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008"/>
  <workbookPr defaultThemeVersion="166925"/>
  <mc:AlternateContent xmlns:mc="http://schemas.openxmlformats.org/markup-compatibility/2006">
    <mc:Choice Requires="x15">
      <x15ac:absPath xmlns:x15ac="http://schemas.microsoft.com/office/spreadsheetml/2010/11/ac" url="https://capgemini.sharepoint.com/sites/data.europa.euINTERNAL/Shared Documents/Service 2/03. Challenge 3 - ODM/ODM 2022/08. Agiledrop - Files ODM Dashboard data.europa.eu/Detailed country responses/"/>
    </mc:Choice>
  </mc:AlternateContent>
  <xr:revisionPtr revIDLastSave="1" documentId="8_{7AA334E1-4796-4481-8356-4A7F6C64EE28}" xr6:coauthVersionLast="47" xr6:coauthVersionMax="47" xr10:uidLastSave="{EF23B51B-A25C-4A2E-A9D9-435811BEA68C}"/>
  <bookViews>
    <workbookView xWindow="-28920" yWindow="-120" windowWidth="29040" windowHeight="15720" xr2:uid="{0404A71B-ED48-46BB-80AD-BE297BE8EC1A}"/>
  </bookViews>
  <sheets>
    <sheet name="Ukraine Open Data Maturity 2022" sheetId="1" r:id="rId1"/>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002" i="1" l="1"/>
  <c r="F1001" i="1"/>
  <c r="F999" i="1"/>
  <c r="F998" i="1"/>
  <c r="F997" i="1"/>
  <c r="F996" i="1"/>
  <c r="F995" i="1"/>
  <c r="F994" i="1"/>
  <c r="F992" i="1"/>
  <c r="F991" i="1"/>
  <c r="F990" i="1"/>
  <c r="F989" i="1"/>
  <c r="F988" i="1"/>
  <c r="F987" i="1"/>
  <c r="F985" i="1"/>
  <c r="F984" i="1"/>
  <c r="F983" i="1"/>
  <c r="F982" i="1"/>
  <c r="F981" i="1"/>
  <c r="F980" i="1"/>
  <c r="F978" i="1"/>
  <c r="F977" i="1"/>
  <c r="F976" i="1"/>
  <c r="F975" i="1"/>
  <c r="F974" i="1"/>
  <c r="F973" i="1"/>
  <c r="F971" i="1"/>
  <c r="F970" i="1"/>
  <c r="F969" i="1"/>
  <c r="F968" i="1"/>
  <c r="F967" i="1"/>
  <c r="F966" i="1"/>
  <c r="F962" i="1"/>
  <c r="F961" i="1"/>
  <c r="F957" i="1"/>
  <c r="F955" i="1" s="1"/>
  <c r="F956" i="1"/>
  <c r="F953" i="1"/>
  <c r="F952" i="1"/>
  <c r="F951" i="1"/>
  <c r="F950" i="1"/>
  <c r="F949" i="1"/>
  <c r="F948" i="1"/>
  <c r="F947" i="1"/>
  <c r="F945" i="1"/>
  <c r="F944" i="1"/>
  <c r="F943" i="1"/>
  <c r="F942" i="1"/>
  <c r="F941" i="1"/>
  <c r="F940" i="1"/>
  <c r="F939" i="1"/>
  <c r="F935" i="1"/>
  <c r="F934" i="1"/>
  <c r="F932" i="1"/>
  <c r="F931" i="1"/>
  <c r="F927" i="1"/>
  <c r="F926" i="1"/>
  <c r="F922" i="1"/>
  <c r="F921" i="1"/>
  <c r="F920" i="1"/>
  <c r="F919" i="1"/>
  <c r="F918" i="1"/>
  <c r="F917" i="1"/>
  <c r="F916" i="1"/>
  <c r="F912" i="1"/>
  <c r="F911" i="1"/>
  <c r="F910" i="1"/>
  <c r="F909" i="1"/>
  <c r="F908" i="1"/>
  <c r="F907" i="1"/>
  <c r="F906" i="1"/>
  <c r="F902" i="1"/>
  <c r="F901" i="1"/>
  <c r="F900" i="1"/>
  <c r="F899" i="1"/>
  <c r="F898" i="1"/>
  <c r="F897" i="1"/>
  <c r="F896" i="1"/>
  <c r="F892" i="1"/>
  <c r="F891" i="1"/>
  <c r="F890" i="1" s="1"/>
  <c r="F886" i="1"/>
  <c r="F885" i="1"/>
  <c r="F881" i="1"/>
  <c r="F880" i="1"/>
  <c r="F876" i="1"/>
  <c r="F875" i="1"/>
  <c r="F873" i="1"/>
  <c r="F872" i="1"/>
  <c r="F871" i="1"/>
  <c r="F868" i="1"/>
  <c r="F867" i="1"/>
  <c r="F866" i="1"/>
  <c r="F865" i="1"/>
  <c r="F863" i="1"/>
  <c r="F862" i="1"/>
  <c r="F861" i="1"/>
  <c r="F860" i="1"/>
  <c r="F859" i="1"/>
  <c r="F858" i="1"/>
  <c r="F854" i="1"/>
  <c r="F853" i="1"/>
  <c r="F852" i="1"/>
  <c r="F851" i="1"/>
  <c r="F847" i="1"/>
  <c r="F846" i="1"/>
  <c r="F845" i="1"/>
  <c r="F841" i="1"/>
  <c r="F840" i="1"/>
  <c r="F836" i="1"/>
  <c r="F835" i="1"/>
  <c r="F831" i="1"/>
  <c r="F830" i="1"/>
  <c r="F829" i="1" s="1"/>
  <c r="F824" i="1"/>
  <c r="F823" i="1"/>
  <c r="F821" i="1"/>
  <c r="F820" i="1"/>
  <c r="F819" i="1"/>
  <c r="F818" i="1"/>
  <c r="F817" i="1"/>
  <c r="F813" i="1"/>
  <c r="F812" i="1"/>
  <c r="F811" i="1"/>
  <c r="F810" i="1"/>
  <c r="F808" i="1"/>
  <c r="F807" i="1"/>
  <c r="F806" i="1"/>
  <c r="F805" i="1"/>
  <c r="F804" i="1"/>
  <c r="F803" i="1"/>
  <c r="F799" i="1"/>
  <c r="F798" i="1"/>
  <c r="F797" i="1" s="1"/>
  <c r="F787" i="1"/>
  <c r="F786" i="1"/>
  <c r="F782" i="1"/>
  <c r="F781" i="1"/>
  <c r="F777" i="1"/>
  <c r="F776" i="1"/>
  <c r="F774" i="1"/>
  <c r="F773" i="1"/>
  <c r="F772" i="1"/>
  <c r="F771" i="1"/>
  <c r="F767" i="1"/>
  <c r="F766" i="1"/>
  <c r="F762" i="1"/>
  <c r="F761" i="1"/>
  <c r="F757" i="1"/>
  <c r="F756" i="1"/>
  <c r="F752" i="1"/>
  <c r="F751" i="1"/>
  <c r="F747" i="1"/>
  <c r="F746" i="1"/>
  <c r="F744" i="1"/>
  <c r="F743" i="1"/>
  <c r="F739" i="1"/>
  <c r="F738" i="1"/>
  <c r="F737" i="1"/>
  <c r="F733" i="1"/>
  <c r="F732" i="1"/>
  <c r="F728" i="1"/>
  <c r="F727" i="1"/>
  <c r="F723" i="1"/>
  <c r="F722" i="1"/>
  <c r="F720" i="1"/>
  <c r="F719" i="1"/>
  <c r="F718" i="1"/>
  <c r="F717" i="1"/>
  <c r="F713" i="1"/>
  <c r="F712" i="1"/>
  <c r="F708" i="1"/>
  <c r="F707" i="1"/>
  <c r="F706" i="1"/>
  <c r="F705" i="1"/>
  <c r="F704" i="1"/>
  <c r="F703" i="1"/>
  <c r="F699" i="1"/>
  <c r="F698" i="1"/>
  <c r="F697" i="1"/>
  <c r="F693" i="1"/>
  <c r="F692" i="1"/>
  <c r="F688" i="1"/>
  <c r="F687" i="1"/>
  <c r="F685" i="1"/>
  <c r="F684" i="1"/>
  <c r="F680" i="1"/>
  <c r="F679" i="1"/>
  <c r="F678" i="1"/>
  <c r="F677" i="1"/>
  <c r="F676" i="1"/>
  <c r="F672" i="1"/>
  <c r="F671" i="1"/>
  <c r="F669" i="1"/>
  <c r="F668" i="1"/>
  <c r="F664" i="1"/>
  <c r="F663" i="1"/>
  <c r="F659" i="1"/>
  <c r="F658" i="1"/>
  <c r="F654" i="1"/>
  <c r="F653" i="1"/>
  <c r="F649" i="1"/>
  <c r="F648" i="1"/>
  <c r="F646" i="1"/>
  <c r="F645" i="1"/>
  <c r="F641" i="1"/>
  <c r="F640" i="1"/>
  <c r="F636" i="1"/>
  <c r="F635" i="1"/>
  <c r="F631" i="1"/>
  <c r="F630" i="1"/>
  <c r="F626" i="1"/>
  <c r="F625" i="1"/>
  <c r="F624" i="1"/>
  <c r="F622" i="1"/>
  <c r="F621" i="1"/>
  <c r="F620" i="1"/>
  <c r="F619" i="1"/>
  <c r="F618" i="1"/>
  <c r="F614" i="1"/>
  <c r="F613" i="1"/>
  <c r="F609" i="1"/>
  <c r="F608" i="1"/>
  <c r="F604" i="1"/>
  <c r="F603" i="1"/>
  <c r="F601" i="1"/>
  <c r="F599" i="1" s="1"/>
  <c r="F600" i="1"/>
  <c r="F594" i="1"/>
  <c r="F593" i="1"/>
  <c r="F589" i="1"/>
  <c r="F588" i="1"/>
  <c r="F584" i="1"/>
  <c r="F583" i="1"/>
  <c r="F579" i="1"/>
  <c r="F578" i="1"/>
  <c r="F574" i="1"/>
  <c r="F573" i="1"/>
  <c r="F569" i="1"/>
  <c r="F568" i="1"/>
  <c r="F564" i="1"/>
  <c r="F563" i="1"/>
  <c r="F561" i="1"/>
  <c r="F560" i="1"/>
  <c r="F559" i="1"/>
  <c r="F558" i="1"/>
  <c r="F557" i="1"/>
  <c r="F553" i="1"/>
  <c r="F552" i="1"/>
  <c r="F548" i="1"/>
  <c r="F547" i="1"/>
  <c r="F545" i="1"/>
  <c r="F544" i="1"/>
  <c r="F543" i="1"/>
  <c r="F542" i="1"/>
  <c r="F538" i="1"/>
  <c r="F537" i="1"/>
  <c r="F533" i="1"/>
  <c r="F532" i="1"/>
  <c r="F528" i="1"/>
  <c r="F527" i="1"/>
  <c r="F523" i="1"/>
  <c r="F522" i="1"/>
  <c r="F518" i="1"/>
  <c r="F517" i="1"/>
  <c r="F513" i="1"/>
  <c r="F512" i="1"/>
  <c r="F508" i="1"/>
  <c r="F507" i="1"/>
  <c r="F503" i="1"/>
  <c r="F502" i="1"/>
  <c r="F498" i="1"/>
  <c r="F497" i="1"/>
  <c r="F495" i="1"/>
  <c r="F494" i="1"/>
  <c r="F492" i="1"/>
  <c r="F491" i="1"/>
  <c r="F489" i="1"/>
  <c r="F488" i="1"/>
  <c r="F486" i="1"/>
  <c r="F485" i="1"/>
  <c r="F481" i="1"/>
  <c r="F479" i="1" s="1"/>
  <c r="F476" i="1" s="1"/>
  <c r="F480" i="1"/>
  <c r="F469" i="1"/>
  <c r="F468" i="1"/>
  <c r="F467" i="1"/>
  <c r="F463" i="1"/>
  <c r="F462" i="1"/>
  <c r="F461" i="1"/>
  <c r="F457" i="1"/>
  <c r="F456" i="1"/>
  <c r="F455" i="1"/>
  <c r="F451" i="1"/>
  <c r="F450" i="1"/>
  <c r="F448" i="1" s="1"/>
  <c r="F449" i="1"/>
  <c r="F444" i="1"/>
  <c r="F443" i="1"/>
  <c r="F442" i="1"/>
  <c r="F438" i="1"/>
  <c r="F437" i="1"/>
  <c r="F436" i="1"/>
  <c r="F432" i="1"/>
  <c r="F431" i="1"/>
  <c r="F430" i="1"/>
  <c r="F426" i="1"/>
  <c r="F425" i="1"/>
  <c r="F424" i="1"/>
  <c r="F420" i="1"/>
  <c r="F419" i="1"/>
  <c r="F417" i="1" s="1"/>
  <c r="F418" i="1"/>
  <c r="F413" i="1"/>
  <c r="F412" i="1"/>
  <c r="F411" i="1"/>
  <c r="F407" i="1"/>
  <c r="F406" i="1"/>
  <c r="F405" i="1"/>
  <c r="F401" i="1"/>
  <c r="F400" i="1"/>
  <c r="F399" i="1"/>
  <c r="F395" i="1"/>
  <c r="F394" i="1"/>
  <c r="F393" i="1"/>
  <c r="F389" i="1"/>
  <c r="F388" i="1"/>
  <c r="F386" i="1" s="1"/>
  <c r="F387" i="1"/>
  <c r="F382" i="1"/>
  <c r="F381" i="1"/>
  <c r="F380" i="1"/>
  <c r="F376" i="1"/>
  <c r="F375" i="1"/>
  <c r="F374" i="1"/>
  <c r="F370" i="1"/>
  <c r="F369" i="1"/>
  <c r="F368" i="1"/>
  <c r="F364" i="1"/>
  <c r="F363" i="1"/>
  <c r="F362" i="1"/>
  <c r="F358" i="1"/>
  <c r="F357" i="1"/>
  <c r="F355" i="1" s="1"/>
  <c r="F356" i="1"/>
  <c r="F350" i="1"/>
  <c r="F349" i="1"/>
  <c r="F348" i="1"/>
  <c r="F344" i="1"/>
  <c r="F343" i="1"/>
  <c r="F342" i="1"/>
  <c r="F334" i="1"/>
  <c r="F333" i="1"/>
  <c r="F332" i="1"/>
  <c r="F323" i="1"/>
  <c r="F322" i="1"/>
  <c r="F321" i="1"/>
  <c r="F320" i="1"/>
  <c r="F316" i="1"/>
  <c r="F315" i="1"/>
  <c r="F314" i="1"/>
  <c r="F310" i="1"/>
  <c r="F309" i="1"/>
  <c r="F308" i="1"/>
  <c r="F304" i="1"/>
  <c r="F303" i="1"/>
  <c r="F299" i="1"/>
  <c r="F298" i="1"/>
  <c r="F293" i="1"/>
  <c r="F292" i="1"/>
  <c r="F288" i="1"/>
  <c r="F287" i="1"/>
  <c r="F286" i="1"/>
  <c r="F282" i="1"/>
  <c r="F281" i="1"/>
  <c r="F280" i="1"/>
  <c r="F276" i="1"/>
  <c r="F275" i="1"/>
  <c r="F274" i="1"/>
  <c r="F270" i="1"/>
  <c r="F269" i="1"/>
  <c r="F268" i="1"/>
  <c r="F267" i="1" s="1"/>
  <c r="F257" i="1"/>
  <c r="F256" i="1"/>
  <c r="F255" i="1"/>
  <c r="F254" i="1"/>
  <c r="F253" i="1"/>
  <c r="F252" i="1"/>
  <c r="F248" i="1"/>
  <c r="F247" i="1"/>
  <c r="F246" i="1"/>
  <c r="F245" i="1"/>
  <c r="F244" i="1"/>
  <c r="F240" i="1"/>
  <c r="F239" i="1"/>
  <c r="F235" i="1"/>
  <c r="F234" i="1"/>
  <c r="F230" i="1"/>
  <c r="F229" i="1"/>
  <c r="F225" i="1"/>
  <c r="F224" i="1"/>
  <c r="F220" i="1"/>
  <c r="F219" i="1"/>
  <c r="F214" i="1"/>
  <c r="F213" i="1"/>
  <c r="F209" i="1"/>
  <c r="F205" i="1"/>
  <c r="F203" i="1"/>
  <c r="F202" i="1"/>
  <c r="F201" i="1"/>
  <c r="F199" i="1"/>
  <c r="F198" i="1"/>
  <c r="F197" i="1"/>
  <c r="F196" i="1"/>
  <c r="F195" i="1"/>
  <c r="F191" i="1"/>
  <c r="F190" i="1"/>
  <c r="F189" i="1"/>
  <c r="F185" i="1"/>
  <c r="F184" i="1"/>
  <c r="F172" i="1" s="1"/>
  <c r="F183" i="1"/>
  <c r="F180" i="1"/>
  <c r="F179" i="1"/>
  <c r="F178" i="1"/>
  <c r="F174" i="1"/>
  <c r="F173" i="1"/>
  <c r="F168" i="1"/>
  <c r="F167" i="1"/>
  <c r="F163" i="1"/>
  <c r="F162" i="1"/>
  <c r="F158" i="1"/>
  <c r="F157" i="1"/>
  <c r="F153" i="1"/>
  <c r="F152" i="1"/>
  <c r="F148" i="1"/>
  <c r="F147" i="1"/>
  <c r="F143" i="1"/>
  <c r="F142" i="1"/>
  <c r="F138" i="1"/>
  <c r="F137" i="1"/>
  <c r="F136" i="1"/>
  <c r="F135" i="1"/>
  <c r="F134" i="1"/>
  <c r="F133" i="1"/>
  <c r="F129" i="1"/>
  <c r="F128" i="1"/>
  <c r="F127" i="1"/>
  <c r="F126" i="1"/>
  <c r="F125" i="1"/>
  <c r="F121" i="1"/>
  <c r="F120" i="1"/>
  <c r="F119" i="1"/>
  <c r="F115" i="1"/>
  <c r="F114" i="1"/>
  <c r="F113" i="1" s="1"/>
  <c r="F110" i="1"/>
  <c r="F109" i="1"/>
  <c r="F99" i="1"/>
  <c r="F98" i="1"/>
  <c r="F94" i="1"/>
  <c r="F93" i="1"/>
  <c r="F89" i="1"/>
  <c r="F88" i="1"/>
  <c r="F87" i="1"/>
  <c r="F76" i="1"/>
  <c r="F75" i="1"/>
  <c r="F71" i="1"/>
  <c r="F70" i="1"/>
  <c r="F66" i="1"/>
  <c r="F65" i="1"/>
  <c r="F61" i="1"/>
  <c r="F60" i="1"/>
  <c r="F56" i="1"/>
  <c r="F55" i="1"/>
  <c r="F51" i="1"/>
  <c r="F50" i="1"/>
  <c r="F46" i="1"/>
  <c r="F45" i="1"/>
  <c r="F41" i="1"/>
  <c r="F40" i="1"/>
  <c r="F36" i="1"/>
  <c r="F35" i="1"/>
  <c r="F31" i="1"/>
  <c r="F30" i="1"/>
  <c r="F26" i="1"/>
  <c r="F25" i="1"/>
  <c r="F24" i="1"/>
  <c r="F20" i="1"/>
  <c r="F19" i="1"/>
  <c r="F15" i="1"/>
  <c r="F14" i="1"/>
  <c r="F13" i="1"/>
  <c r="F9" i="1"/>
  <c r="F8" i="1"/>
  <c r="F7" i="1"/>
  <c r="F6" i="1" s="1"/>
  <c r="F3" i="1" s="1"/>
  <c r="F354" i="1" l="1"/>
  <c r="F264" i="1"/>
  <c r="F2" i="1" s="1"/>
  <c r="F794" i="1"/>
</calcChain>
</file>

<file path=xl/sharedStrings.xml><?xml version="1.0" encoding="utf-8"?>
<sst xmlns="http://schemas.openxmlformats.org/spreadsheetml/2006/main" count="1353" uniqueCount="700">
  <si>
    <t>Ukraine</t>
  </si>
  <si>
    <t>Dimension 1: Open Data Policy</t>
  </si>
  <si>
    <t xml:space="preserve">Please note that this section differentiates between open data policy and open data strategy. Policy here refers to all principles/initiatives set out to achieve the goals established by the Open Data Directive, including specific national legislation put in place to transpose the EU law. With strategy, on the other hand, we define a document outlining the concrete vision, mission, objectives, measures to be implemented, timeline and responsible. An open data strategy would ideally include information on the open data governance structure and operating model.
Please fill out all the questions by selecting the answer option by marking it with an "x" in the boxes. If applicable, please provide additional information in the grey text box containing "Please fill your answer here".                                                                                                                                                                                                                                                                                                                                                                                                          </t>
  </si>
  <si>
    <t>Question</t>
  </si>
  <si>
    <t>Answer options</t>
  </si>
  <si>
    <t>Additional notes</t>
  </si>
  <si>
    <t>1.1 Policy framework</t>
  </si>
  <si>
    <t xml:space="preserve">Is there in your country a national open data policy and does this include a national law for the transposition of the Open Data Directive (if your country is an EU Member State)? </t>
  </si>
  <si>
    <t>x</t>
  </si>
  <si>
    <t>yes</t>
  </si>
  <si>
    <t>The answer option “Other” should be selected by countries that do not have a specific open data policy in place but have a national policy (on data, digitalisation, artificial intelligence, eGovernment or similar) that explicitly includes open data in its text and scope.</t>
  </si>
  <si>
    <t>no</t>
  </si>
  <si>
    <t>other</t>
  </si>
  <si>
    <t>o If yes, please provide the URL and title of the policy document and briefly describe.
o If ‘other’, please provide a brief explanation to support your answer choice and provide the URL and indicate the policy section which explicitly references open data.</t>
  </si>
  <si>
    <t xml:space="preserve">!!!Due to Russia's war against Ukraine, Ukrainian Internet resources (especially state-owned) may be temporarily unavailable!                                                                                                                                                    Ukraine`s state policy in the open data sphere was officially introduced in 2015, when such term was amenden in the Law of Ukraine on Access to Public Information https://zakon.rada.gov.ua/laws/show/2939-17#Text  
In order to implement the provisions of the law, the resolution of the Cabinet of Ministers of Ukraine № 835 was developed the same year https://zakon.rada.gov.ua/laws/show/835-2015-%D0%BF#n12 
The resolution is a fundamental document for open data policy in Ukraine. Among other things, it contains the basic requirements for the formats and structure of datasets to be published as open data, a list of such datasets, and a list of areas (spheres) where the publication of open data is a priority for government policy in the open data sphere.
Although Ukraine is not yet a member of the European Union, in March 2021, by amending the resolution of the Cabinet of Ministers of Ukraine № 835 https://zakon.rada.gov.ua/laws/show/407-2021-%D0%BF#n17  the Government of Ukraine brought domestic legislation governing the open data sphere to the requirements of the Directive (EU) 2019/1024 on open data and the re-use of public sector information. 
Ukraine also has a specific legislation to ensure the establishment and maintenance of the Unified State Open Data Web Portal https://zakon.rada.gov.ua/laws/show/867-2016-%D0%BF#Text </t>
  </si>
  <si>
    <t>Is there a national open data strategy in your country?</t>
  </si>
  <si>
    <t>The answer option “Not applicable” can be selected if e.g. there is no specific strategy in place, but the existing policy refers to the objectives, actions/measures to be implemented, delivery timelines, responsible etc. Should another explanation apply in your case, please provide it in the text box.</t>
  </si>
  <si>
    <t>not applicable</t>
  </si>
  <si>
    <t>o If yes, please provide the URL to the strategy and describe the main highlights.  
o If 'not applicable', please provide a brief explanation to support your answer choice and provide the URL and indicate the policy section which explicitly references objectives, actions/measures, delivery timelines etc.</t>
  </si>
  <si>
    <t>!!!Due to Russia's war against Ukraine, Ukrainian Internet resources (especially state-owned) may be temporarily unavailable!                                                                                                                                                       In 2022 new open data strategy is entry into force https://data.gov.ua/uploads/files/2022-06-15-102752.7196282150222.pdf  (https://drive.google.com/file/d/1SAQD4qxrMqgH5BY_reZkHLrvMZGzCm5f/view?usp=sharing)
Open Data Stratrgy cover the following aims:
* decision-making by citizens, politicians and civil servants based on complete information on the issue;
* increasing the transparency of the Government's activities, ensuring confidence in its decisions and fighting corruption;
* introduction of innovative products based on open data
New Open Data Strategy cover the following goals:
* All available public information is published in the form of open data (all public information is collected and stored in digital structured form (Open by Design Principle); all relevant laws comply with the Law of Ukraine “On Access to Public Information” in terms of access to information; all information providers are aware of their status and perform their duties; information providers, who objectively did not have sufficient human, technical and financial capacity to publish public information in the form of open data, received the necessary assistance (aid) from the state; information providers create and constantly update the catalog (register) of information available to them; information providers publish datasets on the Portal and can create separate graphic services based on public information; all information created by third parties at the request of the authorities is passed to information providers; agreements concluded by information poviders with third parties do not contain provisions establishing exclusive access to information created by such third parties; the procedure for prosecuting and the amount of fines for failure to publish public information in the form of open data warns information providers against violations of legislation in this area; monitoring compliance with the law in the field of open data is carried out fully and in a timely manner);
* The published datasets are of high quality (all data sets are published in open machine-readable formats; all datasets are published in formats that correspond to the type of data in them; all datasets are published with a structure that meets the requirements of machine readability; all datasets that contain the same types of information and are published by different information providers are published in the same formats and with the same structure; all datasets are published with unique end-to-end identifiers; entities that delegate authority to others shall centrally publish all public information collected in the exercise of such authority; information providers shall independently publish datasets that contain public information available to their territorial bodies and structural subdivisions);
* The level of re-use of public information in the form of open data is high (the functionality of the Portal allows ordinary users to use its capabilities having basic technical skills; the Portal has implemented several channels of user interaction with information providers and the holder of the Portal; dynamic data, which is in high demand in society, is updated at the time of creation;</t>
  </si>
  <si>
    <t xml:space="preserve">Has this national strategy/policy been updated in the past 24 months? </t>
  </si>
  <si>
    <t xml:space="preserve">o If yes, please briefly describe the main changes. </t>
  </si>
  <si>
    <t>!!!Due to Russia's war against Ukraine, Ukrainian Internet resources (especially state-owned) may be temporarily unavailable!                                                                                                                                                          The Open Data Strategy 2018-2021, inter alia consist of next key points and sphere: 
* improvement of regulatory regulation in the sphere;
* determination of a list of priority datasets for priority publication, based on the results of public consultations;
provision of methodological and consulting support to information providers by technical specialists and experts;
* development and implementation of tools for information providers monitoring;
* development of indicators for assessing the development of open data field;
* conduction of public evaluation of the development of open data and awarding of best practices at the national competition on open data ""Open Data Awards"";
* usage of an interactive tool to maintain a list of data sets of public interest, indicating the state of their openness, the quality of datasets and the ability to prioritize;
* development of methodical materials;
* development of the functionality of the Unified State Web Portal of Open Data;
* promotion of the use of open data;
* setting of data quality requirements;
* development of a culture of data management;
* conduction training in this field;
* stimulation of innovations and projects based on open data;
* development of international cooperation on the disclosure of open data.
                                                                                                                                                                                                             New Open Data Strategy cover the following goals:
* All available public information is published in the form of open data (all public information is collected and stored in digital structured form (Open by Design Principle); all relevant laws comply with the Law of Ukraine “On Access to Public Information” in terms of access to information; all information providers are aware of their status and perform their duties; information providers, who objectively did not have sufficient human, technical and financial capacity to publish public information in the form of open data, received the necessary assistance (aid) from the state; information providers create and constantly update the catalog (register) of information available to them; information providers publish datasets on the Portal and can create separate graphic services based on public information; all information created by third parties at the request of the authorities is passed to information providers; agreements concluded by information poviders with third parties do not contain provisions establishing exclusive access to information created by such third parties; the procedure for prosecuting and the amount of fines for failure to publish public information in the form of open data warns information providers against violations of legislation in this area; monitoring compliance with the law in the field of open data is carried out fully and in a timely manner);
* The published datasets are of high quality (all data sets are published in open machine-readable formats; all datasets are published in formats that correspond to the type of data in them; all datasets are published with a structure that meets the requirements of machine readability; all datasets that contain the same types of information and are published by different information providers are published in the same formats and with the same structure; all datasets are published with unique end-to-end identifiers; entities that delegate authority to others shall centrally publish all public information collected in the exercise of such authority; information providers shall independently publish datasets that contain public information available to their territorial bodies and structural subdivisions);
* The level of re-use of public information in the form of open data is high (the functionality of the Portal allows ordinary users to use its capabilities having basic technical skills; the Portal has implemented several channels of user interaction with information providers and the holder of the Portal; dynamic data, which is in high demand in society, is updated at the time of creation;</t>
  </si>
  <si>
    <t>Is there any further open data policy/strategy at regional or local level?</t>
  </si>
  <si>
    <t>o If yes, please provide the URL and title of the document(s) and briefly describe.</t>
  </si>
  <si>
    <t>!!!Due to Russia's war against Ukraine, Ukrainian Internet resources (especially state-owned) may be temporarily unavailable!                                                                                                                                                            Lviv https://www8.city-adm.lviv.ua/Pool/Info/doclmr_1.NSF/(SearchForWeb)/7676F23B77FA4D95C22581790030B9C7?OpenDocument                                                                                                                                                                            Vinnytsya http://www.vmr.gov.ua/Docs/MajorOrdersR/2017/%E2%84%96181-%D1%80%2018-10-2017%20%D0%9F%D1%80%D0%BE%20%D0%B7%D0%B0%D1%85%D0%BE%D0%B4%D0%B8.pdf Ternopil https://ternopilcity.gov.ua/normative-documents/vidkriti-dani/28627.html                                                                                                                                                                                                                                                                                                                                                           The key points of such strategy are                                                                                                                                                                           Development, adoption, improvement of the internal regulatory framework, such as provisions on open data, job descriptions, procedures and maintenance and publication of registers, etc.
Information audit of data sets, creation of the register of data sets of the information manager.
Improving the skills of employees in the publication and use of data in training, courses, programs.
Establishment of a structural subdivision (department, sector) or position in the field of open data.
Modernization of information systems for data export in open machine-readable formats CSV, JSON, XML, creation of open APIs (application programming interfaces) for publishing sets.
Establishment and strengthening of information exchange between structural subdivisions and with other authorities.
Development of electronic services, analytical dashboards, chatbots and other products based on open data.
Consulting and establishing partnerships with business and the public to open new sets, improve data quality.
Introduction of own open data portal.
Promotion of open data: holding hackathons, competitions for projects based on open data.</t>
  </si>
  <si>
    <t>Does the national strategy/policy include an action plan with measures to be implemented in the open data field?</t>
  </si>
  <si>
    <t xml:space="preserve">no </t>
  </si>
  <si>
    <t>o If yes, please briefly describe the main measures described by the action plan.</t>
  </si>
  <si>
    <t>!!!Due to Russia's war against Ukraine, Ukrainian Internet resources (especially state-owned) may be temporarily unavailable!                                                                                                                                                       Action plan for implementation of open data strategy is available via link https://data.gov.ua/uploads/files/2022-06-15-120043.7877993140222-1.pdf (https://drive.google.com/file/d/13CKhv8fS77glNzSrOlsgnkQ09DsrDpA9/view?usp=sharing)                                                                               The key-points of action plan are: 1. Disclosure in the form of open data of all available public information (implementation of the principles "open by default" and "open by design") 2. Increasing the level of reuse of public information in the form of open data 3. Compliance of the datasets published on the National Portal with the principles International Open Data Charter</t>
  </si>
  <si>
    <t>6a</t>
  </si>
  <si>
    <t>Does the national strategy/policy outline measures to incentivise the publication of and access to real-time or dynamic data?</t>
  </si>
  <si>
    <t xml:space="preserve">Dynamic data is data that changes asynchronously over time is periodically updated, as new information becomes available. Real-time data is data that changes and needs updating at very frequent intervals, in most cases several times a minute. Access to dynamic and/or real-time data is most commonly provided via application programming interfaces (APIs). Plase note that real-time data is not the same as dynamic data. Real-time data can be dynamic (e.g. a variable indicating current location) or static (e.g. a fresh log entry indicating location at a specific time). </t>
  </si>
  <si>
    <t>o If yes, please briefly describe the measures.</t>
  </si>
  <si>
    <t>!!!Due to Russia's war against Ukraine, Ukrainian Internet resources (especially state-owned) may be temporarily unavailable!                                                                                                                                                                  The strategy envisages measures to increase the level of publication and use of dynamic data
This is done by ensuring the disclosure of dynamic datasets at the time of creation with all the elements necessary for their reuse, which includes:
empowering the central executive body that formulates policies in the field of open data to approve the list of dynamic datasets and to set requirements for the deadline for publication of such datasets
organization by managers of access to dynamic data sets in real time exclusively through application programming interfaces (API) in accordance with the requirements of the legislation on their content, available elements, etc. (paragraph 7 page 11) https://data.gov.ua/uploads/files/2022-06-15-102752.7196282150222.pdf  (https://drive.google.com/file/d/1SAQD4qxrMqgH5BY_reZkHLrvMZGzCm5f/view?usp=sharing)</t>
  </si>
  <si>
    <t>6b</t>
  </si>
  <si>
    <t>Does the national strategy/policy outline measures to incentivise the publication of and access to geo-spatial data?</t>
  </si>
  <si>
    <t xml:space="preserve">Geo-spatial data is data that contains information on properties that are linked to a position on earth. </t>
  </si>
  <si>
    <t>The strategy envisages the creation of requirements (standards) for the publication of high-value datasets, which also include geospatial datasets.
This applies in particular to those datasets that are not inherently geospatial but contain some cartographic information, or may be enriched by it. (paragraphs 1-5 page 10) https://data.gov.ua/uploads/files/2022-06-15-102752.7196282150222.pdf  (https://drive.google.com/file/d/1SAQD4qxrMqgH5BY_reZkHLrvMZGzCm5f/view?usp=sharing)</t>
  </si>
  <si>
    <t>6c</t>
  </si>
  <si>
    <t>Does the national strategy/policy outline measures to incentivise the publication of and access to citizen-generated data?</t>
  </si>
  <si>
    <t>Citizen-generated data is the data that people or their organisations produce to directly monitor, demand or drive change on issues that affect them.</t>
  </si>
  <si>
    <t>The Law of Ukraine on "Access to Public Information" provides for the possibility of publishing information provided by individuals or legal entities under private law.
However, if a natural or legal person under private law is a provider of information of significant public interest or concerns the environment, protection of life and health of citizens - such publication is mandatory</t>
  </si>
  <si>
    <t>6d</t>
  </si>
  <si>
    <t>Does the national strategy/policy foster the discoverability of the aforementioned types of data from your country on data.europa.eu?</t>
  </si>
  <si>
    <t>o If yes, please briefly describe how.</t>
  </si>
  <si>
    <t>From 2018, datasets from the national portal are harvested by the European Open Data Portal automatically https://data.europa.eu/data/datasets?locale=en&amp;catalog=data-gov-ua&amp;page=1  Ukraine's open data policy promotes unification of datasets and its interoperability with other datasets</t>
  </si>
  <si>
    <t>Does the national strategy/policy outline measures to support the re-use of open data by the public sector?</t>
  </si>
  <si>
    <t xml:space="preserve">These  measures should promote concepts such as data-driven government, policy-making and decision-making. </t>
  </si>
  <si>
    <t>Decree 835 establishes among other things Principles For Improved Governance &amp; Citizen Engagement and For Inclusive Development &amp; Innovation. The last is defined as granting by information providers support and assistance in creating new information resources and services based on public information in the form of open data. It also sets definition of a term ""permanent applicability"" - ensuring the use of public information in the form of open data by public authorities and local governments in the exercise of their powers.
Realization of the Principle For Improved Governance &amp; Citizen Engagement of Open Data Strategy 2018-2021 provides for:
Promotion of the use of the open data by public bodies;
Cooperation with NGOs and business  on the creation and promotion of visualizations, tools and analytical materials based on open data;
Promotion of the development of skills in the use of open data by NGOs and other civil society organisations;
Organization of informational and educational activities for the leadership of public authorities and local governments on the development of the effective open data programs in their government bodies.
One of the goals of new Open Data Strategy  is the high level of re-use of public information in the form of open data, which also includes re-use of open data by the public sector</t>
  </si>
  <si>
    <t>Does the national strategy/ policy outline measures to support the re-use of open data by the private sector?</t>
  </si>
  <si>
    <t>These measures could promote concepts such as smart cities and/or regions, but also new business development (in particular Small - and Medium-sized Enterprises), entrepreneurship etc.</t>
  </si>
  <si>
    <t>!!!Due to Russia's war against Ukraine, Ukrainian Internet resources (especially state-owned) may be temporarily unavailable!                                                                                                                                                 One of the goals of new Open Data Strategy 2021-2025 will be the high level of re-use of public information in the form of open data, which also includes re-use of open data by the private sector. It will include the following subgoals: the functionality of the Portal allows ordinary users to use its capabilities having basic technical skills; the Portal has implemented several channels of user interaction with information providers and the holder of the Portal; dynamic data, which is in high demand in society, is updated at the time of creation and measures to achieve those subgoals.
Also as a measure to support the re-use of open data by priviate sector is the online course Open Data for Business that was created on the national platform of the digital education - https://osvita.diia.gov.ua/courses/opendata</t>
  </si>
  <si>
    <t>9a</t>
  </si>
  <si>
    <t>Does the national strategy mandate carrying out and maintaining a data inventory by public bodies, whether at national or local levels?</t>
  </si>
  <si>
    <t>o If yes, please briefly specify.</t>
  </si>
  <si>
    <t>According to Decree 835, all public bodies must publish the result of data inventory on data.gov.ua. 
Decree 835 establishes the definition of the term "information audit" - the process of analysis by the information provider on the availability, status, formats, management processes and use of all information in his possession. An information audit is mandatory and is performed at least once a year.
The methodology of information audit is approved by the central executive body, which ensures the formation and implementation of state policy in the field of open data - Ministry of Digital Transformation.
The results of the information audit of the information provider are subject to mandatory publication on the National portal as a separate dataset.                                                                                                               One of the modules of the Open Data for Civil Servants curriculum is devoted exclusively to the methodology of auditing open data, which is mandatory for all data providers and should be conducted at least once a year. more than 18,000 civil servants successfully completed the training program in 2020-2021</t>
  </si>
  <si>
    <t>9b</t>
  </si>
  <si>
    <t xml:space="preserve">If yes, do these data inventories also include the data collected by public bodies that cannot be published as open data? </t>
  </si>
  <si>
    <t>In accordance with the Decree 835, information providers shall perform information audit of all information in their possession - both that can be published as open data and vice versa.
Moreover, due to the Open by Default Principle, all public information is open. It means, that though containing, for example, personal data, dataset shall nevertheless be published as open data with anonymisation of such personal data.</t>
  </si>
  <si>
    <t>10a</t>
  </si>
  <si>
    <t xml:space="preserve">Are you preparing on identifying high-value data domains to be prioritised for publication in your country? </t>
  </si>
  <si>
    <t>o If yes, which are these domains? 
Please mark the domains below.</t>
  </si>
  <si>
    <t>Please mark the domains below.</t>
  </si>
  <si>
    <t>Data category</t>
  </si>
  <si>
    <t>geospatial</t>
  </si>
  <si>
    <t>earth observation and environment</t>
  </si>
  <si>
    <t>meteorological</t>
  </si>
  <si>
    <t>statistics</t>
  </si>
  <si>
    <t>companies and company ownership</t>
  </si>
  <si>
    <t>mobility</t>
  </si>
  <si>
    <t>10b</t>
  </si>
  <si>
    <t>Are there measures in place to assist other stakeholders’ involvement in this prioritisation process?</t>
  </si>
  <si>
    <t>yes, regular consultations</t>
  </si>
  <si>
    <t>Stakeholders could refer to open data re-users (business, civil society) or other actors that might not be direct re-users of the data (e.g., engaged or interested citizens).</t>
  </si>
  <si>
    <t>yes, other measures</t>
  </si>
  <si>
    <t>o If 'yes, other measures', please specify which measures.</t>
  </si>
  <si>
    <t>!!!Due to Russia's war against Ukraine, Ukrainian Internet resources (especially state-owned) may be temporarily unavailable!                                                                                                                                                    The Decree 835 and other policy documents are always developed through public consultations and collaboratively drafted by civil society, business and government bodies.
List of priority data sets and requirements for it`s publication would be developed together with main stakeholders, as it provided by Decree 835 https://zakon.rada.gov.ua/laws/show/835-2015-%D0%BF#Text  ( in the vesion of the Cabinet of the Ministers of Ukraine Decree from March 3, 2021 № 407 https://zakon.rada.gov.ua/laws/show/407-2021-%D0%BF#Text )"</t>
  </si>
  <si>
    <t>10c</t>
  </si>
  <si>
    <t>Are you preparing to make sure that public bodies holding high-value datatsets will denote those datasets as such in their metadata, following the publication of the related EU implementing act?</t>
  </si>
  <si>
    <t>o If yes, please specify how.</t>
  </si>
  <si>
    <t>Following the approval of the list of high value datasets, the Ministry of Digital Transformation will develop standards for the publication of each of the high value datasets and, accordingly, the publication of such datasets will be in accordance with the approved requirements.</t>
  </si>
  <si>
    <t>11a</t>
  </si>
  <si>
    <t>Are the objectives/actions of the national open data policy/strategy in place in your country in line with one or more of the European Commission priorities for 2019-2024?</t>
  </si>
  <si>
    <t>o If yes, which of the following six priorities and how?
Multiple answers are possible.</t>
  </si>
  <si>
    <t>Please mark the priorities below and briefly explain the alignment on the right.</t>
  </si>
  <si>
    <t>Priorities</t>
  </si>
  <si>
    <t>X</t>
  </si>
  <si>
    <t>Action taken to align with the selected priority</t>
  </si>
  <si>
    <r>
      <t>A European Green Deal</t>
    </r>
    <r>
      <rPr>
        <i/>
        <sz val="10"/>
        <color theme="0"/>
        <rFont val="Calibri"/>
        <family val="2"/>
        <scheme val="minor"/>
      </rPr>
      <t xml:space="preserve">
Transforming the EU into a modern, resource-efficient and competitive economy, while preserving Europe’s natural environment, tackling climate change and making Europe carbon-neutral and resource-efficient by 2050.</t>
    </r>
  </si>
  <si>
    <t>Preparation of proposals for the transition to a low-carbon and circular economy based on open data</t>
  </si>
  <si>
    <t>Example: Green mobility has been prioritised as high-value dataset.</t>
  </si>
  <si>
    <r>
      <t xml:space="preserve">A Europe fit for the digital age
</t>
    </r>
    <r>
      <rPr>
        <i/>
        <sz val="10"/>
        <color theme="0"/>
        <rFont val="Calibri"/>
        <family val="2"/>
        <scheme val="minor"/>
      </rPr>
      <t>Embracing digital transformation by investing in businesses, research and innovation, reforming data protection, empowering people with the skills necessary for a new generation of technologies and designing rules to match.</t>
    </r>
  </si>
  <si>
    <t>1) Improving the level of knowledge, skills and abilities to work with open data 2) Conducting educational activities to promote open data</t>
  </si>
  <si>
    <t>Example 1: The strategy explores how open data can be used to foster the digitalisation of public services.                                                                                                                 Example 2: The strategy/policies foresee open data education projects to improve data literacy among citizens.</t>
  </si>
  <si>
    <r>
      <t xml:space="preserve">An economy that works for people
</t>
    </r>
    <r>
      <rPr>
        <i/>
        <sz val="10"/>
        <color theme="0"/>
        <rFont val="Calibri"/>
        <family val="2"/>
        <scheme val="minor"/>
      </rPr>
      <t>Strengthening the EU economy while securing jobs and reducing inequalities, supporting businesses, deepening the Economic and Monetary Union and completing the banking and capital markets union.</t>
    </r>
  </si>
  <si>
    <t>Conducting a grant competition to support the open data ecosystem and implement new projects, including those aimed at addressing humanitarian and military issues</t>
  </si>
  <si>
    <t>Example: One of the objectives of my country´s open data policies/strategies is to create economic value by stimulating new buiness opportunities.</t>
  </si>
  <si>
    <r>
      <t xml:space="preserve">A stronger Europe in the world
</t>
    </r>
    <r>
      <rPr>
        <i/>
        <sz val="10"/>
        <color theme="0"/>
        <rFont val="Calibri"/>
        <family val="2"/>
        <scheme val="minor"/>
      </rPr>
      <t>Strengthening the EU’s voice on the world stage by improving its standing as a champion of strong, open and fair trade, multilateralism and a rules-based global order. Boosting relations with neighbouring countries and partners as well as strengthening the EU’s ability to manage crises based on civilian and military capabilities.</t>
    </r>
  </si>
  <si>
    <t>Publication of gender-disaggregated data according to a defined list in the format of open data</t>
  </si>
  <si>
    <t>Example: Gender inequality has been prioritised as high-value dataset.</t>
  </si>
  <si>
    <r>
      <t xml:space="preserve">Promoting our European way of life
</t>
    </r>
    <r>
      <rPr>
        <i/>
        <sz val="10"/>
        <color theme="0"/>
        <rFont val="Calibri"/>
        <family val="2"/>
        <scheme val="minor"/>
      </rPr>
      <t>Upholding fundamental rights and the rule of law as a bastion of equality, tolerance and social fairness. Addressing security risks, protecting and empowering consumers, as well as developing a system for legal and safe migration while effectively managing the EU’s external borders, modernising the EU’s asylum system and cooperating closely with partner countries.</t>
    </r>
  </si>
  <si>
    <t>Example: Migration has been prioritised as high-value dataset.</t>
  </si>
  <si>
    <r>
      <t xml:space="preserve">A new push for European democracy
</t>
    </r>
    <r>
      <rPr>
        <i/>
        <sz val="10"/>
        <color theme="0"/>
        <rFont val="Calibri"/>
        <family val="2"/>
        <scheme val="minor"/>
      </rPr>
      <t>Strengthening Europe’s democratic processes by deepening relations with the European Parliament and national parliaments, protecting EU democracy from external interference, ensuring transparency and integrity throughout the legislative process, as well as engaging more widely with Europeans in shaping the EU’s future.</t>
    </r>
  </si>
  <si>
    <t xml:space="preserve">Creating publiсation standards for datasets that have a high anti-corruption impact and making them into  separate high-value domain </t>
  </si>
  <si>
    <t>Example: One of the objectives of my country´s policies/strategies is to increase transparency and facilitate public participation in policy debates.</t>
  </si>
  <si>
    <t>11b</t>
  </si>
  <si>
    <t>Are there any other overarching objectives or specific actions of your country´s open data policy/strategy that you would like to mention?</t>
  </si>
  <si>
    <t>o If yes, please specify.</t>
  </si>
  <si>
    <t>Example: Fight corruption,increase transparency in public administrations.</t>
  </si>
  <si>
    <t>A key element of an open data strategy is the use and re-use of data by citizens and businesses. The positive impact of open data is increasing with the involvement of new developers, data analysts and service users. To do this, it is planned to expand the functionality of the Portal, conduct targeted work with relevant communities, information campaigns, hackathons, project competitions, etc.                                                          ensuring the first disclosure of public information in the form of open data, in areas that are a priority spheres of public policy in the field of open data, which includes:  analyze the political impact, social impact, environmental impact, economic impact of open data</t>
  </si>
  <si>
    <t>1.2 Governance of open data</t>
  </si>
  <si>
    <t xml:space="preserve">Is there a governance structure in place that enables the participation and/or inclusion of various open data stakeholders? </t>
  </si>
  <si>
    <t>Governance structure refers to the responsibility structure of open data stakeholders, i.e. engaged actors at different public body and government level (national, local, regional) as well as private and third sector actors active in the open data field.</t>
  </si>
  <si>
    <t>o If yes, please briefly explain how this participation is ensured.</t>
  </si>
  <si>
    <t xml:space="preserve">Governance structure for different public bodies and government level (national, local, regional) 
*The Ministry of Digital Transformation is the main government authority that formulates and implements state open data policy. Also the Ministry is a responsible body for development and functioning of the National Open data Portal
*The Verkhovna Rada Commissioner for Human Rights is the state authority that monitors the compliance of publishers with the requirements of the legislation on access to public information, including open data
*The Open Data team within the Ministry coordinates with Chief digital transformation office and Digital transformation project managers in authorities 
*Chief digital transformation officer in government authority - Deputy Head of the authority responsible for digital transformation in the authority. The development of open data is a matter of responsibility
*Digital transformation project manager in authorities - project manager responsible for the implementation of specific projects of digital transformation in the authority. Development of open data is a matter of responsibility
*Chief digital transformation officer at the local government level - Deputy Chairman of the local government responsible for digital transformation of the city
The structural unit in the local government, responsible for access to public information
*Within each body on national level and local level there is the body (department), responsible for access to public information and a person who is responsible for publishing datasets on the National portal.
Governance structure for private and third sector actors active in the open data field.
*The Ministry of Digital Transformation and Chief digital transformation officers across public bodies are a responsible body for coordination with private and third sector actors active in the open data field - such as receiving requests on publication of the data and improving the  quality of data . Engagement with stakeholders is the defined in the Law and Open Data Strategy by official and non official means such as events/forums, etc.
Also there is the Open Data commite to the Public Council of the Ministry of the Digital Transformation of Ukraine https://thedigital.gov.ua/community/council 
https://www.facebook.com/egromrada </t>
  </si>
  <si>
    <t xml:space="preserve">What is the model used for governing open data in your country? </t>
  </si>
  <si>
    <t>top-down</t>
  </si>
  <si>
    <t>bottom-up</t>
  </si>
  <si>
    <t>hybrid</t>
  </si>
  <si>
    <t>o Could you briefly describe why this model was chosen/ works best for your country?</t>
  </si>
  <si>
    <t>Ukraine has implemented a bilateral system to support open data initiatives.
The Ministry of Digital Transformation of Ukraine is the main authority in the system of government bodies responsible for the formation and implementation of open data policy.
At the same time, local authorities, in accordance with their legal powers, develop the sphere of open data on the local level. Hence the model is hybrid where iniative for the open data sphere comes close from the Ministry and local goverements themselves</t>
  </si>
  <si>
    <t>Does the governance structure ensure that the local and regional open data initiatives are facilitated and supported at the national level?</t>
  </si>
  <si>
    <t>yes, all initiatives</t>
  </si>
  <si>
    <t xml:space="preserve"> 'not applicable'  should be selected by countries with a federal system that does not allow for coordination beyond the national level. Small size countries that do not have a local or regional level, but do perform such coordination activities, should select the answer option 'yes'.  By initiatives we mean policies, strategies or portals that focus on the respective local/regional level.</t>
  </si>
  <si>
    <t>yes, most initiatives</t>
  </si>
  <si>
    <t>yes, some initiatives</t>
  </si>
  <si>
    <t>o If yes, please give an example of what this kind of support.
o If not applicable, please explain why.</t>
  </si>
  <si>
    <t xml:space="preserve">In Ukraine the powers of central, regional and local authorities are separated. The Ministry coordinates the general directions of the open data sphere on national level, for example, recommendations on publishing datasets, supporting the work of the national portal and disseminating a standard solution of the local open data portal, provides training and monitors the publsihing and the use cases. The Ministry can only coordinate and faciliate with local and regional initiatives but not direclty support. </t>
  </si>
  <si>
    <t xml:space="preserve">To what degree do local / regional public bodies conduct open data initiatives? </t>
  </si>
  <si>
    <t>All public bodies</t>
  </si>
  <si>
    <t xml:space="preserve"> By initiatives we mean policies, strategies or portals that focus on the respective local/regional level.</t>
  </si>
  <si>
    <t>The majority of public bodies</t>
  </si>
  <si>
    <t>Approximately half of the public bodies</t>
  </si>
  <si>
    <t>Few public bodies</t>
  </si>
  <si>
    <t>None of the public bodies</t>
  </si>
  <si>
    <t>Not applicable</t>
  </si>
  <si>
    <t>o If not applicable, please explain why.</t>
  </si>
  <si>
    <t>Please fill the answer here.</t>
  </si>
  <si>
    <t>Are the governance structure and its operating model (including the people and the team responsbile for open data activities) published online and accessible to the public?</t>
  </si>
  <si>
    <t>The operating model refers to the way the various open data stakeholders are interacting and involved in the decision-making processes around open data. Should the open data strategy not include the governance structure, then the governance structure should be made available in a different way to the broader public (e.g., in the form of organigram or document published on national portal).</t>
  </si>
  <si>
    <t xml:space="preserve">o If yes, please provide the URL where this information is published. </t>
  </si>
  <si>
    <t xml:space="preserve">The Ministry of Digital Transformation is the main body in Ukraine responsible for digital development, digital transformation and digitization. The development of open data is included in the list of issues of digital development.
To ensure more effective digital development and digital transformation directly at the level of authorities, the Ministry of Digital Transformation has developed a special position in authorities - Chief digital transformation oficers
Their activities are regulated by the resolution of the Cabinet of Ministers of Ukraine dated March 3, 2020 No. 194 https://zakon.rada.gov.ua/laws/show/194-2020-%D0%BF#Text In addition, in accordance with Article 16 of the Law of Ukraine "On Access to Public Information" https://zakon.rada.gov.ua/laws/show/2939-17#Text, each authority is obliged to create a special unit responsible for open data publication 
CDTOs are coordinated by the Ministry of Digital Transformation, and are directly engaged in the implementation of policy in the field of digital development in their bodies.                                                             </t>
  </si>
  <si>
    <t xml:space="preserve">Please specifiy pages/sections for relevant information. </t>
  </si>
  <si>
    <t>See additional information in the answer box.</t>
  </si>
  <si>
    <t>Is a document describing the responsibilities and working approach of the national (and eventually regional and/or local) open data team publicly available?</t>
  </si>
  <si>
    <t>Article 14 of the Law of Ukraine "On Access to Public Information" defines the main duties of the responsible structural units regarding access to information.
Article 15 of the same law defines special obligations for the publication of open data.
In addition, the Ministry of Digital Transformation has developed a standard provision for public information disclosure in the form of open data https://docs.google.com/document/d/1KKozOoDr7w_kfq52Tr1uaivA0lV3T0etLgGZatW_Meg/edit</t>
  </si>
  <si>
    <t xml:space="preserve">Is there a regular exchange of knowledge or experiences between the national open data team and the team maintaining the national portal?  </t>
  </si>
  <si>
    <t>o If yes, please briefly describe how this exchange takes place and provide evidence supporting your answer (e.g. meeting agendas, URLs to news items).</t>
  </si>
  <si>
    <t>There is no separate team maintaining the national portal. National open data team and national opendata portal team are the same people</t>
  </si>
  <si>
    <t>Does the governance model include the appointment of official roles in civil service that are dedicated to open data (e.g., open data officers)?</t>
  </si>
  <si>
    <t>o If yes, please describe how this task is fulfilled at public body level.</t>
  </si>
  <si>
    <t>Since the creation of the Ministry of Digital Transformation in 2019, the position of the Chief Digital Transformation Officer was introduced. One of the responsibilities of the Chief Digital Transformation Officers is the coordination of the open data sphere. Furthermore, according to the Decree 835 each public body has to appoint  the person/s responsible for publication of the open data</t>
  </si>
  <si>
    <t xml:space="preserve">Is there a regular exchange of knowledge or experiences between the national open data team and the wider network of open data officers?  </t>
  </si>
  <si>
    <t>Between the national open data team and the Chief Digital transformation Offirecs hold weekly meetings to implement the open data policy in a specific executive body or specific region. Unfortunately, the agendas and sum-ups of such meetings is used exclusively for official use</t>
  </si>
  <si>
    <t>Is there a regular exchange of knowledge or experiences between public sector bodies (i.e. the providers) and open data re-users (e.g., academia, citizens, businesses)?</t>
  </si>
  <si>
    <t>Exchanges can take place via formal formats (e.g. round-tables, conferences) or less formal formats (e.g. meet-ups).</t>
  </si>
  <si>
    <t xml:space="preserve">!!!Due to Russia's war against Ukraine, Ukrainian Internet resources (especially state-owned) may be temporarily unavailable!                                                                                                                                                    Thematics events take place throughout the year, the space where representatives of the public sector bodies and open data re-users have exchange of knowledge.                                                                                                         * The not exceptional list of such activities https://www.facebook.com/UkraineOpenUp/events 
* OpenUp DataTalk: Open Data Financial Reporting: What It Is and What to Do About It https://diia.data.gov.ua/news/openup-datatalk-vidkriti-dani-finzvitnosti-shho-ce-take-i-shho-z-cim-robiti 
* Increase the level of Open Data Literacy https://diia.data.gov.ua/news/mincifri-pidvishhuje-riven-open-data-literacy 
</t>
  </si>
  <si>
    <t>1.3 Open data implementation</t>
  </si>
  <si>
    <t>Do data publication plans exist at public body level?</t>
  </si>
  <si>
    <t xml:space="preserve">For data publication plans we refer to the existence of a specific workflow or internal data management process for publication of datasets. </t>
  </si>
  <si>
    <t xml:space="preserve">o If yes, please provide the URL and briefly highlight the key aspects covered. </t>
  </si>
  <si>
    <t xml:space="preserve">!!!Due to Russia's war against Ukraine, Ukrainian Internet resources (especially state-owned) may be temporarily unavailable!                                                                                                                                                    Different public bodies at national/regional/local levels publish different types of publication plans. On a local level some cities, who joined Open Data Charter, publish strategies and/or actions plans on publishing open data, some central bodies publish strategies and/or internal orders on publishing open data. There is no unified approach but in general publication plans are available. At the moment Decree states the list of the datasets that has to be published and at the same time all publishers must regalarly publish and update a register of data sets where the frequency of updating the sets is indicated. Thus,according to the Decree planning of particular datasets are divided between the national (list of datasets) and the local level (frequency of updating sets)
Ministry of the digital transformation of Ukraine developed a tempalate plan for the local self-government bodies for improving the open data policy https://data.gov.ua/pages/plan-dii-z-pryiednannia-odc some example of already existing plans http://www.namvk.if.ua/dt/309482/ http://www.namvk.if.ua/ref_doc/62640 </t>
  </si>
  <si>
    <t xml:space="preserve">Please, if possible, provide a URL to exemplify such plans. </t>
  </si>
  <si>
    <t>22a</t>
  </si>
  <si>
    <t>Are there processes to ensure that the open data policies/strategy previously mentioned are implemented (e.g., monitoring)?</t>
  </si>
  <si>
    <t>o If yes, please specify the process(es).</t>
  </si>
  <si>
    <t>I don't know</t>
  </si>
  <si>
    <t>There are three government mechanisms of the monitoring of the implementation of strategies on national and local level 
Yearly monitoring - Ministry of Digital Transformation submits yearly report to the Cabinet of Ministers on the implementation of The Open Data Strategy
Quarterly monitoring of the Decree implementation.  Ministry of Digital Transformation conducts quarterly monitoring of the implementation of the Decree by central authorities. The monitoring focuses on the availability of the data according to the requirements  of the Decree and its quality. 
Yearly monitoring  of open data programs.
Assessment focuses on the availability and quality of the published data, regulation framework inside of the pubic body, engagement and promotion of the use of the open data.                                                   The last monitoring is available here: https://data.gov.ua/uploads/files/2021-10-11-151345.820104--2020.pdf</t>
  </si>
  <si>
    <t>22b</t>
  </si>
  <si>
    <t xml:space="preserve">If yes, would you describe the status of implementation as satisfactory/neutral/unsatisfactory? </t>
  </si>
  <si>
    <t>Satisfactory</t>
  </si>
  <si>
    <t>Neutral</t>
  </si>
  <si>
    <t>Unsatisfactory</t>
  </si>
  <si>
    <t>o Please motivate your answer.</t>
  </si>
  <si>
    <t>Since various monitoring mechanisms show the rise of the number of published datasets and its quality, as well, as growth of number of open data use cases - the status of the implementation is satisfactory</t>
  </si>
  <si>
    <t>23a</t>
  </si>
  <si>
    <t>Are there any processes in place to asses if public sector bodies are charging for data above marginal cost?</t>
  </si>
  <si>
    <t>According to the Law of Ukraine "On Access to Public Information" there is no charging for opedata datasets. All of them are free of charge</t>
  </si>
  <si>
    <t>23b</t>
  </si>
  <si>
    <t>If yes, to what degree is data provided by public sector bodies free of charge?</t>
  </si>
  <si>
    <t>All datasets</t>
  </si>
  <si>
    <t>The majority of datasets</t>
  </si>
  <si>
    <t>Approximately half of the datasets</t>
  </si>
  <si>
    <t>Few datasets</t>
  </si>
  <si>
    <t>None of the datasets</t>
  </si>
  <si>
    <t>23c</t>
  </si>
  <si>
    <t>How has this degree changed compared to the previous year?</t>
  </si>
  <si>
    <t>increased, or already all datasets</t>
  </si>
  <si>
    <t>no change</t>
  </si>
  <si>
    <t>decreased</t>
  </si>
  <si>
    <t>24a</t>
  </si>
  <si>
    <t>What are the top 3 challenge(s) that your country is facing in the implementation of the mentioned open data policies/strategy?</t>
  </si>
  <si>
    <t xml:space="preserve">Please briefly describe below. </t>
  </si>
  <si>
    <t>The war waged by Russia against Ukraine has a significant impact on the open data sphere and the implementation of strategies and plans for the development of the open data sphere.
To ensure the interests of national security and defense, the work of national and local portals was suspended. Suspended activities related to improving the level of skills in open data. In addition, due to the war, funding for IT development, including open data, has been significantly reduced</t>
  </si>
  <si>
    <t>24b</t>
  </si>
  <si>
    <t>Are there activities in place to address these challenges in your country (e.g., with specific national/regional/local plans or initiatives)?</t>
  </si>
  <si>
    <t>If yes, please briefly describe the measures that you have adopted or plan to adopt to cope with these challenges. If no, please specifiy what is hampering finding a strategic approach to solve these challenges.</t>
  </si>
  <si>
    <t>To overcome the negative consequences of the war, the Government of Ukraine established the National Council for the Recovery of Ukraine from the effects of the war, one of the tasks of which is the further development of the IT sector, including open data.
It is planned that open data will be the basis for the reconstruction of Ukraine and ensure transparent and accountable funding for reconstruction projects https://www.kmu.gov.ua/diyalnist/nacionalna-rada-z-vidnovlennya-ukrayini-vid-naslidkiv-vijni/pro-nacionalnu-radu-z-vidnovlennya-ukrayini-vid-naslidkiv-vijni</t>
  </si>
  <si>
    <t>25a</t>
  </si>
  <si>
    <t>Are there any activities in place to assist data providers with their open data publication process?</t>
  </si>
  <si>
    <t xml:space="preserve">E.g., a task force/ agency that is in charge of promoting and assisting the data publication process at national and/or regional and local levels (where applicable). </t>
  </si>
  <si>
    <t>o If yes, please describe/provide examples of these activities.</t>
  </si>
  <si>
    <t xml:space="preserve">!!!Due to Russia's war against Ukraine, Ukrainian Internet resources (especially state-owned) may be temporarily unavailable!                                                                                                                                                Ministry of Digital Transformation, National Agency of Ukraine for Civil Service Affairs launched the course the certified advanced training program, which is titled, "Open Data for Civil Servants: A Practical Course." The program aims to increase the competency of officials from public authorities and local governments who are responsible for the disclosure of public information in the form of open data and covers 18 different topics. https://pdp.nacs.gov.ua/courses/vidkryti-dani-dlia-derzhsluzhbovtsiv-praktychnyi-kurs
Also as a measure to develop professional skills of civil servants working with data is the online course Open Data for Civil Servants that was created on the national platform of the digital education - https://osvita.diia.gov.ua/courses/open-data. This was the first open data course certified by the National Agency of Ukraine for Civil Service Affairs. The course was launached on September 2020. Since then 86 000  goverment officials completed the course </t>
  </si>
  <si>
    <t>25b</t>
  </si>
  <si>
    <t>Are there activities to assist real-time and/or dynamic data holders in their publication process?</t>
  </si>
  <si>
    <t>Dynamic data is data that changes asynchronously over time is periodically updated, as new information becomes available. Real-time data is data that changes and needs updating at very frequent intervals, in most cases several times a minute. Access to dynamic and/or real-time data is most commonly provided via application programming interfaces (APIs). Plase note that real-time data is not the same as dynamic data. Real-time data can be dynamic (e.g. a variable indicating current location) or static (e.g. a fresh log entry indicating location at a specific time).</t>
  </si>
  <si>
    <t>o If yes, please provide some examples of such activities.</t>
  </si>
  <si>
    <t>!!!Due to Russia's war against Ukraine, Ukrainian Internet resources (especially state-owned) may be temporarily unavailable!                                                                                                                                                           Ministry of Digital Transformation issued the guidance and standards on the the publication of data on public transport in real time. The purpose of these documents is to facilitate the publication of data in real time in accordance with GTGS-RT standards or analogues
https://data.gov.ua/pages/835-recm-transport-realtime
Also the documentation of the national portal provide data providers the instruction of API using and promote the API usage for realtime/dynamic data publication
https://data.gov.ua/pages/instructions 
https://data.gov.ua/pages/manager</t>
  </si>
  <si>
    <t>25c</t>
  </si>
  <si>
    <t>Are there activities to assist geo-spatial data holders in their publication process?</t>
  </si>
  <si>
    <t xml:space="preserve"> Geo-spatial data is data that contains information on properties that are linked to a position on earth.</t>
  </si>
  <si>
    <t>!!!Due to Russia's war against Ukraine, Ukrainian Internet resources (especially state-owned) may be temporarily unavailable!                                                                                                                                                                     There are a lot of unregular activities such as master-classes and work-shops for spesific data/datasets. Also, portal support team assist to data providers in publication process.                                                                                           Speaking about regular activities, Ministry developed "Intensive on Open Data for Information Providers - central executive bodies and local self-government bodies" https://diia.data.gov.ua/news/navchannia-vidkrytym-dannym-prodovzhuietsia. The purpose of the Intensives is to improve the quality of datasets of central executive bodies and local self-government bodies. To this end, the participants of the Intensive together with the experts:
diagnose their own open data policy;
analyze its strengths and weaknesses;
draw up an action plan to help effectively publicize datasets and begin implementing it.</t>
  </si>
  <si>
    <t>25d</t>
  </si>
  <si>
    <t>Are there activities to assist citizens or their working organisations in the publication of citizen-generated data?</t>
  </si>
  <si>
    <t xml:space="preserve"> Citizen-generated data is the data that people or their organisations produce to directly monitor, demand or drive change on issues that affect them.</t>
  </si>
  <si>
    <t>There are a lot of unregular activities such as master-classes and work-shops for spesific data/datasets. Also Ministry developed a special Open Data Intensive for Beginners is a one-day open data intensive for beginners that will be useful for business, community, education, science and anyone looking to understand how open data can solve everyday problems and create new opportunities for development. own business. Participants will learn about open data, the impact they have on the development of the economy and democracy, where to look for datasets, what tools exist for their analysis and visualization.</t>
  </si>
  <si>
    <t>26a</t>
  </si>
  <si>
    <t xml:space="preserve">Is there a professional development or training plan for civil servants working with data in your country? </t>
  </si>
  <si>
    <t>Ideally such trainings are organised in the frame of the professional development programmes for civil servants and address both data literacy and skills.</t>
  </si>
  <si>
    <t>o If yes, please briefly describe these training activities.</t>
  </si>
  <si>
    <t xml:space="preserve">!!!Due to Russia's war against Ukraine, Ukrainian Internet resources (especially state-owned) may be temporarily unavailable!                                                                                                                                                            Ministry of Digital Transformation, National Agency of Ukraine for Civil Service Affairs launched the course the certified advanced training program, which is titled, "Open Data for Civil Servants: A Practical Course." The program aims to increase the competency of officials from public authorities and local governments who are responsible for the disclosure of public information in the form of open data and covers 18 different topics. https://pdp.nacs.gov.ua/courses/vidkryti-dani-dlia-derzhsluzhbovtsiv-praktychnyi-kurs
Also as a measure to develop professional skills of civil servants working with data is the online course Open Data for Civil Servants that was created on the national platform of the digital education - https://osvita.diia.gov.ua/courses/open-data. This was the first open data course certified by the National Agency of Ukraine for Civil Service Affairs. The course was launached on September 2020. Since then 86 000 goverment officials completed the course </t>
  </si>
  <si>
    <t>26b</t>
  </si>
  <si>
    <t xml:space="preserve">If yes, do these training activities offer a certification that is formally recognised? </t>
  </si>
  <si>
    <t>o If yes, please briefly describe.</t>
  </si>
  <si>
    <t xml:space="preserve">Program participants of above mentioned courses receive a a publicly recognised certificate upon successful completion of the course.   "Open Data for Civil Servants: A Practical Course is worth 1  European Credit Transfer and Accumulation System credit  and 0.2  ECTS for online course Open Data for Civil Servants  </t>
  </si>
  <si>
    <t>27a</t>
  </si>
  <si>
    <t xml:space="preserve">Are there annually held national, regional or local events (e.g. hackathons, courses, conferences, users meet-ups, summer/winter schools) to promote open data and open data literacy in your country beyond public servants? </t>
  </si>
  <si>
    <t>yes, &gt;9</t>
  </si>
  <si>
    <t>yes, 6-9</t>
  </si>
  <si>
    <t>yes, 3-5</t>
  </si>
  <si>
    <t>yes, 1-2</t>
  </si>
  <si>
    <t>o If yes, please provide a few examples (e.g. title, date, location of the event and URL).</t>
  </si>
  <si>
    <t xml:space="preserve">!!!Due to Russia's war against Ukraine, Ukrainian Internet resources (especially state-owned) may be temporarily unavailable!                                                                                                                                                              Master class: Analysis of data on car registration in Ukraine using Python https://diia.data.gov.ua/news/maister-klas-analiz-danix-pro-rejestraciyu-avtomobiliv-v-ukrayini-za-dopomogoyu-python 
Open Data Campus. The latest: financial reporting and customs https://diia.data.gov.ua/news/open-data-campus-naisvizise-finzvitnist-i-mitnicya 
OpenUp DataTalk: Open Data Financial Reporting: What It Is and What to Do About It https://diia.data.gov.ua/news/openup-datatalk-vidkriti-dani-finzvitnosti-shho-ce-take-i-shho-z-cim-robiti 
Increase the level of Open Data Literacy https://diia.data.gov.ua/news/mincifri-pidvishhuje-riven-open-data-literacy 
TEXTS invite to the workshop "Working with EDR data in Python" https://diia.data.gov.ua/news/teksti-zaprosuyut-na-vorksop-robota-z-danimi-jedr-na-python 
Open Data Campus. Property data https://diia.data.gov.ua/news/provedeno-open-data-campus-dani-pro-maino 
</t>
  </si>
  <si>
    <t>27b</t>
  </si>
  <si>
    <t>Who organises most open data related events?</t>
  </si>
  <si>
    <t>National public bodies</t>
  </si>
  <si>
    <t>Local or regional public bodies</t>
  </si>
  <si>
    <t>Civil society/universities/non-profit</t>
  </si>
  <si>
    <t>Private sector</t>
  </si>
  <si>
    <t>A mix of the above</t>
  </si>
  <si>
    <t>o Please provide a few examples of typical organisers.</t>
  </si>
  <si>
    <t>Government body - Ministry of the digital transformation, state enterprise Prozzoro. Civil society representatives - Texty.org.ua, OpenUp, Assosiation of Ukraine`s cities. Municipalities - Kharkiv city council, Lviv city council. Private sector repsentative  - YouControl</t>
  </si>
  <si>
    <t>End of Dimension 1: Open Data Policy</t>
  </si>
  <si>
    <t>Dimension 2: Open Data Impact</t>
  </si>
  <si>
    <r>
      <rPr>
        <sz val="11"/>
        <rFont val="Calibri"/>
        <family val="2"/>
        <scheme val="minor"/>
      </rPr>
      <t>Assessing the impact of open data is still generally considered a new field, with no consensus, for example, on the definition, or methodologies to measure impact. Nonetheless, there are several elements that are considered essential to demonstrating impact, such as monitoring and measuring the re-use of published open data. Given this, the impact dimension in this questionnaire tries to capture the extent to which countries have been making progress in monitoring the re-use of open data and based on that, in measuring the impact of open data on specific governmental, societal, environmental, and economic challenges of our time. Countries are encouraged to provide, whenever possible, examples of re-use for each impact area/topic. Yet, please note that data.europe.eu does not consider the availability of re-use examples as a direct evidence of impact.</t>
    </r>
    <r>
      <rPr>
        <sz val="11"/>
        <color theme="9"/>
        <rFont val="Calibri"/>
        <family val="2"/>
        <scheme val="minor"/>
      </rPr>
      <t xml:space="preserve">
</t>
    </r>
    <r>
      <rPr>
        <sz val="11"/>
        <rFont val="Calibri"/>
        <family val="2"/>
        <scheme val="minor"/>
      </rPr>
      <t xml:space="preserve">Please fill out all the questions by selecting the answer option by marking it with an "x" in the boxes. If applicable, please provide additional information in the grey text box containing "Please fill your answer here".        </t>
    </r>
    <r>
      <rPr>
        <sz val="11"/>
        <color theme="9"/>
        <rFont val="Calibri"/>
        <family val="2"/>
        <scheme val="minor"/>
      </rPr>
      <t xml:space="preserve">                                                                                                                                                                                                     </t>
    </r>
  </si>
  <si>
    <t>2.1. Strategic awareness</t>
  </si>
  <si>
    <t>Do you have a definition of open data re-use in your country?</t>
  </si>
  <si>
    <t>o If yes, please specifiy it below.</t>
  </si>
  <si>
    <t>!!!Due to Russia's war against Ukraine, Ukrainian Internet resources (especially state-owned) may be temporarily unavailable!                                                                                                                               Definition of open data re-use is specifed in the Law of Ukraine on Access to Public Information (https://zakon.rada.gov.ua/laws/show/2939-17#n259) in the very definition of open data: "Public information in the form of open data is public information in a format that allows its automated electronic processing, free and free access to it, and its further re-use.
Dataproviders are obliged to provide public information in the form of open data on request, publish and regularly update it on the national portal and on their websites.
Public information in the form of open data is allowed for its further free re-use and dissemination.
Any person is free to copy, publish, distribute, re-use, including for commercial purposes, in combination with other information or by including in their own product, public information in the form of open data with mandatory reference to the source of such information ."</t>
  </si>
  <si>
    <t>Is there interest at national level to observe the level of the re-use of open data in your country?</t>
  </si>
  <si>
    <t xml:space="preserve">yes, there is a strong focus </t>
  </si>
  <si>
    <t xml:space="preserve">With "national level" we refer to either central government, federal government, or top ministries.
Examples of such activities could be regular information sessions and/or promotion of published data at conferences and other events. </t>
  </si>
  <si>
    <t>yes, but the focus is limited</t>
  </si>
  <si>
    <t>no, no focus</t>
  </si>
  <si>
    <t>o If yes, what activities / efforts have you observed within public bodies that support your observation?</t>
  </si>
  <si>
    <t>!!!Due to Russia's war against Ukraine, Ukrainian Internet resources (especially state-owned) may be temporarily unavailable!                                                                                                                                                             Determining the level of open data reuse and measuring its impact is one of the goals of public open data policy.
The Center for Competence in the sphere of open data Diia. Open Data contains a special section "The impact of open data" https://diia.data.gov.ua/value which brings together all research and analysis on the impact of open data on various spheres/aspects of public life. In addition, each case study is accompanied by references to software products based on open data, as well as datasets used in the product</t>
  </si>
  <si>
    <t>Are there any processes in place to monitor the level of re-use of your country's open data, for example via the national open data portal?</t>
  </si>
  <si>
    <t xml:space="preserve">o If yes, please briefly describe these processes and provide the URLs to support the answer. </t>
  </si>
  <si>
    <t>!!!Due to Russia's war against Ukraine, Ukrainian Internet resources (especially state-owned) may be temporarily unavailable!                                                                                                                                                            There are few mechanisms on monitoring the level of open data re-use in Ukraine.
Key measuring mechanism  of  open data development across ministries and cities is institutionalised in the Decree 835. The mechanism has 4 key chapters - policy, capacity, publishing the data and quality and use of the data. 
Also catalogues of apps that use the open data are available which is regularly updated by users and the Ministry of the Digital Transformation
https://diia.data.gov.ua/services                                                                                                                                                In addition, the national portal has the ability to track the level of use of data sets (number of views and downloads separately for each set) and to track which services based on open data use the data set</t>
  </si>
  <si>
    <t>Are there any activities in place to encourage public bodies to monitor the re-use of their own published data (e.g. incentives or obligations in place for public bodies or civil servants of national government)?</t>
  </si>
  <si>
    <t>Incentives could for example be training, financial incentives, or awards.</t>
  </si>
  <si>
    <t xml:space="preserve">o If yes, please briefly describe these activities/incentives and provide the URLs to support the answer. </t>
  </si>
  <si>
    <t xml:space="preserve">!!!Due to Russia's war against Ukraine, Ukrainian Internet resources (especially state-owned) may be temporarily unavailable!                                                                                                                                                         Key measuring mechanism  of  open data development across ministries and cities is institutionalised in the Decree 835. The mechanism has 4 key chapters - policy, capacity, quality of the data and the use of the data. The questions in the chapter regarding the use of data collects the estimation of the re-use from different public bodies.Since the measuring mechanism is institutionalised in the Decree 835 all public bodies are  obligated to to measure their open data programs, including the re-use of their own or other public bodies' open data to measure their open data programs, including the re-use of their own or other public bodies' open data. Data is collected, analysed and reported to the Cabinet of Ministers                                                                                                                                                                         The results of such monitoring of published data by the public bodies and data providers itself are in special servey available via link https://data.gov.ua/uploads/files/2021-10-11-151345.820104--2020.pdf </t>
  </si>
  <si>
    <t>Are you preparing to monitor and measure the level of re-use of your country's high-value datasets?</t>
  </si>
  <si>
    <t xml:space="preserve">o If yes, please briefly describe how. </t>
  </si>
  <si>
    <t xml:space="preserve">Ukraine has already identified areas in which the development of open data is a priority of state policy. In accordance with clause 27 of the Regulation on datasets subject to publication in the form of open data https://zakon.rada.gov.ua/laws/show/835-2015-%D0%BF#Text "Publication of datasets in the spheres of justice, judiciary, health care, ecology and natural environment protection, transport and infrastructure, finance and taxes are the priority direction of implementation of state policy in the field of open data."
Currently, the Ministry of Digital Transformation is working on the formation of a list of high-value data sets, which will also include data sets necessary for the post-war reconstruction of Ukraine.
Once such a list is approved, specific publication standards will be developed for each dataset.
The Ministry of Digitization plans to monitor the publication and use of high-value data sets in addition to the existing practice of evaluating and analyzing the impact of open data.All traditional methods and mechanisms of monitoring the level of use of open data are used, in addition one of the goals of new open data strategy is to increase the level of re-use of public information in the form of open data. It is planned to achieve the goals through the following steps:                                            *Ensuring the first disclosure of public information in the form of open data, in spheres that are a priority area of public open data policy.                                                                                                                *Conducting analysis of the impact of open data, in particular in the following areas: political influence, social influence, environmental impact, economic impact.                                                                                  *Introduction of a mechanism for monitoring the re-use of open data throw analytical web tools to obtain information about users of specific data sets.   </t>
  </si>
  <si>
    <t>Please further describe what this mean for your preparation for high-value datasets.</t>
  </si>
  <si>
    <t>Has your government specified what "impact of open data" means (e.g., in a strategy document)?</t>
  </si>
  <si>
    <t>o If yes, how do you define the impact of open data in your country? Please provide a URL to a public document describing it.</t>
  </si>
  <si>
    <t xml:space="preserve">!!!Due to Russia's war against Ukraine, Ukrainian Internet resources (especially state-owned) may be temporarily unavailable!                                                                                                                                               Impact of open data is specified in open data strategy of Ukraine https://data.gov.ua/uploads/files/2022-06-15-102752.7196282150222.pdf   (https://drive.google.com/file/d/1SAQD4qxrMqgH5BY_reZkHLrvMZGzCm5f/view?usp=sharing)                                                                 "Impact of open data means anti-corruption, social, political, economic and other effects caused by the disclosure and re-use of public information in form of open data."                                                                                                                                                                                                                                                                                                                                                    Also we used privious approach to specified open data impact in Ukraine. For micro studies that we currently conduct  to assess the impact of open data in particular sectors we usually follow this KPIs -  number of views of the dataset  - number of services and products that were created or additinal finctions were created or integrated  the dataset into the existing product - number of users(citizens) of these services. If there is high use of services by citizens it shows that the dataset solves particular problems for them. 
For macro economic impact study that was conducted the following metric were calculated - the rise in GDP, economic gain in UAH and  creation of jobs was calculated </t>
  </si>
  <si>
    <t>Do you have a methodology in place to measure the impact of open data in your country?</t>
  </si>
  <si>
    <t>With methodology we refer to practices, frameworks, methods developed/employed, regardless of their maturity level.</t>
  </si>
  <si>
    <t>o If yes, please briefly describe the key points of this methodology.</t>
  </si>
  <si>
    <t>The Ministry of Digital Transformation employ a framework to measure the impact of open data. We have utilized international best practices such as NYU’s GovLab project https://odimpact.org/ . Qualitative approach to its open data impact measurement is used . Typical open data impact research involves pre-screening of potential subjects either from a bottom-up approach (a large number of open data products found in a specific domain or from a specific open dataset) or a top-down one (research into a specific governmental body or domain, e.g. ecology, state regulatory commission, health, etc). The research relies heavily on interviews and focus-groups with parties involved in opening the data (state officials, data scientists), creating and using products based on these data (NGOs, civil activists, journalists, etc). The impact is measured by analysis of several key categories, namely: does it help prevent or detect corruption; does it provide new tools for civil impact; how many users of the open data and tools created on the basis of the open data? and does it improve social standards? Interviews with the before-mentioned parties allow to gain as much of an objective view of open data impact as possible.</t>
  </si>
  <si>
    <t>Are there studies conducted in the past year that focus on assessing the impact of open data in your country?</t>
  </si>
  <si>
    <t>o If yes, please provide examples and the URLs to such studies to support your answer.</t>
  </si>
  <si>
    <t xml:space="preserve">!!!Due to Russia's war against Ukraine, Ukrainian Internet resources (especially state-owned) may be temporarily unavailable!                                                                                                                                                           During the past year Ministry of the Digital transformation conducted 4 studies on assessing the impact of open data:                                                                                                                                                              Economic impact of open data in Ukraine https://docs.google.com/document/d/1cLUg477uBJuDRbTQYngKW383iRdM273N/edit 
Anti-corruption and social impact of open data in the sphere of state supervision (control) https://diia.data.gov.ua/value/derzh-nahliad 
Anti-corruption and social impact of state open data in the field of financial transparency of Ukraine https://diia.data.gov.ua/value/finansova%20prosorist 
Anti-corruption and social impact of open data in the field of forestry https://diia.data.gov.ua/value/forest 
</t>
  </si>
  <si>
    <r>
      <t>Is there collaboration between government</t>
    </r>
    <r>
      <rPr>
        <b/>
        <sz val="11"/>
        <color theme="9" tint="-0.249977111117893"/>
        <rFont val="Calibri"/>
        <family val="2"/>
        <scheme val="minor"/>
      </rPr>
      <t xml:space="preserve"> </t>
    </r>
    <r>
      <rPr>
        <b/>
        <sz val="11"/>
        <rFont val="Calibri"/>
        <family val="2"/>
        <scheme val="minor"/>
      </rPr>
      <t>and civil society or academia to create open data impact in your country?</t>
    </r>
  </si>
  <si>
    <t>o If yes, please provide an example and URL of a project that included such a collaboration.</t>
  </si>
  <si>
    <t>!!!Due to Russia's war against Ukraine, Ukrainian Internet resources (especially state-owned) may be temporarily unavailable!                                                                                                                                         Increasing the level of competence in the field of open data is one of the priority areas of the Open Data community. That is why a training course "Working with open data in legal practice" was held for teachers of higher education institutions that train law students. The idea of ​​creating a training course for teachers of higher education institutions that trains lawyers brought victory to the IK Law Improvement student team in the Hackathon final in legal education reform https://bit.ly/2ObWMvY  which was implemented by the League to improve the quality of legal education. UBA students  within  the Legal Education Reform project  with the support of the USAID New Justice Program. https://diia.data.gov.ua/news/provedeno-navcalnii-kurs-robota-z-vidkritimi-danimi-v-yuridicnii-praktici Also Curriculum "Digitalization of Economics" for students of Kyiv National Economic University named after Vadym Hetman
Students of the master's programs "International Economics" and "International Accounting and Analysis" KNEU pass the mandatory discipline "Digitalization of Economics", the structure of which is proposed to include a block of information on working with open data. Communication with the responsible teachers of the higher education institution shows high interest of both students and teachers, even in martial law, in supplementing the program with an open data block, namely - theoretical and practical component of finding and using open data and services. created on the basis of open data, in particular in the field of market analysis, competitive intelligence, etc.
The updated structure of the program must be approved before the beginning of the new school year (01.09.2022). The program will be taught in the second semester and can be used from year to year.
This will ensure the sustainability of open data (ready audiences of interested young people), which will attract new users of open data, encourage managers to publish more information in the form of open data, and replenish the labor market with specialists who know how to use open data.
In the future, the program will potentially be implemented in other free economic zones and for other specialties.</t>
  </si>
  <si>
    <t>2.2 Measuring re-use</t>
  </si>
  <si>
    <t>Have any public bodies in your country launched or performed any activities in the past year to map which and how datasets are re-used?</t>
  </si>
  <si>
    <t>o If yes, which of the following activities?
Multiple answers are possible.</t>
  </si>
  <si>
    <t>Please mark the activities below and provide a brief description on the right.</t>
  </si>
  <si>
    <t>Analysis of log files</t>
  </si>
  <si>
    <t>All government bodies as well as users of National portal have accses to statistacal information about each dataset published on Portal. Due to monitoring mechanism data providers are obliged to analyse the statistic of datasets usage on regular basis</t>
  </si>
  <si>
    <t>Automated feedback mechanisms tracking users´ access to datasets</t>
  </si>
  <si>
    <t>Surveys</t>
  </si>
  <si>
    <t>During the past year Ministry of the Digital transformation conducted 4 studies on assessing the impact of open data</t>
  </si>
  <si>
    <t>Interviews/workshops with re-users</t>
  </si>
  <si>
    <t xml:space="preserve">Thematics events take place throughout the year, the space where representatives of the public sector bodies and open data re-users have exchange of knowledge.                                                                                                         OpenUp DataTalk: Open Data Financial Reporting: What It Is and What to Do About It https://diia.data.gov.ua/news/openup-datatalk-vidkriti-dani-finzvitnosti-shho-ce-take-i-shho-z-cim-robiti </t>
  </si>
  <si>
    <t>Other</t>
  </si>
  <si>
    <t>Have any public bodies in your country launched or performed any activities in the past year to better understand re-users´needs?</t>
  </si>
  <si>
    <t>Please mark the activities below and provide a brief description of the activity on the right.</t>
  </si>
  <si>
    <t xml:space="preserve">Regular feedback sessions with portal users </t>
  </si>
  <si>
    <t>The Ministry of Digital Transformation conducts an annual survey of users of the Portal. One of the blocks of the questionnaire (if the respondent is not a data provider) is the question of improving the data sets used in the work to create additional impact</t>
  </si>
  <si>
    <t xml:space="preserve">Social media sentiment analysis </t>
  </si>
  <si>
    <t>In Ukraine, the practice of using social networks (especially Facebook) to communicate with public authorities is widespread, open data is no exception. Open data users not only have separate public and private communities, but also submit their proposals to government agencies to improve the quality of datasets or point out problems. Typically, such complaints and suggestions are analyzed by the public relations departments of the relevant bodies and submitted for processing.</t>
  </si>
  <si>
    <t xml:space="preserve">Thematics events take place throughout the year, the space where representatives of the public sector bodies and open data re-users have exchange of knowledge.   </t>
  </si>
  <si>
    <t>39a</t>
  </si>
  <si>
    <t>Have any public bodies in your country developed any systematic way of gathering re-use cases?</t>
  </si>
  <si>
    <t xml:space="preserve">o If yes, please provide a brief explanation of the process: How does the gathering happen? </t>
  </si>
  <si>
    <t>In Ukraine, the basis for confirming the case of reuse of a data set is a software product (application) that uses data sets in its work.
The Ministry of Digital Transformation maintains a complete list of all applications/visualizations/dashboards and analytical panels in a special section of the Open Data Competence Center Diia.Open Data.
The developers themselves submit their product for publication, it is necessary to specify the datasets used in the product. After the inspection, the Ministry either approves and publishes such a product, or returns the application to the developer for revision.</t>
  </si>
  <si>
    <t>39b</t>
  </si>
  <si>
    <t>Have any public bodies in your country developed any systematic ways of classifying the re-use cases gathered?</t>
  </si>
  <si>
    <t>o If yes, please provide a brief explanation of the process: According to which categories are re-use cases classified (e.g., by policy field)?</t>
  </si>
  <si>
    <t>The Ministry of Digital transformation has developed a comprehensive model to classify open data re-use cases.
1. Classification by scope (Competitive Intelligence, Transport, Health, Environment, Real Estate and Urban Development, Government Transparency and Accountability, Anti-Corruption, Jurisprudence)
2. By product type based on open data (information-analytical systems, decision support systems, visualizations, chatbots, mobile applications, analytical research)</t>
  </si>
  <si>
    <t>2.3 Created impact</t>
  </si>
  <si>
    <t>2.3a Governmental impact</t>
  </si>
  <si>
    <t xml:space="preserve">Is any data on the impact created by open data on governmental challenges (e.g., efficiency, effectiveness, transparency, decision-making capacity) available in your country? </t>
  </si>
  <si>
    <t>The governmental impact is hereby defined as the beneficial effect of the use of open data on three specific challenges faced by the government/public administrations: 1) being efficient and effective in delivering public services; 2) being transparent and accountable in their actions; 3) improving their capacity to make decisions and policies.</t>
  </si>
  <si>
    <t xml:space="preserve">o If yes, please specify what kind of data and provide the URLs to this data when possible. </t>
  </si>
  <si>
    <t xml:space="preserve">!!!Due to Russia's war against Ukraine, Ukrainian Internet resources (especially state-owned) may be temporarily unavailable!                                                                                                                                            The Ministry of Digital Transformation conducted a study on the impact of open data in the field of financial transparency in Ukraine. Among other things, it reveals where the funds of taxpayers who buy schools with budget funds, what they spend money from the budget on COVID-19 or how they pay taxes in Ukraine go. In addition, the verification of publicly available information on budgets and public procurement allows citizens to claim the right to free services in hospitals, decide on the payment of contributions to educational institutions and counteract potential abuse by officials                                     The study is available via link https://diia.data.gov.ua/value/finansova%20prosorist </t>
  </si>
  <si>
    <t xml:space="preserve">Is the use of open data in your country having an impact on the efficiency and effectiveness of the government (at any level) in delivering public services? </t>
  </si>
  <si>
    <r>
      <t xml:space="preserve">o If yes, please explain how and what kind of impact is created on the topic and provide examples of </t>
    </r>
    <r>
      <rPr>
        <u/>
        <sz val="11"/>
        <rFont val="Calibri"/>
        <family val="2"/>
        <scheme val="minor"/>
      </rPr>
      <t>maximum 3</t>
    </r>
    <r>
      <rPr>
        <sz val="11"/>
        <rFont val="Calibri"/>
        <family val="2"/>
        <scheme val="minor"/>
      </rPr>
      <t xml:space="preserve"> open data re-use cases in the form of research or application, whether developed by government or by civil society.</t>
    </r>
  </si>
  <si>
    <t xml:space="preserve">!!!Due to Russia's war against Ukraine, Ukrainian Internet resources (especially state-owned) may be temporarily unavailable!                                                                                                                                                      Provision of public services and open data always go hand in hand in Ukraine. Each of the public authorities that provides certain public services must publish a dataset with information on the number of such services, the necessary documents for their provision and reports on the number of services provided by month. The analysis of this information provides an opportunity for the authorities themselves to optimize their work processes, which was critical during the coronavirus epidemic, as well as now during the active phase of the war against Russia.                                                                                Some re-use cases example:
Comfortable Sloviansk. The aim of this project is to improve the transparency of Sloviansk’s public sector by creating an interactive visualization of public domain violations, illegal outdoor advertising, and unsanctioned seasonal trading. Sloviansk residents can check the visualization to see whether an advertisement or temporary construction installation has a permit; if they are not on the visualization, then they were installed illegally. The project will also allow users to find information about permits issued for outdoor advertising (e.g. terms of contracts and legal entities that can advertise) so they are able to monitor businesses’ compliance or non- compliance with the local inspectorate’s requirements. The project aims to improve the quality of service delivery for citizens as they will be able to monitor the actions of unscrupulous businesses that violate public and living spaces and can use the contact information provided in the visualization to notify their local city council or other authorities about suspected violations. Sloviansk residents will also be able to see the areas and issues on which the local inspectorate has underperformed, as well as monitor the local government’s response (or lack thereof) to their complaints.
Project https://bit.ly/3i2mQH9 
Data https://opendata.slavrada.gov.ua/dataset/a2117df6-8776-404c-aa9d-7f0b9fe7e7bf 
https://opendata.slavrada.gov.ua/dataset/86926065-2c11-443a-bb0c-6d0f6b444ae4 
https://opendata.slavrada.gov.ua/dataset/b912b9c1-ea15-46fb-9a50-d92de564654c 
What does your school buy?  Is the map that shows schools and kindergartens in regional centers of Ukraine and the procurement that they conduct. The map is updated daily. The main users of the service are parents), as well as journalists and researchers. Its possible to search tenders by name, address and other characteristics of the institution, as well as by managers (education departments). In addition, thanks to the resource, you can get acquainted with the algorithm of actions in case the school requires contributions, in particular, how to properly draw up an information request to the Department of Education.  As a result of the monitoring parents and children receive better quality educational services 
Project https://nus.org.ua/what-your-school-buys/ 
Data https://bit.ly/3ufBH3h
</t>
  </si>
  <si>
    <t>Is the use of open data in your country having an impact on transparency and accountability of public administrations?</t>
  </si>
  <si>
    <t xml:space="preserve">!!!Due to Russia's war against Ukraine, Ukrainian Internet resources (especially state-owned) may be temporarily unavailable!                                                                                                                                              Open data provide an opportunity to analyze public spending on efficiency and corruption risks. It is possible to analyze government spending at both national and local levels. For example, you can analyze how the stated strategy of the state / region / city (for example, focus on education) is reflected in the relevant budget (for example, spending on education), and then look for corruption risks, inefficient use of public funds and so on. In particular, open data from the Prozorro public procurement system and the State Budget Web Portal for Citizens will be useful for this purpose. https://diia.data.gov.ua/value/finansova%20prosorist                                                                                          Some re-use cases example:
Donate for an Upgrade: A Tool for Monitoring Charitable Donations to Educational Institutions. Under the Jurisdiction of Ternopil City Council. The Donate for an Upgrade tool aims to clarify the sources and flows of charitable assistance to educational institutions in Ternopil, as well as strengthen public monitoring over the use of funds, thereby ensuring that funds are spent efficiently hence education services provide high quality services . The tool will deter schools’ extortion of charitable assistance from students’ parents, the misuse of charitable assistance by schools, and the collection of charitable assistance for goods and services already funded by the state budget.
Link: https://texty.org.ua/d/2020/ternopil_edmoney/ 
Data https://data.gov.ua/dataset/71585dcb-53ea-46eb-a237-d716e10d739d 
The StateWatch portal is an archive of requests for funding from the COVID-19 Anti-COVID Fund, government decisions to combat the spread of coronavirus and the costs of combating COVID-19.
The StateWatch portal was created by the public organization StateWatch in order to publish and preserve information about the measures planned and / or implemented by the authorities to stop the epidemic. The value of the portal is that in addition to the open data of the Unified Web Portal on the use of public funds on the costs of combating COVID-19, it also collects and systematizes information that is not provided by the state authorities in the format of open data.
The portal contains information about:
expenditures from the fund to combat COVID-19 (source - decisions of the Cabinet of Ministers and the above-mentioned open data on expenditures to combat COVID-19);
Government decisions - protocols that fix the results of meetings of working groups at the Cabinet of Ministers, the Office of the President of Ukraine (OPU), the State Emergency Service to combat the spread of coronavirus.
With the help of the portal you can find out how much money was spent on the fight against COVID-19 (in particular, compare the costs of different authorities), what percentage is the money to fight COVID-19 in the cost structure of a particular government and so on.
https://health.statewatch.org.ua/
https://confluence.spending.gov.ua/display/ds/API 
https://www.kmu.gov.ua/npasearch 
                                                                                                   </t>
  </si>
  <si>
    <t xml:space="preserve">Is the use of open data in your country having an impact on policy-making processes (i.e. are public administrations making use of the data as evidence for the problem identification and policy formulation)? </t>
  </si>
  <si>
    <t xml:space="preserve">!!!Due to Russia's war against Ukraine, Ukrainian Internet resources (especially state-owned) may be temporarily unavailable!                                                                                                                                                           Standardization of data and automation of their processing have simplified the process of planning measures of state supervision and control and made it less time-consuming, ie reduced the time spent on the preparation of inspection plans.
Prior to the introduction of automated open data collection, the general process of planning state supervision and control measures took months. Only the construction of territorial
plans by the central office of state supervision and control took several weeks and required the work of a separate department.
Currently, this process is automated, which saves about 2,400 hours per year FTE. 
The openness of inspection data has also made information more accessible within state oversight and control bodies. The main results of the inspection, including scanned copies of documents, are now available online. In case of response to the information request, employees may provide copies of documents or links to them. To respond to a complaint, they have more time to prepare a quality response.                                                                                                                                                                                                                                                                                                                                                                             Internet Subvensions project 
The purpose of the project Internet Subventions (https://bb.gov.ua/)  is to provide a technical opportunity for 1.5 million Ukrainians to connect to the optical Internet for the first time, connecting 6,000 educational, medical and cultural institutions to the optical Internet. For the first time the government will  cover 3,000 Ukrainian villages with optical networks . The Ministry of the Digital transformation uses open and shared data for the creation of the dashboard which allows for citizens to monitor the coverage of the  optical networks in Ukrainan villages and monitor the applications from heads of the communities for receiving government subvention. Using open data on  the coverage of the  optical networks, the Ministry outlined the current problem, created a new program to solve the problem  and checked the correctness of the data included in the applications. 
Project http://bit.ly/subvention-dashboard 
Data https://data.gov.ua/dataset/9116467a-e17f-4f3e-ab34-cb14c0bc0fb5 
https://data.gov.ua/dataset/788580dd-e3ae-45b4-a93b-f7f3e8a3f80d 
https://data.gov.ua/dataset/717a6680-a688-4403-aa59-f2d23a1388c1 
https://data.gov.ua/dataset/7ddf4abf-f62c-4ac9-8b00-20d7d138edba 
</t>
  </si>
  <si>
    <t>Is the use of open data in your country having an impact on decision-making processes (i.e. are public administrations making use of the data as evidence to be included in their daily operations)?</t>
  </si>
  <si>
    <t xml:space="preserve">!!!Due to Russia's war against Ukraine, Ukrainian Internet resources (especially state-owned) may be temporarily unavailable!                                                                                                                                                           In Ukraine, public authorities not only disclose data, but also use it for decision-making and better governance. Data analysis is indispensable in the development of action plans, target programs, regulatory acts and their further evaluation. https://diia.data.gov.ua/info-center/databasedpolicy 
Re-use cases
BOOST is a tool for analyzing budget indicators, implemented by the Ministry of Finance of Ukraine on the portal openbudget, developed on the basis of the methodology of the World Bank. The purpose of the tool is to use budget funds efficiently, improve decision-making processes, transparency and accountability.
https://openbudget.gov.ua/analytics/incomes 
https://openbudget.gov.ua/ 
The National Health Service of Ukraine (NHSU) is the central executive body that implements the state policy in the field of state financial guarantees of medical care. The NHSU uses the principle "money follows the patient" and uses  the open data and the dashboards on its basis for financial spending during the COVID 19 pandemic. The open data and dashboards provide information on testing and inpatient treatment of patients with COVID-19, list of healthcare providers designated to provide inpatient care to patients with COVID-19 under an agreement with the National Health Insurance Fund, statistics of keeping medical records on vaccination of the population. This data is used on daily basis for decision-making processes by Cabinet of Ministers, Ministry of the Health and NHSU in fight against pandemic 
Project https://nszu.gov.ua/e-data/dashboard/likarni-covid 
https://nszu.gov.ua/e-data/dashboard/covid-drugs-inventory 
https://nszu.gov.ua/e-data/dashboard/covid-package-stat 
Data https://data.gov.ua/dataset/6da6e500-e3c0-4a6a-9cb1-764582b531ee 
https://data.gov.ua/dataset/3fcbfe9e-7cec-4f69-b9ca-be49daae2369 
</t>
  </si>
  <si>
    <t>2.3b Social impact</t>
  </si>
  <si>
    <t xml:space="preserve">Is any data on the impact created by open data on social challenges (e.g., inequality, healthcare, education) available in your country? </t>
  </si>
  <si>
    <t>The social impact is hereby defined as the beneficial effect of the use of open data on four specific challenges for society: 1) Including minorities, migrants, and/or refugees  and reducing inequality, 2) Alleviating housing issues, 3) Fostering health and wellbeing, 4) Improving education.</t>
  </si>
  <si>
    <t xml:space="preserve">o If yes, please specify and provide the URLs to this data when possible. </t>
  </si>
  <si>
    <t>The report of open data impact on the healthcare in Ukraine is available via link https://data.gov.ua/uploads/files/2022-10-03-123908.651661Healthcare-OD-impact-study.pdf                                                                                                                                              The Ministry of Digital Transformation of Ukraine conducted a study on the impact of data discovery in the field of health care on society.
The study collects examples of the use of open data and analyzes how they help Ukrainians in solving medical problems. In particular, the report analyzes whether it is possible to save money when buying drugs, how to get drugs for free at your hospital, how to understand the process of signing declarations with doctors, what changes are taking place in the health care system and where the budget goes. https://diia.data.gov.ua/value/health  Open data in the medical field helps solve a number of problems in the context of low awareness of the above issues,
in particular:
● Open data published by the NHSU promotes transparency in the functioning of the institution and allows anyone
to check the accuracy of information about the activities of the NHSU and the course of healthcare reform.
● With the help of interactive services and products created on the basis of open data in the medical field, citizens receive
information on signing declarations with physicians in a clear and informative format.
● Creating services based on open data helps attract citizens and pharmacies to the Affordable Medicine program,
providing the following information in an accessible and efficient format: to patients about the availability of medicines
that can be received on a free-of-charge basis, to pharmacy owners about the location of participating pharmacies,
the level of competition in the market and the amount of payments to pharmacies and, accordingly, the analysis of
opportunities to participate in the program. Informing about the results of health care reform, based on real data,
stories and examples, has a positive effect on the attitude of the population to the reform and on the assessment
of the state of affairs in the field as a whole</t>
  </si>
  <si>
    <t>As this question specifically asks for data on the impact of open data, please briefly explain the results of the study in terms of how open data, i.e., its re-use in the studied applications, is helping Ukrainians to solve edical problems.</t>
  </si>
  <si>
    <t xml:space="preserve">Is the use of open data in your country having an impact on society´s ability to reduce inequality and better include minorities, migrants, and/or refugees (e.g., from the Ukrainian war)? </t>
  </si>
  <si>
    <t xml:space="preserve">!!!Due to Russia's war against Ukraine, Ukrainian Internet resources (especially state-owned) may be temporarily unavailable!                                                                                                                                                                Activists and NGOs in Ukraine analyze data related to the protection of socially vulnerable groups and create various visualizations, dashboards and applications based on open data.
Visualizations and analytical panels are used by the authorities to better plan policies to protect vulnerable social groups and ensure equal rights and opportunities for all, including the protection of basic fundamental rights.
A City for Everyone Visualization Tool for Zaporizhia City 
A City for Everyone utilizes data on buildings accessibility for persons with disabilities (PWD).
While researching the accessibility of buildings in Zaporizhia, and help to fight again several corruption risks, including inconsistency between the actual state of buildings’ accessibility and what is documented in the inspection results; inconsistency between planned and actual works performed to improve accessibility and the city’s actual needs; and approval of projects and commissioning of buildings with facilities that do not meet state accessibility standards.  This tool will greatly reduce or prevent potential corruption violations that can occur at each stage of the budget management cycle: approval of project documentation (e.g., non-compliant projects); selection of contractors (e.g., selection of affiliates); and acceptance of works (e.g., work that fails to meet project standards, which include state accessibility standards).
Project : https://texty.org.ua/d/2021/zaporizhzhia_inclusive/ 
Data https://data.gov.ua/dataset/bd9a85a7-610d-40ed-962b-bb1cf509d796 
Liki Control created the Telegram messenger bot called “Likuisia”( https://t.me/likuysia_bot  ) that
allows cancer patients to find out which institutions and services are available to them under the
Medical Guarantee program and it is designed for those who have been diagnosed with breast
cancer. The chatbot will orientate in free medical services of oncology centers within the framework of medical reform - Under the Medical Guarantee program, a patient is guaranteed certain medical services and medicines by the state.
Project https://t.me/likuysia_bot  
Data https://data.gov.ua/dataset/25a46db9-2f15-4302-9b59-9bd761c80f46 
</t>
  </si>
  <si>
    <t xml:space="preserve">Is the use of open data in your country having an impact on the society´s level of awareness concerning housing in urban areas? </t>
  </si>
  <si>
    <t>Data that provides information on the housing market, rental market, property valuations, sales, planning, zoning, census data on socio-economic variables for cities and/or neighbourhoods, other housing issues such as homelessness, empty dwellings, gentrification.</t>
  </si>
  <si>
    <t xml:space="preserve">!!!Due to Russia's war against Ukraine, Ukrainian Internet resources (especially state-owned) may be temporarily unavailable!                                                                                                                                                       With the help of open data, the public detects and draws attention to violations of construction legislation, such as non-compliance with the purpose of land or construction, lack of permits, legalization of illegal construction, and so on. Under public pressure, politicians are forced to take measures to eliminate violations or reform the construction industry.
Having open information about new buildings helps investors and buyers avoid investing in risky real estate. Greater public awareness will help reduce the demand for risky investments, which will force construction customers to comply with the requirements of urban planning legislation.
With the data, activists are creating a database of architectural monuments and abandoned buildings in Ukrainian cities. This makes it possible to monitor violations and exercise public control over the reconstruction or illegal demolition of buildings. In addition, activists are developing proposals for businesses and other stakeholders to renovate and use historic buildings.
Based on open data, macroeconomic indicators are created for decision-making and planning by government or business. https://diia.data.gov.ua/value/budivnictvo 
Re-use cases
LUN UA is one of the most popular commercial websites which provides info about all new buildings and residential complexes so that  citizen  can buy  the best home. In summer 2020 LUN UA integrated the open data of  the The Register of Construction Activities to provide the information on government  legal permits 
Project https://lun.ua/ 
Data  https://data.gov.ua/dataset/0c352c5f-786b-4407-9c3d-49cddd63452e 
Monitor Estate launched the additional  service  for the secondary real estate in January 2021. Project combines open and shared data to obtain a legal report on the secondary property and provides a citizen legal report on the exact address of the object, area, type of object (residential / non-residential),  land plots purpose; grounds for acquiring property rights;encumbrances / restrictions; It will allow citizen to make more informed decision when buying a property on the secondary property market 
Project https://monitor.estate/ru/#secondary 
Data https://data.gov.ua/dataset/e626418b-8403-4afa-bf9c-55581cf16f96?filter=all_time 
</t>
  </si>
  <si>
    <t xml:space="preserve">Is the use of open data in your country having an impact on the society´s level of awareness on health and wellbeing related issues (also but not only in light of the COVID-19 pandemic)? </t>
  </si>
  <si>
    <t xml:space="preserve">!!!Due to Russia's war against Ukraine, Ukrainian Internet resources (especially state-owned) may be temporarily unavailable!                                                                                                                                                          Open data have a significant impact on healthcare, especially patients, the public and business:
Choosing a doctor and signing declarations: the dashboard "Electronic Map of Primary Care Places" and the project "Open Medical Reform" allow you to check the workload of doctors and find out who else is signing declarations with patients.
Savings and safety when buying medicines or receiving them free of charge: the "Medicines Control" service allows you to find cheaper analogues and protect yourself from counterfeits. With the help of the "There is medicine" service, you can check the availability of drugs purchased at public expense in the hospital, and not buy them if prescribed. The Dashboard on Pharmacies Participating in the Affordable Medicines Program helps you find the nearest pharmacy where you can get medicines free of charge under the Reimbursement Program.
Communication with medical institutions. Thanks to the local portal "MedKontrol" and the chat bot "Marta", you can quickly make an appointment with a doctor, remotely get information about the disease, diagnosis and medication.
Business development of pharmacy owners. The Dashboard on Pharmacies Participating in the Affordable Medicines Program will help determine which areas lack pharmacies and decide on whether to join the Affordable Care Act.
Promoting transparency and accountability of authorities and medical institutions. The NSSU reports on all funds spent on medical services and drugs purchased on its website and on the state open data portal - this helps reduce corruption. Investigative journalists prepare materials on the basis of open data, which become a lever of influence on government decision-making for the benefit of society, as well as debunk the myths about health care reform.
Re-use cases
The Ministry of Health (MoH), the Center for Public Health (CPH) presented a web tool for "Monitoring the availability of drugs for the treatment of hepatitis B and C for adults and children"". This project has a strong anti-corruption effect as users will be able to monitor the distribution of drugs that are available free-of-charge to patients with HBV and HCV through government-run programs, this will prevent corrupt doctors from pocketing what should be free-to-the-public drugs and trying to sell them for illicit profit.
Project http://bit.ly/phc_monitor 
Data https://data.gov.ua/dataset/2bb4f611-43f6-4b4f-9fdb-6c40bbbb5371 
The Coronavirus Procurement Map is a tool where anyone can find medications, coronavirus remedies that are purchased for your hospital. The purpose of the Map is to make the process of purchasing medical masks, gloves, ventilators as transparent as possible, so that every Ukrainian can check the medical purchases of his city.
Project https://covid.shtab.net/ 
Data https://bit.ly/3ufBH3h 
The Anti-Corruption Headquarters has launched a Vaccination Map, on which every Ukrainian can see the nearest COVID-19 vaccination point  and statistics on their use of vaccines, as well as to report violations.
Project https://vac.shtab.net/ 
Data https://data.gov.ua/dataset/3fcbfe9e-7cec-4f69-b9ca-be49daae2369 
</t>
  </si>
  <si>
    <t>Is the use of open data in your country having an impact on the society´s level of education and skills (e.g., data literacy)?</t>
  </si>
  <si>
    <t xml:space="preserve">!!!Due to Russia's war against Ukraine, Ukrainian Internet resources (especially state-owned) may be temporarily unavailable!                                                                                                                                                      The development of open data in Ukraine has a significant impact on improving the level of knowledge and skills of the population in the field of data use and handling. This applies to both the use of ready-made products based on open data and the creation of their own. And directly increase the level of knowledge and awareness of the general public about the possibilities of using open data.
Re-use cases based on real data and applications
How to check the integrity of a politician/official? https://diia.data.gov.ua/info-center/open-data-usage 
How to find out who finances a political party? https://diia.data.gov.ua/info-center/know-who-are-pp-moneymaker 
How to find signs of false declaration and illicit enrichment? https://diia.data.gov.ua/info-center/how-to-find-illegal-enrich  
</t>
  </si>
  <si>
    <t>2.3c Environmental impact</t>
  </si>
  <si>
    <t xml:space="preserve">Is any data on the impact created by open data on environmental challenges (e.g., climate change and environmental degradation, as highlighted in the Eurpean Green Deal) available in your country? </t>
  </si>
  <si>
    <t>The environmental impact is hereby defined as the beneficial effect of the use of open data on four specific challenges connected to the environment: 1) Protecting biodiversity (e.g., maintaining a good level of air and water quality), 2) Achieving more environmental-friendly cities (e.g, in terms of transport and waste management), 3) Fighting climate change and connected disasters, 4) Increasing the use of renewable sources of energy.</t>
  </si>
  <si>
    <t xml:space="preserve">The report on the open data impact on environment protection is available via link https://data.gov.ua/uploads/files/2022-10-03-123559.380394Ecology-OD-Impact-Study-1.pdf                                                                                                                                             The issue of environmental pollution is important for 93% of Ukrainians. Government agencies have opened dozens of registers in the field of ecology: data on the quality of surface water, licenses for hazardous waste management, permits for air emissions, subsoil use and special water use, and many others.
Publication of state data on the portal in free access is the first step. The data should be easy to understand even for non-specialists. Therefore, based on these data, developers create user-friendly services that make it easier for citizens to find information about the state of the environment, the presence of pollutants and potentially dangerous objects that can affect their health, habitat and other areas of life.                                                                                                                                                                 https://diia.data.gov.ua/value/ecology      </t>
  </si>
  <si>
    <t xml:space="preserve">Please note that this question specifically asks for data (for example also in the form of a report) on the impact of open data on environmental challenges, i.e., evidence of the effect of opening up data for the environment. If you have such data, please update your answer. </t>
  </si>
  <si>
    <t xml:space="preserve">Is the use of open data in your country having an impact on the level of protection of biodiversity (e.g., maintaining a good air and water quality)? </t>
  </si>
  <si>
    <t xml:space="preserve">!!!Due to Russia's war against Ukraine, Ukrainian Internet resources (especially state-owned) may be temporarily unavailable!                                                                                                                                                             Monitoring of surface water pollution
The Clean Water and Open Environment tools, which use data from the State Water Resources Agency, will help check water quality. They provide information on the indicators of pollution of the largest river basins of Ukraine. Clean Water also contains a list of companies that pollute rivers in each region and the extent of that pollution.
Air quality monitoring
Services SaveEcoBot, CityScale, EcoCity, LUN City Air, EcoInfo integrate open data of the Ministry of Environmental Protection and Natural Resources with data from public monitoring networks on air pollution. This combination allows companies to monitor emissions of hazardous substances and justifiably require environmental investments in case of significant pollution, and residents - to avoid being outdoors during hazardous air pollution or choose housing in areas with less polluted air.              
Re-use cases 
SaveEcoBot https://www.saveecobot.com , EcoCity https://eco-city.org.ua/ , LUN City Air https://misto.lun.ua/air , EcoInfo https://ecoinfo.pro integrate open data of the Ministry of Environmental Protection and Natural Resources with data from public monitoring networks on air pollution to monitor emissions of hazardous substances and reasonably require environmental investments in case of significant pollution, and residents - to avoid being outdoors during hazardous air pollution or to choose housing in an area with less polluted air. The impact of the cases are described in the research on the anti-corruption and social impact of open data in the environmental sphere of Ukraine and products based on their use 
“Battle for water. How global warming affects the agricultural south of Ukraine” project has a feature - a map where it's possible to look for companies and check where they get its water or extract it from underground deposits. 
Project https://texty.org.ua/projects/102645/bytva-za-vodu-yak-hlobalne-poteplinnya-vplyvaye-na-ahrarnyj-pivden-ukrayiny/ 
Data https://data.gov.ua/dataset/water-use-permits 
</t>
  </si>
  <si>
    <t xml:space="preserve">Is the use of open data in your country having an impact on the achievement of more environment-friendly cities (e.g., environment-friendly transport systems, waste management etc.)? </t>
  </si>
  <si>
    <t xml:space="preserve">!!!Due to Russia's war against Ukraine, Ukrainian Internet resources (especially state-owned) may be temporarily unavailable!                                                                                                                                                            Combating landfills
Ukraine is one of the ten countries in the world in terms of garbage production. According to various estimates, there are between 10,000 and more than 26,000 natural dumps in the country. Through the Ecomap service from the Ministry of Environment, citizens can apply for illegal landfills to eliminate them. The map also includes data on legal landfills, as well as the ability to monitor hazardous waste management sites.
Re-use cases 
Ecomapa https://ecomapa.gov.ua/ is an interactive electronic catalog of legal landfills and a tool for monitoring illegal landfills and hazardous waste management sites. Thanks to him, it was possible to combine public and open data on landfills in Ukraine, as well as provide citizens with a convenient tool for monitoring hazardous waste management sites. The user can quickly and easily get information about the licensee's name, the type of hazardous waste handled by the licensee (eg collection, storage, transportation of hazardous waste), the list of waste types, the date of issue and the current status of the license.
Creating a map allowed:
For the first time, develop a convenient and effective channel for citizens to complain about landfills.
Any citizen, noticing a landfill, can take a photo of it and send a photo, adding a location, through the mobile application "Ecomapa" or through the website ecomapa.gov.ua. Next, the operator of the contact center of the Ministry of Environment considers the appeal and submits it for execution to the relevant regional state administration, which sends a request to the district administration to liquidate the landfill and monitors the implementation. The applicant monitors the status of his application in the application or on the website and finally confirms or does not confirm its implementation. Appeals are considered in accordance with the Law of Ukraine "On Citizens' Appeals" and processed within a month from the date of receipt.
Collect an array of data on landfills that could not be otherwise published.
Thanks to the service it became possible to estimate the scale and territorial concentration of natural landfills. According to the developers of the service, about 95% of all appeals indicate the actual problem objects.
In addition to appeals, the map displays four layers of other data:
1) Register of waste disposal sites (legal landfills);
2) Register of natural landfill sites (maintained by some regions in Ukraine);
3) Recycling points;
4) Licensees for hazardous waste management.
</t>
  </si>
  <si>
    <t xml:space="preserve">Is the use of open data in your country having an impact on the fight of climate change and the response to connected disasters? </t>
  </si>
  <si>
    <t xml:space="preserve">!!!Due to Russia's war against Ukraine, Ukrainian Internet resources (especially state-owned) may be temporarily unavailable!                                                                                                                                                           Fighting fires in ecosystems of Ukraine
Every year in Ukraine there are about 40 thousand fires in the ecosystems of Ukraine. About 80% of seasonal fires in agricultural fields are repeated in the areas of the same owners / users. Project "Don't burn - compost!" helps communities address the burning of stubble, fallen leaves, organic and other garden and agricultural waste. The introduction of composting practices contributes to improving air quality, while helping to address environmental challenges and improving the situation with the disposal of organic waste in local communities.
Re-use cases 
Project "Don't burn - compost!" https://cid.center/dont-burn/  launched for communities that seek to effectively prevent the burning of stubble, fallen leaves, organic and other garden and agricultural waste in their communities. The initiators were the UNDP Innovation Development Laboratory in Ukraine and the Innovation Development Center. The project is based on two tasks: to assess the depth, scale and causes of the combustion problem and to stimulate the search for solutions to this problem.
To monitor and combat fires in interested OTGs, the project team, using state open data on the administrative-territorial structure, developed eight GIS applications and adapted the NASA thematic service:
OTG fire map for five years
Map of fires in agricultural fields
Four individual analytical GIS applications based on data and methodology of the European Space Agency for the most active OTGs
Map of composters (about 400 composting sites, which were mapped by the local eco-community).
Prototype of the regional system of monitoring and control of fire response for Luhansk and Donetsk regions.
</t>
  </si>
  <si>
    <t xml:space="preserve">Is the use of open data in your country having an impact on the consumption of energy based on fuel and the switch to renewables? </t>
  </si>
  <si>
    <t xml:space="preserve">!!!Due to Russia's war against Ukraine, Ukrainian Internet resources (especially state-owned) may be temporarily unavailable!                                                                                                                                                                 Disclosure of energy data allows you to choose gas suppliers and the best-priced services, experts - to monitor the situation in the energy market and detect abuses. This will increase the transparency of the industry.
Open data also influences the development of a competitive energy market and helps small suppliers to grow. And thanks to data journalism, market participants receive information that is useful for their activities in a convenient and accessible form - planning the work of public utilities, analysis of competitors' prices, forecasting, etc.
Re-use cases
The Low Carbon Ukraine project https://www.lowcarbonukraine.com/uk/frontpage-uk/  and the Save Dnipro NGO https://www.savednipro.org/ are creating analytical materials on electricity production based on open data. In particular, they monitor the market, identify problems and prepare recommendations for their solution, as well as further development and reform of the industry.
Kosatka.Media https://kosatka.media/ and EXPRO Electricity https://expro.com.ua/vydannya use open and other data in the energy sector to create infographics and analytics.
“Zyma blyz`ko” https://coal.texty.org.ua/ service provides information on coal reserves at thermal power plants.
</t>
  </si>
  <si>
    <t>2.3d Economic impact</t>
  </si>
  <si>
    <t xml:space="preserve">Is any data on the economic impact (e.g., population employed, innovation and nw businesses created etc.) of open data available in your country? </t>
  </si>
  <si>
    <t>The economic impact is hereby defined as the beneficial effect of the use of open data on three indicators of economic growth:  
1) Level of employment,  2) Uptake of technology and innovation, 3) Level of etrepreneurship and new business created.</t>
  </si>
  <si>
    <t>!!!Due to Russia's war against Ukraine, Ukrainian Internet resources (especially state-owned) may be temporarily unavailable!                                                                                                                                                                In Ukraine, the economic effect of open data is divided into direct and secondary.
Direct economic impacts include the economic value created by enterprises that provide services using open data, as well as the corresponding employment. Employment is considered to have a direct economic impact if the organization bases its business or activities on open data (for example, a startup that would not be able to operate without open data, or a civil servant working with a national portal).
The creation of economic value in the macroeconomic sense involves the creation of gross value added. The latter includes three components: gross profit of the enterprise, wages of employees and taxes paid on products and taxes related to production (excluding subsidies). In other words, the business generates certain profits for its investors, employees and the state. Open data companies, like any business, also create gross value added - it is a direct economic contribution of such companies.
Regarding secondary effects, according to a study by the Office for Effective Regulation (BRDO), between 5.2 and 7 million Ukrainians use open state-based services every month, which is 17-23% of Ukrainian Internet users. The most popular data are in the areas of competitive intelligence (up to 2.7 million people), medicine (up to 1.9 million) and public transport (up to 1.3 million). https://docs.google.com/document/d/1cLUg477uBJuDRbTQYngKW383iRdM273N/edit#</t>
  </si>
  <si>
    <t xml:space="preserve">Is the use of open data in your country having an impact on the level of employment? </t>
  </si>
  <si>
    <t xml:space="preserve">!!!Due to Russia's war against Ukraine, Ukrainian Internet resources (especially state-owned) may be temporarily unavailable!                                                                                                                                                    (Information and forecasts as of February 23, 2022 before the start of Russia's war against Ukraine)
The total employment in the field of open data in 2020 was 15.9-24.5 thousand people. According to the State Statistics Service of Ukraine, in 2020 there were about 7.5 million full-time employees in Ukraine. As Ukraine is part of a cluster of "fast-growing countries", the share of direct employment related to open data is about 0.09% of all employees. Accordingly, according to the implementation of the Optimistic Scenario, direct employment in the field of open data is 6.7 thousand people. If employment grew in line with the growth of the general open data market, then in the Conservative scenario, direct employment is 4.4 thousand people.
However, in addition to direct employment, open data also provide indirect employment. According to research by Shakespeare and Vickery, the indirect open data market is 250-278% of the direct market. Given the average value of these studies, the indirect employment associated with open data is 11.5-7.8 thousand people.
In 2025, the total employment in the field of open data in Ukraine will be 23.6-50.8 thousand people. Table 4.3 illustrates the number of people involved in open data, both directly and indirectly. According to the Optimistic Scenario, employment in the field of open data in Ukraine will grow by 15.7% per year, as Ukraine is part of the cluster of "fast-growing countries" according to the classification of maturity of open data and the progress of their development. With such growth in 2025, the total employment in the field of open data will reach 50.8 thousand people.
A conservative scenario yields more modest results. For this scenario, the number of people employed in Ukraine's open data sector will increase in line with the growth of the overall open data market. Accordingly, in 2025 the total employment will be 23.6 thousand people.                                                                   Re-use cases
YouControl https://youcontrol.com.ua/en/ - Analytical system for compliance, market analysis, business intelligence and investigations.
The idea of a business intelligence service arose from the need for a retail business. There was a lack of automated service in an area where thousands of counterparties needed to be tested for reliability.
Initially, a search was developed and implemented in the State Registration Bulletin. Soon 10 more registers were added to YouControl. More than 60 official sources are currently connected.
YouControl functionality allows you to solve the following tasks:
Monitoring of official data of contractors based on information from open data
Solutions in the field of corporate economic and information security
Competitive intelligence, business analytics, compliance
Analysis of declarations and public procurement.
Opendatabot https://opendatabot.ua/en  - Service for monitoring the registration data of Ukrainian companies and the court register to protect against raids and control of counterparties.
The idea to create the service arose in 2013, when the own IT company of future developers faced a raider capture. Basically, all seizures take place according to one scheme - change of founders and directors on forged documents, withdrawal of assets from the company and subsequent bankruptcy. A chatbot could be the fastest way to tell an entrepreneur that something is going on with his assets
In April 2016, a register of Ukrainian companies and entrepreneurs was published on the open data portal. Then the initiators of the project realized that it could be a tool to protect business. In 3 days the first version of the bot for Telegram was made.
</t>
  </si>
  <si>
    <t xml:space="preserve">Is the use of open data in your country having an impact on the level of innovation and the adoption of new technologies? </t>
  </si>
  <si>
    <t>!!!Due to Russia's war against Ukraine, Ukrainian Internet resources (especially state-owned) may be temporarily unavailable!                                                                                                                                                     One of the key benefits of open data may be marketing. Open data helps reduce the cost of finding a new customer, in particular, they speed up the business search for potential customers. In this case, the largest reduction is the cost of the application or lead (CPL) - this metric reflects the price for contact information of users who are interested in services or products of the company (actually a person who showed interest in a particular product or service and left their contact details on the site, by phone call, correspondence, etc.). As a result, all this leads to a reduction in the cost of attracting customers - this figure more accurately reflects the effectiveness of the company's marketing. The Expenditure Cost Table for Ukraine, published by the State Statistics Service, highlights the Computer Programming, Consulting and Information Services sector. This sector is covered, including the provision of open data services. That is, the level of disaggregation of the economy in the table "Costs-output" does not provide for the allocation of a separate sector of "Open Data". That is why it is suggested to assume that the production of open data services involves the use of the same factors of production as in general computer programming services, consulting and information services.
The principle of the multiplier is that the consumption of products or services of a particular sector through a system of intersectoral relationships stimulates the consumption of other sectors of the economy. For example, the Computer Programming, Consulting and Information Services sector consumes financial, legal, accounting and trade services, consumes products from the Computer, Electronic and Optical Manufacturing sector, and involves many other sectors. In the production of the above goods and services, in turn, also involves many types of economic activity. This iterative process generates a "multiplicative effect". There is an even broader vision of the multiplier - it is that the income generated in the production process is also spent on consumption and investment, further stimulating the economy. However, in the study, we limited ourselves to a purely multiplicative effect of intermediate consumption.
Based on the above assumption, a multiplier similar to that applicable to the Computer Programming, Consulting and Information Services sector can be used for open data activities. Based on the “Expenditure-issue” table for 2019 (the latest available data), the Kyiv School of Economics estimated the corresponding output multiplier at 1.8. That is, every additional hryvnia spent on the consumption of services in the sector "Computer programming, consulting and information services" leads to an increase in gross output in the economy by 1 hryvnia 80 kopecks.
As mentioned above, the volume of the (direct) open data market of Ukraine in 2020 (based on the extrapolation of estimates of the Kyiv School of Economics made in 2017) should have reached 265-322 million US dollars or 7.1-8.7 billion USD at the average rate of 2020). This interval shows the probable volume of open data services in 2020. If we apply the above multiplier (1,8), then due to this demand for open data services, 12.9-15.7 billion UAH of gross output in the economy was generated (this is only due to the effects of intermediate consumption).</t>
  </si>
  <si>
    <t xml:space="preserve">Is the use of open data in your country having an impact on the level of entrepreneurship (especially of women and minorities) and business creation (especially with Small- and Medium-sized Enterprises)? </t>
  </si>
  <si>
    <t xml:space="preserve">!!!Due to Russia's war against Ukraine, Ukrainian Internet resources (especially state-owned) may be temporarily unavailable!                                                                                                                                                                      Open data stimulates competition between economic actors and promotes demonopolization. Due to their size, large companies can afford to buy data or access resources (for example, Bloomberg, Thomson Reuters and other specialized data providers). For them, these costs are very small per unit of output. However, for small and medium-sized enterprises, buying expensive data would be a big burden in terms of increasing costs. Thus, large companies gain a competitive advantage due to their scale - better forecast, plan and seek customers. Open data can even out the asymmetry of information.
If you look at the SSSU statistics, micro-enterprises are most vulnerable to crisis fluctuations in the economy. Examples are 2014 and 2020, when their financial results deteriorated the most. Among all the factors, the explanation may also be the "asymmetric" distribution of information between economic actors, when micro-enterprises do not have enough information to "hedge" risks.Re-use cases
OpenDataBot created the tool which helps to monitor the impact of the pandemic COVID19 on Ukrainian business.   The tool is updated daily and provides up-to-date information from both  government open data and shared commercial data. Key feature of the tool -new registration of business -both private  entrepreneurs and companies using open government data 
Project https://opendatabot.ua/business-quarantine 
Data https://data.gov.ua/dataset/1c7f3815-3259-45e0-bdf1-64dca07ddc10 
Youcontrol presented the analysis  "Purely female: how many Ukrainian businesses belong to women?" Analysis shows the number of businesses opened by women and men over the past 10 years.  
Project https://youcontrol.com.ua/data-research/suto-zhinoche-skilky-ukrayinskykh-biznesiv-nalezhyt-zhinkam/?utm_source=fb&amp;utm_medium=smm&amp;utm_campaign=biznesiv-nalezhyt-zhinkam_8_3&amp;fbclid=IwAR2T0uny5jxECaeWGt2iBcPDKu6BIOteo4YOkliG2lN0o5gbMfD43kn-zZU
Data  https://data.gov.ua/dataset/1c7f3815-3259-45e0-bdf1-64dca07ddc10
</t>
  </si>
  <si>
    <t>End of Dimension 2: Open Data Impact</t>
  </si>
  <si>
    <t xml:space="preserve">Dimension 3: Open Data Portal </t>
  </si>
  <si>
    <r>
      <t xml:space="preserve">This part of the questionnaire is dedicated to assessing the solution your country chose for making the available open data discoverable. Typically, this is achieved through a national open data portal. 
For simplicity, the following section will refer to this solution as the “national portal”.    
Please provide where requested the URLs to the features inquired with the respective question. If access to the feature is restricted (back-end feature, log-in required), please provide a screenshot via e-mail as additional attachment. Please answer the questions below only in relation to the portal you indicated as the national portal of reference. Only URLs documenting the features available on this portal will be considered and scored.
Please fill out all the questions by selecting the answer option by marking it with an "x" in the boxes. If applicable, please provide additional information in the grey text box containing "Please fill your answer here".                                                                                                                                                                                                     </t>
    </r>
    <r>
      <rPr>
        <sz val="11"/>
        <color theme="9"/>
        <rFont val="Calibri"/>
        <family val="2"/>
        <scheme val="minor"/>
      </rPr>
      <t xml:space="preserve">                    </t>
    </r>
  </si>
  <si>
    <t>3.1 Portal features</t>
  </si>
  <si>
    <t xml:space="preserve">Is there a national portal in your country for making open data discoverable? </t>
  </si>
  <si>
    <t>o If yes, please provide the URL of the national portal.
o If no, please describe how you ensure the discoverability of the open data available in your country.</t>
  </si>
  <si>
    <t>https://data.gov.ua/ (Due to the war waged by Russia against Ukraine and in order to ensure the interests of national security and defense, datasets and portal features may be temporarily unavailable)</t>
  </si>
  <si>
    <t>Does the national portal offer an advanced data search function (multiple field search, filter options etc.)?</t>
  </si>
  <si>
    <t xml:space="preserve">Does the national portal offer the possibility for users to download datasets (e.g., via a link)? </t>
  </si>
  <si>
    <t>62a</t>
  </si>
  <si>
    <t xml:space="preserve">Does the national portal offer the possibility for users to search by file format? </t>
  </si>
  <si>
    <t>62b</t>
  </si>
  <si>
    <t xml:space="preserve">Does the national portal offer the possibility for users to search by data domain? </t>
  </si>
  <si>
    <t>Does the national portal offer to its users a way to programmatically query the metadata (e.g., via an API or a SPARQL access point)?</t>
  </si>
  <si>
    <t xml:space="preserve">o If yes, please provide the direct-URL to this feature. </t>
  </si>
  <si>
    <t xml:space="preserve">Both features are offered:
API access point https://data.gov.ua/api/3/
SPARQL access point https://data.gov.ua/sparql
(Due to the war waged by Russia against Ukraine and in order to ensure the interests of national security and defense, datasets and portal features may be temporarily unavailable)
</t>
  </si>
  <si>
    <t xml:space="preserve">Does the national portal offer documentation on the use of APIs and other tools that enable working with the aforementioned metadata? </t>
  </si>
  <si>
    <t xml:space="preserve">The National portal provides data providers and users of datasets with the necessary documentation on working with API and SPARQLsearch
Documentation for data providers https://data.gov.ua/uploads/files/2021-10-11-151345.820104--2020.pdf
Documentation for users https://data.gov.ua/pages/aboutuser2 
(Due to the war waged by Russia against Ukraine and in order to ensure the interests of national security and defense, datasets and portal features may be temporarily unavailable)
</t>
  </si>
  <si>
    <t>Does the national portal enable users to provide content for the portal (e.g., to link documentation and supporting materials to a given dataset)?</t>
  </si>
  <si>
    <t>An example of such supporting material could be relevant studies or reports associated with the dataset e.g., documenting how the data was produced, the methodology etc.</t>
  </si>
  <si>
    <t>When creating/updeting a dataset, data providers have the ability to add a description of the dataset and resource documentation. The portal supports formatting macrodowns and adding external links to the description of the dataset and resource. 
It is not possible to provide a direct link to this feature, as it is available only for data providers when creating/updating  dataset.</t>
  </si>
  <si>
    <t>66a</t>
  </si>
  <si>
    <t>Does the national portal offer a general feedback mechanism for users (e.g., a “Contact us” or “Feedback” button that is placed in a visible spot on the portal and would allow users to send a general comment concerning the portal)?</t>
  </si>
  <si>
    <t>Please note that a general email address does not count as feedback mechanism in the sense of this question and will not be scored as such.</t>
  </si>
  <si>
    <t>National data portal provides general feedback mechanism for users https://data.gov.ua/en/feedback (Due to the war waged by Russia against Ukraine and in order to ensure the interests of national security and defense, datasets and portal features may be temporarily unavailable)</t>
  </si>
  <si>
    <t>66b</t>
  </si>
  <si>
    <t xml:space="preserve">Does the national portal offer a feedback mechanism at dataset level? (e.g.,  a “feedback button” or a comment/ discussion section under the dataset)? </t>
  </si>
  <si>
    <t>The feedback mechanism does not include the possibility of a user to send in an email to a general address/ the helpdesk.</t>
  </si>
  <si>
    <t>Authorized users can use link "Propositions" and left their feedback on each dataset. For example, https://data.gov.ua/dataset/198185ea-44d6-48f0-877c-44251c413f64/issues (Due to the war waged by Russia against Ukraine and in order to ensure the interests of national security and defense, datasets and portal features may be temporarily unavailable)</t>
  </si>
  <si>
    <t>66c</t>
  </si>
  <si>
    <t xml:space="preserve">Does the national portal provide a mechanism for users to rate datasets ? </t>
  </si>
  <si>
    <t>Such mechanism could be a star rating system or similar voting/rating mechanism.</t>
  </si>
  <si>
    <t>National portal provides to authorized users a voting mechanism for each dataset (plus 1 or minus 1)
https://data.gov.ua/dataset/1c7f3815-3259-45e0-bdf1-64dca07ddc10 (Due to the war waged by Russia against Ukraine and in order to ensure the interests of national security and defense, datasets and portal features may be temporarily unavailable)</t>
  </si>
  <si>
    <t>Does the national portal enable users to find information and news on relevant open data topics in the country?</t>
  </si>
  <si>
    <t xml:space="preserve">https://diia.data.gov.ua/news
(Due to the war waged by Russia against Ukraine and in order to ensure the interests of national security and defense, datasets and portal features may be temporarily unavailable)
</t>
  </si>
  <si>
    <t>Does the national portal offer the possibility for users to receive notifications when new datasets are available on the national portal (RSS, ATOM feeds, email notifications etc)?</t>
  </si>
  <si>
    <t xml:space="preserve">National portal provides few features for users to receive notifications when new datasets are available. Users can subscribe for defenite dataset updates "Follow" button on each dataset. For example, https://data.gov.ua/dataset/follow/9c82f0ad-42b3-402f-b22e-1061fc9bac65
Also national portal provides "Follow" button for defenite data providers new datasets. For example, https://data.gov.ua/organization/ministerstvo-vnutrishnikh-sprav-ukrayiny
Portal has a chatbot (web-interface and also telegram version https://t.me/DataGovUa_bot  where users can receive notifications when new data sets are available or the existing data dets are updated 
(Due to the war waged by Russia against Ukraine and in order to ensure the interests of national security and defense, datasets and portal features may be temporarily unavailable)
</t>
  </si>
  <si>
    <t>69a</t>
  </si>
  <si>
    <t xml:space="preserve">Does the national portal offer the possibility for users to request datasets? </t>
  </si>
  <si>
    <t>Please note also that a specific “Request data” button is meant here. Should the data request function be accomplished by a general help desk contact form that has a specific field for data requests, please describe this as such in the text box below.</t>
  </si>
  <si>
    <t xml:space="preserve">National portal (its inherent part Competence center Diia.OpenData) provides "Request Datasets" feature via link https://diia.data.gov.ua/join  (Due to the war waged by Russia against Ukraine and in order to ensure the interests of national security and defense, datasets and portal features may be temporarily unavailable)
It`s important to admit that abovementioned feature isn`t the only way to request datasets. The majority of open data users prefer to communicate (via email or other means of official communications) directly to the Ministry of the digital transformation of Ukraine and to the data provider.
</t>
  </si>
  <si>
    <t>69b</t>
  </si>
  <si>
    <t xml:space="preserve">If yes, what is the frequency of these requests? </t>
  </si>
  <si>
    <t>Daily</t>
  </si>
  <si>
    <t>Weekly</t>
  </si>
  <si>
    <t>Monthly</t>
  </si>
  <si>
    <t>Less frequently than monthly</t>
  </si>
  <si>
    <t>69c</t>
  </si>
  <si>
    <t xml:space="preserve">Are these requests and their progress status presented in a transparent manner on the national portal? </t>
  </si>
  <si>
    <t>A transparent presentation of these requests may be a machine-readable file on the national portal, or a separate section on the national portal that lists these requests. By providing a list of these requests, duplication of requests can be avoided, and time saved in filtering and answering these duplicate requests.</t>
  </si>
  <si>
    <t>National portal (its inherent part Competence center Diia.OpenData) provides "Request Datasets" feature via link https://diia.data.gov.ua/join/datasets  (Due to the war waged by Russia against Ukraine and in order to ensure the interests of national security and defense, datasets and portal features may be temporarily unavailable)</t>
  </si>
  <si>
    <t>70a</t>
  </si>
  <si>
    <t>Does the team monitor the extent to which requests (either via the portal or otherwise) result in the publication of the requested data?</t>
  </si>
  <si>
    <t>o If yes, please describe how this monitoring is conducted.</t>
  </si>
  <si>
    <t xml:space="preserve">Portal team monitors all requests. Those data providers who choose a proactive approach to data publishing disclose the requested data. If data providers do not contact the requesters, the Ministry of Digital Transformation acts as an intermediary during the negotiations on data disclosure. </t>
  </si>
  <si>
    <t>70b</t>
  </si>
  <si>
    <t>If yes, to what degree do these requests result in the publication of the requested data?</t>
  </si>
  <si>
    <t>Does the national portal include a discussion forum or any other exchange possibility for users (whether data providers or re-users)?</t>
  </si>
  <si>
    <t xml:space="preserve">National portal provides a disscution forum https://forum.data.gov.ua/  for autorised users (data providers, open data users (re-users) and for everyone with account on the portal
(Due to the war waged by Russia against Ukraine and in order to ensure the interests of national security and defense, datasets and portal features may be temporarily unavailable)
</t>
  </si>
  <si>
    <t>Does the national portal have a designated area to showcase use cases?</t>
  </si>
  <si>
    <t>National portal (its inherent part Competence center Diia.OpenData) has a special section for showcase usecases via link https://diia.data.gov.ua/services (Due to the war waged by Russia against Ukraine and in order to ensure the interests of national security and defense, datasets and portal features may be temporarily unavailable)</t>
  </si>
  <si>
    <t xml:space="preserve">Does the national portal reference the datasets that the showcased use cases are based on? </t>
  </si>
  <si>
    <t>o If yes, please provide the URL to this feature/ to an example documenting this feature.</t>
  </si>
  <si>
    <t>All use cases published on the national portal have references to the data sets its based on.  
https://diia.data.gov.ua/services the feature describing information about use cases is realized as "pop-up" window.(Due to the war waged by Russia against Ukraine and in order to ensure the interests of national security and defense, datasets and portal features may be temporarily unavailable)</t>
  </si>
  <si>
    <t>Does the national portal provide the possibility for users to submit their own use cases?</t>
  </si>
  <si>
    <t>To submit own application, user has to be registered and logged into the portal 
https://diia.data.gov.ua/services  The "ADD" buttom this feature is realized as "pop-up" window. (Due to the war waged by Russia against Ukraine and in order to ensure the interests of national security and defense, datasets and portal features may be temporarily unavailable)</t>
  </si>
  <si>
    <t>Does the national portal offer a preview function for tabular data?</t>
  </si>
  <si>
    <t>o If yes, please provide the URL to an example documenting this feature.</t>
  </si>
  <si>
    <t xml:space="preserve">National portal provides automatic preview function for tabular data, if data set created according to the recomendation https://data.gov.ua/pages/835-rec-index
Example of tabular data preview https://data.gov.ua/dataset/701faccf-cf17-42a1-afe9-ebe4206cff4a/resource/ae3adea5-a299-4e8f-a2a7-24fa844af08b https://data.gov.ua/dataset/701faccf-cf17-42a1-afe9-ebe4206cff4a/resource/ae3adea5-a299-4e8f-a2a7-24fa844af08b/view/4a4b838c-005c-4c5e-a83e-02f48611d77c https://data.gov.ua/dataset/7e263690-3eee-4af4-83c3-09f2c15f9c33/resource/474af559-79fc-497c-a5ca-2221ce33cfb2/view/87f984f2-32bd-47c2-bec5-d46a3b4cfb75 https://data.gov.ua/dataset/08607f4c-b3f1-4b2f-8dbc-cd5866e5e60c/resource/64145323-a07e-4974-b8b9-95eb64c3ae5e/view/2c50efd4-ec94-45f0-b9ce-c42f228aa55d </t>
  </si>
  <si>
    <t>One of the URLs to exemplify the preview of tabular data leads to a 404 error page. Please update if possible.</t>
  </si>
  <si>
    <t>Does the national portal offer a preview function for geospatial data?</t>
  </si>
  <si>
    <t>Preview function for geospatial data is offered at the national portal for example 
https://data.gov.ua/dataset/24eac8c9-71f0-4504-bceb-3ebfe6b196c2/resource/67904819-01bc-4448-837d-c051d86cbe74
https://data.gov.ua/dataset/rozmishchennya-rromads-kikh-vbiralen/resource/371ce553-7287-4b81-b470-67e5d02d9beb
https://data.gov.ua/dataset/zeleni-zoni/resource/66b853f0-d8c7-4830-bd75-58b87b0b4f25 (Due to the war waged by Russia against Ukraine and in order to ensure the interests of national security and defense, datasets and portal features may be temporarily unavailable)</t>
  </si>
  <si>
    <t>Are you preparing to promote the publication of high-value datasets on your national portal (e.g., by adding filtering features, editorial features, changes to navigation)?</t>
  </si>
  <si>
    <t>National portal has already been prepared for the publication of high-value datasets. Portal already defines categories of datasets published on it https://data.gov.ua/en/group . Those categories include the high-value datasets categories indicated in Decree 835. After the adoption of high-value datasets list, new category will be added to the portal. Also it`s planed that the high-value datatsets will also be available from the main (home) page of the portal</t>
  </si>
  <si>
    <t>3.2 Portal usage</t>
  </si>
  <si>
    <t>Is the national portal mobile as responsive as the desktop version?</t>
  </si>
  <si>
    <t>Meaning the portal renders well on both mobile and desktop.</t>
  </si>
  <si>
    <t xml:space="preserve">Do you monitor the portal's traffic (e.g., in terms of number of unique visitors, visitor profiles, percentage of machine traffic, number of downloads according to the number of datasets etc.)? </t>
  </si>
  <si>
    <t>o If yes, which tool(s) do you use?</t>
  </si>
  <si>
    <t>Portal team monitor the portal`s traffic and usage. We use google analytics tool, google trends and other SEO tools. Internal features of CKAN platform that evaluate the main traffic and usage indicators such as datasets view and download, API usage, etc.is also being used.</t>
  </si>
  <si>
    <t>80a</t>
  </si>
  <si>
    <t>Are traffic and usage statistics used to better understand users´ behaviour and needs and to update the portal accordingly?</t>
  </si>
  <si>
    <t xml:space="preserve">o If yes, what insights did you gain last year from the reviews of these analytics? </t>
  </si>
  <si>
    <t xml:space="preserve">One of the biggest update of national portal was based on trafffic and usage statistics analys. We find out that most of the portal users want find on the portal not only the datasets, but also some applications, analytic based on open data and also some study courses to increase their level of opendata skills. With the CKAN platform restrictions we can`t give it to them with friendly and clear interface. So we decided to separate the datastore, analytics and portal perfomance modules and features that support the development of open data sphere. So we developed Diia.OpenData - National Center of Competence in the sphere of open data https://diia.data.gov.ua/ which is inherent part of the National portal                                                                                                                                                               (Due to the war waged by Russia against Ukraine and in order to ensure the interests of national security and defense, datasets and portal features may be temporarily unavailable)
</t>
  </si>
  <si>
    <t>80b</t>
  </si>
  <si>
    <t>Do you perform further activities to better understand users´ behaviour and needs (e.g., web analytics, surveys, or analysis of social media feeds)?</t>
  </si>
  <si>
    <t>o If yes, please specify which activities.</t>
  </si>
  <si>
    <t>Each year Ministry of the Digital transformation of Ukraine conduct survey on portal user`s level of satisfaction. The results of such servey are the basis for the further improvements of portal features and interface</t>
  </si>
  <si>
    <t>81a</t>
  </si>
  <si>
    <t>What is the typical profile of the portal visitor, as learned from activities such as web analytics, surveys, or social media analyses?</t>
  </si>
  <si>
    <t>Mostly businesses</t>
  </si>
  <si>
    <t>Mostly public sector</t>
  </si>
  <si>
    <t>Mostly citizens</t>
  </si>
  <si>
    <t>A bit of everything, no clear dominant group</t>
  </si>
  <si>
    <t>81b</t>
  </si>
  <si>
    <t>Does this profile match the type of audience your national portal wants to cater to?</t>
  </si>
  <si>
    <t>yes, entirely</t>
  </si>
  <si>
    <t>yes, but only partially</t>
  </si>
  <si>
    <t>o If only partially, please specify which audience groups are missing.
o If no, please briefly explain why.</t>
  </si>
  <si>
    <t>How many unique visitors visit the national portal on average per month?</t>
  </si>
  <si>
    <t>see answer box</t>
  </si>
  <si>
    <t>Unique visitors refer to the number of distinct individuals accessing pages on the website during a given period, regardless of how often they visit that website. Visits refer to the number of times a website is visited, no matter how many visitors make up those visits.</t>
  </si>
  <si>
    <t>o Please fill the average number per month in 2021 and select 'see answer box'</t>
  </si>
  <si>
    <t>What percentage of the unique visitors to the national portal is foreign?</t>
  </si>
  <si>
    <t>o Please fill the percentage below and select 'see answer box'.</t>
  </si>
  <si>
    <t>Do you monitor what keywords are used to search for data and content on the portal?</t>
  </si>
  <si>
    <t>The portal team use a google search console to better understand how users search for some data in the internet and what type of search request was the reason for users to open the portal (dataset) page. Such search requests analises by portal team and the results used for updaiting metadata of datasets and recomendation for better publication of datasets</t>
  </si>
  <si>
    <t>Do you monitor the most and least consulted pages?</t>
  </si>
  <si>
    <t xml:space="preserve">What data categories are the top 5 most frequently consulted on the portal, with 1 being the most popular one? </t>
  </si>
  <si>
    <t>o Please indicate 1 = category X, 2 = category Y etc. and select 'see answer box'</t>
  </si>
  <si>
    <t xml:space="preserve">1 = Transport, 2 = Government, public sector , 3 = Justice, legal system, public safety 4 = Energy, 5 = Economy and finance </t>
  </si>
  <si>
    <t xml:space="preserve">What datasets are the top 5 most frequently consulted on the portal, with 1 being the most popular one? </t>
  </si>
  <si>
    <t>o Please indicate 1 = name dateset X, 2 = name dataset Y etc. and select 'see answer box'</t>
  </si>
  <si>
    <t xml:space="preserve">1 = Data on registered vehicles , 2 =  United State Register of Legal Entities, Individual Entrepreneurs and Public Organizations of Ukraine , 3 = Unified State Register of Court Decisions (2021 year) , 4 = Unified State Register of Court Decisions (2020 year)  5 = Address Register of The Unified State Register of Voters </t>
  </si>
  <si>
    <t xml:space="preserve">Do you take measures to optimise the search and discoverability of content (data and editorial)? </t>
  </si>
  <si>
    <t>Publishers are provided with standards on how to fill metadata of data sets https://data.gov.ua/pages/835-rec-index  (Due to the war waged by Russia against Ukraine and in order to ensure the interests of national security and defense, datasets and portal features may be temporarily unavailable)
Also portal provide a search feature through  meta tags (open graph protocol) generated by the content management system and key-words</t>
  </si>
  <si>
    <t xml:space="preserve">Is the metadata on your portal available in clear plain language to enable both humans and machines to read and understand it? </t>
  </si>
  <si>
    <t>o If no, please briefly explain why.</t>
  </si>
  <si>
    <t>Guidelines for metadata implemented in open data standards https://data.gov.ua/pages/835-rec-index 
Machine-readable metadata published in CSV passports along with human-readable tables on datasets pages https://data.gov.ua/dataset/df12fed5-71db-40c6-835f-a4df93bfce66 (Due to the war waged by Russia against Ukraine and in order to ensure the interests of national security and defense, datasets and portal features may be temporarily unavailable)</t>
  </si>
  <si>
    <t>90a</t>
  </si>
  <si>
    <t>Do you run analytics on API usage, if metadata describing the datasets is accessible via an API?</t>
  </si>
  <si>
    <t>90b</t>
  </si>
  <si>
    <t>If yes, what percentage of outgoing portal traffic is generated by API usage only?</t>
  </si>
  <si>
    <t>Here we are interested in distinguishing the volume of traffic generated by human users vs the traffic generated programmatically by API usage. We ask for outgoing traffic as it is more relevant than incoming traffic: the former is generated by the enquiries, but the latter by the responses.</t>
  </si>
  <si>
    <t>Approximately 80%</t>
  </si>
  <si>
    <t>3.3 Data provision</t>
  </si>
  <si>
    <t xml:space="preserve">To what degree do public sector data providers contribute data to the portal? </t>
  </si>
  <si>
    <t>All public sector data providers</t>
  </si>
  <si>
    <t xml:space="preserve">Providers at federal, regional or local level, directly or indirectly, via direct uploading or harvesting of metadata. </t>
  </si>
  <si>
    <t>The majority of public sector data providers</t>
  </si>
  <si>
    <t>Approximately half of the public sector data providers</t>
  </si>
  <si>
    <t>Few public sector data providers</t>
  </si>
  <si>
    <t>o Please describe what is the agreed approach.
o If less than the majority of data providers, please briefly explain why (e.g. technical incompatibilities, governance aspects, low awareness etc).</t>
  </si>
  <si>
    <t>According to legislation, all public sector data providers have to publish their data on the portal. On the central level, approximately 90% of providers publish their data (at least 1 dataset). Portal team constantly monitors the level of datasets publication. The main reasons why not all the required datasets are published are technical incompatibilities of publishers and lack of human resource</t>
  </si>
  <si>
    <t>92a</t>
  </si>
  <si>
    <t>Do you identify the data providers that are not yet publishing data on the national portal?</t>
  </si>
  <si>
    <t>yes, or all public sector data providers already publish data</t>
  </si>
  <si>
    <t>92b</t>
  </si>
  <si>
    <t>Were there concrete actions taken to assist these data providers with their publication process?</t>
  </si>
  <si>
    <t>o If yes, could you provide some examples of the actions taken in this regard.</t>
  </si>
  <si>
    <t>Instruction and other materials helping data providers with their publication process are published at the portal https://data.gov.ua/pages/835-rec-index 
Data providers can receive support through the forгm https://forum.data.gov.ua/ , chat-bot on the portal and thru it`s app https://t.me/DataGovUa_bot and also through email or telephone.
Moreover, Ministry of Digital Transformation has launched a curriculum - "Intensive on Open Data for Information Providers - central executive bodies and local self-government bodies". The purpose of the Intensives is to improve the quality of datasets of central executive bodies and local self-government bodies. To this end, the participants of the Intensive together with the experts:
diagnose their own open data policy;
analyze its strengths and weaknesses;
draw up an action plan to help effectively publicize datasets and begin implementing it.
These intensives are carried out monthly (separated for central executive bodies and local self-government bodies) and last for 2 weeks including both intramural and asynchronous forms of work. Representatives from central executive bodies and local self-government bodies have already successfully finished 26 Intensives (2021 year).  https://diia.data.gov.ua/news/navchannia-vidkrytym-dannym-prodovzhuietsia   
Also, Ministry of Digital Transformation in partnership with the National Agency of Ukraine for Civil Service Affairs have prepared a practical training program containing all necessary components for effective disclosure of open data by information providers. The main goal of this program is to provide civil servants and local government officials with the necessary theoretical knowledge and practical skills for the effective publication of datasets. It covers 18 topics and helps to understand how open data policy is implemented at the national level and within a particular information provider, what components the open data policy includes and what impact it has on everyday life. The programm is scheduled for 15 groups and lasts for 2 weeks including both intramural and asynchronous forms of work. https://pdp.nacs.gov.ua/courses/vidkryti-dani-dlia-derzhsluzhbovtsiv-praktychnyi-kurs | https://diia.data.gov.ua/news/navchalna-prohrama-vidkryti-dani-dlia-derzhsluzhbovtsiv-praktychnyi-kurs (Due to the war waged by Russia against Ukraine and in order to ensure the interests of national security and defense, datasets and portal features may be temporarily unavailable)</t>
  </si>
  <si>
    <t>93a</t>
  </si>
  <si>
    <t xml:space="preserve">Besides the national open data portal, are there other regional and local portals? </t>
  </si>
  <si>
    <t>o If yes, please provide a complete list and the links to these portals.</t>
  </si>
  <si>
    <t>Drogobych city opendata portal  https://opendata.drohobych-rada.gov.ua/
Kharkiv city opendata portal  https://opendata.kharkivrada.gov.ua/ 
Ternopil city opendata portal  https://opendata.ternopilcity.gov.ua/
Lviv city opendata portal  https://opendata.city-adm.lviv.ua/ 
Irpin city opendata portal  https://data.imr.gov.ua/ 
Kyiv city opendata portal https://data.kyivcity.gov.ua/ 
Bahmut city opendata portal  https://data.bahmutrada.gov.ua/ 
Sloviansk city opendata portal  https://opendata.slavrada.gov.ua/ 
Mariupol city opendata portal  https://data.mariupolrada.gov.ua 
Zaporizhzhia city opendata portal  https://data.mariupolrada.gov.ua 
Dubno city opendata portal  https://ckan.dubno-adm.rv.ua 
Kolomyia city opendata portal  https://dani.kolrada.gov.ua/ 
Slavuta city opendata portal  https://opendata.slavuta-mvk.gov.ua/ 
Dnipro city opendata portal  https://opendata.dniprorada.gov.ua 
Chernihiv region opendata portal  http://opendata.cg.gov.ua/ 
Vinnytsia city opendata portal  https://opendata.gov.ua/ 
Kramatorsk city opendata portal  https://odp.krm.gov.ua/ 
(Due to the war waged by Russia against Ukraine and in order to ensure the interests of national security and defense, local and regional opendata portals may be temporarily unavailable)</t>
  </si>
  <si>
    <t>93b</t>
  </si>
  <si>
    <t xml:space="preserve">Are regional and local portals listed above and their data sources discoverable via the national portal? </t>
  </si>
  <si>
    <t xml:space="preserve">o If not applicable, please briefly explain why. </t>
  </si>
  <si>
    <t>93c</t>
  </si>
  <si>
    <t xml:space="preserve">If yes, to what degree are existing regional and local sources harvested automatically? </t>
  </si>
  <si>
    <t xml:space="preserve">o If less than the majority of existing sources is harvested by the national portal, please briefly explain why.                                                                                                                                                                                                                                    o If not applicable, please briefly explain why. </t>
  </si>
  <si>
    <t>94a</t>
  </si>
  <si>
    <t>Does the national portal include datasets that are real-time or dynamic?</t>
  </si>
  <si>
    <t xml:space="preserve">o If yes, please provide URLs to real-time and/or dynamic data featured via the national portal. </t>
  </si>
  <si>
    <t>https://data.gov.ua/dataset/b2b57c29-361c-4a6a-beb5-cec09583eac5 https://data.gov.ua/dataset/21324354657687 https://data.gov.ua/dataset/1d0f5343-2dca-4170-9d70-6e97afbe3852 (Due to the war waged by Russia against Ukraine and in order to ensure the interests of national security and defense, datasets and portal features may be temporarily unavailable)</t>
  </si>
  <si>
    <t>94b</t>
  </si>
  <si>
    <t xml:space="preserve">If yes, what percentage of metadata links to such data? </t>
  </si>
  <si>
    <t>&gt;30%</t>
  </si>
  <si>
    <t>21-30%</t>
  </si>
  <si>
    <t>11-20%</t>
  </si>
  <si>
    <t>1-10%</t>
  </si>
  <si>
    <t xml:space="preserve">Does the national portal provide a separate section where non-official data (not stemming from official sources, such as community-sourced/citizen-generated data) can be published? </t>
  </si>
  <si>
    <t xml:space="preserve">o If yes, please provide the URL to this section. 
</t>
  </si>
  <si>
    <t xml:space="preserve">Do you have an overview of the data providers (official and non-official) on your national portal? </t>
  </si>
  <si>
    <t>o If yes, please list the most important below.</t>
  </si>
  <si>
    <t>State Tax Service, Ministry of Justice, Ministry of internal affairs, Ministry of environmental protection</t>
  </si>
  <si>
    <t xml:space="preserve">Does the national portal allow users to see what data exists but cannot be made available as open data? </t>
  </si>
  <si>
    <t>This function can be useful towards reducing the amount of Freedom of Information requests for data that is transparently justified why it cannot be opened. The national portal might also publish the reasons for preventing publication, e.g., national security.</t>
  </si>
  <si>
    <t>o If yes, please provide the URL to an example and briefly describe the approach used to ensure this transparency.</t>
  </si>
  <si>
    <t>Acording "open-by-default" principle, all public information shoul be made available as open data</t>
  </si>
  <si>
    <t>3.4 Portal sustainability</t>
  </si>
  <si>
    <t>Does the national portal have a strategy to ensure its sustainability?</t>
  </si>
  <si>
    <t>A strategy could be a brief document and/or action plan listing the activities planned to ensure the portal’s sustainability over time.</t>
  </si>
  <si>
    <t xml:space="preserve">o If yes, please provide the URL to this document. </t>
  </si>
  <si>
    <t>National portal sustainability strategy is a part of National open data development action plan adopted by the Cabinet of Ministers of Ukraine "On approval of the action plan for the implementation of the principles of the International Open Data Charter"
https://zakon.rada.gov.ua/laws/show/900-2018-%D1%80?lang=en#Text
Financial support for the functioning of the portal is provided by the state budget.
Also, work on modernization of the portal's functionality is financed, including international financial assistance, which in turn provides greater sustainability.</t>
  </si>
  <si>
    <t>Does this strategy include a description of the portal’s target audience and measures to reach this audience?</t>
  </si>
  <si>
    <t xml:space="preserve">Is your national portal active on social media? </t>
  </si>
  <si>
    <t xml:space="preserve">By active we refer to an account that publishes new materials at least once a week. A social media presence may include a Facebook, Twitter, LinkedIn account that regularly published open data related content. Ideally a social media account would help promote the open data and more specific portal activities and increase visibility of the open data published on the national portal. </t>
  </si>
  <si>
    <t xml:space="preserve">o If yes, please provide the URL(s) to your social media accounts. </t>
  </si>
  <si>
    <t xml:space="preserve">National portal doesn`t have its own pages on social networks. All activities of the portal Is being showed on the oficial pages of the Ministry of Digital trasformation, on the official page of Minister and also on the Diia.project pages https://www.facebook.com/mintsyfra/posts/4060075627379009 
https://www.facebook.com/mintsyfra/posts/4047045538682018 
https://www.facebook.com/mintsyfra/posts/3397651113621467 </t>
  </si>
  <si>
    <t xml:space="preserve">Do you take actions to promote the national portal’s activities and the available open data (e.g., regular info sessions and/or events)? </t>
  </si>
  <si>
    <t>Actions could be regular promotion of the portal’s data and activities at events, an active social media presence, organising webinars to present the available datasets, use cases, the portal’s features to the broader public etc.</t>
  </si>
  <si>
    <t>o If yes, please provide at least one example of such activities.</t>
  </si>
  <si>
    <t>There is a lot of activities to promote national portal and the open data sphere. https://diia.data.gov.ua/news/vebinar-instrumentarii-posukovoyi-sistemi-z-neruxomosti-promonitorestate https://diia.data.gov.ua/news/maister-klas-analiz-danix-pro-rejestraciyu-avtomobiliv-v-ukrayini-za-dopomogoyu-python https://www.facebook.com/events/1063319407742649 https://www.facebook.com/events/229440822712440/</t>
  </si>
  <si>
    <t>Are the portal’s source code as well as relevant documentation and artifacts made available to the public (e.g., on platforms such as GitHub or GitLab)?</t>
  </si>
  <si>
    <t xml:space="preserve">o If yes, please provide platform name and the URL to the portal’s account on this platform.  </t>
  </si>
  <si>
    <t>Was there a user satisfaction survey concerning the national portal conducted in the past year?</t>
  </si>
  <si>
    <t xml:space="preserve">o If yes, please briefly describe the key findings gained through this survey. </t>
  </si>
  <si>
    <t>The results of the survey, which was attended by more than 5000 respondents, showed that data.gov.ua is an equally useful single “entry point” into the world of open data for representatives of various spheres of employment: civil servants (37.4%), business representatives (17 , 8%), public sector (16.0%), education (8.7%) , etc.
At the same time, the most popular areas of data search are data in the field of competitive intelligence, education and culture, medicine, transport .
The analysis of the survey results also proved once again that open data have a strong potential and impact in Ukraine, as they are used for analytics and research (74.2% *), service development (18.4% *), journalistic and / or anti-corruption investigations. (8% *)  
* Due to the fact that the Unified State Web Portal of Open Data provides users with many opportunities, each respondent could choose several ways to use open data.</t>
  </si>
  <si>
    <t>104a</t>
  </si>
  <si>
    <t xml:space="preserve">Is there a process by which the portal is reviewed and improved regularly? </t>
  </si>
  <si>
    <t>o If yes, please briefly describe this process.</t>
  </si>
  <si>
    <t>The portal is reviewed and improved regularly, last one was in August 2021.  The technical requirements for update is always developed through public consultations and collaboratively drafted by civil society, business and government bodies
In 2022 Ministry had planed to re-new the hardware of the portal, but the russian war against Ukraine crushed this plans</t>
  </si>
  <si>
    <t>104b</t>
  </si>
  <si>
    <t xml:space="preserve">If yes, what is the frequency of these reviews? </t>
  </si>
  <si>
    <t>quarterly</t>
  </si>
  <si>
    <t>bi-annually</t>
  </si>
  <si>
    <t>annually</t>
  </si>
  <si>
    <t>less frequently</t>
  </si>
  <si>
    <t>104c</t>
  </si>
  <si>
    <t>If yes, is the users’ feedback considered in the review process?</t>
  </si>
  <si>
    <t>Ministry use surveys to understand the portal users needs. But also portal team harvest the portal users` feedback on the daily basis. Feedback  from users is aggregated, the most typical problems in the functioning of the portal are identified, after which the portal team tries to either eliminate them or include fixes in the next stage of modernization</t>
  </si>
  <si>
    <t>105a</t>
  </si>
  <si>
    <t>Do you monitor via a dashboard the characteristics of the data published on the portal, such as the distribution across categories, static vs. real-time data and how these change over time?</t>
  </si>
  <si>
    <t xml:space="preserve">Statistics are displayed at https://data.gov.ua/stats2/common
number of data sets published - https://data.gov.ua/dataset  
the distribution across categories - https://data.gov.ua/group 
number of visitors - https://data.gov.ua/stats2/common
changed over time - https://data.gov.ua/stats2/common
Statistic provide information about number of datasets, dynamic of publication, most popular tags and keywords, most popular groups and datasets and also frequency of datasets updates
Also each datasets has its own statistical information displayed on dataset page
Google Analytics tools and own analytics module are also used to monitor the activity on the portal  (Due to the war waged by Russia against Ukraine and in order to ensure the interests of national security and defense, datasets and portal features may be temporarily unavailable)
</t>
  </si>
  <si>
    <t>105b</t>
  </si>
  <si>
    <t>Does this monitoring enable the portal team and/or data providers to take action to improve their performance on the national portal?</t>
  </si>
  <si>
    <t>Such mechanism could refer to statistics that show publishers statistics concerning their data: the volume of published datasets / metadata records, information on quality of publication (formats, DCAT-AP compliance, licensing information), usage statistics such as downloads, visits, or use cases uploaded to the national portal referencing their data.</t>
  </si>
  <si>
    <t xml:space="preserve">o If yes, please explain how and if applicable provide the direct-URL to this feature. </t>
  </si>
  <si>
    <t xml:space="preserve">National portal provides a few features to data providers to improve their performance on the national portal. 
Public statistics of usage their datasets https://data.gov.ua/stats2/common 
Some private feature available as part of data provider personal cabinet on portal.
Data providers also gets from the portal team the result of datasets and portal quarterly monitoring and some informationation from Google Analytics tools and own analytics module are on the portal (Due to the war waged by Russia against Ukraine and in order to ensure the interests of national security and defense, datasets and portal features may be temporarily unavailable)
</t>
  </si>
  <si>
    <t>End of Dimension 3: Open Data Portal</t>
  </si>
  <si>
    <t>Dimension 4: Open Data Quality</t>
  </si>
  <si>
    <r>
      <t xml:space="preserve">Please fill out all the questions by selecting the answer option by marking it with an "x" in the boxes. If applicable, please provide additional information in the grey text box containing "Please fill your answer here".
In section 4.3 DCAT-AP Compliance, the focus is on DCAT-AP exclusively. We are aware that many of the respondents may be compliant with other EU standards, such as INSPIRE. For the purpose of this assessment, only DCAT-AP and its country-specific profiles are relevant.                                                                       </t>
    </r>
    <r>
      <rPr>
        <sz val="11"/>
        <color theme="9"/>
        <rFont val="Calibri"/>
        <family val="2"/>
        <scheme val="minor"/>
      </rPr>
      <t xml:space="preserve">                   </t>
    </r>
  </si>
  <si>
    <t>4.1 Currency and completeness</t>
  </si>
  <si>
    <t>Is there a pre-defined approach to ensure that metadata is kept up-to-date?</t>
  </si>
  <si>
    <t>Please note that a regular updating of metadata refers here to an updating that is in line with the characteristics of the dataset in question. Different datasets have different requirements of currency. For example, a gazetteer of city streets only changes when new buildings and roads are built, or street names are changed, whereas the data on current weather conditions may be updated in quasi-real time.</t>
  </si>
  <si>
    <t>o If yes, please briefly describe your approach.</t>
  </si>
  <si>
    <t>Frequency of datasets and it`s metadata updates defined by Ukrainian legislation approximately for each type of dataset. The portal automatically checks if the metadata is updated in time (acording to the chosed frequency), if the datasets and it`s metadata isn`t updated in-time, the portal sends to the data provider a reminder to update the dataset and all neseccery metadata. The non-updated datasets is marked by the portal automatically.</t>
  </si>
  <si>
    <t xml:space="preserve">What percentage of the metadata is obtained from the source automatically, rather than edited manually? </t>
  </si>
  <si>
    <t>90-99%</t>
  </si>
  <si>
    <t>70-89%</t>
  </si>
  <si>
    <t>50-69%</t>
  </si>
  <si>
    <t>30-49%</t>
  </si>
  <si>
    <t>&lt;30%</t>
  </si>
  <si>
    <t>What is the average delay from the moment the metadata describing a dataset is updated at your source, and the moment the change is visible on the portal (whether the process is automated or not)?</t>
  </si>
  <si>
    <t>within one day</t>
  </si>
  <si>
    <t>within one week</t>
  </si>
  <si>
    <t>within one month</t>
  </si>
  <si>
    <t>longer than one month or I don't know</t>
  </si>
  <si>
    <t>o What type of data does this mainly concern?</t>
  </si>
  <si>
    <t>If the dataset is updated on the National Open Data Portal via API feature, all updates in dataset and it`s metadata are visibled immediately. It`s mainly concern the real-time and dynamic data</t>
  </si>
  <si>
    <t>Where applicable, to what degree does the published data cover the full period from when it was first published until today? (for example, complete time series whether available for download or through an API)</t>
  </si>
  <si>
    <t>This applies both to individual datasets that change in time and to archives of the same dataset, e.g. one every year, every month etc. Administrative geography is an example of data that changes regularly. When new houses are built, new postcodes may be created, and the areas referred by pre-existing postcodes may change. Making available previous versions of a postcode reference file enables the re-user to correctly interpret the meaning of a postcode vs the relevant time context.</t>
  </si>
  <si>
    <t xml:space="preserve">Are you preparing for ensuring interoperability of your high-value datasets alongside the datasets of another country? </t>
  </si>
  <si>
    <t>Ukraine plan to develop reqirements (standards) for high-value datasets publication. Such development will also include the development of cross-border interoperability framework for datasets, published as opendata. Ukraine could also be a "locomotive" of such process (development European standards for high-value datasets publication) as we have expirience and expertise in such development. Ministry of the Digital Transormation have already  developed and implemented standards for preapering and publication of the most common opendata datasets in Ukraine. This work already promotes interoperability and improves the quality of published datasets</t>
  </si>
  <si>
    <t>4.2 Monitoring and measures</t>
  </si>
  <si>
    <t>111a</t>
  </si>
  <si>
    <t>Do you monitor the quality of the metadata available on your portal?</t>
  </si>
  <si>
    <t>o If yes, please briefly explain how this monitoring takes place. If applicable, please provide the URL to this monitoring mechanism.</t>
  </si>
  <si>
    <t xml:space="preserve">There are some check-ups and monitoring instruments for dataset and it`s metadata quality: 
1. Before publishing the dataset moderator of the National portal checks correctness of metadata.
2. When dataset creating manually by dataprovider, or via API, National portal require all metadata fields to be fill in.
3. Also, National portal has BI tool for monitoring metadata https://data.gov.ua/pages/analityka (Due to the war waged by Russia against Ukraine and in order to ensure the interests of national security and defense, datasets and portal features may be temporarily unavailable).
</t>
  </si>
  <si>
    <t>111b</t>
  </si>
  <si>
    <t>Do you publish information on the quality of the metadata available on the portal?</t>
  </si>
  <si>
    <t>Such information can be made available as visualisations (e.g., the MQA tool of the EDP), or as downloadable file (ideally in .csv format) on the national portal.</t>
  </si>
  <si>
    <t>o If yes, please provide the URL to this section. If the information is published e.g. as .csv file, please provide the link to this source.</t>
  </si>
  <si>
    <t xml:space="preserve">BI tool for metadata quality monitoring is public https://data.gov.ua/pages/analityka (Due to the war waged by Russia against Ukraine and in order to ensure the interests of national security and defense, datasets and portal features may be temporarily unavailable).
Also, Ministry of the Digital transformation of Ukraine preparing annual survey on dataset and it`s metadata quality the last version is available via link https://data.gov.ua/uploads/files/2021-10-11-151345.820104--2020.pdf (Due to the war waged by Russia against Ukraine and in order to ensure the interests of national security and defense, datasets and portal features may be temporarily unavailable).
</t>
  </si>
  <si>
    <t xml:space="preserve">Do you publish guidelines (e.g. written materials) and have tools in place, to assist publishers in choosing an appropriate licence for their data? </t>
  </si>
  <si>
    <t>Such guidelines can take the form of a document or tools (a licensing assistant) available on the national portal. An example of such tool is the data.europa.eu Licensing Assistant: https://data.europa.eu/en/training/licensing-assistant</t>
  </si>
  <si>
    <t>o If yes, please provide the URLs to these materials and/or tools.</t>
  </si>
  <si>
    <t xml:space="preserve">Not applicable.
Licensing terms of open data defined in the Law of Ukraine "On Access to Public Information". These terms are similar to CC-By but the legislation doesn't define them as an explicit license. On the portal implemented one license CC-By by default.
Nevertheless, Ministry of the Digital transformation of Ukraine provide a guidelines for dataproviders to improve the quality of datasets and it`s metadata https://data.gov.ua/pages/835-rec-index (Due to the war waged by Russia against Ukraine and in order to ensure the interests of national security and defense, datasets and portal features may be temporarily unavailable).
</t>
  </si>
  <si>
    <t>Did you develop your own open licence / licencing suite to foster the publication of open data in your country?</t>
  </si>
  <si>
    <t>o If yes, please provide the URL to the document in which this licence is described and briefly describe the main reasons for doing so and the main differences between your country's open licence and the CC licencing suite.
o If not applicable, please briefly explain why.</t>
  </si>
  <si>
    <t>Licencing terms of open data defined in the Law of Ukraine "On Access to Public Information". These terms are similar to CC-By but the legislation doesn't define them as an explicit licence. On the portal implemented single licence CC-By by default.</t>
  </si>
  <si>
    <t>Do your open data publication/licensing guidelines provide recommendations for the use of Creative Commons (CC) licences or of your own licensing suite?</t>
  </si>
  <si>
    <t>yes, CC licences</t>
  </si>
  <si>
    <t>Please also select the answer option ‘Not applicable’ if the CC licencing suite is explicitly recommended for the licencing of open data in your country. Please provide the explanation for this answer choice in the text box.</t>
  </si>
  <si>
    <t>yes, own licences</t>
  </si>
  <si>
    <t>o If yes, is this mandatory (e.g. prescribed by law) or recommended?
o If not applicable, please briefly explain why.</t>
  </si>
  <si>
    <t>Licencing terms of open data defined in the Law of Ukraine "On Access to Public Information". These terms are similar to CC-By and this is mandatory.</t>
  </si>
  <si>
    <t xml:space="preserve">What percentage of the open data available on the national portal is accompanied by licensing information? </t>
  </si>
  <si>
    <t>&gt;90%</t>
  </si>
  <si>
    <t>71-90%</t>
  </si>
  <si>
    <t>51-70%</t>
  </si>
  <si>
    <t>31-50%</t>
  </si>
  <si>
    <t>10-30%</t>
  </si>
  <si>
    <t>&lt;10%</t>
  </si>
  <si>
    <t xml:space="preserve">How has the percentage of datasets accompanied by licencing information changed compared to the same period last year ? </t>
  </si>
  <si>
    <t>increased, or already &gt;90%</t>
  </si>
  <si>
    <t>remained the same</t>
  </si>
  <si>
    <t>Across all datasets you distribute, how many different licences are used on your portal?</t>
  </si>
  <si>
    <t>1-4</t>
  </si>
  <si>
    <t>10</t>
  </si>
  <si>
    <t>5-10</t>
  </si>
  <si>
    <t>5</t>
  </si>
  <si>
    <t>&gt;10</t>
  </si>
  <si>
    <t>2</t>
  </si>
  <si>
    <t>0</t>
  </si>
  <si>
    <t xml:space="preserve">Are guidelines and tools provided for data providers to improve the quality of their data publication? </t>
  </si>
  <si>
    <t>Guidelines (check-lists) can enable publishers provide their data in open and machine-readable formats (.csv or .xml instead of proprietary non-machine-readable formats). Other tools can assist publishers to clean up the actual data (e.g. OpenRefine, programming languages such as R).</t>
  </si>
  <si>
    <t xml:space="preserve">The mechanism of automatic validation of datasets is introduced on the national portal. If errors are found in the metadata, the validator notifies data provider with additional information to improve metadata.
In addition, the portal has a team of moderators who check metadata compliance before publishing datasets.
Also, Ministry of the Digital transformation of Ukraine provide a guidelines for data providers to improve the quality of datasets and it`s metadata https://data.gov.ua/pages/835-rec-index (Due to the war waged by Russia against Ukraine and in order to ensure the interests of national security and defense, datasets and portal features may be temporarily unavailable).
</t>
  </si>
  <si>
    <t>119a</t>
  </si>
  <si>
    <t xml:space="preserve">Are there regular activities conducted or mechanisms in place to incentivise and / or assist data providers in the publication of data in machine-readable formats? </t>
  </si>
  <si>
    <t xml:space="preserve">By ‘regularly’ we mean a bi-annual or at least annual frequency for activities such as e-learning modules and materials, webinars, meetings. Incentivisation can include the promotion of good quality datasets, e.g. featuring them on the portal homepage, showcasing the publishers as best practices at data providers’ events. Assistance can be provided through formal processes (e.g. data audits), training sessions with data providers, other training and/ or awareness raising activities (‘roadshows’) etc. </t>
  </si>
  <si>
    <t xml:space="preserve">Ministry of Digital Transformation have launched a curriculum - "Intensive on Open Data for Information Providers - central executive bodies and local self-government bodies" https://diia.data.gov.ua/news/navchannia-vidkrytym-dannym-prodovzhuietsia 
The purpose of the Intensives is to improve the quality of datasets of central executive bodies and local self-government bodies. To this end, the participants of the Intensive together with the experts:
diagnose their own open data policy;
analyze its strengths and weaknesses;
draw up an action plan to help effectively publicize datasets and begin implementing it.
These intensives are carried out monthly (separated for central executive bodies and local self-government bodies) and last for 2 weeks including both intramural and asynchronous forms of work. Representatives from central executive bodies and local self-government bodies have already successfully finished Intensives. Almost 200 personal certificates (0,1 ECTS) have already been issued for the participants.
Also, Ministry of the Digital transformation of Ukraine provide a guideline for data providers to improve the quality of datasets and it`s metadata https://data.gov.ua/pages/835-rec-index (Due to the war waged by Russia against Ukraine and in order to ensure the interests of national security and defense, datasets and portal features may be temporarily unavailable).
</t>
  </si>
  <si>
    <t>119b</t>
  </si>
  <si>
    <t>Are there regular activities conducted or mechanisms in place to incentivise and / or assist data providers in the publication of high-quality metadata?</t>
  </si>
  <si>
    <t>By ‘high-quality metadata’ we refer to metadata that provides information in plain language – accurate, current and complete, on all DCAT-AP mandatory fields as well as relevant recommended and optional DCAT-AP fields.</t>
  </si>
  <si>
    <t xml:space="preserve">Ministry of the Digital transformation of Ukraine provide a guideline for data providers to improve the quality of datasets and it`s metadata https://data.gov.ua/pages/835-rec-index (Due to the war waged by Russia against Ukraine and in order to ensure the interests of national security and defense, datasets and portal features may be temporarily unavailable).
Also, Ministry developed a special video course for data providers to increase the level of implementing open data policy and quality of datasets and it`s metadata. Video course are available via link https://osvita.diia.gov.ua/courses/open-data  
</t>
  </si>
  <si>
    <t>4.3 DCAT-AP Compliance</t>
  </si>
  <si>
    <t xml:space="preserve">Do you supply data providers with documentation on DCAT-AP (e.g. factsheets, materials published on the EC websites such as the JoinUp platform, or your own documentation)? </t>
  </si>
  <si>
    <t>See https://joinup.ec.europa.eu/ .</t>
  </si>
  <si>
    <t>o If yes, please provide examples of this documentation and the respective URLs.</t>
  </si>
  <si>
    <t xml:space="preserve">National portal supports DCAT-AP standard https://diia.data.gov.ua/info-center/dcat 
Data providers are supplied with requirements on data harvesting link for documentation https://data.gov.ua/uploads/files/2021-06-29-135404.275118-.pdf (Due to the war waged by Russia against Ukraine and in order to ensure the interests of national security and defense, datasets and portal features may be temporarily unavailable).
</t>
  </si>
  <si>
    <t>What is the percentage of metadata on your portal that is DCAT-AP compliant, in terms of mandatory classes? (agent, catalogue, dataset, literal, resource)</t>
  </si>
  <si>
    <t xml:space="preserve">For more information, please see https://joinup.ec.europa.eu/catalogue/distribution/dcat-ap-version-11 </t>
  </si>
  <si>
    <t>no priority</t>
  </si>
  <si>
    <t>o If DCAT-AP is not a priority for the portal, please explain why.</t>
  </si>
  <si>
    <t>122a</t>
  </si>
  <si>
    <t>What is the percentage of metadata on your portal that uses DCAT-AP recommended classes? (category, category scheme, distribution, licence document)</t>
  </si>
  <si>
    <t>o If the use of recommended classes is not a priority for the portal, please explain why.</t>
  </si>
  <si>
    <t>122b</t>
  </si>
  <si>
    <t>What is the percentage of metadata on your portal that uses DCAT-AP optional classes? (catalogue record, checksum, document, frequency)</t>
  </si>
  <si>
    <t>o If the use of optional classes is not a priority for the portal, please explain why.</t>
  </si>
  <si>
    <t xml:space="preserve">Is there a national extension of the DCAT-AP standard developed for your country? </t>
  </si>
  <si>
    <t>o If yes, please briefly outline the reasons for this decision, and what the main differences between the national variation and the EU standard are.
o If applicable, please provide the URL to the documentation of the national DCAT-AP extension.</t>
  </si>
  <si>
    <t>124a</t>
  </si>
  <si>
    <t>Do you investigate the most common causes for the lack of DCAT-AP compliance?</t>
  </si>
  <si>
    <t>124b</t>
  </si>
  <si>
    <t>If yes, what are the main causes for the lack of DCAT-AP compliance?</t>
  </si>
  <si>
    <t>o Please list the most common causes below and select 'see answer box'.</t>
  </si>
  <si>
    <t xml:space="preserve">First of all DCAT-AP compliance is only defined in Resolution 835 on OpenData. It made by the Cabinet of Ministers of Ukraine and isn`t obligatory for other branches of power (local government, judiciary and legislature).  As a result of it - poor support of DCAT-AP in dataproviders software. For example, an open data portal of the Ukrainian parliament https://data.rada.gov.ua/  doesn't support DCAT-AP. Also, there are few local open data portals that don't support DCAT-AP http://odata.rada-poltava.gov.ua/  https://od.kr.gov.ua/ </t>
  </si>
  <si>
    <t>125a</t>
  </si>
  <si>
    <t>What is the percentage of datasets whose metadata provides a reference to where the data can be downloaded, or its API accessed (“download-URL” in the DCAT-AP specification)?</t>
  </si>
  <si>
    <t xml:space="preserve">According to the DCAT-AP definition, the ‘download URL’ property contains a URL that is a direct link to a downloadable file in a given format. </t>
  </si>
  <si>
    <t>125b</t>
  </si>
  <si>
    <t>What is the percentage of datasets whose metadata provides a reference to a web page from where the data can be accessed (“access-URL in the DCAT-AP specification)?</t>
  </si>
  <si>
    <t xml:space="preserve">According to the DCAT-AP definition, the ‘access URL’ property contains a URL that gives access to a distribution of the dataset. </t>
  </si>
  <si>
    <t>4.4 Deployment quality and linked data</t>
  </si>
  <si>
    <t>Do you use a model (such as the 5-Star Open Data or FAIR) to assess the quality of deployment of data in your country?</t>
  </si>
  <si>
    <t>For more information, please visit: http://5stardata.info/en/ or https://joinup.ec.europa.eu/sites/default/files/inline-files/W3C04.pdf.</t>
  </si>
  <si>
    <t>The Decree of the Cabinet of Ministers of Ukraine no 835 envisages publication of open data in formats of the 5-Star Open Data Model. At the portal implemented the openness rating of data sets according to the 5-Star Open Data Model for example https://data.gov.ua/dataset/1c7f3815-3259-45e0-bdf1-64dca07ddc10 (Due to the war waged by Russia against Ukraine and in order to ensure the interests of national security and defense, datasets and portal features may be temporarily unavailable)
Moderation policy at the portal promotes usage of open machine-readable formats.</t>
  </si>
  <si>
    <t>Do you conduct activities to promote and familiarise data providers with ways to ensure higher quality data (such as promoting the model referenced in the previous question)?</t>
  </si>
  <si>
    <t>Several activities take place:
"Intensive on Open Data for Information Providers - central executive bodies and local self-government bodies"" https://diia.data.gov.ua/news/navchannia-vidkrytym-dannym-prodovzhuietsia. The purpose of the Intensives is to improve the quality of datasets of central executive bodies and local self-government bodies. To this end, the participants of the Intensive together with the experts:
diagnose their own open data policy;
analyze its strengths and weaknesses;
draw up an action plan to help effectively publicize datasets and begin implementing it.
Also, Ministry of Digital Transformation in partnership with the National Agency of Ukraine for Civil Service Affairs have prepared a practical training program containing all necessary components for effective disclosure of open data by information providers. The main goal of this program is to provide civil servants and local government officials with the necessary theoretical knowledge and practical skills for the effective publication of datasets. It covers 18 topics and helps to understand how open data policy is implemented at the national level and within a particular information provider, what components the open data policy includes and what impact it has on everyday life. The programm is scheduled for 15 groups and lasts for 2 weeks including both intramural and asynchronous forms of work. More than 1400 certificates (1 ECTS) have been issued for the participants in 2021. https://pdp.nacs.gov.ua/courses/vidkryti-dani-dlia-derzhsluzhbovtsiv-praktychnyi-kurs | https://diia.data.gov.ua/news/navchalna-prohrama-vidkryti-dani-dlia-derzhsluzhbovtsiv-praktychnyi-kurs</t>
  </si>
  <si>
    <t>128a</t>
  </si>
  <si>
    <t xml:space="preserve">What percentage of datasets is made available under a standard open licence or an explicit custom open licence, in any data format including text documents? </t>
  </si>
  <si>
    <t>128b</t>
  </si>
  <si>
    <t>Of the percentage indicated in the previous question (Question 128a), what percentage of datasets is made available under a standard open licence or an explicit custom open licence, in a structured data format?</t>
  </si>
  <si>
    <t>Refers to open data that is available on the web under an open licence, in a structured format (=machine-readable format that is proprietary, such as .xls; .xlsx). Please note that formats such as .pdf; .jpeg; .png, .doc(x) are not considered machine-readable formats and should hence not be counted towards this answer.</t>
  </si>
  <si>
    <t>128c</t>
  </si>
  <si>
    <t>Of the percentage indicated in the previous question (Question 128b), which part is also in an open and machine-readable format?</t>
  </si>
  <si>
    <t>Refers to open data that is published in an open (=non-proprietary) machine-readable format. A non-proprietary format is a format for which a user does not require a proprietary software package (such as Microsoft Office Excel) to explore. An example of an open format is the comma-separated values (CSV) format for tabular data.</t>
  </si>
  <si>
    <t>128d</t>
  </si>
  <si>
    <t>Of the percentage indicated in the previous question (Question 128c), what percentage of datasets also consistely use Uniform Resource Identifiers?</t>
  </si>
  <si>
    <t>Refers to open data whose comprising objects are accompanied by unique identifiers. An identifier may be the object’s name (e.g. city name ‘Luxembourg’, or ‘10717’ -- a Berlin postcode), or a word describing the object (‘population’; ‘gender’), or another arbitrary identifier such as ‘XYZ0’, an identifier that makes sense only in the context of that dataset. Choosing identifiers based on known standards should be the common practice though, to facilitate data integration and linked data.</t>
  </si>
  <si>
    <t>128e</t>
  </si>
  <si>
    <t>Of the percentage indicated in the previous question (Question 128d), what percentage of datasets also links to other renowned sources to provide additional context for the users, e.g. in a linked data fashion?</t>
  </si>
  <si>
    <t>Refers to open data that is linked to other data on the web and contextually enrich both datasets.</t>
  </si>
  <si>
    <t>Do you monitor the improvements in terms of quality of open data deployment?</t>
  </si>
  <si>
    <t>The Ministry of the Digital transformation as the owner of the Ukrainian open data portal, has several tools for the monitoring quality of datasets published by dataproviders on the portal. In fact, it consists of several levels of verification, monitoring and re-monitoring.
1. Before all datasets are published, they are moderated - the authorized person checks the correct completion of the "dataset`s passport" and metadata compliance with approved standards.
2. In the second stage, the portal automatically checks the data set files for logical /syntactic/semantic errors (Applies to files published in .xls(x), .xml, .json formats)
Only if two checks (manual and automatic) successfully passed dataset is published on the portal.
3. The Ministry shall continuously monitor already published datasets for their timely updating and updating in accordance with the approved requirements (standards). This applies to both the dataset`s metadata and the files that contain the information.
In the event that the inspection finds out that the dataset no longer meets the established requirements (standards) for the publication, the dataprovider of such dataset receives a message requesting to correct errors, and the dataset itself is temporarily removed from public access.
This format of monitoring and checking the quality of datasets and metadata on the portal has been operating for 4 years in a row and is constantly being improved, which has significantly improved the quality of datasets on the portal</t>
  </si>
  <si>
    <t>End of Dimension 4: Open Data Quality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</si>
</sst>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1">
    <font>
      <sz val="11"/>
      <color theme="1"/>
      <name val="Calibri"/>
      <family val="2"/>
      <scheme val="minor"/>
    </font>
    <font>
      <b/>
      <sz val="11"/>
      <color theme="0"/>
      <name val="Calibri"/>
      <family val="2"/>
      <scheme val="minor"/>
    </font>
    <font>
      <b/>
      <sz val="11"/>
      <color theme="1"/>
      <name val="Calibri"/>
      <family val="2"/>
      <scheme val="minor"/>
    </font>
    <font>
      <b/>
      <sz val="20"/>
      <name val="Calibri"/>
      <family val="2"/>
      <scheme val="minor"/>
    </font>
    <font>
      <sz val="7"/>
      <color theme="1"/>
      <name val="Calibri"/>
      <family val="2"/>
      <scheme val="minor"/>
    </font>
    <font>
      <b/>
      <sz val="14"/>
      <color rgb="FF70AD47"/>
      <name val="Calibri"/>
      <family val="2"/>
    </font>
    <font>
      <b/>
      <sz val="11"/>
      <name val="Calibri"/>
      <family val="2"/>
      <scheme val="minor"/>
    </font>
    <font>
      <b/>
      <sz val="36"/>
      <color theme="1"/>
      <name val="Calibri"/>
      <family val="2"/>
      <scheme val="minor"/>
    </font>
    <font>
      <b/>
      <sz val="36"/>
      <color theme="0"/>
      <name val="Calibri"/>
      <family val="2"/>
      <scheme val="minor"/>
    </font>
    <font>
      <b/>
      <sz val="11"/>
      <color rgb="FF000000"/>
      <name val="Calibri"/>
      <family val="2"/>
      <scheme val="minor"/>
    </font>
    <font>
      <b/>
      <sz val="20"/>
      <color theme="1"/>
      <name val="Calibri"/>
      <family val="2"/>
      <scheme val="minor"/>
    </font>
    <font>
      <b/>
      <sz val="20"/>
      <color theme="0"/>
      <name val="Calibri"/>
      <family val="2"/>
      <scheme val="minor"/>
    </font>
    <font>
      <sz val="20"/>
      <color rgb="FF000000"/>
      <name val="Calibri"/>
      <family val="2"/>
      <scheme val="minor"/>
    </font>
    <font>
      <sz val="20"/>
      <color theme="1"/>
      <name val="Calibri"/>
      <family val="2"/>
      <scheme val="minor"/>
    </font>
    <font>
      <sz val="11"/>
      <name val="Calibri"/>
      <family val="2"/>
      <scheme val="minor"/>
    </font>
    <font>
      <sz val="11"/>
      <color rgb="FF000000"/>
      <name val="Calibri"/>
      <family val="2"/>
      <scheme val="minor"/>
    </font>
    <font>
      <sz val="7"/>
      <color rgb="FF000000"/>
      <name val="Calibri"/>
      <family val="2"/>
      <scheme val="minor"/>
    </font>
    <font>
      <b/>
      <sz val="12"/>
      <name val="Calibri"/>
      <family val="2"/>
      <scheme val="minor"/>
    </font>
    <font>
      <sz val="12"/>
      <color rgb="FF000000"/>
      <name val="Calibri"/>
      <family val="2"/>
      <scheme val="minor"/>
    </font>
    <font>
      <b/>
      <sz val="12"/>
      <color rgb="FF000000"/>
      <name val="Calibri"/>
      <family val="2"/>
      <scheme val="minor"/>
    </font>
    <font>
      <sz val="7"/>
      <name val="Calibri"/>
      <family val="2"/>
      <scheme val="minor"/>
    </font>
    <font>
      <i/>
      <sz val="11"/>
      <name val="Calibri"/>
      <family val="2"/>
      <scheme val="minor"/>
    </font>
    <font>
      <sz val="12"/>
      <name val="Calibri"/>
      <family val="2"/>
      <scheme val="minor"/>
    </font>
    <font>
      <sz val="11"/>
      <color theme="9"/>
      <name val="Calibri"/>
      <family val="2"/>
      <scheme val="minor"/>
    </font>
    <font>
      <b/>
      <sz val="11"/>
      <color theme="9"/>
      <name val="Calibri"/>
      <family val="2"/>
      <scheme val="minor"/>
    </font>
    <font>
      <sz val="7"/>
      <color theme="9"/>
      <name val="Calibri"/>
      <family val="2"/>
      <scheme val="minor"/>
    </font>
    <font>
      <i/>
      <sz val="11"/>
      <color theme="9"/>
      <name val="Calibri"/>
      <family val="2"/>
      <scheme val="minor"/>
    </font>
    <font>
      <sz val="12"/>
      <color theme="5"/>
      <name val="Calibri"/>
      <family val="2"/>
      <scheme val="minor"/>
    </font>
    <font>
      <b/>
      <sz val="10"/>
      <color theme="0"/>
      <name val="Calibri"/>
      <family val="2"/>
      <scheme val="minor"/>
    </font>
    <font>
      <b/>
      <sz val="10"/>
      <name val="Calibri"/>
      <family val="2"/>
      <scheme val="minor"/>
    </font>
    <font>
      <b/>
      <sz val="7"/>
      <name val="Calibri"/>
      <family val="2"/>
      <scheme val="minor"/>
    </font>
    <font>
      <i/>
      <sz val="10"/>
      <color theme="0"/>
      <name val="Calibri"/>
      <family val="2"/>
      <scheme val="minor"/>
    </font>
    <font>
      <sz val="10"/>
      <name val="Calibri"/>
      <family val="2"/>
      <scheme val="minor"/>
    </font>
    <font>
      <i/>
      <sz val="7"/>
      <name val="Calibri"/>
      <family val="2"/>
      <scheme val="minor"/>
    </font>
    <font>
      <i/>
      <sz val="10"/>
      <name val="Calibri"/>
      <family val="2"/>
      <scheme val="minor"/>
    </font>
    <font>
      <b/>
      <i/>
      <sz val="10"/>
      <name val="Calibri"/>
      <family val="2"/>
      <scheme val="minor"/>
    </font>
    <font>
      <b/>
      <sz val="12"/>
      <color theme="0"/>
      <name val="Calibri"/>
      <family val="2"/>
      <scheme val="minor"/>
    </font>
    <font>
      <i/>
      <sz val="7"/>
      <color theme="9"/>
      <name val="Calibri"/>
      <family val="2"/>
      <scheme val="minor"/>
    </font>
    <font>
      <b/>
      <sz val="11"/>
      <color theme="9" tint="-0.249977111117893"/>
      <name val="Calibri"/>
      <family val="2"/>
      <scheme val="minor"/>
    </font>
    <font>
      <u/>
      <sz val="11"/>
      <name val="Calibri"/>
      <family val="2"/>
      <scheme val="minor"/>
    </font>
    <font>
      <sz val="9"/>
      <name val="Calibri"/>
      <family val="2"/>
      <scheme val="minor"/>
    </font>
  </fonts>
  <fills count="20">
    <fill>
      <patternFill patternType="none"/>
    </fill>
    <fill>
      <patternFill patternType="gray125"/>
    </fill>
    <fill>
      <patternFill patternType="solid">
        <fgColor rgb="FF92D050"/>
        <bgColor indexed="64"/>
      </patternFill>
    </fill>
    <fill>
      <patternFill patternType="solid">
        <fgColor rgb="FF7030A0"/>
        <bgColor indexed="64"/>
      </patternFill>
    </fill>
    <fill>
      <patternFill patternType="solid">
        <fgColor rgb="FF5A9CFF"/>
        <bgColor rgb="FF000000"/>
      </patternFill>
    </fill>
    <fill>
      <patternFill patternType="solid">
        <fgColor theme="6" tint="0.79998168889431442"/>
        <bgColor indexed="64"/>
      </patternFill>
    </fill>
    <fill>
      <patternFill patternType="solid">
        <fgColor theme="0" tint="-4.9989318521683403E-2"/>
        <bgColor indexed="64"/>
      </patternFill>
    </fill>
    <fill>
      <patternFill patternType="solid">
        <fgColor rgb="FF5A9CFF"/>
        <bgColor indexed="64"/>
      </patternFill>
    </fill>
    <fill>
      <patternFill patternType="solid">
        <fgColor theme="2"/>
        <bgColor indexed="64"/>
      </patternFill>
    </fill>
    <fill>
      <patternFill patternType="solid">
        <fgColor theme="6" tint="0.59999389629810485"/>
        <bgColor indexed="64"/>
      </patternFill>
    </fill>
    <fill>
      <patternFill patternType="solid">
        <fgColor rgb="FFFF6052"/>
        <bgColor rgb="FF000000"/>
      </patternFill>
    </fill>
    <fill>
      <patternFill patternType="solid">
        <fgColor theme="7" tint="0.79998168889431442"/>
        <bgColor indexed="64"/>
      </patternFill>
    </fill>
    <fill>
      <patternFill patternType="solid">
        <fgColor rgb="FFFFFF00"/>
        <bgColor indexed="64"/>
      </patternFill>
    </fill>
    <fill>
      <patternFill patternType="solid">
        <fgColor rgb="FFFF6052"/>
        <bgColor indexed="64"/>
      </patternFill>
    </fill>
    <fill>
      <patternFill patternType="solid">
        <fgColor theme="6"/>
        <bgColor indexed="64"/>
      </patternFill>
    </fill>
    <fill>
      <patternFill patternType="solid">
        <fgColor rgb="FFFF9B93"/>
        <bgColor indexed="64"/>
      </patternFill>
    </fill>
    <fill>
      <patternFill patternType="solid">
        <fgColor rgb="FF002093"/>
        <bgColor rgb="FF000000"/>
      </patternFill>
    </fill>
    <fill>
      <patternFill patternType="solid">
        <fgColor rgb="FF002093"/>
        <bgColor indexed="64"/>
      </patternFill>
    </fill>
    <fill>
      <patternFill patternType="solid">
        <fgColor rgb="FFFFE200"/>
        <bgColor rgb="FF000000"/>
      </patternFill>
    </fill>
    <fill>
      <patternFill patternType="solid">
        <fgColor rgb="FFFFE20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right/>
      <top style="thin">
        <color indexed="64"/>
      </top>
      <bottom/>
      <diagonal/>
    </border>
  </borders>
  <cellStyleXfs count="1">
    <xf numFmtId="0" fontId="0" fillId="0" borderId="0"/>
  </cellStyleXfs>
  <cellXfs count="202">
    <xf numFmtId="0" fontId="0" fillId="0" borderId="0" xfId="0"/>
    <xf numFmtId="0" fontId="2" fillId="0" borderId="0" xfId="0" applyFont="1" applyAlignment="1">
      <alignment horizontal="center" vertical="top" wrapText="1"/>
    </xf>
    <xf numFmtId="0" fontId="4" fillId="0" borderId="0" xfId="0" applyFont="1" applyAlignment="1">
      <alignment horizontal="left" vertical="top" wrapText="1"/>
    </xf>
    <xf numFmtId="0" fontId="0" fillId="0" borderId="0" xfId="0" applyAlignment="1">
      <alignment horizontal="left" vertical="top" wrapText="1"/>
    </xf>
    <xf numFmtId="0" fontId="5" fillId="0" borderId="0" xfId="0" applyFont="1" applyAlignment="1">
      <alignment horizontal="left" vertical="top" wrapText="1"/>
    </xf>
    <xf numFmtId="0" fontId="6" fillId="0" borderId="0" xfId="0" applyFont="1" applyAlignment="1">
      <alignment horizontal="left" vertical="top" wrapText="1"/>
    </xf>
    <xf numFmtId="0" fontId="7" fillId="0" borderId="0" xfId="0" applyFont="1" applyAlignment="1">
      <alignment horizontal="left" vertical="top" wrapText="1"/>
    </xf>
    <xf numFmtId="0" fontId="8" fillId="3" borderId="0" xfId="0" applyFont="1" applyFill="1" applyAlignment="1" applyProtection="1">
      <alignment horizontal="right" vertical="top" wrapText="1"/>
      <protection locked="0"/>
    </xf>
    <xf numFmtId="0" fontId="9" fillId="0" borderId="0" xfId="0" applyFont="1" applyAlignment="1">
      <alignment horizontal="left" vertical="top" wrapText="1"/>
    </xf>
    <xf numFmtId="0" fontId="9" fillId="0" borderId="0" xfId="0" applyFont="1" applyAlignment="1" applyProtection="1">
      <alignment horizontal="left" vertical="top" wrapText="1"/>
      <protection locked="0"/>
    </xf>
    <xf numFmtId="0" fontId="10" fillId="0" borderId="0" xfId="0" applyFont="1" applyAlignment="1">
      <alignment horizontal="center" vertical="top" wrapText="1"/>
    </xf>
    <xf numFmtId="0" fontId="11" fillId="4" borderId="0" xfId="0" applyFont="1" applyFill="1" applyAlignment="1">
      <alignment horizontal="left" vertical="top" wrapText="1"/>
    </xf>
    <xf numFmtId="0" fontId="3" fillId="4" borderId="0" xfId="0" applyFont="1" applyFill="1" applyAlignment="1">
      <alignment horizontal="left" vertical="top" wrapText="1"/>
    </xf>
    <xf numFmtId="0" fontId="11" fillId="4" borderId="0" xfId="0" applyFont="1" applyFill="1" applyAlignment="1" applyProtection="1">
      <alignment horizontal="right" vertical="top" wrapText="1"/>
      <protection locked="0"/>
    </xf>
    <xf numFmtId="0" fontId="3" fillId="4" borderId="0" xfId="0" applyFont="1" applyFill="1" applyAlignment="1" applyProtection="1">
      <alignment horizontal="left" vertical="top" wrapText="1"/>
      <protection locked="0"/>
    </xf>
    <xf numFmtId="0" fontId="12" fillId="0" borderId="0" xfId="0" applyFont="1" applyAlignment="1">
      <alignment horizontal="left" vertical="top" wrapText="1"/>
    </xf>
    <xf numFmtId="0" fontId="13" fillId="0" borderId="0" xfId="0" applyFont="1" applyAlignment="1">
      <alignment horizontal="left" vertical="top" wrapText="1"/>
    </xf>
    <xf numFmtId="0" fontId="14" fillId="0" borderId="0" xfId="0" applyFont="1" applyAlignment="1">
      <alignment horizontal="left" vertical="top" wrapText="1"/>
    </xf>
    <xf numFmtId="0" fontId="2" fillId="0" borderId="0" xfId="0" applyFont="1" applyAlignment="1">
      <alignment horizontal="left" vertical="top" wrapText="1"/>
    </xf>
    <xf numFmtId="0" fontId="0" fillId="0" borderId="0" xfId="0" applyAlignment="1" applyProtection="1">
      <alignment horizontal="left" vertical="top" wrapText="1"/>
      <protection locked="0"/>
    </xf>
    <xf numFmtId="0" fontId="14" fillId="5" borderId="0" xfId="0" applyFont="1" applyFill="1" applyAlignment="1">
      <alignment horizontal="left" vertical="top" wrapText="1"/>
    </xf>
    <xf numFmtId="0" fontId="6" fillId="5" borderId="0" xfId="0" applyFont="1" applyFill="1" applyAlignment="1">
      <alignment horizontal="left" vertical="top" wrapText="1"/>
    </xf>
    <xf numFmtId="0" fontId="9" fillId="5" borderId="0" xfId="0" applyFont="1" applyFill="1" applyAlignment="1">
      <alignment horizontal="left" vertical="top" wrapText="1"/>
    </xf>
    <xf numFmtId="0" fontId="15" fillId="5" borderId="0" xfId="0" applyFont="1" applyFill="1" applyAlignment="1">
      <alignment horizontal="left" vertical="top" wrapText="1"/>
    </xf>
    <xf numFmtId="0" fontId="16" fillId="5" borderId="0" xfId="0" applyFont="1" applyFill="1" applyAlignment="1">
      <alignment horizontal="left" vertical="top" wrapText="1"/>
    </xf>
    <xf numFmtId="0" fontId="16" fillId="5" borderId="0" xfId="0" applyFont="1" applyFill="1" applyAlignment="1" applyProtection="1">
      <alignment horizontal="left" vertical="top" wrapText="1"/>
      <protection locked="0"/>
    </xf>
    <xf numFmtId="0" fontId="1" fillId="4" borderId="0" xfId="0" applyFont="1" applyFill="1" applyAlignment="1">
      <alignment horizontal="left" vertical="top" wrapText="1"/>
    </xf>
    <xf numFmtId="0" fontId="17" fillId="4" borderId="0" xfId="0" applyFont="1" applyFill="1" applyAlignment="1">
      <alignment horizontal="left" vertical="top" wrapText="1"/>
    </xf>
    <xf numFmtId="0" fontId="1" fillId="4" borderId="0" xfId="0" applyFont="1" applyFill="1" applyAlignment="1">
      <alignment horizontal="right" vertical="top" wrapText="1"/>
    </xf>
    <xf numFmtId="0" fontId="17" fillId="4" borderId="0" xfId="0" applyFont="1" applyFill="1" applyAlignment="1" applyProtection="1">
      <alignment horizontal="left" vertical="top" wrapText="1"/>
      <protection locked="0"/>
    </xf>
    <xf numFmtId="0" fontId="18" fillId="0" borderId="0" xfId="0" applyFont="1" applyAlignment="1">
      <alignment horizontal="left" vertical="top" wrapText="1"/>
    </xf>
    <xf numFmtId="0" fontId="19" fillId="0" borderId="0" xfId="0" applyFont="1" applyAlignment="1">
      <alignment horizontal="left" vertical="top" wrapText="1"/>
    </xf>
    <xf numFmtId="0" fontId="15" fillId="0" borderId="0" xfId="0" applyFont="1" applyAlignment="1">
      <alignment horizontal="left" vertical="top" wrapText="1"/>
    </xf>
    <xf numFmtId="0" fontId="6" fillId="0" borderId="0" xfId="0" applyFont="1" applyAlignment="1">
      <alignment horizontal="center" vertical="top"/>
    </xf>
    <xf numFmtId="0" fontId="6" fillId="0" borderId="1" xfId="0" applyFont="1" applyBorder="1" applyAlignment="1" applyProtection="1">
      <alignment horizontal="left" vertical="top"/>
      <protection locked="0"/>
    </xf>
    <xf numFmtId="0" fontId="6" fillId="0" borderId="0" xfId="0" applyFont="1" applyAlignment="1">
      <alignment horizontal="left" vertical="top"/>
    </xf>
    <xf numFmtId="0" fontId="6" fillId="0" borderId="0" xfId="0" applyFont="1" applyAlignment="1">
      <alignment vertical="top"/>
    </xf>
    <xf numFmtId="0" fontId="6" fillId="0" borderId="0" xfId="0" applyFont="1" applyAlignment="1">
      <alignment horizontal="right" vertical="top"/>
    </xf>
    <xf numFmtId="0" fontId="0" fillId="0" borderId="0" xfId="0" applyAlignment="1">
      <alignment horizontal="left" vertical="top"/>
    </xf>
    <xf numFmtId="0" fontId="6" fillId="0" borderId="1" xfId="0" applyFont="1" applyBorder="1" applyAlignment="1" applyProtection="1">
      <alignment horizontal="left" vertical="top" wrapText="1"/>
      <protection locked="0"/>
    </xf>
    <xf numFmtId="49" fontId="14" fillId="0" borderId="2" xfId="0" applyNumberFormat="1" applyFont="1" applyBorder="1" applyAlignment="1">
      <alignment horizontal="left" vertical="top" wrapText="1"/>
    </xf>
    <xf numFmtId="49" fontId="6" fillId="0" borderId="0" xfId="0" applyNumberFormat="1" applyFont="1" applyAlignment="1">
      <alignment horizontal="left" vertical="top" wrapText="1"/>
    </xf>
    <xf numFmtId="49" fontId="14" fillId="0" borderId="0" xfId="0" applyNumberFormat="1" applyFont="1" applyAlignment="1">
      <alignment horizontal="left" vertical="top" wrapText="1"/>
    </xf>
    <xf numFmtId="0" fontId="21" fillId="0" borderId="1" xfId="0" applyFont="1" applyBorder="1" applyAlignment="1" applyProtection="1">
      <alignment horizontal="left" vertical="top" wrapText="1"/>
      <protection locked="0"/>
    </xf>
    <xf numFmtId="0" fontId="6" fillId="0" borderId="0" xfId="0" applyFont="1" applyAlignment="1">
      <alignment horizontal="center" vertical="top" wrapText="1"/>
    </xf>
    <xf numFmtId="0" fontId="6" fillId="0" borderId="0" xfId="0" applyFont="1" applyAlignment="1" applyProtection="1">
      <alignment horizontal="left" vertical="top" wrapText="1"/>
      <protection locked="0"/>
    </xf>
    <xf numFmtId="0" fontId="20" fillId="0" borderId="0" xfId="0" applyFont="1" applyAlignment="1">
      <alignment horizontal="left" vertical="top" wrapText="1"/>
    </xf>
    <xf numFmtId="0" fontId="21" fillId="0" borderId="0" xfId="0" applyFont="1" applyAlignment="1" applyProtection="1">
      <alignment horizontal="left" vertical="top" wrapText="1"/>
      <protection locked="0"/>
    </xf>
    <xf numFmtId="0" fontId="22" fillId="0" borderId="0" xfId="0" applyFont="1" applyAlignment="1">
      <alignment horizontal="left" vertical="top" wrapText="1"/>
    </xf>
    <xf numFmtId="0" fontId="14" fillId="0" borderId="0" xfId="0" applyFont="1" applyAlignment="1" applyProtection="1">
      <alignment horizontal="left" vertical="top" wrapText="1"/>
      <protection locked="0"/>
    </xf>
    <xf numFmtId="0" fontId="23" fillId="0" borderId="0" xfId="0" applyFont="1" applyAlignment="1">
      <alignment horizontal="left" vertical="top" wrapText="1"/>
    </xf>
    <xf numFmtId="0" fontId="24" fillId="0" borderId="0" xfId="0" applyFont="1" applyAlignment="1">
      <alignment vertical="top"/>
    </xf>
    <xf numFmtId="0" fontId="25" fillId="0" borderId="0" xfId="0" applyFont="1" applyAlignment="1">
      <alignment horizontal="left" vertical="top" wrapText="1"/>
    </xf>
    <xf numFmtId="0" fontId="24" fillId="0" borderId="0" xfId="0" applyFont="1" applyAlignment="1">
      <alignment horizontal="center" vertical="top" wrapText="1"/>
    </xf>
    <xf numFmtId="0" fontId="26" fillId="0" borderId="0" xfId="0" applyFont="1" applyAlignment="1" applyProtection="1">
      <alignment horizontal="left" vertical="top" wrapText="1"/>
      <protection locked="0"/>
    </xf>
    <xf numFmtId="0" fontId="6" fillId="0" borderId="0" xfId="0" applyFont="1" applyAlignment="1" applyProtection="1">
      <alignment horizontal="left" vertical="top"/>
      <protection locked="0"/>
    </xf>
    <xf numFmtId="0" fontId="21" fillId="0" borderId="0" xfId="0" applyFont="1" applyAlignment="1">
      <alignment horizontal="left" vertical="top" wrapText="1"/>
    </xf>
    <xf numFmtId="0" fontId="6" fillId="0" borderId="1" xfId="0" applyFont="1" applyBorder="1" applyAlignment="1">
      <alignment horizontal="left" vertical="top" wrapText="1"/>
    </xf>
    <xf numFmtId="0" fontId="27" fillId="0" borderId="0" xfId="0" applyFont="1" applyAlignment="1">
      <alignment vertical="top" wrapText="1"/>
    </xf>
    <xf numFmtId="0" fontId="24" fillId="0" borderId="0" xfId="0" applyFont="1" applyAlignment="1">
      <alignment horizontal="center" vertical="top"/>
    </xf>
    <xf numFmtId="0" fontId="14" fillId="0" borderId="0" xfId="0" applyFont="1" applyAlignment="1">
      <alignment horizontal="left" vertical="top"/>
    </xf>
    <xf numFmtId="0" fontId="21" fillId="6" borderId="4" xfId="0" applyFont="1" applyFill="1" applyBorder="1" applyAlignment="1">
      <alignment horizontal="left" vertical="top" wrapText="1"/>
    </xf>
    <xf numFmtId="0" fontId="14" fillId="6" borderId="5" xfId="0" applyFont="1" applyFill="1" applyBorder="1" applyAlignment="1">
      <alignment vertical="top" wrapText="1"/>
    </xf>
    <xf numFmtId="0" fontId="28" fillId="7" borderId="1" xfId="0" applyFont="1" applyFill="1" applyBorder="1" applyAlignment="1">
      <alignment horizontal="left" vertical="top" wrapText="1"/>
    </xf>
    <xf numFmtId="0" fontId="29" fillId="7" borderId="1" xfId="0" applyFont="1" applyFill="1" applyBorder="1" applyAlignment="1">
      <alignment horizontal="center" vertical="top" wrapText="1"/>
    </xf>
    <xf numFmtId="0" fontId="29" fillId="7" borderId="1" xfId="0" applyFont="1" applyFill="1" applyBorder="1" applyAlignment="1" applyProtection="1">
      <alignment horizontal="center" vertical="top" wrapText="1"/>
      <protection locked="0"/>
    </xf>
    <xf numFmtId="0" fontId="28" fillId="7" borderId="6" xfId="0" applyFont="1" applyFill="1" applyBorder="1" applyAlignment="1">
      <alignment horizontal="left" vertical="top" wrapText="1"/>
    </xf>
    <xf numFmtId="0" fontId="29" fillId="7" borderId="6" xfId="0" applyFont="1" applyFill="1" applyBorder="1" applyAlignment="1" applyProtection="1">
      <alignment horizontal="center" vertical="top" wrapText="1"/>
      <protection locked="0"/>
    </xf>
    <xf numFmtId="0" fontId="24" fillId="0" borderId="0" xfId="0" applyFont="1" applyAlignment="1">
      <alignment vertical="top" wrapText="1"/>
    </xf>
    <xf numFmtId="0" fontId="30" fillId="0" borderId="0" xfId="0" applyFont="1" applyAlignment="1">
      <alignment horizontal="left" vertical="top" wrapText="1"/>
    </xf>
    <xf numFmtId="0" fontId="6" fillId="0" borderId="0" xfId="0" applyFont="1" applyAlignment="1">
      <alignment vertical="top" wrapText="1"/>
    </xf>
    <xf numFmtId="0" fontId="6" fillId="0" borderId="1" xfId="0" applyFont="1" applyBorder="1" applyAlignment="1" applyProtection="1">
      <alignment vertical="top"/>
      <protection locked="0"/>
    </xf>
    <xf numFmtId="0" fontId="28" fillId="7" borderId="1" xfId="0" applyFont="1" applyFill="1" applyBorder="1" applyAlignment="1" applyProtection="1">
      <alignment horizontal="center" vertical="top" wrapText="1"/>
      <protection locked="0"/>
    </xf>
    <xf numFmtId="0" fontId="31" fillId="7" borderId="1" xfId="0" applyFont="1" applyFill="1" applyBorder="1" applyAlignment="1" applyProtection="1">
      <alignment horizontal="left" vertical="top" wrapText="1"/>
      <protection locked="0"/>
    </xf>
    <xf numFmtId="0" fontId="20" fillId="0" borderId="0" xfId="0" applyFont="1" applyAlignment="1" applyProtection="1">
      <alignment horizontal="left" vertical="top" wrapText="1"/>
      <protection locked="0"/>
    </xf>
    <xf numFmtId="0" fontId="28" fillId="7" borderId="1" xfId="0" applyFont="1" applyFill="1" applyBorder="1" applyAlignment="1" applyProtection="1">
      <alignment horizontal="left" vertical="top" wrapText="1"/>
      <protection locked="0"/>
    </xf>
    <xf numFmtId="0" fontId="28" fillId="7" borderId="0" xfId="0" applyFont="1" applyFill="1" applyAlignment="1">
      <alignment horizontal="left" vertical="top" wrapText="1"/>
    </xf>
    <xf numFmtId="0" fontId="29" fillId="0" borderId="0" xfId="0" applyFont="1" applyAlignment="1">
      <alignment horizontal="left" vertical="top" wrapText="1"/>
    </xf>
    <xf numFmtId="0" fontId="29" fillId="0" borderId="0" xfId="0" applyFont="1" applyAlignment="1" applyProtection="1">
      <alignment horizontal="left" vertical="top" wrapText="1"/>
      <protection locked="0"/>
    </xf>
    <xf numFmtId="0" fontId="32" fillId="0" borderId="0" xfId="0" applyFont="1" applyAlignment="1" applyProtection="1">
      <alignment horizontal="left" vertical="top" wrapText="1"/>
      <protection locked="0"/>
    </xf>
    <xf numFmtId="0" fontId="33" fillId="0" borderId="0" xfId="0" applyFont="1" applyAlignment="1">
      <alignment horizontal="left" vertical="top" wrapText="1"/>
    </xf>
    <xf numFmtId="0" fontId="34" fillId="0" borderId="0" xfId="0" applyFont="1" applyAlignment="1" applyProtection="1">
      <alignment horizontal="left" vertical="top" wrapText="1"/>
      <protection locked="0"/>
    </xf>
    <xf numFmtId="0" fontId="35" fillId="0" borderId="0" xfId="0" applyFont="1" applyAlignment="1" applyProtection="1">
      <alignment horizontal="left" vertical="top" wrapText="1"/>
      <protection locked="0"/>
    </xf>
    <xf numFmtId="0" fontId="1" fillId="7" borderId="0" xfId="0" applyFont="1" applyFill="1" applyAlignment="1">
      <alignment horizontal="left" vertical="top" wrapText="1"/>
    </xf>
    <xf numFmtId="0" fontId="36" fillId="7" borderId="0" xfId="0" applyFont="1" applyFill="1" applyAlignment="1">
      <alignment horizontal="left" vertical="top" wrapText="1"/>
    </xf>
    <xf numFmtId="0" fontId="1" fillId="7" borderId="0" xfId="0" applyFont="1" applyFill="1" applyAlignment="1">
      <alignment horizontal="right" vertical="top" wrapText="1"/>
    </xf>
    <xf numFmtId="0" fontId="36" fillId="7" borderId="0" xfId="0" applyFont="1" applyFill="1" applyAlignment="1" applyProtection="1">
      <alignment horizontal="left" vertical="top" wrapText="1"/>
      <protection locked="0"/>
    </xf>
    <xf numFmtId="0" fontId="6" fillId="0" borderId="0" xfId="0" applyFont="1" applyAlignment="1" applyProtection="1">
      <alignment vertical="top"/>
      <protection locked="0"/>
    </xf>
    <xf numFmtId="0" fontId="6" fillId="8" borderId="0" xfId="0" applyFont="1" applyFill="1" applyAlignment="1">
      <alignment horizontal="left" vertical="top" wrapText="1"/>
    </xf>
    <xf numFmtId="0" fontId="2" fillId="8" borderId="0" xfId="0" applyFont="1" applyFill="1" applyAlignment="1" applyProtection="1">
      <alignment horizontal="left" vertical="top" wrapText="1"/>
      <protection locked="0"/>
    </xf>
    <xf numFmtId="0" fontId="24" fillId="0" borderId="0" xfId="0" applyFont="1" applyAlignment="1">
      <alignment horizontal="left" vertical="top" wrapText="1"/>
    </xf>
    <xf numFmtId="0" fontId="26" fillId="0" borderId="0" xfId="0" applyFont="1" applyAlignment="1">
      <alignment horizontal="left" vertical="top" wrapText="1"/>
    </xf>
    <xf numFmtId="0" fontId="37" fillId="0" borderId="0" xfId="0" applyFont="1" applyAlignment="1">
      <alignment horizontal="left" vertical="top" wrapText="1"/>
    </xf>
    <xf numFmtId="0" fontId="1" fillId="4" borderId="0" xfId="0" applyFont="1" applyFill="1" applyAlignment="1">
      <alignment vertical="top" wrapText="1"/>
    </xf>
    <xf numFmtId="0" fontId="36" fillId="4" borderId="0" xfId="0" applyFont="1" applyFill="1" applyAlignment="1">
      <alignment vertical="top"/>
    </xf>
    <xf numFmtId="0" fontId="36" fillId="4" borderId="0" xfId="0" applyFont="1" applyFill="1" applyAlignment="1">
      <alignment horizontal="left" vertical="top" wrapText="1"/>
    </xf>
    <xf numFmtId="0" fontId="36" fillId="4" borderId="0" xfId="0" applyFont="1" applyFill="1" applyAlignment="1" applyProtection="1">
      <alignment horizontal="left" vertical="top"/>
      <protection locked="0"/>
    </xf>
    <xf numFmtId="0" fontId="0" fillId="9" borderId="0" xfId="0" applyFill="1" applyAlignment="1">
      <alignment horizontal="left" vertical="top" wrapText="1"/>
    </xf>
    <xf numFmtId="0" fontId="6" fillId="0" borderId="0" xfId="0" applyFont="1" applyAlignment="1">
      <alignment horizontal="right" vertical="top" wrapText="1"/>
    </xf>
    <xf numFmtId="0" fontId="1" fillId="7" borderId="0" xfId="0" applyFont="1" applyFill="1" applyAlignment="1" applyProtection="1">
      <alignment horizontal="left" vertical="top" wrapText="1"/>
      <protection locked="0"/>
    </xf>
    <xf numFmtId="0" fontId="0" fillId="0" borderId="0" xfId="0" applyAlignment="1">
      <alignment horizontal="left" vertical="center" wrapText="1"/>
    </xf>
    <xf numFmtId="0" fontId="11" fillId="10" borderId="0" xfId="0" applyFont="1" applyFill="1" applyAlignment="1">
      <alignment horizontal="left" vertical="top" wrapText="1"/>
    </xf>
    <xf numFmtId="0" fontId="6" fillId="10" borderId="0" xfId="0" applyFont="1" applyFill="1" applyAlignment="1">
      <alignment horizontal="left" vertical="top" wrapText="1"/>
    </xf>
    <xf numFmtId="0" fontId="11" fillId="10" borderId="0" xfId="0" applyFont="1" applyFill="1" applyAlignment="1">
      <alignment horizontal="right" vertical="top" wrapText="1"/>
    </xf>
    <xf numFmtId="0" fontId="6" fillId="10" borderId="0" xfId="0" applyFont="1" applyFill="1" applyAlignment="1" applyProtection="1">
      <alignment horizontal="left" vertical="top" wrapText="1"/>
      <protection locked="0"/>
    </xf>
    <xf numFmtId="0" fontId="15" fillId="8" borderId="0" xfId="0" applyFont="1" applyFill="1" applyAlignment="1">
      <alignment horizontal="left" vertical="top" wrapText="1"/>
    </xf>
    <xf numFmtId="0" fontId="9" fillId="11" borderId="0" xfId="0" applyFont="1" applyFill="1" applyAlignment="1">
      <alignment horizontal="left" vertical="top" wrapText="1"/>
    </xf>
    <xf numFmtId="0" fontId="9" fillId="6" borderId="0" xfId="0" applyFont="1" applyFill="1" applyAlignment="1">
      <alignment horizontal="left" vertical="top" wrapText="1"/>
    </xf>
    <xf numFmtId="0" fontId="16" fillId="8" borderId="0" xfId="0" applyFont="1" applyFill="1" applyAlignment="1">
      <alignment horizontal="left" vertical="top" wrapText="1"/>
    </xf>
    <xf numFmtId="0" fontId="16" fillId="8" borderId="0" xfId="0" applyFont="1" applyFill="1" applyAlignment="1" applyProtection="1">
      <alignment horizontal="left" vertical="top" wrapText="1"/>
      <protection locked="0"/>
    </xf>
    <xf numFmtId="0" fontId="1" fillId="10" borderId="0" xfId="0" applyFont="1" applyFill="1" applyAlignment="1">
      <alignment horizontal="left" vertical="top" wrapText="1"/>
    </xf>
    <xf numFmtId="0" fontId="1" fillId="10" borderId="0" xfId="0" applyFont="1" applyFill="1" applyAlignment="1">
      <alignment horizontal="right" vertical="top" wrapText="1"/>
    </xf>
    <xf numFmtId="0" fontId="2" fillId="0" borderId="0" xfId="0" applyFont="1" applyAlignment="1">
      <alignment horizontal="center" vertical="top"/>
    </xf>
    <xf numFmtId="0" fontId="6" fillId="0" borderId="0" xfId="0" applyFont="1"/>
    <xf numFmtId="0" fontId="20" fillId="0" borderId="0" xfId="0" applyFont="1" applyAlignment="1">
      <alignment vertical="top" wrapText="1"/>
    </xf>
    <xf numFmtId="0" fontId="14" fillId="0" borderId="2" xfId="0" applyFont="1" applyBorder="1" applyAlignment="1">
      <alignment vertical="top" wrapText="1"/>
    </xf>
    <xf numFmtId="0" fontId="16" fillId="0" borderId="0" xfId="0" applyFont="1" applyAlignment="1">
      <alignment horizontal="left" vertical="top" wrapText="1"/>
    </xf>
    <xf numFmtId="49" fontId="14" fillId="0" borderId="2" xfId="0" applyNumberFormat="1" applyFont="1" applyBorder="1" applyAlignment="1">
      <alignment horizontal="left" vertical="top"/>
    </xf>
    <xf numFmtId="0" fontId="6" fillId="12" borderId="0" xfId="0" applyFont="1" applyFill="1"/>
    <xf numFmtId="0" fontId="6" fillId="12" borderId="0" xfId="0" applyFont="1" applyFill="1" applyAlignment="1">
      <alignment horizontal="right" vertical="top"/>
    </xf>
    <xf numFmtId="0" fontId="14" fillId="12" borderId="0" xfId="0" applyFont="1" applyFill="1" applyAlignment="1">
      <alignment horizontal="left" vertical="top" wrapText="1"/>
    </xf>
    <xf numFmtId="0" fontId="0" fillId="12" borderId="0" xfId="0" applyFill="1" applyAlignment="1" applyProtection="1">
      <alignment horizontal="left" vertical="top" wrapText="1"/>
      <protection locked="0"/>
    </xf>
    <xf numFmtId="0" fontId="6" fillId="0" borderId="1" xfId="0" applyFont="1" applyBorder="1" applyProtection="1">
      <protection locked="0"/>
    </xf>
    <xf numFmtId="0" fontId="1" fillId="13" borderId="0" xfId="0" applyFont="1" applyFill="1" applyAlignment="1">
      <alignment horizontal="left" vertical="top" wrapText="1"/>
    </xf>
    <xf numFmtId="0" fontId="6" fillId="13" borderId="0" xfId="0" applyFont="1" applyFill="1" applyAlignment="1">
      <alignment horizontal="left" vertical="top" wrapText="1"/>
    </xf>
    <xf numFmtId="0" fontId="1" fillId="13" borderId="0" xfId="0" applyFont="1" applyFill="1" applyAlignment="1">
      <alignment horizontal="right" vertical="top" wrapText="1"/>
    </xf>
    <xf numFmtId="0" fontId="6" fillId="13" borderId="0" xfId="0" applyFont="1" applyFill="1" applyAlignment="1" applyProtection="1">
      <alignment horizontal="left" vertical="top" wrapText="1"/>
      <protection locked="0"/>
    </xf>
    <xf numFmtId="0" fontId="29" fillId="8" borderId="1" xfId="0" applyFont="1" applyFill="1" applyBorder="1" applyAlignment="1">
      <alignment horizontal="left" vertical="top" wrapText="1"/>
    </xf>
    <xf numFmtId="0" fontId="29" fillId="8" borderId="1" xfId="0" applyFont="1" applyFill="1" applyBorder="1" applyAlignment="1" applyProtection="1">
      <alignment horizontal="left" vertical="top" wrapText="1"/>
      <protection locked="0"/>
    </xf>
    <xf numFmtId="0" fontId="32" fillId="8" borderId="1" xfId="0" applyFont="1" applyFill="1" applyBorder="1" applyAlignment="1" applyProtection="1">
      <alignment horizontal="left" vertical="top" wrapText="1"/>
      <protection locked="0"/>
    </xf>
    <xf numFmtId="0" fontId="6" fillId="0" borderId="0" xfId="0" applyFont="1" applyAlignment="1" applyProtection="1">
      <alignment vertical="center" wrapText="1"/>
      <protection locked="0"/>
    </xf>
    <xf numFmtId="0" fontId="21" fillId="0" borderId="3" xfId="0" applyFont="1" applyBorder="1" applyAlignment="1" applyProtection="1">
      <alignment horizontal="left" vertical="top" wrapText="1"/>
      <protection locked="0"/>
    </xf>
    <xf numFmtId="0" fontId="26" fillId="0" borderId="3" xfId="0" applyFont="1" applyBorder="1" applyAlignment="1" applyProtection="1">
      <alignment horizontal="left" vertical="top" wrapText="1"/>
      <protection locked="0"/>
    </xf>
    <xf numFmtId="0" fontId="1" fillId="15" borderId="0" xfId="0" applyFont="1" applyFill="1" applyAlignment="1">
      <alignment horizontal="left" vertical="top" wrapText="1"/>
    </xf>
    <xf numFmtId="0" fontId="6" fillId="15" borderId="0" xfId="0" applyFont="1" applyFill="1" applyAlignment="1">
      <alignment horizontal="left" vertical="top" wrapText="1"/>
    </xf>
    <xf numFmtId="0" fontId="1" fillId="15" borderId="0" xfId="0" applyFont="1" applyFill="1" applyAlignment="1">
      <alignment horizontal="right" vertical="top" wrapText="1"/>
    </xf>
    <xf numFmtId="0" fontId="6" fillId="15" borderId="0" xfId="0" applyFont="1" applyFill="1" applyAlignment="1" applyProtection="1">
      <alignment horizontal="left" vertical="top" wrapText="1"/>
      <protection locked="0"/>
    </xf>
    <xf numFmtId="0" fontId="6" fillId="0" borderId="0" xfId="0" applyFont="1" applyAlignment="1">
      <alignment horizontal="right"/>
    </xf>
    <xf numFmtId="0" fontId="4" fillId="0" borderId="0" xfId="0" applyFont="1" applyAlignment="1">
      <alignment vertical="top" wrapText="1"/>
    </xf>
    <xf numFmtId="0" fontId="6" fillId="8" borderId="0" xfId="0" applyFont="1" applyFill="1" applyAlignment="1">
      <alignment vertical="top" wrapText="1"/>
    </xf>
    <xf numFmtId="0" fontId="14" fillId="0" borderId="0" xfId="0" applyFont="1" applyAlignment="1">
      <alignment vertical="top" wrapText="1"/>
    </xf>
    <xf numFmtId="0" fontId="14" fillId="0" borderId="0" xfId="0" applyFont="1" applyAlignment="1">
      <alignment horizontal="left" vertical="center" wrapText="1"/>
    </xf>
    <xf numFmtId="0" fontId="11" fillId="0" borderId="0" xfId="0" applyFont="1" applyAlignment="1">
      <alignment horizontal="center" vertical="top" wrapText="1"/>
    </xf>
    <xf numFmtId="0" fontId="11" fillId="16" borderId="0" xfId="0" applyFont="1" applyFill="1" applyAlignment="1">
      <alignment horizontal="left" vertical="top" wrapText="1"/>
    </xf>
    <xf numFmtId="0" fontId="3" fillId="16" borderId="0" xfId="0" applyFont="1" applyFill="1" applyAlignment="1">
      <alignment horizontal="left" vertical="top" wrapText="1"/>
    </xf>
    <xf numFmtId="0" fontId="11" fillId="16" borderId="0" xfId="0" applyFont="1" applyFill="1" applyAlignment="1">
      <alignment horizontal="right" vertical="top" wrapText="1"/>
    </xf>
    <xf numFmtId="0" fontId="3" fillId="16" borderId="0" xfId="0" applyFont="1" applyFill="1" applyAlignment="1" applyProtection="1">
      <alignment horizontal="left" vertical="top" wrapText="1"/>
      <protection locked="0"/>
    </xf>
    <xf numFmtId="0" fontId="2" fillId="0" borderId="0" xfId="0" applyFont="1" applyAlignment="1">
      <alignment horizontal="right" vertical="top" wrapText="1"/>
    </xf>
    <xf numFmtId="0" fontId="9" fillId="8" borderId="0" xfId="0" applyFont="1" applyFill="1" applyAlignment="1">
      <alignment horizontal="right" vertical="top" wrapText="1"/>
    </xf>
    <xf numFmtId="0" fontId="1" fillId="16" borderId="0" xfId="0" applyFont="1" applyFill="1" applyAlignment="1">
      <alignment horizontal="left" vertical="top" wrapText="1"/>
    </xf>
    <xf numFmtId="0" fontId="17" fillId="16" borderId="0" xfId="0" applyFont="1" applyFill="1" applyAlignment="1">
      <alignment horizontal="left" vertical="top" wrapText="1"/>
    </xf>
    <xf numFmtId="0" fontId="1" fillId="16" borderId="0" xfId="0" applyFont="1" applyFill="1" applyAlignment="1">
      <alignment horizontal="right" vertical="top" wrapText="1"/>
    </xf>
    <xf numFmtId="0" fontId="17" fillId="16" borderId="0" xfId="0" applyFont="1" applyFill="1" applyAlignment="1" applyProtection="1">
      <alignment horizontal="left" vertical="top" wrapText="1"/>
      <protection locked="0"/>
    </xf>
    <xf numFmtId="0" fontId="23" fillId="0" borderId="0" xfId="0" applyFont="1" applyAlignment="1" applyProtection="1">
      <alignment horizontal="left" vertical="top" wrapText="1"/>
      <protection locked="0"/>
    </xf>
    <xf numFmtId="0" fontId="24" fillId="0" borderId="0" xfId="0" applyFont="1" applyAlignment="1">
      <alignment horizontal="right" vertical="top" wrapText="1"/>
    </xf>
    <xf numFmtId="0" fontId="2" fillId="8" borderId="0" xfId="0" applyFont="1" applyFill="1" applyAlignment="1">
      <alignment horizontal="left" vertical="top" wrapText="1"/>
    </xf>
    <xf numFmtId="0" fontId="1" fillId="17" borderId="0" xfId="0" applyFont="1" applyFill="1" applyAlignment="1">
      <alignment horizontal="left" vertical="top" wrapText="1"/>
    </xf>
    <xf numFmtId="0" fontId="17" fillId="17" borderId="0" xfId="0" applyFont="1" applyFill="1" applyAlignment="1">
      <alignment horizontal="left" vertical="top" wrapText="1"/>
    </xf>
    <xf numFmtId="0" fontId="1" fillId="17" borderId="0" xfId="0" applyFont="1" applyFill="1" applyAlignment="1">
      <alignment horizontal="right" vertical="top" wrapText="1"/>
    </xf>
    <xf numFmtId="0" fontId="17" fillId="17" borderId="0" xfId="0" applyFont="1" applyFill="1" applyAlignment="1" applyProtection="1">
      <alignment horizontal="left" vertical="top" wrapText="1"/>
      <protection locked="0"/>
    </xf>
    <xf numFmtId="3" fontId="21" fillId="0" borderId="1" xfId="0" applyNumberFormat="1" applyFont="1" applyBorder="1" applyAlignment="1" applyProtection="1">
      <alignment horizontal="left" vertical="top" wrapText="1"/>
      <protection locked="0"/>
    </xf>
    <xf numFmtId="9" fontId="21" fillId="0" borderId="1" xfId="0" applyNumberFormat="1" applyFont="1" applyBorder="1" applyAlignment="1" applyProtection="1">
      <alignment horizontal="left" vertical="top" wrapText="1"/>
      <protection locked="0"/>
    </xf>
    <xf numFmtId="0" fontId="40" fillId="0" borderId="0" xfId="0" applyFont="1" applyAlignment="1">
      <alignment horizontal="left" vertical="top" wrapText="1"/>
    </xf>
    <xf numFmtId="0" fontId="14" fillId="0" borderId="0" xfId="0" applyFont="1" applyProtection="1">
      <protection locked="0"/>
    </xf>
    <xf numFmtId="0" fontId="14" fillId="0" borderId="0" xfId="0" applyFont="1"/>
    <xf numFmtId="0" fontId="0" fillId="0" borderId="0" xfId="0" applyAlignment="1">
      <alignment wrapText="1"/>
    </xf>
    <xf numFmtId="0" fontId="1" fillId="0" borderId="0" xfId="0" applyFont="1" applyAlignment="1">
      <alignment horizontal="center" vertical="top" wrapText="1"/>
    </xf>
    <xf numFmtId="0" fontId="1" fillId="17" borderId="0" xfId="0" applyFont="1" applyFill="1" applyAlignment="1">
      <alignment vertical="top" wrapText="1"/>
    </xf>
    <xf numFmtId="0" fontId="6" fillId="17" borderId="0" xfId="0" applyFont="1" applyFill="1" applyAlignment="1">
      <alignment vertical="top" wrapText="1"/>
    </xf>
    <xf numFmtId="0" fontId="6" fillId="17" borderId="0" xfId="0" applyFont="1" applyFill="1" applyAlignment="1" applyProtection="1">
      <alignment vertical="top" wrapText="1"/>
      <protection locked="0"/>
    </xf>
    <xf numFmtId="0" fontId="3" fillId="18" borderId="0" xfId="0" applyFont="1" applyFill="1" applyAlignment="1">
      <alignment horizontal="left" vertical="top" wrapText="1"/>
    </xf>
    <xf numFmtId="0" fontId="3" fillId="18" borderId="0" xfId="0" applyFont="1" applyFill="1" applyAlignment="1">
      <alignment horizontal="right" vertical="top" wrapText="1"/>
    </xf>
    <xf numFmtId="0" fontId="3" fillId="18" borderId="0" xfId="0" applyFont="1" applyFill="1" applyAlignment="1" applyProtection="1">
      <alignment horizontal="left" vertical="top" wrapText="1"/>
      <protection locked="0"/>
    </xf>
    <xf numFmtId="0" fontId="9" fillId="18" borderId="0" xfId="0" applyFont="1" applyFill="1" applyAlignment="1">
      <alignment horizontal="left" vertical="top" wrapText="1"/>
    </xf>
    <xf numFmtId="0" fontId="17" fillId="18" borderId="0" xfId="0" applyFont="1" applyFill="1" applyAlignment="1">
      <alignment horizontal="left" vertical="top" wrapText="1"/>
    </xf>
    <xf numFmtId="0" fontId="9" fillId="18" borderId="0" xfId="0" applyFont="1" applyFill="1" applyAlignment="1">
      <alignment horizontal="right" vertical="top" wrapText="1"/>
    </xf>
    <xf numFmtId="0" fontId="17" fillId="18" borderId="0" xfId="0" applyFont="1" applyFill="1" applyAlignment="1" applyProtection="1">
      <alignment horizontal="left" vertical="top" wrapText="1"/>
      <protection locked="0"/>
    </xf>
    <xf numFmtId="9" fontId="6" fillId="0" borderId="0" xfId="0" applyNumberFormat="1" applyFont="1" applyAlignment="1">
      <alignment horizontal="left" vertical="top"/>
    </xf>
    <xf numFmtId="0" fontId="9" fillId="0" borderId="0" xfId="0" applyFont="1" applyAlignment="1">
      <alignment horizontal="right"/>
    </xf>
    <xf numFmtId="49" fontId="6" fillId="0" borderId="0" xfId="0" applyNumberFormat="1" applyFont="1" applyAlignment="1">
      <alignment vertical="top"/>
    </xf>
    <xf numFmtId="49" fontId="6" fillId="0" borderId="0" xfId="0" applyNumberFormat="1" applyFont="1" applyAlignment="1">
      <alignment horizontal="right" vertical="top"/>
    </xf>
    <xf numFmtId="0" fontId="14" fillId="0" borderId="0" xfId="0" applyFont="1" applyAlignment="1">
      <alignment horizontal="right" vertical="top" wrapText="1"/>
    </xf>
    <xf numFmtId="0" fontId="6" fillId="19" borderId="0" xfId="0" applyFont="1" applyFill="1" applyAlignment="1">
      <alignment horizontal="left" vertical="top" wrapText="1"/>
    </xf>
    <xf numFmtId="0" fontId="6" fillId="19" borderId="0" xfId="0" applyFont="1" applyFill="1" applyAlignment="1" applyProtection="1">
      <alignment horizontal="left" vertical="top" wrapText="1"/>
      <protection locked="0"/>
    </xf>
    <xf numFmtId="0" fontId="0" fillId="0" borderId="0" xfId="0" applyAlignment="1">
      <alignment horizontal="right" vertical="top" wrapText="1"/>
    </xf>
    <xf numFmtId="0" fontId="4" fillId="2" borderId="0" xfId="0" applyFont="1" applyFill="1" applyAlignment="1">
      <alignment horizontal="left" vertical="top" wrapText="1"/>
    </xf>
    <xf numFmtId="0" fontId="3" fillId="2" borderId="0" xfId="0" applyFont="1" applyFill="1" applyAlignment="1">
      <alignment horizontal="center" vertical="top" wrapText="1"/>
    </xf>
    <xf numFmtId="0" fontId="6" fillId="0" borderId="0" xfId="0" applyFont="1" applyAlignment="1">
      <alignment horizontal="left" vertical="top" wrapText="1"/>
    </xf>
    <xf numFmtId="0" fontId="20" fillId="0" borderId="0" xfId="0" applyFont="1" applyAlignment="1">
      <alignment horizontal="left" vertical="top" wrapText="1"/>
    </xf>
    <xf numFmtId="0" fontId="6" fillId="0" borderId="0" xfId="0" applyFont="1" applyAlignment="1" applyProtection="1">
      <alignment horizontal="left" vertical="top" wrapText="1"/>
      <protection locked="0"/>
    </xf>
    <xf numFmtId="0" fontId="6" fillId="0" borderId="3" xfId="0" applyFont="1" applyBorder="1" applyAlignment="1" applyProtection="1">
      <alignment horizontal="left" vertical="top" wrapText="1"/>
      <protection locked="0"/>
    </xf>
    <xf numFmtId="0" fontId="21" fillId="6" borderId="4" xfId="0" applyFont="1" applyFill="1" applyBorder="1" applyAlignment="1">
      <alignment horizontal="left" vertical="top" wrapText="1"/>
    </xf>
    <xf numFmtId="0" fontId="14" fillId="6" borderId="7" xfId="0" applyFont="1" applyFill="1" applyBorder="1" applyAlignment="1">
      <alignment horizontal="left" vertical="top" wrapText="1"/>
    </xf>
    <xf numFmtId="0" fontId="14" fillId="6" borderId="5" xfId="0" applyFont="1" applyFill="1" applyBorder="1" applyAlignment="1">
      <alignment horizontal="left" vertical="top" wrapText="1"/>
    </xf>
    <xf numFmtId="0" fontId="6" fillId="0" borderId="3" xfId="0" applyFont="1" applyBorder="1" applyAlignment="1">
      <alignment horizontal="left" vertical="top" wrapText="1"/>
    </xf>
    <xf numFmtId="0" fontId="20" fillId="0" borderId="0" xfId="0" quotePrefix="1" applyFont="1" applyAlignment="1">
      <alignment horizontal="left" vertical="top" wrapText="1"/>
    </xf>
    <xf numFmtId="0" fontId="4" fillId="0" borderId="0" xfId="0" applyFont="1" applyAlignment="1">
      <alignment horizontal="left" vertical="top" wrapText="1"/>
    </xf>
    <xf numFmtId="0" fontId="21" fillId="14" borderId="4" xfId="0" applyFont="1" applyFill="1" applyBorder="1" applyAlignment="1">
      <alignment horizontal="left" vertical="top" wrapText="1"/>
    </xf>
    <xf numFmtId="0" fontId="14" fillId="14" borderId="7" xfId="0" applyFont="1" applyFill="1" applyBorder="1" applyAlignment="1">
      <alignment horizontal="left" vertical="top" wrapText="1"/>
    </xf>
    <xf numFmtId="0" fontId="14" fillId="14" borderId="5" xfId="0" applyFont="1" applyFill="1" applyBorder="1" applyAlignment="1">
      <alignment horizontal="left" vertical="top" wrapText="1"/>
    </xf>
    <xf numFmtId="0" fontId="25" fillId="0" borderId="0" xfId="0" applyFont="1" applyAlignment="1">
      <alignment horizontal="left" vertical="top" wrapText="1"/>
    </xf>
    <xf numFmtId="0" fontId="6" fillId="0" borderId="3" xfId="0" applyFont="1" applyBorder="1" applyAlignment="1">
      <alignment horizontal="left" wrapText="1"/>
    </xf>
  </cellXfs>
  <cellStyles count="1">
    <cellStyle name="Normal" xfId="0" builtinId="0"/>
  </cellStyles>
  <dxfs count="288">
    <dxf>
      <font>
        <b/>
        <i val="0"/>
        <color theme="0"/>
      </font>
      <fill>
        <patternFill>
          <bgColor rgb="FFFF5050"/>
        </patternFill>
      </fill>
    </dxf>
    <dxf>
      <font>
        <b/>
        <i val="0"/>
        <color theme="0"/>
      </font>
      <fill>
        <patternFill>
          <bgColor rgb="FFFF5050"/>
        </patternFill>
      </fill>
    </dxf>
    <dxf>
      <font>
        <b/>
        <i val="0"/>
        <color theme="0"/>
      </font>
      <fill>
        <patternFill>
          <bgColor rgb="FF00B050"/>
        </patternFill>
      </fill>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ont>
        <b/>
        <i val="0"/>
        <color theme="0"/>
      </font>
      <fill>
        <patternFill>
          <bgColor rgb="FFFF5050"/>
        </patternFill>
      </fill>
    </dxf>
    <dxf>
      <font>
        <b/>
        <i val="0"/>
        <color theme="0"/>
      </font>
      <fill>
        <patternFill>
          <bgColor rgb="FFFF5050"/>
        </patternFill>
      </fill>
    </dxf>
    <dxf>
      <font>
        <b/>
        <i val="0"/>
        <color theme="0"/>
      </font>
      <fill>
        <patternFill>
          <bgColor rgb="FF00B050"/>
        </patternFill>
      </fill>
    </dxf>
    <dxf>
      <font>
        <b/>
        <i val="0"/>
        <color theme="0"/>
      </font>
      <fill>
        <patternFill>
          <bgColor rgb="FFFF5050"/>
        </patternFill>
      </fill>
    </dxf>
    <dxf>
      <font>
        <b/>
        <i val="0"/>
        <color theme="0"/>
      </font>
      <fill>
        <patternFill>
          <bgColor rgb="FFFF5050"/>
        </patternFill>
      </fill>
    </dxf>
    <dxf>
      <font>
        <b/>
        <i val="0"/>
        <color theme="0"/>
      </font>
      <fill>
        <patternFill>
          <bgColor rgb="FF00B050"/>
        </patternFill>
      </fill>
    </dxf>
    <dxf>
      <font>
        <b/>
        <i val="0"/>
        <color theme="0"/>
      </font>
      <fill>
        <patternFill>
          <bgColor rgb="FFFF5050"/>
        </patternFill>
      </fill>
    </dxf>
    <dxf>
      <font>
        <b/>
        <i val="0"/>
        <color theme="0"/>
      </font>
      <fill>
        <patternFill>
          <bgColor rgb="FFFF5050"/>
        </patternFill>
      </fill>
    </dxf>
    <dxf>
      <font>
        <b/>
        <i val="0"/>
        <color theme="0"/>
      </font>
      <fill>
        <patternFill>
          <bgColor rgb="FF00B050"/>
        </patternFill>
      </fill>
    </dxf>
    <dxf>
      <font>
        <b/>
        <i val="0"/>
        <color theme="0"/>
      </font>
      <fill>
        <patternFill>
          <bgColor rgb="FFFF5050"/>
        </patternFill>
      </fill>
    </dxf>
    <dxf>
      <font>
        <b/>
        <i val="0"/>
        <color theme="0"/>
      </font>
      <fill>
        <patternFill>
          <bgColor rgb="FFFF5050"/>
        </patternFill>
      </fill>
    </dxf>
    <dxf>
      <font>
        <b/>
        <i val="0"/>
        <color theme="0"/>
      </font>
      <fill>
        <patternFill>
          <bgColor rgb="FF00B050"/>
        </patternFill>
      </fill>
    </dxf>
    <dxf>
      <font>
        <b/>
        <i val="0"/>
        <color theme="0"/>
      </font>
      <fill>
        <patternFill>
          <bgColor rgb="FFFF5050"/>
        </patternFill>
      </fill>
    </dxf>
    <dxf>
      <font>
        <b/>
        <i val="0"/>
        <color theme="0"/>
      </font>
      <fill>
        <patternFill>
          <bgColor rgb="FFFF5050"/>
        </patternFill>
      </fill>
    </dxf>
    <dxf>
      <font>
        <b/>
        <i val="0"/>
        <color theme="0"/>
      </font>
      <fill>
        <patternFill>
          <bgColor rgb="FF00B050"/>
        </patternFill>
      </fill>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ont>
        <b/>
        <i val="0"/>
        <color theme="0"/>
      </font>
      <fill>
        <patternFill>
          <bgColor rgb="FFFF5050"/>
        </patternFill>
      </fill>
    </dxf>
    <dxf>
      <font>
        <b/>
        <i val="0"/>
        <color theme="0"/>
      </font>
      <fill>
        <patternFill>
          <bgColor rgb="FFFF5050"/>
        </patternFill>
      </fill>
    </dxf>
    <dxf>
      <font>
        <b/>
        <i val="0"/>
        <color theme="0"/>
      </font>
      <fill>
        <patternFill>
          <bgColor rgb="FF00B050"/>
        </patternFill>
      </fill>
    </dxf>
    <dxf>
      <font>
        <b/>
        <i val="0"/>
        <color theme="0"/>
      </font>
      <fill>
        <patternFill>
          <bgColor rgb="FFFF5050"/>
        </patternFill>
      </fill>
    </dxf>
    <dxf>
      <font>
        <b/>
        <i val="0"/>
        <color theme="0"/>
      </font>
      <fill>
        <patternFill>
          <bgColor rgb="FFFF5050"/>
        </patternFill>
      </fill>
    </dxf>
    <dxf>
      <font>
        <b/>
        <i val="0"/>
        <color theme="0"/>
      </font>
      <fill>
        <patternFill>
          <bgColor rgb="FF00B050"/>
        </patternFill>
      </fill>
    </dxf>
    <dxf>
      <font>
        <b/>
        <i val="0"/>
        <color theme="0"/>
      </font>
      <fill>
        <patternFill>
          <bgColor rgb="FFFF5050"/>
        </patternFill>
      </fill>
    </dxf>
    <dxf>
      <font>
        <b/>
        <i val="0"/>
        <color theme="0"/>
      </font>
      <fill>
        <patternFill>
          <bgColor rgb="FFFF5050"/>
        </patternFill>
      </fill>
    </dxf>
    <dxf>
      <font>
        <b/>
        <i val="0"/>
        <color theme="0"/>
      </font>
      <fill>
        <patternFill>
          <bgColor rgb="FF00B050"/>
        </patternFill>
      </fill>
    </dxf>
    <dxf>
      <font>
        <b/>
        <i val="0"/>
        <color theme="0"/>
      </font>
      <fill>
        <patternFill>
          <bgColor rgb="FFFF5050"/>
        </patternFill>
      </fill>
    </dxf>
    <dxf>
      <font>
        <b/>
        <i val="0"/>
        <color theme="0"/>
      </font>
      <fill>
        <patternFill>
          <bgColor rgb="FFFF5050"/>
        </patternFill>
      </fill>
    </dxf>
    <dxf>
      <font>
        <b/>
        <i val="0"/>
        <color theme="0"/>
      </font>
      <fill>
        <patternFill>
          <bgColor rgb="FF00B050"/>
        </patternFill>
      </fill>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ont>
        <b/>
        <i val="0"/>
        <color theme="0"/>
      </font>
      <fill>
        <patternFill>
          <bgColor rgb="FFFF5050"/>
        </patternFill>
      </fill>
    </dxf>
    <dxf>
      <font>
        <b/>
        <i val="0"/>
        <color theme="0"/>
      </font>
      <fill>
        <patternFill>
          <bgColor rgb="FFFF5050"/>
        </patternFill>
      </fill>
    </dxf>
    <dxf>
      <font>
        <b/>
        <i val="0"/>
        <color theme="0"/>
      </font>
      <fill>
        <patternFill>
          <bgColor rgb="FF00B050"/>
        </patternFill>
      </fill>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ont>
        <b/>
        <i val="0"/>
        <color theme="0"/>
      </font>
      <fill>
        <patternFill>
          <bgColor rgb="FFFF5050"/>
        </patternFill>
      </fill>
    </dxf>
    <dxf>
      <font>
        <b/>
        <i val="0"/>
        <color theme="0"/>
      </font>
      <fill>
        <patternFill>
          <bgColor rgb="FFFF5050"/>
        </patternFill>
      </fill>
    </dxf>
    <dxf>
      <font>
        <b/>
        <i val="0"/>
        <color theme="0"/>
      </font>
      <fill>
        <patternFill>
          <bgColor rgb="FF00B050"/>
        </patternFill>
      </fill>
    </dxf>
    <dxf>
      <font>
        <b/>
        <i val="0"/>
        <color theme="0"/>
      </font>
      <fill>
        <patternFill>
          <bgColor rgb="FFFF5050"/>
        </patternFill>
      </fill>
    </dxf>
    <dxf>
      <font>
        <b/>
        <i val="0"/>
        <color theme="0"/>
      </font>
      <fill>
        <patternFill>
          <bgColor rgb="FFFF5050"/>
        </patternFill>
      </fill>
    </dxf>
    <dxf>
      <font>
        <b/>
        <i val="0"/>
        <color theme="0"/>
      </font>
      <fill>
        <patternFill>
          <bgColor rgb="FF00B050"/>
        </patternFill>
      </fill>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ont>
        <b/>
        <i val="0"/>
        <color theme="0"/>
      </font>
      <fill>
        <patternFill>
          <bgColor rgb="FFFF5050"/>
        </patternFill>
      </fill>
    </dxf>
    <dxf>
      <font>
        <b/>
        <i val="0"/>
        <color theme="0"/>
      </font>
      <fill>
        <patternFill>
          <bgColor rgb="FFFF5050"/>
        </patternFill>
      </fill>
    </dxf>
    <dxf>
      <font>
        <b/>
        <i val="0"/>
        <color theme="0"/>
      </font>
      <fill>
        <patternFill>
          <bgColor rgb="FF00B050"/>
        </patternFill>
      </fill>
    </dxf>
    <dxf>
      <font>
        <b/>
        <i val="0"/>
        <color theme="0"/>
      </font>
      <fill>
        <patternFill>
          <bgColor rgb="FFFF5050"/>
        </patternFill>
      </fill>
    </dxf>
    <dxf>
      <font>
        <b/>
        <i val="0"/>
        <color theme="0"/>
      </font>
      <fill>
        <patternFill>
          <bgColor rgb="FFFF5050"/>
        </patternFill>
      </fill>
    </dxf>
    <dxf>
      <font>
        <b/>
        <i val="0"/>
        <color theme="0"/>
      </font>
      <fill>
        <patternFill>
          <bgColor rgb="FF00B050"/>
        </patternFill>
      </fill>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13 - 2022">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2013 - 2022"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9C410D-CE41-41A6-979E-B3E70517C34C}">
  <dimension ref="A1:O1007"/>
  <sheetViews>
    <sheetView tabSelected="1" zoomScale="70" zoomScaleNormal="70" workbookViewId="0">
      <selection activeCell="H11" sqref="H11"/>
    </sheetView>
  </sheetViews>
  <sheetFormatPr defaultColWidth="8.7109375" defaultRowHeight="14.45"/>
  <cols>
    <col min="1" max="1" width="5.42578125" style="1" customWidth="1"/>
    <col min="2" max="2" width="90.42578125" style="3" customWidth="1"/>
    <col min="3" max="3" width="3.42578125" style="5" customWidth="1"/>
    <col min="4" max="4" width="27.28515625" style="3" customWidth="1"/>
    <col min="5" max="5" width="22.28515625" style="18" customWidth="1"/>
    <col min="6" max="6" width="21.7109375" style="3" customWidth="1"/>
    <col min="7" max="7" width="41.5703125" style="2" customWidth="1"/>
    <col min="8" max="8" width="42.7109375" style="19" customWidth="1"/>
    <col min="9" max="9" width="80.5703125" style="2" customWidth="1"/>
    <col min="10" max="16384" width="8.7109375" style="3"/>
  </cols>
  <sheetData>
    <row r="1" spans="1:15" ht="25.9">
      <c r="B1" s="186" t="s">
        <v>0</v>
      </c>
      <c r="C1" s="186"/>
      <c r="D1" s="186"/>
      <c r="E1" s="186"/>
      <c r="F1" s="186"/>
      <c r="G1" s="186"/>
      <c r="H1" s="186"/>
      <c r="I1" s="185"/>
    </row>
    <row r="2" spans="1:15" ht="42.6" customHeight="1">
      <c r="B2" s="4"/>
      <c r="E2" s="6"/>
      <c r="F2" s="7">
        <f>F3+F264+F476+F794</f>
        <v>2463</v>
      </c>
      <c r="G2" s="8"/>
      <c r="H2" s="9"/>
    </row>
    <row r="3" spans="1:15" s="16" customFormat="1" ht="25.9">
      <c r="A3" s="10"/>
      <c r="B3" s="11" t="s">
        <v>1</v>
      </c>
      <c r="C3" s="12"/>
      <c r="D3" s="12"/>
      <c r="E3" s="12"/>
      <c r="F3" s="13">
        <f>F6+F113+F172</f>
        <v>640</v>
      </c>
      <c r="G3" s="12"/>
      <c r="H3" s="14"/>
      <c r="I3" s="12"/>
      <c r="J3" s="3"/>
      <c r="K3" s="3"/>
      <c r="L3" s="3"/>
      <c r="M3" s="3"/>
      <c r="N3" s="3"/>
      <c r="O3" s="15"/>
    </row>
    <row r="4" spans="1:15" ht="144">
      <c r="B4" s="17" t="s">
        <v>2</v>
      </c>
    </row>
    <row r="5" spans="1:15">
      <c r="B5" s="20" t="s">
        <v>3</v>
      </c>
      <c r="C5" s="21"/>
      <c r="D5" s="20" t="s">
        <v>4</v>
      </c>
      <c r="E5" s="22"/>
      <c r="F5" s="23"/>
      <c r="G5" s="24"/>
      <c r="H5" s="25"/>
      <c r="I5" s="24" t="s">
        <v>5</v>
      </c>
    </row>
    <row r="6" spans="1:15" ht="15.6">
      <c r="B6" s="26" t="s">
        <v>6</v>
      </c>
      <c r="C6" s="27"/>
      <c r="D6" s="27"/>
      <c r="E6" s="27"/>
      <c r="F6" s="28">
        <f>SUM(F7:F112)</f>
        <v>275</v>
      </c>
      <c r="G6" s="27"/>
      <c r="H6" s="29"/>
      <c r="I6" s="27"/>
      <c r="J6" s="30"/>
      <c r="K6" s="31"/>
      <c r="L6" s="8"/>
      <c r="M6" s="32"/>
      <c r="N6" s="32"/>
      <c r="O6" s="32"/>
    </row>
    <row r="7" spans="1:15" s="38" customFormat="1">
      <c r="A7" s="33">
        <v>1</v>
      </c>
      <c r="B7" s="187" t="s">
        <v>7</v>
      </c>
      <c r="C7" s="34" t="s">
        <v>8</v>
      </c>
      <c r="D7" s="35" t="s">
        <v>9</v>
      </c>
      <c r="E7" s="36">
        <v>30</v>
      </c>
      <c r="F7" s="37">
        <f>IF(C7="x",E7,0)</f>
        <v>30</v>
      </c>
      <c r="G7" s="188"/>
      <c r="H7" s="189"/>
      <c r="I7" s="188" t="s">
        <v>10</v>
      </c>
    </row>
    <row r="8" spans="1:15">
      <c r="B8" s="187"/>
      <c r="C8" s="39"/>
      <c r="D8" s="5" t="s">
        <v>11</v>
      </c>
      <c r="E8" s="36">
        <v>0</v>
      </c>
      <c r="F8" s="37">
        <f>IF(C8="x",E8,0)</f>
        <v>0</v>
      </c>
      <c r="G8" s="188"/>
      <c r="H8" s="189"/>
      <c r="I8" s="188"/>
    </row>
    <row r="9" spans="1:15">
      <c r="B9" s="187"/>
      <c r="C9" s="39"/>
      <c r="D9" s="5" t="s">
        <v>12</v>
      </c>
      <c r="E9" s="36">
        <v>30</v>
      </c>
      <c r="F9" s="37">
        <f>IF(C9="x",E9,0)</f>
        <v>0</v>
      </c>
      <c r="G9" s="188"/>
      <c r="H9" s="189"/>
      <c r="I9" s="188"/>
    </row>
    <row r="10" spans="1:15" ht="43.15">
      <c r="B10" s="40" t="s">
        <v>13</v>
      </c>
      <c r="C10" s="41"/>
      <c r="D10" s="42"/>
      <c r="E10" s="36"/>
      <c r="F10" s="37"/>
    </row>
    <row r="11" spans="1:15" ht="244.9">
      <c r="B11" s="43" t="s">
        <v>14</v>
      </c>
      <c r="D11" s="17"/>
      <c r="E11" s="36"/>
      <c r="F11" s="37"/>
    </row>
    <row r="12" spans="1:15">
      <c r="B12" s="17"/>
      <c r="D12" s="17"/>
      <c r="E12" s="36"/>
      <c r="F12" s="37"/>
    </row>
    <row r="13" spans="1:15" ht="14.65" customHeight="1">
      <c r="A13" s="1">
        <v>2</v>
      </c>
      <c r="B13" s="187" t="s">
        <v>15</v>
      </c>
      <c r="C13" s="39" t="s">
        <v>8</v>
      </c>
      <c r="D13" s="5" t="s">
        <v>9</v>
      </c>
      <c r="E13" s="36">
        <v>30</v>
      </c>
      <c r="F13" s="37">
        <f>IF(C13="x",E13,0)</f>
        <v>30</v>
      </c>
      <c r="G13" s="188"/>
      <c r="I13" s="188" t="s">
        <v>16</v>
      </c>
    </row>
    <row r="14" spans="1:15">
      <c r="B14" s="187"/>
      <c r="C14" s="39"/>
      <c r="D14" s="5" t="s">
        <v>11</v>
      </c>
      <c r="E14" s="36">
        <v>0</v>
      </c>
      <c r="F14" s="37">
        <f>IF(C14="x",E14,0)</f>
        <v>0</v>
      </c>
      <c r="G14" s="188"/>
      <c r="I14" s="188"/>
    </row>
    <row r="15" spans="1:15">
      <c r="B15" s="187"/>
      <c r="C15" s="39"/>
      <c r="D15" s="5" t="s">
        <v>17</v>
      </c>
      <c r="E15" s="36">
        <v>30</v>
      </c>
      <c r="F15" s="37">
        <f>IF(C15="x",E15,0)</f>
        <v>0</v>
      </c>
      <c r="G15" s="188"/>
      <c r="I15" s="188"/>
    </row>
    <row r="16" spans="1:15" ht="57.6">
      <c r="B16" s="40" t="s">
        <v>18</v>
      </c>
      <c r="C16" s="41"/>
      <c r="D16" s="42"/>
      <c r="E16" s="36"/>
      <c r="F16" s="37"/>
    </row>
    <row r="17" spans="1:9" ht="409.6">
      <c r="B17" s="43" t="s">
        <v>19</v>
      </c>
      <c r="D17" s="17"/>
      <c r="E17" s="36"/>
      <c r="F17" s="37"/>
    </row>
    <row r="18" spans="1:9">
      <c r="B18" s="17"/>
      <c r="D18" s="17"/>
      <c r="E18" s="36"/>
      <c r="F18" s="37"/>
    </row>
    <row r="19" spans="1:9" s="5" customFormat="1" ht="14.65" customHeight="1">
      <c r="A19" s="44">
        <v>3</v>
      </c>
      <c r="B19" s="187" t="s">
        <v>20</v>
      </c>
      <c r="C19" s="39" t="s">
        <v>8</v>
      </c>
      <c r="D19" s="5" t="s">
        <v>9</v>
      </c>
      <c r="E19" s="36">
        <v>10</v>
      </c>
      <c r="F19" s="37">
        <f>IF(C19="x",E19,0)</f>
        <v>10</v>
      </c>
      <c r="G19" s="188"/>
      <c r="H19" s="45"/>
      <c r="I19" s="188"/>
    </row>
    <row r="20" spans="1:9" s="5" customFormat="1">
      <c r="A20" s="44"/>
      <c r="B20" s="187"/>
      <c r="C20" s="39"/>
      <c r="D20" s="5" t="s">
        <v>11</v>
      </c>
      <c r="E20" s="36">
        <v>0</v>
      </c>
      <c r="F20" s="37">
        <f>IF(C20="x",E20,0)</f>
        <v>0</v>
      </c>
      <c r="G20" s="188"/>
      <c r="H20" s="45"/>
      <c r="I20" s="188"/>
    </row>
    <row r="21" spans="1:9" s="5" customFormat="1">
      <c r="A21" s="44"/>
      <c r="B21" s="17" t="s">
        <v>21</v>
      </c>
      <c r="D21" s="17"/>
      <c r="E21" s="36"/>
      <c r="F21" s="37"/>
      <c r="G21" s="46"/>
      <c r="H21" s="45"/>
      <c r="I21" s="46"/>
    </row>
    <row r="22" spans="1:9" ht="409.6">
      <c r="B22" s="43" t="s">
        <v>22</v>
      </c>
      <c r="D22" s="17"/>
      <c r="E22" s="36"/>
      <c r="F22" s="37"/>
    </row>
    <row r="23" spans="1:9">
      <c r="B23" s="47"/>
      <c r="D23" s="17"/>
      <c r="E23" s="36"/>
      <c r="F23" s="37"/>
    </row>
    <row r="24" spans="1:9" s="17" customFormat="1" ht="15.6">
      <c r="A24" s="44">
        <v>4</v>
      </c>
      <c r="B24" s="190" t="s">
        <v>23</v>
      </c>
      <c r="C24" s="39" t="s">
        <v>8</v>
      </c>
      <c r="D24" s="5" t="s">
        <v>9</v>
      </c>
      <c r="E24" s="36">
        <v>10</v>
      </c>
      <c r="F24" s="37">
        <f>IF(C24="x",E24,0)</f>
        <v>10</v>
      </c>
      <c r="G24" s="48"/>
      <c r="H24" s="49"/>
      <c r="I24" s="48"/>
    </row>
    <row r="25" spans="1:9" s="17" customFormat="1">
      <c r="A25" s="44"/>
      <c r="B25" s="190"/>
      <c r="C25" s="39"/>
      <c r="D25" s="5" t="s">
        <v>11</v>
      </c>
      <c r="E25" s="36">
        <v>0</v>
      </c>
      <c r="F25" s="37">
        <f>IF(C25="x",E25,0)</f>
        <v>0</v>
      </c>
      <c r="G25" s="46"/>
      <c r="H25" s="49"/>
      <c r="I25" s="46"/>
    </row>
    <row r="26" spans="1:9" s="17" customFormat="1">
      <c r="A26" s="44"/>
      <c r="B26" s="45"/>
      <c r="C26" s="39"/>
      <c r="D26" s="5" t="s">
        <v>17</v>
      </c>
      <c r="E26" s="36">
        <v>10</v>
      </c>
      <c r="F26" s="37">
        <f>IF(C26="x",E26,0)</f>
        <v>0</v>
      </c>
      <c r="G26" s="46"/>
      <c r="H26" s="49"/>
      <c r="I26" s="46"/>
    </row>
    <row r="27" spans="1:9" s="17" customFormat="1">
      <c r="A27" s="44"/>
      <c r="B27" s="40" t="s">
        <v>24</v>
      </c>
      <c r="C27" s="5"/>
      <c r="E27" s="36"/>
      <c r="F27" s="37"/>
      <c r="G27" s="46"/>
      <c r="H27" s="49"/>
      <c r="I27" s="46"/>
    </row>
    <row r="28" spans="1:9" s="17" customFormat="1" ht="360">
      <c r="A28" s="44"/>
      <c r="B28" s="43" t="s">
        <v>25</v>
      </c>
      <c r="C28" s="5"/>
      <c r="E28" s="36"/>
      <c r="F28" s="37"/>
      <c r="G28" s="46"/>
      <c r="H28" s="49"/>
      <c r="I28" s="46"/>
    </row>
    <row r="29" spans="1:9">
      <c r="B29" s="47"/>
      <c r="D29" s="17"/>
      <c r="E29" s="36"/>
      <c r="F29" s="37"/>
    </row>
    <row r="30" spans="1:9" s="5" customFormat="1" ht="14.65" customHeight="1">
      <c r="A30" s="44">
        <v>5</v>
      </c>
      <c r="B30" s="187" t="s">
        <v>26</v>
      </c>
      <c r="C30" s="39" t="s">
        <v>8</v>
      </c>
      <c r="D30" s="5" t="s">
        <v>9</v>
      </c>
      <c r="E30" s="36">
        <v>25</v>
      </c>
      <c r="F30" s="37">
        <f>IF(C30="x",E30,0)</f>
        <v>25</v>
      </c>
      <c r="G30" s="188"/>
      <c r="H30" s="45"/>
      <c r="I30" s="188"/>
    </row>
    <row r="31" spans="1:9" s="5" customFormat="1">
      <c r="A31" s="44"/>
      <c r="B31" s="187"/>
      <c r="C31" s="39"/>
      <c r="D31" s="5" t="s">
        <v>27</v>
      </c>
      <c r="E31" s="36">
        <v>0</v>
      </c>
      <c r="F31" s="37">
        <f>IF(C31="x",E31,0)</f>
        <v>0</v>
      </c>
      <c r="G31" s="188"/>
      <c r="H31" s="45"/>
      <c r="I31" s="188"/>
    </row>
    <row r="32" spans="1:9">
      <c r="B32" s="17" t="s">
        <v>28</v>
      </c>
      <c r="D32" s="17"/>
      <c r="E32" s="36"/>
      <c r="F32" s="37"/>
    </row>
    <row r="33" spans="1:9" s="5" customFormat="1" ht="129.6">
      <c r="A33" s="44"/>
      <c r="B33" s="43" t="s">
        <v>29</v>
      </c>
      <c r="D33" s="17"/>
      <c r="E33" s="36"/>
      <c r="F33" s="37"/>
      <c r="G33" s="46"/>
      <c r="H33" s="45"/>
      <c r="I33" s="46"/>
    </row>
    <row r="34" spans="1:9" s="5" customFormat="1">
      <c r="A34" s="44"/>
      <c r="B34" s="17"/>
      <c r="D34" s="17"/>
      <c r="E34" s="36"/>
      <c r="F34" s="37"/>
      <c r="G34" s="46"/>
      <c r="H34" s="45"/>
      <c r="I34" s="46"/>
    </row>
    <row r="35" spans="1:9" s="17" customFormat="1" ht="14.65" customHeight="1">
      <c r="A35" s="44" t="s">
        <v>30</v>
      </c>
      <c r="B35" s="187" t="s">
        <v>31</v>
      </c>
      <c r="C35" s="39" t="s">
        <v>8</v>
      </c>
      <c r="D35" s="5" t="s">
        <v>9</v>
      </c>
      <c r="E35" s="36">
        <v>15</v>
      </c>
      <c r="F35" s="37">
        <f>IF(C35="x",E35,0)</f>
        <v>15</v>
      </c>
      <c r="G35" s="188"/>
      <c r="H35" s="49"/>
      <c r="I35" s="188" t="s">
        <v>32</v>
      </c>
    </row>
    <row r="36" spans="1:9" s="17" customFormat="1" ht="57.6" customHeight="1">
      <c r="A36" s="44"/>
      <c r="B36" s="187"/>
      <c r="C36" s="39"/>
      <c r="D36" s="5" t="s">
        <v>11</v>
      </c>
      <c r="E36" s="36">
        <v>0</v>
      </c>
      <c r="F36" s="37">
        <f>IF(C36="x",E36,0)</f>
        <v>0</v>
      </c>
      <c r="G36" s="188"/>
      <c r="H36" s="49"/>
      <c r="I36" s="188"/>
    </row>
    <row r="37" spans="1:9" s="5" customFormat="1">
      <c r="A37" s="44"/>
      <c r="B37" s="17" t="s">
        <v>33</v>
      </c>
      <c r="D37" s="50"/>
      <c r="E37" s="51"/>
      <c r="F37" s="37"/>
      <c r="G37" s="52"/>
      <c r="H37" s="45"/>
      <c r="I37" s="52"/>
    </row>
    <row r="38" spans="1:9" ht="216">
      <c r="A38" s="44"/>
      <c r="B38" s="43" t="s">
        <v>34</v>
      </c>
      <c r="D38" s="50"/>
      <c r="E38" s="51"/>
      <c r="F38" s="37"/>
      <c r="G38" s="52"/>
      <c r="I38" s="52"/>
    </row>
    <row r="39" spans="1:9">
      <c r="A39" s="53"/>
      <c r="B39" s="54"/>
      <c r="D39" s="50"/>
      <c r="E39" s="51"/>
      <c r="F39" s="37"/>
      <c r="G39" s="52"/>
      <c r="I39" s="52"/>
    </row>
    <row r="40" spans="1:9" s="17" customFormat="1">
      <c r="A40" s="44" t="s">
        <v>35</v>
      </c>
      <c r="B40" s="187" t="s">
        <v>36</v>
      </c>
      <c r="C40" s="39" t="s">
        <v>8</v>
      </c>
      <c r="D40" s="5" t="s">
        <v>9</v>
      </c>
      <c r="E40" s="36">
        <v>15</v>
      </c>
      <c r="F40" s="37">
        <f>IF(C40="x",E40,0)</f>
        <v>15</v>
      </c>
      <c r="G40" s="188"/>
      <c r="H40" s="49"/>
      <c r="I40" s="188" t="s">
        <v>37</v>
      </c>
    </row>
    <row r="41" spans="1:9" s="17" customFormat="1">
      <c r="A41" s="44"/>
      <c r="B41" s="187"/>
      <c r="C41" s="39"/>
      <c r="D41" s="5" t="s">
        <v>11</v>
      </c>
      <c r="E41" s="36">
        <v>0</v>
      </c>
      <c r="F41" s="37">
        <f>IF(C41="x",E41,0)</f>
        <v>0</v>
      </c>
      <c r="G41" s="188"/>
      <c r="H41" s="49"/>
      <c r="I41" s="188"/>
    </row>
    <row r="42" spans="1:9" s="17" customFormat="1">
      <c r="A42" s="44"/>
      <c r="B42" s="17" t="s">
        <v>33</v>
      </c>
      <c r="C42" s="5"/>
      <c r="E42" s="36"/>
      <c r="F42" s="37"/>
      <c r="G42" s="46"/>
      <c r="H42" s="49"/>
      <c r="I42" s="46"/>
    </row>
    <row r="43" spans="1:9" s="17" customFormat="1" ht="100.9">
      <c r="A43" s="44"/>
      <c r="B43" s="43" t="s">
        <v>38</v>
      </c>
      <c r="C43" s="5"/>
      <c r="E43" s="36"/>
      <c r="F43" s="37"/>
      <c r="G43" s="46"/>
      <c r="H43" s="49"/>
      <c r="I43" s="46"/>
    </row>
    <row r="44" spans="1:9">
      <c r="A44" s="53"/>
      <c r="B44" s="54"/>
      <c r="D44" s="50"/>
      <c r="E44" s="51"/>
      <c r="F44" s="37"/>
      <c r="G44" s="52"/>
      <c r="I44" s="52"/>
    </row>
    <row r="45" spans="1:9" s="17" customFormat="1">
      <c r="A45" s="44" t="s">
        <v>39</v>
      </c>
      <c r="B45" s="187" t="s">
        <v>40</v>
      </c>
      <c r="C45" s="39" t="s">
        <v>8</v>
      </c>
      <c r="D45" s="5" t="s">
        <v>9</v>
      </c>
      <c r="E45" s="36">
        <v>15</v>
      </c>
      <c r="F45" s="37">
        <f>IF(C45="x",E45,0)</f>
        <v>15</v>
      </c>
      <c r="G45" s="188"/>
      <c r="H45" s="49"/>
      <c r="I45" s="188" t="s">
        <v>41</v>
      </c>
    </row>
    <row r="46" spans="1:9" s="17" customFormat="1">
      <c r="A46" s="44"/>
      <c r="B46" s="187"/>
      <c r="C46" s="39"/>
      <c r="D46" s="5" t="s">
        <v>11</v>
      </c>
      <c r="E46" s="36">
        <v>0</v>
      </c>
      <c r="F46" s="37">
        <f>IF(C46="x",E46,0)</f>
        <v>0</v>
      </c>
      <c r="G46" s="188"/>
      <c r="H46" s="49"/>
      <c r="I46" s="188"/>
    </row>
    <row r="47" spans="1:9" s="17" customFormat="1">
      <c r="A47" s="44"/>
      <c r="B47" s="17" t="s">
        <v>33</v>
      </c>
      <c r="C47" s="5"/>
      <c r="E47" s="36"/>
      <c r="F47" s="37"/>
      <c r="G47" s="46"/>
      <c r="H47" s="49"/>
      <c r="I47" s="46"/>
    </row>
    <row r="48" spans="1:9" s="17" customFormat="1" ht="72">
      <c r="A48" s="44"/>
      <c r="B48" s="43" t="s">
        <v>42</v>
      </c>
      <c r="C48" s="5"/>
      <c r="E48" s="36"/>
      <c r="F48" s="37"/>
      <c r="G48" s="46"/>
      <c r="H48" s="49"/>
      <c r="I48" s="46"/>
    </row>
    <row r="49" spans="1:9" s="17" customFormat="1">
      <c r="A49" s="44"/>
      <c r="B49" s="47"/>
      <c r="C49" s="5"/>
      <c r="E49" s="36"/>
      <c r="F49" s="37"/>
      <c r="G49" s="46"/>
      <c r="H49" s="49"/>
      <c r="I49" s="46"/>
    </row>
    <row r="50" spans="1:9" s="17" customFormat="1">
      <c r="A50" s="44" t="s">
        <v>43</v>
      </c>
      <c r="B50" s="187" t="s">
        <v>44</v>
      </c>
      <c r="C50" s="39" t="s">
        <v>8</v>
      </c>
      <c r="D50" s="5" t="s">
        <v>9</v>
      </c>
      <c r="E50" s="36">
        <v>10</v>
      </c>
      <c r="F50" s="37">
        <f>IF(C50="x",E50,0)</f>
        <v>10</v>
      </c>
      <c r="G50" s="46"/>
      <c r="H50" s="49"/>
      <c r="I50" s="46"/>
    </row>
    <row r="51" spans="1:9" s="17" customFormat="1">
      <c r="A51" s="44"/>
      <c r="B51" s="187"/>
      <c r="C51" s="39"/>
      <c r="D51" s="5" t="s">
        <v>11</v>
      </c>
      <c r="E51" s="36">
        <v>0</v>
      </c>
      <c r="F51" s="37">
        <f>IF(C51="x",E51,0)</f>
        <v>0</v>
      </c>
      <c r="G51" s="46"/>
      <c r="H51" s="49"/>
      <c r="I51" s="46"/>
    </row>
    <row r="52" spans="1:9" s="17" customFormat="1">
      <c r="A52" s="44"/>
      <c r="B52" s="17" t="s">
        <v>45</v>
      </c>
      <c r="C52" s="5"/>
      <c r="E52" s="36"/>
      <c r="F52" s="37"/>
      <c r="G52" s="46"/>
      <c r="H52" s="49"/>
      <c r="I52" s="46"/>
    </row>
    <row r="53" spans="1:9" s="17" customFormat="1" ht="43.15">
      <c r="A53" s="44"/>
      <c r="B53" s="43" t="s">
        <v>46</v>
      </c>
      <c r="C53" s="5"/>
      <c r="E53" s="36"/>
      <c r="F53" s="37"/>
      <c r="G53" s="46"/>
      <c r="H53" s="49"/>
      <c r="I53" s="46"/>
    </row>
    <row r="54" spans="1:9" s="5" customFormat="1">
      <c r="A54" s="44"/>
      <c r="B54" s="17"/>
      <c r="D54" s="17"/>
      <c r="E54" s="36"/>
      <c r="F54" s="37"/>
      <c r="G54" s="46"/>
      <c r="H54" s="45"/>
      <c r="I54" s="46"/>
    </row>
    <row r="55" spans="1:9" ht="14.65" customHeight="1">
      <c r="A55" s="1">
        <v>7</v>
      </c>
      <c r="B55" s="187" t="s">
        <v>47</v>
      </c>
      <c r="C55" s="39" t="s">
        <v>8</v>
      </c>
      <c r="D55" s="5" t="s">
        <v>9</v>
      </c>
      <c r="E55" s="36">
        <v>15</v>
      </c>
      <c r="F55" s="37">
        <f>IF(C55="x",E55,0)</f>
        <v>15</v>
      </c>
      <c r="G55" s="188"/>
      <c r="I55" s="188" t="s">
        <v>48</v>
      </c>
    </row>
    <row r="56" spans="1:9">
      <c r="B56" s="187"/>
      <c r="C56" s="39"/>
      <c r="D56" s="5" t="s">
        <v>11</v>
      </c>
      <c r="E56" s="36">
        <v>0</v>
      </c>
      <c r="F56" s="37">
        <f>IF(C56="x",E56,0)</f>
        <v>0</v>
      </c>
      <c r="G56" s="188"/>
      <c r="I56" s="188"/>
    </row>
    <row r="57" spans="1:9" s="5" customFormat="1">
      <c r="A57" s="44"/>
      <c r="B57" s="17" t="s">
        <v>33</v>
      </c>
      <c r="D57" s="17"/>
      <c r="E57" s="36"/>
      <c r="F57" s="37"/>
      <c r="G57" s="46"/>
      <c r="H57" s="45"/>
      <c r="I57" s="46"/>
    </row>
    <row r="58" spans="1:9" ht="259.14999999999998">
      <c r="B58" s="43" t="s">
        <v>49</v>
      </c>
      <c r="D58" s="17"/>
      <c r="E58" s="36"/>
      <c r="F58" s="37"/>
    </row>
    <row r="59" spans="1:9" s="5" customFormat="1">
      <c r="A59" s="44"/>
      <c r="B59" s="17"/>
      <c r="D59" s="17"/>
      <c r="E59" s="36"/>
      <c r="F59" s="37"/>
      <c r="G59" s="46"/>
      <c r="H59" s="45"/>
      <c r="I59" s="46"/>
    </row>
    <row r="60" spans="1:9" s="35" customFormat="1">
      <c r="A60" s="33">
        <v>8</v>
      </c>
      <c r="B60" s="187" t="s">
        <v>50</v>
      </c>
      <c r="C60" s="34" t="s">
        <v>8</v>
      </c>
      <c r="D60" s="35" t="s">
        <v>9</v>
      </c>
      <c r="E60" s="36">
        <v>15</v>
      </c>
      <c r="F60" s="37">
        <f>IF(C60="x",E60,0)</f>
        <v>15</v>
      </c>
      <c r="G60" s="188"/>
      <c r="H60" s="55"/>
      <c r="I60" s="188" t="s">
        <v>51</v>
      </c>
    </row>
    <row r="61" spans="1:9" s="5" customFormat="1">
      <c r="A61" s="44"/>
      <c r="B61" s="187"/>
      <c r="C61" s="39"/>
      <c r="D61" s="5" t="s">
        <v>11</v>
      </c>
      <c r="E61" s="36">
        <v>0</v>
      </c>
      <c r="F61" s="37">
        <f>IF(C61="x",E61,0)</f>
        <v>0</v>
      </c>
      <c r="G61" s="188"/>
      <c r="H61" s="45"/>
      <c r="I61" s="188"/>
    </row>
    <row r="62" spans="1:9" s="5" customFormat="1">
      <c r="A62" s="44"/>
      <c r="B62" s="17" t="s">
        <v>33</v>
      </c>
      <c r="D62" s="17"/>
      <c r="E62" s="36"/>
      <c r="F62" s="37"/>
      <c r="G62" s="46"/>
      <c r="H62" s="45"/>
      <c r="I62" s="46"/>
    </row>
    <row r="63" spans="1:9" s="5" customFormat="1" ht="172.9">
      <c r="A63" s="44"/>
      <c r="B63" s="43" t="s">
        <v>52</v>
      </c>
      <c r="D63" s="17"/>
      <c r="E63" s="36"/>
      <c r="F63" s="37"/>
      <c r="G63" s="46"/>
      <c r="H63" s="45"/>
      <c r="I63" s="46"/>
    </row>
    <row r="64" spans="1:9" s="5" customFormat="1">
      <c r="A64" s="44"/>
      <c r="B64" s="17"/>
      <c r="D64" s="17"/>
      <c r="E64" s="36"/>
      <c r="F64" s="37"/>
      <c r="G64" s="46"/>
      <c r="H64" s="45"/>
      <c r="I64" s="46"/>
    </row>
    <row r="65" spans="1:9" s="35" customFormat="1">
      <c r="A65" s="33" t="s">
        <v>53</v>
      </c>
      <c r="B65" s="187" t="s">
        <v>54</v>
      </c>
      <c r="C65" s="34" t="s">
        <v>8</v>
      </c>
      <c r="D65" s="35" t="s">
        <v>9</v>
      </c>
      <c r="E65" s="36">
        <v>15</v>
      </c>
      <c r="F65" s="37">
        <f>IF(C65="x",E65,0)</f>
        <v>15</v>
      </c>
      <c r="G65" s="188"/>
      <c r="H65" s="55"/>
      <c r="I65" s="188"/>
    </row>
    <row r="66" spans="1:9">
      <c r="B66" s="187"/>
      <c r="C66" s="39"/>
      <c r="D66" s="5" t="s">
        <v>11</v>
      </c>
      <c r="E66" s="36">
        <v>0</v>
      </c>
      <c r="F66" s="37">
        <f>IF(C66="x",E66,0)</f>
        <v>0</v>
      </c>
      <c r="G66" s="188"/>
      <c r="I66" s="188"/>
    </row>
    <row r="67" spans="1:9">
      <c r="B67" s="17" t="s">
        <v>55</v>
      </c>
      <c r="D67" s="17"/>
      <c r="E67" s="36"/>
      <c r="F67" s="37"/>
    </row>
    <row r="68" spans="1:9" ht="201.6">
      <c r="B68" s="43" t="s">
        <v>56</v>
      </c>
      <c r="D68" s="17"/>
      <c r="E68" s="36"/>
      <c r="F68" s="37"/>
    </row>
    <row r="69" spans="1:9">
      <c r="B69" s="56"/>
      <c r="D69" s="17"/>
      <c r="E69" s="36"/>
      <c r="F69" s="37"/>
    </row>
    <row r="70" spans="1:9" s="35" customFormat="1">
      <c r="A70" s="33" t="s">
        <v>57</v>
      </c>
      <c r="B70" s="187" t="s">
        <v>58</v>
      </c>
      <c r="C70" s="34" t="s">
        <v>8</v>
      </c>
      <c r="D70" s="35" t="s">
        <v>9</v>
      </c>
      <c r="E70" s="36">
        <v>10</v>
      </c>
      <c r="F70" s="37">
        <f>IF(C70="x",E70,0)</f>
        <v>10</v>
      </c>
      <c r="G70" s="188"/>
      <c r="H70" s="55"/>
      <c r="I70" s="188"/>
    </row>
    <row r="71" spans="1:9">
      <c r="B71" s="187"/>
      <c r="C71" s="39"/>
      <c r="D71" s="5" t="s">
        <v>11</v>
      </c>
      <c r="E71" s="36">
        <v>0</v>
      </c>
      <c r="F71" s="37">
        <f>IF(C71="x",E71,0)</f>
        <v>0</v>
      </c>
      <c r="G71" s="188"/>
      <c r="I71" s="188"/>
    </row>
    <row r="72" spans="1:9">
      <c r="B72" s="17" t="s">
        <v>55</v>
      </c>
      <c r="D72" s="17"/>
      <c r="E72" s="36"/>
      <c r="F72" s="37"/>
    </row>
    <row r="73" spans="1:9" ht="72">
      <c r="B73" s="43" t="s">
        <v>59</v>
      </c>
      <c r="D73" s="17"/>
      <c r="E73" s="36"/>
      <c r="F73" s="37"/>
    </row>
    <row r="74" spans="1:9">
      <c r="B74" s="56"/>
      <c r="D74" s="17"/>
      <c r="E74" s="36"/>
      <c r="F74" s="37"/>
    </row>
    <row r="75" spans="1:9" s="35" customFormat="1" ht="24.4" customHeight="1">
      <c r="A75" s="33" t="s">
        <v>60</v>
      </c>
      <c r="B75" s="194" t="s">
        <v>61</v>
      </c>
      <c r="C75" s="57" t="s">
        <v>8</v>
      </c>
      <c r="D75" s="35" t="s">
        <v>9</v>
      </c>
      <c r="E75" s="37">
        <v>20</v>
      </c>
      <c r="F75" s="37">
        <f>IF(C75="x",E75,0)</f>
        <v>20</v>
      </c>
      <c r="G75" s="58"/>
      <c r="H75" s="55"/>
      <c r="I75" s="58"/>
    </row>
    <row r="76" spans="1:9" s="35" customFormat="1" ht="20.25" customHeight="1">
      <c r="A76" s="59"/>
      <c r="B76" s="194"/>
      <c r="C76" s="57"/>
      <c r="D76" s="5" t="s">
        <v>11</v>
      </c>
      <c r="E76" s="36">
        <v>0</v>
      </c>
      <c r="F76" s="37">
        <f>IF(C76="x",E76,0)</f>
        <v>0</v>
      </c>
      <c r="G76" s="58"/>
      <c r="H76" s="55"/>
      <c r="I76" s="58"/>
    </row>
    <row r="77" spans="1:9" s="35" customFormat="1" ht="20.25" customHeight="1">
      <c r="A77" s="59"/>
      <c r="B77" s="60" t="s">
        <v>62</v>
      </c>
      <c r="C77" s="5"/>
      <c r="E77" s="36"/>
      <c r="F77" s="37"/>
      <c r="G77" s="58"/>
      <c r="H77" s="55"/>
      <c r="I77" s="58"/>
    </row>
    <row r="78" spans="1:9" s="35" customFormat="1" ht="20.25" customHeight="1">
      <c r="A78" s="59"/>
      <c r="B78" s="61" t="s">
        <v>63</v>
      </c>
      <c r="C78" s="62"/>
      <c r="E78" s="36"/>
      <c r="F78" s="37"/>
      <c r="G78" s="58"/>
      <c r="H78" s="55"/>
      <c r="I78" s="58"/>
    </row>
    <row r="79" spans="1:9" s="35" customFormat="1" ht="20.25" customHeight="1">
      <c r="A79" s="59"/>
      <c r="B79" s="63" t="s">
        <v>64</v>
      </c>
      <c r="C79" s="64"/>
      <c r="E79" s="36"/>
      <c r="F79" s="37"/>
      <c r="G79" s="58"/>
      <c r="H79" s="55"/>
      <c r="I79" s="58"/>
    </row>
    <row r="80" spans="1:9" s="35" customFormat="1" ht="20.25" customHeight="1">
      <c r="A80" s="59"/>
      <c r="B80" s="63" t="s">
        <v>65</v>
      </c>
      <c r="C80" s="65" t="s">
        <v>8</v>
      </c>
      <c r="E80" s="36"/>
      <c r="F80" s="37"/>
      <c r="G80" s="58"/>
      <c r="H80" s="55"/>
      <c r="I80" s="58"/>
    </row>
    <row r="81" spans="1:9" s="35" customFormat="1" ht="20.25" customHeight="1">
      <c r="A81" s="59"/>
      <c r="B81" s="63" t="s">
        <v>66</v>
      </c>
      <c r="C81" s="65" t="s">
        <v>8</v>
      </c>
      <c r="E81" s="36"/>
      <c r="F81" s="37"/>
      <c r="G81" s="58"/>
      <c r="H81" s="55"/>
      <c r="I81" s="58"/>
    </row>
    <row r="82" spans="1:9" s="35" customFormat="1" ht="20.25" customHeight="1">
      <c r="A82" s="59"/>
      <c r="B82" s="63" t="s">
        <v>67</v>
      </c>
      <c r="C82" s="65"/>
      <c r="E82" s="36"/>
      <c r="F82" s="37"/>
      <c r="G82" s="58"/>
      <c r="H82" s="55"/>
      <c r="I82" s="58"/>
    </row>
    <row r="83" spans="1:9" s="35" customFormat="1" ht="20.25" customHeight="1">
      <c r="A83" s="59"/>
      <c r="B83" s="63" t="s">
        <v>68</v>
      </c>
      <c r="C83" s="65" t="s">
        <v>8</v>
      </c>
      <c r="E83" s="36"/>
      <c r="F83" s="37"/>
      <c r="G83" s="58"/>
      <c r="H83" s="55"/>
      <c r="I83" s="58"/>
    </row>
    <row r="84" spans="1:9" s="35" customFormat="1" ht="20.25" customHeight="1">
      <c r="A84" s="59"/>
      <c r="B84" s="63" t="s">
        <v>69</v>
      </c>
      <c r="C84" s="65" t="s">
        <v>8</v>
      </c>
      <c r="E84" s="36"/>
      <c r="F84" s="37"/>
      <c r="G84" s="58"/>
      <c r="H84" s="55"/>
      <c r="I84" s="58"/>
    </row>
    <row r="85" spans="1:9" s="35" customFormat="1" ht="20.25" customHeight="1" thickBot="1">
      <c r="A85" s="59"/>
      <c r="B85" s="66" t="s">
        <v>70</v>
      </c>
      <c r="C85" s="67"/>
      <c r="E85" s="36"/>
      <c r="F85" s="37"/>
      <c r="G85" s="58"/>
      <c r="H85" s="55"/>
      <c r="I85" s="58"/>
    </row>
    <row r="86" spans="1:9" s="35" customFormat="1">
      <c r="A86" s="59"/>
      <c r="B86" s="68"/>
      <c r="C86" s="55"/>
      <c r="E86" s="36"/>
      <c r="F86" s="37"/>
      <c r="G86" s="46"/>
      <c r="H86" s="55"/>
      <c r="I86" s="46"/>
    </row>
    <row r="87" spans="1:9" s="35" customFormat="1" ht="14.65" customHeight="1">
      <c r="A87" s="33" t="s">
        <v>71</v>
      </c>
      <c r="B87" s="187" t="s">
        <v>72</v>
      </c>
      <c r="C87" s="39" t="s">
        <v>8</v>
      </c>
      <c r="D87" s="5" t="s">
        <v>73</v>
      </c>
      <c r="E87" s="37">
        <v>10</v>
      </c>
      <c r="F87" s="37">
        <f>IF(C87="x",E87,0)</f>
        <v>10</v>
      </c>
      <c r="G87" s="188"/>
      <c r="H87" s="55"/>
      <c r="I87" s="188" t="s">
        <v>74</v>
      </c>
    </row>
    <row r="88" spans="1:9" s="35" customFormat="1">
      <c r="A88" s="33"/>
      <c r="B88" s="187"/>
      <c r="C88" s="39"/>
      <c r="D88" s="5" t="s">
        <v>75</v>
      </c>
      <c r="E88" s="37">
        <v>5</v>
      </c>
      <c r="F88" s="37">
        <f>IF(C88="x",E88,0)</f>
        <v>0</v>
      </c>
      <c r="G88" s="188"/>
      <c r="H88" s="55"/>
      <c r="I88" s="188"/>
    </row>
    <row r="89" spans="1:9" s="35" customFormat="1">
      <c r="A89" s="33"/>
      <c r="B89" s="187"/>
      <c r="C89" s="39"/>
      <c r="D89" s="5" t="s">
        <v>11</v>
      </c>
      <c r="E89" s="36">
        <v>0</v>
      </c>
      <c r="F89" s="37">
        <f>IF(C89="x",E89,0)</f>
        <v>0</v>
      </c>
      <c r="G89" s="188"/>
      <c r="H89" s="55"/>
      <c r="I89" s="188"/>
    </row>
    <row r="90" spans="1:9" s="35" customFormat="1">
      <c r="A90" s="33"/>
      <c r="B90" s="17" t="s">
        <v>76</v>
      </c>
      <c r="C90" s="5"/>
      <c r="D90" s="17"/>
      <c r="E90" s="69"/>
      <c r="F90" s="37"/>
      <c r="G90" s="46"/>
      <c r="H90" s="55"/>
      <c r="I90" s="46"/>
    </row>
    <row r="91" spans="1:9" s="35" customFormat="1" ht="129.6">
      <c r="A91" s="33"/>
      <c r="B91" s="47" t="s">
        <v>77</v>
      </c>
      <c r="C91" s="5"/>
      <c r="D91" s="17"/>
      <c r="E91" s="69"/>
      <c r="F91" s="37"/>
      <c r="G91" s="46"/>
      <c r="H91" s="55"/>
      <c r="I91" s="46"/>
    </row>
    <row r="92" spans="1:9" s="35" customFormat="1">
      <c r="A92" s="33"/>
      <c r="B92" s="47"/>
      <c r="C92" s="5"/>
      <c r="D92" s="17"/>
      <c r="E92" s="69"/>
      <c r="F92" s="37"/>
      <c r="G92" s="46"/>
      <c r="H92" s="55"/>
      <c r="I92" s="46"/>
    </row>
    <row r="93" spans="1:9" s="35" customFormat="1" ht="14.65" customHeight="1">
      <c r="A93" s="33" t="s">
        <v>78</v>
      </c>
      <c r="B93" s="187" t="s">
        <v>79</v>
      </c>
      <c r="C93" s="39" t="s">
        <v>8</v>
      </c>
      <c r="D93" s="5" t="s">
        <v>9</v>
      </c>
      <c r="E93" s="37">
        <v>15</v>
      </c>
      <c r="F93" s="37">
        <f>IF(C93="x",E93,0)</f>
        <v>15</v>
      </c>
      <c r="G93" s="46"/>
      <c r="H93" s="55"/>
      <c r="I93" s="46"/>
    </row>
    <row r="94" spans="1:9" s="35" customFormat="1">
      <c r="A94" s="33"/>
      <c r="B94" s="187"/>
      <c r="C94" s="39"/>
      <c r="D94" s="5" t="s">
        <v>11</v>
      </c>
      <c r="E94" s="37">
        <v>0</v>
      </c>
      <c r="F94" s="37">
        <f>IF(C94="x",E94,0)</f>
        <v>0</v>
      </c>
      <c r="G94" s="46"/>
      <c r="H94" s="55"/>
      <c r="I94" s="46"/>
    </row>
    <row r="95" spans="1:9" s="35" customFormat="1">
      <c r="A95" s="33"/>
      <c r="B95" s="17" t="s">
        <v>80</v>
      </c>
      <c r="C95" s="5"/>
      <c r="D95" s="17"/>
      <c r="E95" s="36"/>
      <c r="F95" s="37"/>
      <c r="G95" s="46"/>
      <c r="H95" s="55"/>
      <c r="I95" s="46"/>
    </row>
    <row r="96" spans="1:9" s="35" customFormat="1" ht="43.15">
      <c r="A96" s="33"/>
      <c r="B96" s="47" t="s">
        <v>81</v>
      </c>
      <c r="C96" s="5"/>
      <c r="D96" s="17"/>
      <c r="E96" s="69"/>
      <c r="F96" s="37"/>
      <c r="G96" s="46"/>
      <c r="H96" s="55"/>
      <c r="I96" s="46"/>
    </row>
    <row r="97" spans="1:9" s="35" customFormat="1">
      <c r="A97" s="33"/>
      <c r="B97" s="70"/>
      <c r="C97" s="55"/>
      <c r="E97" s="36"/>
      <c r="F97" s="37"/>
      <c r="G97" s="46"/>
      <c r="H97" s="55"/>
      <c r="I97" s="46"/>
    </row>
    <row r="98" spans="1:9" s="17" customFormat="1" ht="28.9">
      <c r="A98" s="44" t="s">
        <v>82</v>
      </c>
      <c r="B98" s="45" t="s">
        <v>83</v>
      </c>
      <c r="C98" s="71" t="s">
        <v>8</v>
      </c>
      <c r="D98" s="36" t="s">
        <v>9</v>
      </c>
      <c r="E98" s="36">
        <v>15</v>
      </c>
      <c r="F98" s="37">
        <f>IF(C98="x",E98,0)</f>
        <v>15</v>
      </c>
      <c r="G98" s="46"/>
      <c r="H98" s="49"/>
      <c r="I98" s="46"/>
    </row>
    <row r="99" spans="1:9" ht="28.9">
      <c r="B99" s="17" t="s">
        <v>84</v>
      </c>
      <c r="C99" s="71"/>
      <c r="D99" s="36" t="s">
        <v>11</v>
      </c>
      <c r="E99" s="36">
        <v>0</v>
      </c>
      <c r="F99" s="37">
        <f>IF(C99="x",E99,0)</f>
        <v>0</v>
      </c>
    </row>
    <row r="100" spans="1:9">
      <c r="B100" s="191" t="s">
        <v>85</v>
      </c>
      <c r="C100" s="192"/>
      <c r="D100" s="193"/>
      <c r="E100" s="36"/>
      <c r="F100" s="37"/>
    </row>
    <row r="101" spans="1:9" ht="12.6" customHeight="1">
      <c r="B101" s="63" t="s">
        <v>86</v>
      </c>
      <c r="C101" s="63" t="s">
        <v>87</v>
      </c>
      <c r="D101" s="63" t="s">
        <v>88</v>
      </c>
      <c r="E101" s="36"/>
      <c r="F101" s="37"/>
    </row>
    <row r="102" spans="1:9" ht="55.15">
      <c r="B102" s="63" t="s">
        <v>89</v>
      </c>
      <c r="C102" s="72" t="s">
        <v>8</v>
      </c>
      <c r="D102" s="73" t="s">
        <v>90</v>
      </c>
      <c r="E102" s="36"/>
      <c r="F102" s="37"/>
      <c r="G102" s="46"/>
      <c r="I102" s="74" t="s">
        <v>91</v>
      </c>
    </row>
    <row r="103" spans="1:9" ht="69">
      <c r="B103" s="63" t="s">
        <v>92</v>
      </c>
      <c r="C103" s="72" t="s">
        <v>8</v>
      </c>
      <c r="D103" s="73" t="s">
        <v>93</v>
      </c>
      <c r="E103" s="36"/>
      <c r="F103" s="37"/>
      <c r="G103" s="46"/>
      <c r="I103" s="74" t="s">
        <v>94</v>
      </c>
    </row>
    <row r="104" spans="1:9" ht="82.9">
      <c r="B104" s="63" t="s">
        <v>95</v>
      </c>
      <c r="C104" s="75" t="s">
        <v>8</v>
      </c>
      <c r="D104" s="73" t="s">
        <v>96</v>
      </c>
      <c r="E104" s="36"/>
      <c r="F104" s="37"/>
      <c r="G104" s="46"/>
      <c r="I104" s="74" t="s">
        <v>97</v>
      </c>
    </row>
    <row r="105" spans="1:9" ht="55.15">
      <c r="B105" s="63" t="s">
        <v>98</v>
      </c>
      <c r="C105" s="75" t="s">
        <v>8</v>
      </c>
      <c r="D105" s="73" t="s">
        <v>99</v>
      </c>
      <c r="E105" s="36"/>
      <c r="F105" s="37"/>
      <c r="G105" s="46"/>
      <c r="I105" s="74" t="s">
        <v>100</v>
      </c>
    </row>
    <row r="106" spans="1:9" ht="69">
      <c r="B106" s="63" t="s">
        <v>101</v>
      </c>
      <c r="C106" s="75"/>
      <c r="D106" s="73"/>
      <c r="E106" s="5"/>
      <c r="F106" s="37"/>
      <c r="G106" s="46"/>
      <c r="I106" s="74" t="s">
        <v>102</v>
      </c>
    </row>
    <row r="107" spans="1:9" ht="69">
      <c r="B107" s="76" t="s">
        <v>103</v>
      </c>
      <c r="C107" s="75" t="s">
        <v>8</v>
      </c>
      <c r="D107" s="73" t="s">
        <v>104</v>
      </c>
      <c r="E107" s="5"/>
      <c r="F107" s="37"/>
      <c r="G107" s="46"/>
      <c r="I107" s="74" t="s">
        <v>105</v>
      </c>
    </row>
    <row r="108" spans="1:9">
      <c r="B108" s="77"/>
      <c r="C108" s="78"/>
      <c r="D108" s="79"/>
      <c r="E108" s="5"/>
      <c r="F108" s="37"/>
      <c r="G108" s="80"/>
      <c r="I108" s="80"/>
    </row>
    <row r="109" spans="1:9" s="17" customFormat="1" ht="27.6">
      <c r="A109" s="44" t="s">
        <v>106</v>
      </c>
      <c r="B109" s="77" t="s">
        <v>107</v>
      </c>
      <c r="C109" s="71" t="s">
        <v>8</v>
      </c>
      <c r="D109" s="36" t="s">
        <v>9</v>
      </c>
      <c r="E109" s="37">
        <v>0</v>
      </c>
      <c r="F109" s="37">
        <f>IF(C109="x",E109,0)</f>
        <v>0</v>
      </c>
      <c r="G109" s="80"/>
      <c r="H109" s="49"/>
      <c r="I109" s="80"/>
    </row>
    <row r="110" spans="1:9" s="17" customFormat="1">
      <c r="A110" s="44"/>
      <c r="B110" s="17" t="s">
        <v>108</v>
      </c>
      <c r="C110" s="71"/>
      <c r="D110" s="36" t="s">
        <v>11</v>
      </c>
      <c r="E110" s="36">
        <v>0</v>
      </c>
      <c r="F110" s="37">
        <f>IF(C110="x",E110,0)</f>
        <v>0</v>
      </c>
      <c r="G110" s="46"/>
      <c r="H110" s="49"/>
      <c r="I110" s="74" t="s">
        <v>109</v>
      </c>
    </row>
    <row r="111" spans="1:9" s="17" customFormat="1" ht="100.9">
      <c r="A111" s="44"/>
      <c r="B111" s="43" t="s">
        <v>110</v>
      </c>
      <c r="C111" s="78"/>
      <c r="D111" s="81"/>
      <c r="E111" s="82"/>
      <c r="F111" s="37"/>
      <c r="G111" s="46"/>
      <c r="H111" s="49"/>
      <c r="I111" s="74"/>
    </row>
    <row r="112" spans="1:9">
      <c r="B112" s="77"/>
      <c r="C112" s="78"/>
      <c r="D112" s="79"/>
      <c r="E112" s="5"/>
      <c r="F112" s="37"/>
      <c r="G112" s="80"/>
      <c r="I112" s="80"/>
    </row>
    <row r="113" spans="1:15" ht="15.6">
      <c r="B113" s="83" t="s">
        <v>111</v>
      </c>
      <c r="C113" s="84"/>
      <c r="D113" s="84"/>
      <c r="E113" s="84"/>
      <c r="F113" s="85">
        <f>SUM(F114:F171)</f>
        <v>190</v>
      </c>
      <c r="G113" s="84"/>
      <c r="H113" s="86"/>
      <c r="I113" s="84"/>
      <c r="M113" s="32"/>
      <c r="N113" s="32"/>
      <c r="O113" s="32"/>
    </row>
    <row r="114" spans="1:15" ht="14.65" customHeight="1">
      <c r="A114" s="44">
        <v>12</v>
      </c>
      <c r="B114" s="187" t="s">
        <v>112</v>
      </c>
      <c r="C114" s="71" t="s">
        <v>8</v>
      </c>
      <c r="D114" s="36" t="s">
        <v>9</v>
      </c>
      <c r="E114" s="36">
        <v>30</v>
      </c>
      <c r="F114" s="37">
        <f>IF(C114="x",E114,0)</f>
        <v>30</v>
      </c>
      <c r="G114" s="188"/>
      <c r="I114" s="188" t="s">
        <v>113</v>
      </c>
    </row>
    <row r="115" spans="1:15">
      <c r="B115" s="187"/>
      <c r="C115" s="71"/>
      <c r="D115" s="36" t="s">
        <v>11</v>
      </c>
      <c r="E115" s="36">
        <v>0</v>
      </c>
      <c r="F115" s="37">
        <f>IF(C115="x",E115,0)</f>
        <v>0</v>
      </c>
      <c r="G115" s="188"/>
      <c r="I115" s="188"/>
    </row>
    <row r="116" spans="1:15">
      <c r="B116" s="17" t="s">
        <v>114</v>
      </c>
      <c r="D116" s="5"/>
      <c r="E116" s="5"/>
      <c r="F116" s="37"/>
    </row>
    <row r="117" spans="1:15" ht="409.6">
      <c r="B117" s="43" t="s">
        <v>115</v>
      </c>
      <c r="D117" s="5"/>
      <c r="E117" s="5"/>
      <c r="F117" s="37"/>
    </row>
    <row r="118" spans="1:15">
      <c r="B118" s="47"/>
      <c r="D118" s="5"/>
      <c r="E118" s="5"/>
      <c r="F118" s="37"/>
    </row>
    <row r="119" spans="1:15">
      <c r="A119" s="1">
        <v>13</v>
      </c>
      <c r="B119" s="187" t="s">
        <v>116</v>
      </c>
      <c r="C119" s="71"/>
      <c r="D119" s="70" t="s">
        <v>117</v>
      </c>
      <c r="E119" s="70">
        <v>0</v>
      </c>
      <c r="F119" s="37">
        <f t="shared" ref="F119:F129" si="0">IF(C119="x",E119,0)</f>
        <v>0</v>
      </c>
    </row>
    <row r="120" spans="1:15">
      <c r="B120" s="187"/>
      <c r="C120" s="71"/>
      <c r="D120" s="36" t="s">
        <v>118</v>
      </c>
      <c r="E120" s="36">
        <v>0</v>
      </c>
      <c r="F120" s="37">
        <f t="shared" si="0"/>
        <v>0</v>
      </c>
    </row>
    <row r="121" spans="1:15">
      <c r="B121" s="187"/>
      <c r="C121" s="71" t="s">
        <v>8</v>
      </c>
      <c r="D121" s="36" t="s">
        <v>119</v>
      </c>
      <c r="E121" s="36">
        <v>0</v>
      </c>
      <c r="F121" s="37">
        <f t="shared" si="0"/>
        <v>0</v>
      </c>
    </row>
    <row r="122" spans="1:15">
      <c r="B122" s="17" t="s">
        <v>120</v>
      </c>
      <c r="D122" s="5"/>
      <c r="E122" s="5"/>
      <c r="F122" s="37"/>
    </row>
    <row r="123" spans="1:15" ht="86.45">
      <c r="B123" s="43" t="s">
        <v>121</v>
      </c>
      <c r="D123" s="5"/>
      <c r="E123" s="5"/>
      <c r="F123" s="37"/>
    </row>
    <row r="124" spans="1:15">
      <c r="B124" s="56"/>
      <c r="D124" s="5"/>
      <c r="E124" s="5"/>
      <c r="F124" s="37"/>
      <c r="G124" s="80"/>
      <c r="I124" s="80"/>
    </row>
    <row r="125" spans="1:15" s="17" customFormat="1">
      <c r="A125" s="44">
        <v>14</v>
      </c>
      <c r="B125" s="187" t="s">
        <v>122</v>
      </c>
      <c r="C125" s="71" t="s">
        <v>8</v>
      </c>
      <c r="D125" s="70" t="s">
        <v>123</v>
      </c>
      <c r="E125" s="70">
        <v>20</v>
      </c>
      <c r="F125" s="37">
        <f t="shared" si="0"/>
        <v>20</v>
      </c>
      <c r="G125" s="195"/>
      <c r="H125" s="49"/>
      <c r="I125" s="195" t="s">
        <v>124</v>
      </c>
    </row>
    <row r="126" spans="1:15" s="17" customFormat="1">
      <c r="A126" s="44"/>
      <c r="B126" s="187"/>
      <c r="C126" s="71"/>
      <c r="D126" s="70" t="s">
        <v>125</v>
      </c>
      <c r="E126" s="70">
        <v>15</v>
      </c>
      <c r="F126" s="37">
        <f t="shared" si="0"/>
        <v>0</v>
      </c>
      <c r="G126" s="195"/>
      <c r="H126" s="49"/>
      <c r="I126" s="195"/>
    </row>
    <row r="127" spans="1:15" s="17" customFormat="1">
      <c r="A127" s="44"/>
      <c r="B127" s="187"/>
      <c r="C127" s="71"/>
      <c r="D127" s="36" t="s">
        <v>126</v>
      </c>
      <c r="E127" s="36">
        <v>10</v>
      </c>
      <c r="F127" s="37">
        <f t="shared" si="0"/>
        <v>0</v>
      </c>
      <c r="G127" s="188"/>
      <c r="H127" s="49"/>
      <c r="I127" s="188"/>
    </row>
    <row r="128" spans="1:15" s="17" customFormat="1">
      <c r="A128" s="44"/>
      <c r="B128" s="187"/>
      <c r="C128" s="71"/>
      <c r="D128" s="36" t="s">
        <v>11</v>
      </c>
      <c r="E128" s="36">
        <v>0</v>
      </c>
      <c r="F128" s="37">
        <f t="shared" si="0"/>
        <v>0</v>
      </c>
      <c r="G128" s="188"/>
      <c r="H128" s="49"/>
      <c r="I128" s="188"/>
    </row>
    <row r="129" spans="1:9" s="17" customFormat="1">
      <c r="A129" s="44"/>
      <c r="B129" s="187"/>
      <c r="C129" s="71"/>
      <c r="D129" s="36" t="s">
        <v>17</v>
      </c>
      <c r="E129" s="36">
        <v>20</v>
      </c>
      <c r="F129" s="37">
        <f t="shared" si="0"/>
        <v>0</v>
      </c>
      <c r="G129" s="188"/>
      <c r="H129" s="49"/>
      <c r="I129" s="188"/>
    </row>
    <row r="130" spans="1:9" s="17" customFormat="1" ht="28.9">
      <c r="A130" s="44"/>
      <c r="B130" s="17" t="s">
        <v>127</v>
      </c>
      <c r="C130" s="5"/>
      <c r="D130" s="5"/>
      <c r="E130" s="5"/>
      <c r="F130" s="37"/>
      <c r="G130" s="46"/>
      <c r="H130" s="49"/>
      <c r="I130" s="46"/>
    </row>
    <row r="131" spans="1:9" s="17" customFormat="1" ht="72">
      <c r="A131" s="44"/>
      <c r="B131" s="43" t="s">
        <v>128</v>
      </c>
      <c r="C131" s="5"/>
      <c r="D131" s="5"/>
      <c r="E131" s="5"/>
      <c r="F131" s="37"/>
      <c r="G131" s="46"/>
      <c r="H131" s="49"/>
      <c r="I131" s="46"/>
    </row>
    <row r="132" spans="1:9">
      <c r="B132" s="47"/>
      <c r="D132" s="5"/>
      <c r="E132" s="5"/>
      <c r="F132" s="37"/>
    </row>
    <row r="133" spans="1:9">
      <c r="A133" s="1">
        <v>15</v>
      </c>
      <c r="B133" s="187" t="s">
        <v>129</v>
      </c>
      <c r="C133" s="71" t="s">
        <v>8</v>
      </c>
      <c r="D133" s="36" t="s">
        <v>130</v>
      </c>
      <c r="E133" s="36">
        <v>20</v>
      </c>
      <c r="F133" s="37">
        <f t="shared" ref="F133:F138" si="1">IF(C133="x",E133,0)</f>
        <v>20</v>
      </c>
      <c r="I133" s="2" t="s">
        <v>131</v>
      </c>
    </row>
    <row r="134" spans="1:9">
      <c r="B134" s="187"/>
      <c r="C134" s="71"/>
      <c r="D134" s="36" t="s">
        <v>132</v>
      </c>
      <c r="E134" s="36">
        <v>15</v>
      </c>
      <c r="F134" s="37">
        <f t="shared" si="1"/>
        <v>0</v>
      </c>
    </row>
    <row r="135" spans="1:9">
      <c r="B135" s="187"/>
      <c r="C135" s="71"/>
      <c r="D135" s="36" t="s">
        <v>133</v>
      </c>
      <c r="E135" s="36">
        <v>10</v>
      </c>
      <c r="F135" s="37">
        <f t="shared" si="1"/>
        <v>0</v>
      </c>
    </row>
    <row r="136" spans="1:9">
      <c r="B136" s="187"/>
      <c r="C136" s="71"/>
      <c r="D136" s="36" t="s">
        <v>134</v>
      </c>
      <c r="E136" s="36">
        <v>5</v>
      </c>
      <c r="F136" s="37">
        <f t="shared" si="1"/>
        <v>0</v>
      </c>
    </row>
    <row r="137" spans="1:9">
      <c r="B137" s="187"/>
      <c r="C137" s="71"/>
      <c r="D137" s="36" t="s">
        <v>135</v>
      </c>
      <c r="E137" s="36">
        <v>0</v>
      </c>
      <c r="F137" s="37">
        <f t="shared" si="1"/>
        <v>0</v>
      </c>
    </row>
    <row r="138" spans="1:9">
      <c r="B138" s="5"/>
      <c r="C138" s="71"/>
      <c r="D138" s="36" t="s">
        <v>136</v>
      </c>
      <c r="E138" s="36">
        <v>20</v>
      </c>
      <c r="F138" s="37">
        <f t="shared" si="1"/>
        <v>0</v>
      </c>
    </row>
    <row r="139" spans="1:9">
      <c r="B139" s="17" t="s">
        <v>137</v>
      </c>
      <c r="C139" s="87"/>
      <c r="D139" s="36"/>
      <c r="E139" s="36"/>
      <c r="F139" s="37"/>
    </row>
    <row r="140" spans="1:9">
      <c r="B140" s="43" t="s">
        <v>138</v>
      </c>
      <c r="C140" s="87"/>
      <c r="D140" s="36"/>
      <c r="E140" s="36"/>
      <c r="F140" s="37"/>
    </row>
    <row r="141" spans="1:9">
      <c r="B141" s="47"/>
      <c r="D141" s="5"/>
      <c r="E141" s="5"/>
      <c r="F141" s="37"/>
    </row>
    <row r="142" spans="1:9">
      <c r="A142" s="1">
        <v>16</v>
      </c>
      <c r="B142" s="187" t="s">
        <v>139</v>
      </c>
      <c r="C142" s="71" t="s">
        <v>8</v>
      </c>
      <c r="D142" s="36" t="s">
        <v>9</v>
      </c>
      <c r="E142" s="36">
        <v>20</v>
      </c>
      <c r="F142" s="37">
        <f>IF(C142="x",E142,0)</f>
        <v>20</v>
      </c>
      <c r="G142" s="196"/>
      <c r="I142" s="196" t="s">
        <v>140</v>
      </c>
    </row>
    <row r="143" spans="1:9" ht="27" customHeight="1">
      <c r="B143" s="187"/>
      <c r="C143" s="71"/>
      <c r="D143" s="36" t="s">
        <v>11</v>
      </c>
      <c r="E143" s="36">
        <v>0</v>
      </c>
      <c r="F143" s="37">
        <f>IF(C143="x",E143,0)</f>
        <v>0</v>
      </c>
      <c r="G143" s="196"/>
      <c r="I143" s="196"/>
    </row>
    <row r="144" spans="1:9">
      <c r="B144" s="17" t="s">
        <v>141</v>
      </c>
      <c r="D144" s="5"/>
      <c r="E144" s="5"/>
      <c r="F144" s="37"/>
    </row>
    <row r="145" spans="1:9" ht="216">
      <c r="B145" s="43" t="s">
        <v>142</v>
      </c>
      <c r="D145" s="5"/>
      <c r="E145" s="5"/>
      <c r="F145" s="37"/>
      <c r="G145" s="88" t="s">
        <v>143</v>
      </c>
      <c r="H145" s="89" t="s">
        <v>144</v>
      </c>
      <c r="I145" s="17"/>
    </row>
    <row r="146" spans="1:9">
      <c r="B146" s="47"/>
      <c r="D146" s="5"/>
      <c r="E146" s="5"/>
      <c r="F146" s="37"/>
    </row>
    <row r="147" spans="1:9" s="17" customFormat="1" ht="19.5" customHeight="1">
      <c r="A147" s="44">
        <v>17</v>
      </c>
      <c r="B147" s="190" t="s">
        <v>145</v>
      </c>
      <c r="C147" s="71" t="s">
        <v>8</v>
      </c>
      <c r="D147" s="36" t="s">
        <v>9</v>
      </c>
      <c r="E147" s="36">
        <v>20</v>
      </c>
      <c r="F147" s="37">
        <f>IF(C147="x",E147,0)</f>
        <v>20</v>
      </c>
      <c r="G147" s="46"/>
      <c r="H147" s="49"/>
      <c r="I147" s="46"/>
    </row>
    <row r="148" spans="1:9" s="17" customFormat="1" ht="12.75" customHeight="1">
      <c r="A148" s="44"/>
      <c r="B148" s="190"/>
      <c r="C148" s="71"/>
      <c r="D148" s="36" t="s">
        <v>11</v>
      </c>
      <c r="E148" s="36">
        <v>0</v>
      </c>
      <c r="F148" s="37">
        <f>IF(C148="x",E148,0)</f>
        <v>0</v>
      </c>
      <c r="G148" s="46"/>
      <c r="H148" s="49"/>
      <c r="I148" s="46"/>
    </row>
    <row r="149" spans="1:9" s="17" customFormat="1">
      <c r="A149" s="44"/>
      <c r="B149" s="47" t="s">
        <v>141</v>
      </c>
      <c r="C149" s="87"/>
      <c r="D149" s="36"/>
      <c r="E149" s="36"/>
      <c r="F149" s="37"/>
      <c r="G149" s="46"/>
      <c r="H149" s="49"/>
      <c r="I149" s="46"/>
    </row>
    <row r="150" spans="1:9" s="17" customFormat="1" ht="86.45">
      <c r="A150" s="44"/>
      <c r="B150" s="43" t="s">
        <v>146</v>
      </c>
      <c r="C150" s="87"/>
      <c r="D150" s="36"/>
      <c r="E150" s="36"/>
      <c r="F150" s="37"/>
      <c r="G150" s="88" t="s">
        <v>143</v>
      </c>
      <c r="H150" s="89" t="s">
        <v>144</v>
      </c>
    </row>
    <row r="151" spans="1:9" s="17" customFormat="1">
      <c r="A151" s="44"/>
      <c r="B151" s="47"/>
      <c r="C151" s="5"/>
      <c r="D151" s="5"/>
      <c r="E151" s="5"/>
      <c r="F151" s="37"/>
      <c r="G151" s="46"/>
      <c r="H151" s="49"/>
      <c r="I151" s="46"/>
    </row>
    <row r="152" spans="1:9" s="17" customFormat="1" ht="14.65" customHeight="1">
      <c r="A152" s="44">
        <v>18</v>
      </c>
      <c r="B152" s="187" t="s">
        <v>147</v>
      </c>
      <c r="C152" s="71" t="s">
        <v>8</v>
      </c>
      <c r="D152" s="36" t="s">
        <v>9</v>
      </c>
      <c r="E152" s="36">
        <v>20</v>
      </c>
      <c r="F152" s="37">
        <f>IF(C152="x",E152,0)</f>
        <v>20</v>
      </c>
      <c r="G152" s="46"/>
      <c r="H152" s="49"/>
      <c r="I152" s="46"/>
    </row>
    <row r="153" spans="1:9" s="17" customFormat="1">
      <c r="A153" s="44"/>
      <c r="B153" s="187"/>
      <c r="C153" s="71"/>
      <c r="D153" s="36" t="s">
        <v>11</v>
      </c>
      <c r="E153" s="36">
        <v>0</v>
      </c>
      <c r="F153" s="37">
        <f>IF(C153="x",E153,0)</f>
        <v>0</v>
      </c>
      <c r="G153" s="46"/>
      <c r="H153" s="49"/>
      <c r="I153" s="46"/>
    </row>
    <row r="154" spans="1:9" s="17" customFormat="1" ht="28.9">
      <c r="A154" s="44"/>
      <c r="B154" s="17" t="s">
        <v>148</v>
      </c>
      <c r="C154" s="5"/>
      <c r="D154" s="5"/>
      <c r="E154" s="5"/>
      <c r="F154" s="37"/>
      <c r="G154" s="46"/>
      <c r="H154" s="49"/>
      <c r="I154" s="46"/>
    </row>
    <row r="155" spans="1:9" s="17" customFormat="1" ht="28.9">
      <c r="A155" s="44"/>
      <c r="B155" s="43" t="s">
        <v>149</v>
      </c>
      <c r="C155" s="5"/>
      <c r="D155" s="5"/>
      <c r="E155" s="5"/>
      <c r="F155" s="37"/>
      <c r="G155" s="46"/>
      <c r="H155" s="49"/>
      <c r="I155" s="46"/>
    </row>
    <row r="156" spans="1:9" s="17" customFormat="1">
      <c r="A156" s="44"/>
      <c r="B156" s="56"/>
      <c r="C156" s="5"/>
      <c r="D156" s="5"/>
      <c r="E156" s="5"/>
      <c r="F156" s="37"/>
      <c r="G156" s="80"/>
      <c r="H156" s="49"/>
      <c r="I156" s="80"/>
    </row>
    <row r="157" spans="1:9" ht="14.65" customHeight="1">
      <c r="A157" s="1">
        <v>19</v>
      </c>
      <c r="B157" s="187" t="s">
        <v>150</v>
      </c>
      <c r="C157" s="71" t="s">
        <v>8</v>
      </c>
      <c r="D157" s="36" t="s">
        <v>9</v>
      </c>
      <c r="E157" s="36">
        <v>20</v>
      </c>
      <c r="F157" s="37">
        <f>IF(C157="x",E157,0)</f>
        <v>20</v>
      </c>
    </row>
    <row r="158" spans="1:9">
      <c r="B158" s="187"/>
      <c r="C158" s="71"/>
      <c r="D158" s="36" t="s">
        <v>11</v>
      </c>
      <c r="E158" s="36">
        <v>0</v>
      </c>
      <c r="F158" s="37">
        <f>IF(C158="x",E158,0)</f>
        <v>0</v>
      </c>
    </row>
    <row r="159" spans="1:9">
      <c r="B159" s="17" t="s">
        <v>151</v>
      </c>
      <c r="D159" s="5"/>
      <c r="E159" s="5"/>
      <c r="F159" s="37"/>
    </row>
    <row r="160" spans="1:9" ht="57.6">
      <c r="B160" s="43" t="s">
        <v>152</v>
      </c>
      <c r="D160" s="5"/>
      <c r="E160" s="5"/>
      <c r="F160" s="37"/>
    </row>
    <row r="161" spans="1:14">
      <c r="B161" s="47"/>
      <c r="D161" s="5"/>
      <c r="E161" s="5"/>
      <c r="F161" s="37"/>
    </row>
    <row r="162" spans="1:14">
      <c r="A162" s="44">
        <v>20</v>
      </c>
      <c r="B162" s="187" t="s">
        <v>153</v>
      </c>
      <c r="C162" s="71" t="s">
        <v>8</v>
      </c>
      <c r="D162" s="36" t="s">
        <v>9</v>
      </c>
      <c r="E162" s="36">
        <v>20</v>
      </c>
      <c r="F162" s="37">
        <f>IF(C162="x",E162,0)</f>
        <v>20</v>
      </c>
      <c r="G162" s="52"/>
      <c r="I162" s="52"/>
    </row>
    <row r="163" spans="1:14" ht="33" customHeight="1">
      <c r="A163" s="53"/>
      <c r="B163" s="187"/>
      <c r="C163" s="71"/>
      <c r="D163" s="36" t="s">
        <v>11</v>
      </c>
      <c r="E163" s="36">
        <v>0</v>
      </c>
      <c r="F163" s="37">
        <f>IF(C163="x",E163,0)</f>
        <v>0</v>
      </c>
      <c r="G163" s="52"/>
      <c r="I163" s="52"/>
    </row>
    <row r="164" spans="1:14" ht="28.9">
      <c r="A164" s="53"/>
      <c r="B164" s="17" t="s">
        <v>148</v>
      </c>
      <c r="D164" s="90"/>
      <c r="E164" s="90"/>
      <c r="F164" s="37"/>
      <c r="G164" s="52"/>
      <c r="I164" s="52"/>
    </row>
    <row r="165" spans="1:14" ht="43.15">
      <c r="A165" s="53"/>
      <c r="B165" s="43" t="s">
        <v>154</v>
      </c>
      <c r="D165" s="90"/>
      <c r="E165" s="90"/>
      <c r="F165" s="37"/>
      <c r="G165" s="52"/>
      <c r="I165" s="52"/>
    </row>
    <row r="166" spans="1:14">
      <c r="A166" s="53"/>
      <c r="B166" s="91"/>
      <c r="D166" s="90"/>
      <c r="E166" s="90"/>
      <c r="F166" s="37"/>
      <c r="G166" s="92"/>
      <c r="I166" s="92"/>
    </row>
    <row r="167" spans="1:14" s="17" customFormat="1" ht="14.65" customHeight="1">
      <c r="A167" s="44">
        <v>21</v>
      </c>
      <c r="B167" s="187" t="s">
        <v>155</v>
      </c>
      <c r="C167" s="71" t="s">
        <v>8</v>
      </c>
      <c r="D167" s="36" t="s">
        <v>9</v>
      </c>
      <c r="E167" s="36">
        <v>20</v>
      </c>
      <c r="F167" s="37">
        <f>IF(C167="x",E167,0)</f>
        <v>20</v>
      </c>
      <c r="G167" s="188"/>
      <c r="H167" s="49"/>
      <c r="I167" s="188" t="s">
        <v>156</v>
      </c>
    </row>
    <row r="168" spans="1:14" s="17" customFormat="1">
      <c r="A168" s="44"/>
      <c r="B168" s="187"/>
      <c r="C168" s="71"/>
      <c r="D168" s="36" t="s">
        <v>11</v>
      </c>
      <c r="E168" s="36">
        <v>0</v>
      </c>
      <c r="F168" s="37">
        <f>IF(C168="x",E168,0)</f>
        <v>0</v>
      </c>
      <c r="G168" s="188"/>
      <c r="H168" s="49"/>
      <c r="I168" s="188"/>
    </row>
    <row r="169" spans="1:14" s="17" customFormat="1" ht="28.9">
      <c r="A169" s="44"/>
      <c r="B169" s="17" t="s">
        <v>148</v>
      </c>
      <c r="C169" s="5"/>
      <c r="D169" s="5"/>
      <c r="E169" s="5"/>
      <c r="F169" s="37"/>
      <c r="G169" s="46"/>
      <c r="H169" s="49"/>
      <c r="I169" s="46"/>
    </row>
    <row r="170" spans="1:14" s="17" customFormat="1" ht="129.6">
      <c r="A170" s="44"/>
      <c r="B170" s="43" t="s">
        <v>157</v>
      </c>
      <c r="C170" s="5"/>
      <c r="D170" s="5"/>
      <c r="E170" s="5"/>
      <c r="F170" s="37"/>
      <c r="G170" s="46"/>
      <c r="H170" s="49"/>
      <c r="I170" s="46"/>
    </row>
    <row r="171" spans="1:14">
      <c r="B171" s="47"/>
      <c r="D171" s="5"/>
      <c r="E171" s="5"/>
      <c r="F171" s="37"/>
    </row>
    <row r="172" spans="1:14" ht="15.6">
      <c r="B172" s="93" t="s">
        <v>158</v>
      </c>
      <c r="C172" s="94"/>
      <c r="D172" s="94"/>
      <c r="E172" s="94"/>
      <c r="F172" s="28">
        <f>SUM(F173:F260)</f>
        <v>175</v>
      </c>
      <c r="G172" s="95"/>
      <c r="H172" s="96"/>
      <c r="I172" s="94"/>
      <c r="J172" s="97"/>
      <c r="K172" s="97"/>
      <c r="L172" s="97"/>
      <c r="M172" s="97"/>
      <c r="N172" s="97"/>
    </row>
    <row r="173" spans="1:14" ht="19.149999999999999">
      <c r="A173" s="44">
        <v>22</v>
      </c>
      <c r="B173" s="187" t="s">
        <v>159</v>
      </c>
      <c r="C173" s="71" t="s">
        <v>8</v>
      </c>
      <c r="D173" s="36" t="s">
        <v>9</v>
      </c>
      <c r="E173" s="36">
        <v>20</v>
      </c>
      <c r="F173" s="37">
        <f>IF(C173="x",E173,0)</f>
        <v>20</v>
      </c>
      <c r="G173" s="46"/>
      <c r="I173" s="46" t="s">
        <v>160</v>
      </c>
    </row>
    <row r="174" spans="1:14">
      <c r="A174" s="53"/>
      <c r="B174" s="187"/>
      <c r="C174" s="71"/>
      <c r="D174" s="36" t="s">
        <v>11</v>
      </c>
      <c r="E174" s="36">
        <v>0</v>
      </c>
      <c r="F174" s="37">
        <f>IF(C174="x",E174,0)</f>
        <v>0</v>
      </c>
    </row>
    <row r="175" spans="1:14" s="17" customFormat="1">
      <c r="A175" s="44"/>
      <c r="B175" s="17" t="s">
        <v>161</v>
      </c>
      <c r="C175" s="5"/>
      <c r="D175" s="5"/>
      <c r="E175" s="5"/>
      <c r="F175" s="37"/>
      <c r="G175" s="46"/>
      <c r="H175" s="49"/>
      <c r="I175" s="46"/>
    </row>
    <row r="176" spans="1:14" s="17" customFormat="1" ht="201.6">
      <c r="A176" s="44"/>
      <c r="B176" s="43" t="s">
        <v>162</v>
      </c>
      <c r="C176" s="5"/>
      <c r="D176" s="5"/>
      <c r="E176" s="5"/>
      <c r="F176" s="37"/>
      <c r="G176" s="88" t="s">
        <v>163</v>
      </c>
      <c r="H176" s="89" t="s">
        <v>144</v>
      </c>
    </row>
    <row r="177" spans="1:9">
      <c r="B177" s="56"/>
      <c r="D177" s="5"/>
      <c r="E177" s="5"/>
      <c r="F177" s="37"/>
      <c r="G177" s="80"/>
      <c r="I177" s="80"/>
    </row>
    <row r="178" spans="1:9" ht="14.65" customHeight="1">
      <c r="A178" s="1" t="s">
        <v>164</v>
      </c>
      <c r="B178" s="187" t="s">
        <v>165</v>
      </c>
      <c r="C178" s="71" t="s">
        <v>8</v>
      </c>
      <c r="D178" s="36" t="s">
        <v>9</v>
      </c>
      <c r="E178" s="36">
        <v>15</v>
      </c>
      <c r="F178" s="37">
        <f>IF(C178="x",E178,0)</f>
        <v>15</v>
      </c>
    </row>
    <row r="179" spans="1:9">
      <c r="B179" s="187"/>
      <c r="C179" s="71"/>
      <c r="D179" s="36" t="s">
        <v>11</v>
      </c>
      <c r="E179" s="36">
        <v>0</v>
      </c>
      <c r="F179" s="37">
        <f>IF(C179="x",E179,0)</f>
        <v>0</v>
      </c>
    </row>
    <row r="180" spans="1:9">
      <c r="B180" s="17" t="s">
        <v>166</v>
      </c>
      <c r="C180" s="71"/>
      <c r="D180" s="36" t="s">
        <v>167</v>
      </c>
      <c r="E180" s="98">
        <v>0</v>
      </c>
      <c r="F180" s="37">
        <f>IF(C180="x",E180,0)</f>
        <v>0</v>
      </c>
    </row>
    <row r="181" spans="1:9" ht="201.6">
      <c r="B181" s="43" t="s">
        <v>168</v>
      </c>
      <c r="D181" s="5"/>
      <c r="E181" s="5"/>
      <c r="F181" s="37"/>
    </row>
    <row r="182" spans="1:9">
      <c r="B182" s="56"/>
      <c r="D182" s="5"/>
      <c r="E182" s="5"/>
      <c r="F182" s="37"/>
      <c r="G182" s="80"/>
      <c r="I182" s="80"/>
    </row>
    <row r="183" spans="1:9">
      <c r="A183" s="1" t="s">
        <v>169</v>
      </c>
      <c r="B183" s="187" t="s">
        <v>170</v>
      </c>
      <c r="C183" s="71" t="s">
        <v>8</v>
      </c>
      <c r="D183" s="36" t="s">
        <v>171</v>
      </c>
      <c r="E183" s="36">
        <v>0</v>
      </c>
      <c r="F183" s="37">
        <f>IF(C183="x",E183,0)</f>
        <v>0</v>
      </c>
    </row>
    <row r="184" spans="1:9">
      <c r="B184" s="187"/>
      <c r="C184" s="71"/>
      <c r="D184" s="36" t="s">
        <v>172</v>
      </c>
      <c r="E184" s="36">
        <v>0</v>
      </c>
      <c r="F184" s="37">
        <f>IF(C184="x",E184,0)</f>
        <v>0</v>
      </c>
    </row>
    <row r="185" spans="1:9">
      <c r="B185" s="187"/>
      <c r="C185" s="71"/>
      <c r="D185" s="36" t="s">
        <v>173</v>
      </c>
      <c r="E185" s="36">
        <v>0</v>
      </c>
      <c r="F185" s="37">
        <f>IF(C185="x",E185,0)</f>
        <v>0</v>
      </c>
    </row>
    <row r="186" spans="1:9">
      <c r="B186" s="17" t="s">
        <v>174</v>
      </c>
      <c r="D186" s="5"/>
      <c r="E186" s="5"/>
      <c r="F186" s="37"/>
    </row>
    <row r="187" spans="1:9" ht="28.9">
      <c r="B187" s="43" t="s">
        <v>175</v>
      </c>
      <c r="D187" s="5"/>
      <c r="E187" s="5"/>
      <c r="F187" s="37"/>
    </row>
    <row r="188" spans="1:9">
      <c r="B188" s="56"/>
      <c r="D188" s="5"/>
      <c r="E188" s="5"/>
      <c r="F188" s="37"/>
      <c r="G188" s="80"/>
      <c r="I188" s="80"/>
    </row>
    <row r="189" spans="1:9">
      <c r="A189" s="1" t="s">
        <v>176</v>
      </c>
      <c r="B189" s="187" t="s">
        <v>177</v>
      </c>
      <c r="C189" s="71" t="s">
        <v>8</v>
      </c>
      <c r="D189" s="36" t="s">
        <v>9</v>
      </c>
      <c r="E189" s="36">
        <v>15</v>
      </c>
      <c r="F189" s="37">
        <f>IF(C189="x",E189,0)</f>
        <v>15</v>
      </c>
    </row>
    <row r="190" spans="1:9">
      <c r="B190" s="187"/>
      <c r="C190" s="71"/>
      <c r="D190" s="36" t="s">
        <v>11</v>
      </c>
      <c r="E190" s="36">
        <v>0</v>
      </c>
      <c r="F190" s="37">
        <f>IF(C190="x",E190,0)</f>
        <v>0</v>
      </c>
    </row>
    <row r="191" spans="1:9">
      <c r="B191" s="187"/>
      <c r="C191" s="71"/>
      <c r="D191" s="36" t="s">
        <v>167</v>
      </c>
      <c r="E191" s="36">
        <v>0</v>
      </c>
      <c r="F191" s="37">
        <f>IF(C191="x",E191,0)</f>
        <v>0</v>
      </c>
    </row>
    <row r="192" spans="1:9">
      <c r="B192" s="17" t="s">
        <v>166</v>
      </c>
      <c r="C192" s="87"/>
      <c r="D192" s="36"/>
      <c r="E192" s="36"/>
      <c r="F192" s="37"/>
    </row>
    <row r="193" spans="1:9" ht="28.9">
      <c r="B193" s="43" t="s">
        <v>178</v>
      </c>
      <c r="C193" s="87"/>
      <c r="D193" s="36"/>
      <c r="E193" s="36"/>
      <c r="F193" s="37"/>
    </row>
    <row r="194" spans="1:9">
      <c r="B194" s="56"/>
      <c r="D194" s="5"/>
      <c r="E194" s="5"/>
      <c r="F194" s="37"/>
      <c r="G194" s="80"/>
      <c r="I194" s="80"/>
    </row>
    <row r="195" spans="1:9">
      <c r="A195" s="1" t="s">
        <v>179</v>
      </c>
      <c r="B195" s="187" t="s">
        <v>180</v>
      </c>
      <c r="C195" s="71" t="s">
        <v>8</v>
      </c>
      <c r="D195" s="36" t="s">
        <v>181</v>
      </c>
      <c r="E195" s="36">
        <v>15</v>
      </c>
      <c r="F195" s="37">
        <f>IF(C195="x",E195,0)</f>
        <v>15</v>
      </c>
    </row>
    <row r="196" spans="1:9">
      <c r="B196" s="187"/>
      <c r="C196" s="71"/>
      <c r="D196" s="36" t="s">
        <v>182</v>
      </c>
      <c r="E196" s="36">
        <v>12</v>
      </c>
      <c r="F196" s="37">
        <f>IF(C196="x",E196,0)</f>
        <v>0</v>
      </c>
    </row>
    <row r="197" spans="1:9">
      <c r="B197" s="187"/>
      <c r="C197" s="71"/>
      <c r="D197" s="36" t="s">
        <v>183</v>
      </c>
      <c r="E197" s="36">
        <v>10</v>
      </c>
      <c r="F197" s="37">
        <f>IF(C197="x",E197,0)</f>
        <v>0</v>
      </c>
    </row>
    <row r="198" spans="1:9">
      <c r="B198" s="187"/>
      <c r="C198" s="71"/>
      <c r="D198" s="36" t="s">
        <v>184</v>
      </c>
      <c r="E198" s="36">
        <v>5</v>
      </c>
      <c r="F198" s="37">
        <f>IF(C198="x",E198,0)</f>
        <v>0</v>
      </c>
    </row>
    <row r="199" spans="1:9">
      <c r="B199" s="187"/>
      <c r="C199" s="71"/>
      <c r="D199" s="36" t="s">
        <v>185</v>
      </c>
      <c r="E199" s="36">
        <v>0</v>
      </c>
      <c r="F199" s="37">
        <f>IF(C199="x",E199,0)</f>
        <v>0</v>
      </c>
    </row>
    <row r="200" spans="1:9">
      <c r="B200" s="56"/>
      <c r="D200" s="5"/>
      <c r="E200" s="5"/>
      <c r="F200" s="37"/>
      <c r="G200" s="80"/>
      <c r="I200" s="80"/>
    </row>
    <row r="201" spans="1:9">
      <c r="A201" s="1" t="s">
        <v>186</v>
      </c>
      <c r="B201" s="187" t="s">
        <v>187</v>
      </c>
      <c r="C201" s="71" t="s">
        <v>8</v>
      </c>
      <c r="D201" s="36" t="s">
        <v>188</v>
      </c>
      <c r="E201" s="36">
        <v>10</v>
      </c>
      <c r="F201" s="37">
        <f>IF(C201="x",E201,0)</f>
        <v>10</v>
      </c>
    </row>
    <row r="202" spans="1:9">
      <c r="B202" s="187"/>
      <c r="C202" s="71"/>
      <c r="D202" s="36" t="s">
        <v>189</v>
      </c>
      <c r="E202" s="36">
        <v>5</v>
      </c>
      <c r="F202" s="37">
        <f>IF(C202="x",E202,0)</f>
        <v>0</v>
      </c>
    </row>
    <row r="203" spans="1:9">
      <c r="B203" s="187"/>
      <c r="C203" s="71"/>
      <c r="D203" s="36" t="s">
        <v>190</v>
      </c>
      <c r="E203" s="36">
        <v>0</v>
      </c>
      <c r="F203" s="37">
        <f>IF(C203="x",E203,0)</f>
        <v>0</v>
      </c>
    </row>
    <row r="204" spans="1:9">
      <c r="B204" s="5"/>
      <c r="C204" s="87"/>
      <c r="D204" s="36"/>
      <c r="E204" s="36"/>
      <c r="F204" s="37"/>
    </row>
    <row r="205" spans="1:9" s="17" customFormat="1" ht="28.9">
      <c r="A205" s="44" t="s">
        <v>191</v>
      </c>
      <c r="B205" s="45" t="s">
        <v>192</v>
      </c>
      <c r="C205" s="5"/>
      <c r="E205" s="36">
        <v>0</v>
      </c>
      <c r="F205" s="37">
        <f>IF(C205="x",E205,0)</f>
        <v>0</v>
      </c>
      <c r="G205" s="80"/>
      <c r="H205" s="49"/>
      <c r="I205" s="80"/>
    </row>
    <row r="206" spans="1:9" s="17" customFormat="1">
      <c r="A206" s="44"/>
      <c r="B206" s="47" t="s">
        <v>193</v>
      </c>
      <c r="C206" s="5"/>
      <c r="E206" s="5"/>
      <c r="F206" s="37"/>
      <c r="G206" s="46"/>
      <c r="H206" s="49"/>
      <c r="I206" s="46"/>
    </row>
    <row r="207" spans="1:9" s="17" customFormat="1" ht="86.45">
      <c r="A207" s="44"/>
      <c r="B207" s="43" t="s">
        <v>194</v>
      </c>
      <c r="C207" s="5"/>
      <c r="E207" s="5"/>
      <c r="F207" s="37"/>
      <c r="G207" s="46"/>
      <c r="H207" s="49"/>
      <c r="I207" s="46"/>
    </row>
    <row r="208" spans="1:9">
      <c r="A208" s="53"/>
      <c r="B208" s="54"/>
      <c r="D208" s="50"/>
      <c r="E208" s="90"/>
      <c r="F208" s="37"/>
    </row>
    <row r="209" spans="1:9" s="17" customFormat="1" ht="28.9">
      <c r="A209" s="44" t="s">
        <v>195</v>
      </c>
      <c r="B209" s="45" t="s">
        <v>196</v>
      </c>
      <c r="C209" s="71" t="s">
        <v>8</v>
      </c>
      <c r="D209" s="36" t="s">
        <v>9</v>
      </c>
      <c r="E209" s="36">
        <v>10</v>
      </c>
      <c r="F209" s="37">
        <f>IF(C209="x",E209,0)</f>
        <v>10</v>
      </c>
      <c r="G209" s="46"/>
      <c r="H209" s="49"/>
      <c r="I209" s="46"/>
    </row>
    <row r="210" spans="1:9" s="17" customFormat="1" ht="28.9">
      <c r="A210" s="44"/>
      <c r="B210" s="47" t="s">
        <v>197</v>
      </c>
      <c r="C210" s="71"/>
      <c r="D210" s="36" t="s">
        <v>11</v>
      </c>
      <c r="E210" s="5"/>
      <c r="F210" s="37"/>
      <c r="G210" s="46"/>
      <c r="H210" s="49"/>
      <c r="I210" s="46"/>
    </row>
    <row r="211" spans="1:9" s="17" customFormat="1" ht="100.9">
      <c r="A211" s="44"/>
      <c r="B211" s="43" t="s">
        <v>198</v>
      </c>
      <c r="C211" s="5"/>
      <c r="E211" s="5"/>
      <c r="F211" s="37"/>
      <c r="G211" s="46"/>
      <c r="H211" s="49"/>
      <c r="I211" s="46"/>
    </row>
    <row r="212" spans="1:9">
      <c r="A212" s="53"/>
      <c r="B212" s="54"/>
      <c r="D212" s="50"/>
      <c r="E212" s="90"/>
      <c r="F212" s="37"/>
    </row>
    <row r="213" spans="1:9">
      <c r="A213" s="44" t="s">
        <v>199</v>
      </c>
      <c r="B213" s="187" t="s">
        <v>200</v>
      </c>
      <c r="C213" s="71" t="s">
        <v>8</v>
      </c>
      <c r="D213" s="36" t="s">
        <v>9</v>
      </c>
      <c r="E213" s="36">
        <v>15</v>
      </c>
      <c r="F213" s="37">
        <f>IF(C213="x",E213,0)</f>
        <v>15</v>
      </c>
      <c r="G213" s="196"/>
      <c r="I213" s="196" t="s">
        <v>201</v>
      </c>
    </row>
    <row r="214" spans="1:9">
      <c r="A214" s="53"/>
      <c r="B214" s="187"/>
      <c r="C214" s="71"/>
      <c r="D214" s="36" t="s">
        <v>11</v>
      </c>
      <c r="E214" s="36">
        <v>0</v>
      </c>
      <c r="F214" s="37">
        <f>IF(C214="x",E214,0)</f>
        <v>0</v>
      </c>
      <c r="G214" s="196"/>
      <c r="I214" s="196"/>
    </row>
    <row r="215" spans="1:9">
      <c r="A215" s="53"/>
      <c r="B215" s="17" t="s">
        <v>202</v>
      </c>
      <c r="D215" s="5"/>
      <c r="E215" s="5"/>
      <c r="F215" s="37"/>
    </row>
    <row r="216" spans="1:9" ht="201.6">
      <c r="A216" s="53"/>
      <c r="B216" s="43" t="s">
        <v>203</v>
      </c>
      <c r="D216" s="5"/>
      <c r="E216" s="5"/>
      <c r="F216" s="37"/>
    </row>
    <row r="217" spans="1:9">
      <c r="A217" s="53"/>
      <c r="B217" s="54"/>
      <c r="D217" s="50"/>
      <c r="E217" s="90"/>
      <c r="F217" s="37"/>
    </row>
    <row r="218" spans="1:9">
      <c r="B218" s="5"/>
      <c r="C218" s="87"/>
      <c r="D218" s="36"/>
      <c r="E218" s="36"/>
      <c r="F218" s="37"/>
    </row>
    <row r="219" spans="1:9" s="17" customFormat="1" ht="39.4" customHeight="1">
      <c r="A219" s="44" t="s">
        <v>204</v>
      </c>
      <c r="B219" s="187" t="s">
        <v>205</v>
      </c>
      <c r="C219" s="71" t="s">
        <v>8</v>
      </c>
      <c r="D219" s="36" t="s">
        <v>9</v>
      </c>
      <c r="E219" s="36">
        <v>10</v>
      </c>
      <c r="F219" s="37">
        <f>IF(C219="x",E219,0)</f>
        <v>10</v>
      </c>
      <c r="G219" s="188"/>
      <c r="H219" s="49"/>
      <c r="I219" s="188" t="s">
        <v>206</v>
      </c>
    </row>
    <row r="220" spans="1:9" s="17" customFormat="1">
      <c r="A220" s="44"/>
      <c r="B220" s="187"/>
      <c r="C220" s="71"/>
      <c r="D220" s="36" t="s">
        <v>11</v>
      </c>
      <c r="E220" s="36">
        <v>0</v>
      </c>
      <c r="F220" s="37">
        <f>IF(C220="x",E220,0)</f>
        <v>0</v>
      </c>
      <c r="G220" s="188"/>
      <c r="H220" s="49"/>
      <c r="I220" s="188"/>
    </row>
    <row r="221" spans="1:9" s="17" customFormat="1">
      <c r="A221" s="44"/>
      <c r="B221" s="17" t="s">
        <v>207</v>
      </c>
      <c r="C221" s="5"/>
      <c r="D221" s="5"/>
      <c r="E221" s="5"/>
      <c r="F221" s="37"/>
      <c r="G221" s="46"/>
      <c r="H221" s="49"/>
      <c r="I221" s="46"/>
    </row>
    <row r="222" spans="1:9" s="17" customFormat="1" ht="158.44999999999999">
      <c r="A222" s="44"/>
      <c r="B222" s="43" t="s">
        <v>208</v>
      </c>
      <c r="C222" s="5"/>
      <c r="D222" s="5"/>
      <c r="E222" s="5"/>
      <c r="F222" s="37"/>
      <c r="G222" s="46"/>
      <c r="H222" s="49"/>
      <c r="I222" s="46"/>
    </row>
    <row r="223" spans="1:9" s="17" customFormat="1">
      <c r="A223" s="44"/>
      <c r="B223" s="47"/>
      <c r="C223" s="5"/>
      <c r="D223" s="5"/>
      <c r="E223" s="5"/>
      <c r="F223" s="37"/>
      <c r="G223" s="46"/>
      <c r="H223" s="49"/>
      <c r="I223" s="46"/>
    </row>
    <row r="224" spans="1:9" s="17" customFormat="1">
      <c r="A224" s="44" t="s">
        <v>209</v>
      </c>
      <c r="B224" s="187" t="s">
        <v>210</v>
      </c>
      <c r="C224" s="71" t="s">
        <v>8</v>
      </c>
      <c r="D224" s="36" t="s">
        <v>9</v>
      </c>
      <c r="E224" s="36">
        <v>10</v>
      </c>
      <c r="F224" s="37">
        <f>IF(C224="x",E224,0)</f>
        <v>10</v>
      </c>
      <c r="G224" s="46"/>
      <c r="H224" s="49"/>
      <c r="I224" s="46" t="s">
        <v>211</v>
      </c>
    </row>
    <row r="225" spans="1:9" s="17" customFormat="1">
      <c r="A225" s="44"/>
      <c r="B225" s="187"/>
      <c r="C225" s="71"/>
      <c r="D225" s="36" t="s">
        <v>11</v>
      </c>
      <c r="E225" s="36">
        <v>0</v>
      </c>
      <c r="F225" s="37">
        <f>IF(C225="x",E225,0)</f>
        <v>0</v>
      </c>
      <c r="G225" s="46"/>
      <c r="H225" s="49"/>
      <c r="I225" s="46"/>
    </row>
    <row r="226" spans="1:9" s="17" customFormat="1">
      <c r="A226" s="44"/>
      <c r="B226" s="17" t="s">
        <v>207</v>
      </c>
      <c r="C226" s="5"/>
      <c r="D226" s="5"/>
      <c r="E226" s="5"/>
      <c r="F226" s="37"/>
      <c r="G226" s="46"/>
      <c r="H226" s="49"/>
      <c r="I226" s="46"/>
    </row>
    <row r="227" spans="1:9" s="17" customFormat="1" ht="172.9">
      <c r="A227" s="44"/>
      <c r="B227" s="43" t="s">
        <v>212</v>
      </c>
      <c r="C227" s="5"/>
      <c r="D227" s="5"/>
      <c r="E227" s="5"/>
      <c r="F227" s="37"/>
      <c r="H227" s="49"/>
    </row>
    <row r="228" spans="1:9" s="17" customFormat="1">
      <c r="A228" s="44"/>
      <c r="B228" s="47"/>
      <c r="C228" s="5"/>
      <c r="D228" s="5"/>
      <c r="E228" s="5"/>
      <c r="F228" s="37"/>
      <c r="G228" s="46"/>
      <c r="H228" s="49"/>
      <c r="I228" s="46"/>
    </row>
    <row r="229" spans="1:9" s="17" customFormat="1" ht="19.149999999999999">
      <c r="A229" s="44" t="s">
        <v>213</v>
      </c>
      <c r="B229" s="187" t="s">
        <v>214</v>
      </c>
      <c r="C229" s="71" t="s">
        <v>8</v>
      </c>
      <c r="D229" s="36" t="s">
        <v>9</v>
      </c>
      <c r="E229" s="36">
        <v>10</v>
      </c>
      <c r="F229" s="37">
        <f>IF(C229="x",E229,0)</f>
        <v>10</v>
      </c>
      <c r="G229" s="46"/>
      <c r="H229" s="49"/>
      <c r="I229" s="46" t="s">
        <v>215</v>
      </c>
    </row>
    <row r="230" spans="1:9" s="17" customFormat="1">
      <c r="A230" s="44"/>
      <c r="B230" s="187"/>
      <c r="C230" s="71"/>
      <c r="D230" s="36" t="s">
        <v>11</v>
      </c>
      <c r="E230" s="36">
        <v>0</v>
      </c>
      <c r="F230" s="37">
        <f>IF(C230="x",E230,0)</f>
        <v>0</v>
      </c>
      <c r="G230" s="46"/>
      <c r="H230" s="49"/>
      <c r="I230" s="46"/>
    </row>
    <row r="231" spans="1:9" s="17" customFormat="1">
      <c r="A231" s="44"/>
      <c r="B231" s="17" t="s">
        <v>207</v>
      </c>
      <c r="C231" s="5"/>
      <c r="D231" s="5"/>
      <c r="E231" s="5"/>
      <c r="F231" s="37"/>
      <c r="G231" s="46"/>
      <c r="H231" s="49"/>
      <c r="I231" s="46"/>
    </row>
    <row r="232" spans="1:9" s="17" customFormat="1" ht="86.45">
      <c r="A232" s="44"/>
      <c r="B232" s="43" t="s">
        <v>216</v>
      </c>
      <c r="C232" s="5"/>
      <c r="D232" s="5"/>
      <c r="E232" s="5"/>
      <c r="F232" s="37"/>
      <c r="G232" s="46"/>
      <c r="H232" s="49"/>
      <c r="I232" s="46"/>
    </row>
    <row r="233" spans="1:9">
      <c r="B233" s="56"/>
      <c r="D233" s="5"/>
      <c r="E233" s="5"/>
      <c r="F233" s="37"/>
      <c r="G233" s="80"/>
      <c r="I233" s="80"/>
    </row>
    <row r="234" spans="1:9">
      <c r="A234" s="1" t="s">
        <v>217</v>
      </c>
      <c r="B234" s="187" t="s">
        <v>218</v>
      </c>
      <c r="C234" s="71" t="s">
        <v>8</v>
      </c>
      <c r="D234" s="36" t="s">
        <v>9</v>
      </c>
      <c r="E234" s="36">
        <v>15</v>
      </c>
      <c r="F234" s="37">
        <f>IF(C234="x",E234,0)</f>
        <v>15</v>
      </c>
      <c r="G234" s="196"/>
      <c r="I234" s="196" t="s">
        <v>219</v>
      </c>
    </row>
    <row r="235" spans="1:9">
      <c r="B235" s="187"/>
      <c r="C235" s="71"/>
      <c r="D235" s="36" t="s">
        <v>11</v>
      </c>
      <c r="E235" s="36">
        <v>0</v>
      </c>
      <c r="F235" s="37">
        <f>IF(C235="x",E235,0)</f>
        <v>0</v>
      </c>
      <c r="G235" s="196"/>
      <c r="I235" s="196"/>
    </row>
    <row r="236" spans="1:9">
      <c r="B236" s="17" t="s">
        <v>220</v>
      </c>
      <c r="D236" s="5"/>
      <c r="E236" s="5"/>
      <c r="F236" s="37"/>
    </row>
    <row r="237" spans="1:9" ht="201.6">
      <c r="B237" s="43" t="s">
        <v>221</v>
      </c>
      <c r="D237" s="5"/>
      <c r="E237" s="5"/>
      <c r="F237" s="37"/>
    </row>
    <row r="238" spans="1:9">
      <c r="B238" s="56"/>
      <c r="D238" s="5"/>
      <c r="E238" s="5"/>
      <c r="F238" s="37"/>
      <c r="G238" s="80"/>
      <c r="I238" s="80"/>
    </row>
    <row r="239" spans="1:9" ht="14.65" customHeight="1">
      <c r="A239" s="1" t="s">
        <v>222</v>
      </c>
      <c r="B239" s="187" t="s">
        <v>223</v>
      </c>
      <c r="C239" s="71" t="s">
        <v>8</v>
      </c>
      <c r="D239" s="36" t="s">
        <v>9</v>
      </c>
      <c r="E239" s="36">
        <v>10</v>
      </c>
      <c r="F239" s="37">
        <f>IF(C239="x",E239,0)</f>
        <v>10</v>
      </c>
    </row>
    <row r="240" spans="1:9">
      <c r="B240" s="187"/>
      <c r="C240" s="71"/>
      <c r="D240" s="36" t="s">
        <v>11</v>
      </c>
      <c r="E240" s="36">
        <v>0</v>
      </c>
      <c r="F240" s="37">
        <f>IF(C240="x",E240,0)</f>
        <v>0</v>
      </c>
    </row>
    <row r="241" spans="1:9">
      <c r="B241" s="17" t="s">
        <v>224</v>
      </c>
      <c r="D241" s="17"/>
      <c r="E241" s="5"/>
      <c r="F241" s="37"/>
    </row>
    <row r="242" spans="1:9" ht="43.15">
      <c r="B242" s="43" t="s">
        <v>225</v>
      </c>
      <c r="D242" s="17"/>
      <c r="E242" s="5"/>
      <c r="F242" s="37"/>
    </row>
    <row r="243" spans="1:9">
      <c r="B243" s="47"/>
      <c r="D243" s="17"/>
      <c r="E243" s="5"/>
      <c r="F243" s="37"/>
    </row>
    <row r="244" spans="1:9" s="17" customFormat="1">
      <c r="A244" s="44" t="s">
        <v>226</v>
      </c>
      <c r="B244" s="187" t="s">
        <v>227</v>
      </c>
      <c r="C244" s="71" t="s">
        <v>8</v>
      </c>
      <c r="D244" s="36" t="s">
        <v>228</v>
      </c>
      <c r="E244" s="36">
        <v>20</v>
      </c>
      <c r="F244" s="37">
        <f>IF(C244="x",E244,0)</f>
        <v>20</v>
      </c>
      <c r="G244" s="46"/>
      <c r="H244" s="49"/>
      <c r="I244" s="46"/>
    </row>
    <row r="245" spans="1:9" s="17" customFormat="1">
      <c r="A245" s="44"/>
      <c r="B245" s="187"/>
      <c r="C245" s="71"/>
      <c r="D245" s="36" t="s">
        <v>229</v>
      </c>
      <c r="E245" s="36">
        <v>15</v>
      </c>
      <c r="F245" s="37">
        <f>IF(C245="x",E245,0)</f>
        <v>0</v>
      </c>
      <c r="G245" s="46"/>
      <c r="H245" s="49"/>
      <c r="I245" s="46"/>
    </row>
    <row r="246" spans="1:9" s="17" customFormat="1">
      <c r="A246" s="44"/>
      <c r="B246" s="187"/>
      <c r="C246" s="71"/>
      <c r="D246" s="36" t="s">
        <v>230</v>
      </c>
      <c r="E246" s="36">
        <v>10</v>
      </c>
      <c r="F246" s="37">
        <f>IF(C246="x",E246,0)</f>
        <v>0</v>
      </c>
      <c r="G246" s="46"/>
      <c r="H246" s="49"/>
      <c r="I246" s="46"/>
    </row>
    <row r="247" spans="1:9" s="17" customFormat="1">
      <c r="A247" s="44"/>
      <c r="B247" s="187"/>
      <c r="C247" s="71"/>
      <c r="D247" s="36" t="s">
        <v>231</v>
      </c>
      <c r="E247" s="36">
        <v>5</v>
      </c>
      <c r="F247" s="37">
        <f>IF(C247="x",E247,0)</f>
        <v>0</v>
      </c>
      <c r="G247" s="46"/>
      <c r="H247" s="49"/>
      <c r="I247" s="46"/>
    </row>
    <row r="248" spans="1:9" s="17" customFormat="1">
      <c r="A248" s="44"/>
      <c r="B248" s="187"/>
      <c r="C248" s="71"/>
      <c r="D248" s="36" t="s">
        <v>11</v>
      </c>
      <c r="E248" s="36">
        <v>0</v>
      </c>
      <c r="F248" s="37">
        <f>IF(C248="x",E248,0)</f>
        <v>0</v>
      </c>
      <c r="G248" s="46"/>
      <c r="H248" s="49"/>
      <c r="I248" s="46"/>
    </row>
    <row r="249" spans="1:9" s="17" customFormat="1">
      <c r="A249" s="44"/>
      <c r="B249" s="17" t="s">
        <v>232</v>
      </c>
      <c r="C249" s="5"/>
      <c r="D249" s="5"/>
      <c r="E249" s="5"/>
      <c r="F249" s="37"/>
      <c r="G249" s="46"/>
      <c r="H249" s="49"/>
      <c r="I249" s="46"/>
    </row>
    <row r="250" spans="1:9" s="17" customFormat="1" ht="288">
      <c r="A250" s="44"/>
      <c r="B250" s="43" t="s">
        <v>233</v>
      </c>
      <c r="C250" s="5"/>
      <c r="D250" s="5"/>
      <c r="E250" s="5"/>
      <c r="F250" s="37"/>
      <c r="G250" s="46"/>
      <c r="H250" s="49"/>
      <c r="I250" s="46"/>
    </row>
    <row r="251" spans="1:9">
      <c r="A251" s="53"/>
      <c r="B251" s="91"/>
      <c r="D251" s="90"/>
      <c r="E251" s="90"/>
      <c r="F251" s="37"/>
      <c r="G251" s="80"/>
      <c r="I251" s="80"/>
    </row>
    <row r="252" spans="1:9" s="17" customFormat="1">
      <c r="A252" s="44" t="s">
        <v>234</v>
      </c>
      <c r="B252" s="187" t="s">
        <v>235</v>
      </c>
      <c r="C252" s="71"/>
      <c r="D252" s="36" t="s">
        <v>236</v>
      </c>
      <c r="E252" s="36">
        <v>0</v>
      </c>
      <c r="F252" s="37">
        <f t="shared" ref="F252:F257" si="2">IF(C252="x",E252,0)</f>
        <v>0</v>
      </c>
      <c r="G252" s="46"/>
      <c r="H252" s="49"/>
      <c r="I252" s="46"/>
    </row>
    <row r="253" spans="1:9" s="17" customFormat="1">
      <c r="A253" s="44"/>
      <c r="B253" s="187"/>
      <c r="C253" s="71"/>
      <c r="D253" s="36" t="s">
        <v>237</v>
      </c>
      <c r="E253" s="36">
        <v>0</v>
      </c>
      <c r="F253" s="37">
        <f t="shared" si="2"/>
        <v>0</v>
      </c>
      <c r="G253" s="46"/>
      <c r="H253" s="49"/>
      <c r="I253" s="46"/>
    </row>
    <row r="254" spans="1:9" s="17" customFormat="1">
      <c r="A254" s="44"/>
      <c r="B254" s="187"/>
      <c r="C254" s="71"/>
      <c r="D254" s="36" t="s">
        <v>238</v>
      </c>
      <c r="E254" s="36">
        <v>0</v>
      </c>
      <c r="F254" s="37">
        <f t="shared" si="2"/>
        <v>0</v>
      </c>
      <c r="G254" s="46"/>
      <c r="H254" s="49"/>
      <c r="I254" s="46"/>
    </row>
    <row r="255" spans="1:9" s="17" customFormat="1">
      <c r="A255" s="44"/>
      <c r="B255" s="187"/>
      <c r="C255" s="71"/>
      <c r="D255" s="36" t="s">
        <v>239</v>
      </c>
      <c r="E255" s="36">
        <v>0</v>
      </c>
      <c r="F255" s="37">
        <f t="shared" si="2"/>
        <v>0</v>
      </c>
      <c r="G255" s="46"/>
      <c r="H255" s="49"/>
      <c r="I255" s="46"/>
    </row>
    <row r="256" spans="1:9" s="17" customFormat="1">
      <c r="A256" s="44"/>
      <c r="B256" s="187"/>
      <c r="C256" s="71" t="s">
        <v>8</v>
      </c>
      <c r="D256" s="36" t="s">
        <v>240</v>
      </c>
      <c r="E256" s="36">
        <v>0</v>
      </c>
      <c r="F256" s="37">
        <f t="shared" si="2"/>
        <v>0</v>
      </c>
      <c r="G256" s="46"/>
      <c r="H256" s="49"/>
      <c r="I256" s="46"/>
    </row>
    <row r="257" spans="1:9" s="17" customFormat="1">
      <c r="A257" s="44"/>
      <c r="B257" s="187"/>
      <c r="C257" s="71"/>
      <c r="D257" s="36" t="s">
        <v>167</v>
      </c>
      <c r="E257" s="36">
        <v>0</v>
      </c>
      <c r="F257" s="37">
        <f t="shared" si="2"/>
        <v>0</v>
      </c>
      <c r="G257" s="46"/>
      <c r="H257" s="49"/>
      <c r="I257" s="46"/>
    </row>
    <row r="258" spans="1:9" s="17" customFormat="1">
      <c r="A258" s="44"/>
      <c r="B258" s="17" t="s">
        <v>241</v>
      </c>
      <c r="C258" s="87"/>
      <c r="D258" s="36"/>
      <c r="E258" s="36"/>
      <c r="F258" s="37"/>
      <c r="G258" s="46"/>
      <c r="H258" s="49"/>
      <c r="I258" s="46"/>
    </row>
    <row r="259" spans="1:9" s="17" customFormat="1" ht="43.15">
      <c r="A259" s="44"/>
      <c r="B259" s="43" t="s">
        <v>242</v>
      </c>
      <c r="C259" s="87"/>
      <c r="D259" s="36"/>
      <c r="E259" s="36"/>
      <c r="F259" s="37"/>
      <c r="G259" s="46"/>
      <c r="H259" s="49"/>
      <c r="I259" s="46"/>
    </row>
    <row r="260" spans="1:9">
      <c r="A260" s="53"/>
      <c r="B260" s="54"/>
      <c r="D260" s="50"/>
      <c r="E260" s="90"/>
      <c r="F260" s="37"/>
      <c r="G260" s="52"/>
      <c r="I260" s="52"/>
    </row>
    <row r="261" spans="1:9" ht="14.65" customHeight="1">
      <c r="B261" s="83" t="s">
        <v>243</v>
      </c>
      <c r="C261" s="83"/>
      <c r="D261" s="83"/>
      <c r="E261" s="83"/>
      <c r="F261" s="83"/>
      <c r="G261" s="83"/>
      <c r="H261" s="99"/>
      <c r="I261" s="83"/>
    </row>
    <row r="262" spans="1:9" ht="44.1" customHeight="1">
      <c r="B262" s="100"/>
      <c r="F262" s="18"/>
    </row>
    <row r="263" spans="1:9">
      <c r="F263" s="37"/>
    </row>
    <row r="264" spans="1:9" ht="25.9">
      <c r="B264" s="101" t="s">
        <v>244</v>
      </c>
      <c r="C264" s="102"/>
      <c r="D264" s="102"/>
      <c r="E264" s="102"/>
      <c r="F264" s="103">
        <f>F267+F320+F354</f>
        <v>600</v>
      </c>
      <c r="G264" s="102"/>
      <c r="H264" s="104"/>
      <c r="I264" s="102"/>
    </row>
    <row r="265" spans="1:9" ht="204" customHeight="1">
      <c r="B265" s="50" t="s">
        <v>245</v>
      </c>
      <c r="F265" s="37"/>
    </row>
    <row r="266" spans="1:9">
      <c r="B266" s="20" t="s">
        <v>3</v>
      </c>
      <c r="C266" s="88"/>
      <c r="D266" s="105" t="s">
        <v>4</v>
      </c>
      <c r="E266" s="106"/>
      <c r="F266" s="107"/>
      <c r="G266" s="108"/>
      <c r="H266" s="109"/>
      <c r="I266" s="108" t="s">
        <v>5</v>
      </c>
    </row>
    <row r="267" spans="1:9">
      <c r="B267" s="110" t="s">
        <v>246</v>
      </c>
      <c r="C267" s="102"/>
      <c r="D267" s="102"/>
      <c r="E267" s="102"/>
      <c r="F267" s="111">
        <f>SUM(F268:F319)</f>
        <v>170</v>
      </c>
      <c r="G267" s="102"/>
      <c r="H267" s="104"/>
      <c r="I267" s="102"/>
    </row>
    <row r="268" spans="1:9">
      <c r="A268" s="112">
        <v>28</v>
      </c>
      <c r="B268" s="187" t="s">
        <v>247</v>
      </c>
      <c r="C268" s="34" t="s">
        <v>8</v>
      </c>
      <c r="D268" s="35" t="s">
        <v>9</v>
      </c>
      <c r="E268" s="113">
        <v>10</v>
      </c>
      <c r="F268" s="37">
        <f>IF(C268="x",E268,0)</f>
        <v>10</v>
      </c>
      <c r="G268" s="114"/>
      <c r="I268" s="114"/>
    </row>
    <row r="269" spans="1:9">
      <c r="B269" s="187"/>
      <c r="C269" s="39"/>
      <c r="D269" s="5" t="s">
        <v>11</v>
      </c>
      <c r="E269" s="113">
        <v>5</v>
      </c>
      <c r="F269" s="37">
        <f>IF(C269="x",E269,0)</f>
        <v>0</v>
      </c>
      <c r="G269" s="114"/>
      <c r="I269" s="114"/>
    </row>
    <row r="270" spans="1:9">
      <c r="B270" s="187"/>
      <c r="C270" s="45"/>
      <c r="D270" s="5"/>
      <c r="E270" s="113">
        <v>0</v>
      </c>
      <c r="F270" s="37">
        <f>IF(C270="x",E270,0)</f>
        <v>0</v>
      </c>
      <c r="G270" s="114"/>
      <c r="I270" s="114"/>
    </row>
    <row r="271" spans="1:9">
      <c r="B271" s="115" t="s">
        <v>248</v>
      </c>
      <c r="C271" s="41"/>
      <c r="D271" s="41"/>
      <c r="E271" s="41"/>
      <c r="F271" s="37"/>
    </row>
    <row r="272" spans="1:9" ht="172.9">
      <c r="B272" s="43" t="s">
        <v>249</v>
      </c>
      <c r="D272" s="5"/>
      <c r="E272" s="5"/>
      <c r="F272" s="37"/>
    </row>
    <row r="273" spans="1:9" ht="15.6">
      <c r="B273" s="5"/>
      <c r="D273" s="30"/>
      <c r="E273" s="31"/>
      <c r="F273" s="37"/>
      <c r="G273" s="116"/>
      <c r="I273" s="116"/>
    </row>
    <row r="274" spans="1:9">
      <c r="A274" s="112">
        <v>29</v>
      </c>
      <c r="B274" s="187" t="s">
        <v>250</v>
      </c>
      <c r="C274" s="34" t="s">
        <v>8</v>
      </c>
      <c r="D274" s="35" t="s">
        <v>251</v>
      </c>
      <c r="E274" s="113">
        <v>15</v>
      </c>
      <c r="F274" s="37">
        <f>IF(C274="x",E274,0)</f>
        <v>15</v>
      </c>
      <c r="G274" s="188"/>
      <c r="I274" s="188" t="s">
        <v>252</v>
      </c>
    </row>
    <row r="275" spans="1:9">
      <c r="B275" s="187"/>
      <c r="C275" s="39"/>
      <c r="D275" s="5" t="s">
        <v>253</v>
      </c>
      <c r="E275" s="113">
        <v>5</v>
      </c>
      <c r="F275" s="37">
        <f>IF(C275="x",E275,0)</f>
        <v>0</v>
      </c>
      <c r="G275" s="188"/>
      <c r="I275" s="188"/>
    </row>
    <row r="276" spans="1:9">
      <c r="B276" s="187"/>
      <c r="C276" s="39"/>
      <c r="D276" s="5" t="s">
        <v>254</v>
      </c>
      <c r="E276" s="113">
        <v>0</v>
      </c>
      <c r="F276" s="37">
        <f>IF(C276="x",E276,0)</f>
        <v>0</v>
      </c>
      <c r="G276" s="188"/>
      <c r="I276" s="188"/>
    </row>
    <row r="277" spans="1:9">
      <c r="B277" s="117" t="s">
        <v>255</v>
      </c>
      <c r="C277" s="41"/>
      <c r="D277" s="41"/>
      <c r="E277" s="41"/>
      <c r="F277" s="37"/>
    </row>
    <row r="278" spans="1:9" ht="115.15">
      <c r="B278" s="43" t="s">
        <v>256</v>
      </c>
      <c r="D278" s="5"/>
      <c r="E278" s="5"/>
      <c r="F278" s="37"/>
    </row>
    <row r="279" spans="1:9">
      <c r="B279" s="17"/>
      <c r="D279" s="5"/>
      <c r="E279" s="5"/>
      <c r="F279" s="37"/>
    </row>
    <row r="280" spans="1:9" s="17" customFormat="1">
      <c r="A280" s="44">
        <v>30</v>
      </c>
      <c r="B280" s="187" t="s">
        <v>257</v>
      </c>
      <c r="C280" s="39" t="s">
        <v>8</v>
      </c>
      <c r="D280" s="5" t="s">
        <v>9</v>
      </c>
      <c r="E280" s="113">
        <v>20</v>
      </c>
      <c r="F280" s="37">
        <f>IF(C280="x",E280,0)</f>
        <v>20</v>
      </c>
      <c r="G280" s="114"/>
      <c r="H280" s="49"/>
      <c r="I280" s="114"/>
    </row>
    <row r="281" spans="1:9" s="17" customFormat="1">
      <c r="A281" s="44"/>
      <c r="B281" s="187"/>
      <c r="C281" s="39"/>
      <c r="D281" s="5" t="s">
        <v>11</v>
      </c>
      <c r="E281" s="113">
        <v>0</v>
      </c>
      <c r="F281" s="37">
        <f>IF(C281="x",E281,0)</f>
        <v>0</v>
      </c>
      <c r="G281" s="114"/>
      <c r="H281" s="49"/>
      <c r="I281" s="114"/>
    </row>
    <row r="282" spans="1:9" s="17" customFormat="1">
      <c r="A282" s="44"/>
      <c r="B282" s="187"/>
      <c r="C282" s="39"/>
      <c r="D282" s="5" t="s">
        <v>167</v>
      </c>
      <c r="E282" s="113">
        <v>0</v>
      </c>
      <c r="F282" s="37">
        <f>IF(C282="x",E282,0)</f>
        <v>0</v>
      </c>
      <c r="G282" s="114"/>
      <c r="H282" s="49"/>
      <c r="I282" s="114"/>
    </row>
    <row r="283" spans="1:9" s="17" customFormat="1">
      <c r="A283" s="44"/>
      <c r="B283" s="40" t="s">
        <v>258</v>
      </c>
      <c r="C283" s="41"/>
      <c r="D283" s="41"/>
      <c r="E283" s="41"/>
      <c r="F283" s="37"/>
      <c r="G283" s="46"/>
      <c r="H283" s="49"/>
      <c r="I283" s="46"/>
    </row>
    <row r="284" spans="1:9" s="17" customFormat="1" ht="158.44999999999999">
      <c r="A284" s="44"/>
      <c r="B284" s="43" t="s">
        <v>259</v>
      </c>
      <c r="C284" s="5"/>
      <c r="D284" s="5"/>
      <c r="E284" s="5"/>
      <c r="F284" s="37"/>
      <c r="G284" s="46"/>
      <c r="H284" s="49"/>
      <c r="I284" s="46"/>
    </row>
    <row r="285" spans="1:9">
      <c r="B285" s="17"/>
      <c r="D285" s="5"/>
      <c r="E285" s="5"/>
      <c r="F285" s="37"/>
    </row>
    <row r="286" spans="1:9" s="17" customFormat="1">
      <c r="A286" s="44">
        <v>31</v>
      </c>
      <c r="B286" s="187" t="s">
        <v>260</v>
      </c>
      <c r="C286" s="39" t="s">
        <v>8</v>
      </c>
      <c r="D286" s="5" t="s">
        <v>9</v>
      </c>
      <c r="E286" s="113">
        <v>20</v>
      </c>
      <c r="F286" s="37">
        <f>IF(C286="x",E286,0)</f>
        <v>20</v>
      </c>
      <c r="G286" s="188"/>
      <c r="H286" s="49"/>
      <c r="I286" s="188" t="s">
        <v>261</v>
      </c>
    </row>
    <row r="287" spans="1:9" s="17" customFormat="1">
      <c r="A287" s="44"/>
      <c r="B287" s="187"/>
      <c r="C287" s="39"/>
      <c r="D287" s="5" t="s">
        <v>27</v>
      </c>
      <c r="E287" s="113">
        <v>0</v>
      </c>
      <c r="F287" s="37">
        <f>IF(C287="x",E287,0)</f>
        <v>0</v>
      </c>
      <c r="G287" s="188"/>
      <c r="H287" s="49"/>
      <c r="I287" s="188"/>
    </row>
    <row r="288" spans="1:9" s="17" customFormat="1">
      <c r="A288" s="44"/>
      <c r="B288" s="187"/>
      <c r="C288" s="39"/>
      <c r="D288" s="5" t="s">
        <v>167</v>
      </c>
      <c r="E288" s="113">
        <v>0</v>
      </c>
      <c r="F288" s="37">
        <f>IF(C288="x",E288,0)</f>
        <v>0</v>
      </c>
      <c r="G288" s="188"/>
      <c r="H288" s="49"/>
      <c r="I288" s="188"/>
    </row>
    <row r="289" spans="1:9" s="17" customFormat="1">
      <c r="A289" s="44"/>
      <c r="B289" s="17" t="s">
        <v>262</v>
      </c>
      <c r="C289" s="5"/>
      <c r="D289" s="5"/>
      <c r="E289" s="5"/>
      <c r="F289" s="37"/>
      <c r="G289" s="46"/>
      <c r="H289" s="49"/>
      <c r="I289" s="46"/>
    </row>
    <row r="290" spans="1:9" s="17" customFormat="1" ht="172.9">
      <c r="A290" s="44"/>
      <c r="B290" s="43" t="s">
        <v>263</v>
      </c>
      <c r="C290" s="5"/>
      <c r="D290" s="5"/>
      <c r="E290" s="5"/>
      <c r="F290" s="37"/>
      <c r="G290" s="46"/>
      <c r="H290" s="49"/>
      <c r="I290" s="46"/>
    </row>
    <row r="291" spans="1:9">
      <c r="B291" s="17"/>
      <c r="D291" s="5"/>
      <c r="E291" s="5"/>
      <c r="F291" s="37"/>
      <c r="G291" s="46"/>
      <c r="I291" s="46"/>
    </row>
    <row r="292" spans="1:9">
      <c r="A292" s="44">
        <v>32</v>
      </c>
      <c r="B292" s="187" t="s">
        <v>264</v>
      </c>
      <c r="C292" s="39" t="s">
        <v>8</v>
      </c>
      <c r="D292" s="5" t="s">
        <v>9</v>
      </c>
      <c r="E292" s="118">
        <v>15</v>
      </c>
      <c r="F292" s="119">
        <f>IF(C292="x",E292,0)</f>
        <v>15</v>
      </c>
      <c r="G292" s="46"/>
      <c r="I292" s="46"/>
    </row>
    <row r="293" spans="1:9">
      <c r="B293" s="187"/>
      <c r="C293" s="39"/>
      <c r="D293" s="5" t="s">
        <v>11</v>
      </c>
      <c r="E293" s="113">
        <v>0</v>
      </c>
      <c r="F293" s="37">
        <f>IF(C293="x",E293,0)</f>
        <v>0</v>
      </c>
      <c r="G293" s="46"/>
      <c r="I293" s="46"/>
    </row>
    <row r="294" spans="1:9">
      <c r="B294" s="187"/>
      <c r="C294" s="45"/>
      <c r="D294" s="5"/>
      <c r="E294" s="5"/>
      <c r="F294" s="37"/>
      <c r="G294" s="46"/>
      <c r="I294" s="46"/>
    </row>
    <row r="295" spans="1:9">
      <c r="B295" s="17" t="s">
        <v>265</v>
      </c>
      <c r="D295" s="17"/>
      <c r="E295" s="5"/>
      <c r="F295" s="37"/>
      <c r="G295" s="46"/>
      <c r="I295" s="46"/>
    </row>
    <row r="296" spans="1:9" ht="302.45">
      <c r="B296" s="47" t="s">
        <v>266</v>
      </c>
      <c r="D296" s="17"/>
      <c r="E296" s="5"/>
      <c r="F296" s="37"/>
      <c r="G296" s="120" t="s">
        <v>267</v>
      </c>
      <c r="H296" s="121"/>
      <c r="I296" s="17"/>
    </row>
    <row r="297" spans="1:9">
      <c r="B297" s="17"/>
      <c r="D297" s="5"/>
      <c r="E297" s="5"/>
      <c r="F297" s="37"/>
      <c r="G297" s="46"/>
      <c r="I297" s="46"/>
    </row>
    <row r="298" spans="1:9" s="17" customFormat="1">
      <c r="A298" s="44">
        <v>33</v>
      </c>
      <c r="B298" s="187" t="s">
        <v>268</v>
      </c>
      <c r="C298" s="39" t="s">
        <v>8</v>
      </c>
      <c r="D298" s="5" t="s">
        <v>9</v>
      </c>
      <c r="E298" s="113">
        <v>20</v>
      </c>
      <c r="F298" s="37">
        <f>IF(C298="x",E298,0)</f>
        <v>20</v>
      </c>
      <c r="G298" s="188"/>
      <c r="H298" s="49"/>
      <c r="I298" s="188"/>
    </row>
    <row r="299" spans="1:9" s="17" customFormat="1">
      <c r="A299" s="44"/>
      <c r="B299" s="187"/>
      <c r="C299" s="39"/>
      <c r="D299" s="5" t="s">
        <v>11</v>
      </c>
      <c r="E299" s="113">
        <v>0</v>
      </c>
      <c r="F299" s="37">
        <f>IF(C299="x",E299,0)</f>
        <v>0</v>
      </c>
      <c r="G299" s="188"/>
      <c r="H299" s="49"/>
      <c r="I299" s="188"/>
    </row>
    <row r="300" spans="1:9" s="17" customFormat="1" ht="28.9">
      <c r="A300" s="44"/>
      <c r="B300" s="17" t="s">
        <v>269</v>
      </c>
      <c r="C300" s="5"/>
      <c r="D300" s="5"/>
      <c r="E300" s="113"/>
      <c r="F300" s="37"/>
      <c r="G300" s="46"/>
      <c r="H300" s="49"/>
      <c r="I300" s="46"/>
    </row>
    <row r="301" spans="1:9" s="17" customFormat="1" ht="230.45">
      <c r="A301" s="44"/>
      <c r="B301" s="43" t="s">
        <v>270</v>
      </c>
      <c r="C301" s="5"/>
      <c r="D301" s="5"/>
      <c r="E301" s="5"/>
      <c r="F301" s="37"/>
      <c r="G301" s="46"/>
      <c r="H301" s="49"/>
      <c r="I301" s="46"/>
    </row>
    <row r="302" spans="1:9">
      <c r="A302" s="44"/>
      <c r="B302" s="17"/>
      <c r="D302" s="5"/>
      <c r="E302" s="5"/>
      <c r="F302" s="37"/>
      <c r="G302" s="46"/>
      <c r="I302" s="46"/>
    </row>
    <row r="303" spans="1:9">
      <c r="A303" s="44">
        <v>34</v>
      </c>
      <c r="B303" s="187" t="s">
        <v>271</v>
      </c>
      <c r="C303" s="39" t="s">
        <v>8</v>
      </c>
      <c r="D303" s="5" t="s">
        <v>9</v>
      </c>
      <c r="E303" s="113">
        <v>30</v>
      </c>
      <c r="F303" s="37">
        <f>IF(C303="x",E303,0)</f>
        <v>30</v>
      </c>
      <c r="G303" s="188"/>
      <c r="I303" s="188" t="s">
        <v>272</v>
      </c>
    </row>
    <row r="304" spans="1:9">
      <c r="B304" s="187"/>
      <c r="C304" s="39"/>
      <c r="D304" s="5" t="s">
        <v>11</v>
      </c>
      <c r="E304" s="113">
        <v>0</v>
      </c>
      <c r="F304" s="37">
        <f>IF(C304="x",E304,0)</f>
        <v>0</v>
      </c>
      <c r="G304" s="188"/>
      <c r="I304" s="188"/>
    </row>
    <row r="305" spans="1:9">
      <c r="B305" s="17" t="s">
        <v>273</v>
      </c>
      <c r="D305" s="5"/>
      <c r="E305" s="5"/>
      <c r="F305" s="37"/>
    </row>
    <row r="306" spans="1:9" ht="172.9">
      <c r="B306" s="43" t="s">
        <v>274</v>
      </c>
      <c r="D306" s="5"/>
      <c r="E306" s="5"/>
      <c r="F306" s="37"/>
    </row>
    <row r="307" spans="1:9">
      <c r="B307" s="56"/>
      <c r="D307" s="5"/>
      <c r="E307" s="5"/>
      <c r="F307" s="37"/>
      <c r="G307" s="80"/>
      <c r="I307" s="80"/>
    </row>
    <row r="308" spans="1:9" s="17" customFormat="1">
      <c r="A308" s="44">
        <v>35</v>
      </c>
      <c r="B308" s="194" t="s">
        <v>275</v>
      </c>
      <c r="C308" s="122" t="s">
        <v>8</v>
      </c>
      <c r="D308" s="113" t="s">
        <v>9</v>
      </c>
      <c r="E308" s="113">
        <v>25</v>
      </c>
      <c r="F308" s="37">
        <f>IF(C308="x",E308,0)</f>
        <v>25</v>
      </c>
      <c r="G308" s="188"/>
      <c r="H308" s="49"/>
      <c r="I308" s="188"/>
    </row>
    <row r="309" spans="1:9" s="17" customFormat="1">
      <c r="A309" s="44"/>
      <c r="B309" s="194"/>
      <c r="C309" s="122"/>
      <c r="D309" s="113" t="s">
        <v>11</v>
      </c>
      <c r="E309" s="113">
        <v>0</v>
      </c>
      <c r="F309" s="37">
        <f>IF(C309="x",E309,0)</f>
        <v>0</v>
      </c>
      <c r="G309" s="188"/>
      <c r="H309" s="49"/>
      <c r="I309" s="188"/>
    </row>
    <row r="310" spans="1:9" s="17" customFormat="1">
      <c r="A310" s="44"/>
      <c r="B310" s="194"/>
      <c r="C310" s="122"/>
      <c r="D310" s="113" t="s">
        <v>167</v>
      </c>
      <c r="E310" s="113">
        <v>0</v>
      </c>
      <c r="F310" s="37">
        <f>IF(C310="x",E310,0)</f>
        <v>0</v>
      </c>
      <c r="G310" s="188"/>
      <c r="H310" s="49"/>
      <c r="I310" s="188"/>
    </row>
    <row r="311" spans="1:9" s="17" customFormat="1">
      <c r="A311" s="44"/>
      <c r="B311" s="17" t="s">
        <v>276</v>
      </c>
      <c r="C311" s="5"/>
      <c r="D311" s="5"/>
      <c r="E311" s="5"/>
      <c r="F311" s="37"/>
      <c r="G311" s="46"/>
      <c r="H311" s="49"/>
      <c r="I311" s="46"/>
    </row>
    <row r="312" spans="1:9" s="17" customFormat="1" ht="201.6">
      <c r="A312" s="44"/>
      <c r="B312" s="43" t="s">
        <v>277</v>
      </c>
      <c r="C312" s="5"/>
      <c r="D312" s="5"/>
      <c r="E312" s="5"/>
      <c r="F312" s="37"/>
      <c r="G312" s="46"/>
      <c r="H312" s="49"/>
      <c r="I312" s="46"/>
    </row>
    <row r="313" spans="1:9" s="17" customFormat="1">
      <c r="A313" s="44"/>
      <c r="B313" s="47"/>
      <c r="C313" s="5"/>
      <c r="D313" s="5"/>
      <c r="E313" s="5"/>
      <c r="F313" s="37"/>
      <c r="G313" s="46"/>
      <c r="H313" s="49"/>
      <c r="I313" s="46"/>
    </row>
    <row r="314" spans="1:9">
      <c r="A314" s="44">
        <v>36</v>
      </c>
      <c r="B314" s="194" t="s">
        <v>278</v>
      </c>
      <c r="C314" s="122" t="s">
        <v>8</v>
      </c>
      <c r="D314" s="113" t="s">
        <v>9</v>
      </c>
      <c r="E314" s="113">
        <v>15</v>
      </c>
      <c r="F314" s="37">
        <f>IF(C314="x",E314,0)</f>
        <v>15</v>
      </c>
      <c r="G314" s="196"/>
      <c r="I314" s="196"/>
    </row>
    <row r="315" spans="1:9">
      <c r="A315" s="53"/>
      <c r="B315" s="194"/>
      <c r="C315" s="122"/>
      <c r="D315" s="113" t="s">
        <v>11</v>
      </c>
      <c r="E315" s="113">
        <v>0</v>
      </c>
      <c r="F315" s="37">
        <f>IF(C315="x",E315,0)</f>
        <v>0</v>
      </c>
      <c r="G315" s="196"/>
      <c r="I315" s="196"/>
    </row>
    <row r="316" spans="1:9">
      <c r="A316" s="53"/>
      <c r="B316" s="194"/>
      <c r="C316" s="122"/>
      <c r="D316" s="113" t="s">
        <v>167</v>
      </c>
      <c r="E316" s="113">
        <v>0</v>
      </c>
      <c r="F316" s="37">
        <f>IF(C316="x",E316,0)</f>
        <v>0</v>
      </c>
      <c r="G316" s="196"/>
      <c r="I316" s="196"/>
    </row>
    <row r="317" spans="1:9">
      <c r="A317" s="53"/>
      <c r="B317" s="17" t="s">
        <v>279</v>
      </c>
      <c r="D317" s="5"/>
      <c r="E317" s="5"/>
      <c r="F317" s="37"/>
    </row>
    <row r="318" spans="1:9" ht="409.6">
      <c r="A318" s="53"/>
      <c r="B318" s="43" t="s">
        <v>280</v>
      </c>
      <c r="D318" s="5"/>
      <c r="E318" s="5"/>
      <c r="F318" s="37"/>
    </row>
    <row r="319" spans="1:9">
      <c r="B319" s="56"/>
      <c r="D319" s="5"/>
      <c r="E319" s="5"/>
      <c r="F319" s="37"/>
      <c r="G319" s="80"/>
      <c r="I319" s="80"/>
    </row>
    <row r="320" spans="1:9">
      <c r="B320" s="123" t="s">
        <v>281</v>
      </c>
      <c r="C320" s="124"/>
      <c r="D320" s="124"/>
      <c r="E320" s="124"/>
      <c r="F320" s="125">
        <f>SUM(F321:F353)</f>
        <v>110</v>
      </c>
      <c r="G320" s="124"/>
      <c r="H320" s="126"/>
      <c r="I320" s="124"/>
    </row>
    <row r="321" spans="1:9" s="17" customFormat="1">
      <c r="A321" s="44">
        <v>37</v>
      </c>
      <c r="B321" s="194" t="s">
        <v>282</v>
      </c>
      <c r="C321" s="122" t="s">
        <v>8</v>
      </c>
      <c r="D321" s="113" t="s">
        <v>9</v>
      </c>
      <c r="E321" s="113">
        <v>40</v>
      </c>
      <c r="F321" s="37">
        <f>IF(C321="x",E321,0)</f>
        <v>40</v>
      </c>
      <c r="G321" s="188"/>
      <c r="H321" s="49"/>
      <c r="I321" s="188"/>
    </row>
    <row r="322" spans="1:9" s="17" customFormat="1">
      <c r="A322" s="44"/>
      <c r="B322" s="194"/>
      <c r="C322" s="122"/>
      <c r="D322" s="113" t="s">
        <v>11</v>
      </c>
      <c r="E322" s="113">
        <v>0</v>
      </c>
      <c r="F322" s="37">
        <f>IF(C322="x",E322,0)</f>
        <v>0</v>
      </c>
      <c r="G322" s="188"/>
      <c r="H322" s="49"/>
      <c r="I322" s="188"/>
    </row>
    <row r="323" spans="1:9" s="17" customFormat="1">
      <c r="A323" s="44"/>
      <c r="B323" s="194"/>
      <c r="C323" s="122"/>
      <c r="D323" s="113" t="s">
        <v>167</v>
      </c>
      <c r="E323" s="113">
        <v>0</v>
      </c>
      <c r="F323" s="37">
        <f>IF(C323="x",E323,0)</f>
        <v>0</v>
      </c>
      <c r="G323" s="188"/>
      <c r="H323" s="49"/>
      <c r="I323" s="188"/>
    </row>
    <row r="324" spans="1:9" s="17" customFormat="1" ht="28.9">
      <c r="A324" s="44"/>
      <c r="B324" s="17" t="s">
        <v>283</v>
      </c>
      <c r="C324" s="5"/>
      <c r="D324" s="5"/>
      <c r="E324" s="5"/>
      <c r="F324" s="37"/>
      <c r="G324" s="46"/>
      <c r="H324" s="49"/>
      <c r="I324" s="46"/>
    </row>
    <row r="325" spans="1:9" s="17" customFormat="1">
      <c r="A325" s="44"/>
      <c r="B325" s="197" t="s">
        <v>284</v>
      </c>
      <c r="C325" s="198"/>
      <c r="D325" s="199"/>
      <c r="E325" s="5"/>
      <c r="F325" s="37"/>
      <c r="G325" s="46"/>
      <c r="H325" s="49"/>
      <c r="I325" s="46"/>
    </row>
    <row r="326" spans="1:9" s="17" customFormat="1" ht="124.15">
      <c r="A326" s="44"/>
      <c r="B326" s="127" t="s">
        <v>285</v>
      </c>
      <c r="C326" s="127" t="s">
        <v>8</v>
      </c>
      <c r="D326" s="127" t="s">
        <v>286</v>
      </c>
      <c r="E326" s="5"/>
      <c r="F326" s="37"/>
      <c r="G326" s="46"/>
      <c r="H326" s="49"/>
      <c r="I326" s="46"/>
    </row>
    <row r="327" spans="1:9" s="17" customFormat="1">
      <c r="A327" s="44"/>
      <c r="B327" s="127" t="s">
        <v>287</v>
      </c>
      <c r="C327" s="128"/>
      <c r="D327" s="129"/>
      <c r="E327" s="5"/>
      <c r="F327" s="37"/>
      <c r="G327" s="46"/>
      <c r="H327" s="49"/>
      <c r="I327" s="46"/>
    </row>
    <row r="328" spans="1:9" s="17" customFormat="1" ht="69">
      <c r="A328" s="44"/>
      <c r="B328" s="127" t="s">
        <v>288</v>
      </c>
      <c r="C328" s="128" t="s">
        <v>8</v>
      </c>
      <c r="D328" s="129" t="s">
        <v>289</v>
      </c>
      <c r="E328" s="5"/>
      <c r="F328" s="37"/>
      <c r="G328" s="46"/>
      <c r="H328" s="49"/>
      <c r="I328" s="46"/>
    </row>
    <row r="329" spans="1:9" s="17" customFormat="1" ht="193.15">
      <c r="A329" s="44"/>
      <c r="B329" s="127" t="s">
        <v>290</v>
      </c>
      <c r="C329" s="128" t="s">
        <v>8</v>
      </c>
      <c r="D329" s="129" t="s">
        <v>291</v>
      </c>
      <c r="E329" s="5"/>
      <c r="F329" s="37"/>
      <c r="G329" s="46"/>
      <c r="H329" s="49"/>
      <c r="I329" s="46"/>
    </row>
    <row r="330" spans="1:9" s="17" customFormat="1">
      <c r="A330" s="44"/>
      <c r="B330" s="127" t="s">
        <v>292</v>
      </c>
      <c r="C330" s="128"/>
      <c r="D330" s="129"/>
      <c r="E330" s="5"/>
      <c r="F330" s="37"/>
      <c r="G330" s="46"/>
      <c r="H330" s="49"/>
      <c r="I330" s="46"/>
    </row>
    <row r="331" spans="1:9">
      <c r="B331" s="56"/>
      <c r="D331" s="5"/>
      <c r="E331" s="5"/>
      <c r="F331" s="37"/>
      <c r="G331" s="80"/>
      <c r="I331" s="80"/>
    </row>
    <row r="332" spans="1:9" s="17" customFormat="1">
      <c r="A332" s="44">
        <v>38</v>
      </c>
      <c r="B332" s="194" t="s">
        <v>293</v>
      </c>
      <c r="C332" s="122" t="s">
        <v>8</v>
      </c>
      <c r="D332" s="113" t="s">
        <v>9</v>
      </c>
      <c r="E332" s="113">
        <v>40</v>
      </c>
      <c r="F332" s="37">
        <f>IF(C332="x",E332,0)</f>
        <v>40</v>
      </c>
      <c r="G332" s="188"/>
      <c r="H332" s="49"/>
      <c r="I332" s="188"/>
    </row>
    <row r="333" spans="1:9" s="17" customFormat="1">
      <c r="A333" s="44"/>
      <c r="B333" s="194"/>
      <c r="C333" s="122"/>
      <c r="D333" s="113" t="s">
        <v>11</v>
      </c>
      <c r="E333" s="113">
        <v>0</v>
      </c>
      <c r="F333" s="37">
        <f>IF(C333="x",E333,0)</f>
        <v>0</v>
      </c>
      <c r="G333" s="188"/>
      <c r="H333" s="49"/>
      <c r="I333" s="188"/>
    </row>
    <row r="334" spans="1:9" s="17" customFormat="1">
      <c r="A334" s="44"/>
      <c r="B334" s="194"/>
      <c r="C334" s="122"/>
      <c r="D334" s="113" t="s">
        <v>167</v>
      </c>
      <c r="E334" s="113">
        <v>0</v>
      </c>
      <c r="F334" s="37">
        <f>IF(C334="x",E334,0)</f>
        <v>0</v>
      </c>
      <c r="G334" s="188"/>
      <c r="H334" s="49"/>
      <c r="I334" s="188"/>
    </row>
    <row r="335" spans="1:9" s="17" customFormat="1">
      <c r="A335" s="44"/>
      <c r="B335" s="187"/>
      <c r="C335" s="130"/>
      <c r="D335" s="113"/>
      <c r="E335" s="113"/>
      <c r="F335" s="37"/>
      <c r="G335" s="188"/>
      <c r="H335" s="49"/>
      <c r="I335" s="188"/>
    </row>
    <row r="336" spans="1:9" s="17" customFormat="1" ht="28.9">
      <c r="A336" s="44"/>
      <c r="B336" s="17" t="s">
        <v>283</v>
      </c>
      <c r="C336" s="5"/>
      <c r="D336" s="5"/>
      <c r="E336" s="5"/>
      <c r="F336" s="37"/>
      <c r="G336" s="46"/>
      <c r="H336" s="49"/>
      <c r="I336" s="46"/>
    </row>
    <row r="337" spans="1:9" s="17" customFormat="1">
      <c r="A337" s="44"/>
      <c r="B337" s="197" t="s">
        <v>294</v>
      </c>
      <c r="C337" s="198"/>
      <c r="D337" s="199"/>
      <c r="E337" s="5"/>
      <c r="F337" s="37"/>
      <c r="G337" s="46"/>
      <c r="H337" s="49"/>
      <c r="I337" s="46"/>
    </row>
    <row r="338" spans="1:9" s="17" customFormat="1" ht="138">
      <c r="A338" s="44"/>
      <c r="B338" s="127" t="s">
        <v>295</v>
      </c>
      <c r="C338" s="127" t="s">
        <v>8</v>
      </c>
      <c r="D338" s="127" t="s">
        <v>296</v>
      </c>
      <c r="E338" s="5"/>
      <c r="F338" s="37"/>
      <c r="G338" s="46"/>
      <c r="H338" s="49"/>
      <c r="I338" s="46"/>
    </row>
    <row r="339" spans="1:9" s="17" customFormat="1" ht="234.6">
      <c r="A339" s="44"/>
      <c r="B339" s="127" t="s">
        <v>297</v>
      </c>
      <c r="C339" s="128" t="s">
        <v>8</v>
      </c>
      <c r="D339" s="129" t="s">
        <v>298</v>
      </c>
      <c r="E339" s="5"/>
      <c r="F339" s="37"/>
      <c r="G339" s="46"/>
      <c r="H339" s="49"/>
      <c r="I339" s="46"/>
    </row>
    <row r="340" spans="1:9" s="17" customFormat="1" ht="82.9">
      <c r="A340" s="44"/>
      <c r="B340" s="127" t="s">
        <v>292</v>
      </c>
      <c r="C340" s="128" t="s">
        <v>8</v>
      </c>
      <c r="D340" s="129" t="s">
        <v>299</v>
      </c>
      <c r="E340" s="5"/>
      <c r="F340" s="37"/>
      <c r="G340" s="46"/>
      <c r="H340" s="49"/>
      <c r="I340" s="46"/>
    </row>
    <row r="341" spans="1:9" s="17" customFormat="1">
      <c r="A341" s="44"/>
      <c r="B341" s="56"/>
      <c r="C341" s="5"/>
      <c r="D341" s="5"/>
      <c r="E341" s="5"/>
      <c r="F341" s="37"/>
      <c r="G341" s="80"/>
      <c r="H341" s="49"/>
      <c r="I341" s="80"/>
    </row>
    <row r="342" spans="1:9" s="17" customFormat="1">
      <c r="A342" s="44" t="s">
        <v>300</v>
      </c>
      <c r="B342" s="194" t="s">
        <v>301</v>
      </c>
      <c r="C342" s="122" t="s">
        <v>8</v>
      </c>
      <c r="D342" s="113" t="s">
        <v>9</v>
      </c>
      <c r="E342" s="113">
        <v>20</v>
      </c>
      <c r="F342" s="37">
        <f>IF(C342="x",E342,0)</f>
        <v>20</v>
      </c>
      <c r="G342" s="188"/>
      <c r="H342" s="49"/>
      <c r="I342" s="188"/>
    </row>
    <row r="343" spans="1:9" s="17" customFormat="1">
      <c r="A343" s="44"/>
      <c r="B343" s="194"/>
      <c r="C343" s="122"/>
      <c r="D343" s="113" t="s">
        <v>11</v>
      </c>
      <c r="E343" s="113">
        <v>0</v>
      </c>
      <c r="F343" s="37">
        <f>IF(C343="x",E343,0)</f>
        <v>0</v>
      </c>
      <c r="G343" s="188"/>
      <c r="H343" s="49"/>
      <c r="I343" s="188"/>
    </row>
    <row r="344" spans="1:9" s="17" customFormat="1">
      <c r="A344" s="44"/>
      <c r="B344" s="194"/>
      <c r="C344" s="122"/>
      <c r="D344" s="113" t="s">
        <v>167</v>
      </c>
      <c r="E344" s="113">
        <v>0</v>
      </c>
      <c r="F344" s="37">
        <f>IF(C344="x",E344,0)</f>
        <v>0</v>
      </c>
      <c r="G344" s="188"/>
      <c r="H344" s="49"/>
      <c r="I344" s="188"/>
    </row>
    <row r="345" spans="1:9" s="17" customFormat="1">
      <c r="A345" s="44"/>
      <c r="B345" s="17" t="s">
        <v>302</v>
      </c>
      <c r="C345" s="5"/>
      <c r="D345" s="5"/>
      <c r="E345" s="5"/>
      <c r="F345" s="37"/>
      <c r="G345" s="46"/>
      <c r="H345" s="49"/>
      <c r="I345" s="46"/>
    </row>
    <row r="346" spans="1:9" s="17" customFormat="1" ht="115.15">
      <c r="A346" s="44"/>
      <c r="B346" s="43" t="s">
        <v>303</v>
      </c>
      <c r="C346" s="5"/>
      <c r="D346" s="56"/>
      <c r="E346" s="5"/>
      <c r="F346" s="37"/>
      <c r="G346" s="46"/>
      <c r="H346" s="49"/>
      <c r="I346" s="46"/>
    </row>
    <row r="347" spans="1:9" s="17" customFormat="1">
      <c r="A347" s="44"/>
      <c r="B347" s="131"/>
      <c r="C347" s="5"/>
      <c r="D347" s="56"/>
      <c r="E347" s="5"/>
      <c r="F347" s="37"/>
      <c r="G347" s="46"/>
      <c r="H347" s="49"/>
      <c r="I347" s="46"/>
    </row>
    <row r="348" spans="1:9" s="17" customFormat="1">
      <c r="A348" s="44" t="s">
        <v>304</v>
      </c>
      <c r="B348" s="194" t="s">
        <v>305</v>
      </c>
      <c r="C348" s="122" t="s">
        <v>8</v>
      </c>
      <c r="D348" s="113" t="s">
        <v>9</v>
      </c>
      <c r="E348" s="113">
        <v>10</v>
      </c>
      <c r="F348" s="37">
        <f>IF(C348="x",E348,0)</f>
        <v>10</v>
      </c>
      <c r="G348" s="188"/>
      <c r="H348" s="49"/>
      <c r="I348" s="188"/>
    </row>
    <row r="349" spans="1:9" s="17" customFormat="1">
      <c r="A349" s="44"/>
      <c r="B349" s="194"/>
      <c r="C349" s="122"/>
      <c r="D349" s="113" t="s">
        <v>11</v>
      </c>
      <c r="E349" s="113">
        <v>0</v>
      </c>
      <c r="F349" s="37">
        <f>IF(C349="x",E349,0)</f>
        <v>0</v>
      </c>
      <c r="G349" s="188"/>
      <c r="H349" s="49"/>
      <c r="I349" s="188"/>
    </row>
    <row r="350" spans="1:9" s="17" customFormat="1">
      <c r="A350" s="44"/>
      <c r="B350" s="194"/>
      <c r="C350" s="122"/>
      <c r="D350" s="113" t="s">
        <v>167</v>
      </c>
      <c r="E350" s="113">
        <v>0</v>
      </c>
      <c r="F350" s="37">
        <f>IF(C350="x",E350,0)</f>
        <v>0</v>
      </c>
      <c r="G350" s="188"/>
      <c r="H350" s="49"/>
      <c r="I350" s="188"/>
    </row>
    <row r="351" spans="1:9" s="17" customFormat="1" ht="28.9">
      <c r="A351" s="44"/>
      <c r="B351" s="17" t="s">
        <v>306</v>
      </c>
      <c r="C351" s="5"/>
      <c r="D351" s="5"/>
      <c r="E351" s="5"/>
      <c r="F351" s="37"/>
      <c r="G351" s="46"/>
      <c r="H351" s="49"/>
      <c r="I351" s="46"/>
    </row>
    <row r="352" spans="1:9" s="17" customFormat="1" ht="86.45">
      <c r="A352" s="44"/>
      <c r="B352" s="43" t="s">
        <v>307</v>
      </c>
      <c r="C352" s="5"/>
      <c r="D352" s="56"/>
      <c r="E352" s="5"/>
      <c r="F352" s="37"/>
      <c r="G352" s="46"/>
      <c r="H352" s="49"/>
      <c r="I352" s="46"/>
    </row>
    <row r="353" spans="1:9">
      <c r="A353" s="53"/>
      <c r="B353" s="132"/>
      <c r="D353" s="91"/>
      <c r="E353" s="90"/>
      <c r="F353" s="37"/>
      <c r="G353" s="52"/>
      <c r="I353" s="52"/>
    </row>
    <row r="354" spans="1:9">
      <c r="B354" s="123" t="s">
        <v>308</v>
      </c>
      <c r="C354" s="124"/>
      <c r="D354" s="124"/>
      <c r="E354" s="124"/>
      <c r="F354" s="125">
        <f>SUM(F355,F386,F417,F448)</f>
        <v>320</v>
      </c>
      <c r="G354" s="124"/>
      <c r="H354" s="126"/>
      <c r="I354" s="124"/>
    </row>
    <row r="355" spans="1:9">
      <c r="B355" s="133" t="s">
        <v>309</v>
      </c>
      <c r="C355" s="134"/>
      <c r="D355" s="134"/>
      <c r="E355" s="134"/>
      <c r="F355" s="135">
        <f>SUM(F356:F385)</f>
        <v>80</v>
      </c>
      <c r="G355" s="134"/>
      <c r="H355" s="136"/>
      <c r="I355" s="134"/>
    </row>
    <row r="356" spans="1:9" s="17" customFormat="1" ht="33" customHeight="1">
      <c r="A356" s="44">
        <v>40</v>
      </c>
      <c r="B356" s="194" t="s">
        <v>310</v>
      </c>
      <c r="C356" s="122" t="s">
        <v>8</v>
      </c>
      <c r="D356" s="113" t="s">
        <v>9</v>
      </c>
      <c r="E356" s="113">
        <v>20</v>
      </c>
      <c r="F356" s="137">
        <f>IF(C356="x",E356,0)</f>
        <v>20</v>
      </c>
      <c r="G356" s="46"/>
      <c r="H356" s="49"/>
      <c r="I356" s="46" t="s">
        <v>311</v>
      </c>
    </row>
    <row r="357" spans="1:9" s="17" customFormat="1">
      <c r="A357" s="44"/>
      <c r="B357" s="194"/>
      <c r="C357" s="122"/>
      <c r="D357" s="113" t="s">
        <v>11</v>
      </c>
      <c r="E357" s="113">
        <v>0</v>
      </c>
      <c r="F357" s="37">
        <f>IF(C357="x",E357,0)</f>
        <v>0</v>
      </c>
      <c r="G357" s="46"/>
      <c r="H357" s="49"/>
      <c r="I357" s="46"/>
    </row>
    <row r="358" spans="1:9" s="17" customFormat="1">
      <c r="A358" s="44"/>
      <c r="B358" s="194"/>
      <c r="C358" s="122"/>
      <c r="D358" s="113" t="s">
        <v>167</v>
      </c>
      <c r="E358" s="113">
        <v>0</v>
      </c>
      <c r="F358" s="37">
        <f>IF(C358="x",E358,0)</f>
        <v>0</v>
      </c>
      <c r="G358" s="46"/>
      <c r="H358" s="49"/>
      <c r="I358" s="46"/>
    </row>
    <row r="359" spans="1:9" s="17" customFormat="1">
      <c r="A359" s="44"/>
      <c r="B359" s="17" t="s">
        <v>312</v>
      </c>
      <c r="C359" s="5"/>
      <c r="D359" s="5"/>
      <c r="E359" s="5"/>
      <c r="F359" s="37"/>
      <c r="G359" s="114"/>
      <c r="H359" s="49"/>
      <c r="I359" s="114"/>
    </row>
    <row r="360" spans="1:9" s="17" customFormat="1" ht="129.6">
      <c r="A360" s="44"/>
      <c r="B360" s="43" t="s">
        <v>313</v>
      </c>
      <c r="C360" s="5"/>
      <c r="D360" s="56"/>
      <c r="E360" s="5"/>
      <c r="F360" s="37"/>
      <c r="G360" s="114"/>
      <c r="H360" s="49"/>
      <c r="I360" s="114"/>
    </row>
    <row r="361" spans="1:9">
      <c r="A361" s="53"/>
      <c r="B361" s="54"/>
      <c r="D361" s="56"/>
      <c r="E361" s="5"/>
      <c r="F361" s="37"/>
      <c r="G361" s="138"/>
      <c r="I361" s="138"/>
    </row>
    <row r="362" spans="1:9" s="17" customFormat="1">
      <c r="A362" s="44">
        <v>41</v>
      </c>
      <c r="B362" s="194" t="s">
        <v>314</v>
      </c>
      <c r="C362" s="122" t="s">
        <v>8</v>
      </c>
      <c r="D362" s="113" t="s">
        <v>9</v>
      </c>
      <c r="E362" s="113">
        <v>15</v>
      </c>
      <c r="F362" s="37">
        <f>IF(C362="x",E362,0)</f>
        <v>15</v>
      </c>
      <c r="G362" s="114"/>
      <c r="H362" s="49"/>
      <c r="I362" s="114"/>
    </row>
    <row r="363" spans="1:9" s="17" customFormat="1">
      <c r="A363" s="44"/>
      <c r="B363" s="194"/>
      <c r="C363" s="122"/>
      <c r="D363" s="113" t="s">
        <v>11</v>
      </c>
      <c r="E363" s="113">
        <v>0</v>
      </c>
      <c r="F363" s="37">
        <f>IF(C363="x",E363,0)</f>
        <v>0</v>
      </c>
      <c r="G363" s="114"/>
      <c r="H363" s="49"/>
      <c r="I363" s="114"/>
    </row>
    <row r="364" spans="1:9" s="17" customFormat="1" ht="15.75" customHeight="1">
      <c r="A364" s="44"/>
      <c r="B364" s="194"/>
      <c r="C364" s="122"/>
      <c r="D364" s="113" t="s">
        <v>167</v>
      </c>
      <c r="E364" s="113">
        <v>0</v>
      </c>
      <c r="F364" s="37">
        <f>IF(C364="x",E364,0)</f>
        <v>0</v>
      </c>
      <c r="G364" s="114"/>
      <c r="H364" s="49"/>
      <c r="I364" s="114"/>
    </row>
    <row r="365" spans="1:9" s="17" customFormat="1" ht="43.15">
      <c r="A365" s="44"/>
      <c r="B365" s="17" t="s">
        <v>315</v>
      </c>
      <c r="C365" s="5"/>
      <c r="D365" s="5"/>
      <c r="E365" s="5"/>
      <c r="F365" s="37"/>
      <c r="G365" s="114"/>
      <c r="H365" s="49"/>
      <c r="I365" s="114"/>
    </row>
    <row r="366" spans="1:9" s="17" customFormat="1" ht="409.6">
      <c r="A366" s="44"/>
      <c r="B366" s="43" t="s">
        <v>316</v>
      </c>
      <c r="C366" s="5"/>
      <c r="D366" s="56"/>
      <c r="E366" s="5"/>
      <c r="F366" s="37"/>
      <c r="G366" s="114"/>
      <c r="H366" s="49"/>
      <c r="I366" s="114"/>
    </row>
    <row r="367" spans="1:9">
      <c r="A367" s="53"/>
      <c r="B367" s="54"/>
      <c r="D367" s="56"/>
      <c r="E367" s="5"/>
      <c r="F367" s="37"/>
      <c r="G367" s="138"/>
      <c r="I367" s="138"/>
    </row>
    <row r="368" spans="1:9" s="17" customFormat="1">
      <c r="A368" s="44">
        <v>42</v>
      </c>
      <c r="B368" s="194" t="s">
        <v>317</v>
      </c>
      <c r="C368" s="122" t="s">
        <v>8</v>
      </c>
      <c r="D368" s="113" t="s">
        <v>9</v>
      </c>
      <c r="E368" s="113">
        <v>15</v>
      </c>
      <c r="F368" s="37">
        <f>IF(C368="x",E368,0)</f>
        <v>15</v>
      </c>
      <c r="G368" s="114"/>
      <c r="H368" s="49"/>
      <c r="I368" s="114"/>
    </row>
    <row r="369" spans="1:9" s="17" customFormat="1">
      <c r="A369" s="44"/>
      <c r="B369" s="194"/>
      <c r="C369" s="122"/>
      <c r="D369" s="113" t="s">
        <v>11</v>
      </c>
      <c r="E369" s="113">
        <v>0</v>
      </c>
      <c r="F369" s="37">
        <f>IF(C369="x",E369,0)</f>
        <v>0</v>
      </c>
      <c r="G369" s="114"/>
      <c r="H369" s="49"/>
      <c r="I369" s="114"/>
    </row>
    <row r="370" spans="1:9" s="17" customFormat="1">
      <c r="A370" s="44"/>
      <c r="B370" s="194"/>
      <c r="C370" s="122"/>
      <c r="D370" s="113" t="s">
        <v>167</v>
      </c>
      <c r="E370" s="113">
        <v>0</v>
      </c>
      <c r="F370" s="37">
        <f>IF(C370="x",E370,0)</f>
        <v>0</v>
      </c>
      <c r="G370" s="114"/>
      <c r="H370" s="49"/>
      <c r="I370" s="114"/>
    </row>
    <row r="371" spans="1:9" s="17" customFormat="1" ht="43.15">
      <c r="A371" s="44"/>
      <c r="B371" s="17" t="s">
        <v>315</v>
      </c>
      <c r="C371" s="5"/>
      <c r="D371" s="5"/>
      <c r="E371" s="5"/>
      <c r="F371" s="37"/>
      <c r="G371" s="114"/>
      <c r="H371" s="49"/>
      <c r="I371" s="114"/>
    </row>
    <row r="372" spans="1:9" s="17" customFormat="1" ht="409.6">
      <c r="A372" s="44"/>
      <c r="B372" s="43" t="s">
        <v>318</v>
      </c>
      <c r="C372" s="5"/>
      <c r="D372" s="56"/>
      <c r="E372" s="5"/>
      <c r="F372" s="37"/>
      <c r="G372" s="114"/>
      <c r="H372" s="49"/>
      <c r="I372" s="114"/>
    </row>
    <row r="373" spans="1:9">
      <c r="A373" s="53"/>
      <c r="B373" s="91"/>
      <c r="D373" s="5"/>
      <c r="E373" s="5"/>
      <c r="F373" s="37"/>
      <c r="G373" s="138"/>
      <c r="I373" s="138"/>
    </row>
    <row r="374" spans="1:9" s="17" customFormat="1">
      <c r="A374" s="44">
        <v>43</v>
      </c>
      <c r="B374" s="194" t="s">
        <v>319</v>
      </c>
      <c r="C374" s="122" t="s">
        <v>8</v>
      </c>
      <c r="D374" s="113" t="s">
        <v>9</v>
      </c>
      <c r="E374" s="113">
        <v>15</v>
      </c>
      <c r="F374" s="37">
        <f>IF(C374="x",E374,0)</f>
        <v>15</v>
      </c>
      <c r="G374" s="46"/>
      <c r="H374" s="49"/>
      <c r="I374" s="46"/>
    </row>
    <row r="375" spans="1:9" s="17" customFormat="1">
      <c r="A375" s="44"/>
      <c r="B375" s="194"/>
      <c r="C375" s="122"/>
      <c r="D375" s="113" t="s">
        <v>11</v>
      </c>
      <c r="E375" s="113">
        <v>0</v>
      </c>
      <c r="F375" s="37">
        <f>IF(C375="x",E375,0)</f>
        <v>0</v>
      </c>
      <c r="G375" s="46"/>
      <c r="H375" s="49"/>
      <c r="I375" s="46"/>
    </row>
    <row r="376" spans="1:9" s="17" customFormat="1">
      <c r="A376" s="44"/>
      <c r="B376" s="194"/>
      <c r="C376" s="122"/>
      <c r="D376" s="113" t="s">
        <v>167</v>
      </c>
      <c r="E376" s="113">
        <v>0</v>
      </c>
      <c r="F376" s="37">
        <f>IF(C376="x",E376,0)</f>
        <v>0</v>
      </c>
      <c r="G376" s="80"/>
      <c r="H376" s="49"/>
      <c r="I376" s="80"/>
    </row>
    <row r="377" spans="1:9" s="17" customFormat="1" ht="50.25" customHeight="1">
      <c r="A377" s="44"/>
      <c r="B377" s="17" t="s">
        <v>315</v>
      </c>
      <c r="C377" s="5"/>
      <c r="D377" s="5"/>
      <c r="E377" s="5"/>
      <c r="F377" s="37"/>
      <c r="G377" s="196"/>
      <c r="H377" s="49"/>
      <c r="I377" s="196"/>
    </row>
    <row r="378" spans="1:9" s="17" customFormat="1" ht="409.6">
      <c r="A378" s="44"/>
      <c r="B378" s="43" t="s">
        <v>320</v>
      </c>
      <c r="C378" s="5"/>
      <c r="D378" s="56"/>
      <c r="E378" s="5"/>
      <c r="F378" s="37"/>
      <c r="G378" s="196"/>
      <c r="H378" s="49"/>
      <c r="I378" s="196"/>
    </row>
    <row r="379" spans="1:9">
      <c r="A379" s="53"/>
      <c r="B379" s="91"/>
      <c r="D379" s="5"/>
      <c r="E379" s="5"/>
      <c r="F379" s="37"/>
      <c r="G379" s="196"/>
      <c r="I379" s="196"/>
    </row>
    <row r="380" spans="1:9" s="17" customFormat="1">
      <c r="A380" s="44">
        <v>44</v>
      </c>
      <c r="B380" s="194" t="s">
        <v>321</v>
      </c>
      <c r="C380" s="122" t="s">
        <v>8</v>
      </c>
      <c r="D380" s="113" t="s">
        <v>9</v>
      </c>
      <c r="E380" s="113">
        <v>15</v>
      </c>
      <c r="F380" s="37">
        <f>IF(C380="x",E380,0)</f>
        <v>15</v>
      </c>
      <c r="G380" s="46"/>
      <c r="H380" s="49"/>
      <c r="I380" s="46"/>
    </row>
    <row r="381" spans="1:9" s="17" customFormat="1">
      <c r="A381" s="44"/>
      <c r="B381" s="194"/>
      <c r="C381" s="122"/>
      <c r="D381" s="113" t="s">
        <v>11</v>
      </c>
      <c r="E381" s="113">
        <v>0</v>
      </c>
      <c r="F381" s="37">
        <f>IF(C381="x",E381,0)</f>
        <v>0</v>
      </c>
      <c r="G381" s="46"/>
      <c r="H381" s="49"/>
      <c r="I381" s="46"/>
    </row>
    <row r="382" spans="1:9" s="17" customFormat="1">
      <c r="A382" s="44"/>
      <c r="B382" s="194"/>
      <c r="C382" s="122"/>
      <c r="D382" s="113" t="s">
        <v>167</v>
      </c>
      <c r="E382" s="113">
        <v>0</v>
      </c>
      <c r="F382" s="37">
        <f>IF(C382="x",E382,0)</f>
        <v>0</v>
      </c>
      <c r="G382" s="80"/>
      <c r="H382" s="49"/>
      <c r="I382" s="80"/>
    </row>
    <row r="383" spans="1:9" s="17" customFormat="1" ht="43.15">
      <c r="A383" s="44"/>
      <c r="B383" s="17" t="s">
        <v>315</v>
      </c>
      <c r="C383" s="5"/>
      <c r="D383" s="5"/>
      <c r="E383" s="5"/>
      <c r="F383" s="37"/>
      <c r="G383" s="46"/>
      <c r="H383" s="49"/>
      <c r="I383" s="46"/>
    </row>
    <row r="384" spans="1:9" s="17" customFormat="1" ht="403.15">
      <c r="A384" s="44"/>
      <c r="B384" s="43" t="s">
        <v>322</v>
      </c>
      <c r="C384" s="5"/>
      <c r="D384" s="56"/>
      <c r="E384" s="5"/>
      <c r="F384" s="37"/>
      <c r="G384" s="114"/>
      <c r="H384" s="49"/>
      <c r="I384" s="114"/>
    </row>
    <row r="385" spans="1:9">
      <c r="B385" s="47"/>
      <c r="D385" s="56"/>
      <c r="E385" s="5"/>
      <c r="F385" s="37"/>
      <c r="G385" s="138"/>
      <c r="I385" s="138"/>
    </row>
    <row r="386" spans="1:9">
      <c r="B386" s="133" t="s">
        <v>323</v>
      </c>
      <c r="C386" s="134"/>
      <c r="D386" s="134"/>
      <c r="E386" s="134"/>
      <c r="F386" s="135">
        <f>SUM(F387:F416)</f>
        <v>80</v>
      </c>
      <c r="G386" s="134"/>
      <c r="H386" s="136"/>
      <c r="I386" s="134"/>
    </row>
    <row r="387" spans="1:9" s="17" customFormat="1" ht="34.5" customHeight="1">
      <c r="A387" s="44">
        <v>45</v>
      </c>
      <c r="B387" s="194" t="s">
        <v>324</v>
      </c>
      <c r="C387" s="122" t="s">
        <v>8</v>
      </c>
      <c r="D387" s="113" t="s">
        <v>9</v>
      </c>
      <c r="E387" s="113">
        <v>20</v>
      </c>
      <c r="F387" s="137">
        <f>IF(C387="x",E387,0)</f>
        <v>20</v>
      </c>
      <c r="G387" s="46"/>
      <c r="H387" s="49"/>
      <c r="I387" s="46" t="s">
        <v>325</v>
      </c>
    </row>
    <row r="388" spans="1:9" s="17" customFormat="1">
      <c r="A388" s="44"/>
      <c r="B388" s="194"/>
      <c r="C388" s="122"/>
      <c r="D388" s="113" t="s">
        <v>11</v>
      </c>
      <c r="E388" s="113">
        <v>0</v>
      </c>
      <c r="F388" s="37">
        <f>IF(C388="x",E388,0)</f>
        <v>0</v>
      </c>
      <c r="G388" s="114"/>
      <c r="H388" s="49"/>
      <c r="I388" s="114"/>
    </row>
    <row r="389" spans="1:9" s="17" customFormat="1">
      <c r="A389" s="44"/>
      <c r="B389" s="194"/>
      <c r="C389" s="122"/>
      <c r="D389" s="113" t="s">
        <v>167</v>
      </c>
      <c r="E389" s="113">
        <v>0</v>
      </c>
      <c r="F389" s="37">
        <f>IF(C389="x",E389,0)</f>
        <v>0</v>
      </c>
      <c r="G389" s="114"/>
      <c r="H389" s="49"/>
      <c r="I389" s="114"/>
    </row>
    <row r="390" spans="1:9" s="17" customFormat="1">
      <c r="A390" s="44"/>
      <c r="B390" s="17" t="s">
        <v>326</v>
      </c>
      <c r="C390" s="5"/>
      <c r="D390" s="5"/>
      <c r="E390" s="5"/>
      <c r="F390" s="37"/>
      <c r="G390" s="114"/>
      <c r="H390" s="49"/>
      <c r="I390" s="114"/>
    </row>
    <row r="391" spans="1:9" s="17" customFormat="1" ht="409.6">
      <c r="A391" s="44"/>
      <c r="B391" s="43" t="s">
        <v>327</v>
      </c>
      <c r="C391" s="5"/>
      <c r="D391" s="56"/>
      <c r="E391" s="5"/>
      <c r="F391" s="37"/>
      <c r="G391" s="139" t="s">
        <v>328</v>
      </c>
      <c r="H391" s="89" t="s">
        <v>144</v>
      </c>
      <c r="I391" s="140"/>
    </row>
    <row r="392" spans="1:9">
      <c r="A392" s="53"/>
      <c r="B392" s="54"/>
      <c r="D392" s="56"/>
      <c r="E392" s="5"/>
      <c r="F392" s="37"/>
      <c r="G392" s="138"/>
      <c r="I392" s="138"/>
    </row>
    <row r="393" spans="1:9" s="17" customFormat="1">
      <c r="A393" s="44">
        <v>46</v>
      </c>
      <c r="B393" s="194" t="s">
        <v>329</v>
      </c>
      <c r="C393" s="122" t="s">
        <v>8</v>
      </c>
      <c r="D393" s="113" t="s">
        <v>9</v>
      </c>
      <c r="E393" s="113">
        <v>15</v>
      </c>
      <c r="F393" s="37">
        <f>IF(C393="x",E393,0)</f>
        <v>15</v>
      </c>
      <c r="G393" s="188"/>
      <c r="H393" s="49"/>
      <c r="I393" s="188"/>
    </row>
    <row r="394" spans="1:9" s="17" customFormat="1">
      <c r="A394" s="44"/>
      <c r="B394" s="194"/>
      <c r="C394" s="122"/>
      <c r="D394" s="113" t="s">
        <v>11</v>
      </c>
      <c r="E394" s="113">
        <v>0</v>
      </c>
      <c r="F394" s="37">
        <f>IF(C394="x",E394,0)</f>
        <v>0</v>
      </c>
      <c r="G394" s="188"/>
      <c r="H394" s="49"/>
      <c r="I394" s="188"/>
    </row>
    <row r="395" spans="1:9" s="17" customFormat="1">
      <c r="A395" s="44"/>
      <c r="B395" s="194"/>
      <c r="C395" s="122"/>
      <c r="D395" s="113" t="s">
        <v>167</v>
      </c>
      <c r="E395" s="113">
        <v>0</v>
      </c>
      <c r="F395" s="37">
        <f>IF(C395="x",E395,0)</f>
        <v>0</v>
      </c>
      <c r="G395" s="188"/>
      <c r="H395" s="49"/>
      <c r="I395" s="188"/>
    </row>
    <row r="396" spans="1:9" s="17" customFormat="1" ht="43.15">
      <c r="A396" s="44"/>
      <c r="B396" s="17" t="s">
        <v>315</v>
      </c>
      <c r="C396" s="5"/>
      <c r="D396" s="5"/>
      <c r="E396" s="5"/>
      <c r="F396" s="37"/>
      <c r="G396" s="188"/>
      <c r="H396" s="49"/>
      <c r="I396" s="188"/>
    </row>
    <row r="397" spans="1:9" s="17" customFormat="1" ht="409.6">
      <c r="A397" s="44"/>
      <c r="B397" s="43" t="s">
        <v>330</v>
      </c>
      <c r="C397" s="5"/>
      <c r="D397" s="56"/>
      <c r="E397" s="5"/>
      <c r="F397" s="37"/>
      <c r="G397" s="114"/>
      <c r="H397" s="49"/>
      <c r="I397" s="114"/>
    </row>
    <row r="398" spans="1:9">
      <c r="A398" s="53"/>
      <c r="B398" s="54"/>
      <c r="D398" s="56"/>
      <c r="E398" s="5"/>
      <c r="F398" s="37"/>
      <c r="G398" s="138"/>
      <c r="I398" s="138"/>
    </row>
    <row r="399" spans="1:9" s="17" customFormat="1" ht="28.9">
      <c r="A399" s="44">
        <v>47</v>
      </c>
      <c r="B399" s="194" t="s">
        <v>331</v>
      </c>
      <c r="C399" s="122" t="s">
        <v>8</v>
      </c>
      <c r="D399" s="113" t="s">
        <v>9</v>
      </c>
      <c r="E399" s="113">
        <v>15</v>
      </c>
      <c r="F399" s="37">
        <f>IF(C399="x",E399,0)</f>
        <v>15</v>
      </c>
      <c r="G399" s="114"/>
      <c r="H399" s="49"/>
      <c r="I399" s="114" t="s">
        <v>332</v>
      </c>
    </row>
    <row r="400" spans="1:9" s="17" customFormat="1">
      <c r="A400" s="44"/>
      <c r="B400" s="194"/>
      <c r="C400" s="122"/>
      <c r="D400" s="113" t="s">
        <v>11</v>
      </c>
      <c r="E400" s="113">
        <v>0</v>
      </c>
      <c r="F400" s="37">
        <f>IF(C400="x",E400,0)</f>
        <v>0</v>
      </c>
      <c r="G400" s="114"/>
      <c r="H400" s="49"/>
      <c r="I400" s="114"/>
    </row>
    <row r="401" spans="1:9" s="17" customFormat="1">
      <c r="A401" s="44"/>
      <c r="B401" s="194"/>
      <c r="C401" s="122"/>
      <c r="D401" s="113" t="s">
        <v>167</v>
      </c>
      <c r="E401" s="113">
        <v>0</v>
      </c>
      <c r="F401" s="37">
        <f>IF(C401="x",E401,0)</f>
        <v>0</v>
      </c>
      <c r="G401" s="114"/>
      <c r="H401" s="49"/>
      <c r="I401" s="114"/>
    </row>
    <row r="402" spans="1:9" s="17" customFormat="1" ht="43.15">
      <c r="A402" s="44"/>
      <c r="B402" s="17" t="s">
        <v>315</v>
      </c>
      <c r="C402" s="5"/>
      <c r="D402" s="5"/>
      <c r="E402" s="5"/>
      <c r="F402" s="37"/>
      <c r="G402" s="114"/>
      <c r="H402" s="49"/>
      <c r="I402" s="114"/>
    </row>
    <row r="403" spans="1:9" s="17" customFormat="1" ht="409.6">
      <c r="A403" s="44"/>
      <c r="B403" s="43" t="s">
        <v>333</v>
      </c>
      <c r="C403" s="5"/>
      <c r="D403" s="56"/>
      <c r="E403" s="5"/>
      <c r="F403" s="37"/>
      <c r="G403" s="114"/>
      <c r="H403" s="49"/>
      <c r="I403" s="114"/>
    </row>
    <row r="404" spans="1:9" s="17" customFormat="1">
      <c r="A404" s="44"/>
      <c r="B404" s="47"/>
      <c r="C404" s="5"/>
      <c r="D404" s="56"/>
      <c r="E404" s="5"/>
      <c r="F404" s="37"/>
      <c r="G404" s="114"/>
      <c r="H404" s="49"/>
      <c r="I404" s="114"/>
    </row>
    <row r="405" spans="1:9" s="17" customFormat="1">
      <c r="A405" s="44">
        <v>48</v>
      </c>
      <c r="B405" s="194" t="s">
        <v>334</v>
      </c>
      <c r="C405" s="122" t="s">
        <v>8</v>
      </c>
      <c r="D405" s="113" t="s">
        <v>9</v>
      </c>
      <c r="E405" s="113">
        <v>15</v>
      </c>
      <c r="F405" s="37">
        <f>IF(C405="x",E405,0)</f>
        <v>15</v>
      </c>
      <c r="G405" s="114"/>
      <c r="H405" s="49"/>
      <c r="I405" s="114"/>
    </row>
    <row r="406" spans="1:9" s="17" customFormat="1">
      <c r="A406" s="44"/>
      <c r="B406" s="194"/>
      <c r="C406" s="122"/>
      <c r="D406" s="113" t="s">
        <v>11</v>
      </c>
      <c r="E406" s="113">
        <v>0</v>
      </c>
      <c r="F406" s="37">
        <f>IF(C406="x",E406,0)</f>
        <v>0</v>
      </c>
      <c r="G406" s="114"/>
      <c r="H406" s="49"/>
      <c r="I406" s="114"/>
    </row>
    <row r="407" spans="1:9" s="17" customFormat="1">
      <c r="A407" s="44"/>
      <c r="B407" s="194"/>
      <c r="C407" s="122"/>
      <c r="D407" s="113" t="s">
        <v>167</v>
      </c>
      <c r="E407" s="113">
        <v>0</v>
      </c>
      <c r="F407" s="37">
        <f>IF(C407="x",E407,0)</f>
        <v>0</v>
      </c>
      <c r="G407" s="114"/>
      <c r="H407" s="49"/>
      <c r="I407" s="114"/>
    </row>
    <row r="408" spans="1:9" s="17" customFormat="1" ht="43.15">
      <c r="A408" s="44"/>
      <c r="B408" s="17" t="s">
        <v>315</v>
      </c>
      <c r="C408" s="5"/>
      <c r="D408" s="5"/>
      <c r="E408" s="5"/>
      <c r="F408" s="37"/>
      <c r="G408" s="114"/>
      <c r="H408" s="49"/>
      <c r="I408" s="114"/>
    </row>
    <row r="409" spans="1:9" s="17" customFormat="1" ht="409.6">
      <c r="A409" s="44"/>
      <c r="B409" s="43" t="s">
        <v>335</v>
      </c>
      <c r="C409" s="5"/>
      <c r="D409" s="56"/>
      <c r="E409" s="5"/>
      <c r="F409" s="37"/>
      <c r="G409" s="114"/>
      <c r="H409" s="49"/>
      <c r="I409" s="114"/>
    </row>
    <row r="410" spans="1:9">
      <c r="A410" s="53"/>
      <c r="B410" s="54"/>
      <c r="D410" s="56"/>
      <c r="E410" s="5"/>
      <c r="F410" s="37"/>
      <c r="G410" s="138"/>
      <c r="I410" s="138"/>
    </row>
    <row r="411" spans="1:9" s="17" customFormat="1">
      <c r="A411" s="44">
        <v>49</v>
      </c>
      <c r="B411" s="194" t="s">
        <v>336</v>
      </c>
      <c r="C411" s="122" t="s">
        <v>8</v>
      </c>
      <c r="D411" s="113" t="s">
        <v>9</v>
      </c>
      <c r="E411" s="113">
        <v>15</v>
      </c>
      <c r="F411" s="37">
        <f>IF(C411="x",E411,0)</f>
        <v>15</v>
      </c>
      <c r="G411" s="114"/>
      <c r="H411" s="49"/>
      <c r="I411" s="114"/>
    </row>
    <row r="412" spans="1:9" s="17" customFormat="1">
      <c r="A412" s="44"/>
      <c r="B412" s="194"/>
      <c r="C412" s="122"/>
      <c r="D412" s="113" t="s">
        <v>11</v>
      </c>
      <c r="E412" s="113">
        <v>0</v>
      </c>
      <c r="F412" s="37">
        <f>IF(C412="x",E412,0)</f>
        <v>0</v>
      </c>
      <c r="G412" s="114"/>
      <c r="H412" s="49"/>
      <c r="I412" s="114"/>
    </row>
    <row r="413" spans="1:9" s="17" customFormat="1">
      <c r="A413" s="44"/>
      <c r="B413" s="194"/>
      <c r="C413" s="122"/>
      <c r="D413" s="113" t="s">
        <v>167</v>
      </c>
      <c r="E413" s="113">
        <v>0</v>
      </c>
      <c r="F413" s="37">
        <f>IF(C413="x",E413,0)</f>
        <v>0</v>
      </c>
      <c r="G413" s="114"/>
      <c r="H413" s="49"/>
      <c r="I413" s="114"/>
    </row>
    <row r="414" spans="1:9" s="17" customFormat="1" ht="43.15">
      <c r="A414" s="44"/>
      <c r="B414" s="17" t="s">
        <v>315</v>
      </c>
      <c r="C414" s="5"/>
      <c r="D414" s="5"/>
      <c r="E414" s="5"/>
      <c r="F414" s="37"/>
      <c r="G414" s="114"/>
      <c r="H414" s="49"/>
      <c r="I414" s="114"/>
    </row>
    <row r="415" spans="1:9" s="17" customFormat="1" ht="201.6">
      <c r="A415" s="44"/>
      <c r="B415" s="43" t="s">
        <v>337</v>
      </c>
      <c r="C415" s="5"/>
      <c r="D415" s="56"/>
      <c r="E415" s="5"/>
      <c r="F415" s="37"/>
      <c r="G415" s="114"/>
      <c r="H415" s="49"/>
      <c r="I415" s="114"/>
    </row>
    <row r="416" spans="1:9">
      <c r="A416" s="53"/>
      <c r="B416" s="54"/>
      <c r="D416" s="56"/>
      <c r="E416" s="5"/>
      <c r="F416" s="37"/>
      <c r="G416" s="138"/>
      <c r="I416" s="138"/>
    </row>
    <row r="417" spans="1:9">
      <c r="B417" s="133" t="s">
        <v>338</v>
      </c>
      <c r="C417" s="134"/>
      <c r="D417" s="134"/>
      <c r="E417" s="134"/>
      <c r="F417" s="135">
        <f>SUM(F418:F447)</f>
        <v>80</v>
      </c>
      <c r="G417" s="134"/>
      <c r="H417" s="136"/>
      <c r="I417" s="134"/>
    </row>
    <row r="418" spans="1:9" s="17" customFormat="1" ht="48" customHeight="1">
      <c r="A418" s="44">
        <v>50</v>
      </c>
      <c r="B418" s="194" t="s">
        <v>339</v>
      </c>
      <c r="C418" s="122" t="s">
        <v>8</v>
      </c>
      <c r="D418" s="113" t="s">
        <v>9</v>
      </c>
      <c r="E418" s="113">
        <v>20</v>
      </c>
      <c r="F418" s="137">
        <f>IF(C418="x",E418,0)</f>
        <v>20</v>
      </c>
      <c r="G418" s="46" t="s">
        <v>340</v>
      </c>
      <c r="H418" s="49"/>
      <c r="I418" s="46" t="s">
        <v>340</v>
      </c>
    </row>
    <row r="419" spans="1:9" s="17" customFormat="1">
      <c r="A419" s="44"/>
      <c r="B419" s="194"/>
      <c r="C419" s="122"/>
      <c r="D419" s="113" t="s">
        <v>11</v>
      </c>
      <c r="E419" s="113">
        <v>0</v>
      </c>
      <c r="F419" s="37">
        <f>IF(C419="x",E419,0)</f>
        <v>0</v>
      </c>
      <c r="G419" s="46"/>
      <c r="H419" s="49"/>
      <c r="I419" s="46"/>
    </row>
    <row r="420" spans="1:9" s="17" customFormat="1">
      <c r="A420" s="44"/>
      <c r="B420" s="194"/>
      <c r="C420" s="122"/>
      <c r="D420" s="113" t="s">
        <v>167</v>
      </c>
      <c r="E420" s="113">
        <v>0</v>
      </c>
      <c r="F420" s="37">
        <f>IF(C420="x",E420,0)</f>
        <v>0</v>
      </c>
      <c r="G420" s="80"/>
      <c r="H420" s="49"/>
      <c r="I420" s="80"/>
    </row>
    <row r="421" spans="1:9" s="17" customFormat="1">
      <c r="A421" s="44"/>
      <c r="B421" s="17" t="s">
        <v>326</v>
      </c>
      <c r="C421" s="5"/>
      <c r="D421" s="5"/>
      <c r="E421" s="5"/>
      <c r="F421" s="37"/>
      <c r="G421" s="114"/>
      <c r="H421" s="49"/>
      <c r="I421" s="114"/>
    </row>
    <row r="422" spans="1:9" s="17" customFormat="1" ht="158.44999999999999">
      <c r="A422" s="44"/>
      <c r="B422" s="43" t="s">
        <v>341</v>
      </c>
      <c r="C422" s="5"/>
      <c r="D422" s="56"/>
      <c r="E422" s="5"/>
      <c r="F422" s="37"/>
      <c r="G422" s="139" t="s">
        <v>342</v>
      </c>
      <c r="H422" s="89" t="s">
        <v>144</v>
      </c>
      <c r="I422" s="140"/>
    </row>
    <row r="423" spans="1:9" s="17" customFormat="1">
      <c r="A423" s="44"/>
      <c r="B423" s="56"/>
      <c r="C423" s="5"/>
      <c r="D423" s="5"/>
      <c r="E423" s="5"/>
      <c r="F423" s="37"/>
      <c r="G423" s="114"/>
      <c r="H423" s="49"/>
      <c r="I423" s="114"/>
    </row>
    <row r="424" spans="1:9" s="17" customFormat="1" ht="14.65" customHeight="1">
      <c r="A424" s="44">
        <v>51</v>
      </c>
      <c r="B424" s="194" t="s">
        <v>343</v>
      </c>
      <c r="C424" s="122" t="s">
        <v>8</v>
      </c>
      <c r="D424" s="113" t="s">
        <v>9</v>
      </c>
      <c r="E424" s="113">
        <v>15</v>
      </c>
      <c r="F424" s="37">
        <f>IF(C424="x",E424,0)</f>
        <v>15</v>
      </c>
      <c r="G424" s="114"/>
      <c r="H424" s="49"/>
      <c r="I424" s="114"/>
    </row>
    <row r="425" spans="1:9" s="17" customFormat="1">
      <c r="A425" s="44"/>
      <c r="B425" s="194"/>
      <c r="C425" s="122"/>
      <c r="D425" s="113" t="s">
        <v>11</v>
      </c>
      <c r="E425" s="113">
        <v>0</v>
      </c>
      <c r="F425" s="37">
        <f>IF(C425="x",E425,0)</f>
        <v>0</v>
      </c>
      <c r="G425" s="46"/>
      <c r="H425" s="49"/>
      <c r="I425" s="46"/>
    </row>
    <row r="426" spans="1:9" s="17" customFormat="1">
      <c r="A426" s="44"/>
      <c r="B426" s="194"/>
      <c r="C426" s="122"/>
      <c r="D426" s="113" t="s">
        <v>167</v>
      </c>
      <c r="E426" s="113">
        <v>0</v>
      </c>
      <c r="F426" s="37">
        <f>IF(C426="x",E426,0)</f>
        <v>0</v>
      </c>
      <c r="G426" s="46"/>
      <c r="H426" s="49"/>
      <c r="I426" s="46"/>
    </row>
    <row r="427" spans="1:9" s="17" customFormat="1" ht="43.15">
      <c r="A427" s="44"/>
      <c r="B427" s="17" t="s">
        <v>315</v>
      </c>
      <c r="C427" s="5"/>
      <c r="D427" s="5"/>
      <c r="E427" s="5"/>
      <c r="F427" s="37"/>
      <c r="G427" s="80"/>
      <c r="H427" s="49"/>
      <c r="I427" s="80"/>
    </row>
    <row r="428" spans="1:9" s="17" customFormat="1" ht="409.6">
      <c r="A428" s="44"/>
      <c r="B428" s="43" t="s">
        <v>344</v>
      </c>
      <c r="C428" s="5"/>
      <c r="D428" s="56"/>
      <c r="E428" s="5"/>
      <c r="F428" s="37"/>
      <c r="G428" s="114"/>
      <c r="H428" s="49"/>
      <c r="I428" s="114"/>
    </row>
    <row r="429" spans="1:9" s="17" customFormat="1">
      <c r="A429" s="44"/>
      <c r="B429" s="56"/>
      <c r="C429" s="5"/>
      <c r="D429" s="5"/>
      <c r="E429" s="5"/>
      <c r="F429" s="37"/>
      <c r="G429" s="114"/>
      <c r="H429" s="49"/>
      <c r="I429" s="114"/>
    </row>
    <row r="430" spans="1:9" s="17" customFormat="1" ht="14.65" customHeight="1">
      <c r="A430" s="44">
        <v>52</v>
      </c>
      <c r="B430" s="194" t="s">
        <v>345</v>
      </c>
      <c r="C430" s="122" t="s">
        <v>8</v>
      </c>
      <c r="D430" s="113" t="s">
        <v>9</v>
      </c>
      <c r="E430" s="113">
        <v>15</v>
      </c>
      <c r="F430" s="37">
        <f>IF(C430="x",E430,0)</f>
        <v>15</v>
      </c>
      <c r="G430" s="114"/>
      <c r="H430" s="49"/>
      <c r="I430" s="114"/>
    </row>
    <row r="431" spans="1:9" s="17" customFormat="1">
      <c r="A431" s="44"/>
      <c r="B431" s="194"/>
      <c r="C431" s="122"/>
      <c r="D431" s="113" t="s">
        <v>11</v>
      </c>
      <c r="E431" s="113">
        <v>0</v>
      </c>
      <c r="F431" s="37">
        <f>IF(C431="x",E431,0)</f>
        <v>0</v>
      </c>
      <c r="G431" s="46"/>
      <c r="H431" s="49"/>
      <c r="I431" s="46"/>
    </row>
    <row r="432" spans="1:9" s="17" customFormat="1">
      <c r="A432" s="44"/>
      <c r="B432" s="194"/>
      <c r="C432" s="122"/>
      <c r="D432" s="113" t="s">
        <v>167</v>
      </c>
      <c r="E432" s="113">
        <v>0</v>
      </c>
      <c r="F432" s="37">
        <f>IF(C432="x",E432,0)</f>
        <v>0</v>
      </c>
      <c r="G432" s="46"/>
      <c r="H432" s="49"/>
      <c r="I432" s="46"/>
    </row>
    <row r="433" spans="1:9" s="17" customFormat="1" ht="43.15">
      <c r="A433" s="44"/>
      <c r="B433" s="17" t="s">
        <v>315</v>
      </c>
      <c r="C433" s="5"/>
      <c r="D433" s="5"/>
      <c r="E433" s="5"/>
      <c r="F433" s="37"/>
      <c r="G433" s="80"/>
      <c r="H433" s="49"/>
      <c r="I433" s="80"/>
    </row>
    <row r="434" spans="1:9" s="17" customFormat="1" ht="409.6">
      <c r="A434" s="44"/>
      <c r="B434" s="43" t="s">
        <v>346</v>
      </c>
      <c r="C434" s="5"/>
      <c r="D434" s="56"/>
      <c r="E434" s="5"/>
      <c r="F434" s="37"/>
      <c r="G434" s="114"/>
      <c r="H434" s="49"/>
      <c r="I434" s="114"/>
    </row>
    <row r="435" spans="1:9" s="17" customFormat="1">
      <c r="A435" s="44"/>
      <c r="B435" s="56"/>
      <c r="C435" s="5"/>
      <c r="D435" s="5"/>
      <c r="E435" s="5"/>
      <c r="F435" s="37"/>
      <c r="G435" s="114"/>
      <c r="H435" s="49"/>
      <c r="I435" s="114"/>
    </row>
    <row r="436" spans="1:9" s="17" customFormat="1" ht="14.65" customHeight="1">
      <c r="A436" s="44">
        <v>53</v>
      </c>
      <c r="B436" s="194" t="s">
        <v>347</v>
      </c>
      <c r="C436" s="122" t="s">
        <v>8</v>
      </c>
      <c r="D436" s="113" t="s">
        <v>9</v>
      </c>
      <c r="E436" s="113">
        <v>15</v>
      </c>
      <c r="F436" s="37">
        <f>IF(C436="x",E436,0)</f>
        <v>15</v>
      </c>
      <c r="G436" s="114"/>
      <c r="H436" s="49"/>
      <c r="I436" s="114"/>
    </row>
    <row r="437" spans="1:9" s="17" customFormat="1">
      <c r="A437" s="44"/>
      <c r="B437" s="194"/>
      <c r="C437" s="122"/>
      <c r="D437" s="113" t="s">
        <v>11</v>
      </c>
      <c r="E437" s="113">
        <v>0</v>
      </c>
      <c r="F437" s="37">
        <f>IF(C437="x",E437,0)</f>
        <v>0</v>
      </c>
      <c r="G437" s="46"/>
      <c r="H437" s="49"/>
      <c r="I437" s="46"/>
    </row>
    <row r="438" spans="1:9" s="17" customFormat="1">
      <c r="A438" s="44"/>
      <c r="B438" s="194"/>
      <c r="C438" s="122"/>
      <c r="D438" s="113" t="s">
        <v>167</v>
      </c>
      <c r="E438" s="113">
        <v>0</v>
      </c>
      <c r="F438" s="37">
        <f>IF(C438="x",E438,0)</f>
        <v>0</v>
      </c>
      <c r="G438" s="46"/>
      <c r="H438" s="49"/>
      <c r="I438" s="46"/>
    </row>
    <row r="439" spans="1:9" s="17" customFormat="1" ht="43.15">
      <c r="A439" s="44"/>
      <c r="B439" s="17" t="s">
        <v>315</v>
      </c>
      <c r="C439" s="5"/>
      <c r="D439" s="5"/>
      <c r="E439" s="5"/>
      <c r="F439" s="37"/>
      <c r="G439" s="46"/>
      <c r="H439" s="49"/>
      <c r="I439" s="46"/>
    </row>
    <row r="440" spans="1:9" s="17" customFormat="1" ht="403.15">
      <c r="A440" s="44"/>
      <c r="B440" s="43" t="s">
        <v>348</v>
      </c>
      <c r="C440" s="5"/>
      <c r="D440" s="56"/>
      <c r="E440" s="5"/>
      <c r="F440" s="37"/>
      <c r="G440" s="46"/>
      <c r="H440" s="49"/>
      <c r="I440" s="46"/>
    </row>
    <row r="441" spans="1:9" s="17" customFormat="1">
      <c r="A441" s="44"/>
      <c r="B441" s="47"/>
      <c r="C441" s="5"/>
      <c r="D441" s="5"/>
      <c r="E441" s="5"/>
      <c r="F441" s="37"/>
      <c r="G441" s="46"/>
      <c r="H441" s="49"/>
      <c r="I441" s="46"/>
    </row>
    <row r="442" spans="1:9" s="17" customFormat="1" ht="14.65" customHeight="1">
      <c r="A442" s="44">
        <v>54</v>
      </c>
      <c r="B442" s="194" t="s">
        <v>349</v>
      </c>
      <c r="C442" s="122" t="s">
        <v>8</v>
      </c>
      <c r="D442" s="113" t="s">
        <v>9</v>
      </c>
      <c r="E442" s="113">
        <v>15</v>
      </c>
      <c r="F442" s="37">
        <f>IF(C442="x",E442,0)</f>
        <v>15</v>
      </c>
      <c r="G442" s="46"/>
      <c r="H442" s="49"/>
      <c r="I442" s="46"/>
    </row>
    <row r="443" spans="1:9" s="17" customFormat="1">
      <c r="A443" s="44"/>
      <c r="B443" s="194"/>
      <c r="C443" s="122"/>
      <c r="D443" s="113" t="s">
        <v>11</v>
      </c>
      <c r="E443" s="113">
        <v>0</v>
      </c>
      <c r="F443" s="37">
        <f>IF(C443="x",E443,0)</f>
        <v>0</v>
      </c>
      <c r="G443" s="46"/>
      <c r="H443" s="49"/>
      <c r="I443" s="46"/>
    </row>
    <row r="444" spans="1:9" s="17" customFormat="1">
      <c r="A444" s="44"/>
      <c r="B444" s="194"/>
      <c r="C444" s="122"/>
      <c r="D444" s="113" t="s">
        <v>167</v>
      </c>
      <c r="E444" s="113">
        <v>0</v>
      </c>
      <c r="F444" s="37">
        <f>IF(C444="x",E444,0)</f>
        <v>0</v>
      </c>
      <c r="G444" s="46"/>
      <c r="H444" s="49"/>
      <c r="I444" s="46"/>
    </row>
    <row r="445" spans="1:9" s="17" customFormat="1" ht="43.15">
      <c r="A445" s="44"/>
      <c r="B445" s="17" t="s">
        <v>315</v>
      </c>
      <c r="C445" s="5"/>
      <c r="D445" s="5"/>
      <c r="E445" s="5"/>
      <c r="F445" s="37"/>
      <c r="G445" s="46"/>
      <c r="H445" s="49"/>
      <c r="I445" s="46"/>
    </row>
    <row r="446" spans="1:9" s="17" customFormat="1" ht="331.15">
      <c r="A446" s="44"/>
      <c r="B446" s="43" t="s">
        <v>350</v>
      </c>
      <c r="C446" s="5"/>
      <c r="D446" s="56"/>
      <c r="E446" s="5"/>
      <c r="F446" s="37"/>
      <c r="G446" s="46"/>
      <c r="H446" s="49"/>
      <c r="I446" s="46"/>
    </row>
    <row r="447" spans="1:9">
      <c r="B447" s="47"/>
      <c r="D447" s="56"/>
      <c r="E447" s="5"/>
      <c r="F447" s="37"/>
    </row>
    <row r="448" spans="1:9">
      <c r="B448" s="133" t="s">
        <v>351</v>
      </c>
      <c r="C448" s="134"/>
      <c r="D448" s="134"/>
      <c r="E448" s="134"/>
      <c r="F448" s="135">
        <f>SUM(F449:F471)</f>
        <v>80</v>
      </c>
      <c r="G448" s="134"/>
      <c r="H448" s="136"/>
      <c r="I448" s="134"/>
    </row>
    <row r="449" spans="1:9" s="17" customFormat="1" ht="32.25" customHeight="1">
      <c r="A449" s="44">
        <v>55</v>
      </c>
      <c r="B449" s="194" t="s">
        <v>352</v>
      </c>
      <c r="C449" s="122" t="s">
        <v>8</v>
      </c>
      <c r="D449" s="113" t="s">
        <v>9</v>
      </c>
      <c r="E449" s="113">
        <v>20</v>
      </c>
      <c r="F449" s="137">
        <f>IF(C449="x",E449,0)</f>
        <v>20</v>
      </c>
      <c r="G449" s="46"/>
      <c r="H449" s="49"/>
      <c r="I449" s="46" t="s">
        <v>353</v>
      </c>
    </row>
    <row r="450" spans="1:9" s="17" customFormat="1">
      <c r="A450" s="44"/>
      <c r="B450" s="194"/>
      <c r="C450" s="122"/>
      <c r="D450" s="113" t="s">
        <v>11</v>
      </c>
      <c r="E450" s="113">
        <v>0</v>
      </c>
      <c r="F450" s="37">
        <f>IF(C450="x",E450,0)</f>
        <v>0</v>
      </c>
      <c r="G450" s="46"/>
      <c r="H450" s="49"/>
      <c r="I450" s="46"/>
    </row>
    <row r="451" spans="1:9" s="17" customFormat="1">
      <c r="A451" s="44"/>
      <c r="B451" s="194"/>
      <c r="C451" s="122"/>
      <c r="D451" s="113" t="s">
        <v>167</v>
      </c>
      <c r="E451" s="113">
        <v>0</v>
      </c>
      <c r="F451" s="37">
        <f>IF(C451="x",E451,0)</f>
        <v>0</v>
      </c>
      <c r="G451" s="80"/>
      <c r="H451" s="49"/>
      <c r="I451" s="80"/>
    </row>
    <row r="452" spans="1:9" s="17" customFormat="1">
      <c r="A452" s="44"/>
      <c r="B452" s="17" t="s">
        <v>326</v>
      </c>
      <c r="C452" s="5"/>
      <c r="D452" s="5"/>
      <c r="E452" s="5"/>
      <c r="F452" s="37"/>
      <c r="G452" s="114"/>
      <c r="H452" s="49"/>
      <c r="I452" s="114"/>
    </row>
    <row r="453" spans="1:9" s="17" customFormat="1" ht="259.14999999999998">
      <c r="A453" s="44"/>
      <c r="B453" s="43" t="s">
        <v>354</v>
      </c>
      <c r="C453" s="5"/>
      <c r="D453" s="56"/>
      <c r="E453" s="5"/>
      <c r="F453" s="37"/>
      <c r="G453" s="114"/>
      <c r="H453" s="49"/>
      <c r="I453" s="114"/>
    </row>
    <row r="454" spans="1:9" s="17" customFormat="1">
      <c r="A454" s="44"/>
      <c r="B454" s="56"/>
      <c r="C454" s="5"/>
      <c r="D454" s="5"/>
      <c r="E454" s="5"/>
      <c r="F454" s="37"/>
      <c r="G454" s="114"/>
      <c r="H454" s="49"/>
      <c r="I454" s="114"/>
    </row>
    <row r="455" spans="1:9" s="17" customFormat="1" ht="14.65" customHeight="1">
      <c r="A455" s="44">
        <v>56</v>
      </c>
      <c r="B455" s="194" t="s">
        <v>355</v>
      </c>
      <c r="C455" s="122" t="s">
        <v>8</v>
      </c>
      <c r="D455" s="113" t="s">
        <v>9</v>
      </c>
      <c r="E455" s="113">
        <v>20</v>
      </c>
      <c r="F455" s="37">
        <f>IF(C455="x",E455,0)</f>
        <v>20</v>
      </c>
      <c r="G455" s="114"/>
      <c r="H455" s="49"/>
      <c r="I455" s="114"/>
    </row>
    <row r="456" spans="1:9" s="17" customFormat="1">
      <c r="A456" s="44"/>
      <c r="B456" s="194"/>
      <c r="C456" s="122"/>
      <c r="D456" s="113" t="s">
        <v>11</v>
      </c>
      <c r="E456" s="113">
        <v>0</v>
      </c>
      <c r="F456" s="37">
        <f>IF(C456="x",E456,0)</f>
        <v>0</v>
      </c>
      <c r="G456" s="46"/>
      <c r="H456" s="49"/>
      <c r="I456" s="46"/>
    </row>
    <row r="457" spans="1:9" s="17" customFormat="1">
      <c r="A457" s="44"/>
      <c r="B457" s="194"/>
      <c r="C457" s="122"/>
      <c r="D457" s="113" t="s">
        <v>167</v>
      </c>
      <c r="E457" s="113">
        <v>0</v>
      </c>
      <c r="F457" s="37">
        <f>IF(C457="x",E457,0)</f>
        <v>0</v>
      </c>
      <c r="G457" s="46"/>
      <c r="H457" s="49"/>
      <c r="I457" s="46"/>
    </row>
    <row r="458" spans="1:9" s="17" customFormat="1" ht="43.15">
      <c r="A458" s="44"/>
      <c r="B458" s="17" t="s">
        <v>315</v>
      </c>
      <c r="C458" s="5"/>
      <c r="D458" s="5"/>
      <c r="E458" s="5"/>
      <c r="F458" s="37"/>
      <c r="G458" s="80"/>
      <c r="H458" s="49"/>
      <c r="I458" s="80"/>
    </row>
    <row r="459" spans="1:9" s="17" customFormat="1" ht="14.65" customHeight="1">
      <c r="A459" s="44"/>
      <c r="B459" s="43" t="s">
        <v>356</v>
      </c>
      <c r="C459" s="5"/>
      <c r="D459" s="56"/>
      <c r="E459" s="5"/>
      <c r="F459" s="37"/>
      <c r="G459" s="114"/>
      <c r="H459" s="49"/>
      <c r="I459" s="114"/>
    </row>
    <row r="460" spans="1:9" s="17" customFormat="1">
      <c r="A460" s="44"/>
      <c r="B460" s="56"/>
      <c r="C460" s="5"/>
      <c r="D460" s="5"/>
      <c r="E460" s="5"/>
      <c r="F460" s="37"/>
      <c r="G460" s="114"/>
      <c r="H460" s="49"/>
      <c r="I460" s="114"/>
    </row>
    <row r="461" spans="1:9" s="17" customFormat="1" ht="14.65" customHeight="1">
      <c r="A461" s="44">
        <v>57</v>
      </c>
      <c r="B461" s="194" t="s">
        <v>357</v>
      </c>
      <c r="C461" s="122" t="s">
        <v>8</v>
      </c>
      <c r="D461" s="113" t="s">
        <v>9</v>
      </c>
      <c r="E461" s="113">
        <v>20</v>
      </c>
      <c r="F461" s="37">
        <f>IF(C461="x",E461,0)</f>
        <v>20</v>
      </c>
      <c r="G461" s="114"/>
      <c r="H461" s="49"/>
      <c r="I461" s="114"/>
    </row>
    <row r="462" spans="1:9" s="17" customFormat="1">
      <c r="A462" s="44"/>
      <c r="B462" s="194"/>
      <c r="C462" s="122"/>
      <c r="D462" s="113" t="s">
        <v>11</v>
      </c>
      <c r="E462" s="113">
        <v>0</v>
      </c>
      <c r="F462" s="37">
        <f>IF(C462="x",E462,0)</f>
        <v>0</v>
      </c>
      <c r="G462" s="46"/>
      <c r="H462" s="49"/>
      <c r="I462" s="46"/>
    </row>
    <row r="463" spans="1:9" s="17" customFormat="1">
      <c r="A463" s="44"/>
      <c r="B463" s="194"/>
      <c r="C463" s="122"/>
      <c r="D463" s="113" t="s">
        <v>167</v>
      </c>
      <c r="E463" s="113">
        <v>0</v>
      </c>
      <c r="F463" s="37">
        <f>IF(C463="x",E463,0)</f>
        <v>0</v>
      </c>
      <c r="G463" s="46"/>
      <c r="H463" s="49"/>
      <c r="I463" s="46"/>
    </row>
    <row r="464" spans="1:9" s="17" customFormat="1" ht="409.6">
      <c r="A464" s="44"/>
      <c r="B464" s="56" t="s">
        <v>358</v>
      </c>
      <c r="C464" s="5"/>
      <c r="D464" s="5"/>
      <c r="E464" s="5"/>
      <c r="F464" s="37"/>
      <c r="G464" s="80"/>
      <c r="H464" s="49"/>
      <c r="I464" s="80"/>
    </row>
    <row r="465" spans="1:9" s="17" customFormat="1" ht="14.65" customHeight="1">
      <c r="A465" s="44"/>
      <c r="B465" s="43" t="s">
        <v>358</v>
      </c>
      <c r="C465" s="5"/>
      <c r="D465" s="56"/>
      <c r="E465" s="5"/>
      <c r="F465" s="37"/>
      <c r="G465" s="114"/>
      <c r="H465" s="49"/>
      <c r="I465" s="114"/>
    </row>
    <row r="466" spans="1:9" s="17" customFormat="1">
      <c r="A466" s="44"/>
      <c r="B466" s="56"/>
      <c r="C466" s="5"/>
      <c r="D466" s="5"/>
      <c r="E466" s="5"/>
      <c r="F466" s="37"/>
      <c r="G466" s="114"/>
      <c r="H466" s="49"/>
      <c r="I466" s="114"/>
    </row>
    <row r="467" spans="1:9" s="17" customFormat="1" ht="14.65" customHeight="1">
      <c r="A467" s="44">
        <v>58</v>
      </c>
      <c r="B467" s="194" t="s">
        <v>359</v>
      </c>
      <c r="C467" s="122" t="s">
        <v>8</v>
      </c>
      <c r="D467" s="113" t="s">
        <v>9</v>
      </c>
      <c r="E467" s="113">
        <v>20</v>
      </c>
      <c r="F467" s="37">
        <f>IF(C467="x",E467,0)</f>
        <v>20</v>
      </c>
      <c r="G467" s="114"/>
      <c r="H467" s="49"/>
      <c r="I467" s="114"/>
    </row>
    <row r="468" spans="1:9" s="17" customFormat="1">
      <c r="A468" s="44"/>
      <c r="B468" s="194"/>
      <c r="C468" s="122"/>
      <c r="D468" s="113" t="s">
        <v>11</v>
      </c>
      <c r="E468" s="113">
        <v>0</v>
      </c>
      <c r="F468" s="37">
        <f>IF(C468="x",E468,0)</f>
        <v>0</v>
      </c>
      <c r="G468" s="46"/>
      <c r="H468" s="49"/>
      <c r="I468" s="46"/>
    </row>
    <row r="469" spans="1:9" s="17" customFormat="1" ht="29.65" customHeight="1">
      <c r="A469" s="44"/>
      <c r="B469" s="194"/>
      <c r="C469" s="122"/>
      <c r="D469" s="113" t="s">
        <v>167</v>
      </c>
      <c r="E469" s="113">
        <v>0</v>
      </c>
      <c r="F469" s="37">
        <f>IF(C469="x",E469,0)</f>
        <v>0</v>
      </c>
      <c r="G469" s="46"/>
      <c r="H469" s="49"/>
      <c r="I469" s="46"/>
    </row>
    <row r="470" spans="1:9" s="17" customFormat="1" ht="43.15">
      <c r="A470" s="44"/>
      <c r="B470" s="17" t="s">
        <v>315</v>
      </c>
      <c r="C470" s="5"/>
      <c r="D470" s="5"/>
      <c r="E470" s="5"/>
      <c r="F470" s="37"/>
      <c r="G470" s="80"/>
      <c r="H470" s="49"/>
      <c r="I470" s="80"/>
    </row>
    <row r="471" spans="1:9" s="17" customFormat="1" ht="388.9">
      <c r="A471" s="44"/>
      <c r="B471" s="43" t="s">
        <v>360</v>
      </c>
      <c r="C471" s="5"/>
      <c r="D471" s="56"/>
      <c r="E471" s="5"/>
      <c r="F471" s="37"/>
      <c r="G471" s="114"/>
      <c r="H471" s="49"/>
      <c r="I471" s="114"/>
    </row>
    <row r="472" spans="1:9">
      <c r="B472" s="56"/>
      <c r="D472" s="5"/>
      <c r="E472" s="5"/>
      <c r="F472" s="37"/>
      <c r="G472" s="138"/>
      <c r="I472" s="138"/>
    </row>
    <row r="473" spans="1:9">
      <c r="B473" s="123" t="s">
        <v>361</v>
      </c>
      <c r="C473" s="124"/>
      <c r="D473" s="124"/>
      <c r="E473" s="124"/>
      <c r="F473" s="124"/>
      <c r="G473" s="124"/>
      <c r="H473" s="126"/>
      <c r="I473" s="124"/>
    </row>
    <row r="474" spans="1:9">
      <c r="B474" s="141"/>
      <c r="F474" s="18"/>
      <c r="G474" s="3"/>
      <c r="I474" s="3"/>
    </row>
    <row r="475" spans="1:9">
      <c r="F475" s="37"/>
      <c r="G475" s="138"/>
      <c r="I475" s="138"/>
    </row>
    <row r="476" spans="1:9" ht="25.9">
      <c r="A476" s="142"/>
      <c r="B476" s="143" t="s">
        <v>362</v>
      </c>
      <c r="C476" s="144"/>
      <c r="D476" s="144"/>
      <c r="E476" s="144"/>
      <c r="F476" s="145">
        <f>SUM(F479,F599,F676,F737)</f>
        <v>617</v>
      </c>
      <c r="G476" s="144"/>
      <c r="H476" s="146"/>
      <c r="I476" s="144"/>
    </row>
    <row r="477" spans="1:9" ht="172.9">
      <c r="B477" s="3" t="s">
        <v>363</v>
      </c>
      <c r="E477" s="147"/>
      <c r="F477" s="37"/>
    </row>
    <row r="478" spans="1:9">
      <c r="B478" s="105" t="s">
        <v>3</v>
      </c>
      <c r="C478" s="88"/>
      <c r="D478" s="105" t="s">
        <v>4</v>
      </c>
      <c r="E478" s="148"/>
      <c r="F478" s="148"/>
      <c r="G478" s="108"/>
      <c r="H478" s="109"/>
      <c r="I478" s="108" t="s">
        <v>5</v>
      </c>
    </row>
    <row r="479" spans="1:9" ht="15.6">
      <c r="B479" s="149" t="s">
        <v>364</v>
      </c>
      <c r="C479" s="150"/>
      <c r="D479" s="150"/>
      <c r="E479" s="150"/>
      <c r="F479" s="151">
        <f>SUM(F480:F598)</f>
        <v>262</v>
      </c>
      <c r="G479" s="150"/>
      <c r="H479" s="152"/>
      <c r="I479" s="150"/>
    </row>
    <row r="480" spans="1:9">
      <c r="A480" s="44">
        <v>59</v>
      </c>
      <c r="B480" s="194" t="s">
        <v>365</v>
      </c>
      <c r="C480" s="39" t="s">
        <v>8</v>
      </c>
      <c r="D480" s="5" t="s">
        <v>9</v>
      </c>
      <c r="E480" s="98">
        <v>20</v>
      </c>
      <c r="F480" s="37">
        <f>IF(C480="x",E480,0)</f>
        <v>20</v>
      </c>
      <c r="G480" s="188"/>
      <c r="I480" s="188"/>
    </row>
    <row r="481" spans="1:9">
      <c r="A481" s="44"/>
      <c r="B481" s="194"/>
      <c r="C481" s="39"/>
      <c r="D481" s="5" t="s">
        <v>11</v>
      </c>
      <c r="E481" s="98">
        <v>0</v>
      </c>
      <c r="F481" s="37">
        <f>IF(C481="x",E481,0)</f>
        <v>0</v>
      </c>
      <c r="G481" s="188"/>
      <c r="I481" s="188"/>
    </row>
    <row r="482" spans="1:9" ht="28.9">
      <c r="A482" s="44"/>
      <c r="B482" s="17" t="s">
        <v>366</v>
      </c>
      <c r="D482" s="17"/>
      <c r="E482" s="98"/>
      <c r="F482" s="37"/>
      <c r="G482" s="46"/>
      <c r="I482" s="46"/>
    </row>
    <row r="483" spans="1:9" ht="28.9">
      <c r="B483" s="43" t="s">
        <v>367</v>
      </c>
      <c r="D483" s="17"/>
      <c r="E483" s="98"/>
      <c r="F483" s="37"/>
    </row>
    <row r="484" spans="1:9">
      <c r="B484" s="17"/>
      <c r="D484" s="17"/>
      <c r="E484" s="98"/>
      <c r="F484" s="37"/>
      <c r="G484" s="46"/>
      <c r="I484" s="46"/>
    </row>
    <row r="485" spans="1:9">
      <c r="A485" s="44">
        <v>60</v>
      </c>
      <c r="B485" s="194" t="s">
        <v>368</v>
      </c>
      <c r="C485" s="39" t="s">
        <v>8</v>
      </c>
      <c r="D485" s="5" t="s">
        <v>9</v>
      </c>
      <c r="E485" s="98">
        <v>10</v>
      </c>
      <c r="F485" s="37">
        <f>IF(C485="x",E485,0)</f>
        <v>10</v>
      </c>
      <c r="G485" s="188"/>
      <c r="I485" s="188"/>
    </row>
    <row r="486" spans="1:9">
      <c r="A486" s="44"/>
      <c r="B486" s="194"/>
      <c r="C486" s="39"/>
      <c r="D486" s="5" t="s">
        <v>27</v>
      </c>
      <c r="E486" s="98">
        <v>0</v>
      </c>
      <c r="F486" s="37">
        <f>IF(C486="x",E486,0)</f>
        <v>0</v>
      </c>
      <c r="G486" s="188"/>
      <c r="I486" s="188"/>
    </row>
    <row r="487" spans="1:9">
      <c r="A487" s="44"/>
      <c r="B487" s="17"/>
      <c r="D487" s="17"/>
      <c r="E487" s="98"/>
      <c r="F487" s="37"/>
      <c r="G487" s="46"/>
      <c r="I487" s="46"/>
    </row>
    <row r="488" spans="1:9">
      <c r="A488" s="44">
        <v>61</v>
      </c>
      <c r="B488" s="194" t="s">
        <v>369</v>
      </c>
      <c r="C488" s="39" t="s">
        <v>8</v>
      </c>
      <c r="D488" s="5" t="s">
        <v>9</v>
      </c>
      <c r="E488" s="98">
        <v>10</v>
      </c>
      <c r="F488" s="37">
        <f>IF(C488="x",E488,0)</f>
        <v>10</v>
      </c>
      <c r="G488" s="188"/>
      <c r="I488" s="188"/>
    </row>
    <row r="489" spans="1:9">
      <c r="A489" s="44"/>
      <c r="B489" s="194"/>
      <c r="C489" s="39"/>
      <c r="D489" s="5" t="s">
        <v>11</v>
      </c>
      <c r="E489" s="98">
        <v>0</v>
      </c>
      <c r="F489" s="37">
        <f>IF(C489="x",E489,0)</f>
        <v>0</v>
      </c>
      <c r="G489" s="188"/>
      <c r="I489" s="188"/>
    </row>
    <row r="490" spans="1:9">
      <c r="B490" s="17"/>
      <c r="D490" s="17"/>
      <c r="E490" s="98"/>
      <c r="F490" s="37"/>
      <c r="G490" s="46"/>
      <c r="I490" s="46"/>
    </row>
    <row r="491" spans="1:9">
      <c r="A491" s="44" t="s">
        <v>370</v>
      </c>
      <c r="B491" s="194" t="s">
        <v>371</v>
      </c>
      <c r="C491" s="39" t="s">
        <v>8</v>
      </c>
      <c r="D491" s="5" t="s">
        <v>9</v>
      </c>
      <c r="E491" s="98">
        <v>10</v>
      </c>
      <c r="F491" s="37">
        <f>IF(C491="x",E491,0)</f>
        <v>10</v>
      </c>
      <c r="G491" s="188"/>
      <c r="I491" s="188"/>
    </row>
    <row r="492" spans="1:9">
      <c r="A492" s="44"/>
      <c r="B492" s="194"/>
      <c r="C492" s="39"/>
      <c r="D492" s="5" t="s">
        <v>27</v>
      </c>
      <c r="E492" s="98">
        <v>0</v>
      </c>
      <c r="F492" s="37">
        <f>IF(C492="x",E492,0)</f>
        <v>0</v>
      </c>
      <c r="G492" s="188"/>
      <c r="I492" s="188"/>
    </row>
    <row r="493" spans="1:9">
      <c r="A493" s="44"/>
      <c r="B493" s="17"/>
      <c r="D493" s="17"/>
      <c r="E493" s="98"/>
      <c r="F493" s="37"/>
      <c r="G493" s="46"/>
      <c r="I493" s="46"/>
    </row>
    <row r="494" spans="1:9">
      <c r="A494" s="1" t="s">
        <v>372</v>
      </c>
      <c r="B494" s="194" t="s">
        <v>373</v>
      </c>
      <c r="C494" s="39" t="s">
        <v>8</v>
      </c>
      <c r="D494" s="5" t="s">
        <v>9</v>
      </c>
      <c r="E494" s="98">
        <v>10</v>
      </c>
      <c r="F494" s="37">
        <f>IF(C494="x",E494,0)</f>
        <v>10</v>
      </c>
      <c r="G494" s="188"/>
      <c r="I494" s="188"/>
    </row>
    <row r="495" spans="1:9">
      <c r="B495" s="194"/>
      <c r="C495" s="39"/>
      <c r="D495" s="5" t="s">
        <v>11</v>
      </c>
      <c r="E495" s="98">
        <v>0</v>
      </c>
      <c r="F495" s="37">
        <f>IF(C495="x",E495,0)</f>
        <v>0</v>
      </c>
      <c r="G495" s="188"/>
      <c r="I495" s="188"/>
    </row>
    <row r="496" spans="1:9">
      <c r="A496" s="44"/>
      <c r="B496" s="17"/>
      <c r="D496" s="17"/>
      <c r="E496" s="98"/>
      <c r="F496" s="37"/>
      <c r="G496" s="46"/>
      <c r="I496" s="46"/>
    </row>
    <row r="497" spans="1:9">
      <c r="A497" s="1">
        <v>63</v>
      </c>
      <c r="B497" s="194" t="s">
        <v>374</v>
      </c>
      <c r="C497" s="39" t="s">
        <v>8</v>
      </c>
      <c r="D497" s="5" t="s">
        <v>9</v>
      </c>
      <c r="E497" s="98">
        <v>10</v>
      </c>
      <c r="F497" s="37">
        <f>IF(C497="x",E497,0)</f>
        <v>10</v>
      </c>
      <c r="G497" s="188"/>
      <c r="I497" s="188"/>
    </row>
    <row r="498" spans="1:9">
      <c r="B498" s="194"/>
      <c r="C498" s="39"/>
      <c r="D498" s="5" t="s">
        <v>11</v>
      </c>
      <c r="E498" s="98">
        <v>0</v>
      </c>
      <c r="F498" s="37">
        <f>IF(C498="x",E498,0)</f>
        <v>0</v>
      </c>
      <c r="G498" s="188"/>
      <c r="I498" s="188"/>
    </row>
    <row r="499" spans="1:9">
      <c r="A499" s="44"/>
      <c r="B499" s="17" t="s">
        <v>375</v>
      </c>
      <c r="D499" s="17"/>
      <c r="E499" s="98"/>
      <c r="F499" s="37"/>
      <c r="G499" s="46"/>
      <c r="I499" s="46"/>
    </row>
    <row r="500" spans="1:9" ht="129.6">
      <c r="B500" s="43" t="s">
        <v>376</v>
      </c>
      <c r="D500" s="17"/>
      <c r="E500" s="98"/>
      <c r="F500" s="37"/>
    </row>
    <row r="501" spans="1:9">
      <c r="B501" s="47"/>
      <c r="D501" s="17"/>
      <c r="E501" s="98"/>
      <c r="F501" s="37"/>
    </row>
    <row r="502" spans="1:9" s="17" customFormat="1">
      <c r="A502" s="44">
        <v>64</v>
      </c>
      <c r="B502" s="194" t="s">
        <v>377</v>
      </c>
      <c r="C502" s="39" t="s">
        <v>8</v>
      </c>
      <c r="D502" s="5" t="s">
        <v>9</v>
      </c>
      <c r="E502" s="98">
        <v>10</v>
      </c>
      <c r="F502" s="37">
        <f>IF(C502="x",E502,0)</f>
        <v>10</v>
      </c>
      <c r="G502" s="188"/>
      <c r="H502" s="49"/>
      <c r="I502" s="188"/>
    </row>
    <row r="503" spans="1:9" s="17" customFormat="1">
      <c r="A503" s="44"/>
      <c r="B503" s="194"/>
      <c r="C503" s="39"/>
      <c r="D503" s="5" t="s">
        <v>11</v>
      </c>
      <c r="E503" s="98">
        <v>0</v>
      </c>
      <c r="F503" s="37">
        <f>IF(C503="x",E503,0)</f>
        <v>0</v>
      </c>
      <c r="G503" s="188"/>
      <c r="H503" s="49"/>
      <c r="I503" s="188"/>
    </row>
    <row r="504" spans="1:9" s="17" customFormat="1">
      <c r="A504" s="44"/>
      <c r="B504" s="17" t="s">
        <v>375</v>
      </c>
      <c r="C504" s="5"/>
      <c r="E504" s="98"/>
      <c r="F504" s="37"/>
      <c r="G504" s="46"/>
      <c r="H504" s="49"/>
      <c r="I504" s="46"/>
    </row>
    <row r="505" spans="1:9" s="17" customFormat="1" ht="144">
      <c r="A505" s="44"/>
      <c r="B505" s="43" t="s">
        <v>378</v>
      </c>
      <c r="C505" s="5"/>
      <c r="E505" s="98"/>
      <c r="F505" s="37"/>
      <c r="G505" s="46"/>
      <c r="H505" s="49"/>
      <c r="I505" s="46"/>
    </row>
    <row r="506" spans="1:9">
      <c r="B506" s="47"/>
      <c r="D506" s="17"/>
      <c r="E506" s="98"/>
      <c r="F506" s="37"/>
    </row>
    <row r="507" spans="1:9" s="50" customFormat="1">
      <c r="A507" s="33">
        <v>65</v>
      </c>
      <c r="B507" s="194" t="s">
        <v>379</v>
      </c>
      <c r="C507" s="34" t="s">
        <v>8</v>
      </c>
      <c r="D507" s="35" t="s">
        <v>9</v>
      </c>
      <c r="E507" s="37">
        <v>10</v>
      </c>
      <c r="F507" s="37">
        <f>IF(C507="x",E507,0)</f>
        <v>10</v>
      </c>
      <c r="G507" s="188"/>
      <c r="H507" s="153"/>
      <c r="I507" s="188" t="s">
        <v>380</v>
      </c>
    </row>
    <row r="508" spans="1:9" s="50" customFormat="1">
      <c r="A508" s="53"/>
      <c r="B508" s="194"/>
      <c r="C508" s="39"/>
      <c r="D508" s="5" t="s">
        <v>11</v>
      </c>
      <c r="E508" s="98">
        <v>0</v>
      </c>
      <c r="F508" s="37">
        <f>IF(C508="x",E508,0)</f>
        <v>0</v>
      </c>
      <c r="G508" s="188"/>
      <c r="H508" s="153"/>
      <c r="I508" s="188"/>
    </row>
    <row r="509" spans="1:9" s="50" customFormat="1">
      <c r="A509" s="53"/>
      <c r="B509" s="17" t="s">
        <v>375</v>
      </c>
      <c r="C509" s="5"/>
      <c r="D509" s="17"/>
      <c r="E509" s="154"/>
      <c r="F509" s="37"/>
      <c r="G509" s="52"/>
      <c r="H509" s="153"/>
      <c r="I509" s="52"/>
    </row>
    <row r="510" spans="1:9" s="50" customFormat="1" ht="72">
      <c r="A510" s="53"/>
      <c r="B510" s="43" t="s">
        <v>381</v>
      </c>
      <c r="C510" s="5"/>
      <c r="D510" s="17"/>
      <c r="E510" s="154"/>
      <c r="F510" s="37"/>
      <c r="G510" s="52"/>
      <c r="H510" s="153"/>
      <c r="I510" s="52"/>
    </row>
    <row r="511" spans="1:9">
      <c r="B511" s="47"/>
      <c r="D511" s="17"/>
      <c r="E511" s="98"/>
      <c r="F511" s="37"/>
    </row>
    <row r="512" spans="1:9">
      <c r="A512" s="33" t="s">
        <v>382</v>
      </c>
      <c r="B512" s="194" t="s">
        <v>383</v>
      </c>
      <c r="C512" s="34" t="s">
        <v>8</v>
      </c>
      <c r="D512" s="35" t="s">
        <v>9</v>
      </c>
      <c r="E512" s="37">
        <v>10</v>
      </c>
      <c r="F512" s="37">
        <f>IF(C512="x",E512,0)</f>
        <v>10</v>
      </c>
      <c r="G512" s="188"/>
      <c r="I512" s="188" t="s">
        <v>384</v>
      </c>
    </row>
    <row r="513" spans="1:9" ht="34.5" customHeight="1">
      <c r="A513" s="44"/>
      <c r="B513" s="194"/>
      <c r="C513" s="39"/>
      <c r="D513" s="5" t="s">
        <v>11</v>
      </c>
      <c r="E513" s="98">
        <v>0</v>
      </c>
      <c r="F513" s="37">
        <f>IF(C513="x",E513,0)</f>
        <v>0</v>
      </c>
      <c r="G513" s="188"/>
      <c r="I513" s="188"/>
    </row>
    <row r="514" spans="1:9">
      <c r="A514" s="44"/>
      <c r="B514" s="17" t="s">
        <v>375</v>
      </c>
      <c r="D514" s="17"/>
      <c r="E514" s="98"/>
      <c r="F514" s="37"/>
    </row>
    <row r="515" spans="1:9" ht="43.15">
      <c r="A515" s="44"/>
      <c r="B515" s="43" t="s">
        <v>385</v>
      </c>
      <c r="D515" s="17"/>
      <c r="E515" s="98"/>
      <c r="F515" s="37"/>
    </row>
    <row r="516" spans="1:9">
      <c r="A516" s="44"/>
      <c r="B516" s="47"/>
      <c r="D516" s="17"/>
      <c r="E516" s="98"/>
      <c r="F516" s="37"/>
    </row>
    <row r="517" spans="1:9">
      <c r="A517" s="33" t="s">
        <v>386</v>
      </c>
      <c r="B517" s="194" t="s">
        <v>387</v>
      </c>
      <c r="C517" s="34" t="s">
        <v>8</v>
      </c>
      <c r="D517" s="35" t="s">
        <v>9</v>
      </c>
      <c r="E517" s="37">
        <v>10</v>
      </c>
      <c r="F517" s="37">
        <f>IF(C517="x",E517,0)</f>
        <v>10</v>
      </c>
      <c r="G517" s="188"/>
      <c r="I517" s="188" t="s">
        <v>388</v>
      </c>
    </row>
    <row r="518" spans="1:9">
      <c r="A518" s="44"/>
      <c r="B518" s="194"/>
      <c r="C518" s="39"/>
      <c r="D518" s="5" t="s">
        <v>11</v>
      </c>
      <c r="E518" s="98">
        <v>0</v>
      </c>
      <c r="F518" s="37">
        <f>IF(C518="x",E518,0)</f>
        <v>0</v>
      </c>
      <c r="G518" s="188"/>
      <c r="I518" s="188"/>
    </row>
    <row r="519" spans="1:9">
      <c r="A519" s="44"/>
      <c r="B519" s="17" t="s">
        <v>375</v>
      </c>
      <c r="D519" s="17"/>
      <c r="E519" s="98"/>
      <c r="F519" s="37"/>
      <c r="G519" s="46"/>
      <c r="I519" s="46"/>
    </row>
    <row r="520" spans="1:9" ht="57.6">
      <c r="A520" s="44"/>
      <c r="B520" s="43" t="s">
        <v>389</v>
      </c>
      <c r="D520" s="17"/>
      <c r="E520" s="98"/>
      <c r="F520" s="37"/>
      <c r="G520" s="46"/>
      <c r="I520" s="46"/>
    </row>
    <row r="521" spans="1:9">
      <c r="A521" s="44"/>
      <c r="B521" s="17"/>
      <c r="D521" s="17"/>
      <c r="E521" s="98"/>
      <c r="F521" s="37"/>
      <c r="G521" s="46"/>
      <c r="I521" s="46"/>
    </row>
    <row r="522" spans="1:9">
      <c r="A522" s="44" t="s">
        <v>390</v>
      </c>
      <c r="B522" s="194" t="s">
        <v>391</v>
      </c>
      <c r="C522" s="39" t="s">
        <v>8</v>
      </c>
      <c r="D522" s="5" t="s">
        <v>9</v>
      </c>
      <c r="E522" s="98">
        <v>10</v>
      </c>
      <c r="F522" s="37">
        <f>IF(C522="x",E522,0)</f>
        <v>10</v>
      </c>
      <c r="G522" s="188"/>
      <c r="I522" s="188" t="s">
        <v>392</v>
      </c>
    </row>
    <row r="523" spans="1:9">
      <c r="A523" s="44"/>
      <c r="B523" s="194"/>
      <c r="C523" s="39"/>
      <c r="D523" s="5" t="s">
        <v>11</v>
      </c>
      <c r="E523" s="98">
        <v>0</v>
      </c>
      <c r="F523" s="37">
        <f>IF(C523="x",E523,0)</f>
        <v>0</v>
      </c>
      <c r="G523" s="188"/>
      <c r="I523" s="188"/>
    </row>
    <row r="524" spans="1:9">
      <c r="A524" s="44"/>
      <c r="B524" s="17" t="s">
        <v>375</v>
      </c>
      <c r="D524" s="17"/>
      <c r="E524" s="98"/>
      <c r="F524" s="37"/>
      <c r="G524" s="46"/>
      <c r="I524" s="46"/>
    </row>
    <row r="525" spans="1:9" ht="57.6">
      <c r="A525" s="44"/>
      <c r="B525" s="43" t="s">
        <v>393</v>
      </c>
      <c r="D525" s="17"/>
      <c r="E525" s="98"/>
      <c r="F525" s="37"/>
    </row>
    <row r="526" spans="1:9">
      <c r="B526" s="47"/>
      <c r="D526" s="17"/>
      <c r="E526" s="98"/>
      <c r="F526" s="37"/>
    </row>
    <row r="527" spans="1:9" s="17" customFormat="1">
      <c r="A527" s="44">
        <v>67</v>
      </c>
      <c r="B527" s="194" t="s">
        <v>394</v>
      </c>
      <c r="C527" s="39" t="s">
        <v>8</v>
      </c>
      <c r="D527" s="5" t="s">
        <v>9</v>
      </c>
      <c r="E527" s="98">
        <v>10</v>
      </c>
      <c r="F527" s="37">
        <f>IF(C527="x",E527,0)</f>
        <v>10</v>
      </c>
      <c r="G527" s="188"/>
      <c r="H527" s="49"/>
      <c r="I527" s="188"/>
    </row>
    <row r="528" spans="1:9" s="17" customFormat="1">
      <c r="A528" s="44"/>
      <c r="B528" s="194"/>
      <c r="C528" s="39"/>
      <c r="D528" s="5" t="s">
        <v>11</v>
      </c>
      <c r="E528" s="98">
        <v>0</v>
      </c>
      <c r="F528" s="37">
        <f>IF(C528="x",E528,0)</f>
        <v>0</v>
      </c>
      <c r="G528" s="188"/>
      <c r="H528" s="49"/>
      <c r="I528" s="188"/>
    </row>
    <row r="529" spans="1:9" s="17" customFormat="1">
      <c r="A529" s="44"/>
      <c r="B529" s="17" t="s">
        <v>375</v>
      </c>
      <c r="C529" s="5"/>
      <c r="E529" s="98"/>
      <c r="F529" s="37"/>
      <c r="G529" s="46"/>
      <c r="H529" s="49"/>
      <c r="I529" s="46"/>
    </row>
    <row r="530" spans="1:9" s="17" customFormat="1" ht="72">
      <c r="A530" s="44"/>
      <c r="B530" s="43" t="s">
        <v>395</v>
      </c>
      <c r="C530" s="5"/>
      <c r="E530" s="98"/>
      <c r="F530" s="37"/>
      <c r="G530" s="46"/>
      <c r="H530" s="49"/>
      <c r="I530" s="46"/>
    </row>
    <row r="531" spans="1:9" s="50" customFormat="1">
      <c r="A531" s="53"/>
      <c r="B531" s="54"/>
      <c r="C531" s="5"/>
      <c r="E531" s="154"/>
      <c r="F531" s="37"/>
      <c r="G531" s="52"/>
      <c r="H531" s="153"/>
      <c r="I531" s="52"/>
    </row>
    <row r="532" spans="1:9">
      <c r="A532" s="44">
        <v>68</v>
      </c>
      <c r="B532" s="194" t="s">
        <v>396</v>
      </c>
      <c r="C532" s="39" t="s">
        <v>8</v>
      </c>
      <c r="D532" s="5" t="s">
        <v>9</v>
      </c>
      <c r="E532" s="98">
        <v>10</v>
      </c>
      <c r="F532" s="37">
        <f>IF(C532="x",E532,0)</f>
        <v>10</v>
      </c>
      <c r="G532" s="188"/>
      <c r="I532" s="188"/>
    </row>
    <row r="533" spans="1:9">
      <c r="A533" s="44"/>
      <c r="B533" s="194"/>
      <c r="C533" s="39"/>
      <c r="D533" s="5" t="s">
        <v>27</v>
      </c>
      <c r="E533" s="98">
        <v>0</v>
      </c>
      <c r="F533" s="37">
        <f>IF(C533="x",E533,0)</f>
        <v>0</v>
      </c>
      <c r="G533" s="188"/>
      <c r="I533" s="188"/>
    </row>
    <row r="534" spans="1:9">
      <c r="B534" s="17" t="s">
        <v>375</v>
      </c>
      <c r="D534" s="17"/>
      <c r="E534" s="98"/>
      <c r="F534" s="37"/>
    </row>
    <row r="535" spans="1:9" ht="158.44999999999999">
      <c r="A535" s="44"/>
      <c r="B535" s="43" t="s">
        <v>397</v>
      </c>
      <c r="D535" s="17"/>
      <c r="E535" s="98"/>
      <c r="F535" s="37"/>
      <c r="G535" s="46"/>
      <c r="I535" s="46"/>
    </row>
    <row r="536" spans="1:9" s="50" customFormat="1">
      <c r="A536" s="53"/>
      <c r="B536" s="54"/>
      <c r="C536" s="5"/>
      <c r="E536" s="154"/>
      <c r="F536" s="37"/>
      <c r="G536" s="52"/>
      <c r="H536" s="153"/>
      <c r="I536" s="52"/>
    </row>
    <row r="537" spans="1:9">
      <c r="A537" s="33" t="s">
        <v>398</v>
      </c>
      <c r="B537" s="194" t="s">
        <v>399</v>
      </c>
      <c r="C537" s="34" t="s">
        <v>8</v>
      </c>
      <c r="D537" s="35" t="s">
        <v>9</v>
      </c>
      <c r="E537" s="37">
        <v>10</v>
      </c>
      <c r="F537" s="37">
        <f>IF(C537="x",E537,0)</f>
        <v>10</v>
      </c>
      <c r="G537" s="188"/>
      <c r="I537" s="188" t="s">
        <v>400</v>
      </c>
    </row>
    <row r="538" spans="1:9">
      <c r="B538" s="194"/>
      <c r="C538" s="39"/>
      <c r="D538" s="5" t="s">
        <v>11</v>
      </c>
      <c r="E538" s="98">
        <v>0</v>
      </c>
      <c r="F538" s="37">
        <f>IF(C538="x",E538,0)</f>
        <v>0</v>
      </c>
      <c r="G538" s="188"/>
      <c r="I538" s="188"/>
    </row>
    <row r="539" spans="1:9">
      <c r="B539" s="17" t="s">
        <v>375</v>
      </c>
      <c r="D539" s="17"/>
      <c r="E539" s="98"/>
      <c r="F539" s="37"/>
    </row>
    <row r="540" spans="1:9" ht="129.6">
      <c r="B540" s="43" t="s">
        <v>401</v>
      </c>
      <c r="D540" s="17"/>
      <c r="E540" s="98"/>
      <c r="F540" s="37"/>
    </row>
    <row r="541" spans="1:9">
      <c r="B541" s="56"/>
      <c r="D541" s="17"/>
      <c r="E541" s="98"/>
      <c r="F541" s="37"/>
    </row>
    <row r="542" spans="1:9">
      <c r="A542" s="33" t="s">
        <v>402</v>
      </c>
      <c r="B542" s="194" t="s">
        <v>403</v>
      </c>
      <c r="C542" s="34"/>
      <c r="D542" s="113" t="s">
        <v>404</v>
      </c>
      <c r="E542" s="137">
        <v>0</v>
      </c>
      <c r="F542" s="37">
        <f>IF(C542="x",E542,0)</f>
        <v>0</v>
      </c>
      <c r="G542" s="188"/>
      <c r="I542" s="188"/>
    </row>
    <row r="543" spans="1:9">
      <c r="A543" s="44"/>
      <c r="B543" s="194"/>
      <c r="C543" s="39" t="s">
        <v>8</v>
      </c>
      <c r="D543" s="113" t="s">
        <v>405</v>
      </c>
      <c r="E543" s="137">
        <v>0</v>
      </c>
      <c r="F543" s="37">
        <f>IF(C543="x",E543,0)</f>
        <v>0</v>
      </c>
      <c r="G543" s="188"/>
      <c r="I543" s="188"/>
    </row>
    <row r="544" spans="1:9">
      <c r="A544" s="44"/>
      <c r="B544" s="194"/>
      <c r="C544" s="39"/>
      <c r="D544" s="113" t="s">
        <v>406</v>
      </c>
      <c r="E544" s="137">
        <v>0</v>
      </c>
      <c r="F544" s="37">
        <f>IF(C544="x",E544,0)</f>
        <v>0</v>
      </c>
      <c r="G544" s="188"/>
      <c r="I544" s="188"/>
    </row>
    <row r="545" spans="1:9">
      <c r="B545" s="194"/>
      <c r="C545" s="39"/>
      <c r="D545" s="113" t="s">
        <v>407</v>
      </c>
      <c r="E545" s="137">
        <v>0</v>
      </c>
      <c r="F545" s="37">
        <f>IF(C545="x",E545,0)</f>
        <v>0</v>
      </c>
      <c r="G545" s="188"/>
      <c r="I545" s="188"/>
    </row>
    <row r="546" spans="1:9">
      <c r="B546" s="47"/>
      <c r="D546" s="17"/>
      <c r="E546" s="98"/>
      <c r="F546" s="37"/>
    </row>
    <row r="547" spans="1:9">
      <c r="A547" s="1" t="s">
        <v>408</v>
      </c>
      <c r="B547" s="194" t="s">
        <v>409</v>
      </c>
      <c r="C547" s="71" t="s">
        <v>8</v>
      </c>
      <c r="D547" s="36" t="s">
        <v>9</v>
      </c>
      <c r="E547" s="37">
        <v>10</v>
      </c>
      <c r="F547" s="37">
        <f>IF(C547="x",E547,0)</f>
        <v>10</v>
      </c>
      <c r="G547" s="196"/>
      <c r="I547" s="196" t="s">
        <v>410</v>
      </c>
    </row>
    <row r="548" spans="1:9">
      <c r="B548" s="194"/>
      <c r="C548" s="71"/>
      <c r="D548" s="36" t="s">
        <v>11</v>
      </c>
      <c r="E548" s="37">
        <v>0</v>
      </c>
      <c r="F548" s="37">
        <f>IF(C548="x",E548,0)</f>
        <v>0</v>
      </c>
      <c r="G548" s="196"/>
      <c r="I548" s="196"/>
    </row>
    <row r="549" spans="1:9">
      <c r="B549" s="17" t="s">
        <v>375</v>
      </c>
      <c r="D549" s="17"/>
      <c r="E549" s="98"/>
      <c r="F549" s="37"/>
    </row>
    <row r="550" spans="1:9" ht="57.6">
      <c r="B550" s="43" t="s">
        <v>411</v>
      </c>
      <c r="D550" s="17"/>
      <c r="E550" s="98"/>
      <c r="F550" s="37"/>
    </row>
    <row r="551" spans="1:9">
      <c r="B551" s="56"/>
      <c r="D551" s="17"/>
      <c r="E551" s="98"/>
      <c r="F551" s="37"/>
      <c r="G551" s="80"/>
      <c r="I551" s="80"/>
    </row>
    <row r="552" spans="1:9">
      <c r="A552" s="1" t="s">
        <v>412</v>
      </c>
      <c r="B552" s="194" t="s">
        <v>413</v>
      </c>
      <c r="C552" s="71" t="s">
        <v>8</v>
      </c>
      <c r="D552" s="36" t="s">
        <v>9</v>
      </c>
      <c r="E552" s="37">
        <v>10</v>
      </c>
      <c r="F552" s="37">
        <f>IF(C552="x",E552,0)</f>
        <v>10</v>
      </c>
      <c r="G552" s="196"/>
      <c r="I552" s="196"/>
    </row>
    <row r="553" spans="1:9">
      <c r="B553" s="194"/>
      <c r="C553" s="71"/>
      <c r="D553" s="36" t="s">
        <v>11</v>
      </c>
      <c r="E553" s="37">
        <v>0</v>
      </c>
      <c r="F553" s="37">
        <f>IF(C553="x",E553,0)</f>
        <v>0</v>
      </c>
      <c r="G553" s="196"/>
      <c r="I553" s="196"/>
    </row>
    <row r="554" spans="1:9">
      <c r="B554" s="17" t="s">
        <v>414</v>
      </c>
      <c r="D554" s="17"/>
      <c r="E554" s="98"/>
      <c r="F554" s="37"/>
    </row>
    <row r="555" spans="1:9" ht="43.15">
      <c r="B555" s="43" t="s">
        <v>415</v>
      </c>
      <c r="D555" s="17"/>
      <c r="E555" s="98"/>
      <c r="F555" s="37"/>
    </row>
    <row r="556" spans="1:9">
      <c r="B556" s="56"/>
      <c r="D556" s="17"/>
      <c r="E556" s="98"/>
      <c r="F556" s="37"/>
      <c r="G556" s="80"/>
      <c r="I556" s="80"/>
    </row>
    <row r="557" spans="1:9">
      <c r="A557" s="1" t="s">
        <v>416</v>
      </c>
      <c r="B557" s="194" t="s">
        <v>417</v>
      </c>
      <c r="C557" s="71"/>
      <c r="D557" s="36" t="s">
        <v>181</v>
      </c>
      <c r="E557" s="37">
        <v>15</v>
      </c>
      <c r="F557" s="37">
        <f>IF(C557="x",E557,0)</f>
        <v>0</v>
      </c>
    </row>
    <row r="558" spans="1:9">
      <c r="B558" s="194"/>
      <c r="C558" s="71" t="s">
        <v>8</v>
      </c>
      <c r="D558" s="36" t="s">
        <v>182</v>
      </c>
      <c r="E558" s="37">
        <v>12</v>
      </c>
      <c r="F558" s="37">
        <f>IF(C558="x",E558,0)</f>
        <v>12</v>
      </c>
    </row>
    <row r="559" spans="1:9">
      <c r="B559" s="194"/>
      <c r="C559" s="71"/>
      <c r="D559" s="36" t="s">
        <v>183</v>
      </c>
      <c r="E559" s="37">
        <v>8</v>
      </c>
      <c r="F559" s="37">
        <f>IF(C559="x",E559,0)</f>
        <v>0</v>
      </c>
    </row>
    <row r="560" spans="1:9">
      <c r="B560" s="194"/>
      <c r="C560" s="71"/>
      <c r="D560" s="36" t="s">
        <v>184</v>
      </c>
      <c r="E560" s="37">
        <v>4</v>
      </c>
      <c r="F560" s="37">
        <f>IF(C560="x",E560,0)</f>
        <v>0</v>
      </c>
    </row>
    <row r="561" spans="1:9">
      <c r="B561" s="194"/>
      <c r="C561" s="71"/>
      <c r="D561" s="36" t="s">
        <v>185</v>
      </c>
      <c r="E561" s="37">
        <v>0</v>
      </c>
      <c r="F561" s="37">
        <f>IF(C561="x",E561,0)</f>
        <v>0</v>
      </c>
    </row>
    <row r="562" spans="1:9">
      <c r="B562" s="56"/>
      <c r="D562" s="17"/>
      <c r="E562" s="98"/>
      <c r="F562" s="37"/>
      <c r="G562" s="80"/>
      <c r="I562" s="80"/>
    </row>
    <row r="563" spans="1:9" s="17" customFormat="1">
      <c r="A563" s="33">
        <v>71</v>
      </c>
      <c r="B563" s="194" t="s">
        <v>418</v>
      </c>
      <c r="C563" s="34" t="s">
        <v>8</v>
      </c>
      <c r="D563" s="35" t="s">
        <v>9</v>
      </c>
      <c r="E563" s="98">
        <v>10</v>
      </c>
      <c r="F563" s="37">
        <f>IF(C563="x",E563,0)</f>
        <v>10</v>
      </c>
      <c r="G563" s="188"/>
      <c r="H563" s="49"/>
      <c r="I563" s="188"/>
    </row>
    <row r="564" spans="1:9" s="17" customFormat="1">
      <c r="A564" s="44"/>
      <c r="B564" s="194"/>
      <c r="C564" s="39"/>
      <c r="D564" s="5" t="s">
        <v>11</v>
      </c>
      <c r="E564" s="98">
        <v>0</v>
      </c>
      <c r="F564" s="37">
        <f>IF(C564="x",E564,0)</f>
        <v>0</v>
      </c>
      <c r="G564" s="188"/>
      <c r="H564" s="49"/>
      <c r="I564" s="188"/>
    </row>
    <row r="565" spans="1:9" s="17" customFormat="1">
      <c r="A565" s="44"/>
      <c r="B565" s="17" t="s">
        <v>375</v>
      </c>
      <c r="C565" s="5"/>
      <c r="E565" s="98"/>
      <c r="F565" s="37"/>
      <c r="G565" s="46"/>
      <c r="H565" s="49"/>
      <c r="I565" s="46"/>
    </row>
    <row r="566" spans="1:9" s="17" customFormat="1" ht="72">
      <c r="A566" s="44"/>
      <c r="B566" s="43" t="s">
        <v>419</v>
      </c>
      <c r="C566" s="5"/>
      <c r="E566" s="98"/>
      <c r="F566" s="37"/>
      <c r="G566" s="46"/>
      <c r="H566" s="49"/>
      <c r="I566" s="46"/>
    </row>
    <row r="567" spans="1:9">
      <c r="A567" s="44"/>
      <c r="B567" s="17"/>
      <c r="D567" s="17"/>
      <c r="E567" s="98"/>
      <c r="F567" s="37"/>
      <c r="G567" s="46"/>
      <c r="I567" s="46"/>
    </row>
    <row r="568" spans="1:9">
      <c r="A568" s="1">
        <v>72</v>
      </c>
      <c r="B568" s="194" t="s">
        <v>420</v>
      </c>
      <c r="C568" s="39" t="s">
        <v>8</v>
      </c>
      <c r="D568" s="5" t="s">
        <v>9</v>
      </c>
      <c r="E568" s="98">
        <v>10</v>
      </c>
      <c r="F568" s="37">
        <f>IF(C568="x",E568,0)</f>
        <v>10</v>
      </c>
      <c r="G568" s="188"/>
      <c r="I568" s="188"/>
    </row>
    <row r="569" spans="1:9">
      <c r="B569" s="194"/>
      <c r="C569" s="39"/>
      <c r="D569" s="5" t="s">
        <v>11</v>
      </c>
      <c r="E569" s="98">
        <v>0</v>
      </c>
      <c r="F569" s="37">
        <f>IF(C569="x",E569,0)</f>
        <v>0</v>
      </c>
      <c r="G569" s="188"/>
      <c r="I569" s="188"/>
    </row>
    <row r="570" spans="1:9">
      <c r="A570" s="44"/>
      <c r="B570" s="17" t="s">
        <v>375</v>
      </c>
      <c r="D570" s="17"/>
      <c r="E570" s="98"/>
      <c r="F570" s="37"/>
      <c r="G570" s="46"/>
      <c r="I570" s="46"/>
    </row>
    <row r="571" spans="1:9" ht="57.6">
      <c r="B571" s="43" t="s">
        <v>421</v>
      </c>
      <c r="D571" s="17"/>
      <c r="E571" s="98"/>
      <c r="F571" s="37"/>
    </row>
    <row r="572" spans="1:9">
      <c r="A572" s="44"/>
      <c r="B572" s="17"/>
      <c r="D572" s="17"/>
      <c r="E572" s="98"/>
      <c r="F572" s="37"/>
      <c r="G572" s="46"/>
      <c r="I572" s="46"/>
    </row>
    <row r="573" spans="1:9">
      <c r="A573" s="33">
        <v>73</v>
      </c>
      <c r="B573" s="194" t="s">
        <v>422</v>
      </c>
      <c r="C573" s="34" t="s">
        <v>8</v>
      </c>
      <c r="D573" s="35" t="s">
        <v>9</v>
      </c>
      <c r="E573" s="98">
        <v>10</v>
      </c>
      <c r="F573" s="37">
        <f>IF(C573="x",E573,0)</f>
        <v>10</v>
      </c>
      <c r="G573" s="188"/>
      <c r="I573" s="188"/>
    </row>
    <row r="574" spans="1:9">
      <c r="A574" s="44"/>
      <c r="B574" s="194"/>
      <c r="C574" s="39"/>
      <c r="D574" s="5" t="s">
        <v>11</v>
      </c>
      <c r="E574" s="98">
        <v>0</v>
      </c>
      <c r="F574" s="37">
        <f>IF(C574="x",E574,0)</f>
        <v>0</v>
      </c>
      <c r="G574" s="188"/>
      <c r="I574" s="188"/>
    </row>
    <row r="575" spans="1:9">
      <c r="A575" s="44"/>
      <c r="B575" s="17" t="s">
        <v>423</v>
      </c>
      <c r="D575" s="17"/>
      <c r="E575" s="98"/>
      <c r="F575" s="37"/>
      <c r="G575" s="46"/>
      <c r="I575" s="46"/>
    </row>
    <row r="576" spans="1:9" ht="57.6">
      <c r="A576" s="44"/>
      <c r="B576" s="43" t="s">
        <v>424</v>
      </c>
      <c r="D576" s="17"/>
      <c r="E576" s="98"/>
      <c r="F576" s="37"/>
      <c r="G576" s="46"/>
      <c r="I576" s="46"/>
    </row>
    <row r="577" spans="1:9">
      <c r="A577" s="44"/>
      <c r="B577" s="17"/>
      <c r="D577" s="17"/>
      <c r="E577" s="98"/>
      <c r="F577" s="37"/>
      <c r="G577" s="46"/>
      <c r="I577" s="46"/>
    </row>
    <row r="578" spans="1:9">
      <c r="A578" s="1">
        <v>74</v>
      </c>
      <c r="B578" s="194" t="s">
        <v>425</v>
      </c>
      <c r="C578" s="39" t="s">
        <v>8</v>
      </c>
      <c r="D578" s="5" t="s">
        <v>9</v>
      </c>
      <c r="E578" s="98">
        <v>10</v>
      </c>
      <c r="F578" s="37">
        <f>IF(C578="x",E578,0)</f>
        <v>10</v>
      </c>
      <c r="G578" s="188"/>
      <c r="I578" s="188"/>
    </row>
    <row r="579" spans="1:9">
      <c r="B579" s="194"/>
      <c r="C579" s="39"/>
      <c r="D579" s="5" t="s">
        <v>11</v>
      </c>
      <c r="E579" s="98">
        <v>0</v>
      </c>
      <c r="F579" s="37">
        <f>IF(C579="x",E579,0)</f>
        <v>0</v>
      </c>
      <c r="G579" s="188"/>
      <c r="I579" s="188"/>
    </row>
    <row r="580" spans="1:9">
      <c r="A580" s="44"/>
      <c r="B580" s="17" t="s">
        <v>375</v>
      </c>
      <c r="D580" s="17"/>
      <c r="E580" s="98"/>
      <c r="F580" s="37"/>
      <c r="G580" s="46"/>
      <c r="I580" s="46"/>
    </row>
    <row r="581" spans="1:9" ht="57.6">
      <c r="B581" s="43" t="s">
        <v>426</v>
      </c>
      <c r="D581" s="17"/>
      <c r="E581" s="98"/>
      <c r="F581" s="37"/>
    </row>
    <row r="582" spans="1:9">
      <c r="A582" s="44"/>
      <c r="B582" s="17"/>
      <c r="D582" s="17"/>
      <c r="E582" s="98"/>
      <c r="F582" s="37"/>
      <c r="G582" s="46"/>
      <c r="I582" s="46"/>
    </row>
    <row r="583" spans="1:9">
      <c r="A583" s="33">
        <v>75</v>
      </c>
      <c r="B583" s="194" t="s">
        <v>427</v>
      </c>
      <c r="C583" s="34" t="s">
        <v>8</v>
      </c>
      <c r="D583" s="35" t="s">
        <v>9</v>
      </c>
      <c r="E583" s="98">
        <v>10</v>
      </c>
      <c r="F583" s="37">
        <f>IF(C583="x",E583,0)</f>
        <v>10</v>
      </c>
      <c r="G583" s="188"/>
      <c r="I583" s="188"/>
    </row>
    <row r="584" spans="1:9">
      <c r="B584" s="194"/>
      <c r="C584" s="39"/>
      <c r="D584" s="5" t="s">
        <v>11</v>
      </c>
      <c r="E584" s="98">
        <v>0</v>
      </c>
      <c r="F584" s="37">
        <f>IF(C584="x",E584,0)</f>
        <v>0</v>
      </c>
      <c r="G584" s="188"/>
      <c r="I584" s="188"/>
    </row>
    <row r="585" spans="1:9">
      <c r="B585" s="17" t="s">
        <v>428</v>
      </c>
      <c r="D585" s="17"/>
      <c r="E585" s="98"/>
      <c r="F585" s="37"/>
    </row>
    <row r="586" spans="1:9" ht="129.6">
      <c r="B586" s="43" t="s">
        <v>429</v>
      </c>
      <c r="D586" s="17"/>
      <c r="E586" s="98"/>
      <c r="F586" s="37"/>
      <c r="G586" s="155" t="s">
        <v>430</v>
      </c>
      <c r="H586" s="89" t="s">
        <v>144</v>
      </c>
      <c r="I586" s="3"/>
    </row>
    <row r="587" spans="1:9">
      <c r="B587" s="56"/>
      <c r="D587" s="17"/>
      <c r="E587" s="98"/>
      <c r="F587" s="37"/>
    </row>
    <row r="588" spans="1:9">
      <c r="A588" s="33">
        <v>76</v>
      </c>
      <c r="B588" s="194" t="s">
        <v>431</v>
      </c>
      <c r="C588" s="34" t="s">
        <v>8</v>
      </c>
      <c r="D588" s="35" t="s">
        <v>9</v>
      </c>
      <c r="E588" s="98">
        <v>10</v>
      </c>
      <c r="F588" s="37">
        <f>IF(C588="x",E588,0)</f>
        <v>10</v>
      </c>
      <c r="G588" s="188"/>
      <c r="I588" s="188"/>
    </row>
    <row r="589" spans="1:9">
      <c r="B589" s="194"/>
      <c r="C589" s="39"/>
      <c r="D589" s="5" t="s">
        <v>11</v>
      </c>
      <c r="E589" s="98">
        <v>0</v>
      </c>
      <c r="F589" s="37">
        <f>IF(C589="x",E589,0)</f>
        <v>0</v>
      </c>
      <c r="G589" s="188"/>
      <c r="I589" s="188"/>
    </row>
    <row r="590" spans="1:9">
      <c r="B590" s="17" t="s">
        <v>428</v>
      </c>
      <c r="D590" s="17"/>
      <c r="E590" s="98"/>
      <c r="F590" s="37"/>
    </row>
    <row r="591" spans="1:9" ht="115.15">
      <c r="B591" s="43" t="s">
        <v>432</v>
      </c>
      <c r="D591" s="17"/>
      <c r="E591" s="98"/>
      <c r="F591" s="37"/>
    </row>
    <row r="592" spans="1:9">
      <c r="B592" s="56"/>
      <c r="D592" s="17"/>
      <c r="E592" s="98"/>
      <c r="F592" s="37"/>
    </row>
    <row r="593" spans="1:9" s="50" customFormat="1">
      <c r="A593" s="44">
        <v>77</v>
      </c>
      <c r="B593" s="187" t="s">
        <v>433</v>
      </c>
      <c r="C593" s="39" t="s">
        <v>8</v>
      </c>
      <c r="D593" s="5" t="s">
        <v>9</v>
      </c>
      <c r="E593" s="98">
        <v>20</v>
      </c>
      <c r="F593" s="37">
        <f>IF(C593="x",E593,0)</f>
        <v>20</v>
      </c>
      <c r="G593" s="52"/>
      <c r="H593" s="153"/>
      <c r="I593" s="52"/>
    </row>
    <row r="594" spans="1:9" s="50" customFormat="1">
      <c r="A594" s="53"/>
      <c r="B594" s="187"/>
      <c r="C594" s="39"/>
      <c r="D594" s="5" t="s">
        <v>11</v>
      </c>
      <c r="E594" s="98">
        <v>0</v>
      </c>
      <c r="F594" s="37">
        <f>IF(C594="x",E594,0)</f>
        <v>0</v>
      </c>
      <c r="G594" s="52"/>
      <c r="H594" s="153"/>
      <c r="I594" s="52"/>
    </row>
    <row r="595" spans="1:9" s="50" customFormat="1">
      <c r="A595" s="53"/>
      <c r="B595" s="187"/>
      <c r="C595" s="45"/>
      <c r="D595" s="5"/>
      <c r="E595" s="154"/>
      <c r="F595" s="37"/>
      <c r="G595" s="52"/>
      <c r="H595" s="153"/>
      <c r="I595" s="52"/>
    </row>
    <row r="596" spans="1:9" s="50" customFormat="1">
      <c r="A596" s="53"/>
      <c r="B596" s="17" t="s">
        <v>265</v>
      </c>
      <c r="C596" s="5"/>
      <c r="D596" s="17"/>
      <c r="E596" s="154"/>
      <c r="F596" s="37"/>
      <c r="G596" s="52"/>
      <c r="H596" s="153"/>
      <c r="I596" s="52"/>
    </row>
    <row r="597" spans="1:9" s="50" customFormat="1" ht="72">
      <c r="A597" s="53"/>
      <c r="B597" s="47" t="s">
        <v>434</v>
      </c>
      <c r="C597" s="5"/>
      <c r="D597" s="17"/>
      <c r="E597" s="154"/>
      <c r="F597" s="37"/>
      <c r="G597" s="52"/>
      <c r="H597" s="153"/>
      <c r="I597" s="52"/>
    </row>
    <row r="598" spans="1:9">
      <c r="B598" s="47"/>
      <c r="D598" s="17"/>
      <c r="E598" s="98"/>
      <c r="F598" s="37"/>
    </row>
    <row r="599" spans="1:9" ht="15.6">
      <c r="B599" s="156" t="s">
        <v>435</v>
      </c>
      <c r="C599" s="157"/>
      <c r="D599" s="157"/>
      <c r="E599" s="157"/>
      <c r="F599" s="158">
        <f>SUM(F600:F675)</f>
        <v>145</v>
      </c>
      <c r="G599" s="157"/>
      <c r="H599" s="159"/>
      <c r="I599" s="157"/>
    </row>
    <row r="600" spans="1:9">
      <c r="A600" s="44">
        <v>78</v>
      </c>
      <c r="B600" s="194" t="s">
        <v>436</v>
      </c>
      <c r="C600" s="39" t="s">
        <v>8</v>
      </c>
      <c r="D600" s="5" t="s">
        <v>9</v>
      </c>
      <c r="E600" s="98">
        <v>10</v>
      </c>
      <c r="F600" s="37">
        <f>IF(C600="x",E600,0)</f>
        <v>10</v>
      </c>
      <c r="G600" s="188"/>
      <c r="I600" s="188" t="s">
        <v>437</v>
      </c>
    </row>
    <row r="601" spans="1:9">
      <c r="A601" s="44"/>
      <c r="B601" s="194"/>
      <c r="C601" s="39"/>
      <c r="D601" s="5" t="s">
        <v>11</v>
      </c>
      <c r="E601" s="98">
        <v>0</v>
      </c>
      <c r="F601" s="37">
        <f>IF(C601="x",E601,0)</f>
        <v>0</v>
      </c>
      <c r="G601" s="188"/>
      <c r="I601" s="188"/>
    </row>
    <row r="602" spans="1:9">
      <c r="B602" s="17"/>
      <c r="D602" s="17"/>
      <c r="E602" s="98"/>
      <c r="F602" s="37"/>
      <c r="G602" s="46"/>
      <c r="I602" s="46"/>
    </row>
    <row r="603" spans="1:9" s="17" customFormat="1">
      <c r="A603" s="44">
        <v>79</v>
      </c>
      <c r="B603" s="194" t="s">
        <v>438</v>
      </c>
      <c r="C603" s="39" t="s">
        <v>8</v>
      </c>
      <c r="D603" s="5" t="s">
        <v>9</v>
      </c>
      <c r="E603" s="98">
        <v>15</v>
      </c>
      <c r="F603" s="37">
        <f>IF(C603="x",E603,0)</f>
        <v>15</v>
      </c>
      <c r="G603" s="188"/>
      <c r="H603" s="49"/>
      <c r="I603" s="188"/>
    </row>
    <row r="604" spans="1:9" s="17" customFormat="1" ht="29.25" customHeight="1">
      <c r="A604" s="44"/>
      <c r="B604" s="194"/>
      <c r="C604" s="39"/>
      <c r="D604" s="5" t="s">
        <v>27</v>
      </c>
      <c r="E604" s="98">
        <v>0</v>
      </c>
      <c r="F604" s="37">
        <f>IF(C604="x",E604,0)</f>
        <v>0</v>
      </c>
      <c r="G604" s="188"/>
      <c r="H604" s="49"/>
      <c r="I604" s="188"/>
    </row>
    <row r="605" spans="1:9" s="17" customFormat="1">
      <c r="A605" s="44"/>
      <c r="B605" s="17" t="s">
        <v>439</v>
      </c>
      <c r="C605" s="5"/>
      <c r="E605" s="98"/>
      <c r="F605" s="37"/>
      <c r="G605" s="46"/>
      <c r="H605" s="49"/>
      <c r="I605" s="46"/>
    </row>
    <row r="606" spans="1:9" s="17" customFormat="1" ht="43.15">
      <c r="A606" s="44"/>
      <c r="B606" s="43" t="s">
        <v>440</v>
      </c>
      <c r="C606" s="5"/>
      <c r="E606" s="98"/>
      <c r="F606" s="37"/>
      <c r="G606" s="46"/>
      <c r="H606" s="49"/>
      <c r="I606" s="46"/>
    </row>
    <row r="607" spans="1:9" s="17" customFormat="1">
      <c r="A607" s="44"/>
      <c r="B607" s="47"/>
      <c r="C607" s="5"/>
      <c r="E607" s="98"/>
      <c r="F607" s="37"/>
      <c r="G607" s="46"/>
      <c r="H607" s="49"/>
      <c r="I607" s="46"/>
    </row>
    <row r="608" spans="1:9" s="17" customFormat="1">
      <c r="A608" s="44" t="s">
        <v>441</v>
      </c>
      <c r="B608" s="194" t="s">
        <v>442</v>
      </c>
      <c r="C608" s="39" t="s">
        <v>8</v>
      </c>
      <c r="D608" s="5" t="s">
        <v>9</v>
      </c>
      <c r="E608" s="98">
        <v>10</v>
      </c>
      <c r="F608" s="37">
        <f>IF(C608="x",E608,0)</f>
        <v>10</v>
      </c>
      <c r="G608" s="188"/>
      <c r="H608" s="49"/>
      <c r="I608" s="188"/>
    </row>
    <row r="609" spans="1:9" s="17" customFormat="1">
      <c r="A609" s="44"/>
      <c r="B609" s="194"/>
      <c r="C609" s="39"/>
      <c r="D609" s="5" t="s">
        <v>11</v>
      </c>
      <c r="E609" s="98">
        <v>0</v>
      </c>
      <c r="F609" s="37">
        <f>IF(C609="x",E609,0)</f>
        <v>0</v>
      </c>
      <c r="G609" s="188"/>
      <c r="H609" s="49"/>
      <c r="I609" s="188"/>
    </row>
    <row r="610" spans="1:9" s="17" customFormat="1">
      <c r="A610" s="44"/>
      <c r="B610" s="17" t="s">
        <v>443</v>
      </c>
      <c r="C610" s="5"/>
      <c r="E610" s="98"/>
      <c r="F610" s="37"/>
      <c r="G610" s="46"/>
      <c r="H610" s="49"/>
      <c r="I610" s="46"/>
    </row>
    <row r="611" spans="1:9" s="17" customFormat="1" ht="158.44999999999999">
      <c r="A611" s="44"/>
      <c r="B611" s="43" t="s">
        <v>444</v>
      </c>
      <c r="C611" s="5"/>
      <c r="E611" s="98"/>
      <c r="F611" s="37"/>
      <c r="G611" s="46"/>
      <c r="H611" s="49"/>
      <c r="I611" s="46"/>
    </row>
    <row r="612" spans="1:9" s="17" customFormat="1">
      <c r="A612" s="44"/>
      <c r="B612" s="47"/>
      <c r="C612" s="5"/>
      <c r="E612" s="98"/>
      <c r="F612" s="37"/>
      <c r="G612" s="46"/>
      <c r="H612" s="49"/>
      <c r="I612" s="46"/>
    </row>
    <row r="613" spans="1:9" s="17" customFormat="1" ht="28.9" customHeight="1">
      <c r="A613" s="44" t="s">
        <v>445</v>
      </c>
      <c r="B613" s="190" t="s">
        <v>446</v>
      </c>
      <c r="C613" s="39" t="s">
        <v>8</v>
      </c>
      <c r="D613" s="5" t="s">
        <v>9</v>
      </c>
      <c r="E613" s="98">
        <v>10</v>
      </c>
      <c r="F613" s="37">
        <f>IF(C613="x",E613,0)</f>
        <v>10</v>
      </c>
      <c r="G613" s="46"/>
      <c r="H613" s="49"/>
      <c r="I613" s="46"/>
    </row>
    <row r="614" spans="1:9" s="17" customFormat="1">
      <c r="A614" s="44"/>
      <c r="B614" s="190"/>
      <c r="C614" s="39"/>
      <c r="D614" s="5" t="s">
        <v>11</v>
      </c>
      <c r="E614" s="98">
        <v>0</v>
      </c>
      <c r="F614" s="37">
        <f>IF(C614="x",E614,0)</f>
        <v>0</v>
      </c>
      <c r="G614" s="46"/>
      <c r="H614" s="49"/>
      <c r="I614" s="46"/>
    </row>
    <row r="615" spans="1:9" s="17" customFormat="1">
      <c r="A615" s="44"/>
      <c r="B615" s="17" t="s">
        <v>447</v>
      </c>
      <c r="C615" s="45"/>
      <c r="D615" s="5"/>
      <c r="E615" s="98"/>
      <c r="F615" s="37"/>
      <c r="G615" s="46"/>
      <c r="H615" s="49"/>
      <c r="I615" s="46"/>
    </row>
    <row r="616" spans="1:9" s="17" customFormat="1" ht="43.15">
      <c r="A616" s="44"/>
      <c r="B616" s="43" t="s">
        <v>448</v>
      </c>
      <c r="C616" s="5"/>
      <c r="E616" s="98"/>
      <c r="F616" s="37"/>
      <c r="G616" s="46"/>
      <c r="H616" s="49"/>
      <c r="I616" s="46"/>
    </row>
    <row r="617" spans="1:9" s="50" customFormat="1">
      <c r="A617" s="53"/>
      <c r="B617" s="54"/>
      <c r="C617" s="5"/>
      <c r="E617" s="154"/>
      <c r="F617" s="37"/>
      <c r="G617" s="52"/>
      <c r="H617" s="153"/>
      <c r="I617" s="52"/>
    </row>
    <row r="618" spans="1:9">
      <c r="A618" s="1" t="s">
        <v>449</v>
      </c>
      <c r="B618" s="194" t="s">
        <v>450</v>
      </c>
      <c r="C618" s="71"/>
      <c r="D618" s="36" t="s">
        <v>451</v>
      </c>
      <c r="E618" s="37">
        <v>10</v>
      </c>
      <c r="F618" s="37">
        <f>IF(C618="x",E618,0)</f>
        <v>0</v>
      </c>
    </row>
    <row r="619" spans="1:9">
      <c r="B619" s="194"/>
      <c r="C619" s="71"/>
      <c r="D619" s="36" t="s">
        <v>452</v>
      </c>
      <c r="E619" s="37">
        <v>10</v>
      </c>
      <c r="F619" s="37">
        <f>IF(C619="x",E619,0)</f>
        <v>0</v>
      </c>
    </row>
    <row r="620" spans="1:9">
      <c r="B620" s="194"/>
      <c r="C620" s="71"/>
      <c r="D620" s="36" t="s">
        <v>453</v>
      </c>
      <c r="E620" s="37">
        <v>10</v>
      </c>
      <c r="F620" s="37">
        <f>IF(C620="x",E620,0)</f>
        <v>0</v>
      </c>
    </row>
    <row r="621" spans="1:9">
      <c r="B621" s="194"/>
      <c r="C621" s="71" t="s">
        <v>8</v>
      </c>
      <c r="D621" s="36" t="s">
        <v>454</v>
      </c>
      <c r="E621" s="37">
        <v>10</v>
      </c>
      <c r="F621" s="37">
        <f>IF(C621="x",E621,0)</f>
        <v>10</v>
      </c>
    </row>
    <row r="622" spans="1:9">
      <c r="B622" s="194"/>
      <c r="C622" s="71"/>
      <c r="D622" s="36" t="s">
        <v>167</v>
      </c>
      <c r="E622" s="37">
        <v>0</v>
      </c>
      <c r="F622" s="37">
        <f>IF(C622="x",E622,0)</f>
        <v>0</v>
      </c>
    </row>
    <row r="623" spans="1:9">
      <c r="A623" s="44"/>
      <c r="B623" s="17"/>
      <c r="D623" s="17"/>
      <c r="E623" s="98"/>
      <c r="F623" s="37"/>
      <c r="G623" s="46"/>
      <c r="I623" s="46"/>
    </row>
    <row r="624" spans="1:9">
      <c r="A624" s="44" t="s">
        <v>455</v>
      </c>
      <c r="B624" s="194" t="s">
        <v>456</v>
      </c>
      <c r="C624" s="39" t="s">
        <v>8</v>
      </c>
      <c r="D624" s="5" t="s">
        <v>457</v>
      </c>
      <c r="E624" s="98">
        <v>10</v>
      </c>
      <c r="F624" s="37">
        <f>IF(C624="x",E624,0)</f>
        <v>10</v>
      </c>
      <c r="G624" s="188"/>
      <c r="I624" s="188"/>
    </row>
    <row r="625" spans="1:9">
      <c r="A625" s="44"/>
      <c r="B625" s="194"/>
      <c r="C625" s="39"/>
      <c r="D625" s="5" t="s">
        <v>458</v>
      </c>
      <c r="E625" s="98">
        <v>5</v>
      </c>
      <c r="F625" s="37">
        <f>IF(C625="x",E625,0)</f>
        <v>0</v>
      </c>
      <c r="G625" s="188"/>
      <c r="I625" s="188"/>
    </row>
    <row r="626" spans="1:9">
      <c r="A626" s="44"/>
      <c r="B626" s="194"/>
      <c r="C626" s="39"/>
      <c r="D626" s="5" t="s">
        <v>11</v>
      </c>
      <c r="E626" s="98">
        <v>0</v>
      </c>
      <c r="F626" s="37">
        <f>IF(C626="x",E626,0)</f>
        <v>0</v>
      </c>
      <c r="G626" s="188"/>
      <c r="I626" s="188"/>
    </row>
    <row r="627" spans="1:9" ht="28.9">
      <c r="A627" s="44"/>
      <c r="B627" s="17" t="s">
        <v>459</v>
      </c>
      <c r="D627" s="17"/>
      <c r="E627" s="98"/>
      <c r="F627" s="37"/>
      <c r="G627" s="46"/>
      <c r="I627" s="46"/>
    </row>
    <row r="628" spans="1:9">
      <c r="B628" s="43" t="s">
        <v>138</v>
      </c>
      <c r="D628" s="17"/>
      <c r="E628" s="98"/>
      <c r="F628" s="37"/>
    </row>
    <row r="629" spans="1:9">
      <c r="B629" s="17"/>
      <c r="D629" s="17"/>
      <c r="E629" s="98"/>
      <c r="F629" s="37"/>
      <c r="G629" s="46"/>
      <c r="I629" s="46"/>
    </row>
    <row r="630" spans="1:9">
      <c r="A630" s="44">
        <v>82</v>
      </c>
      <c r="B630" s="194" t="s">
        <v>460</v>
      </c>
      <c r="C630" s="39" t="s">
        <v>8</v>
      </c>
      <c r="D630" s="5" t="s">
        <v>461</v>
      </c>
      <c r="E630" s="98">
        <v>10</v>
      </c>
      <c r="F630" s="37">
        <f>IF(C630="x",E630,0)</f>
        <v>10</v>
      </c>
      <c r="G630" s="188"/>
      <c r="I630" s="188" t="s">
        <v>462</v>
      </c>
    </row>
    <row r="631" spans="1:9">
      <c r="A631" s="44"/>
      <c r="B631" s="194"/>
      <c r="C631" s="39"/>
      <c r="D631" s="5" t="s">
        <v>167</v>
      </c>
      <c r="E631" s="98">
        <v>0</v>
      </c>
      <c r="F631" s="37">
        <f>IF(C631="x",E631,0)</f>
        <v>0</v>
      </c>
      <c r="G631" s="188"/>
      <c r="I631" s="188"/>
    </row>
    <row r="632" spans="1:9">
      <c r="A632" s="44"/>
      <c r="B632" s="17" t="s">
        <v>463</v>
      </c>
      <c r="D632" s="17"/>
      <c r="E632" s="98"/>
      <c r="F632" s="37"/>
    </row>
    <row r="633" spans="1:9">
      <c r="B633" s="160">
        <v>180000</v>
      </c>
      <c r="D633" s="17"/>
      <c r="E633" s="98"/>
      <c r="F633" s="37"/>
      <c r="G633" s="46"/>
      <c r="I633" s="46"/>
    </row>
    <row r="634" spans="1:9">
      <c r="B634" s="17"/>
      <c r="D634" s="17"/>
      <c r="E634" s="98"/>
      <c r="F634" s="37"/>
      <c r="G634" s="46"/>
      <c r="I634" s="46"/>
    </row>
    <row r="635" spans="1:9">
      <c r="A635" s="44">
        <v>83</v>
      </c>
      <c r="B635" s="194" t="s">
        <v>464</v>
      </c>
      <c r="C635" s="34" t="s">
        <v>8</v>
      </c>
      <c r="D635" s="5" t="s">
        <v>461</v>
      </c>
      <c r="E635" s="98">
        <v>0</v>
      </c>
      <c r="F635" s="37">
        <f>IF(C635="x",E635,0)</f>
        <v>0</v>
      </c>
      <c r="G635" s="188"/>
      <c r="I635" s="188"/>
    </row>
    <row r="636" spans="1:9">
      <c r="A636" s="44"/>
      <c r="B636" s="194"/>
      <c r="C636" s="39"/>
      <c r="D636" s="5" t="s">
        <v>167</v>
      </c>
      <c r="E636" s="98">
        <v>0</v>
      </c>
      <c r="F636" s="37">
        <f>IF(C636="x",E636,0)</f>
        <v>0</v>
      </c>
      <c r="G636" s="188"/>
      <c r="I636" s="188"/>
    </row>
    <row r="637" spans="1:9">
      <c r="A637" s="44"/>
      <c r="B637" s="17" t="s">
        <v>465</v>
      </c>
      <c r="D637" s="17"/>
      <c r="E637" s="98"/>
      <c r="F637" s="37"/>
      <c r="G637" s="46"/>
      <c r="I637" s="46"/>
    </row>
    <row r="638" spans="1:9">
      <c r="B638" s="161">
        <v>0.18</v>
      </c>
      <c r="D638" s="17"/>
      <c r="E638" s="98"/>
      <c r="F638" s="37"/>
      <c r="G638" s="46"/>
      <c r="I638" s="46"/>
    </row>
    <row r="639" spans="1:9">
      <c r="B639" s="47"/>
      <c r="D639" s="17"/>
      <c r="E639" s="98"/>
      <c r="F639" s="37"/>
      <c r="G639" s="46"/>
      <c r="I639" s="46"/>
    </row>
    <row r="640" spans="1:9">
      <c r="A640" s="44">
        <v>84</v>
      </c>
      <c r="B640" s="194" t="s">
        <v>466</v>
      </c>
      <c r="C640" s="34" t="s">
        <v>8</v>
      </c>
      <c r="D640" s="35" t="s">
        <v>9</v>
      </c>
      <c r="E640" s="98">
        <v>10</v>
      </c>
      <c r="F640" s="37">
        <f>IF(C640="x",E640,0)</f>
        <v>10</v>
      </c>
      <c r="G640" s="188"/>
      <c r="I640" s="188"/>
    </row>
    <row r="641" spans="1:9">
      <c r="A641" s="44"/>
      <c r="B641" s="194"/>
      <c r="C641" s="39"/>
      <c r="D641" s="5" t="s">
        <v>11</v>
      </c>
      <c r="E641" s="98">
        <v>0</v>
      </c>
      <c r="F641" s="37">
        <f>IF(C641="x",E641,0)</f>
        <v>0</v>
      </c>
      <c r="G641" s="188"/>
      <c r="I641" s="188"/>
    </row>
    <row r="642" spans="1:9">
      <c r="A642" s="44"/>
      <c r="B642" s="17" t="s">
        <v>224</v>
      </c>
      <c r="D642" s="17"/>
      <c r="E642" s="98"/>
      <c r="F642" s="37"/>
    </row>
    <row r="643" spans="1:9" ht="57.6">
      <c r="A643" s="44"/>
      <c r="B643" s="43" t="s">
        <v>467</v>
      </c>
      <c r="D643" s="17"/>
      <c r="E643" s="98"/>
      <c r="F643" s="37"/>
    </row>
    <row r="644" spans="1:9">
      <c r="A644" s="44"/>
      <c r="B644" s="56"/>
      <c r="D644" s="17"/>
      <c r="E644" s="98"/>
      <c r="F644" s="37"/>
    </row>
    <row r="645" spans="1:9">
      <c r="A645" s="44">
        <v>85</v>
      </c>
      <c r="B645" s="194" t="s">
        <v>468</v>
      </c>
      <c r="C645" s="71" t="s">
        <v>8</v>
      </c>
      <c r="D645" s="36" t="s">
        <v>9</v>
      </c>
      <c r="E645" s="98">
        <v>10</v>
      </c>
      <c r="F645" s="37">
        <f>IF(C645="x",E645,0)</f>
        <v>10</v>
      </c>
      <c r="G645" s="196"/>
      <c r="I645" s="196"/>
    </row>
    <row r="646" spans="1:9">
      <c r="A646" s="44"/>
      <c r="B646" s="194"/>
      <c r="C646" s="71"/>
      <c r="D646" s="36" t="s">
        <v>11</v>
      </c>
      <c r="E646" s="98">
        <v>0</v>
      </c>
      <c r="F646" s="37">
        <f>IF(C646="x",E646,0)</f>
        <v>0</v>
      </c>
      <c r="G646" s="196"/>
      <c r="I646" s="196"/>
    </row>
    <row r="647" spans="1:9">
      <c r="B647" s="56"/>
      <c r="D647" s="17"/>
      <c r="E647" s="98"/>
      <c r="F647" s="37"/>
      <c r="G647" s="80"/>
      <c r="I647" s="80"/>
    </row>
    <row r="648" spans="1:9">
      <c r="A648" s="44">
        <v>86</v>
      </c>
      <c r="B648" s="194" t="s">
        <v>469</v>
      </c>
      <c r="C648" s="71" t="s">
        <v>8</v>
      </c>
      <c r="D648" s="5" t="s">
        <v>461</v>
      </c>
      <c r="E648" s="98">
        <v>10</v>
      </c>
      <c r="F648" s="37">
        <f>IF(C648="x",E648,0)</f>
        <v>10</v>
      </c>
      <c r="G648" s="196"/>
      <c r="I648" s="196"/>
    </row>
    <row r="649" spans="1:9">
      <c r="A649" s="44"/>
      <c r="B649" s="194"/>
      <c r="C649" s="71"/>
      <c r="D649" s="5" t="s">
        <v>167</v>
      </c>
      <c r="E649" s="98">
        <v>0</v>
      </c>
      <c r="F649" s="37">
        <f>IF(C649="x",E649,0)</f>
        <v>0</v>
      </c>
      <c r="G649" s="196"/>
      <c r="I649" s="196"/>
    </row>
    <row r="650" spans="1:9">
      <c r="B650" s="17" t="s">
        <v>470</v>
      </c>
      <c r="D650" s="17"/>
      <c r="E650" s="98"/>
      <c r="F650" s="37"/>
    </row>
    <row r="651" spans="1:9" ht="28.9">
      <c r="A651" s="44"/>
      <c r="B651" s="43" t="s">
        <v>471</v>
      </c>
      <c r="D651" s="17"/>
      <c r="E651" s="98"/>
      <c r="F651" s="37"/>
    </row>
    <row r="652" spans="1:9">
      <c r="A652" s="44"/>
      <c r="B652" s="56"/>
      <c r="D652" s="17"/>
      <c r="E652" s="98"/>
      <c r="F652" s="37"/>
      <c r="G652" s="80"/>
      <c r="I652" s="80"/>
    </row>
    <row r="653" spans="1:9">
      <c r="A653" s="44">
        <v>87</v>
      </c>
      <c r="B653" s="194" t="s">
        <v>472</v>
      </c>
      <c r="C653" s="39" t="s">
        <v>8</v>
      </c>
      <c r="D653" s="5" t="s">
        <v>461</v>
      </c>
      <c r="E653" s="98">
        <v>10</v>
      </c>
      <c r="F653" s="37">
        <f>IF(C653="x",E653,0)</f>
        <v>10</v>
      </c>
      <c r="G653" s="188"/>
      <c r="I653" s="188"/>
    </row>
    <row r="654" spans="1:9">
      <c r="A654" s="44"/>
      <c r="B654" s="194"/>
      <c r="C654" s="39"/>
      <c r="D654" s="5" t="s">
        <v>167</v>
      </c>
      <c r="E654" s="98">
        <v>0</v>
      </c>
      <c r="F654" s="37">
        <f>IF(C654="x",E654,0)</f>
        <v>0</v>
      </c>
      <c r="G654" s="188"/>
      <c r="I654" s="188"/>
    </row>
    <row r="655" spans="1:9">
      <c r="A655" s="44"/>
      <c r="B655" s="17" t="s">
        <v>473</v>
      </c>
      <c r="D655" s="17"/>
      <c r="E655" s="98"/>
      <c r="F655" s="37"/>
      <c r="G655" s="46"/>
      <c r="I655" s="46"/>
    </row>
    <row r="656" spans="1:9" ht="43.15">
      <c r="B656" s="43" t="s">
        <v>474</v>
      </c>
      <c r="D656" s="17"/>
      <c r="E656" s="98"/>
      <c r="F656" s="37"/>
    </row>
    <row r="657" spans="1:9">
      <c r="B657" s="47"/>
      <c r="D657" s="17"/>
      <c r="E657" s="98"/>
      <c r="F657" s="37"/>
    </row>
    <row r="658" spans="1:9">
      <c r="A658" s="44">
        <v>88</v>
      </c>
      <c r="B658" s="194" t="s">
        <v>475</v>
      </c>
      <c r="C658" s="34" t="s">
        <v>8</v>
      </c>
      <c r="D658" s="35" t="s">
        <v>9</v>
      </c>
      <c r="E658" s="98">
        <v>10</v>
      </c>
      <c r="F658" s="37">
        <f>IF(C658="x",E658,0)</f>
        <v>10</v>
      </c>
      <c r="G658" s="188"/>
      <c r="I658" s="188"/>
    </row>
    <row r="659" spans="1:9">
      <c r="A659" s="44"/>
      <c r="B659" s="194"/>
      <c r="C659" s="39"/>
      <c r="D659" s="5" t="s">
        <v>11</v>
      </c>
      <c r="E659" s="98">
        <v>0</v>
      </c>
      <c r="F659" s="37">
        <f>IF(C659="x",E659,0)</f>
        <v>0</v>
      </c>
      <c r="G659" s="188"/>
      <c r="I659" s="188"/>
    </row>
    <row r="660" spans="1:9">
      <c r="A660" s="44"/>
      <c r="B660" s="17" t="s">
        <v>224</v>
      </c>
      <c r="D660" s="17"/>
      <c r="E660" s="98"/>
      <c r="F660" s="37"/>
    </row>
    <row r="661" spans="1:9" ht="86.45">
      <c r="B661" s="43" t="s">
        <v>476</v>
      </c>
      <c r="D661" s="17"/>
      <c r="E661" s="98"/>
      <c r="F661" s="37"/>
    </row>
    <row r="662" spans="1:9">
      <c r="B662" s="47"/>
      <c r="D662" s="17"/>
      <c r="E662" s="98"/>
      <c r="F662" s="37"/>
    </row>
    <row r="663" spans="1:9">
      <c r="A663" s="44">
        <v>89</v>
      </c>
      <c r="B663" s="194" t="s">
        <v>477</v>
      </c>
      <c r="C663" s="39" t="s">
        <v>8</v>
      </c>
      <c r="D663" s="5" t="s">
        <v>9</v>
      </c>
      <c r="E663" s="98">
        <v>10</v>
      </c>
      <c r="F663" s="37">
        <f>IF(C663="x",E663,0)</f>
        <v>10</v>
      </c>
      <c r="G663" s="188"/>
      <c r="I663" s="188"/>
    </row>
    <row r="664" spans="1:9">
      <c r="A664" s="44"/>
      <c r="B664" s="194"/>
      <c r="C664" s="39"/>
      <c r="D664" s="5" t="s">
        <v>27</v>
      </c>
      <c r="E664" s="98">
        <v>0</v>
      </c>
      <c r="F664" s="37">
        <f>IF(C664="x",E664,0)</f>
        <v>0</v>
      </c>
      <c r="G664" s="188"/>
      <c r="I664" s="188"/>
    </row>
    <row r="665" spans="1:9">
      <c r="A665" s="44"/>
      <c r="B665" s="17" t="s">
        <v>478</v>
      </c>
      <c r="D665" s="17"/>
      <c r="E665" s="98"/>
      <c r="F665" s="37"/>
    </row>
    <row r="666" spans="1:9" ht="72">
      <c r="B666" s="43" t="s">
        <v>479</v>
      </c>
      <c r="D666" s="17"/>
      <c r="E666" s="98"/>
      <c r="F666" s="37"/>
      <c r="G666" s="46"/>
      <c r="I666" s="46"/>
    </row>
    <row r="667" spans="1:9">
      <c r="B667" s="17"/>
      <c r="D667" s="17"/>
      <c r="E667" s="98"/>
      <c r="F667" s="37"/>
      <c r="G667" s="46"/>
      <c r="I667" s="46"/>
    </row>
    <row r="668" spans="1:9">
      <c r="A668" s="44" t="s">
        <v>480</v>
      </c>
      <c r="B668" s="194" t="s">
        <v>481</v>
      </c>
      <c r="C668" s="39" t="s">
        <v>8</v>
      </c>
      <c r="D668" s="5" t="s">
        <v>9</v>
      </c>
      <c r="E668" s="98">
        <v>10</v>
      </c>
      <c r="F668" s="37">
        <f>IF(C668="x",E668,0)</f>
        <v>10</v>
      </c>
      <c r="G668" s="188"/>
      <c r="I668" s="188"/>
    </row>
    <row r="669" spans="1:9">
      <c r="A669" s="44"/>
      <c r="B669" s="194"/>
      <c r="C669" s="39"/>
      <c r="D669" s="5" t="s">
        <v>27</v>
      </c>
      <c r="E669" s="98">
        <v>0</v>
      </c>
      <c r="F669" s="37">
        <f>IF(C669="x",E669,0)</f>
        <v>0</v>
      </c>
      <c r="G669" s="188"/>
      <c r="I669" s="188"/>
    </row>
    <row r="670" spans="1:9">
      <c r="B670" s="17"/>
      <c r="D670" s="17"/>
      <c r="E670" s="98"/>
      <c r="F670" s="37"/>
      <c r="G670" s="46"/>
      <c r="I670" s="46"/>
    </row>
    <row r="671" spans="1:9">
      <c r="A671" s="44" t="s">
        <v>482</v>
      </c>
      <c r="B671" s="194" t="s">
        <v>483</v>
      </c>
      <c r="C671" s="39" t="s">
        <v>8</v>
      </c>
      <c r="D671" s="5" t="s">
        <v>461</v>
      </c>
      <c r="E671" s="98">
        <v>0</v>
      </c>
      <c r="F671" s="37">
        <f>IF(C671="x",E671,0)</f>
        <v>0</v>
      </c>
      <c r="G671" s="188"/>
      <c r="I671" s="188" t="s">
        <v>484</v>
      </c>
    </row>
    <row r="672" spans="1:9">
      <c r="A672" s="44"/>
      <c r="B672" s="194"/>
      <c r="C672" s="39"/>
      <c r="D672" s="5" t="s">
        <v>167</v>
      </c>
      <c r="E672" s="98">
        <v>0</v>
      </c>
      <c r="F672" s="37">
        <f>IF(C672="x",E672,0)</f>
        <v>0</v>
      </c>
      <c r="G672" s="188"/>
      <c r="I672" s="188"/>
    </row>
    <row r="673" spans="1:9">
      <c r="A673" s="44"/>
      <c r="B673" s="17" t="s">
        <v>465</v>
      </c>
      <c r="D673" s="17"/>
      <c r="E673" s="98"/>
      <c r="F673" s="37"/>
      <c r="G673" s="46"/>
      <c r="I673" s="46"/>
    </row>
    <row r="674" spans="1:9">
      <c r="B674" s="43" t="s">
        <v>485</v>
      </c>
      <c r="D674" s="17"/>
      <c r="E674" s="98"/>
      <c r="F674" s="37"/>
    </row>
    <row r="675" spans="1:9">
      <c r="B675" s="47"/>
      <c r="D675" s="17"/>
      <c r="E675" s="98"/>
      <c r="F675" s="37"/>
    </row>
    <row r="676" spans="1:9" ht="15.6">
      <c r="B676" s="156" t="s">
        <v>486</v>
      </c>
      <c r="C676" s="157"/>
      <c r="D676" s="157"/>
      <c r="E676" s="157"/>
      <c r="F676" s="158">
        <f>SUM(F677:F736)</f>
        <v>80</v>
      </c>
      <c r="G676" s="157"/>
      <c r="H676" s="159"/>
      <c r="I676" s="157"/>
    </row>
    <row r="677" spans="1:9">
      <c r="A677" s="44">
        <v>91</v>
      </c>
      <c r="B677" s="194" t="s">
        <v>487</v>
      </c>
      <c r="C677" s="39" t="s">
        <v>8</v>
      </c>
      <c r="D677" s="5" t="s">
        <v>488</v>
      </c>
      <c r="E677" s="98">
        <v>15</v>
      </c>
      <c r="F677" s="37">
        <f>IF(C677="x",E677,0)</f>
        <v>15</v>
      </c>
      <c r="G677" s="188"/>
      <c r="I677" s="188" t="s">
        <v>489</v>
      </c>
    </row>
    <row r="678" spans="1:9" ht="28.9">
      <c r="A678" s="44"/>
      <c r="B678" s="194"/>
      <c r="C678" s="39"/>
      <c r="D678" s="5" t="s">
        <v>490</v>
      </c>
      <c r="E678" s="98">
        <v>12</v>
      </c>
      <c r="F678" s="37">
        <f>IF(C678="x",E678,0)</f>
        <v>0</v>
      </c>
      <c r="G678" s="188"/>
      <c r="I678" s="188"/>
    </row>
    <row r="679" spans="1:9" ht="28.9">
      <c r="A679" s="44"/>
      <c r="B679" s="194"/>
      <c r="C679" s="39"/>
      <c r="D679" s="5" t="s">
        <v>491</v>
      </c>
      <c r="E679" s="98">
        <v>8</v>
      </c>
      <c r="F679" s="37">
        <f>IF(C679="x",E679,0)</f>
        <v>0</v>
      </c>
      <c r="G679" s="188"/>
      <c r="I679" s="188"/>
    </row>
    <row r="680" spans="1:9" ht="28.9">
      <c r="A680" s="44"/>
      <c r="B680" s="194"/>
      <c r="C680" s="39"/>
      <c r="D680" s="5" t="s">
        <v>492</v>
      </c>
      <c r="E680" s="98">
        <v>0</v>
      </c>
      <c r="F680" s="37">
        <f>F709</f>
        <v>0</v>
      </c>
      <c r="G680" s="188"/>
      <c r="I680" s="188"/>
    </row>
    <row r="681" spans="1:9" ht="43.15">
      <c r="B681" s="17" t="s">
        <v>493</v>
      </c>
      <c r="D681" s="17"/>
      <c r="E681" s="98"/>
      <c r="F681" s="37"/>
      <c r="G681" s="46"/>
      <c r="I681" s="46"/>
    </row>
    <row r="682" spans="1:9" ht="57.6">
      <c r="A682" s="44"/>
      <c r="B682" s="43" t="s">
        <v>494</v>
      </c>
      <c r="D682" s="17"/>
      <c r="E682" s="98"/>
      <c r="F682" s="37"/>
    </row>
    <row r="683" spans="1:9">
      <c r="A683" s="44"/>
      <c r="B683" s="17"/>
      <c r="D683" s="17"/>
      <c r="E683" s="98"/>
      <c r="F683" s="37"/>
      <c r="G683" s="46"/>
      <c r="I683" s="46"/>
    </row>
    <row r="684" spans="1:9">
      <c r="A684" s="44" t="s">
        <v>495</v>
      </c>
      <c r="B684" s="194" t="s">
        <v>496</v>
      </c>
      <c r="C684" s="34" t="s">
        <v>8</v>
      </c>
      <c r="D684" s="35" t="s">
        <v>497</v>
      </c>
      <c r="E684" s="37">
        <v>10</v>
      </c>
      <c r="F684" s="37">
        <f>IF(C684="x",E684,0)</f>
        <v>10</v>
      </c>
      <c r="G684" s="188"/>
      <c r="I684" s="188"/>
    </row>
    <row r="685" spans="1:9">
      <c r="A685" s="44"/>
      <c r="B685" s="194"/>
      <c r="C685" s="39"/>
      <c r="D685" s="5" t="s">
        <v>11</v>
      </c>
      <c r="E685" s="98">
        <v>0</v>
      </c>
      <c r="F685" s="37">
        <f>IF(C685="x",E685,0)</f>
        <v>0</v>
      </c>
      <c r="G685" s="188"/>
      <c r="I685" s="188"/>
    </row>
    <row r="686" spans="1:9">
      <c r="B686" s="17"/>
      <c r="D686" s="17"/>
      <c r="E686" s="98"/>
      <c r="F686" s="37"/>
      <c r="G686" s="46"/>
      <c r="I686" s="46"/>
    </row>
    <row r="687" spans="1:9">
      <c r="A687" s="44" t="s">
        <v>498</v>
      </c>
      <c r="B687" s="194" t="s">
        <v>499</v>
      </c>
      <c r="C687" s="34" t="s">
        <v>8</v>
      </c>
      <c r="D687" s="35" t="s">
        <v>497</v>
      </c>
      <c r="E687" s="147">
        <v>10</v>
      </c>
      <c r="F687" s="37">
        <f>IF(C687="x",E687,0)</f>
        <v>10</v>
      </c>
      <c r="G687" s="188"/>
      <c r="I687" s="188"/>
    </row>
    <row r="688" spans="1:9">
      <c r="A688" s="44"/>
      <c r="B688" s="194"/>
      <c r="C688" s="39"/>
      <c r="D688" s="5" t="s">
        <v>11</v>
      </c>
      <c r="E688" s="147">
        <v>0</v>
      </c>
      <c r="F688" s="37">
        <f>IF(C688="x",E688,0)</f>
        <v>0</v>
      </c>
      <c r="G688" s="188"/>
      <c r="I688" s="188"/>
    </row>
    <row r="689" spans="1:9">
      <c r="A689" s="44"/>
      <c r="B689" s="17" t="s">
        <v>500</v>
      </c>
      <c r="D689" s="17"/>
      <c r="E689" s="98"/>
      <c r="F689" s="37"/>
    </row>
    <row r="690" spans="1:9" ht="409.6">
      <c r="B690" s="43" t="s">
        <v>501</v>
      </c>
      <c r="D690" s="17"/>
      <c r="E690" s="98"/>
      <c r="F690" s="37"/>
    </row>
    <row r="691" spans="1:9">
      <c r="B691" s="47"/>
      <c r="D691" s="17"/>
      <c r="E691" s="98"/>
      <c r="F691" s="37"/>
    </row>
    <row r="692" spans="1:9">
      <c r="A692" s="44" t="s">
        <v>502</v>
      </c>
      <c r="B692" s="190" t="s">
        <v>503</v>
      </c>
      <c r="C692" s="34" t="s">
        <v>8</v>
      </c>
      <c r="D692" s="35" t="s">
        <v>9</v>
      </c>
      <c r="E692" s="37">
        <v>0</v>
      </c>
      <c r="F692" s="37">
        <f>IF(C692="x",E692,0)</f>
        <v>0</v>
      </c>
    </row>
    <row r="693" spans="1:9">
      <c r="B693" s="190"/>
      <c r="C693" s="39"/>
      <c r="D693" s="5" t="s">
        <v>11</v>
      </c>
      <c r="E693" s="98">
        <v>0</v>
      </c>
      <c r="F693" s="37">
        <f>IF(C693="x",E693,0)</f>
        <v>0</v>
      </c>
    </row>
    <row r="694" spans="1:9" ht="15.4" customHeight="1">
      <c r="B694" s="17" t="s">
        <v>504</v>
      </c>
      <c r="D694" s="17"/>
      <c r="E694" s="98"/>
      <c r="F694" s="37"/>
    </row>
    <row r="695" spans="1:9" ht="273.60000000000002">
      <c r="B695" s="43" t="s">
        <v>505</v>
      </c>
      <c r="D695" s="17"/>
      <c r="E695" s="98"/>
      <c r="F695" s="37"/>
    </row>
    <row r="696" spans="1:9">
      <c r="B696" s="47"/>
      <c r="D696" s="17"/>
      <c r="E696" s="98"/>
      <c r="F696" s="37"/>
    </row>
    <row r="697" spans="1:9" s="164" customFormat="1">
      <c r="A697" s="44" t="s">
        <v>506</v>
      </c>
      <c r="B697" s="187" t="s">
        <v>507</v>
      </c>
      <c r="C697" s="71" t="s">
        <v>8</v>
      </c>
      <c r="D697" s="36" t="s">
        <v>9</v>
      </c>
      <c r="E697" s="36">
        <v>10</v>
      </c>
      <c r="F697" s="37">
        <f>IF(C697="x",E697,0)</f>
        <v>10</v>
      </c>
      <c r="G697" s="162"/>
      <c r="H697" s="163"/>
      <c r="I697" s="162"/>
    </row>
    <row r="698" spans="1:9" s="164" customFormat="1">
      <c r="A698" s="44"/>
      <c r="B698" s="187"/>
      <c r="C698" s="71"/>
      <c r="D698" s="36" t="s">
        <v>11</v>
      </c>
      <c r="E698" s="36">
        <v>0</v>
      </c>
      <c r="F698" s="37">
        <f>IF(C698="x",E698,0)</f>
        <v>0</v>
      </c>
      <c r="G698" s="46"/>
      <c r="H698" s="163"/>
      <c r="I698" s="46"/>
    </row>
    <row r="699" spans="1:9" s="164" customFormat="1">
      <c r="A699" s="44"/>
      <c r="B699" s="187"/>
      <c r="C699" s="71"/>
      <c r="D699" s="36" t="s">
        <v>17</v>
      </c>
      <c r="E699" s="36">
        <v>10</v>
      </c>
      <c r="F699" s="37">
        <f>IF(C699="x",E699,0)</f>
        <v>0</v>
      </c>
      <c r="G699" s="46"/>
      <c r="H699" s="163"/>
      <c r="I699" s="46"/>
    </row>
    <row r="700" spans="1:9" s="164" customFormat="1">
      <c r="A700" s="44"/>
      <c r="B700" s="17" t="s">
        <v>508</v>
      </c>
      <c r="C700" s="5"/>
      <c r="D700" s="5"/>
      <c r="E700" s="5"/>
      <c r="F700" s="37"/>
      <c r="G700" s="46"/>
      <c r="H700" s="163"/>
      <c r="I700" s="46"/>
    </row>
    <row r="701" spans="1:9" s="164" customFormat="1">
      <c r="A701" s="44"/>
      <c r="B701" s="43" t="s">
        <v>138</v>
      </c>
      <c r="C701" s="5"/>
      <c r="D701" s="5"/>
      <c r="E701" s="5"/>
      <c r="F701" s="37"/>
      <c r="G701" s="46"/>
      <c r="H701" s="163"/>
      <c r="I701" s="46"/>
    </row>
    <row r="702" spans="1:9" s="164" customFormat="1">
      <c r="A702" s="44"/>
      <c r="B702" s="56"/>
      <c r="C702" s="5"/>
      <c r="D702" s="5"/>
      <c r="E702" s="5"/>
      <c r="F702" s="37"/>
      <c r="G702" s="80"/>
      <c r="H702" s="163"/>
      <c r="I702" s="80"/>
    </row>
    <row r="703" spans="1:9" s="164" customFormat="1">
      <c r="A703" s="44" t="s">
        <v>509</v>
      </c>
      <c r="B703" s="187" t="s">
        <v>510</v>
      </c>
      <c r="C703" s="71" t="s">
        <v>8</v>
      </c>
      <c r="D703" s="36" t="s">
        <v>181</v>
      </c>
      <c r="E703" s="36">
        <v>15</v>
      </c>
      <c r="F703" s="37">
        <f t="shared" ref="F703:F708" si="3">IF(C703="x",E703,0)</f>
        <v>15</v>
      </c>
      <c r="G703" s="162"/>
      <c r="H703" s="163"/>
      <c r="I703" s="162"/>
    </row>
    <row r="704" spans="1:9" s="164" customFormat="1">
      <c r="A704" s="44"/>
      <c r="B704" s="187"/>
      <c r="C704" s="71"/>
      <c r="D704" s="36" t="s">
        <v>182</v>
      </c>
      <c r="E704" s="36">
        <v>12</v>
      </c>
      <c r="F704" s="37">
        <f t="shared" si="3"/>
        <v>0</v>
      </c>
      <c r="G704" s="46"/>
      <c r="H704" s="163"/>
      <c r="I704" s="46"/>
    </row>
    <row r="705" spans="1:9" s="164" customFormat="1">
      <c r="A705" s="44"/>
      <c r="B705" s="187"/>
      <c r="C705" s="71"/>
      <c r="D705" s="36" t="s">
        <v>183</v>
      </c>
      <c r="E705" s="36">
        <v>8</v>
      </c>
      <c r="F705" s="37">
        <f t="shared" si="3"/>
        <v>0</v>
      </c>
      <c r="G705" s="46"/>
      <c r="H705" s="163"/>
      <c r="I705" s="46"/>
    </row>
    <row r="706" spans="1:9" s="164" customFormat="1">
      <c r="A706" s="44"/>
      <c r="B706" s="187"/>
      <c r="C706" s="71"/>
      <c r="D706" s="36" t="s">
        <v>184</v>
      </c>
      <c r="E706" s="36">
        <v>4</v>
      </c>
      <c r="F706" s="37">
        <f t="shared" si="3"/>
        <v>0</v>
      </c>
      <c r="G706" s="46"/>
      <c r="H706" s="163"/>
      <c r="I706" s="46"/>
    </row>
    <row r="707" spans="1:9" s="164" customFormat="1">
      <c r="A707" s="44"/>
      <c r="B707" s="187"/>
      <c r="C707" s="71"/>
      <c r="D707" s="36" t="s">
        <v>185</v>
      </c>
      <c r="E707" s="36">
        <v>0</v>
      </c>
      <c r="F707" s="37">
        <f t="shared" si="3"/>
        <v>0</v>
      </c>
      <c r="G707" s="46"/>
      <c r="H707" s="163"/>
      <c r="I707" s="46"/>
    </row>
    <row r="708" spans="1:9" s="164" customFormat="1">
      <c r="A708" s="44"/>
      <c r="B708" s="5"/>
      <c r="C708" s="71"/>
      <c r="D708" s="36" t="s">
        <v>136</v>
      </c>
      <c r="E708" s="36">
        <v>15</v>
      </c>
      <c r="F708" s="37">
        <f t="shared" si="3"/>
        <v>0</v>
      </c>
      <c r="G708" s="46"/>
      <c r="H708" s="163"/>
      <c r="I708" s="46"/>
    </row>
    <row r="709" spans="1:9" s="164" customFormat="1" ht="43.15">
      <c r="A709" s="44"/>
      <c r="B709" s="17" t="s">
        <v>511</v>
      </c>
      <c r="C709" s="5"/>
      <c r="D709" s="5"/>
      <c r="E709" s="5"/>
      <c r="F709" s="37"/>
      <c r="G709" s="46"/>
      <c r="H709" s="163"/>
      <c r="I709" s="46"/>
    </row>
    <row r="710" spans="1:9" s="164" customFormat="1">
      <c r="A710" s="44"/>
      <c r="B710" s="43" t="s">
        <v>138</v>
      </c>
      <c r="C710" s="5"/>
      <c r="D710" s="5"/>
      <c r="E710" s="5"/>
      <c r="F710" s="37"/>
      <c r="G710" s="46"/>
      <c r="H710" s="163"/>
      <c r="I710" s="46"/>
    </row>
    <row r="711" spans="1:9">
      <c r="B711" s="56"/>
      <c r="D711" s="17"/>
      <c r="E711" s="98"/>
      <c r="F711" s="37"/>
    </row>
    <row r="712" spans="1:9">
      <c r="A712" s="44" t="s">
        <v>512</v>
      </c>
      <c r="B712" s="194" t="s">
        <v>513</v>
      </c>
      <c r="C712" s="34" t="s">
        <v>8</v>
      </c>
      <c r="D712" s="35" t="s">
        <v>9</v>
      </c>
      <c r="E712" s="37">
        <v>10</v>
      </c>
      <c r="F712" s="37">
        <f>IF(C712="x",E712,0)</f>
        <v>10</v>
      </c>
      <c r="G712" s="188"/>
      <c r="I712" s="188"/>
    </row>
    <row r="713" spans="1:9">
      <c r="A713" s="44"/>
      <c r="B713" s="194"/>
      <c r="C713" s="39"/>
      <c r="D713" s="5" t="s">
        <v>11</v>
      </c>
      <c r="E713" s="98">
        <v>0</v>
      </c>
      <c r="F713" s="37">
        <f>IF(C713="x",E713,0)</f>
        <v>0</v>
      </c>
      <c r="G713" s="188"/>
      <c r="I713" s="188"/>
    </row>
    <row r="714" spans="1:9">
      <c r="B714" s="17" t="s">
        <v>514</v>
      </c>
      <c r="D714" s="17"/>
      <c r="E714" s="98"/>
      <c r="F714" s="37"/>
    </row>
    <row r="715" spans="1:9" ht="57.6">
      <c r="A715" s="44"/>
      <c r="B715" s="43" t="s">
        <v>515</v>
      </c>
      <c r="D715" s="17"/>
      <c r="E715" s="98"/>
      <c r="F715" s="37"/>
    </row>
    <row r="716" spans="1:9">
      <c r="A716" s="44"/>
      <c r="B716" s="56"/>
      <c r="D716" s="17"/>
      <c r="E716" s="98"/>
      <c r="F716" s="37"/>
    </row>
    <row r="717" spans="1:9">
      <c r="A717" s="44" t="s">
        <v>516</v>
      </c>
      <c r="B717" s="194" t="s">
        <v>517</v>
      </c>
      <c r="C717" s="34"/>
      <c r="D717" s="35" t="s">
        <v>518</v>
      </c>
      <c r="E717" s="37">
        <v>0</v>
      </c>
      <c r="F717" s="37">
        <f>IF(C717="x",E717,0)</f>
        <v>0</v>
      </c>
      <c r="G717" s="188"/>
      <c r="I717" s="188"/>
    </row>
    <row r="718" spans="1:9">
      <c r="A718" s="44"/>
      <c r="B718" s="194"/>
      <c r="C718" s="34"/>
      <c r="D718" s="35" t="s">
        <v>519</v>
      </c>
      <c r="E718" s="37">
        <v>0</v>
      </c>
      <c r="F718" s="37">
        <f>IF(C718="x",E718,0)</f>
        <v>0</v>
      </c>
      <c r="G718" s="188"/>
      <c r="I718" s="188"/>
    </row>
    <row r="719" spans="1:9">
      <c r="A719" s="44"/>
      <c r="B719" s="194"/>
      <c r="C719" s="34" t="s">
        <v>8</v>
      </c>
      <c r="D719" s="35" t="s">
        <v>520</v>
      </c>
      <c r="E719" s="37">
        <v>0</v>
      </c>
      <c r="F719" s="37">
        <f>IF(C719="x",E719,0)</f>
        <v>0</v>
      </c>
      <c r="G719" s="188"/>
      <c r="I719" s="188"/>
    </row>
    <row r="720" spans="1:9">
      <c r="A720" s="44"/>
      <c r="B720" s="194"/>
      <c r="C720" s="39"/>
      <c r="D720" s="5" t="s">
        <v>521</v>
      </c>
      <c r="E720" s="98">
        <v>0</v>
      </c>
      <c r="F720" s="37">
        <f>IF(C720="x",E720,0)</f>
        <v>0</v>
      </c>
      <c r="G720" s="188"/>
      <c r="I720" s="188"/>
    </row>
    <row r="721" spans="1:9">
      <c r="B721" s="56"/>
      <c r="D721" s="17"/>
      <c r="E721" s="98"/>
      <c r="F721" s="37"/>
    </row>
    <row r="722" spans="1:9" s="50" customFormat="1" ht="14.65" customHeight="1">
      <c r="A722" s="44">
        <v>95</v>
      </c>
      <c r="B722" s="194" t="s">
        <v>522</v>
      </c>
      <c r="C722" s="34"/>
      <c r="D722" s="35" t="s">
        <v>9</v>
      </c>
      <c r="E722" s="37">
        <v>10</v>
      </c>
      <c r="F722" s="37">
        <f>IF(C722="x",E722,0)</f>
        <v>0</v>
      </c>
      <c r="G722" s="200"/>
      <c r="H722" s="153"/>
      <c r="I722" s="200"/>
    </row>
    <row r="723" spans="1:9" s="50" customFormat="1">
      <c r="A723" s="53"/>
      <c r="B723" s="194"/>
      <c r="C723" s="34" t="s">
        <v>8</v>
      </c>
      <c r="D723" s="35" t="s">
        <v>11</v>
      </c>
      <c r="E723" s="37">
        <v>0</v>
      </c>
      <c r="F723" s="37">
        <f>IF(C723="x",E723,0)</f>
        <v>0</v>
      </c>
      <c r="G723" s="200"/>
      <c r="H723" s="153"/>
      <c r="I723" s="200"/>
    </row>
    <row r="724" spans="1:9" s="50" customFormat="1" ht="16.149999999999999" customHeight="1">
      <c r="A724" s="53"/>
      <c r="B724" s="17" t="s">
        <v>523</v>
      </c>
      <c r="C724" s="5"/>
      <c r="D724" s="17"/>
      <c r="E724" s="154"/>
      <c r="F724" s="37"/>
      <c r="G724" s="52"/>
      <c r="H724" s="153"/>
      <c r="I724" s="52"/>
    </row>
    <row r="725" spans="1:9" s="50" customFormat="1">
      <c r="A725" s="53"/>
      <c r="B725" s="43" t="s">
        <v>138</v>
      </c>
      <c r="C725" s="5"/>
      <c r="D725" s="17"/>
      <c r="E725" s="154"/>
      <c r="F725" s="37"/>
      <c r="G725" s="52"/>
      <c r="H725" s="153"/>
      <c r="I725" s="52"/>
    </row>
    <row r="726" spans="1:9" s="50" customFormat="1">
      <c r="A726" s="53"/>
      <c r="B726" s="54"/>
      <c r="C726" s="5"/>
      <c r="E726" s="154"/>
      <c r="F726" s="37"/>
      <c r="G726" s="52"/>
      <c r="H726" s="153"/>
      <c r="I726" s="52"/>
    </row>
    <row r="727" spans="1:9" s="50" customFormat="1">
      <c r="A727" s="44">
        <v>96</v>
      </c>
      <c r="B727" s="194" t="s">
        <v>524</v>
      </c>
      <c r="C727" s="34" t="s">
        <v>8</v>
      </c>
      <c r="D727" s="35" t="s">
        <v>9</v>
      </c>
      <c r="E727" s="98">
        <v>10</v>
      </c>
      <c r="F727" s="37">
        <f>IF(C727="x",E727,0)</f>
        <v>10</v>
      </c>
      <c r="G727" s="52"/>
      <c r="H727" s="153"/>
      <c r="I727" s="52"/>
    </row>
    <row r="728" spans="1:9" s="50" customFormat="1">
      <c r="A728" s="53"/>
      <c r="B728" s="194"/>
      <c r="C728" s="34"/>
      <c r="D728" s="35" t="s">
        <v>11</v>
      </c>
      <c r="E728" s="98">
        <v>0</v>
      </c>
      <c r="F728" s="37">
        <f>IF(C728="x",E728,0)</f>
        <v>0</v>
      </c>
      <c r="G728" s="52"/>
      <c r="H728" s="153"/>
      <c r="I728" s="52"/>
    </row>
    <row r="729" spans="1:9" s="50" customFormat="1">
      <c r="A729" s="53"/>
      <c r="B729" s="17" t="s">
        <v>525</v>
      </c>
      <c r="C729" s="5"/>
      <c r="D729" s="17"/>
      <c r="E729" s="154"/>
      <c r="F729" s="37"/>
      <c r="G729" s="52"/>
      <c r="H729" s="153"/>
      <c r="I729" s="52"/>
    </row>
    <row r="730" spans="1:9" s="50" customFormat="1">
      <c r="A730" s="53"/>
      <c r="B730" s="43" t="s">
        <v>526</v>
      </c>
      <c r="C730" s="5"/>
      <c r="D730" s="17"/>
      <c r="E730" s="154"/>
      <c r="F730" s="37"/>
      <c r="G730" s="52"/>
      <c r="H730" s="153"/>
      <c r="I730" s="52"/>
    </row>
    <row r="731" spans="1:9" s="50" customFormat="1">
      <c r="A731" s="53"/>
      <c r="B731" s="54"/>
      <c r="C731" s="5"/>
      <c r="E731" s="154"/>
      <c r="F731" s="37"/>
      <c r="G731" s="52"/>
      <c r="H731" s="153"/>
      <c r="I731" s="52"/>
    </row>
    <row r="732" spans="1:9">
      <c r="A732" s="44">
        <v>97</v>
      </c>
      <c r="B732" s="194" t="s">
        <v>527</v>
      </c>
      <c r="C732" s="39"/>
      <c r="D732" s="5" t="s">
        <v>9</v>
      </c>
      <c r="E732" s="98">
        <v>10</v>
      </c>
      <c r="F732" s="37">
        <f>IF(C732="x",E732,0)</f>
        <v>0</v>
      </c>
      <c r="G732" s="188"/>
      <c r="I732" s="188" t="s">
        <v>528</v>
      </c>
    </row>
    <row r="733" spans="1:9">
      <c r="A733" s="44"/>
      <c r="B733" s="194"/>
      <c r="C733" s="39" t="s">
        <v>8</v>
      </c>
      <c r="D733" s="5" t="s">
        <v>11</v>
      </c>
      <c r="E733" s="98">
        <v>0</v>
      </c>
      <c r="F733" s="37">
        <f>IF(C733="x",E733,0)</f>
        <v>0</v>
      </c>
      <c r="G733" s="188"/>
      <c r="I733" s="188"/>
    </row>
    <row r="734" spans="1:9" ht="28.9">
      <c r="A734" s="44"/>
      <c r="B734" s="165" t="s">
        <v>529</v>
      </c>
      <c r="D734" s="17"/>
      <c r="E734" s="98"/>
      <c r="F734" s="37"/>
      <c r="G734" s="46"/>
      <c r="I734" s="46"/>
    </row>
    <row r="735" spans="1:9">
      <c r="B735" s="43" t="s">
        <v>530</v>
      </c>
      <c r="D735" s="17"/>
      <c r="E735" s="98"/>
      <c r="F735" s="37"/>
    </row>
    <row r="736" spans="1:9" s="50" customFormat="1">
      <c r="A736" s="53"/>
      <c r="B736" s="54"/>
      <c r="C736" s="5"/>
      <c r="E736" s="154"/>
      <c r="F736" s="37"/>
      <c r="G736" s="52"/>
      <c r="H736" s="153"/>
      <c r="I736" s="52"/>
    </row>
    <row r="737" spans="1:9" ht="15.6">
      <c r="B737" s="156" t="s">
        <v>531</v>
      </c>
      <c r="C737" s="157"/>
      <c r="D737" s="157"/>
      <c r="E737" s="157"/>
      <c r="F737" s="158">
        <f>SUM(F738:F790)</f>
        <v>130</v>
      </c>
      <c r="G737" s="157"/>
      <c r="H737" s="159"/>
      <c r="I737" s="157"/>
    </row>
    <row r="738" spans="1:9">
      <c r="A738" s="44">
        <v>98</v>
      </c>
      <c r="B738" s="194" t="s">
        <v>532</v>
      </c>
      <c r="C738" s="34" t="s">
        <v>8</v>
      </c>
      <c r="D738" s="35" t="s">
        <v>9</v>
      </c>
      <c r="E738" s="37">
        <v>30</v>
      </c>
      <c r="F738" s="37">
        <f>IF(C738="x",E738,0)</f>
        <v>30</v>
      </c>
      <c r="G738" s="188"/>
      <c r="I738" s="188" t="s">
        <v>533</v>
      </c>
    </row>
    <row r="739" spans="1:9">
      <c r="A739" s="44"/>
      <c r="B739" s="194"/>
      <c r="C739" s="39"/>
      <c r="D739" s="5" t="s">
        <v>11</v>
      </c>
      <c r="E739" s="98">
        <v>0</v>
      </c>
      <c r="F739" s="37">
        <f>IF(C739="x",E739,0)</f>
        <v>0</v>
      </c>
      <c r="G739" s="188"/>
      <c r="I739" s="188"/>
    </row>
    <row r="740" spans="1:9">
      <c r="A740" s="44"/>
      <c r="B740" s="17" t="s">
        <v>534</v>
      </c>
      <c r="D740" s="17"/>
      <c r="E740" s="98"/>
      <c r="F740" s="37"/>
      <c r="G740" s="46"/>
      <c r="I740" s="46"/>
    </row>
    <row r="741" spans="1:9" ht="115.15">
      <c r="B741" s="43" t="s">
        <v>535</v>
      </c>
      <c r="D741" s="17"/>
      <c r="E741" s="98"/>
      <c r="F741" s="37"/>
      <c r="G741" s="46"/>
      <c r="I741" s="46"/>
    </row>
    <row r="742" spans="1:9">
      <c r="B742" s="17"/>
      <c r="D742" s="17"/>
      <c r="E742" s="98"/>
      <c r="F742" s="37"/>
      <c r="G742" s="46"/>
      <c r="I742" s="46"/>
    </row>
    <row r="743" spans="1:9">
      <c r="A743" s="44">
        <v>99</v>
      </c>
      <c r="B743" s="194" t="s">
        <v>536</v>
      </c>
      <c r="C743" s="34" t="s">
        <v>8</v>
      </c>
      <c r="D743" s="35" t="s">
        <v>9</v>
      </c>
      <c r="E743" s="37">
        <v>10</v>
      </c>
      <c r="F743" s="37">
        <f>IF(C743="x",E743,0)</f>
        <v>10</v>
      </c>
      <c r="G743" s="188"/>
      <c r="I743" s="188"/>
    </row>
    <row r="744" spans="1:9">
      <c r="A744" s="44"/>
      <c r="B744" s="194"/>
      <c r="C744" s="39"/>
      <c r="D744" s="5" t="s">
        <v>11</v>
      </c>
      <c r="E744" s="98">
        <v>0</v>
      </c>
      <c r="F744" s="37">
        <f>IF(C744="x",E744,0)</f>
        <v>0</v>
      </c>
      <c r="G744" s="188"/>
      <c r="I744" s="188"/>
    </row>
    <row r="745" spans="1:9">
      <c r="B745" s="56"/>
      <c r="D745" s="17"/>
      <c r="E745" s="98"/>
      <c r="F745" s="37"/>
    </row>
    <row r="746" spans="1:9">
      <c r="A746" s="44">
        <v>100</v>
      </c>
      <c r="B746" s="194" t="s">
        <v>537</v>
      </c>
      <c r="C746" s="34" t="s">
        <v>8</v>
      </c>
      <c r="D746" s="35" t="s">
        <v>9</v>
      </c>
      <c r="E746" s="37">
        <v>10</v>
      </c>
      <c r="F746" s="37">
        <f>IF(C746="x",E746,0)</f>
        <v>10</v>
      </c>
      <c r="G746" s="188"/>
      <c r="I746" s="188" t="s">
        <v>538</v>
      </c>
    </row>
    <row r="747" spans="1:9">
      <c r="A747" s="44"/>
      <c r="B747" s="194"/>
      <c r="C747" s="39"/>
      <c r="D747" s="5" t="s">
        <v>11</v>
      </c>
      <c r="E747" s="98">
        <v>0</v>
      </c>
      <c r="F747" s="37">
        <f>IF(C747="x",E747,0)</f>
        <v>0</v>
      </c>
      <c r="G747" s="188"/>
      <c r="I747" s="188"/>
    </row>
    <row r="748" spans="1:9">
      <c r="A748" s="44"/>
      <c r="B748" s="17" t="s">
        <v>539</v>
      </c>
      <c r="D748" s="17"/>
      <c r="E748" s="98"/>
      <c r="F748" s="37"/>
    </row>
    <row r="749" spans="1:9" ht="72">
      <c r="B749" s="43" t="s">
        <v>540</v>
      </c>
      <c r="D749" s="17"/>
      <c r="E749" s="98"/>
      <c r="F749" s="37"/>
    </row>
    <row r="750" spans="1:9">
      <c r="B750" s="47"/>
      <c r="D750" s="17"/>
      <c r="E750" s="98"/>
      <c r="F750" s="37"/>
    </row>
    <row r="751" spans="1:9">
      <c r="A751" s="44">
        <v>101</v>
      </c>
      <c r="B751" s="194" t="s">
        <v>541</v>
      </c>
      <c r="C751" s="34" t="s">
        <v>8</v>
      </c>
      <c r="D751" s="35" t="s">
        <v>9</v>
      </c>
      <c r="E751" s="37">
        <v>15</v>
      </c>
      <c r="F751" s="37">
        <f>IF(C751="x",E751,0)</f>
        <v>15</v>
      </c>
      <c r="G751" s="188"/>
      <c r="I751" s="188" t="s">
        <v>542</v>
      </c>
    </row>
    <row r="752" spans="1:9">
      <c r="A752" s="44"/>
      <c r="B752" s="194"/>
      <c r="C752" s="39"/>
      <c r="D752" s="5" t="s">
        <v>11</v>
      </c>
      <c r="E752" s="98">
        <v>0</v>
      </c>
      <c r="F752" s="37">
        <f>IF(C752="x",E752,0)</f>
        <v>0</v>
      </c>
      <c r="G752" s="188"/>
      <c r="I752" s="188"/>
    </row>
    <row r="753" spans="1:9">
      <c r="B753" s="17" t="s">
        <v>543</v>
      </c>
      <c r="D753" s="17"/>
      <c r="E753" s="98"/>
      <c r="F753" s="37"/>
    </row>
    <row r="754" spans="1:9" ht="72">
      <c r="A754" s="44"/>
      <c r="B754" s="43" t="s">
        <v>544</v>
      </c>
      <c r="D754" s="17"/>
      <c r="E754" s="98"/>
      <c r="F754" s="37"/>
    </row>
    <row r="755" spans="1:9">
      <c r="B755" s="47"/>
      <c r="D755" s="17"/>
      <c r="E755" s="98"/>
      <c r="F755" s="37"/>
    </row>
    <row r="756" spans="1:9">
      <c r="A756" s="44">
        <v>102</v>
      </c>
      <c r="B756" s="194" t="s">
        <v>545</v>
      </c>
      <c r="C756" s="34"/>
      <c r="D756" s="35" t="s">
        <v>9</v>
      </c>
      <c r="E756" s="37">
        <v>10</v>
      </c>
      <c r="F756" s="37">
        <f>IF(C756="x",E756,0)</f>
        <v>0</v>
      </c>
      <c r="G756" s="188"/>
      <c r="I756" s="188"/>
    </row>
    <row r="757" spans="1:9">
      <c r="A757" s="44"/>
      <c r="B757" s="194"/>
      <c r="C757" s="39" t="s">
        <v>8</v>
      </c>
      <c r="D757" s="5" t="s">
        <v>11</v>
      </c>
      <c r="E757" s="98">
        <v>0</v>
      </c>
      <c r="F757" s="37">
        <f>IF(C757="x",E757,0)</f>
        <v>0</v>
      </c>
      <c r="G757" s="188"/>
      <c r="I757" s="188"/>
    </row>
    <row r="758" spans="1:9">
      <c r="A758" s="44"/>
      <c r="B758" s="17" t="s">
        <v>546</v>
      </c>
      <c r="D758" s="17"/>
      <c r="E758" s="98"/>
      <c r="F758" s="37"/>
    </row>
    <row r="759" spans="1:9">
      <c r="B759" s="43" t="s">
        <v>138</v>
      </c>
      <c r="D759" s="17"/>
      <c r="E759" s="98"/>
      <c r="F759" s="37"/>
    </row>
    <row r="760" spans="1:9">
      <c r="B760" s="56"/>
      <c r="D760" s="17"/>
      <c r="E760" s="98"/>
      <c r="F760" s="37"/>
    </row>
    <row r="761" spans="1:9">
      <c r="A761" s="44">
        <v>103</v>
      </c>
      <c r="B761" s="194" t="s">
        <v>547</v>
      </c>
      <c r="C761" s="71" t="s">
        <v>8</v>
      </c>
      <c r="D761" s="36" t="s">
        <v>9</v>
      </c>
      <c r="E761" s="37">
        <v>10</v>
      </c>
      <c r="F761" s="37">
        <f>IF(C761="x",E761,0)</f>
        <v>10</v>
      </c>
      <c r="G761" s="196"/>
      <c r="I761" s="196"/>
    </row>
    <row r="762" spans="1:9">
      <c r="A762" s="44"/>
      <c r="B762" s="194"/>
      <c r="C762" s="71"/>
      <c r="D762" s="36" t="s">
        <v>11</v>
      </c>
      <c r="E762" s="98">
        <v>0</v>
      </c>
      <c r="F762" s="37">
        <f>IF(C762="x",E762,0)</f>
        <v>0</v>
      </c>
      <c r="G762" s="196"/>
      <c r="I762" s="196"/>
    </row>
    <row r="763" spans="1:9">
      <c r="B763" s="17" t="s">
        <v>548</v>
      </c>
      <c r="D763" s="17"/>
      <c r="E763" s="98"/>
      <c r="F763" s="37"/>
    </row>
    <row r="764" spans="1:9" ht="187.15">
      <c r="A764" s="44"/>
      <c r="B764" s="43" t="s">
        <v>549</v>
      </c>
      <c r="D764" s="17"/>
      <c r="E764" s="98"/>
      <c r="F764" s="37"/>
    </row>
    <row r="765" spans="1:9">
      <c r="A765" s="44"/>
      <c r="B765" s="56"/>
      <c r="D765" s="17"/>
      <c r="E765" s="98"/>
      <c r="F765" s="37"/>
      <c r="G765" s="80"/>
      <c r="I765" s="80"/>
    </row>
    <row r="766" spans="1:9">
      <c r="A766" s="44" t="s">
        <v>550</v>
      </c>
      <c r="B766" s="194" t="s">
        <v>551</v>
      </c>
      <c r="C766" s="71" t="s">
        <v>8</v>
      </c>
      <c r="D766" s="36" t="s">
        <v>9</v>
      </c>
      <c r="E766" s="37">
        <v>15</v>
      </c>
      <c r="F766" s="37">
        <f>IF(C766="x",E766,0)</f>
        <v>15</v>
      </c>
      <c r="G766" s="196"/>
      <c r="I766" s="196"/>
    </row>
    <row r="767" spans="1:9">
      <c r="A767" s="44"/>
      <c r="B767" s="194"/>
      <c r="C767" s="71"/>
      <c r="D767" s="36" t="s">
        <v>11</v>
      </c>
      <c r="E767" s="98">
        <v>0</v>
      </c>
      <c r="F767" s="37">
        <f>IF(C767="x",E767,0)</f>
        <v>0</v>
      </c>
      <c r="G767" s="196"/>
      <c r="I767" s="196"/>
    </row>
    <row r="768" spans="1:9">
      <c r="A768" s="44"/>
      <c r="B768" s="17" t="s">
        <v>552</v>
      </c>
      <c r="D768" s="17"/>
      <c r="E768" s="98"/>
      <c r="F768" s="37"/>
    </row>
    <row r="769" spans="1:9" ht="72">
      <c r="B769" s="43" t="s">
        <v>553</v>
      </c>
      <c r="D769" s="17"/>
      <c r="E769" s="98"/>
      <c r="F769" s="37"/>
    </row>
    <row r="770" spans="1:9">
      <c r="B770" s="131"/>
      <c r="D770" s="17"/>
      <c r="E770" s="98"/>
      <c r="F770" s="37"/>
    </row>
    <row r="771" spans="1:9">
      <c r="A771" s="44" t="s">
        <v>554</v>
      </c>
      <c r="B771" s="194" t="s">
        <v>555</v>
      </c>
      <c r="C771" s="34"/>
      <c r="D771" s="35" t="s">
        <v>556</v>
      </c>
      <c r="E771" s="37">
        <v>0</v>
      </c>
      <c r="F771" s="37">
        <f>IF(C771="x",E771,0)</f>
        <v>0</v>
      </c>
      <c r="G771" s="188"/>
      <c r="I771" s="188"/>
    </row>
    <row r="772" spans="1:9">
      <c r="A772" s="44"/>
      <c r="B772" s="194"/>
      <c r="C772" s="34"/>
      <c r="D772" s="35" t="s">
        <v>557</v>
      </c>
      <c r="E772" s="37">
        <v>0</v>
      </c>
      <c r="F772" s="37">
        <f>IF(C772="x",E772,0)</f>
        <v>0</v>
      </c>
      <c r="G772" s="188"/>
      <c r="I772" s="188"/>
    </row>
    <row r="773" spans="1:9">
      <c r="A773" s="44"/>
      <c r="B773" s="194"/>
      <c r="C773" s="34" t="s">
        <v>8</v>
      </c>
      <c r="D773" s="35" t="s">
        <v>558</v>
      </c>
      <c r="E773" s="37">
        <v>0</v>
      </c>
      <c r="F773" s="37">
        <f>IF(C773="x",E773,0)</f>
        <v>0</v>
      </c>
      <c r="G773" s="188"/>
      <c r="I773" s="188"/>
    </row>
    <row r="774" spans="1:9">
      <c r="A774" s="44"/>
      <c r="B774" s="194"/>
      <c r="C774" s="39"/>
      <c r="D774" s="5" t="s">
        <v>559</v>
      </c>
      <c r="E774" s="98">
        <v>0</v>
      </c>
      <c r="F774" s="37">
        <f>IF(C774="x",E774,0)</f>
        <v>0</v>
      </c>
      <c r="G774" s="188"/>
      <c r="I774" s="188"/>
    </row>
    <row r="775" spans="1:9">
      <c r="A775" s="44"/>
      <c r="B775" s="5"/>
      <c r="C775" s="45"/>
      <c r="D775" s="5"/>
      <c r="E775" s="98"/>
      <c r="F775" s="37"/>
      <c r="G775" s="46"/>
      <c r="I775" s="46"/>
    </row>
    <row r="776" spans="1:9" s="17" customFormat="1">
      <c r="A776" s="44" t="s">
        <v>560</v>
      </c>
      <c r="B776" s="194" t="s">
        <v>561</v>
      </c>
      <c r="C776" s="34" t="s">
        <v>8</v>
      </c>
      <c r="D776" s="35" t="s">
        <v>9</v>
      </c>
      <c r="E776" s="37">
        <v>10</v>
      </c>
      <c r="F776" s="37">
        <f>IF(C776="x",E776,0)</f>
        <v>10</v>
      </c>
      <c r="G776" s="188"/>
      <c r="H776" s="49"/>
      <c r="I776" s="188"/>
    </row>
    <row r="777" spans="1:9" s="17" customFormat="1">
      <c r="A777" s="44"/>
      <c r="B777" s="194"/>
      <c r="C777" s="34"/>
      <c r="D777" s="35" t="s">
        <v>11</v>
      </c>
      <c r="E777" s="37">
        <v>0</v>
      </c>
      <c r="F777" s="37">
        <f>IF(C777="x",E777,0)</f>
        <v>0</v>
      </c>
      <c r="G777" s="188"/>
      <c r="H777" s="49"/>
      <c r="I777" s="188"/>
    </row>
    <row r="778" spans="1:9" s="17" customFormat="1">
      <c r="A778" s="44"/>
      <c r="B778" s="17" t="s">
        <v>552</v>
      </c>
      <c r="C778" s="5"/>
      <c r="E778" s="98"/>
      <c r="F778" s="37"/>
      <c r="G778" s="46"/>
      <c r="H778" s="49"/>
      <c r="I778" s="46"/>
    </row>
    <row r="779" spans="1:9" s="17" customFormat="1" ht="57.6">
      <c r="A779" s="44"/>
      <c r="B779" s="43" t="s">
        <v>562</v>
      </c>
      <c r="C779" s="5"/>
      <c r="E779" s="98"/>
      <c r="F779" s="37"/>
      <c r="G779" s="46"/>
      <c r="H779" s="49"/>
      <c r="I779" s="46"/>
    </row>
    <row r="780" spans="1:9" s="17" customFormat="1">
      <c r="A780" s="44"/>
      <c r="B780" s="5"/>
      <c r="C780" s="55"/>
      <c r="D780" s="35"/>
      <c r="E780" s="37"/>
      <c r="F780" s="37"/>
      <c r="G780" s="46"/>
      <c r="H780" s="49"/>
      <c r="I780" s="46"/>
    </row>
    <row r="781" spans="1:9" s="17" customFormat="1">
      <c r="A781" s="44" t="s">
        <v>563</v>
      </c>
      <c r="B781" s="194" t="s">
        <v>564</v>
      </c>
      <c r="C781" s="71" t="s">
        <v>8</v>
      </c>
      <c r="D781" s="36" t="s">
        <v>9</v>
      </c>
      <c r="E781" s="37">
        <v>15</v>
      </c>
      <c r="F781" s="37">
        <f>IF(C781="x",E781,0)</f>
        <v>15</v>
      </c>
      <c r="G781" s="46"/>
      <c r="H781" s="49"/>
      <c r="I781" s="46"/>
    </row>
    <row r="782" spans="1:9" s="17" customFormat="1">
      <c r="A782" s="44"/>
      <c r="B782" s="194"/>
      <c r="C782" s="71"/>
      <c r="D782" s="36" t="s">
        <v>11</v>
      </c>
      <c r="E782" s="37">
        <v>0</v>
      </c>
      <c r="F782" s="37">
        <f>IF(C782="x",E782,0)</f>
        <v>0</v>
      </c>
      <c r="G782" s="46"/>
      <c r="H782" s="49"/>
      <c r="I782" s="46"/>
    </row>
    <row r="783" spans="1:9" s="17" customFormat="1">
      <c r="A783" s="44"/>
      <c r="B783" s="17" t="s">
        <v>375</v>
      </c>
      <c r="C783" s="5"/>
      <c r="E783" s="98"/>
      <c r="F783" s="37"/>
      <c r="G783" s="46"/>
      <c r="H783" s="49"/>
      <c r="I783" s="46"/>
    </row>
    <row r="784" spans="1:9" s="17" customFormat="1" ht="172.9">
      <c r="A784" s="44"/>
      <c r="B784" s="43" t="s">
        <v>565</v>
      </c>
      <c r="C784" s="5"/>
      <c r="E784" s="98"/>
      <c r="F784" s="37"/>
      <c r="G784" s="46"/>
      <c r="H784" s="49"/>
      <c r="I784" s="46"/>
    </row>
    <row r="785" spans="1:9" s="17" customFormat="1">
      <c r="A785" s="44"/>
      <c r="B785" s="56"/>
      <c r="C785" s="5"/>
      <c r="E785" s="98"/>
      <c r="F785" s="37"/>
      <c r="G785" s="80"/>
      <c r="H785" s="49"/>
      <c r="I785" s="80"/>
    </row>
    <row r="786" spans="1:9" s="17" customFormat="1">
      <c r="A786" s="44" t="s">
        <v>566</v>
      </c>
      <c r="B786" s="194" t="s">
        <v>567</v>
      </c>
      <c r="C786" s="71" t="s">
        <v>8</v>
      </c>
      <c r="D786" s="36" t="s">
        <v>9</v>
      </c>
      <c r="E786" s="37">
        <v>15</v>
      </c>
      <c r="F786" s="37">
        <f>IF(C786="x",E786,0)</f>
        <v>15</v>
      </c>
      <c r="G786" s="188"/>
      <c r="H786" s="49"/>
      <c r="I786" s="188" t="s">
        <v>568</v>
      </c>
    </row>
    <row r="787" spans="1:9" s="17" customFormat="1">
      <c r="A787" s="44"/>
      <c r="B787" s="194"/>
      <c r="C787" s="71"/>
      <c r="D787" s="36" t="s">
        <v>11</v>
      </c>
      <c r="E787" s="37">
        <v>0</v>
      </c>
      <c r="F787" s="37">
        <f>IF(C787="x",E787,0)</f>
        <v>0</v>
      </c>
      <c r="G787" s="188"/>
      <c r="H787" s="49"/>
      <c r="I787" s="188"/>
    </row>
    <row r="788" spans="1:9" s="17" customFormat="1">
      <c r="A788" s="44"/>
      <c r="B788" s="17" t="s">
        <v>569</v>
      </c>
      <c r="C788" s="5"/>
      <c r="E788" s="98"/>
      <c r="F788" s="37"/>
      <c r="G788" s="46"/>
      <c r="H788" s="49"/>
      <c r="I788" s="46"/>
    </row>
    <row r="789" spans="1:9" s="17" customFormat="1" ht="42.6" customHeight="1">
      <c r="A789" s="44"/>
      <c r="B789" s="43" t="s">
        <v>570</v>
      </c>
      <c r="C789" s="5"/>
      <c r="E789" s="98"/>
      <c r="F789" s="37"/>
      <c r="G789" s="46"/>
      <c r="H789" s="49"/>
      <c r="I789" s="46"/>
    </row>
    <row r="790" spans="1:9">
      <c r="B790" s="56"/>
      <c r="D790" s="17"/>
      <c r="E790" s="98"/>
      <c r="F790" s="37"/>
      <c r="G790" s="80"/>
      <c r="I790" s="80"/>
    </row>
    <row r="791" spans="1:9">
      <c r="A791" s="166"/>
      <c r="B791" s="167" t="s">
        <v>571</v>
      </c>
      <c r="C791" s="168"/>
      <c r="D791" s="168"/>
      <c r="E791" s="168"/>
      <c r="F791" s="168"/>
      <c r="G791" s="168"/>
      <c r="H791" s="169"/>
      <c r="I791" s="168"/>
    </row>
    <row r="792" spans="1:9">
      <c r="B792" s="100"/>
      <c r="E792" s="147"/>
      <c r="F792" s="147"/>
    </row>
    <row r="793" spans="1:9">
      <c r="F793" s="37"/>
    </row>
    <row r="794" spans="1:9" ht="25.9">
      <c r="A794" s="142"/>
      <c r="B794" s="170" t="s">
        <v>572</v>
      </c>
      <c r="C794" s="170"/>
      <c r="D794" s="170"/>
      <c r="E794" s="170"/>
      <c r="F794" s="171">
        <f>SUM(F797,F829,F890,F955)</f>
        <v>606</v>
      </c>
      <c r="G794" s="170"/>
      <c r="H794" s="172"/>
      <c r="I794" s="170"/>
    </row>
    <row r="795" spans="1:9" ht="100.9">
      <c r="B795" s="3" t="s">
        <v>573</v>
      </c>
      <c r="E795" s="147"/>
      <c r="F795" s="37"/>
    </row>
    <row r="796" spans="1:9">
      <c r="B796" s="105" t="s">
        <v>3</v>
      </c>
      <c r="C796" s="88"/>
      <c r="D796" s="105" t="s">
        <v>4</v>
      </c>
      <c r="E796" s="148"/>
      <c r="F796" s="148"/>
      <c r="G796" s="108"/>
      <c r="H796" s="109"/>
      <c r="I796" s="108" t="s">
        <v>5</v>
      </c>
    </row>
    <row r="797" spans="1:9" ht="15.6">
      <c r="B797" s="173" t="s">
        <v>574</v>
      </c>
      <c r="C797" s="174"/>
      <c r="D797" s="174"/>
      <c r="E797" s="174"/>
      <c r="F797" s="175">
        <f>SUM(F798:F828)</f>
        <v>121</v>
      </c>
      <c r="G797" s="174"/>
      <c r="H797" s="176"/>
      <c r="I797" s="174"/>
    </row>
    <row r="798" spans="1:9">
      <c r="A798" s="44">
        <v>106</v>
      </c>
      <c r="B798" s="194" t="s">
        <v>575</v>
      </c>
      <c r="C798" s="39" t="s">
        <v>8</v>
      </c>
      <c r="D798" s="5" t="s">
        <v>9</v>
      </c>
      <c r="E798" s="98">
        <v>20</v>
      </c>
      <c r="F798" s="37">
        <f>IF(C798="x",E798,0)</f>
        <v>20</v>
      </c>
      <c r="G798" s="188"/>
      <c r="I798" s="188" t="s">
        <v>576</v>
      </c>
    </row>
    <row r="799" spans="1:9">
      <c r="A799" s="44"/>
      <c r="B799" s="194"/>
      <c r="C799" s="39"/>
      <c r="D799" s="5" t="s">
        <v>11</v>
      </c>
      <c r="E799" s="98">
        <v>0</v>
      </c>
      <c r="F799" s="37">
        <f>IF(C799="x",E799,0)</f>
        <v>0</v>
      </c>
      <c r="G799" s="188"/>
      <c r="I799" s="188"/>
    </row>
    <row r="800" spans="1:9">
      <c r="A800" s="44"/>
      <c r="B800" s="165" t="s">
        <v>577</v>
      </c>
      <c r="D800" s="5"/>
      <c r="E800" s="98"/>
      <c r="F800" s="37"/>
      <c r="G800" s="46"/>
      <c r="I800" s="46"/>
    </row>
    <row r="801" spans="1:9" ht="72">
      <c r="B801" s="43" t="s">
        <v>578</v>
      </c>
      <c r="D801" s="5"/>
      <c r="E801" s="98"/>
      <c r="F801" s="37"/>
    </row>
    <row r="802" spans="1:9">
      <c r="B802" s="17"/>
      <c r="D802" s="5"/>
      <c r="E802" s="98"/>
      <c r="F802" s="37"/>
      <c r="G802" s="46"/>
      <c r="I802" s="46"/>
    </row>
    <row r="803" spans="1:9">
      <c r="A803" s="1">
        <v>107</v>
      </c>
      <c r="B803" s="194" t="s">
        <v>579</v>
      </c>
      <c r="C803" s="71"/>
      <c r="D803" s="177">
        <v>1</v>
      </c>
      <c r="E803" s="178">
        <v>20</v>
      </c>
      <c r="F803" s="37">
        <f t="shared" ref="F803:F808" si="4">IF(C803="x",E803,0)</f>
        <v>0</v>
      </c>
    </row>
    <row r="804" spans="1:9">
      <c r="B804" s="194"/>
      <c r="C804" s="71"/>
      <c r="D804" s="36" t="s">
        <v>580</v>
      </c>
      <c r="E804" s="178">
        <v>18</v>
      </c>
      <c r="F804" s="37">
        <f t="shared" si="4"/>
        <v>0</v>
      </c>
    </row>
    <row r="805" spans="1:9">
      <c r="B805" s="194"/>
      <c r="C805" s="71"/>
      <c r="D805" s="36" t="s">
        <v>581</v>
      </c>
      <c r="E805" s="178">
        <v>15</v>
      </c>
      <c r="F805" s="37">
        <f t="shared" si="4"/>
        <v>0</v>
      </c>
    </row>
    <row r="806" spans="1:9">
      <c r="B806" s="194"/>
      <c r="C806" s="71" t="s">
        <v>8</v>
      </c>
      <c r="D806" s="36" t="s">
        <v>582</v>
      </c>
      <c r="E806" s="178">
        <v>11</v>
      </c>
      <c r="F806" s="37">
        <f t="shared" si="4"/>
        <v>11</v>
      </c>
    </row>
    <row r="807" spans="1:9">
      <c r="B807" s="194"/>
      <c r="C807" s="71"/>
      <c r="D807" s="36" t="s">
        <v>583</v>
      </c>
      <c r="E807" s="178">
        <v>6</v>
      </c>
      <c r="F807" s="37">
        <f t="shared" si="4"/>
        <v>0</v>
      </c>
    </row>
    <row r="808" spans="1:9">
      <c r="B808" s="194"/>
      <c r="C808" s="71"/>
      <c r="D808" s="36" t="s">
        <v>584</v>
      </c>
      <c r="E808" s="178">
        <v>0</v>
      </c>
      <c r="F808" s="37">
        <f t="shared" si="4"/>
        <v>0</v>
      </c>
    </row>
    <row r="809" spans="1:9">
      <c r="B809" s="56"/>
      <c r="D809" s="5"/>
      <c r="E809" s="98"/>
      <c r="F809" s="37"/>
      <c r="G809" s="80"/>
      <c r="I809" s="80"/>
    </row>
    <row r="810" spans="1:9">
      <c r="A810" s="1">
        <v>108</v>
      </c>
      <c r="B810" s="194" t="s">
        <v>585</v>
      </c>
      <c r="C810" s="71" t="s">
        <v>8</v>
      </c>
      <c r="D810" s="36" t="s">
        <v>586</v>
      </c>
      <c r="E810" s="178">
        <v>40</v>
      </c>
      <c r="F810" s="37">
        <f>IF(C810="x",E810,0)</f>
        <v>40</v>
      </c>
    </row>
    <row r="811" spans="1:9">
      <c r="B811" s="194"/>
      <c r="C811" s="71"/>
      <c r="D811" s="36" t="s">
        <v>587</v>
      </c>
      <c r="E811" s="178">
        <v>15</v>
      </c>
      <c r="F811" s="37">
        <f>IF(C811="x",E811,0)</f>
        <v>0</v>
      </c>
    </row>
    <row r="812" spans="1:9">
      <c r="B812" s="194"/>
      <c r="C812" s="71"/>
      <c r="D812" s="36" t="s">
        <v>588</v>
      </c>
      <c r="E812" s="178">
        <v>5</v>
      </c>
      <c r="F812" s="37">
        <f>IF(C812="x",E812,0)</f>
        <v>0</v>
      </c>
    </row>
    <row r="813" spans="1:9">
      <c r="B813" s="194"/>
      <c r="C813" s="71"/>
      <c r="D813" s="36" t="s">
        <v>589</v>
      </c>
      <c r="E813" s="178">
        <v>0</v>
      </c>
      <c r="F813" s="37">
        <f>IF(C813="x",E813,0)</f>
        <v>0</v>
      </c>
    </row>
    <row r="814" spans="1:9">
      <c r="A814" s="44"/>
      <c r="B814" s="165" t="s">
        <v>590</v>
      </c>
      <c r="D814" s="5"/>
      <c r="E814" s="98"/>
      <c r="F814" s="37"/>
      <c r="G814" s="46"/>
      <c r="I814" s="46"/>
    </row>
    <row r="815" spans="1:9" ht="28.9">
      <c r="B815" s="43" t="s">
        <v>591</v>
      </c>
      <c r="D815" s="5"/>
      <c r="E815" s="98"/>
      <c r="F815" s="37"/>
    </row>
    <row r="816" spans="1:9">
      <c r="B816" s="56"/>
      <c r="D816" s="5"/>
      <c r="E816" s="98"/>
      <c r="F816" s="37"/>
      <c r="G816" s="80"/>
      <c r="I816" s="80"/>
    </row>
    <row r="817" spans="1:9">
      <c r="A817" s="1">
        <v>109</v>
      </c>
      <c r="B817" s="194" t="s">
        <v>592</v>
      </c>
      <c r="C817" s="71" t="s">
        <v>8</v>
      </c>
      <c r="D817" s="36" t="s">
        <v>181</v>
      </c>
      <c r="E817" s="178">
        <v>30</v>
      </c>
      <c r="F817" s="37">
        <f>IF(C817="x",E817,0)</f>
        <v>30</v>
      </c>
      <c r="G817" s="196"/>
      <c r="I817" s="196" t="s">
        <v>593</v>
      </c>
    </row>
    <row r="818" spans="1:9">
      <c r="B818" s="194"/>
      <c r="C818" s="71"/>
      <c r="D818" s="36" t="s">
        <v>182</v>
      </c>
      <c r="E818" s="178">
        <v>20</v>
      </c>
      <c r="F818" s="37">
        <f>IF(C818="x",E818,0)</f>
        <v>0</v>
      </c>
      <c r="G818" s="196"/>
      <c r="I818" s="196"/>
    </row>
    <row r="819" spans="1:9">
      <c r="B819" s="194"/>
      <c r="C819" s="71"/>
      <c r="D819" s="36" t="s">
        <v>183</v>
      </c>
      <c r="E819" s="178">
        <v>15</v>
      </c>
      <c r="F819" s="37">
        <f>IF(C819="x",E819,0)</f>
        <v>0</v>
      </c>
      <c r="G819" s="196"/>
      <c r="I819" s="196"/>
    </row>
    <row r="820" spans="1:9">
      <c r="B820" s="194"/>
      <c r="C820" s="71"/>
      <c r="D820" s="36" t="s">
        <v>184</v>
      </c>
      <c r="E820" s="178">
        <v>5</v>
      </c>
      <c r="F820" s="37">
        <f>IF(C820="x",E820,0)</f>
        <v>0</v>
      </c>
      <c r="G820" s="196"/>
      <c r="I820" s="196"/>
    </row>
    <row r="821" spans="1:9">
      <c r="B821" s="194"/>
      <c r="C821" s="71"/>
      <c r="D821" s="36" t="s">
        <v>185</v>
      </c>
      <c r="E821" s="178">
        <v>0</v>
      </c>
      <c r="F821" s="37">
        <f>IF(C821="x",E821,0)</f>
        <v>0</v>
      </c>
      <c r="G821" s="196"/>
      <c r="I821" s="196"/>
    </row>
    <row r="822" spans="1:9">
      <c r="B822" s="5"/>
      <c r="C822" s="87"/>
      <c r="D822" s="36"/>
      <c r="E822" s="178"/>
      <c r="F822" s="37"/>
    </row>
    <row r="823" spans="1:9">
      <c r="A823" s="44">
        <v>110</v>
      </c>
      <c r="B823" s="187" t="s">
        <v>594</v>
      </c>
      <c r="C823" s="39" t="s">
        <v>8</v>
      </c>
      <c r="D823" s="5" t="s">
        <v>9</v>
      </c>
      <c r="E823" s="98">
        <v>20</v>
      </c>
      <c r="F823" s="37">
        <f>IF(C823="x",E823,0)</f>
        <v>20</v>
      </c>
    </row>
    <row r="824" spans="1:9">
      <c r="B824" s="187"/>
      <c r="C824" s="39"/>
      <c r="D824" s="5" t="s">
        <v>11</v>
      </c>
      <c r="E824" s="98">
        <v>0</v>
      </c>
      <c r="F824" s="37">
        <f>IF(C824="x",E824,0)</f>
        <v>0</v>
      </c>
    </row>
    <row r="825" spans="1:9">
      <c r="B825" s="187"/>
      <c r="C825" s="45"/>
      <c r="D825" s="5"/>
      <c r="E825" s="98"/>
      <c r="F825" s="37"/>
    </row>
    <row r="826" spans="1:9">
      <c r="B826" s="17" t="s">
        <v>265</v>
      </c>
      <c r="D826" s="17"/>
      <c r="E826" s="98"/>
      <c r="F826" s="37"/>
    </row>
    <row r="827" spans="1:9" ht="100.9">
      <c r="B827" s="47" t="s">
        <v>595</v>
      </c>
      <c r="D827" s="17"/>
      <c r="E827" s="98"/>
      <c r="F827" s="37"/>
    </row>
    <row r="828" spans="1:9">
      <c r="B828" s="47"/>
      <c r="D828" s="5"/>
      <c r="E828" s="98"/>
      <c r="F828" s="37"/>
    </row>
    <row r="829" spans="1:9" ht="15.6">
      <c r="B829" s="173" t="s">
        <v>596</v>
      </c>
      <c r="C829" s="174"/>
      <c r="D829" s="174"/>
      <c r="E829" s="174"/>
      <c r="F829" s="175">
        <f>SUM(F830:F889)</f>
        <v>160</v>
      </c>
      <c r="G829" s="174"/>
      <c r="H829" s="176"/>
      <c r="I829" s="174"/>
    </row>
    <row r="830" spans="1:9">
      <c r="A830" s="44" t="s">
        <v>597</v>
      </c>
      <c r="B830" s="194" t="s">
        <v>598</v>
      </c>
      <c r="C830" s="39" t="s">
        <v>8</v>
      </c>
      <c r="D830" s="5" t="s">
        <v>9</v>
      </c>
      <c r="E830" s="98">
        <v>20</v>
      </c>
      <c r="F830" s="37">
        <f>IF(C830="x",E830,0)</f>
        <v>20</v>
      </c>
      <c r="G830" s="188"/>
      <c r="I830" s="188"/>
    </row>
    <row r="831" spans="1:9">
      <c r="A831" s="44"/>
      <c r="B831" s="194"/>
      <c r="C831" s="39"/>
      <c r="D831" s="5" t="s">
        <v>27</v>
      </c>
      <c r="E831" s="98">
        <v>0</v>
      </c>
      <c r="F831" s="37">
        <f>IF(C831="x",E831,0)</f>
        <v>0</v>
      </c>
      <c r="G831" s="188"/>
      <c r="I831" s="188"/>
    </row>
    <row r="832" spans="1:9" ht="28.9">
      <c r="B832" s="17" t="s">
        <v>599</v>
      </c>
      <c r="D832" s="5"/>
      <c r="E832" s="98"/>
      <c r="F832" s="37"/>
    </row>
    <row r="833" spans="1:9" ht="158.44999999999999">
      <c r="A833" s="44"/>
      <c r="B833" s="43" t="s">
        <v>600</v>
      </c>
      <c r="D833" s="5"/>
      <c r="E833" s="98"/>
      <c r="F833" s="37"/>
      <c r="G833" s="46"/>
      <c r="I833" s="46"/>
    </row>
    <row r="834" spans="1:9">
      <c r="A834" s="44"/>
      <c r="B834" s="17"/>
      <c r="D834" s="5"/>
      <c r="E834" s="98"/>
      <c r="F834" s="37"/>
      <c r="G834" s="46"/>
      <c r="I834" s="46"/>
    </row>
    <row r="835" spans="1:9">
      <c r="A835" s="44" t="s">
        <v>601</v>
      </c>
      <c r="B835" s="194" t="s">
        <v>602</v>
      </c>
      <c r="C835" s="39" t="s">
        <v>8</v>
      </c>
      <c r="D835" s="5" t="s">
        <v>9</v>
      </c>
      <c r="E835" s="98">
        <v>15</v>
      </c>
      <c r="F835" s="37">
        <f>IF(C835="x",E835,0)</f>
        <v>15</v>
      </c>
      <c r="G835" s="188"/>
      <c r="I835" s="188" t="s">
        <v>603</v>
      </c>
    </row>
    <row r="836" spans="1:9">
      <c r="A836" s="44"/>
      <c r="B836" s="194"/>
      <c r="C836" s="39"/>
      <c r="D836" s="5" t="s">
        <v>11</v>
      </c>
      <c r="E836" s="98">
        <v>0</v>
      </c>
      <c r="F836" s="37">
        <f>IF(C836="x",E836,0)</f>
        <v>0</v>
      </c>
      <c r="G836" s="188"/>
      <c r="I836" s="188"/>
    </row>
    <row r="837" spans="1:9" ht="28.9">
      <c r="A837" s="44"/>
      <c r="B837" s="17" t="s">
        <v>604</v>
      </c>
      <c r="D837" s="5"/>
      <c r="E837" s="98"/>
      <c r="F837" s="37"/>
      <c r="G837" s="46"/>
      <c r="I837" s="46"/>
    </row>
    <row r="838" spans="1:9" ht="144">
      <c r="B838" s="43" t="s">
        <v>605</v>
      </c>
      <c r="D838" s="5"/>
      <c r="E838" s="98"/>
      <c r="F838" s="37"/>
    </row>
    <row r="839" spans="1:9">
      <c r="B839" s="17"/>
      <c r="D839" s="5"/>
      <c r="E839" s="98"/>
      <c r="F839" s="37"/>
      <c r="G839" s="46"/>
      <c r="I839" s="46"/>
    </row>
    <row r="840" spans="1:9">
      <c r="A840" s="44">
        <v>112</v>
      </c>
      <c r="B840" s="194" t="s">
        <v>606</v>
      </c>
      <c r="C840" s="39" t="s">
        <v>8</v>
      </c>
      <c r="D840" s="5" t="s">
        <v>9</v>
      </c>
      <c r="E840" s="98">
        <v>20</v>
      </c>
      <c r="F840" s="37">
        <f>IF(C840="x",E840,0)</f>
        <v>20</v>
      </c>
      <c r="G840" s="188"/>
      <c r="I840" s="188" t="s">
        <v>607</v>
      </c>
    </row>
    <row r="841" spans="1:9">
      <c r="A841" s="44"/>
      <c r="B841" s="194"/>
      <c r="C841" s="39"/>
      <c r="D841" s="5" t="s">
        <v>27</v>
      </c>
      <c r="E841" s="98">
        <v>0</v>
      </c>
      <c r="F841" s="37">
        <f>IF(C841="x",E841,0)</f>
        <v>0</v>
      </c>
      <c r="G841" s="188"/>
      <c r="I841" s="188"/>
    </row>
    <row r="842" spans="1:9">
      <c r="B842" s="17" t="s">
        <v>608</v>
      </c>
      <c r="D842" s="5"/>
      <c r="E842" s="98"/>
      <c r="F842" s="37"/>
    </row>
    <row r="843" spans="1:9" ht="144">
      <c r="A843" s="44"/>
      <c r="B843" s="43" t="s">
        <v>609</v>
      </c>
      <c r="D843" s="5"/>
      <c r="E843" s="98"/>
      <c r="F843" s="37"/>
      <c r="G843" s="46"/>
      <c r="I843" s="46"/>
    </row>
    <row r="844" spans="1:9">
      <c r="A844" s="44"/>
      <c r="B844" s="17"/>
      <c r="D844" s="5"/>
      <c r="E844" s="98"/>
      <c r="F844" s="37"/>
      <c r="G844" s="46"/>
      <c r="I844" s="46"/>
    </row>
    <row r="845" spans="1:9">
      <c r="A845" s="44">
        <v>113</v>
      </c>
      <c r="B845" s="194" t="s">
        <v>610</v>
      </c>
      <c r="C845" s="39"/>
      <c r="D845" s="5" t="s">
        <v>9</v>
      </c>
      <c r="E845" s="98">
        <v>10</v>
      </c>
      <c r="F845" s="37">
        <f>IF(C845="x",E845,0)</f>
        <v>0</v>
      </c>
      <c r="G845" s="114"/>
      <c r="I845" s="114"/>
    </row>
    <row r="846" spans="1:9">
      <c r="A846" s="44"/>
      <c r="B846" s="194"/>
      <c r="C846" s="39"/>
      <c r="D846" s="5" t="s">
        <v>11</v>
      </c>
      <c r="E846" s="98">
        <v>0</v>
      </c>
      <c r="F846" s="37">
        <f>IF(C846="x",E846,0)</f>
        <v>0</v>
      </c>
      <c r="G846" s="114"/>
      <c r="I846" s="114"/>
    </row>
    <row r="847" spans="1:9">
      <c r="A847" s="44"/>
      <c r="B847" s="194"/>
      <c r="C847" s="39" t="s">
        <v>8</v>
      </c>
      <c r="D847" s="5" t="s">
        <v>17</v>
      </c>
      <c r="E847" s="98">
        <v>10</v>
      </c>
      <c r="F847" s="37">
        <f>IF(C847="x",E847,0)</f>
        <v>10</v>
      </c>
      <c r="G847" s="114"/>
      <c r="I847" s="114"/>
    </row>
    <row r="848" spans="1:9" ht="57.6">
      <c r="A848" s="44"/>
      <c r="B848" s="17" t="s">
        <v>611</v>
      </c>
      <c r="D848" s="5"/>
      <c r="E848" s="98"/>
      <c r="F848" s="37"/>
      <c r="G848" s="46"/>
      <c r="I848" s="46"/>
    </row>
    <row r="849" spans="1:9" ht="43.15">
      <c r="B849" s="43" t="s">
        <v>612</v>
      </c>
      <c r="D849" s="5"/>
      <c r="E849" s="98"/>
      <c r="F849" s="37"/>
    </row>
    <row r="850" spans="1:9">
      <c r="B850" s="17"/>
      <c r="D850" s="5"/>
      <c r="E850" s="98"/>
      <c r="F850" s="37"/>
      <c r="G850" s="46"/>
      <c r="I850" s="46"/>
    </row>
    <row r="851" spans="1:9">
      <c r="A851" s="1">
        <v>114</v>
      </c>
      <c r="B851" s="194" t="s">
        <v>613</v>
      </c>
      <c r="C851" s="71" t="s">
        <v>8</v>
      </c>
      <c r="D851" s="36" t="s">
        <v>614</v>
      </c>
      <c r="E851" s="37">
        <v>10</v>
      </c>
      <c r="F851" s="37">
        <f>IF(C851="x",E851,0)</f>
        <v>10</v>
      </c>
      <c r="G851" s="196"/>
      <c r="I851" s="196" t="s">
        <v>615</v>
      </c>
    </row>
    <row r="852" spans="1:9">
      <c r="B852" s="194"/>
      <c r="C852" s="71"/>
      <c r="D852" s="36" t="s">
        <v>616</v>
      </c>
      <c r="E852" s="37">
        <v>10</v>
      </c>
      <c r="F852" s="37">
        <f>IF(C852="x",E852,0)</f>
        <v>0</v>
      </c>
      <c r="G852" s="196"/>
      <c r="I852" s="196"/>
    </row>
    <row r="853" spans="1:9">
      <c r="B853" s="194"/>
      <c r="C853" s="71"/>
      <c r="D853" s="36" t="s">
        <v>11</v>
      </c>
      <c r="E853" s="37">
        <v>0</v>
      </c>
      <c r="F853" s="37">
        <f>IF(C853="x",E853,0)</f>
        <v>0</v>
      </c>
      <c r="G853" s="196"/>
      <c r="I853" s="196"/>
    </row>
    <row r="854" spans="1:9">
      <c r="B854" s="194"/>
      <c r="C854" s="71"/>
      <c r="D854" s="36" t="s">
        <v>17</v>
      </c>
      <c r="E854" s="37">
        <v>10</v>
      </c>
      <c r="F854" s="37">
        <f>IF(C854="x",E854,0)</f>
        <v>0</v>
      </c>
      <c r="G854" s="196"/>
      <c r="I854" s="196"/>
    </row>
    <row r="855" spans="1:9" ht="28.9">
      <c r="A855" s="44"/>
      <c r="B855" s="17" t="s">
        <v>617</v>
      </c>
      <c r="D855" s="5"/>
      <c r="E855" s="98"/>
      <c r="F855" s="37"/>
      <c r="G855" s="46"/>
      <c r="I855" s="46"/>
    </row>
    <row r="856" spans="1:9" ht="28.9">
      <c r="B856" s="43" t="s">
        <v>618</v>
      </c>
      <c r="D856" s="5"/>
      <c r="E856" s="98"/>
      <c r="F856" s="37"/>
    </row>
    <row r="857" spans="1:9">
      <c r="B857" s="56"/>
      <c r="D857" s="5"/>
      <c r="E857" s="98"/>
      <c r="F857" s="37"/>
      <c r="G857" s="80"/>
      <c r="I857" s="80"/>
    </row>
    <row r="858" spans="1:9">
      <c r="A858" s="1">
        <v>115</v>
      </c>
      <c r="B858" s="194" t="s">
        <v>619</v>
      </c>
      <c r="C858" s="71" t="s">
        <v>8</v>
      </c>
      <c r="D858" s="36" t="s">
        <v>620</v>
      </c>
      <c r="E858" s="178">
        <v>20</v>
      </c>
      <c r="F858" s="37">
        <f t="shared" ref="F858:F863" si="5">IF(C858="x",E858,0)</f>
        <v>20</v>
      </c>
    </row>
    <row r="859" spans="1:9">
      <c r="B859" s="194"/>
      <c r="C859" s="71"/>
      <c r="D859" s="36" t="s">
        <v>621</v>
      </c>
      <c r="E859" s="178">
        <v>15</v>
      </c>
      <c r="F859" s="37">
        <f t="shared" si="5"/>
        <v>0</v>
      </c>
    </row>
    <row r="860" spans="1:9">
      <c r="B860" s="194"/>
      <c r="C860" s="71"/>
      <c r="D860" s="36" t="s">
        <v>622</v>
      </c>
      <c r="E860" s="178">
        <v>10</v>
      </c>
      <c r="F860" s="37">
        <f t="shared" si="5"/>
        <v>0</v>
      </c>
    </row>
    <row r="861" spans="1:9">
      <c r="B861" s="194"/>
      <c r="C861" s="71"/>
      <c r="D861" s="36" t="s">
        <v>623</v>
      </c>
      <c r="E861" s="178">
        <v>5</v>
      </c>
      <c r="F861" s="37">
        <f t="shared" si="5"/>
        <v>0</v>
      </c>
    </row>
    <row r="862" spans="1:9">
      <c r="B862" s="194"/>
      <c r="C862" s="71"/>
      <c r="D862" s="36" t="s">
        <v>624</v>
      </c>
      <c r="E862" s="178">
        <v>2</v>
      </c>
      <c r="F862" s="37">
        <f t="shared" si="5"/>
        <v>0</v>
      </c>
    </row>
    <row r="863" spans="1:9">
      <c r="B863" s="194"/>
      <c r="C863" s="71"/>
      <c r="D863" s="36" t="s">
        <v>625</v>
      </c>
      <c r="E863" s="178">
        <v>0</v>
      </c>
      <c r="F863" s="37">
        <f t="shared" si="5"/>
        <v>0</v>
      </c>
    </row>
    <row r="864" spans="1:9">
      <c r="B864" s="56"/>
      <c r="D864" s="5"/>
      <c r="E864" s="98"/>
      <c r="F864" s="37"/>
      <c r="G864" s="80"/>
      <c r="I864" s="80"/>
    </row>
    <row r="865" spans="1:9">
      <c r="A865" s="1">
        <v>116</v>
      </c>
      <c r="B865" s="194" t="s">
        <v>626</v>
      </c>
      <c r="C865" s="71" t="s">
        <v>8</v>
      </c>
      <c r="D865" s="36" t="s">
        <v>627</v>
      </c>
      <c r="E865" s="37">
        <v>10</v>
      </c>
      <c r="F865" s="37">
        <f>IF(C865="x",E865,0)</f>
        <v>10</v>
      </c>
    </row>
    <row r="866" spans="1:9">
      <c r="B866" s="194"/>
      <c r="C866" s="71"/>
      <c r="D866" s="36" t="s">
        <v>628</v>
      </c>
      <c r="E866" s="37">
        <v>5</v>
      </c>
      <c r="F866" s="37">
        <f>IF(C866="x",E866,0)</f>
        <v>0</v>
      </c>
    </row>
    <row r="867" spans="1:9">
      <c r="B867" s="194"/>
      <c r="C867" s="71"/>
      <c r="D867" s="36" t="s">
        <v>190</v>
      </c>
      <c r="E867" s="37">
        <v>0</v>
      </c>
      <c r="F867" s="37">
        <f>IF(C867="x",E867,0)</f>
        <v>0</v>
      </c>
    </row>
    <row r="868" spans="1:9">
      <c r="B868" s="194"/>
      <c r="C868" s="71"/>
      <c r="D868" s="36" t="s">
        <v>167</v>
      </c>
      <c r="E868" s="37">
        <v>0</v>
      </c>
      <c r="F868" s="37">
        <f>IF(C868="x",E868,0)</f>
        <v>0</v>
      </c>
    </row>
    <row r="869" spans="1:9">
      <c r="B869" s="56"/>
      <c r="D869" s="5"/>
      <c r="E869" s="98"/>
      <c r="F869" s="37"/>
      <c r="G869" s="80"/>
      <c r="I869" s="80"/>
    </row>
    <row r="870" spans="1:9">
      <c r="A870" s="1">
        <v>117</v>
      </c>
      <c r="B870" s="194" t="s">
        <v>629</v>
      </c>
      <c r="C870" s="71" t="s">
        <v>8</v>
      </c>
      <c r="D870" s="179" t="s">
        <v>630</v>
      </c>
      <c r="E870" s="180" t="s">
        <v>631</v>
      </c>
      <c r="F870" s="37">
        <v>10</v>
      </c>
    </row>
    <row r="871" spans="1:9">
      <c r="B871" s="194"/>
      <c r="C871" s="71"/>
      <c r="D871" s="179" t="s">
        <v>632</v>
      </c>
      <c r="E871" s="180" t="s">
        <v>633</v>
      </c>
      <c r="F871" s="37">
        <f>IF(C871="x",E871,0)</f>
        <v>0</v>
      </c>
    </row>
    <row r="872" spans="1:9">
      <c r="B872" s="194"/>
      <c r="C872" s="71"/>
      <c r="D872" s="179" t="s">
        <v>634</v>
      </c>
      <c r="E872" s="180" t="s">
        <v>635</v>
      </c>
      <c r="F872" s="37">
        <f>IF(C872="x",E872,0)</f>
        <v>0</v>
      </c>
    </row>
    <row r="873" spans="1:9">
      <c r="B873" s="194"/>
      <c r="C873" s="71"/>
      <c r="D873" s="179" t="s">
        <v>167</v>
      </c>
      <c r="E873" s="180" t="s">
        <v>636</v>
      </c>
      <c r="F873" s="37">
        <f>IF(C873="x",E873,0)</f>
        <v>0</v>
      </c>
    </row>
    <row r="874" spans="1:9">
      <c r="B874" s="5"/>
      <c r="C874" s="87"/>
      <c r="D874" s="179"/>
      <c r="E874" s="180"/>
      <c r="F874" s="37"/>
    </row>
    <row r="875" spans="1:9">
      <c r="A875" s="44">
        <v>118</v>
      </c>
      <c r="B875" s="194" t="s">
        <v>637</v>
      </c>
      <c r="C875" s="34" t="s">
        <v>8</v>
      </c>
      <c r="D875" s="35" t="s">
        <v>9</v>
      </c>
      <c r="E875" s="98">
        <v>15</v>
      </c>
      <c r="F875" s="37">
        <f>IF(C875="x",E875,0)</f>
        <v>15</v>
      </c>
      <c r="G875" s="188"/>
      <c r="I875" s="188" t="s">
        <v>638</v>
      </c>
    </row>
    <row r="876" spans="1:9">
      <c r="B876" s="194"/>
      <c r="C876" s="39"/>
      <c r="D876" s="5" t="s">
        <v>11</v>
      </c>
      <c r="E876" s="98">
        <v>0</v>
      </c>
      <c r="F876" s="37">
        <f>IF(C876="x",E876,0)</f>
        <v>0</v>
      </c>
      <c r="G876" s="188"/>
      <c r="I876" s="188"/>
    </row>
    <row r="877" spans="1:9">
      <c r="B877" s="17" t="s">
        <v>375</v>
      </c>
      <c r="D877" s="17"/>
      <c r="E877" s="98"/>
      <c r="F877" s="37"/>
    </row>
    <row r="878" spans="1:9" ht="158.44999999999999">
      <c r="B878" s="43" t="s">
        <v>639</v>
      </c>
      <c r="D878" s="17"/>
      <c r="E878" s="98"/>
      <c r="F878" s="37"/>
    </row>
    <row r="879" spans="1:9">
      <c r="B879" s="5"/>
      <c r="C879" s="87"/>
      <c r="D879" s="179"/>
      <c r="E879" s="180"/>
      <c r="F879" s="37"/>
    </row>
    <row r="880" spans="1:9">
      <c r="A880" s="1" t="s">
        <v>640</v>
      </c>
      <c r="B880" s="194" t="s">
        <v>641</v>
      </c>
      <c r="C880" s="39" t="s">
        <v>8</v>
      </c>
      <c r="D880" s="5" t="s">
        <v>9</v>
      </c>
      <c r="E880" s="98">
        <v>15</v>
      </c>
      <c r="F880" s="37">
        <f>IF(C880="x",E880,0)</f>
        <v>15</v>
      </c>
      <c r="G880" s="188"/>
      <c r="I880" s="188" t="s">
        <v>642</v>
      </c>
    </row>
    <row r="881" spans="1:9">
      <c r="B881" s="194"/>
      <c r="C881" s="39"/>
      <c r="D881" s="5" t="s">
        <v>11</v>
      </c>
      <c r="E881" s="98">
        <v>0</v>
      </c>
      <c r="F881" s="37">
        <f>IF(C881="x",E881,0)</f>
        <v>0</v>
      </c>
      <c r="G881" s="188"/>
      <c r="I881" s="188"/>
    </row>
    <row r="882" spans="1:9">
      <c r="A882" s="44"/>
      <c r="B882" s="17" t="s">
        <v>224</v>
      </c>
      <c r="D882" s="5"/>
      <c r="E882" s="98"/>
      <c r="F882" s="37"/>
      <c r="G882" s="46"/>
      <c r="I882" s="46"/>
    </row>
    <row r="883" spans="1:9" ht="273.60000000000002">
      <c r="B883" s="43" t="s">
        <v>643</v>
      </c>
      <c r="D883" s="5"/>
      <c r="E883" s="98"/>
      <c r="F883" s="37"/>
    </row>
    <row r="884" spans="1:9">
      <c r="A884" s="44"/>
      <c r="B884" s="17"/>
      <c r="D884" s="5"/>
      <c r="E884" s="98"/>
      <c r="F884" s="37"/>
      <c r="G884" s="46"/>
      <c r="I884" s="46"/>
    </row>
    <row r="885" spans="1:9">
      <c r="A885" s="1" t="s">
        <v>644</v>
      </c>
      <c r="B885" s="194" t="s">
        <v>645</v>
      </c>
      <c r="C885" s="39" t="s">
        <v>8</v>
      </c>
      <c r="D885" s="5" t="s">
        <v>9</v>
      </c>
      <c r="E885" s="98">
        <v>15</v>
      </c>
      <c r="F885" s="37">
        <f>IF(C885="x",E885,0)</f>
        <v>15</v>
      </c>
      <c r="G885" s="188"/>
      <c r="I885" s="188" t="s">
        <v>646</v>
      </c>
    </row>
    <row r="886" spans="1:9">
      <c r="B886" s="194"/>
      <c r="C886" s="39"/>
      <c r="D886" s="5" t="s">
        <v>11</v>
      </c>
      <c r="E886" s="98">
        <v>0</v>
      </c>
      <c r="F886" s="37">
        <f>IF(C886="x",E886,0)</f>
        <v>0</v>
      </c>
      <c r="G886" s="188"/>
      <c r="I886" s="188"/>
    </row>
    <row r="887" spans="1:9">
      <c r="A887" s="44"/>
      <c r="B887" s="17" t="s">
        <v>224</v>
      </c>
      <c r="D887" s="5"/>
      <c r="E887" s="98"/>
      <c r="F887" s="37"/>
      <c r="G887" s="46"/>
      <c r="I887" s="46"/>
    </row>
    <row r="888" spans="1:9" ht="115.15">
      <c r="B888" s="43" t="s">
        <v>647</v>
      </c>
      <c r="D888" s="5"/>
      <c r="E888" s="98"/>
      <c r="F888" s="37"/>
    </row>
    <row r="889" spans="1:9">
      <c r="B889" s="47"/>
      <c r="D889" s="5"/>
      <c r="E889" s="98"/>
      <c r="F889" s="37"/>
    </row>
    <row r="890" spans="1:9" ht="15.6">
      <c r="B890" s="173" t="s">
        <v>648</v>
      </c>
      <c r="C890" s="174"/>
      <c r="D890" s="174"/>
      <c r="E890" s="174"/>
      <c r="F890" s="175">
        <f>SUM(F891:F954)</f>
        <v>175</v>
      </c>
      <c r="G890" s="174"/>
      <c r="H890" s="176"/>
      <c r="I890" s="174"/>
    </row>
    <row r="891" spans="1:9">
      <c r="A891" s="44">
        <v>120</v>
      </c>
      <c r="B891" s="194" t="s">
        <v>649</v>
      </c>
      <c r="C891" s="39" t="s">
        <v>8</v>
      </c>
      <c r="D891" s="5" t="s">
        <v>9</v>
      </c>
      <c r="E891" s="98">
        <v>25</v>
      </c>
      <c r="F891" s="37">
        <f>IF(C891="x",E891,0)</f>
        <v>25</v>
      </c>
      <c r="G891" s="188"/>
      <c r="I891" s="188" t="s">
        <v>650</v>
      </c>
    </row>
    <row r="892" spans="1:9">
      <c r="A892" s="44"/>
      <c r="B892" s="194"/>
      <c r="C892" s="39"/>
      <c r="D892" s="5" t="s">
        <v>27</v>
      </c>
      <c r="E892" s="98">
        <v>0</v>
      </c>
      <c r="F892" s="37">
        <f>IF(C892="x",E892,0)</f>
        <v>0</v>
      </c>
      <c r="G892" s="188"/>
      <c r="I892" s="188"/>
    </row>
    <row r="893" spans="1:9">
      <c r="B893" s="17" t="s">
        <v>651</v>
      </c>
      <c r="D893" s="5"/>
      <c r="E893" s="98"/>
      <c r="F893" s="37"/>
    </row>
    <row r="894" spans="1:9" ht="100.9">
      <c r="A894" s="44"/>
      <c r="B894" s="43" t="s">
        <v>652</v>
      </c>
      <c r="D894" s="5"/>
      <c r="E894" s="98"/>
      <c r="F894" s="37"/>
      <c r="G894" s="46"/>
      <c r="I894" s="46"/>
    </row>
    <row r="895" spans="1:9">
      <c r="A895" s="44"/>
      <c r="B895" s="17"/>
      <c r="D895" s="5"/>
      <c r="E895" s="98"/>
      <c r="F895" s="37"/>
      <c r="G895" s="46"/>
      <c r="I895" s="46"/>
    </row>
    <row r="896" spans="1:9">
      <c r="A896" s="1">
        <v>121</v>
      </c>
      <c r="B896" s="194" t="s">
        <v>653</v>
      </c>
      <c r="C896" s="71" t="s">
        <v>8</v>
      </c>
      <c r="D896" s="36" t="s">
        <v>620</v>
      </c>
      <c r="E896" s="178">
        <v>25</v>
      </c>
      <c r="F896" s="37">
        <f t="shared" ref="F896:F902" si="6">IF(C896="x",E896,0)</f>
        <v>25</v>
      </c>
      <c r="I896" s="2" t="s">
        <v>654</v>
      </c>
    </row>
    <row r="897" spans="1:9">
      <c r="B897" s="194"/>
      <c r="C897" s="71"/>
      <c r="D897" s="36" t="s">
        <v>621</v>
      </c>
      <c r="E897" s="178">
        <v>20</v>
      </c>
      <c r="F897" s="37">
        <f t="shared" si="6"/>
        <v>0</v>
      </c>
    </row>
    <row r="898" spans="1:9">
      <c r="B898" s="194"/>
      <c r="C898" s="71"/>
      <c r="D898" s="36" t="s">
        <v>622</v>
      </c>
      <c r="E898" s="178">
        <v>15</v>
      </c>
      <c r="F898" s="37">
        <f t="shared" si="6"/>
        <v>0</v>
      </c>
    </row>
    <row r="899" spans="1:9">
      <c r="B899" s="194"/>
      <c r="C899" s="71"/>
      <c r="D899" s="36" t="s">
        <v>623</v>
      </c>
      <c r="E899" s="178">
        <v>10</v>
      </c>
      <c r="F899" s="37">
        <f t="shared" si="6"/>
        <v>0</v>
      </c>
    </row>
    <row r="900" spans="1:9">
      <c r="B900" s="194"/>
      <c r="C900" s="71"/>
      <c r="D900" s="36" t="s">
        <v>624</v>
      </c>
      <c r="E900" s="178">
        <v>5</v>
      </c>
      <c r="F900" s="37">
        <f t="shared" si="6"/>
        <v>0</v>
      </c>
    </row>
    <row r="901" spans="1:9">
      <c r="B901" s="194"/>
      <c r="C901" s="71"/>
      <c r="D901" s="36" t="s">
        <v>625</v>
      </c>
      <c r="E901" s="178">
        <v>0</v>
      </c>
      <c r="F901" s="37">
        <f t="shared" si="6"/>
        <v>0</v>
      </c>
    </row>
    <row r="902" spans="1:9">
      <c r="B902" s="194"/>
      <c r="C902" s="71"/>
      <c r="D902" s="36" t="s">
        <v>655</v>
      </c>
      <c r="E902" s="37">
        <v>0</v>
      </c>
      <c r="F902" s="37">
        <f t="shared" si="6"/>
        <v>0</v>
      </c>
    </row>
    <row r="903" spans="1:9">
      <c r="A903" s="44"/>
      <c r="B903" s="165" t="s">
        <v>656</v>
      </c>
      <c r="D903" s="5"/>
      <c r="E903" s="98"/>
      <c r="F903" s="37"/>
      <c r="G903" s="46"/>
      <c r="I903" s="46"/>
    </row>
    <row r="904" spans="1:9">
      <c r="B904" s="43" t="s">
        <v>138</v>
      </c>
      <c r="D904" s="5"/>
      <c r="E904" s="98"/>
      <c r="F904" s="37"/>
    </row>
    <row r="905" spans="1:9">
      <c r="B905" s="56"/>
      <c r="D905" s="5"/>
      <c r="E905" s="98"/>
      <c r="F905" s="37"/>
      <c r="G905" s="80"/>
      <c r="I905" s="80"/>
    </row>
    <row r="906" spans="1:9">
      <c r="A906" s="1" t="s">
        <v>657</v>
      </c>
      <c r="B906" s="194" t="s">
        <v>658</v>
      </c>
      <c r="C906" s="71" t="s">
        <v>8</v>
      </c>
      <c r="D906" s="36" t="s">
        <v>620</v>
      </c>
      <c r="E906" s="178">
        <v>20</v>
      </c>
      <c r="F906" s="37">
        <f t="shared" ref="F906:F912" si="7">IF(C906="x",E906,0)</f>
        <v>20</v>
      </c>
    </row>
    <row r="907" spans="1:9">
      <c r="B907" s="194"/>
      <c r="C907" s="71"/>
      <c r="D907" s="36" t="s">
        <v>621</v>
      </c>
      <c r="E907" s="178">
        <v>17</v>
      </c>
      <c r="F907" s="37">
        <f t="shared" si="7"/>
        <v>0</v>
      </c>
    </row>
    <row r="908" spans="1:9">
      <c r="B908" s="194"/>
      <c r="C908" s="71"/>
      <c r="D908" s="36" t="s">
        <v>622</v>
      </c>
      <c r="E908" s="178">
        <v>14</v>
      </c>
      <c r="F908" s="37">
        <f t="shared" si="7"/>
        <v>0</v>
      </c>
    </row>
    <row r="909" spans="1:9">
      <c r="B909" s="194"/>
      <c r="C909" s="71"/>
      <c r="D909" s="36" t="s">
        <v>623</v>
      </c>
      <c r="E909" s="178">
        <v>11</v>
      </c>
      <c r="F909" s="37">
        <f t="shared" si="7"/>
        <v>0</v>
      </c>
    </row>
    <row r="910" spans="1:9">
      <c r="B910" s="194"/>
      <c r="C910" s="71"/>
      <c r="D910" s="36" t="s">
        <v>624</v>
      </c>
      <c r="E910" s="178">
        <v>8</v>
      </c>
      <c r="F910" s="37">
        <f t="shared" si="7"/>
        <v>0</v>
      </c>
    </row>
    <row r="911" spans="1:9">
      <c r="B911" s="194"/>
      <c r="C911" s="71"/>
      <c r="D911" s="36" t="s">
        <v>625</v>
      </c>
      <c r="E911" s="178">
        <v>5</v>
      </c>
      <c r="F911" s="37">
        <f t="shared" si="7"/>
        <v>0</v>
      </c>
    </row>
    <row r="912" spans="1:9">
      <c r="B912" s="194"/>
      <c r="C912" s="71"/>
      <c r="D912" s="36" t="s">
        <v>655</v>
      </c>
      <c r="E912" s="178">
        <v>0</v>
      </c>
      <c r="F912" s="37">
        <f t="shared" si="7"/>
        <v>0</v>
      </c>
    </row>
    <row r="913" spans="1:9">
      <c r="A913" s="44"/>
      <c r="B913" s="17" t="s">
        <v>659</v>
      </c>
      <c r="D913" s="5"/>
      <c r="E913" s="98"/>
      <c r="F913" s="37"/>
      <c r="G913" s="46"/>
      <c r="I913" s="46"/>
    </row>
    <row r="914" spans="1:9">
      <c r="B914" s="43" t="s">
        <v>138</v>
      </c>
      <c r="D914" s="5"/>
      <c r="E914" s="98"/>
      <c r="F914" s="37"/>
    </row>
    <row r="915" spans="1:9">
      <c r="B915" s="56"/>
      <c r="D915" s="5"/>
      <c r="E915" s="98"/>
      <c r="F915" s="37"/>
      <c r="G915" s="80"/>
      <c r="I915" s="80"/>
    </row>
    <row r="916" spans="1:9">
      <c r="A916" s="1" t="s">
        <v>660</v>
      </c>
      <c r="B916" s="194" t="s">
        <v>661</v>
      </c>
      <c r="C916" s="71" t="s">
        <v>8</v>
      </c>
      <c r="D916" s="36" t="s">
        <v>620</v>
      </c>
      <c r="E916" s="178">
        <v>20</v>
      </c>
      <c r="F916" s="37">
        <f t="shared" ref="F916:F922" si="8">IF(C916="x",E916,0)</f>
        <v>20</v>
      </c>
    </row>
    <row r="917" spans="1:9">
      <c r="B917" s="194"/>
      <c r="C917" s="71"/>
      <c r="D917" s="36" t="s">
        <v>621</v>
      </c>
      <c r="E917" s="178">
        <v>17</v>
      </c>
      <c r="F917" s="37">
        <f t="shared" si="8"/>
        <v>0</v>
      </c>
    </row>
    <row r="918" spans="1:9">
      <c r="B918" s="194"/>
      <c r="C918" s="71"/>
      <c r="D918" s="36" t="s">
        <v>622</v>
      </c>
      <c r="E918" s="178">
        <v>14</v>
      </c>
      <c r="F918" s="37">
        <f t="shared" si="8"/>
        <v>0</v>
      </c>
    </row>
    <row r="919" spans="1:9">
      <c r="B919" s="194"/>
      <c r="C919" s="71"/>
      <c r="D919" s="36" t="s">
        <v>623</v>
      </c>
      <c r="E919" s="178">
        <v>11</v>
      </c>
      <c r="F919" s="37">
        <f t="shared" si="8"/>
        <v>0</v>
      </c>
    </row>
    <row r="920" spans="1:9">
      <c r="B920" s="194"/>
      <c r="C920" s="71"/>
      <c r="D920" s="36" t="s">
        <v>624</v>
      </c>
      <c r="E920" s="178">
        <v>8</v>
      </c>
      <c r="F920" s="37">
        <f t="shared" si="8"/>
        <v>0</v>
      </c>
    </row>
    <row r="921" spans="1:9">
      <c r="B921" s="194"/>
      <c r="C921" s="71"/>
      <c r="D921" s="36" t="s">
        <v>625</v>
      </c>
      <c r="E921" s="178">
        <v>5</v>
      </c>
      <c r="F921" s="37">
        <f t="shared" si="8"/>
        <v>0</v>
      </c>
    </row>
    <row r="922" spans="1:9">
      <c r="B922" s="194"/>
      <c r="C922" s="71"/>
      <c r="D922" s="36" t="s">
        <v>655</v>
      </c>
      <c r="E922" s="178">
        <v>0</v>
      </c>
      <c r="F922" s="37">
        <f t="shared" si="8"/>
        <v>0</v>
      </c>
    </row>
    <row r="923" spans="1:9">
      <c r="A923" s="44"/>
      <c r="B923" s="17" t="s">
        <v>662</v>
      </c>
      <c r="D923" s="5"/>
      <c r="E923" s="98"/>
      <c r="F923" s="37"/>
      <c r="G923" s="46"/>
      <c r="I923" s="46"/>
    </row>
    <row r="924" spans="1:9">
      <c r="B924" s="43" t="s">
        <v>138</v>
      </c>
      <c r="D924" s="5"/>
      <c r="E924" s="98"/>
      <c r="F924" s="37"/>
    </row>
    <row r="925" spans="1:9">
      <c r="B925" s="56"/>
      <c r="D925" s="5"/>
      <c r="E925" s="98"/>
      <c r="F925" s="37"/>
      <c r="G925" s="80"/>
      <c r="I925" s="80"/>
    </row>
    <row r="926" spans="1:9">
      <c r="A926" s="44">
        <v>123</v>
      </c>
      <c r="B926" s="194" t="s">
        <v>663</v>
      </c>
      <c r="C926" s="39"/>
      <c r="D926" s="5" t="s">
        <v>9</v>
      </c>
      <c r="E926" s="98">
        <v>5</v>
      </c>
      <c r="F926" s="37">
        <f>IF(C926="x",E926,0)</f>
        <v>0</v>
      </c>
      <c r="G926" s="188"/>
      <c r="I926" s="188"/>
    </row>
    <row r="927" spans="1:9">
      <c r="A927" s="44"/>
      <c r="B927" s="194"/>
      <c r="C927" s="39" t="s">
        <v>8</v>
      </c>
      <c r="D927" s="5" t="s">
        <v>27</v>
      </c>
      <c r="E927" s="98">
        <v>0</v>
      </c>
      <c r="F927" s="37">
        <f>IF(C927="x",E927,0)</f>
        <v>0</v>
      </c>
      <c r="G927" s="188"/>
      <c r="I927" s="188"/>
    </row>
    <row r="928" spans="1:9" ht="43.15">
      <c r="B928" s="17" t="s">
        <v>664</v>
      </c>
      <c r="D928" s="5"/>
      <c r="E928" s="98"/>
      <c r="F928" s="37"/>
    </row>
    <row r="929" spans="1:9">
      <c r="A929" s="44"/>
      <c r="B929" s="43" t="s">
        <v>138</v>
      </c>
      <c r="D929" s="5"/>
      <c r="E929" s="98"/>
      <c r="F929" s="37"/>
      <c r="G929" s="46"/>
      <c r="I929" s="46"/>
    </row>
    <row r="930" spans="1:9">
      <c r="B930" s="56"/>
      <c r="D930" s="5"/>
      <c r="E930" s="98"/>
      <c r="F930" s="37"/>
      <c r="G930" s="80"/>
      <c r="I930" s="80"/>
    </row>
    <row r="931" spans="1:9">
      <c r="A931" s="44" t="s">
        <v>665</v>
      </c>
      <c r="B931" s="194" t="s">
        <v>666</v>
      </c>
      <c r="C931" s="39" t="s">
        <v>8</v>
      </c>
      <c r="D931" s="5" t="s">
        <v>9</v>
      </c>
      <c r="E931" s="98">
        <v>25</v>
      </c>
      <c r="F931" s="37">
        <f>IF(C931="x",E931,0)</f>
        <v>25</v>
      </c>
      <c r="G931" s="188"/>
      <c r="I931" s="188"/>
    </row>
    <row r="932" spans="1:9">
      <c r="A932" s="44"/>
      <c r="B932" s="194"/>
      <c r="C932" s="39"/>
      <c r="D932" s="5" t="s">
        <v>27</v>
      </c>
      <c r="E932" s="98">
        <v>0</v>
      </c>
      <c r="F932" s="37">
        <f>IF(C932="x",E932,0)</f>
        <v>0</v>
      </c>
      <c r="G932" s="188"/>
      <c r="I932" s="188"/>
    </row>
    <row r="933" spans="1:9">
      <c r="A933" s="44"/>
      <c r="B933" s="17"/>
      <c r="D933" s="5"/>
      <c r="E933" s="98"/>
      <c r="F933" s="37"/>
      <c r="G933" s="46"/>
      <c r="I933" s="46"/>
    </row>
    <row r="934" spans="1:9">
      <c r="A934" s="44" t="s">
        <v>667</v>
      </c>
      <c r="B934" s="194" t="s">
        <v>668</v>
      </c>
      <c r="C934" s="39" t="s">
        <v>8</v>
      </c>
      <c r="D934" s="5" t="s">
        <v>461</v>
      </c>
      <c r="E934" s="98">
        <v>15</v>
      </c>
      <c r="F934" s="37">
        <f>IF(C934="x",E934,0)</f>
        <v>15</v>
      </c>
      <c r="G934" s="188"/>
      <c r="I934" s="188"/>
    </row>
    <row r="935" spans="1:9">
      <c r="A935" s="44"/>
      <c r="B935" s="194"/>
      <c r="C935" s="39"/>
      <c r="D935" s="5" t="s">
        <v>167</v>
      </c>
      <c r="E935" s="98">
        <v>0</v>
      </c>
      <c r="F935" s="37">
        <f>IF(C935="x",E935,0)</f>
        <v>0</v>
      </c>
      <c r="G935" s="188"/>
      <c r="I935" s="188"/>
    </row>
    <row r="936" spans="1:9">
      <c r="B936" s="17" t="s">
        <v>669</v>
      </c>
      <c r="D936" s="5"/>
      <c r="E936" s="98"/>
      <c r="F936" s="37"/>
    </row>
    <row r="937" spans="1:9" ht="86.45">
      <c r="A937" s="44"/>
      <c r="B937" s="43" t="s">
        <v>670</v>
      </c>
      <c r="D937" s="5"/>
      <c r="E937" s="98"/>
      <c r="F937" s="37"/>
      <c r="G937" s="46"/>
      <c r="I937" s="46"/>
    </row>
    <row r="938" spans="1:9">
      <c r="A938" s="44"/>
      <c r="B938" s="17"/>
      <c r="D938" s="5"/>
      <c r="E938" s="98"/>
      <c r="F938" s="37"/>
      <c r="G938" s="46"/>
      <c r="I938" s="46"/>
    </row>
    <row r="939" spans="1:9">
      <c r="A939" s="1" t="s">
        <v>671</v>
      </c>
      <c r="B939" s="194" t="s">
        <v>672</v>
      </c>
      <c r="C939" s="71" t="s">
        <v>8</v>
      </c>
      <c r="D939" s="36" t="s">
        <v>620</v>
      </c>
      <c r="E939" s="178">
        <v>20</v>
      </c>
      <c r="F939" s="37">
        <f t="shared" ref="F939:F945" si="9">IF(C939="x",E939,0)</f>
        <v>20</v>
      </c>
      <c r="G939" s="196"/>
      <c r="I939" s="196" t="s">
        <v>673</v>
      </c>
    </row>
    <row r="940" spans="1:9">
      <c r="B940" s="194"/>
      <c r="C940" s="71"/>
      <c r="D940" s="36" t="s">
        <v>621</v>
      </c>
      <c r="E940" s="178">
        <v>17</v>
      </c>
      <c r="F940" s="37">
        <f t="shared" si="9"/>
        <v>0</v>
      </c>
      <c r="G940" s="196"/>
      <c r="I940" s="196"/>
    </row>
    <row r="941" spans="1:9">
      <c r="B941" s="194"/>
      <c r="C941" s="71"/>
      <c r="D941" s="36" t="s">
        <v>622</v>
      </c>
      <c r="E941" s="178">
        <v>14</v>
      </c>
      <c r="F941" s="37">
        <f t="shared" si="9"/>
        <v>0</v>
      </c>
      <c r="G941" s="196"/>
      <c r="I941" s="196"/>
    </row>
    <row r="942" spans="1:9">
      <c r="B942" s="194"/>
      <c r="C942" s="71"/>
      <c r="D942" s="36" t="s">
        <v>623</v>
      </c>
      <c r="E942" s="178">
        <v>11</v>
      </c>
      <c r="F942" s="37">
        <f t="shared" si="9"/>
        <v>0</v>
      </c>
      <c r="G942" s="196"/>
      <c r="I942" s="196"/>
    </row>
    <row r="943" spans="1:9">
      <c r="B943" s="194"/>
      <c r="C943" s="71"/>
      <c r="D943" s="36" t="s">
        <v>624</v>
      </c>
      <c r="E943" s="178">
        <v>8</v>
      </c>
      <c r="F943" s="37">
        <f t="shared" si="9"/>
        <v>0</v>
      </c>
      <c r="G943" s="196"/>
      <c r="I943" s="196"/>
    </row>
    <row r="944" spans="1:9">
      <c r="B944" s="194"/>
      <c r="C944" s="71"/>
      <c r="D944" s="36" t="s">
        <v>625</v>
      </c>
      <c r="E944" s="178">
        <v>5</v>
      </c>
      <c r="F944" s="37">
        <f t="shared" si="9"/>
        <v>0</v>
      </c>
      <c r="G944" s="196"/>
      <c r="I944" s="196"/>
    </row>
    <row r="945" spans="1:9">
      <c r="B945" s="194"/>
      <c r="C945" s="71"/>
      <c r="D945" s="177">
        <v>0</v>
      </c>
      <c r="E945" s="178">
        <v>0</v>
      </c>
      <c r="F945" s="37">
        <f t="shared" si="9"/>
        <v>0</v>
      </c>
      <c r="G945" s="196"/>
      <c r="I945" s="196"/>
    </row>
    <row r="946" spans="1:9">
      <c r="B946" s="56"/>
      <c r="D946" s="5"/>
      <c r="E946" s="98"/>
      <c r="F946" s="37"/>
      <c r="G946" s="80"/>
      <c r="I946" s="80"/>
    </row>
    <row r="947" spans="1:9">
      <c r="A947" s="1" t="s">
        <v>674</v>
      </c>
      <c r="B947" s="194" t="s">
        <v>675</v>
      </c>
      <c r="C947" s="71" t="s">
        <v>8</v>
      </c>
      <c r="D947" s="36" t="s">
        <v>620</v>
      </c>
      <c r="E947" s="178">
        <v>25</v>
      </c>
      <c r="F947" s="37">
        <f t="shared" ref="F947:F953" si="10">IF(C947="x",E947,0)</f>
        <v>25</v>
      </c>
      <c r="G947" s="196"/>
      <c r="I947" s="196" t="s">
        <v>676</v>
      </c>
    </row>
    <row r="948" spans="1:9">
      <c r="B948" s="194"/>
      <c r="C948" s="71"/>
      <c r="D948" s="36" t="s">
        <v>621</v>
      </c>
      <c r="E948" s="178">
        <v>21</v>
      </c>
      <c r="F948" s="37">
        <f t="shared" si="10"/>
        <v>0</v>
      </c>
      <c r="G948" s="196"/>
      <c r="I948" s="196"/>
    </row>
    <row r="949" spans="1:9">
      <c r="B949" s="194"/>
      <c r="C949" s="71"/>
      <c r="D949" s="36" t="s">
        <v>622</v>
      </c>
      <c r="E949" s="178">
        <v>17</v>
      </c>
      <c r="F949" s="37">
        <f t="shared" si="10"/>
        <v>0</v>
      </c>
      <c r="G949" s="196"/>
      <c r="I949" s="196"/>
    </row>
    <row r="950" spans="1:9">
      <c r="B950" s="194"/>
      <c r="C950" s="71"/>
      <c r="D950" s="36" t="s">
        <v>623</v>
      </c>
      <c r="E950" s="178">
        <v>13</v>
      </c>
      <c r="F950" s="37">
        <f t="shared" si="10"/>
        <v>0</v>
      </c>
      <c r="G950" s="196"/>
      <c r="I950" s="196"/>
    </row>
    <row r="951" spans="1:9">
      <c r="B951" s="194"/>
      <c r="C951" s="71"/>
      <c r="D951" s="36" t="s">
        <v>624</v>
      </c>
      <c r="E951" s="178">
        <v>9</v>
      </c>
      <c r="F951" s="37">
        <f t="shared" si="10"/>
        <v>0</v>
      </c>
      <c r="G951" s="196"/>
      <c r="I951" s="196"/>
    </row>
    <row r="952" spans="1:9">
      <c r="B952" s="194"/>
      <c r="C952" s="71"/>
      <c r="D952" s="36" t="s">
        <v>625</v>
      </c>
      <c r="E952" s="178">
        <v>5</v>
      </c>
      <c r="F952" s="37">
        <f t="shared" si="10"/>
        <v>0</v>
      </c>
      <c r="G952" s="196"/>
      <c r="I952" s="196"/>
    </row>
    <row r="953" spans="1:9">
      <c r="B953" s="194"/>
      <c r="C953" s="71"/>
      <c r="D953" s="177">
        <v>0</v>
      </c>
      <c r="E953" s="178">
        <v>0</v>
      </c>
      <c r="F953" s="37">
        <f t="shared" si="10"/>
        <v>0</v>
      </c>
      <c r="G953" s="196"/>
      <c r="I953" s="196"/>
    </row>
    <row r="954" spans="1:9">
      <c r="A954" s="44"/>
      <c r="B954" s="17"/>
      <c r="D954" s="5"/>
      <c r="E954" s="98"/>
      <c r="F954" s="37"/>
      <c r="G954" s="46"/>
      <c r="I954" s="46"/>
    </row>
    <row r="955" spans="1:9" ht="15.6">
      <c r="B955" s="173" t="s">
        <v>677</v>
      </c>
      <c r="C955" s="174"/>
      <c r="D955" s="174"/>
      <c r="E955" s="174"/>
      <c r="F955" s="175">
        <f>SUM(F956:F1005)</f>
        <v>150</v>
      </c>
      <c r="G955" s="174"/>
      <c r="H955" s="176"/>
      <c r="I955" s="174"/>
    </row>
    <row r="956" spans="1:9">
      <c r="A956" s="44">
        <v>126</v>
      </c>
      <c r="B956" s="194" t="s">
        <v>678</v>
      </c>
      <c r="C956" s="39" t="s">
        <v>8</v>
      </c>
      <c r="D956" s="5" t="s">
        <v>9</v>
      </c>
      <c r="E956" s="98">
        <v>15</v>
      </c>
      <c r="F956" s="37">
        <f>IF(C956="x",E956,0)</f>
        <v>15</v>
      </c>
      <c r="G956" s="188"/>
      <c r="I956" s="188" t="s">
        <v>679</v>
      </c>
    </row>
    <row r="957" spans="1:9">
      <c r="A957" s="44"/>
      <c r="B957" s="194"/>
      <c r="C957" s="39"/>
      <c r="D957" s="5" t="s">
        <v>27</v>
      </c>
      <c r="E957" s="98">
        <v>0</v>
      </c>
      <c r="F957" s="37">
        <f>IF(C957="x",E957,0)</f>
        <v>0</v>
      </c>
      <c r="G957" s="188"/>
      <c r="I957" s="188"/>
    </row>
    <row r="958" spans="1:9">
      <c r="B958" s="17" t="s">
        <v>224</v>
      </c>
      <c r="D958" s="5"/>
      <c r="E958" s="98"/>
      <c r="F958" s="37"/>
    </row>
    <row r="959" spans="1:9" ht="86.45">
      <c r="A959" s="44"/>
      <c r="B959" s="43" t="s">
        <v>680</v>
      </c>
      <c r="D959" s="5"/>
      <c r="E959" s="98"/>
      <c r="F959" s="37"/>
      <c r="G959" s="46"/>
      <c r="I959" s="46"/>
    </row>
    <row r="960" spans="1:9">
      <c r="A960" s="44"/>
      <c r="B960" s="17"/>
      <c r="D960" s="5"/>
      <c r="E960" s="98"/>
      <c r="F960" s="37"/>
      <c r="G960" s="46"/>
      <c r="I960" s="46"/>
    </row>
    <row r="961" spans="1:9">
      <c r="A961" s="44">
        <v>127</v>
      </c>
      <c r="B961" s="201" t="s">
        <v>681</v>
      </c>
      <c r="C961" s="39" t="s">
        <v>8</v>
      </c>
      <c r="D961" s="5" t="s">
        <v>9</v>
      </c>
      <c r="E961" s="98">
        <v>30</v>
      </c>
      <c r="F961" s="37">
        <f>IF(C961="x",E961,0)</f>
        <v>30</v>
      </c>
      <c r="G961" s="188"/>
      <c r="I961" s="188"/>
    </row>
    <row r="962" spans="1:9">
      <c r="A962" s="44"/>
      <c r="B962" s="201"/>
      <c r="C962" s="39"/>
      <c r="D962" s="5" t="s">
        <v>27</v>
      </c>
      <c r="E962" s="98">
        <v>0</v>
      </c>
      <c r="F962" s="37">
        <f>IF(C962="x",E962,0)</f>
        <v>0</v>
      </c>
      <c r="G962" s="188"/>
      <c r="I962" s="188"/>
    </row>
    <row r="963" spans="1:9">
      <c r="B963" s="17" t="s">
        <v>224</v>
      </c>
      <c r="D963" s="5"/>
      <c r="E963" s="98"/>
      <c r="F963" s="37"/>
    </row>
    <row r="964" spans="1:9" ht="288">
      <c r="A964" s="44"/>
      <c r="B964" s="43" t="s">
        <v>682</v>
      </c>
      <c r="D964" s="5"/>
      <c r="E964" s="98"/>
      <c r="F964" s="37"/>
      <c r="G964" s="46"/>
      <c r="I964" s="46"/>
    </row>
    <row r="965" spans="1:9">
      <c r="A965" s="44"/>
      <c r="B965" s="17"/>
      <c r="D965" s="5"/>
      <c r="E965" s="98"/>
      <c r="F965" s="37"/>
      <c r="G965" s="46"/>
      <c r="I965" s="46"/>
    </row>
    <row r="966" spans="1:9">
      <c r="A966" s="1" t="s">
        <v>683</v>
      </c>
      <c r="B966" s="194" t="s">
        <v>684</v>
      </c>
      <c r="C966" s="71" t="s">
        <v>8</v>
      </c>
      <c r="D966" s="36" t="s">
        <v>620</v>
      </c>
      <c r="E966" s="178">
        <v>20</v>
      </c>
      <c r="F966" s="37">
        <f t="shared" ref="F966:F971" si="11">IF(C966="x",E966,0)</f>
        <v>20</v>
      </c>
    </row>
    <row r="967" spans="1:9">
      <c r="B967" s="194"/>
      <c r="C967" s="71"/>
      <c r="D967" s="36" t="s">
        <v>621</v>
      </c>
      <c r="E967" s="178">
        <v>18</v>
      </c>
      <c r="F967" s="37">
        <f t="shared" si="11"/>
        <v>0</v>
      </c>
    </row>
    <row r="968" spans="1:9">
      <c r="B968" s="194"/>
      <c r="C968" s="71"/>
      <c r="D968" s="36" t="s">
        <v>622</v>
      </c>
      <c r="E968" s="178">
        <v>15</v>
      </c>
      <c r="F968" s="37">
        <f t="shared" si="11"/>
        <v>0</v>
      </c>
    </row>
    <row r="969" spans="1:9">
      <c r="B969" s="194"/>
      <c r="C969" s="71"/>
      <c r="D969" s="36" t="s">
        <v>623</v>
      </c>
      <c r="E969" s="178">
        <v>10</v>
      </c>
      <c r="F969" s="37">
        <f t="shared" si="11"/>
        <v>0</v>
      </c>
    </row>
    <row r="970" spans="1:9">
      <c r="B970" s="194"/>
      <c r="C970" s="71"/>
      <c r="D970" s="36" t="s">
        <v>624</v>
      </c>
      <c r="E970" s="178">
        <v>5</v>
      </c>
      <c r="F970" s="37">
        <f t="shared" si="11"/>
        <v>0</v>
      </c>
    </row>
    <row r="971" spans="1:9">
      <c r="B971" s="194"/>
      <c r="C971" s="71"/>
      <c r="D971" s="36" t="s">
        <v>625</v>
      </c>
      <c r="E971" s="178">
        <v>0</v>
      </c>
      <c r="F971" s="37">
        <f t="shared" si="11"/>
        <v>0</v>
      </c>
    </row>
    <row r="972" spans="1:9">
      <c r="B972" s="56"/>
      <c r="D972" s="5"/>
      <c r="E972" s="98"/>
      <c r="F972" s="37"/>
      <c r="G972" s="80"/>
      <c r="I972" s="80"/>
    </row>
    <row r="973" spans="1:9">
      <c r="A973" s="1" t="s">
        <v>685</v>
      </c>
      <c r="B973" s="194" t="s">
        <v>686</v>
      </c>
      <c r="C973" s="71"/>
      <c r="D973" s="36" t="s">
        <v>620</v>
      </c>
      <c r="E973" s="178">
        <v>25</v>
      </c>
      <c r="F973" s="37">
        <f t="shared" ref="F973:F978" si="12">IF(C973="x",E973,0)</f>
        <v>0</v>
      </c>
      <c r="G973" s="196"/>
      <c r="I973" s="196" t="s">
        <v>687</v>
      </c>
    </row>
    <row r="974" spans="1:9">
      <c r="B974" s="194"/>
      <c r="C974" s="71" t="s">
        <v>8</v>
      </c>
      <c r="D974" s="36" t="s">
        <v>621</v>
      </c>
      <c r="E974" s="178">
        <v>20</v>
      </c>
      <c r="F974" s="37">
        <f t="shared" si="12"/>
        <v>20</v>
      </c>
      <c r="G974" s="196"/>
      <c r="I974" s="196"/>
    </row>
    <row r="975" spans="1:9">
      <c r="B975" s="194"/>
      <c r="C975" s="71"/>
      <c r="D975" s="36" t="s">
        <v>622</v>
      </c>
      <c r="E975" s="178">
        <v>15</v>
      </c>
      <c r="F975" s="37">
        <f t="shared" si="12"/>
        <v>0</v>
      </c>
      <c r="G975" s="196"/>
      <c r="I975" s="196"/>
    </row>
    <row r="976" spans="1:9">
      <c r="B976" s="194"/>
      <c r="C976" s="71"/>
      <c r="D976" s="36" t="s">
        <v>623</v>
      </c>
      <c r="E976" s="178">
        <v>10</v>
      </c>
      <c r="F976" s="37">
        <f t="shared" si="12"/>
        <v>0</v>
      </c>
      <c r="G976" s="196"/>
      <c r="I976" s="196"/>
    </row>
    <row r="977" spans="1:9">
      <c r="B977" s="194"/>
      <c r="C977" s="71"/>
      <c r="D977" s="36" t="s">
        <v>624</v>
      </c>
      <c r="E977" s="178">
        <v>5</v>
      </c>
      <c r="F977" s="37">
        <f t="shared" si="12"/>
        <v>0</v>
      </c>
      <c r="G977" s="196"/>
      <c r="I977" s="196"/>
    </row>
    <row r="978" spans="1:9">
      <c r="B978" s="194"/>
      <c r="C978" s="71"/>
      <c r="D978" s="36" t="s">
        <v>625</v>
      </c>
      <c r="E978" s="178">
        <v>0</v>
      </c>
      <c r="F978" s="37">
        <f t="shared" si="12"/>
        <v>0</v>
      </c>
      <c r="G978" s="196"/>
      <c r="I978" s="196"/>
    </row>
    <row r="979" spans="1:9">
      <c r="B979" s="56"/>
      <c r="D979" s="5"/>
      <c r="E979" s="98"/>
      <c r="F979" s="37"/>
      <c r="G979" s="80"/>
      <c r="I979" s="80"/>
    </row>
    <row r="980" spans="1:9">
      <c r="A980" s="1" t="s">
        <v>688</v>
      </c>
      <c r="B980" s="194" t="s">
        <v>689</v>
      </c>
      <c r="C980" s="71"/>
      <c r="D980" s="36" t="s">
        <v>620</v>
      </c>
      <c r="E980" s="178">
        <v>25</v>
      </c>
      <c r="F980" s="37">
        <f t="shared" ref="F980:F985" si="13">IF(C980="x",E980,0)</f>
        <v>0</v>
      </c>
      <c r="G980" s="196"/>
      <c r="I980" s="196" t="s">
        <v>690</v>
      </c>
    </row>
    <row r="981" spans="1:9">
      <c r="B981" s="194"/>
      <c r="C981" s="71"/>
      <c r="D981" s="36" t="s">
        <v>621</v>
      </c>
      <c r="E981" s="178">
        <v>20</v>
      </c>
      <c r="F981" s="37">
        <f t="shared" si="13"/>
        <v>0</v>
      </c>
      <c r="G981" s="196"/>
      <c r="I981" s="196"/>
    </row>
    <row r="982" spans="1:9">
      <c r="B982" s="194"/>
      <c r="C982" s="71" t="s">
        <v>8</v>
      </c>
      <c r="D982" s="36" t="s">
        <v>622</v>
      </c>
      <c r="E982" s="178">
        <v>15</v>
      </c>
      <c r="F982" s="37">
        <f t="shared" si="13"/>
        <v>15</v>
      </c>
      <c r="G982" s="196"/>
      <c r="I982" s="196"/>
    </row>
    <row r="983" spans="1:9">
      <c r="B983" s="194"/>
      <c r="C983" s="71"/>
      <c r="D983" s="36" t="s">
        <v>623</v>
      </c>
      <c r="E983" s="178">
        <v>10</v>
      </c>
      <c r="F983" s="37">
        <f t="shared" si="13"/>
        <v>0</v>
      </c>
      <c r="G983" s="196"/>
      <c r="I983" s="196"/>
    </row>
    <row r="984" spans="1:9">
      <c r="B984" s="194"/>
      <c r="C984" s="71"/>
      <c r="D984" s="36" t="s">
        <v>624</v>
      </c>
      <c r="E984" s="178">
        <v>5</v>
      </c>
      <c r="F984" s="37">
        <f t="shared" si="13"/>
        <v>0</v>
      </c>
      <c r="G984" s="196"/>
      <c r="I984" s="196"/>
    </row>
    <row r="985" spans="1:9">
      <c r="B985" s="194"/>
      <c r="C985" s="71"/>
      <c r="D985" s="36" t="s">
        <v>625</v>
      </c>
      <c r="E985" s="178">
        <v>0</v>
      </c>
      <c r="F985" s="37">
        <f t="shared" si="13"/>
        <v>0</v>
      </c>
      <c r="G985" s="196"/>
      <c r="I985" s="196"/>
    </row>
    <row r="986" spans="1:9">
      <c r="B986" s="56"/>
      <c r="D986" s="5"/>
      <c r="E986" s="98"/>
      <c r="F986" s="37"/>
      <c r="G986" s="80"/>
      <c r="I986" s="80"/>
    </row>
    <row r="987" spans="1:9">
      <c r="A987" s="1" t="s">
        <v>691</v>
      </c>
      <c r="B987" s="194" t="s">
        <v>692</v>
      </c>
      <c r="C987" s="71"/>
      <c r="D987" s="36" t="s">
        <v>620</v>
      </c>
      <c r="E987" s="178">
        <v>25</v>
      </c>
      <c r="F987" s="37">
        <f t="shared" ref="F987:F992" si="14">IF(C987="x",E987,0)</f>
        <v>0</v>
      </c>
      <c r="G987" s="196"/>
      <c r="I987" s="196" t="s">
        <v>693</v>
      </c>
    </row>
    <row r="988" spans="1:9">
      <c r="B988" s="194"/>
      <c r="C988" s="71"/>
      <c r="D988" s="36" t="s">
        <v>621</v>
      </c>
      <c r="E988" s="178">
        <v>20</v>
      </c>
      <c r="F988" s="37">
        <f t="shared" si="14"/>
        <v>0</v>
      </c>
      <c r="G988" s="196"/>
      <c r="I988" s="196"/>
    </row>
    <row r="989" spans="1:9">
      <c r="B989" s="194"/>
      <c r="C989" s="71" t="s">
        <v>8</v>
      </c>
      <c r="D989" s="36" t="s">
        <v>622</v>
      </c>
      <c r="E989" s="178">
        <v>15</v>
      </c>
      <c r="F989" s="37">
        <f t="shared" si="14"/>
        <v>15</v>
      </c>
      <c r="G989" s="196"/>
      <c r="I989" s="196"/>
    </row>
    <row r="990" spans="1:9">
      <c r="B990" s="194"/>
      <c r="C990" s="71"/>
      <c r="D990" s="36" t="s">
        <v>623</v>
      </c>
      <c r="E990" s="178">
        <v>10</v>
      </c>
      <c r="F990" s="37">
        <f t="shared" si="14"/>
        <v>0</v>
      </c>
      <c r="G990" s="196"/>
      <c r="I990" s="196"/>
    </row>
    <row r="991" spans="1:9">
      <c r="B991" s="194"/>
      <c r="C991" s="71"/>
      <c r="D991" s="36" t="s">
        <v>624</v>
      </c>
      <c r="E991" s="178">
        <v>5</v>
      </c>
      <c r="F991" s="37">
        <f t="shared" si="14"/>
        <v>0</v>
      </c>
      <c r="G991" s="196"/>
      <c r="I991" s="196"/>
    </row>
    <row r="992" spans="1:9">
      <c r="B992" s="194"/>
      <c r="C992" s="71"/>
      <c r="D992" s="36" t="s">
        <v>625</v>
      </c>
      <c r="E992" s="178">
        <v>0</v>
      </c>
      <c r="F992" s="37">
        <f t="shared" si="14"/>
        <v>0</v>
      </c>
      <c r="G992" s="196"/>
      <c r="I992" s="196"/>
    </row>
    <row r="993" spans="1:9">
      <c r="B993" s="56"/>
      <c r="D993" s="5"/>
      <c r="E993" s="98"/>
      <c r="F993" s="37"/>
      <c r="G993" s="80"/>
      <c r="I993" s="80"/>
    </row>
    <row r="994" spans="1:9">
      <c r="A994" s="1" t="s">
        <v>694</v>
      </c>
      <c r="B994" s="194" t="s">
        <v>695</v>
      </c>
      <c r="C994" s="71"/>
      <c r="D994" s="36" t="s">
        <v>620</v>
      </c>
      <c r="E994" s="178">
        <v>25</v>
      </c>
      <c r="F994" s="37">
        <f t="shared" ref="F994:F999" si="15">IF(C994="x",E994,0)</f>
        <v>0</v>
      </c>
      <c r="G994" s="196"/>
      <c r="I994" s="196" t="s">
        <v>696</v>
      </c>
    </row>
    <row r="995" spans="1:9">
      <c r="B995" s="194"/>
      <c r="C995" s="71" t="s">
        <v>8</v>
      </c>
      <c r="D995" s="36" t="s">
        <v>621</v>
      </c>
      <c r="E995" s="178">
        <v>20</v>
      </c>
      <c r="F995" s="37">
        <f t="shared" si="15"/>
        <v>20</v>
      </c>
      <c r="G995" s="196"/>
      <c r="I995" s="196"/>
    </row>
    <row r="996" spans="1:9">
      <c r="B996" s="194"/>
      <c r="C996" s="71"/>
      <c r="D996" s="36" t="s">
        <v>622</v>
      </c>
      <c r="E996" s="178">
        <v>15</v>
      </c>
      <c r="F996" s="37">
        <f t="shared" si="15"/>
        <v>0</v>
      </c>
      <c r="G996" s="196"/>
      <c r="I996" s="196"/>
    </row>
    <row r="997" spans="1:9">
      <c r="B997" s="194"/>
      <c r="C997" s="71"/>
      <c r="D997" s="36" t="s">
        <v>623</v>
      </c>
      <c r="E997" s="178">
        <v>10</v>
      </c>
      <c r="F997" s="37">
        <f t="shared" si="15"/>
        <v>0</v>
      </c>
      <c r="G997" s="196"/>
      <c r="I997" s="196"/>
    </row>
    <row r="998" spans="1:9">
      <c r="B998" s="194"/>
      <c r="C998" s="71"/>
      <c r="D998" s="36" t="s">
        <v>624</v>
      </c>
      <c r="E998" s="178">
        <v>5</v>
      </c>
      <c r="F998" s="37">
        <f t="shared" si="15"/>
        <v>0</v>
      </c>
      <c r="G998" s="196"/>
      <c r="I998" s="196"/>
    </row>
    <row r="999" spans="1:9">
      <c r="B999" s="194"/>
      <c r="C999" s="71"/>
      <c r="D999" s="36" t="s">
        <v>625</v>
      </c>
      <c r="E999" s="178">
        <v>0</v>
      </c>
      <c r="F999" s="37">
        <f t="shared" si="15"/>
        <v>0</v>
      </c>
      <c r="G999" s="196"/>
      <c r="I999" s="196"/>
    </row>
    <row r="1000" spans="1:9">
      <c r="B1000" s="5"/>
      <c r="C1000" s="87"/>
      <c r="D1000" s="36"/>
      <c r="E1000" s="178"/>
      <c r="F1000" s="37"/>
    </row>
    <row r="1001" spans="1:9" s="17" customFormat="1">
      <c r="A1001" s="44">
        <v>129</v>
      </c>
      <c r="B1001" s="194" t="s">
        <v>697</v>
      </c>
      <c r="C1001" s="39" t="s">
        <v>8</v>
      </c>
      <c r="D1001" s="5" t="s">
        <v>9</v>
      </c>
      <c r="E1001" s="98">
        <v>15</v>
      </c>
      <c r="F1001" s="37">
        <f>IF(C1001="x",E1001,0)</f>
        <v>15</v>
      </c>
      <c r="G1001" s="188"/>
      <c r="H1001" s="49"/>
      <c r="I1001" s="188"/>
    </row>
    <row r="1002" spans="1:9" s="17" customFormat="1">
      <c r="A1002" s="44"/>
      <c r="B1002" s="194"/>
      <c r="C1002" s="39"/>
      <c r="D1002" s="5" t="s">
        <v>27</v>
      </c>
      <c r="E1002" s="98">
        <v>0</v>
      </c>
      <c r="F1002" s="37">
        <f>IF(C1002="x",E1002,0)</f>
        <v>0</v>
      </c>
      <c r="G1002" s="188"/>
      <c r="H1002" s="49"/>
      <c r="I1002" s="188"/>
    </row>
    <row r="1003" spans="1:9" s="17" customFormat="1">
      <c r="A1003" s="44"/>
      <c r="B1003" s="17" t="s">
        <v>45</v>
      </c>
      <c r="C1003" s="5"/>
      <c r="D1003" s="5"/>
      <c r="E1003" s="98"/>
      <c r="F1003" s="36"/>
      <c r="G1003" s="46"/>
      <c r="H1003" s="49"/>
      <c r="I1003" s="46"/>
    </row>
    <row r="1004" spans="1:9" s="17" customFormat="1" ht="331.15">
      <c r="A1004" s="44"/>
      <c r="B1004" s="43" t="s">
        <v>698</v>
      </c>
      <c r="C1004" s="5"/>
      <c r="D1004" s="5"/>
      <c r="E1004" s="98"/>
      <c r="F1004" s="36"/>
      <c r="G1004" s="46"/>
      <c r="H1004" s="49"/>
      <c r="I1004" s="46"/>
    </row>
    <row r="1005" spans="1:9">
      <c r="B1005" s="56"/>
      <c r="D1005" s="17"/>
      <c r="E1005" s="98"/>
      <c r="F1005" s="181"/>
      <c r="G1005" s="80"/>
      <c r="I1005" s="80"/>
    </row>
    <row r="1006" spans="1:9">
      <c r="A1006" s="166"/>
      <c r="B1006" s="182" t="s">
        <v>699</v>
      </c>
      <c r="C1006" s="182"/>
      <c r="D1006" s="182"/>
      <c r="E1006" s="182"/>
      <c r="F1006" s="182"/>
      <c r="G1006" s="182"/>
      <c r="H1006" s="183"/>
      <c r="I1006" s="182"/>
    </row>
    <row r="1007" spans="1:9">
      <c r="B1007" s="100"/>
      <c r="E1007" s="147"/>
      <c r="F1007" s="184"/>
    </row>
  </sheetData>
  <sheetProtection algorithmName="SHA-512" hashValue="iJH3ps8oOx3nLcaOMEoDcTCOlzF7v6eY01rk0uXQxaOcY+5ZUAbixKcJZCqzz+kw46x+Y9dOQkpb6nXjZ1bsoA==" saltValue="K5WHfXezzRJe2wP7A7AoXQ==" spinCount="100000" sheet="1" objects="1" scenarios="1"/>
  <protectedRanges>
    <protectedRange sqref="C342:C353 D791:E791 D473:E473 G473:I473 G791:I791 C356:C385 C387:C416 C418:C447 C449:C475 C477:C478 C480:C598 C600:C675 C677:C736 C738:C793 C795:C796 C798:C828 C830:C889 C891:C954 C956:C1004" name="Range6"/>
    <protectedRange sqref="C338:D340" name="Range5"/>
    <protectedRange sqref="C326:D330" name="Range4"/>
    <protectedRange sqref="C109:C112 D261:E261 G261:I261 C114:C171 C173:C263 C268:C319 C321:C324 C265:C266" name="Range3"/>
    <protectedRange sqref="C102:D107" name="Range2"/>
    <protectedRange sqref="C7:C99" name="Range1"/>
    <protectedRange sqref="F473 F791" name="Range6_1"/>
    <protectedRange sqref="F261" name="Range3_1"/>
    <protectedRange sqref="C113:E113 I113" name="Range3_2"/>
    <protectedRange sqref="G113:H113" name="Range3_1_1"/>
    <protectedRange sqref="C172:E172 I172" name="Range3_3"/>
    <protectedRange sqref="G172:H172" name="Range3_1_2"/>
    <protectedRange sqref="C267:E267 I267" name="Range3_4"/>
    <protectedRange sqref="G267:H267" name="Range3_1_3"/>
    <protectedRange sqref="C320:E320 I320" name="Range3_5"/>
    <protectedRange sqref="G320:H320" name="Range3_1_4"/>
    <protectedRange sqref="C354:E355 I354:I355" name="Range6_2"/>
    <protectedRange sqref="G354:H355" name="Range6_1_1"/>
    <protectedRange sqref="C386:E386 I386" name="Range6_3"/>
    <protectedRange sqref="G386:H386" name="Range6_1_2"/>
    <protectedRange sqref="C417:E417 I417" name="Range6_4"/>
    <protectedRange sqref="G417:H417" name="Range6_1_3"/>
    <protectedRange sqref="C448:E448 I448" name="Range6_5"/>
    <protectedRange sqref="G448:H448" name="Range6_1_4"/>
    <protectedRange sqref="C264:E264 I264" name="Range3_6"/>
    <protectedRange sqref="G264:H264" name="Range3_1_5"/>
    <protectedRange sqref="C476:E476 I476" name="Range6_6"/>
    <protectedRange sqref="G476:H476" name="Range6_1_5"/>
    <protectedRange sqref="C479:E479 I479" name="Range6_7"/>
    <protectedRange sqref="G479:H479" name="Range6_1_6"/>
    <protectedRange sqref="C599:E599 I599" name="Range6_8"/>
    <protectedRange sqref="G599:H599" name="Range6_1_7"/>
    <protectedRange sqref="C676:E676 I676" name="Range6_9"/>
    <protectedRange sqref="G676:H676" name="Range6_1_8"/>
    <protectedRange sqref="C737:E737 I737" name="Range6_10"/>
    <protectedRange sqref="G737:H737" name="Range6_1_9"/>
    <protectedRange sqref="C794:E794 I794" name="Range6_11"/>
    <protectedRange sqref="G794:H794" name="Range6_1_10"/>
    <protectedRange sqref="C797:E797 I797" name="Range6_12"/>
    <protectedRange sqref="G797:H797" name="Range6_1_11"/>
    <protectedRange sqref="C829:E829 I829" name="Range6_13"/>
    <protectedRange sqref="G829:H829" name="Range6_1_12"/>
    <protectedRange sqref="C890:E890 I890" name="Range6_14"/>
    <protectedRange sqref="G890:H890" name="Range6_1_13"/>
    <protectedRange sqref="C955:E955 I955" name="Range6_15"/>
    <protectedRange sqref="G955:H955" name="Range6_1_14"/>
  </protectedRanges>
  <mergeCells count="387">
    <mergeCell ref="B994:B999"/>
    <mergeCell ref="G994:G999"/>
    <mergeCell ref="I994:I999"/>
    <mergeCell ref="B1001:B1002"/>
    <mergeCell ref="G1001:G1002"/>
    <mergeCell ref="I1001:I1002"/>
    <mergeCell ref="B980:B985"/>
    <mergeCell ref="G980:G985"/>
    <mergeCell ref="I980:I985"/>
    <mergeCell ref="B987:B992"/>
    <mergeCell ref="G987:G992"/>
    <mergeCell ref="I987:I992"/>
    <mergeCell ref="B961:B962"/>
    <mergeCell ref="G961:G962"/>
    <mergeCell ref="I961:I962"/>
    <mergeCell ref="B966:B971"/>
    <mergeCell ref="B973:B978"/>
    <mergeCell ref="G973:G978"/>
    <mergeCell ref="I973:I978"/>
    <mergeCell ref="B947:B953"/>
    <mergeCell ref="G947:G953"/>
    <mergeCell ref="I947:I953"/>
    <mergeCell ref="B956:B957"/>
    <mergeCell ref="G956:G957"/>
    <mergeCell ref="I956:I957"/>
    <mergeCell ref="B934:B935"/>
    <mergeCell ref="G934:G935"/>
    <mergeCell ref="I934:I935"/>
    <mergeCell ref="B939:B945"/>
    <mergeCell ref="G939:G945"/>
    <mergeCell ref="I939:I945"/>
    <mergeCell ref="B926:B927"/>
    <mergeCell ref="G926:G927"/>
    <mergeCell ref="I926:I927"/>
    <mergeCell ref="B931:B932"/>
    <mergeCell ref="G931:G932"/>
    <mergeCell ref="I931:I932"/>
    <mergeCell ref="B891:B892"/>
    <mergeCell ref="G891:G892"/>
    <mergeCell ref="I891:I892"/>
    <mergeCell ref="B896:B902"/>
    <mergeCell ref="B906:B912"/>
    <mergeCell ref="B916:B922"/>
    <mergeCell ref="B880:B881"/>
    <mergeCell ref="G880:G881"/>
    <mergeCell ref="I880:I881"/>
    <mergeCell ref="B885:B886"/>
    <mergeCell ref="G885:G886"/>
    <mergeCell ref="I885:I886"/>
    <mergeCell ref="B858:B863"/>
    <mergeCell ref="B865:B868"/>
    <mergeCell ref="B870:B873"/>
    <mergeCell ref="B875:B876"/>
    <mergeCell ref="G875:G876"/>
    <mergeCell ref="I875:I876"/>
    <mergeCell ref="B840:B841"/>
    <mergeCell ref="G840:G841"/>
    <mergeCell ref="I840:I841"/>
    <mergeCell ref="B845:B847"/>
    <mergeCell ref="B851:B854"/>
    <mergeCell ref="G851:G854"/>
    <mergeCell ref="I851:I854"/>
    <mergeCell ref="B830:B831"/>
    <mergeCell ref="G830:G831"/>
    <mergeCell ref="I830:I831"/>
    <mergeCell ref="B835:B836"/>
    <mergeCell ref="G835:G836"/>
    <mergeCell ref="I835:I836"/>
    <mergeCell ref="B803:B808"/>
    <mergeCell ref="B810:B813"/>
    <mergeCell ref="B817:B821"/>
    <mergeCell ref="G817:G821"/>
    <mergeCell ref="I817:I821"/>
    <mergeCell ref="B823:B825"/>
    <mergeCell ref="B781:B782"/>
    <mergeCell ref="B786:B787"/>
    <mergeCell ref="G786:G787"/>
    <mergeCell ref="I786:I787"/>
    <mergeCell ref="B798:B799"/>
    <mergeCell ref="G798:G799"/>
    <mergeCell ref="I798:I799"/>
    <mergeCell ref="B771:B774"/>
    <mergeCell ref="G771:G774"/>
    <mergeCell ref="I771:I774"/>
    <mergeCell ref="B776:B777"/>
    <mergeCell ref="G776:G777"/>
    <mergeCell ref="I776:I777"/>
    <mergeCell ref="B761:B762"/>
    <mergeCell ref="G761:G762"/>
    <mergeCell ref="I761:I762"/>
    <mergeCell ref="B766:B767"/>
    <mergeCell ref="G766:G767"/>
    <mergeCell ref="I766:I767"/>
    <mergeCell ref="B751:B752"/>
    <mergeCell ref="G751:G752"/>
    <mergeCell ref="I751:I752"/>
    <mergeCell ref="B756:B757"/>
    <mergeCell ref="G756:G757"/>
    <mergeCell ref="I756:I757"/>
    <mergeCell ref="B743:B744"/>
    <mergeCell ref="G743:G744"/>
    <mergeCell ref="I743:I744"/>
    <mergeCell ref="B746:B747"/>
    <mergeCell ref="G746:G747"/>
    <mergeCell ref="I746:I747"/>
    <mergeCell ref="B727:B728"/>
    <mergeCell ref="B732:B733"/>
    <mergeCell ref="G732:G733"/>
    <mergeCell ref="I732:I733"/>
    <mergeCell ref="B738:B739"/>
    <mergeCell ref="G738:G739"/>
    <mergeCell ref="I738:I739"/>
    <mergeCell ref="B717:B720"/>
    <mergeCell ref="G717:G720"/>
    <mergeCell ref="I717:I720"/>
    <mergeCell ref="B722:B723"/>
    <mergeCell ref="G722:G723"/>
    <mergeCell ref="I722:I723"/>
    <mergeCell ref="B692:B693"/>
    <mergeCell ref="B697:B699"/>
    <mergeCell ref="B703:B707"/>
    <mergeCell ref="B712:B713"/>
    <mergeCell ref="G712:G713"/>
    <mergeCell ref="I712:I713"/>
    <mergeCell ref="B684:B685"/>
    <mergeCell ref="G684:G685"/>
    <mergeCell ref="I684:I685"/>
    <mergeCell ref="B687:B688"/>
    <mergeCell ref="G687:G688"/>
    <mergeCell ref="I687:I688"/>
    <mergeCell ref="B671:B672"/>
    <mergeCell ref="G671:G672"/>
    <mergeCell ref="I671:I672"/>
    <mergeCell ref="B677:B680"/>
    <mergeCell ref="G677:G680"/>
    <mergeCell ref="I677:I680"/>
    <mergeCell ref="B663:B664"/>
    <mergeCell ref="G663:G664"/>
    <mergeCell ref="I663:I664"/>
    <mergeCell ref="B668:B669"/>
    <mergeCell ref="G668:G669"/>
    <mergeCell ref="I668:I669"/>
    <mergeCell ref="B653:B654"/>
    <mergeCell ref="G653:G654"/>
    <mergeCell ref="I653:I654"/>
    <mergeCell ref="B658:B659"/>
    <mergeCell ref="G658:G659"/>
    <mergeCell ref="I658:I659"/>
    <mergeCell ref="B645:B646"/>
    <mergeCell ref="G645:G646"/>
    <mergeCell ref="I645:I646"/>
    <mergeCell ref="B648:B649"/>
    <mergeCell ref="G648:G649"/>
    <mergeCell ref="I648:I649"/>
    <mergeCell ref="B635:B636"/>
    <mergeCell ref="G635:G636"/>
    <mergeCell ref="I635:I636"/>
    <mergeCell ref="B640:B641"/>
    <mergeCell ref="G640:G641"/>
    <mergeCell ref="I640:I641"/>
    <mergeCell ref="B613:B614"/>
    <mergeCell ref="B618:B622"/>
    <mergeCell ref="B624:B626"/>
    <mergeCell ref="G624:G626"/>
    <mergeCell ref="I624:I626"/>
    <mergeCell ref="B630:B631"/>
    <mergeCell ref="G630:G631"/>
    <mergeCell ref="I630:I631"/>
    <mergeCell ref="B603:B604"/>
    <mergeCell ref="G603:G604"/>
    <mergeCell ref="I603:I604"/>
    <mergeCell ref="B608:B609"/>
    <mergeCell ref="G608:G609"/>
    <mergeCell ref="I608:I609"/>
    <mergeCell ref="B588:B589"/>
    <mergeCell ref="G588:G589"/>
    <mergeCell ref="I588:I589"/>
    <mergeCell ref="B593:B595"/>
    <mergeCell ref="B600:B601"/>
    <mergeCell ref="G600:G601"/>
    <mergeCell ref="I600:I601"/>
    <mergeCell ref="B578:B579"/>
    <mergeCell ref="G578:G579"/>
    <mergeCell ref="I578:I579"/>
    <mergeCell ref="B583:B584"/>
    <mergeCell ref="G583:G584"/>
    <mergeCell ref="I583:I584"/>
    <mergeCell ref="B568:B569"/>
    <mergeCell ref="G568:G569"/>
    <mergeCell ref="I568:I569"/>
    <mergeCell ref="B573:B574"/>
    <mergeCell ref="G573:G574"/>
    <mergeCell ref="I573:I574"/>
    <mergeCell ref="B552:B553"/>
    <mergeCell ref="G552:G553"/>
    <mergeCell ref="I552:I553"/>
    <mergeCell ref="B557:B561"/>
    <mergeCell ref="B563:B564"/>
    <mergeCell ref="G563:G564"/>
    <mergeCell ref="I563:I564"/>
    <mergeCell ref="B542:B545"/>
    <mergeCell ref="G542:G545"/>
    <mergeCell ref="I542:I545"/>
    <mergeCell ref="B547:B548"/>
    <mergeCell ref="G547:G548"/>
    <mergeCell ref="I547:I548"/>
    <mergeCell ref="B532:B533"/>
    <mergeCell ref="G532:G533"/>
    <mergeCell ref="I532:I533"/>
    <mergeCell ref="B537:B538"/>
    <mergeCell ref="G537:G538"/>
    <mergeCell ref="I537:I538"/>
    <mergeCell ref="B522:B523"/>
    <mergeCell ref="G522:G523"/>
    <mergeCell ref="I522:I523"/>
    <mergeCell ref="B527:B528"/>
    <mergeCell ref="G527:G528"/>
    <mergeCell ref="I527:I528"/>
    <mergeCell ref="B512:B513"/>
    <mergeCell ref="G512:G513"/>
    <mergeCell ref="I512:I513"/>
    <mergeCell ref="B517:B518"/>
    <mergeCell ref="G517:G518"/>
    <mergeCell ref="I517:I518"/>
    <mergeCell ref="B502:B503"/>
    <mergeCell ref="G502:G503"/>
    <mergeCell ref="I502:I503"/>
    <mergeCell ref="B507:B508"/>
    <mergeCell ref="G507:G508"/>
    <mergeCell ref="I507:I508"/>
    <mergeCell ref="B494:B495"/>
    <mergeCell ref="G494:G495"/>
    <mergeCell ref="I494:I495"/>
    <mergeCell ref="B497:B498"/>
    <mergeCell ref="G497:G498"/>
    <mergeCell ref="I497:I498"/>
    <mergeCell ref="B488:B489"/>
    <mergeCell ref="G488:G489"/>
    <mergeCell ref="I488:I489"/>
    <mergeCell ref="B491:B492"/>
    <mergeCell ref="G491:G492"/>
    <mergeCell ref="I491:I492"/>
    <mergeCell ref="B480:B481"/>
    <mergeCell ref="G480:G481"/>
    <mergeCell ref="I480:I481"/>
    <mergeCell ref="B485:B486"/>
    <mergeCell ref="G485:G486"/>
    <mergeCell ref="I485:I486"/>
    <mergeCell ref="B436:B438"/>
    <mergeCell ref="B442:B444"/>
    <mergeCell ref="B449:B451"/>
    <mergeCell ref="B455:B457"/>
    <mergeCell ref="B461:B463"/>
    <mergeCell ref="B467:B469"/>
    <mergeCell ref="B399:B401"/>
    <mergeCell ref="B405:B407"/>
    <mergeCell ref="B411:B413"/>
    <mergeCell ref="B418:B420"/>
    <mergeCell ref="B424:B426"/>
    <mergeCell ref="B430:B432"/>
    <mergeCell ref="B374:B376"/>
    <mergeCell ref="G377:G379"/>
    <mergeCell ref="I377:I379"/>
    <mergeCell ref="B380:B382"/>
    <mergeCell ref="B387:B389"/>
    <mergeCell ref="B393:B395"/>
    <mergeCell ref="G393:G396"/>
    <mergeCell ref="I393:I396"/>
    <mergeCell ref="B348:B350"/>
    <mergeCell ref="G348:G350"/>
    <mergeCell ref="I348:I350"/>
    <mergeCell ref="B356:B358"/>
    <mergeCell ref="B362:B364"/>
    <mergeCell ref="B368:B370"/>
    <mergeCell ref="B325:D325"/>
    <mergeCell ref="B332:B335"/>
    <mergeCell ref="G332:G335"/>
    <mergeCell ref="I332:I335"/>
    <mergeCell ref="B337:D337"/>
    <mergeCell ref="B342:B344"/>
    <mergeCell ref="G342:G344"/>
    <mergeCell ref="I342:I344"/>
    <mergeCell ref="B314:B316"/>
    <mergeCell ref="G314:G316"/>
    <mergeCell ref="I314:I316"/>
    <mergeCell ref="B321:B323"/>
    <mergeCell ref="G321:G323"/>
    <mergeCell ref="I321:I323"/>
    <mergeCell ref="B303:B304"/>
    <mergeCell ref="G303:G304"/>
    <mergeCell ref="I303:I304"/>
    <mergeCell ref="B308:B310"/>
    <mergeCell ref="G308:G310"/>
    <mergeCell ref="I308:I310"/>
    <mergeCell ref="B280:B282"/>
    <mergeCell ref="B286:B288"/>
    <mergeCell ref="G286:G288"/>
    <mergeCell ref="I286:I288"/>
    <mergeCell ref="B292:B294"/>
    <mergeCell ref="B298:B299"/>
    <mergeCell ref="G298:G299"/>
    <mergeCell ref="I298:I299"/>
    <mergeCell ref="B244:B248"/>
    <mergeCell ref="B252:B257"/>
    <mergeCell ref="B268:B270"/>
    <mergeCell ref="B274:B276"/>
    <mergeCell ref="G274:G276"/>
    <mergeCell ref="I274:I276"/>
    <mergeCell ref="B224:B225"/>
    <mergeCell ref="B229:B230"/>
    <mergeCell ref="B234:B235"/>
    <mergeCell ref="G234:G235"/>
    <mergeCell ref="I234:I235"/>
    <mergeCell ref="B239:B240"/>
    <mergeCell ref="B201:B203"/>
    <mergeCell ref="B213:B214"/>
    <mergeCell ref="G213:G214"/>
    <mergeCell ref="I213:I214"/>
    <mergeCell ref="B219:B220"/>
    <mergeCell ref="G219:G220"/>
    <mergeCell ref="I219:I220"/>
    <mergeCell ref="I167:I168"/>
    <mergeCell ref="B173:B174"/>
    <mergeCell ref="B178:B179"/>
    <mergeCell ref="B183:B185"/>
    <mergeCell ref="B189:B191"/>
    <mergeCell ref="B195:B199"/>
    <mergeCell ref="B147:B148"/>
    <mergeCell ref="B152:B153"/>
    <mergeCell ref="B157:B158"/>
    <mergeCell ref="B162:B163"/>
    <mergeCell ref="B167:B168"/>
    <mergeCell ref="G167:G168"/>
    <mergeCell ref="B125:B129"/>
    <mergeCell ref="G125:G129"/>
    <mergeCell ref="I125:I129"/>
    <mergeCell ref="B133:B137"/>
    <mergeCell ref="B142:B143"/>
    <mergeCell ref="G142:G143"/>
    <mergeCell ref="I142:I143"/>
    <mergeCell ref="B93:B94"/>
    <mergeCell ref="B100:D100"/>
    <mergeCell ref="B114:B115"/>
    <mergeCell ref="G114:G115"/>
    <mergeCell ref="I114:I115"/>
    <mergeCell ref="B119:B121"/>
    <mergeCell ref="B70:B71"/>
    <mergeCell ref="G70:G71"/>
    <mergeCell ref="I70:I71"/>
    <mergeCell ref="B75:B76"/>
    <mergeCell ref="B87:B89"/>
    <mergeCell ref="G87:G89"/>
    <mergeCell ref="I87:I89"/>
    <mergeCell ref="B60:B61"/>
    <mergeCell ref="G60:G61"/>
    <mergeCell ref="I60:I61"/>
    <mergeCell ref="B65:B66"/>
    <mergeCell ref="G65:G66"/>
    <mergeCell ref="I65:I66"/>
    <mergeCell ref="B45:B46"/>
    <mergeCell ref="G45:G46"/>
    <mergeCell ref="I45:I46"/>
    <mergeCell ref="B50:B51"/>
    <mergeCell ref="B55:B56"/>
    <mergeCell ref="G55:G56"/>
    <mergeCell ref="I55:I56"/>
    <mergeCell ref="B40:B41"/>
    <mergeCell ref="G40:G41"/>
    <mergeCell ref="I40:I41"/>
    <mergeCell ref="B19:B20"/>
    <mergeCell ref="G19:G20"/>
    <mergeCell ref="I19:I20"/>
    <mergeCell ref="B24:B25"/>
    <mergeCell ref="B30:B31"/>
    <mergeCell ref="G30:G31"/>
    <mergeCell ref="I30:I31"/>
    <mergeCell ref="B1:H1"/>
    <mergeCell ref="B7:B9"/>
    <mergeCell ref="G7:G9"/>
    <mergeCell ref="H7:H9"/>
    <mergeCell ref="I7:I9"/>
    <mergeCell ref="B13:B15"/>
    <mergeCell ref="G13:G15"/>
    <mergeCell ref="I13:I15"/>
    <mergeCell ref="B35:B36"/>
    <mergeCell ref="G35:G36"/>
    <mergeCell ref="I35:I36"/>
  </mergeCells>
  <conditionalFormatting sqref="B4:B5 B10 B16:B18 B32:B34 B37:B39 B57:B59 B62:B64 B263 B194 B200 B475 B793 B1008:B1048576 B21:B24 B27 B29 B241:B243 B346:B347 B429 B435 B441 B447 B460 B466 B44 B54 B98:B99 B124 B161 B147 B151 B171 B233 B260 B353 B577 B930 B954 B612:B613 B149 B360:B361 B391:B392 B273:B291 B297:B307 B681:B683 B694:B696 B265:B266 B12">
    <cfRule type="containsText" dxfId="287" priority="279" operator="containsText" text="Please fill your answer here.">
      <formula>NOT(ISERROR(SEARCH("Please fill your answer here.",B4)))</formula>
    </cfRule>
  </conditionalFormatting>
  <conditionalFormatting sqref="B72:B74">
    <cfRule type="containsText" dxfId="286" priority="278" operator="containsText" text="Please fill your answer here.">
      <formula>NOT(ISERROR(SEARCH("Please fill your answer here.",B72)))</formula>
    </cfRule>
  </conditionalFormatting>
  <conditionalFormatting sqref="B67:B69">
    <cfRule type="containsText" dxfId="285" priority="277" operator="containsText" text="Please fill your answer here.">
      <formula>NOT(ISERROR(SEARCH("Please fill your answer here.",B67)))</formula>
    </cfRule>
  </conditionalFormatting>
  <conditionalFormatting sqref="B116:B118">
    <cfRule type="containsText" dxfId="284" priority="276" operator="containsText" text="Please fill your answer here.">
      <formula>NOT(ISERROR(SEARCH("Please fill your answer here.",B116)))</formula>
    </cfRule>
  </conditionalFormatting>
  <conditionalFormatting sqref="B132 B141 B146">
    <cfRule type="containsText" dxfId="283" priority="275" operator="containsText" text="Please fill your answer here.">
      <formula>NOT(ISERROR(SEARCH("Please fill your answer here.",B132)))</formula>
    </cfRule>
  </conditionalFormatting>
  <conditionalFormatting sqref="B154:B156">
    <cfRule type="containsText" dxfId="282" priority="274" operator="containsText" text="Please fill your answer here.">
      <formula>NOT(ISERROR(SEARCH("Please fill your answer here.",B154)))</formula>
    </cfRule>
  </conditionalFormatting>
  <conditionalFormatting sqref="B175:B177">
    <cfRule type="containsText" dxfId="281" priority="273" operator="containsText" text="Please fill your answer here.">
      <formula>NOT(ISERROR(SEARCH("Please fill your answer here.",B175)))</formula>
    </cfRule>
  </conditionalFormatting>
  <conditionalFormatting sqref="B180:B182">
    <cfRule type="containsText" dxfId="280" priority="272" operator="containsText" text="Please fill your answer here.">
      <formula>NOT(ISERROR(SEARCH("Please fill your answer here.",B180)))</formula>
    </cfRule>
  </conditionalFormatting>
  <conditionalFormatting sqref="B186:B188">
    <cfRule type="containsText" dxfId="279" priority="271" operator="containsText" text="Please fill your answer here.">
      <formula>NOT(ISERROR(SEARCH("Please fill your answer here.",B186)))</formula>
    </cfRule>
  </conditionalFormatting>
  <conditionalFormatting sqref="B221:B223 B228">
    <cfRule type="containsText" dxfId="278" priority="270" operator="containsText" text="Please fill your answer here.">
      <formula>NOT(ISERROR(SEARCH("Please fill your answer here.",B221)))</formula>
    </cfRule>
  </conditionalFormatting>
  <conditionalFormatting sqref="B236:B238">
    <cfRule type="containsText" dxfId="277" priority="269" operator="containsText" text="Please fill your answer here.">
      <formula>NOT(ISERROR(SEARCH("Please fill your answer here.",B236)))</formula>
    </cfRule>
  </conditionalFormatting>
  <conditionalFormatting sqref="B262">
    <cfRule type="containsText" dxfId="276" priority="268" operator="containsText" text="Please fill your answer here.">
      <formula>NOT(ISERROR(SEARCH("Please fill your answer here.",B262)))</formula>
    </cfRule>
  </conditionalFormatting>
  <conditionalFormatting sqref="A262:E262 G262:H262 J262:XFD262">
    <cfRule type="expression" dxfId="275" priority="265">
      <formula>$B262="Dimension 1: Policy is completed"</formula>
    </cfRule>
    <cfRule type="expression" dxfId="274" priority="266">
      <formula>$B262="Dimension 1: Policy contains missing answers"</formula>
    </cfRule>
    <cfRule type="containsText" dxfId="273" priority="267" operator="containsText" text="This section contains missing answers">
      <formula>NOT(ISERROR(SEARCH("This section contains missing answers",A262)))</formula>
    </cfRule>
  </conditionalFormatting>
  <conditionalFormatting sqref="J3:N3">
    <cfRule type="expression" dxfId="272" priority="262">
      <formula>$B3="This section is completed"</formula>
    </cfRule>
    <cfRule type="expression" dxfId="271" priority="263">
      <formula>$B3="This section contains missing answers"</formula>
    </cfRule>
    <cfRule type="containsText" dxfId="270" priority="264" operator="containsText" text="This section contains missing answers">
      <formula>NOT(ISERROR(SEARCH("This section contains missing answers",J3)))</formula>
    </cfRule>
  </conditionalFormatting>
  <conditionalFormatting sqref="B331">
    <cfRule type="containsText" dxfId="269" priority="261" operator="containsText" text="Please fill your answer here.">
      <formula>NOT(ISERROR(SEARCH("Please fill your answer here.",B331)))</formula>
    </cfRule>
  </conditionalFormatting>
  <conditionalFormatting sqref="B341">
    <cfRule type="containsText" dxfId="268" priority="260" operator="containsText" text="Please fill your answer here.">
      <formula>NOT(ISERROR(SEARCH("Please fill your answer here.",B341)))</formula>
    </cfRule>
  </conditionalFormatting>
  <conditionalFormatting sqref="B324">
    <cfRule type="containsText" dxfId="267" priority="259" operator="containsText" text="Please fill your answer here.">
      <formula>NOT(ISERROR(SEARCH("Please fill your answer here.",B324)))</formula>
    </cfRule>
  </conditionalFormatting>
  <conditionalFormatting sqref="B373">
    <cfRule type="containsText" dxfId="266" priority="258" operator="containsText" text="Please fill your answer here.">
      <formula>NOT(ISERROR(SEARCH("Please fill your answer here.",B373)))</formula>
    </cfRule>
  </conditionalFormatting>
  <conditionalFormatting sqref="B378:B379">
    <cfRule type="containsText" dxfId="265" priority="257" operator="containsText" text="Please fill your answer here.">
      <formula>NOT(ISERROR(SEARCH("Please fill your answer here.",B378)))</formula>
    </cfRule>
  </conditionalFormatting>
  <conditionalFormatting sqref="B384:B385 B398 B404 B410 B416">
    <cfRule type="containsText" dxfId="264" priority="256" operator="containsText" text="Please fill your answer here.">
      <formula>NOT(ISERROR(SEARCH("Please fill your answer here.",B384)))</formula>
    </cfRule>
  </conditionalFormatting>
  <conditionalFormatting sqref="B345">
    <cfRule type="containsText" dxfId="263" priority="255" operator="containsText" text="Please fill your answer here.">
      <formula>NOT(ISERROR(SEARCH("Please fill your answer here.",B345)))</formula>
    </cfRule>
  </conditionalFormatting>
  <conditionalFormatting sqref="B359">
    <cfRule type="containsText" dxfId="262" priority="254" operator="containsText" text="Please fill your answer here.">
      <formula>NOT(ISERROR(SEARCH("Please fill your answer here.",B359)))</formula>
    </cfRule>
  </conditionalFormatting>
  <conditionalFormatting sqref="B377">
    <cfRule type="containsText" dxfId="261" priority="253" operator="containsText" text="Please fill your answer here.">
      <formula>NOT(ISERROR(SEARCH("Please fill your answer here.",B377)))</formula>
    </cfRule>
  </conditionalFormatting>
  <conditionalFormatting sqref="B423">
    <cfRule type="containsText" dxfId="260" priority="252" operator="containsText" text="Please fill your answer here.">
      <formula>NOT(ISERROR(SEARCH("Please fill your answer here.",B423)))</formula>
    </cfRule>
  </conditionalFormatting>
  <conditionalFormatting sqref="B454">
    <cfRule type="containsText" dxfId="259" priority="251" operator="containsText" text="Please fill your answer here.">
      <formula>NOT(ISERROR(SEARCH("Please fill your answer here.",B454)))</formula>
    </cfRule>
  </conditionalFormatting>
  <conditionalFormatting sqref="B472">
    <cfRule type="containsText" dxfId="258" priority="250" operator="containsText" text="Please fill your answer here.">
      <formula>NOT(ISERROR(SEARCH("Please fill your answer here.",B472)))</formula>
    </cfRule>
  </conditionalFormatting>
  <conditionalFormatting sqref="B474">
    <cfRule type="containsText" dxfId="257" priority="249" operator="containsText" text="Please fill your answer here.">
      <formula>NOT(ISERROR(SEARCH("Please fill your answer here.",B474)))</formula>
    </cfRule>
  </conditionalFormatting>
  <conditionalFormatting sqref="B312:B313 B319">
    <cfRule type="containsText" dxfId="256" priority="248" operator="containsText" text="Please fill your answer here.">
      <formula>NOT(ISERROR(SEARCH("Please fill your answer here.",B312)))</formula>
    </cfRule>
  </conditionalFormatting>
  <conditionalFormatting sqref="B311">
    <cfRule type="containsText" dxfId="255" priority="247" operator="containsText" text="Please fill your answer here.">
      <formula>NOT(ISERROR(SEARCH("Please fill your answer here.",B311)))</formula>
    </cfRule>
  </conditionalFormatting>
  <conditionalFormatting sqref="B540:B541">
    <cfRule type="containsText" dxfId="254" priority="245" operator="containsText" text="Please fill your answer here.">
      <formula>NOT(ISERROR(SEARCH("Please fill your answer here.",B540)))</formula>
    </cfRule>
  </conditionalFormatting>
  <conditionalFormatting sqref="B477:B478 B499:B501 B790 B490 B493 B496 B519:B521 B546 B562 B623 B647 B670 B686 B721 B745 B506 B511 B516 B644">
    <cfRule type="containsText" dxfId="253" priority="246" operator="containsText" text="Please fill your answer here.">
      <formula>NOT(ISERROR(SEARCH("Please fill your answer here.",B477)))</formula>
    </cfRule>
  </conditionalFormatting>
  <conditionalFormatting sqref="B526">
    <cfRule type="containsText" dxfId="252" priority="244" operator="containsText" text="Please fill your answer here.">
      <formula>NOT(ISERROR(SEARCH("Please fill your answer here.",B526)))</formula>
    </cfRule>
  </conditionalFormatting>
  <conditionalFormatting sqref="B763:B765">
    <cfRule type="containsText" dxfId="251" priority="243" operator="containsText" text="Please fill your answer here.">
      <formula>NOT(ISERROR(SEARCH("Please fill your answer here.",B763)))</formula>
    </cfRule>
  </conditionalFormatting>
  <conditionalFormatting sqref="B768:B770">
    <cfRule type="containsText" dxfId="250" priority="242" operator="containsText" text="Please fill your answer here.">
      <formula>NOT(ISERROR(SEARCH("Please fill your answer here.",B768)))</formula>
    </cfRule>
  </conditionalFormatting>
  <conditionalFormatting sqref="B784:B785">
    <cfRule type="containsText" dxfId="249" priority="241" operator="containsText" text="Please fill your answer here.">
      <formula>NOT(ISERROR(SEARCH("Please fill your answer here.",B784)))</formula>
    </cfRule>
  </conditionalFormatting>
  <conditionalFormatting sqref="B792">
    <cfRule type="containsText" dxfId="248" priority="240" operator="containsText" text="Please fill your answer here.">
      <formula>NOT(ISERROR(SEARCH("Please fill your answer here.",B792)))</formula>
    </cfRule>
  </conditionalFormatting>
  <conditionalFormatting sqref="B482 B484 B487">
    <cfRule type="containsText" dxfId="247" priority="239" operator="containsText" text="Please fill your answer here.">
      <formula>NOT(ISERROR(SEARCH("Please fill your answer here.",B482)))</formula>
    </cfRule>
  </conditionalFormatting>
  <conditionalFormatting sqref="B483">
    <cfRule type="containsText" dxfId="246" priority="238" operator="containsText" text="Please fill your answer here.">
      <formula>NOT(ISERROR(SEARCH("Please fill your answer here.",B483)))</formula>
    </cfRule>
  </conditionalFormatting>
  <conditionalFormatting sqref="B550:B551">
    <cfRule type="containsText" dxfId="245" priority="237" operator="containsText" text="Please fill your answer here.">
      <formula>NOT(ISERROR(SEARCH("Please fill your answer here.",B550)))</formula>
    </cfRule>
  </conditionalFormatting>
  <conditionalFormatting sqref="B554:B556">
    <cfRule type="containsText" dxfId="244" priority="236" operator="containsText" text="Please fill your answer here.">
      <formula>NOT(ISERROR(SEARCH("Please fill your answer here.",B554)))</formula>
    </cfRule>
  </conditionalFormatting>
  <conditionalFormatting sqref="B571:B572 B581:B582">
    <cfRule type="containsText" dxfId="243" priority="235" operator="containsText" text="Please fill your answer here.">
      <formula>NOT(ISERROR(SEARCH("Please fill your answer here.",B571)))</formula>
    </cfRule>
  </conditionalFormatting>
  <conditionalFormatting sqref="B585:B587">
    <cfRule type="containsText" dxfId="242" priority="234" operator="containsText" text="Please fill your answer here.">
      <formula>NOT(ISERROR(SEARCH("Please fill your answer here.",B585)))</formula>
    </cfRule>
  </conditionalFormatting>
  <conditionalFormatting sqref="B567">
    <cfRule type="containsText" dxfId="241" priority="233" operator="containsText" text="Please fill your answer here.">
      <formula>NOT(ISERROR(SEARCH("Please fill your answer here.",B567)))</formula>
    </cfRule>
  </conditionalFormatting>
  <conditionalFormatting sqref="B591:B592">
    <cfRule type="containsText" dxfId="240" priority="232" operator="containsText" text="Please fill your answer here.">
      <formula>NOT(ISERROR(SEARCH("Please fill your answer here.",B591)))</formula>
    </cfRule>
  </conditionalFormatting>
  <conditionalFormatting sqref="B598">
    <cfRule type="containsText" dxfId="239" priority="231" operator="containsText" text="Please fill your answer here.">
      <formula>NOT(ISERROR(SEARCH("Please fill your answer here.",B598)))</formula>
    </cfRule>
  </conditionalFormatting>
  <conditionalFormatting sqref="B627 B637:B639 B629">
    <cfRule type="containsText" dxfId="238" priority="230" operator="containsText" text="Please fill your answer here.">
      <formula>NOT(ISERROR(SEARCH("Please fill your answer here.",B627)))</formula>
    </cfRule>
  </conditionalFormatting>
  <conditionalFormatting sqref="B605 B602">
    <cfRule type="containsText" dxfId="237" priority="229" operator="containsText" text="Please fill your answer here.">
      <formula>NOT(ISERROR(SEARCH("Please fill your answer here.",B602)))</formula>
    </cfRule>
  </conditionalFormatting>
  <conditionalFormatting sqref="B606:B607 B617">
    <cfRule type="containsText" dxfId="236" priority="228" operator="containsText" text="Please fill your answer here.">
      <formula>NOT(ISERROR(SEARCH("Please fill your answer here.",B606)))</formula>
    </cfRule>
  </conditionalFormatting>
  <conditionalFormatting sqref="B650:B652">
    <cfRule type="containsText" dxfId="235" priority="227" operator="containsText" text="Please fill your answer here.">
      <formula>NOT(ISERROR(SEARCH("Please fill your answer here.",B650)))</formula>
    </cfRule>
  </conditionalFormatting>
  <conditionalFormatting sqref="B674:B675">
    <cfRule type="containsText" dxfId="234" priority="226" operator="containsText" text="Please fill your answer here.">
      <formula>NOT(ISERROR(SEARCH("Please fill your answer here.",B674)))</formula>
    </cfRule>
  </conditionalFormatting>
  <conditionalFormatting sqref="B714:B716">
    <cfRule type="containsText" dxfId="233" priority="225" operator="containsText" text="Please fill your answer here.">
      <formula>NOT(ISERROR(SEARCH("Please fill your answer here.",B714)))</formula>
    </cfRule>
  </conditionalFormatting>
  <conditionalFormatting sqref="B711 B689:B692">
    <cfRule type="containsText" dxfId="232" priority="224" operator="containsText" text="Please fill your answer here.">
      <formula>NOT(ISERROR(SEARCH("Please fill your answer here.",B689)))</formula>
    </cfRule>
  </conditionalFormatting>
  <conditionalFormatting sqref="B655 B665 B667">
    <cfRule type="containsText" dxfId="231" priority="223" operator="containsText" text="Please fill your answer here.">
      <formula>NOT(ISERROR(SEARCH("Please fill your answer here.",B655)))</formula>
    </cfRule>
  </conditionalFormatting>
  <conditionalFormatting sqref="B656:B657">
    <cfRule type="containsText" dxfId="230" priority="222" operator="containsText" text="Please fill your answer here.">
      <formula>NOT(ISERROR(SEARCH("Please fill your answer here.",B656)))</formula>
    </cfRule>
  </conditionalFormatting>
  <conditionalFormatting sqref="B666">
    <cfRule type="containsText" dxfId="229" priority="221" operator="containsText" text="Please fill your answer here.">
      <formula>NOT(ISERROR(SEARCH("Please fill your answer here.",B666)))</formula>
    </cfRule>
  </conditionalFormatting>
  <conditionalFormatting sqref="B724 B736 B731 B726">
    <cfRule type="containsText" dxfId="228" priority="220" operator="containsText" text="Please fill your answer here.">
      <formula>NOT(ISERROR(SEARCH("Please fill your answer here.",B724)))</formula>
    </cfRule>
  </conditionalFormatting>
  <conditionalFormatting sqref="B740:B742">
    <cfRule type="containsText" dxfId="227" priority="219" operator="containsText" text="Please fill your answer here.">
      <formula>NOT(ISERROR(SEARCH("Please fill your answer here.",B740)))</formula>
    </cfRule>
  </conditionalFormatting>
  <conditionalFormatting sqref="B748:B750 B755">
    <cfRule type="containsText" dxfId="226" priority="218" operator="containsText" text="Please fill your answer here.">
      <formula>NOT(ISERROR(SEARCH("Please fill your answer here.",B748)))</formula>
    </cfRule>
  </conditionalFormatting>
  <conditionalFormatting sqref="B758 B760">
    <cfRule type="containsText" dxfId="225" priority="217" operator="containsText" text="Please fill your answer here.">
      <formula>NOT(ISERROR(SEARCH("Please fill your answer here.",B758)))</formula>
    </cfRule>
  </conditionalFormatting>
  <conditionalFormatting sqref="B789">
    <cfRule type="containsText" dxfId="224" priority="216" operator="containsText" text="Please fill your answer here.">
      <formula>NOT(ISERROR(SEARCH("Please fill your answer here.",B789)))</formula>
    </cfRule>
  </conditionalFormatting>
  <conditionalFormatting sqref="B539">
    <cfRule type="containsText" dxfId="223" priority="215" operator="containsText" text="Please fill your answer here.">
      <formula>NOT(ISERROR(SEARCH("Please fill your answer here.",B539)))</formula>
    </cfRule>
  </conditionalFormatting>
  <conditionalFormatting sqref="B549">
    <cfRule type="containsText" dxfId="222" priority="214" operator="containsText" text="Please fill your answer here.">
      <formula>NOT(ISERROR(SEARCH("Please fill your answer here.",B549)))</formula>
    </cfRule>
  </conditionalFormatting>
  <conditionalFormatting sqref="B570">
    <cfRule type="containsText" dxfId="221" priority="213" operator="containsText" text="Please fill your answer here.">
      <formula>NOT(ISERROR(SEARCH("Please fill your answer here.",B570)))</formula>
    </cfRule>
  </conditionalFormatting>
  <conditionalFormatting sqref="B580">
    <cfRule type="containsText" dxfId="220" priority="212" operator="containsText" text="Please fill your answer here.">
      <formula>NOT(ISERROR(SEARCH("Please fill your answer here.",B580)))</formula>
    </cfRule>
  </conditionalFormatting>
  <conditionalFormatting sqref="B590">
    <cfRule type="containsText" dxfId="219" priority="211" operator="containsText" text="Please fill your answer here.">
      <formula>NOT(ISERROR(SEARCH("Please fill your answer here.",B590)))</formula>
    </cfRule>
  </conditionalFormatting>
  <conditionalFormatting sqref="B673">
    <cfRule type="containsText" dxfId="218" priority="210" operator="containsText" text="Please fill your answer here.">
      <formula>NOT(ISERROR(SEARCH("Please fill your answer here.",B673)))</formula>
    </cfRule>
  </conditionalFormatting>
  <conditionalFormatting sqref="B783">
    <cfRule type="containsText" dxfId="217" priority="209" operator="containsText" text="Please fill your answer here.">
      <formula>NOT(ISERROR(SEARCH("Please fill your answer here.",B783)))</formula>
    </cfRule>
  </conditionalFormatting>
  <conditionalFormatting sqref="B788">
    <cfRule type="containsText" dxfId="216" priority="208" operator="containsText" text="Please fill your answer here.">
      <formula>NOT(ISERROR(SEARCH("Please fill your answer here.",B788)))</formula>
    </cfRule>
  </conditionalFormatting>
  <conditionalFormatting sqref="B632:B634">
    <cfRule type="containsText" dxfId="215" priority="207" operator="containsText" text="Please fill your answer here.">
      <formula>NOT(ISERROR(SEARCH("Please fill your answer here.",B632)))</formula>
    </cfRule>
  </conditionalFormatting>
  <conditionalFormatting sqref="B795:B796 B837:B839 B842:B844 B882:B884 B887:B889 B1005 B933">
    <cfRule type="containsText" dxfId="214" priority="206" operator="containsText" text="Please fill your answer here.">
      <formula>NOT(ISERROR(SEARCH("Please fill your answer here.",B795)))</formula>
    </cfRule>
  </conditionalFormatting>
  <conditionalFormatting sqref="B832 B802 B834">
    <cfRule type="containsText" dxfId="213" priority="204" operator="containsText" text="Please fill your answer here.">
      <formula>NOT(ISERROR(SEARCH("Please fill your answer here.",B802)))</formula>
    </cfRule>
  </conditionalFormatting>
  <conditionalFormatting sqref="B1007">
    <cfRule type="containsText" dxfId="212" priority="205" operator="containsText" text="Please fill your answer here.">
      <formula>NOT(ISERROR(SEARCH("Please fill your answer here.",B1007)))</formula>
    </cfRule>
  </conditionalFormatting>
  <conditionalFormatting sqref="B801">
    <cfRule type="containsText" dxfId="211" priority="203" operator="containsText" text="Please fill your answer here.">
      <formula>NOT(ISERROR(SEARCH("Please fill your answer here.",B801)))</formula>
    </cfRule>
  </conditionalFormatting>
  <conditionalFormatting sqref="B833">
    <cfRule type="containsText" dxfId="210" priority="202" operator="containsText" text="Please fill your answer here.">
      <formula>NOT(ISERROR(SEARCH("Please fill your answer here.",B833)))</formula>
    </cfRule>
  </conditionalFormatting>
  <conditionalFormatting sqref="B809">
    <cfRule type="containsText" dxfId="209" priority="201" operator="containsText" text="Please fill your answer here.">
      <formula>NOT(ISERROR(SEARCH("Please fill your answer here.",B809)))</formula>
    </cfRule>
  </conditionalFormatting>
  <conditionalFormatting sqref="B816">
    <cfRule type="containsText" dxfId="208" priority="200" operator="containsText" text="Please fill your answer here.">
      <formula>NOT(ISERROR(SEARCH("Please fill your answer here.",B816)))</formula>
    </cfRule>
  </conditionalFormatting>
  <conditionalFormatting sqref="B815">
    <cfRule type="containsText" dxfId="207" priority="199" operator="containsText" text="Please fill your answer here.">
      <formula>NOT(ISERROR(SEARCH("Please fill your answer here.",B815)))</formula>
    </cfRule>
  </conditionalFormatting>
  <conditionalFormatting sqref="B848:B850">
    <cfRule type="containsText" dxfId="206" priority="198" operator="containsText" text="Please fill your answer here.">
      <formula>NOT(ISERROR(SEARCH("Please fill your answer here.",B848)))</formula>
    </cfRule>
  </conditionalFormatting>
  <conditionalFormatting sqref="B857">
    <cfRule type="containsText" dxfId="205" priority="197" operator="containsText" text="Please fill your answer here.">
      <formula>NOT(ISERROR(SEARCH("Please fill your answer here.",B857)))</formula>
    </cfRule>
  </conditionalFormatting>
  <conditionalFormatting sqref="B864">
    <cfRule type="containsText" dxfId="204" priority="196" operator="containsText" text="Please fill your answer here.">
      <formula>NOT(ISERROR(SEARCH("Please fill your answer here.",B864)))</formula>
    </cfRule>
  </conditionalFormatting>
  <conditionalFormatting sqref="B855">
    <cfRule type="containsText" dxfId="203" priority="195" operator="containsText" text="Please fill your answer here.">
      <formula>NOT(ISERROR(SEARCH("Please fill your answer here.",B855)))</formula>
    </cfRule>
  </conditionalFormatting>
  <conditionalFormatting sqref="B856">
    <cfRule type="containsText" dxfId="202" priority="194" operator="containsText" text="Please fill your answer here.">
      <formula>NOT(ISERROR(SEARCH("Please fill your answer here.",B856)))</formula>
    </cfRule>
  </conditionalFormatting>
  <conditionalFormatting sqref="B869">
    <cfRule type="containsText" dxfId="201" priority="193" operator="containsText" text="Please fill your answer here.">
      <formula>NOT(ISERROR(SEARCH("Please fill your answer here.",B869)))</formula>
    </cfRule>
  </conditionalFormatting>
  <conditionalFormatting sqref="B915">
    <cfRule type="containsText" dxfId="200" priority="192" operator="containsText" text="Please fill your answer here.">
      <formula>NOT(ISERROR(SEARCH("Please fill your answer here.",B915)))</formula>
    </cfRule>
  </conditionalFormatting>
  <conditionalFormatting sqref="B913">
    <cfRule type="containsText" dxfId="199" priority="191" operator="containsText" text="Please fill your answer here.">
      <formula>NOT(ISERROR(SEARCH("Please fill your answer here.",B913)))</formula>
    </cfRule>
  </conditionalFormatting>
  <conditionalFormatting sqref="B893:B895">
    <cfRule type="containsText" dxfId="198" priority="190" operator="containsText" text="Please fill your answer here.">
      <formula>NOT(ISERROR(SEARCH("Please fill your answer here.",B893)))</formula>
    </cfRule>
  </conditionalFormatting>
  <conditionalFormatting sqref="B905">
    <cfRule type="containsText" dxfId="197" priority="189" operator="containsText" text="Please fill your answer here.">
      <formula>NOT(ISERROR(SEARCH("Please fill your answer here.",B905)))</formula>
    </cfRule>
  </conditionalFormatting>
  <conditionalFormatting sqref="B925">
    <cfRule type="containsText" dxfId="196" priority="188" operator="containsText" text="Please fill your answer here.">
      <formula>NOT(ISERROR(SEARCH("Please fill your answer here.",B925)))</formula>
    </cfRule>
  </conditionalFormatting>
  <conditionalFormatting sqref="B923">
    <cfRule type="containsText" dxfId="195" priority="187" operator="containsText" text="Please fill your answer here.">
      <formula>NOT(ISERROR(SEARCH("Please fill your answer here.",B923)))</formula>
    </cfRule>
  </conditionalFormatting>
  <conditionalFormatting sqref="B946">
    <cfRule type="containsText" dxfId="194" priority="186" operator="containsText" text="Please fill your answer here.">
      <formula>NOT(ISERROR(SEARCH("Please fill your answer here.",B946)))</formula>
    </cfRule>
  </conditionalFormatting>
  <conditionalFormatting sqref="B936:B938">
    <cfRule type="containsText" dxfId="193" priority="185" operator="containsText" text="Please fill your answer here.">
      <formula>NOT(ISERROR(SEARCH("Please fill your answer here.",B936)))</formula>
    </cfRule>
  </conditionalFormatting>
  <conditionalFormatting sqref="B958:B960">
    <cfRule type="containsText" dxfId="192" priority="184" operator="containsText" text="Please fill your answer here.">
      <formula>NOT(ISERROR(SEARCH("Please fill your answer here.",B958)))</formula>
    </cfRule>
  </conditionalFormatting>
  <conditionalFormatting sqref="B964:B965">
    <cfRule type="containsText" dxfId="191" priority="183" operator="containsText" text="Please fill your answer here.">
      <formula>NOT(ISERROR(SEARCH("Please fill your answer here.",B964)))</formula>
    </cfRule>
  </conditionalFormatting>
  <conditionalFormatting sqref="B972">
    <cfRule type="containsText" dxfId="190" priority="182" operator="containsText" text="Please fill your answer here.">
      <formula>NOT(ISERROR(SEARCH("Please fill your answer here.",B972)))</formula>
    </cfRule>
  </conditionalFormatting>
  <conditionalFormatting sqref="B979">
    <cfRule type="containsText" dxfId="189" priority="181" operator="containsText" text="Please fill your answer here.">
      <formula>NOT(ISERROR(SEARCH("Please fill your answer here.",B979)))</formula>
    </cfRule>
  </conditionalFormatting>
  <conditionalFormatting sqref="B986">
    <cfRule type="containsText" dxfId="188" priority="180" operator="containsText" text="Please fill your answer here.">
      <formula>NOT(ISERROR(SEARCH("Please fill your answer here.",B986)))</formula>
    </cfRule>
  </conditionalFormatting>
  <conditionalFormatting sqref="B993">
    <cfRule type="containsText" dxfId="187" priority="179" operator="containsText" text="Please fill your answer here.">
      <formula>NOT(ISERROR(SEARCH("Please fill your answer here.",B993)))</formula>
    </cfRule>
  </conditionalFormatting>
  <conditionalFormatting sqref="B963">
    <cfRule type="containsText" dxfId="186" priority="178" operator="containsText" text="Please fill your answer here.">
      <formula>NOT(ISERROR(SEARCH("Please fill your answer here.",B963)))</formula>
    </cfRule>
  </conditionalFormatting>
  <conditionalFormatting sqref="B110:B111">
    <cfRule type="containsText" dxfId="185" priority="177" operator="containsText" text="Please fill your answer here.">
      <formula>NOT(ISERROR(SEARCH("Please fill your answer here.",B110)))</formula>
    </cfRule>
  </conditionalFormatting>
  <conditionalFormatting sqref="B28">
    <cfRule type="containsText" dxfId="184" priority="176" operator="containsText" text="Please fill your answer here.">
      <formula>NOT(ISERROR(SEARCH("Please fill your answer here.",B28)))</formula>
    </cfRule>
  </conditionalFormatting>
  <conditionalFormatting sqref="B226:B227">
    <cfRule type="containsText" dxfId="183" priority="175" operator="containsText" text="Please fill your answer here.">
      <formula>NOT(ISERROR(SEARCH("Please fill your answer here.",B226)))</formula>
    </cfRule>
  </conditionalFormatting>
  <conditionalFormatting sqref="B231:B232">
    <cfRule type="containsText" dxfId="182" priority="174" operator="containsText" text="Please fill your answer here.">
      <formula>NOT(ISERROR(SEARCH("Please fill your answer here.",B231)))</formula>
    </cfRule>
  </conditionalFormatting>
  <conditionalFormatting sqref="B336">
    <cfRule type="containsText" dxfId="181" priority="173" operator="containsText" text="Please fill your answer here.">
      <formula>NOT(ISERROR(SEARCH("Please fill your answer here.",B336)))</formula>
    </cfRule>
  </conditionalFormatting>
  <conditionalFormatting sqref="A792:E792 G792">
    <cfRule type="expression" dxfId="180" priority="280">
      <formula>$B792="Dimension 3: Portal is completed"</formula>
    </cfRule>
    <cfRule type="expression" dxfId="179" priority="281">
      <formula>$B792="Dimension 3: Portal contains missing answers"</formula>
    </cfRule>
    <cfRule type="containsText" dxfId="178" priority="282" operator="containsText" text="This section contains missing answers">
      <formula>NOT(ISERROR(SEARCH("This section contains missing answers",A792)))</formula>
    </cfRule>
  </conditionalFormatting>
  <conditionalFormatting sqref="A1007:E1007 G1007">
    <cfRule type="expression" dxfId="177" priority="283">
      <formula>$B1007="Dimension 4: Quality is completed"</formula>
    </cfRule>
    <cfRule type="expression" dxfId="176" priority="284">
      <formula>$B1007="Dimension 4: Quality contains missing answers"</formula>
    </cfRule>
    <cfRule type="containsText" dxfId="175" priority="285" operator="containsText" text="This section contains missing answers">
      <formula>NOT(ISERROR(SEARCH("This section contains missing answers",A1007)))</formula>
    </cfRule>
  </conditionalFormatting>
  <conditionalFormatting sqref="B366:B367">
    <cfRule type="containsText" dxfId="174" priority="172" operator="containsText" text="Please fill your answer here.">
      <formula>NOT(ISERROR(SEARCH("Please fill your answer here.",B366)))</formula>
    </cfRule>
  </conditionalFormatting>
  <conditionalFormatting sqref="B365">
    <cfRule type="containsText" dxfId="173" priority="171" operator="containsText" text="Please fill your answer here.">
      <formula>NOT(ISERROR(SEARCH("Please fill your answer here.",B365)))</formula>
    </cfRule>
  </conditionalFormatting>
  <conditionalFormatting sqref="B372">
    <cfRule type="containsText" dxfId="172" priority="170" operator="containsText" text="Please fill your answer here.">
      <formula>NOT(ISERROR(SEARCH("Please fill your answer here.",B372)))</formula>
    </cfRule>
  </conditionalFormatting>
  <conditionalFormatting sqref="B390">
    <cfRule type="containsText" dxfId="171" priority="169" operator="containsText" text="Please fill your answer here.">
      <formula>NOT(ISERROR(SEARCH("Please fill your answer here.",B390)))</formula>
    </cfRule>
  </conditionalFormatting>
  <conditionalFormatting sqref="B397">
    <cfRule type="containsText" dxfId="170" priority="168" operator="containsText" text="Please fill your answer here.">
      <formula>NOT(ISERROR(SEARCH("Please fill your answer here.",B397)))</formula>
    </cfRule>
  </conditionalFormatting>
  <conditionalFormatting sqref="B409">
    <cfRule type="containsText" dxfId="169" priority="166" operator="containsText" text="Please fill your answer here.">
      <formula>NOT(ISERROR(SEARCH("Please fill your answer here.",B409)))</formula>
    </cfRule>
  </conditionalFormatting>
  <conditionalFormatting sqref="B403">
    <cfRule type="containsText" dxfId="168" priority="167" operator="containsText" text="Please fill your answer here.">
      <formula>NOT(ISERROR(SEARCH("Please fill your answer here.",B403)))</formula>
    </cfRule>
  </conditionalFormatting>
  <conditionalFormatting sqref="B415">
    <cfRule type="containsText" dxfId="167" priority="165" operator="containsText" text="Please fill your answer here.">
      <formula>NOT(ISERROR(SEARCH("Please fill your answer here.",B415)))</formula>
    </cfRule>
  </conditionalFormatting>
  <conditionalFormatting sqref="B421">
    <cfRule type="containsText" dxfId="166" priority="163" operator="containsText" text="Please fill your answer here.">
      <formula>NOT(ISERROR(SEARCH("Please fill your answer here.",B421)))</formula>
    </cfRule>
  </conditionalFormatting>
  <conditionalFormatting sqref="B422">
    <cfRule type="containsText" dxfId="165" priority="164" operator="containsText" text="Please fill your answer here.">
      <formula>NOT(ISERROR(SEARCH("Please fill your answer here.",B422)))</formula>
    </cfRule>
  </conditionalFormatting>
  <conditionalFormatting sqref="B428">
    <cfRule type="containsText" dxfId="164" priority="162" operator="containsText" text="Please fill your answer here.">
      <formula>NOT(ISERROR(SEARCH("Please fill your answer here.",B428)))</formula>
    </cfRule>
  </conditionalFormatting>
  <conditionalFormatting sqref="B434">
    <cfRule type="containsText" dxfId="163" priority="161" operator="containsText" text="Please fill your answer here.">
      <formula>NOT(ISERROR(SEARCH("Please fill your answer here.",B434)))</formula>
    </cfRule>
  </conditionalFormatting>
  <conditionalFormatting sqref="B440">
    <cfRule type="containsText" dxfId="162" priority="160" operator="containsText" text="Please fill your answer here.">
      <formula>NOT(ISERROR(SEARCH("Please fill your answer here.",B440)))</formula>
    </cfRule>
  </conditionalFormatting>
  <conditionalFormatting sqref="B446">
    <cfRule type="containsText" dxfId="161" priority="159" operator="containsText" text="Please fill your answer here.">
      <formula>NOT(ISERROR(SEARCH("Please fill your answer here.",B446)))</formula>
    </cfRule>
  </conditionalFormatting>
  <conditionalFormatting sqref="B453">
    <cfRule type="containsText" dxfId="160" priority="158" operator="containsText" text="Please fill your answer here.">
      <formula>NOT(ISERROR(SEARCH("Please fill your answer here.",B453)))</formula>
    </cfRule>
  </conditionalFormatting>
  <conditionalFormatting sqref="B452">
    <cfRule type="containsText" dxfId="159" priority="157" operator="containsText" text="Please fill your answer here.">
      <formula>NOT(ISERROR(SEARCH("Please fill your answer here.",B452)))</formula>
    </cfRule>
  </conditionalFormatting>
  <conditionalFormatting sqref="B459">
    <cfRule type="containsText" dxfId="158" priority="156" operator="containsText" text="Please fill your answer here.">
      <formula>NOT(ISERROR(SEARCH("Please fill your answer here.",B459)))</formula>
    </cfRule>
  </conditionalFormatting>
  <conditionalFormatting sqref="B465">
    <cfRule type="containsText" dxfId="157" priority="155" operator="containsText" text="Please fill your answer here.">
      <formula>NOT(ISERROR(SEARCH("Please fill your answer here.",B465)))</formula>
    </cfRule>
  </conditionalFormatting>
  <conditionalFormatting sqref="B471">
    <cfRule type="containsText" dxfId="156" priority="154" operator="containsText" text="Please fill your answer here.">
      <formula>NOT(ISERROR(SEARCH("Please fill your answer here.",B471)))</formula>
    </cfRule>
  </conditionalFormatting>
  <conditionalFormatting sqref="B192:B193">
    <cfRule type="containsText" dxfId="155" priority="153" operator="containsText" text="Please fill your answer here.">
      <formula>NOT(ISERROR(SEARCH("Please fill your answer here.",B192)))</formula>
    </cfRule>
  </conditionalFormatting>
  <conditionalFormatting sqref="B42:B43">
    <cfRule type="containsText" dxfId="154" priority="152" operator="containsText" text="Please fill your answer here.">
      <formula>NOT(ISERROR(SEARCH("Please fill your answer here.",B42)))</formula>
    </cfRule>
  </conditionalFormatting>
  <conditionalFormatting sqref="B47:B49">
    <cfRule type="containsText" dxfId="153" priority="151" operator="containsText" text="Please fill your answer here.">
      <formula>NOT(ISERROR(SEARCH("Please fill your answer here.",B47)))</formula>
    </cfRule>
  </conditionalFormatting>
  <conditionalFormatting sqref="B144:B145">
    <cfRule type="containsText" dxfId="152" priority="150" operator="containsText" text="Please fill your answer here.">
      <formula>NOT(ISERROR(SEARCH("Please fill your answer here.",B144)))</formula>
    </cfRule>
  </conditionalFormatting>
  <conditionalFormatting sqref="B130:B131">
    <cfRule type="containsText" dxfId="151" priority="149" operator="containsText" text="Please fill your answer here.">
      <formula>NOT(ISERROR(SEARCH("Please fill your answer here.",B130)))</formula>
    </cfRule>
  </conditionalFormatting>
  <conditionalFormatting sqref="B122:B123">
    <cfRule type="containsText" dxfId="150" priority="148" operator="containsText" text="Please fill your answer here.">
      <formula>NOT(ISERROR(SEARCH("Please fill your answer here.",B122)))</formula>
    </cfRule>
  </conditionalFormatting>
  <conditionalFormatting sqref="B159:B160">
    <cfRule type="containsText" dxfId="149" priority="147" operator="containsText" text="Please fill your answer here.">
      <formula>NOT(ISERROR(SEARCH("Please fill your answer here.",B159)))</formula>
    </cfRule>
  </conditionalFormatting>
  <conditionalFormatting sqref="B150">
    <cfRule type="containsText" dxfId="148" priority="146" operator="containsText" text="Please fill your answer here.">
      <formula>NOT(ISERROR(SEARCH("Please fill your answer here.",B150)))</formula>
    </cfRule>
  </conditionalFormatting>
  <conditionalFormatting sqref="B169">
    <cfRule type="containsText" dxfId="147" priority="143" operator="containsText" text="Please fill your answer here.">
      <formula>NOT(ISERROR(SEARCH("Please fill your answer here.",B169)))</formula>
    </cfRule>
  </conditionalFormatting>
  <conditionalFormatting sqref="B170">
    <cfRule type="containsText" dxfId="146" priority="145" operator="containsText" text="Please fill your answer here.">
      <formula>NOT(ISERROR(SEARCH("Please fill your answer here.",B170)))</formula>
    </cfRule>
  </conditionalFormatting>
  <conditionalFormatting sqref="B164:B166">
    <cfRule type="containsText" dxfId="145" priority="144" operator="containsText" text="Please fill your answer here.">
      <formula>NOT(ISERROR(SEARCH("Please fill your answer here.",B164)))</formula>
    </cfRule>
  </conditionalFormatting>
  <conditionalFormatting sqref="B217 B205:B212">
    <cfRule type="containsText" dxfId="144" priority="142" operator="containsText" text="Please fill your answer here.">
      <formula>NOT(ISERROR(SEARCH("Please fill your answer here.",B205)))</formula>
    </cfRule>
  </conditionalFormatting>
  <conditionalFormatting sqref="B249:B251">
    <cfRule type="containsText" dxfId="143" priority="141" operator="containsText" text="Please fill your answer here.">
      <formula>NOT(ISERROR(SEARCH("Please fill your answer here.",B249)))</formula>
    </cfRule>
  </conditionalFormatting>
  <conditionalFormatting sqref="B352">
    <cfRule type="containsText" dxfId="142" priority="140" operator="containsText" text="Please fill your answer here.">
      <formula>NOT(ISERROR(SEARCH("Please fill your answer here.",B352)))</formula>
    </cfRule>
  </conditionalFormatting>
  <conditionalFormatting sqref="B351">
    <cfRule type="containsText" dxfId="141" priority="139" operator="containsText" text="Please fill your answer here.">
      <formula>NOT(ISERROR(SEARCH("Please fill your answer here.",B351)))</formula>
    </cfRule>
  </conditionalFormatting>
  <conditionalFormatting sqref="B470">
    <cfRule type="containsText" dxfId="140" priority="126" operator="containsText" text="Please fill your answer here.">
      <formula>NOT(ISERROR(SEARCH("Please fill your answer here.",B470)))</formula>
    </cfRule>
  </conditionalFormatting>
  <conditionalFormatting sqref="B371">
    <cfRule type="containsText" dxfId="139" priority="138" operator="containsText" text="Please fill your answer here.">
      <formula>NOT(ISERROR(SEARCH("Please fill your answer here.",B371)))</formula>
    </cfRule>
  </conditionalFormatting>
  <conditionalFormatting sqref="B383">
    <cfRule type="containsText" dxfId="138" priority="137" operator="containsText" text="Please fill your answer here.">
      <formula>NOT(ISERROR(SEARCH("Please fill your answer here.",B383)))</formula>
    </cfRule>
  </conditionalFormatting>
  <conditionalFormatting sqref="B396">
    <cfRule type="containsText" dxfId="137" priority="136" operator="containsText" text="Please fill your answer here.">
      <formula>NOT(ISERROR(SEARCH("Please fill your answer here.",B396)))</formula>
    </cfRule>
  </conditionalFormatting>
  <conditionalFormatting sqref="B402">
    <cfRule type="containsText" dxfId="136" priority="135" operator="containsText" text="Please fill your answer here.">
      <formula>NOT(ISERROR(SEARCH("Please fill your answer here.",B402)))</formula>
    </cfRule>
  </conditionalFormatting>
  <conditionalFormatting sqref="B408">
    <cfRule type="containsText" dxfId="135" priority="134" operator="containsText" text="Please fill your answer here.">
      <formula>NOT(ISERROR(SEARCH("Please fill your answer here.",B408)))</formula>
    </cfRule>
  </conditionalFormatting>
  <conditionalFormatting sqref="B414">
    <cfRule type="containsText" dxfId="134" priority="133" operator="containsText" text="Please fill your answer here.">
      <formula>NOT(ISERROR(SEARCH("Please fill your answer here.",B414)))</formula>
    </cfRule>
  </conditionalFormatting>
  <conditionalFormatting sqref="B427">
    <cfRule type="containsText" dxfId="133" priority="132" operator="containsText" text="Please fill your answer here.">
      <formula>NOT(ISERROR(SEARCH("Please fill your answer here.",B427)))</formula>
    </cfRule>
  </conditionalFormatting>
  <conditionalFormatting sqref="B433">
    <cfRule type="containsText" dxfId="132" priority="131" operator="containsText" text="Please fill your answer here.">
      <formula>NOT(ISERROR(SEARCH("Please fill your answer here.",B433)))</formula>
    </cfRule>
  </conditionalFormatting>
  <conditionalFormatting sqref="B439">
    <cfRule type="containsText" dxfId="131" priority="130" operator="containsText" text="Please fill your answer here.">
      <formula>NOT(ISERROR(SEARCH("Please fill your answer here.",B439)))</formula>
    </cfRule>
  </conditionalFormatting>
  <conditionalFormatting sqref="B445">
    <cfRule type="containsText" dxfId="130" priority="129" operator="containsText" text="Please fill your answer here.">
      <formula>NOT(ISERROR(SEARCH("Please fill your answer here.",B445)))</formula>
    </cfRule>
  </conditionalFormatting>
  <conditionalFormatting sqref="B458">
    <cfRule type="containsText" dxfId="129" priority="128" operator="containsText" text="Please fill your answer here.">
      <formula>NOT(ISERROR(SEARCH("Please fill your answer here.",B458)))</formula>
    </cfRule>
  </conditionalFormatting>
  <conditionalFormatting sqref="B464">
    <cfRule type="containsText" dxfId="128" priority="127" operator="containsText" text="Please fill your answer here.">
      <formula>NOT(ISERROR(SEARCH("Please fill your answer here.",B464)))</formula>
    </cfRule>
  </conditionalFormatting>
  <conditionalFormatting sqref="B504:B505">
    <cfRule type="containsText" dxfId="127" priority="125" operator="containsText" text="Please fill your answer here.">
      <formula>NOT(ISERROR(SEARCH("Please fill your answer here.",B504)))</formula>
    </cfRule>
  </conditionalFormatting>
  <conditionalFormatting sqref="B509:B510">
    <cfRule type="containsText" dxfId="126" priority="124" operator="containsText" text="Please fill your answer here.">
      <formula>NOT(ISERROR(SEARCH("Please fill your answer here.",B509)))</formula>
    </cfRule>
  </conditionalFormatting>
  <conditionalFormatting sqref="B525">
    <cfRule type="containsText" dxfId="125" priority="123" operator="containsText" text="Please fill your answer here.">
      <formula>NOT(ISERROR(SEARCH("Please fill your answer here.",B525)))</formula>
    </cfRule>
  </conditionalFormatting>
  <conditionalFormatting sqref="B524">
    <cfRule type="containsText" dxfId="124" priority="122" operator="containsText" text="Please fill your answer here.">
      <formula>NOT(ISERROR(SEARCH("Please fill your answer here.",B524)))</formula>
    </cfRule>
  </conditionalFormatting>
  <conditionalFormatting sqref="B515">
    <cfRule type="containsText" dxfId="123" priority="121" operator="containsText" text="Please fill your answer here.">
      <formula>NOT(ISERROR(SEARCH("Please fill your answer here.",B515)))</formula>
    </cfRule>
  </conditionalFormatting>
  <conditionalFormatting sqref="B514">
    <cfRule type="containsText" dxfId="122" priority="120" operator="containsText" text="Please fill your answer here.">
      <formula>NOT(ISERROR(SEARCH("Please fill your answer here.",B514)))</formula>
    </cfRule>
  </conditionalFormatting>
  <conditionalFormatting sqref="B530:B531 B536">
    <cfRule type="containsText" dxfId="121" priority="119" operator="containsText" text="Please fill your answer here.">
      <formula>NOT(ISERROR(SEARCH("Please fill your answer here.",B530)))</formula>
    </cfRule>
  </conditionalFormatting>
  <conditionalFormatting sqref="B529">
    <cfRule type="containsText" dxfId="120" priority="118" operator="containsText" text="Please fill your answer here.">
      <formula>NOT(ISERROR(SEARCH("Please fill your answer here.",B529)))</formula>
    </cfRule>
  </conditionalFormatting>
  <conditionalFormatting sqref="B566">
    <cfRule type="containsText" dxfId="119" priority="117" operator="containsText" text="Please fill your answer here.">
      <formula>NOT(ISERROR(SEARCH("Please fill your answer here.",B566)))</formula>
    </cfRule>
  </conditionalFormatting>
  <conditionalFormatting sqref="B565">
    <cfRule type="containsText" dxfId="118" priority="116" operator="containsText" text="Please fill your answer here.">
      <formula>NOT(ISERROR(SEARCH("Please fill your answer here.",B565)))</formula>
    </cfRule>
  </conditionalFormatting>
  <conditionalFormatting sqref="B575:B576">
    <cfRule type="containsText" dxfId="117" priority="115" operator="containsText" text="Please fill your answer here.">
      <formula>NOT(ISERROR(SEARCH("Please fill your answer here.",B575)))</formula>
    </cfRule>
  </conditionalFormatting>
  <conditionalFormatting sqref="B642:B643">
    <cfRule type="containsText" dxfId="116" priority="114" operator="containsText" text="Please fill your answer here.">
      <formula>NOT(ISERROR(SEARCH("Please fill your answer here.",B642)))</formula>
    </cfRule>
  </conditionalFormatting>
  <conditionalFormatting sqref="B662">
    <cfRule type="containsText" dxfId="115" priority="113" operator="containsText" text="Please fill your answer here.">
      <formula>NOT(ISERROR(SEARCH("Please fill your answer here.",B662)))</formula>
    </cfRule>
  </conditionalFormatting>
  <conditionalFormatting sqref="B660:B661">
    <cfRule type="containsText" dxfId="114" priority="112" operator="containsText" text="Please fill your answer here.">
      <formula>NOT(ISERROR(SEARCH("Please fill your answer here.",B660)))</formula>
    </cfRule>
  </conditionalFormatting>
  <conditionalFormatting sqref="B700 B702">
    <cfRule type="containsText" dxfId="113" priority="111" operator="containsText" text="Please fill your answer here.">
      <formula>NOT(ISERROR(SEARCH("Please fill your answer here.",B700)))</formula>
    </cfRule>
  </conditionalFormatting>
  <conditionalFormatting sqref="B709">
    <cfRule type="containsText" dxfId="112" priority="110" operator="containsText" text="Please fill your answer here.">
      <formula>NOT(ISERROR(SEARCH("Please fill your answer here.",B709)))</formula>
    </cfRule>
  </conditionalFormatting>
  <conditionalFormatting sqref="B753:B754">
    <cfRule type="containsText" dxfId="111" priority="109" operator="containsText" text="Please fill your answer here.">
      <formula>NOT(ISERROR(SEARCH("Please fill your answer here.",B753)))</formula>
    </cfRule>
  </conditionalFormatting>
  <conditionalFormatting sqref="B778:B779">
    <cfRule type="containsText" dxfId="110" priority="108" operator="containsText" text="Please fill your answer here.">
      <formula>NOT(ISERROR(SEARCH("Please fill your answer here.",B778)))</formula>
    </cfRule>
  </conditionalFormatting>
  <conditionalFormatting sqref="B828">
    <cfRule type="containsText" dxfId="109" priority="107" operator="containsText" text="Please fill your answer here.">
      <formula>NOT(ISERROR(SEARCH("Please fill your answer here.",B828)))</formula>
    </cfRule>
  </conditionalFormatting>
  <conditionalFormatting sqref="B928">
    <cfRule type="containsText" dxfId="108" priority="106" operator="containsText" text="Please fill your answer here.">
      <formula>NOT(ISERROR(SEARCH("Please fill your answer here.",B928)))</formula>
    </cfRule>
  </conditionalFormatting>
  <conditionalFormatting sqref="B1004">
    <cfRule type="containsText" dxfId="107" priority="105" operator="containsText" text="Please fill your answer here.">
      <formula>NOT(ISERROR(SEARCH("Please fill your answer here.",B1004)))</formula>
    </cfRule>
  </conditionalFormatting>
  <conditionalFormatting sqref="B1003">
    <cfRule type="containsText" dxfId="106" priority="104" operator="containsText" text="Please fill your answer here.">
      <formula>NOT(ISERROR(SEARCH("Please fill your answer here.",B1003)))</formula>
    </cfRule>
  </conditionalFormatting>
  <conditionalFormatting sqref="B615">
    <cfRule type="containsText" dxfId="105" priority="103" operator="containsText" text="Please fill your answer here.">
      <formula>NOT(ISERROR(SEARCH("Please fill your answer here.",B615)))</formula>
    </cfRule>
  </conditionalFormatting>
  <conditionalFormatting sqref="B616">
    <cfRule type="containsText" dxfId="104" priority="102" operator="containsText" text="Please fill your answer here.">
      <formula>NOT(ISERROR(SEARCH("Please fill your answer here.",B616)))</formula>
    </cfRule>
  </conditionalFormatting>
  <conditionalFormatting sqref="B610:B611">
    <cfRule type="containsText" dxfId="103" priority="101" operator="containsText" text="Please fill your answer here.">
      <formula>NOT(ISERROR(SEARCH("Please fill your answer here.",B610)))</formula>
    </cfRule>
  </conditionalFormatting>
  <conditionalFormatting sqref="B535">
    <cfRule type="containsText" dxfId="102" priority="100" operator="containsText" text="Please fill your answer here.">
      <formula>NOT(ISERROR(SEARCH("Please fill your answer here.",B535)))</formula>
    </cfRule>
  </conditionalFormatting>
  <conditionalFormatting sqref="B534">
    <cfRule type="containsText" dxfId="101" priority="99" operator="containsText" text="Please fill your answer here.">
      <formula>NOT(ISERROR(SEARCH("Please fill your answer here.",B534)))</formula>
    </cfRule>
  </conditionalFormatting>
  <conditionalFormatting sqref="B735">
    <cfRule type="containsText" dxfId="100" priority="98" operator="containsText" text="Please fill your answer here.">
      <formula>NOT(ISERROR(SEARCH("Please fill your answer here.",B735)))</formula>
    </cfRule>
  </conditionalFormatting>
  <conditionalFormatting sqref="B215:B216">
    <cfRule type="containsText" dxfId="99" priority="97" operator="containsText" text="Please fill your answer here.">
      <formula>NOT(ISERROR(SEARCH("Please fill your answer here.",B215)))</formula>
    </cfRule>
  </conditionalFormatting>
  <conditionalFormatting sqref="B318">
    <cfRule type="containsText" dxfId="98" priority="96" operator="containsText" text="Please fill your answer here.">
      <formula>NOT(ISERROR(SEARCH("Please fill your answer here.",B318)))</formula>
    </cfRule>
  </conditionalFormatting>
  <conditionalFormatting sqref="B317">
    <cfRule type="containsText" dxfId="97" priority="95" operator="containsText" text="Please fill your answer here.">
      <formula>NOT(ISERROR(SEARCH("Please fill your answer here.",B317)))</formula>
    </cfRule>
  </conditionalFormatting>
  <conditionalFormatting sqref="B878">
    <cfRule type="containsText" dxfId="96" priority="94" operator="containsText" text="Please fill your answer here.">
      <formula>NOT(ISERROR(SEARCH("Please fill your answer here.",B878)))</formula>
    </cfRule>
  </conditionalFormatting>
  <conditionalFormatting sqref="B877">
    <cfRule type="containsText" dxfId="95" priority="93" operator="containsText" text="Please fill your answer here.">
      <formula>NOT(ISERROR(SEARCH("Please fill your answer here.",B877)))</formula>
    </cfRule>
  </conditionalFormatting>
  <conditionalFormatting sqref="B90:B92">
    <cfRule type="containsText" dxfId="94" priority="92" operator="containsText" text="Please fill your answer here.">
      <formula>NOT(ISERROR(SEARCH("Please fill your answer here.",B90)))</formula>
    </cfRule>
  </conditionalFormatting>
  <conditionalFormatting sqref="B258:B259">
    <cfRule type="containsText" dxfId="93" priority="91" operator="containsText" text="Please fill your answer here.">
      <formula>NOT(ISERROR(SEARCH("Please fill your answer here.",B258)))</formula>
    </cfRule>
  </conditionalFormatting>
  <conditionalFormatting sqref="A474:E474 G474">
    <cfRule type="expression" dxfId="92" priority="286">
      <formula>$B474="Dimension 2: Impact is completed"</formula>
    </cfRule>
    <cfRule type="expression" dxfId="91" priority="287">
      <formula>$B474="Dimension 2: Impact contains missing answers"</formula>
    </cfRule>
    <cfRule type="containsText" dxfId="90" priority="288" operator="containsText" text="This section contains missing answers">
      <formula>NOT(ISERROR(SEARCH("This section contains missing answers",A474)))</formula>
    </cfRule>
  </conditionalFormatting>
  <conditionalFormatting sqref="B77">
    <cfRule type="containsText" dxfId="89" priority="90" operator="containsText" text="Please fill your answer here.">
      <formula>NOT(ISERROR(SEARCH("Please fill your answer here.",B77)))</formula>
    </cfRule>
  </conditionalFormatting>
  <conditionalFormatting sqref="B268 B272">
    <cfRule type="containsText" dxfId="88" priority="89" operator="containsText" text="Please fill your answer here.">
      <formula>NOT(ISERROR(SEARCH("Please fill your answer here.",B268)))</formula>
    </cfRule>
  </conditionalFormatting>
  <conditionalFormatting sqref="B295:B296">
    <cfRule type="containsText" dxfId="87" priority="88" operator="containsText" text="Please fill your answer here.">
      <formula>NOT(ISERROR(SEARCH("Please fill your answer here.",B295)))</formula>
    </cfRule>
  </conditionalFormatting>
  <conditionalFormatting sqref="B596:B597">
    <cfRule type="containsText" dxfId="86" priority="87" operator="containsText" text="Please fill your answer here.">
      <formula>NOT(ISERROR(SEARCH("Please fill your answer here.",B596)))</formula>
    </cfRule>
  </conditionalFormatting>
  <conditionalFormatting sqref="B826:B827">
    <cfRule type="containsText" dxfId="85" priority="86" operator="containsText" text="Please fill your answer here.">
      <formula>NOT(ISERROR(SEARCH("Please fill your answer here.",B826)))</formula>
    </cfRule>
  </conditionalFormatting>
  <conditionalFormatting sqref="B729:B730">
    <cfRule type="containsText" dxfId="84" priority="85" operator="containsText" text="Please fill your answer here.">
      <formula>NOT(ISERROR(SEARCH("Please fill your answer here.",B729)))</formula>
    </cfRule>
  </conditionalFormatting>
  <conditionalFormatting sqref="B52:B53">
    <cfRule type="containsText" dxfId="83" priority="84" operator="containsText" text="Please fill your answer here.">
      <formula>NOT(ISERROR(SEARCH("Please fill your answer here.",B52)))</formula>
    </cfRule>
  </conditionalFormatting>
  <conditionalFormatting sqref="B95:B96">
    <cfRule type="containsText" dxfId="82" priority="83" operator="containsText" text="Please fill your answer here.">
      <formula>NOT(ISERROR(SEARCH("Please fill your answer here.",B95)))</formula>
    </cfRule>
  </conditionalFormatting>
  <conditionalFormatting sqref="B139">
    <cfRule type="containsText" dxfId="81" priority="82" operator="containsText" text="Please fill your answer here.">
      <formula>NOT(ISERROR(SEARCH("Please fill your answer here.",B139)))</formula>
    </cfRule>
  </conditionalFormatting>
  <conditionalFormatting sqref="B140">
    <cfRule type="containsText" dxfId="80" priority="81" operator="containsText" text="Please fill your answer here.">
      <formula>NOT(ISERROR(SEARCH("Please fill your answer here.",B140)))</formula>
    </cfRule>
  </conditionalFormatting>
  <conditionalFormatting sqref="B11">
    <cfRule type="containsText" dxfId="79" priority="80" operator="containsText" text="Please fill your answer here.">
      <formula>NOT(ISERROR(SEARCH("Please fill your answer here.",B11)))</formula>
    </cfRule>
  </conditionalFormatting>
  <conditionalFormatting sqref="F262">
    <cfRule type="expression" dxfId="78" priority="71">
      <formula>$B262="Dimension 1: Policy is completed"</formula>
    </cfRule>
    <cfRule type="expression" dxfId="77" priority="72">
      <formula>$B262="Dimension 1: Policy contains missing answers"</formula>
    </cfRule>
    <cfRule type="containsText" dxfId="76" priority="73" operator="containsText" text="This section contains missing answers">
      <formula>NOT(ISERROR(SEARCH("This section contains missing answers",F262)))</formula>
    </cfRule>
  </conditionalFormatting>
  <conditionalFormatting sqref="F792">
    <cfRule type="expression" dxfId="75" priority="74">
      <formula>$B792="Dimension 3: Portal is completed"</formula>
    </cfRule>
    <cfRule type="expression" dxfId="74" priority="75">
      <formula>$B792="Dimension 3: Portal contains missing answers"</formula>
    </cfRule>
    <cfRule type="containsText" dxfId="73" priority="76" operator="containsText" text="This section contains missing answers">
      <formula>NOT(ISERROR(SEARCH("This section contains missing answers",F792)))</formula>
    </cfRule>
  </conditionalFormatting>
  <conditionalFormatting sqref="F474">
    <cfRule type="expression" dxfId="72" priority="77">
      <formula>$B474="Dimension 2: Impact is completed"</formula>
    </cfRule>
    <cfRule type="expression" dxfId="71" priority="78">
      <formula>$B474="Dimension 2: Impact contains missing answers"</formula>
    </cfRule>
    <cfRule type="containsText" dxfId="70" priority="79" operator="containsText" text="This section contains missing answers">
      <formula>NOT(ISERROR(SEARCH("This section contains missing answers",F474)))</formula>
    </cfRule>
  </conditionalFormatting>
  <conditionalFormatting sqref="F1007">
    <cfRule type="expression" dxfId="69" priority="68">
      <formula>$B1007="Dimension 4: Quality is completed"</formula>
    </cfRule>
    <cfRule type="expression" dxfId="68" priority="69">
      <formula>$B1007="Dimension 4: Quality contains missing answers"</formula>
    </cfRule>
    <cfRule type="containsText" dxfId="67" priority="70" operator="containsText" text="This section contains missing answers">
      <formula>NOT(ISERROR(SEARCH("This section contains missing answers",F1007)))</formula>
    </cfRule>
  </conditionalFormatting>
  <conditionalFormatting sqref="B628">
    <cfRule type="containsText" dxfId="66" priority="67" operator="containsText" text="Please fill your answer here.">
      <formula>NOT(ISERROR(SEARCH("Please fill your answer here.",B628)))</formula>
    </cfRule>
  </conditionalFormatting>
  <conditionalFormatting sqref="B701">
    <cfRule type="containsText" dxfId="65" priority="66" operator="containsText" text="Please fill your answer here.">
      <formula>NOT(ISERROR(SEARCH("Please fill your answer here.",B701)))</formula>
    </cfRule>
  </conditionalFormatting>
  <conditionalFormatting sqref="B710">
    <cfRule type="containsText" dxfId="64" priority="65" operator="containsText" text="Please fill your answer here.">
      <formula>NOT(ISERROR(SEARCH("Please fill your answer here.",B710)))</formula>
    </cfRule>
  </conditionalFormatting>
  <conditionalFormatting sqref="B725">
    <cfRule type="containsText" dxfId="63" priority="64" operator="containsText" text="Please fill your answer here.">
      <formula>NOT(ISERROR(SEARCH("Please fill your answer here.",B725)))</formula>
    </cfRule>
  </conditionalFormatting>
  <conditionalFormatting sqref="B759">
    <cfRule type="containsText" dxfId="62" priority="63" operator="containsText" text="Please fill your answer here.">
      <formula>NOT(ISERROR(SEARCH("Please fill your answer here.",B759)))</formula>
    </cfRule>
  </conditionalFormatting>
  <conditionalFormatting sqref="B904">
    <cfRule type="containsText" dxfId="61" priority="62" operator="containsText" text="Please fill your answer here.">
      <formula>NOT(ISERROR(SEARCH("Please fill your answer here.",B904)))</formula>
    </cfRule>
  </conditionalFormatting>
  <conditionalFormatting sqref="B914">
    <cfRule type="containsText" dxfId="60" priority="61" operator="containsText" text="Please fill your answer here.">
      <formula>NOT(ISERROR(SEARCH("Please fill your answer here.",B914)))</formula>
    </cfRule>
  </conditionalFormatting>
  <conditionalFormatting sqref="B924">
    <cfRule type="containsText" dxfId="59" priority="60" operator="containsText" text="Please fill your answer here.">
      <formula>NOT(ISERROR(SEARCH("Please fill your answer here.",B924)))</formula>
    </cfRule>
  </conditionalFormatting>
  <conditionalFormatting sqref="B929">
    <cfRule type="containsText" dxfId="58" priority="59" operator="containsText" text="Please fill your answer here.">
      <formula>NOT(ISERROR(SEARCH("Please fill your answer here.",B929)))</formula>
    </cfRule>
  </conditionalFormatting>
  <conditionalFormatting sqref="I262">
    <cfRule type="expression" dxfId="57" priority="47">
      <formula>$B262="Dimension 1: Policy is completed"</formula>
    </cfRule>
    <cfRule type="expression" dxfId="56" priority="48">
      <formula>$B262="Dimension 1: Policy contains missing answers"</formula>
    </cfRule>
    <cfRule type="containsText" dxfId="55" priority="49" operator="containsText" text="This section contains missing answers">
      <formula>NOT(ISERROR(SEARCH("This section contains missing answers",I262)))</formula>
    </cfRule>
  </conditionalFormatting>
  <conditionalFormatting sqref="I792">
    <cfRule type="expression" dxfId="54" priority="50">
      <formula>$B792="Dimension 3: Portal is completed"</formula>
    </cfRule>
    <cfRule type="expression" dxfId="53" priority="51">
      <formula>$B792="Dimension 3: Portal contains missing answers"</formula>
    </cfRule>
    <cfRule type="containsText" dxfId="52" priority="52" operator="containsText" text="This section contains missing answers">
      <formula>NOT(ISERROR(SEARCH("This section contains missing answers",I792)))</formula>
    </cfRule>
  </conditionalFormatting>
  <conditionalFormatting sqref="I1007">
    <cfRule type="expression" dxfId="51" priority="53">
      <formula>$B1007="Dimension 4: Quality is completed"</formula>
    </cfRule>
    <cfRule type="expression" dxfId="50" priority="54">
      <formula>$B1007="Dimension 4: Quality contains missing answers"</formula>
    </cfRule>
    <cfRule type="containsText" dxfId="49" priority="55" operator="containsText" text="This section contains missing answers">
      <formula>NOT(ISERROR(SEARCH("This section contains missing answers",I1007)))</formula>
    </cfRule>
  </conditionalFormatting>
  <conditionalFormatting sqref="I474">
    <cfRule type="expression" dxfId="48" priority="56">
      <formula>$B474="Dimension 2: Impact is completed"</formula>
    </cfRule>
    <cfRule type="expression" dxfId="47" priority="57">
      <formula>$B474="Dimension 2: Impact contains missing answers"</formula>
    </cfRule>
    <cfRule type="containsText" dxfId="46" priority="58" operator="containsText" text="This section contains missing answers">
      <formula>NOT(ISERROR(SEARCH("This section contains missing answers",I474)))</formula>
    </cfRule>
  </conditionalFormatting>
  <conditionalFormatting sqref="B1">
    <cfRule type="expression" dxfId="45" priority="44">
      <formula>$C1="This section is completed"</formula>
    </cfRule>
    <cfRule type="expression" dxfId="44" priority="45">
      <formula>$C1="This section contains missing answers"</formula>
    </cfRule>
    <cfRule type="containsText" dxfId="43" priority="46" operator="containsText" text="This section contains missing answers">
      <formula>NOT(ISERROR(SEARCH("This section contains missing answers",B1)))</formula>
    </cfRule>
  </conditionalFormatting>
  <conditionalFormatting sqref="B6">
    <cfRule type="containsText" dxfId="42" priority="43" operator="containsText" text="Please fill your answer here.">
      <formula>NOT(ISERROR(SEARCH("Please fill your answer here.",B6)))</formula>
    </cfRule>
  </conditionalFormatting>
  <conditionalFormatting sqref="F6">
    <cfRule type="containsText" dxfId="41" priority="42" operator="containsText" text="Please fill your answer here.">
      <formula>NOT(ISERROR(SEARCH("Please fill your answer here.",F6)))</formula>
    </cfRule>
  </conditionalFormatting>
  <conditionalFormatting sqref="B113">
    <cfRule type="containsText" dxfId="40" priority="41" operator="containsText" text="Please fill your answer here.">
      <formula>NOT(ISERROR(SEARCH("Please fill your answer here.",B113)))</formula>
    </cfRule>
  </conditionalFormatting>
  <conditionalFormatting sqref="F113">
    <cfRule type="containsText" dxfId="39" priority="40" operator="containsText" text="Please fill your answer here.">
      <formula>NOT(ISERROR(SEARCH("Please fill your answer here.",F113)))</formula>
    </cfRule>
  </conditionalFormatting>
  <conditionalFormatting sqref="B3">
    <cfRule type="containsText" dxfId="38" priority="39" operator="containsText" text="Please fill your answer here.">
      <formula>NOT(ISERROR(SEARCH("Please fill your answer here.",B3)))</formula>
    </cfRule>
  </conditionalFormatting>
  <conditionalFormatting sqref="F3">
    <cfRule type="containsText" dxfId="37" priority="38" operator="containsText" text="Please fill your answer here.">
      <formula>NOT(ISERROR(SEARCH("Please fill your answer here.",F3)))</formula>
    </cfRule>
  </conditionalFormatting>
  <conditionalFormatting sqref="B267">
    <cfRule type="containsText" dxfId="36" priority="37" operator="containsText" text="Please fill your answer here.">
      <formula>NOT(ISERROR(SEARCH("Please fill your answer here.",B267)))</formula>
    </cfRule>
  </conditionalFormatting>
  <conditionalFormatting sqref="F267">
    <cfRule type="containsText" dxfId="35" priority="36" operator="containsText" text="Please fill your answer here.">
      <formula>NOT(ISERROR(SEARCH("Please fill your answer here.",F267)))</formula>
    </cfRule>
  </conditionalFormatting>
  <conditionalFormatting sqref="B320">
    <cfRule type="containsText" dxfId="34" priority="35" operator="containsText" text="Please fill your answer here.">
      <formula>NOT(ISERROR(SEARCH("Please fill your answer here.",B320)))</formula>
    </cfRule>
  </conditionalFormatting>
  <conditionalFormatting sqref="F320">
    <cfRule type="containsText" dxfId="33" priority="34" operator="containsText" text="Please fill your answer here.">
      <formula>NOT(ISERROR(SEARCH("Please fill your answer here.",F320)))</formula>
    </cfRule>
  </conditionalFormatting>
  <conditionalFormatting sqref="B354:B355">
    <cfRule type="containsText" dxfId="32" priority="33" operator="containsText" text="Please fill your answer here.">
      <formula>NOT(ISERROR(SEARCH("Please fill your answer here.",B354)))</formula>
    </cfRule>
  </conditionalFormatting>
  <conditionalFormatting sqref="F354:F355">
    <cfRule type="containsText" dxfId="31" priority="32" operator="containsText" text="Please fill your answer here.">
      <formula>NOT(ISERROR(SEARCH("Please fill your answer here.",F354)))</formula>
    </cfRule>
  </conditionalFormatting>
  <conditionalFormatting sqref="B386">
    <cfRule type="containsText" dxfId="30" priority="31" operator="containsText" text="Please fill your answer here.">
      <formula>NOT(ISERROR(SEARCH("Please fill your answer here.",B386)))</formula>
    </cfRule>
  </conditionalFormatting>
  <conditionalFormatting sqref="F386">
    <cfRule type="containsText" dxfId="29" priority="30" operator="containsText" text="Please fill your answer here.">
      <formula>NOT(ISERROR(SEARCH("Please fill your answer here.",F386)))</formula>
    </cfRule>
  </conditionalFormatting>
  <conditionalFormatting sqref="B417">
    <cfRule type="containsText" dxfId="28" priority="29" operator="containsText" text="Please fill your answer here.">
      <formula>NOT(ISERROR(SEARCH("Please fill your answer here.",B417)))</formula>
    </cfRule>
  </conditionalFormatting>
  <conditionalFormatting sqref="F417">
    <cfRule type="containsText" dxfId="27" priority="28" operator="containsText" text="Please fill your answer here.">
      <formula>NOT(ISERROR(SEARCH("Please fill your answer here.",F417)))</formula>
    </cfRule>
  </conditionalFormatting>
  <conditionalFormatting sqref="B448">
    <cfRule type="containsText" dxfId="26" priority="27" operator="containsText" text="Please fill your answer here.">
      <formula>NOT(ISERROR(SEARCH("Please fill your answer here.",B448)))</formula>
    </cfRule>
  </conditionalFormatting>
  <conditionalFormatting sqref="F448">
    <cfRule type="containsText" dxfId="25" priority="26" operator="containsText" text="Please fill your answer here.">
      <formula>NOT(ISERROR(SEARCH("Please fill your answer here.",F448)))</formula>
    </cfRule>
  </conditionalFormatting>
  <conditionalFormatting sqref="B264">
    <cfRule type="containsText" dxfId="24" priority="25" operator="containsText" text="Please fill your answer here.">
      <formula>NOT(ISERROR(SEARCH("Please fill your answer here.",B264)))</formula>
    </cfRule>
  </conditionalFormatting>
  <conditionalFormatting sqref="F264">
    <cfRule type="containsText" dxfId="23" priority="24" operator="containsText" text="Please fill your answer here.">
      <formula>NOT(ISERROR(SEARCH("Please fill your answer here.",F264)))</formula>
    </cfRule>
  </conditionalFormatting>
  <conditionalFormatting sqref="B476">
    <cfRule type="containsText" dxfId="22" priority="23" operator="containsText" text="Please fill your answer here.">
      <formula>NOT(ISERROR(SEARCH("Please fill your answer here.",B476)))</formula>
    </cfRule>
  </conditionalFormatting>
  <conditionalFormatting sqref="F476">
    <cfRule type="containsText" dxfId="21" priority="22" operator="containsText" text="Please fill your answer here.">
      <formula>NOT(ISERROR(SEARCH("Please fill your answer here.",F476)))</formula>
    </cfRule>
  </conditionalFormatting>
  <conditionalFormatting sqref="B479">
    <cfRule type="containsText" dxfId="20" priority="21" operator="containsText" text="Please fill your answer here.">
      <formula>NOT(ISERROR(SEARCH("Please fill your answer here.",B479)))</formula>
    </cfRule>
  </conditionalFormatting>
  <conditionalFormatting sqref="F479">
    <cfRule type="containsText" dxfId="19" priority="20" operator="containsText" text="Please fill your answer here.">
      <formula>NOT(ISERROR(SEARCH("Please fill your answer here.",F479)))</formula>
    </cfRule>
  </conditionalFormatting>
  <conditionalFormatting sqref="B599">
    <cfRule type="containsText" dxfId="18" priority="19" operator="containsText" text="Please fill your answer here.">
      <formula>NOT(ISERROR(SEARCH("Please fill your answer here.",B599)))</formula>
    </cfRule>
  </conditionalFormatting>
  <conditionalFormatting sqref="F599">
    <cfRule type="containsText" dxfId="17" priority="18" operator="containsText" text="Please fill your answer here.">
      <formula>NOT(ISERROR(SEARCH("Please fill your answer here.",F599)))</formula>
    </cfRule>
  </conditionalFormatting>
  <conditionalFormatting sqref="B676">
    <cfRule type="containsText" dxfId="16" priority="17" operator="containsText" text="Please fill your answer here.">
      <formula>NOT(ISERROR(SEARCH("Please fill your answer here.",B676)))</formula>
    </cfRule>
  </conditionalFormatting>
  <conditionalFormatting sqref="F676">
    <cfRule type="containsText" dxfId="15" priority="16" operator="containsText" text="Please fill your answer here.">
      <formula>NOT(ISERROR(SEARCH("Please fill your answer here.",F676)))</formula>
    </cfRule>
  </conditionalFormatting>
  <conditionalFormatting sqref="B737">
    <cfRule type="containsText" dxfId="14" priority="15" operator="containsText" text="Please fill your answer here.">
      <formula>NOT(ISERROR(SEARCH("Please fill your answer here.",B737)))</formula>
    </cfRule>
  </conditionalFormatting>
  <conditionalFormatting sqref="F737">
    <cfRule type="containsText" dxfId="13" priority="14" operator="containsText" text="Please fill your answer here.">
      <formula>NOT(ISERROR(SEARCH("Please fill your answer here.",F737)))</formula>
    </cfRule>
  </conditionalFormatting>
  <conditionalFormatting sqref="B794">
    <cfRule type="containsText" dxfId="12" priority="13" operator="containsText" text="Please fill your answer here.">
      <formula>NOT(ISERROR(SEARCH("Please fill your answer here.",B794)))</formula>
    </cfRule>
  </conditionalFormatting>
  <conditionalFormatting sqref="F794">
    <cfRule type="containsText" dxfId="11" priority="12" operator="containsText" text="Please fill your answer here.">
      <formula>NOT(ISERROR(SEARCH("Please fill your answer here.",F794)))</formula>
    </cfRule>
  </conditionalFormatting>
  <conditionalFormatting sqref="B797">
    <cfRule type="containsText" dxfId="10" priority="11" operator="containsText" text="Please fill your answer here.">
      <formula>NOT(ISERROR(SEARCH("Please fill your answer here.",B797)))</formula>
    </cfRule>
  </conditionalFormatting>
  <conditionalFormatting sqref="F797">
    <cfRule type="containsText" dxfId="9" priority="10" operator="containsText" text="Please fill your answer here.">
      <formula>NOT(ISERROR(SEARCH("Please fill your answer here.",F797)))</formula>
    </cfRule>
  </conditionalFormatting>
  <conditionalFormatting sqref="B829">
    <cfRule type="containsText" dxfId="8" priority="9" operator="containsText" text="Please fill your answer here.">
      <formula>NOT(ISERROR(SEARCH("Please fill your answer here.",B829)))</formula>
    </cfRule>
  </conditionalFormatting>
  <conditionalFormatting sqref="F829">
    <cfRule type="containsText" dxfId="7" priority="8" operator="containsText" text="Please fill your answer here.">
      <formula>NOT(ISERROR(SEARCH("Please fill your answer here.",F829)))</formula>
    </cfRule>
  </conditionalFormatting>
  <conditionalFormatting sqref="B890">
    <cfRule type="containsText" dxfId="6" priority="7" operator="containsText" text="Please fill your answer here.">
      <formula>NOT(ISERROR(SEARCH("Please fill your answer here.",B890)))</formula>
    </cfRule>
  </conditionalFormatting>
  <conditionalFormatting sqref="F890">
    <cfRule type="containsText" dxfId="5" priority="6" operator="containsText" text="Please fill your answer here.">
      <formula>NOT(ISERROR(SEARCH("Please fill your answer here.",F890)))</formula>
    </cfRule>
  </conditionalFormatting>
  <conditionalFormatting sqref="B955">
    <cfRule type="containsText" dxfId="4" priority="5" operator="containsText" text="Please fill your answer here.">
      <formula>NOT(ISERROR(SEARCH("Please fill your answer here.",B955)))</formula>
    </cfRule>
  </conditionalFormatting>
  <conditionalFormatting sqref="F955">
    <cfRule type="containsText" dxfId="3" priority="4" operator="containsText" text="Please fill your answer here.">
      <formula>NOT(ISERROR(SEARCH("Please fill your answer here.",F955)))</formula>
    </cfRule>
  </conditionalFormatting>
  <conditionalFormatting sqref="E2">
    <cfRule type="expression" dxfId="2" priority="1">
      <formula>$B2="This section is completed"</formula>
    </cfRule>
    <cfRule type="expression" dxfId="1" priority="2">
      <formula>$B2="This section contains missing answers"</formula>
    </cfRule>
    <cfRule type="containsText" dxfId="0" priority="3" operator="containsText" text="This section contains missing answers">
      <formula>NOT(ISERROR(SEARCH("This section contains missing answers",E2)))</formula>
    </cfRule>
  </conditionalFormatting>
  <dataValidations count="1">
    <dataValidation type="list" allowBlank="1" showDropDown="1" showInputMessage="1" showErrorMessage="1" errorTitle="Oeps" error="You can only enter &quot;x&quot; to mark your answer." promptTitle="Answer box" prompt="Please use an &quot;x&quot; to mark your answer." sqref="G6:I6 D1006:I1006 D6:E6 D261:I261 D473:I473 D791:I791 D172:E172 D113:E113 G113:I113 D3:E3 G172:I172 G955:I955 G3:I3 D267:E267 G267:I267 D320:E320 G320:I320 D354:E355 G354:I355 D386:E386 G386:I386 D417:E417 G417:I417 D448:E448 G448:I448 D264:E264 G264:I264 D476:E476 G476:I476 D479:E479 G479:I479 D599:E599 G599:I599 D676:E676 G676:I676 D737:E737 G737:I737 D794:E794 G794:I794 D797:E797 G797:I797 D829:E829 G829:I829 D890:E890 G890:I890 C77:C1048576 D955:E955 C3:C74" xr:uid="{F61EC72E-51C1-4891-A9FC-C9CBFD9AEFA8}">
      <formula1>"x"</formula1>
    </dataValidation>
  </dataValidation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47f81c27-3e9d-4838-81a1-5602ba73a2fc">
      <Terms xmlns="http://schemas.microsoft.com/office/infopath/2007/PartnerControls"/>
    </lcf76f155ced4ddcb4097134ff3c332f>
    <TaxCatchAll xmlns="164c04e9-81c3-4d2d-8e7f-df04e048fdd9"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79575E1D55909E40B67B276342E150A9" ma:contentTypeVersion="16" ma:contentTypeDescription="Create a new document." ma:contentTypeScope="" ma:versionID="a7d564a765d8b40a4e68dbfa0bacea3c">
  <xsd:schema xmlns:xsd="http://www.w3.org/2001/XMLSchema" xmlns:xs="http://www.w3.org/2001/XMLSchema" xmlns:p="http://schemas.microsoft.com/office/2006/metadata/properties" xmlns:ns2="47f81c27-3e9d-4838-81a1-5602ba73a2fc" xmlns:ns3="164c04e9-81c3-4d2d-8e7f-df04e048fdd9" targetNamespace="http://schemas.microsoft.com/office/2006/metadata/properties" ma:root="true" ma:fieldsID="2a115b362425581645105c56ddca9e67" ns2:_="" ns3:_="">
    <xsd:import namespace="47f81c27-3e9d-4838-81a1-5602ba73a2fc"/>
    <xsd:import namespace="164c04e9-81c3-4d2d-8e7f-df04e048fdd9"/>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GenerationTime" minOccurs="0"/>
                <xsd:element ref="ns2:MediaServiceEventHashCode" minOccurs="0"/>
                <xsd:element ref="ns2:MediaServiceOCR" minOccurs="0"/>
                <xsd:element ref="ns3:SharedWithUsers" minOccurs="0"/>
                <xsd:element ref="ns3:SharedWithDetails" minOccurs="0"/>
                <xsd:element ref="ns2:MediaServiceDateTaken" minOccurs="0"/>
                <xsd:element ref="ns2:MediaServiceLocation" minOccurs="0"/>
                <xsd:element ref="ns2:MediaLengthInSeconds" minOccurs="0"/>
                <xsd:element ref="ns2:lcf76f155ced4ddcb4097134ff3c332f" minOccurs="0"/>
                <xsd:element ref="ns3: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7f81c27-3e9d-4838-81a1-5602ba73a2f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MediaLengthInSeconds" ma:index="20"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b3623ea3-be23-4189-a25b-bcadb097ef14"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164c04e9-81c3-4d2d-8e7f-df04e048fdd9" elementFormDefault="qualified">
    <xsd:import namespace="http://schemas.microsoft.com/office/2006/documentManagement/types"/>
    <xsd:import namespace="http://schemas.microsoft.com/office/infopath/2007/PartnerControls"/>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0eab4c05-7aae-4dcc-a666-3c6178332a76}" ma:internalName="TaxCatchAll" ma:showField="CatchAllData" ma:web="164c04e9-81c3-4d2d-8e7f-df04e048fdd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CF88127-9F30-4DFB-A046-2BC2B0C98E77}"/>
</file>

<file path=customXml/itemProps2.xml><?xml version="1.0" encoding="utf-8"?>
<ds:datastoreItem xmlns:ds="http://schemas.openxmlformats.org/officeDocument/2006/customXml" ds:itemID="{7F57E995-B82F-4A6B-987D-00B5FC232251}"/>
</file>

<file path=customXml/itemProps3.xml><?xml version="1.0" encoding="utf-8"?>
<ds:datastoreItem xmlns:ds="http://schemas.openxmlformats.org/officeDocument/2006/customXml" ds:itemID="{F7050DB7-BB06-495D-B447-0C3A112F74DC}"/>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Lincklaen Arriens, Eline</dc:creator>
  <cp:keywords/>
  <dc:description/>
  <cp:lastModifiedBy>Carsaniga, Giulia</cp:lastModifiedBy>
  <cp:revision/>
  <dcterms:created xsi:type="dcterms:W3CDTF">2022-12-08T12:58:22Z</dcterms:created>
  <dcterms:modified xsi:type="dcterms:W3CDTF">2022-12-13T16:00:03Z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6bd9ddd1-4d20-43f6-abfa-fc3c07406f94_Name">
    <vt:lpwstr>Commission Use</vt:lpwstr>
  </property>
  <property fmtid="{D5CDD505-2E9C-101B-9397-08002B2CF9AE}" pid="3" name="MSIP_Label_6bd9ddd1-4d20-43f6-abfa-fc3c07406f94_SetDate">
    <vt:lpwstr>2022-04-25T09:03:34Z</vt:lpwstr>
  </property>
  <property fmtid="{D5CDD505-2E9C-101B-9397-08002B2CF9AE}" pid="4" name="MediaServiceImageTags">
    <vt:lpwstr/>
  </property>
  <property fmtid="{D5CDD505-2E9C-101B-9397-08002B2CF9AE}" pid="5" name="MSIP_Label_6bd9ddd1-4d20-43f6-abfa-fc3c07406f94_ActionId">
    <vt:lpwstr>0f0fb6b0-74ee-4906-b50e-041b1d7d3043</vt:lpwstr>
  </property>
  <property fmtid="{D5CDD505-2E9C-101B-9397-08002B2CF9AE}" pid="6" name="ContentTypeId">
    <vt:lpwstr>0x01010079575E1D55909E40B67B276342E150A9</vt:lpwstr>
  </property>
  <property fmtid="{D5CDD505-2E9C-101B-9397-08002B2CF9AE}" pid="7" name="MSIP_Label_6bd9ddd1-4d20-43f6-abfa-fc3c07406f94_ContentBits">
    <vt:lpwstr>0</vt:lpwstr>
  </property>
  <property fmtid="{D5CDD505-2E9C-101B-9397-08002B2CF9AE}" pid="8" name="MSIP_Label_6bd9ddd1-4d20-43f6-abfa-fc3c07406f94_SiteId">
    <vt:lpwstr>b24c8b06-522c-46fe-9080-70926f8dddb1</vt:lpwstr>
  </property>
  <property fmtid="{D5CDD505-2E9C-101B-9397-08002B2CF9AE}" pid="9" name="MSIP_Label_6bd9ddd1-4d20-43f6-abfa-fc3c07406f94_Method">
    <vt:lpwstr>Standard</vt:lpwstr>
  </property>
  <property fmtid="{D5CDD505-2E9C-101B-9397-08002B2CF9AE}" pid="10" name="MSIP_Label_6bd9ddd1-4d20-43f6-abfa-fc3c07406f94_Enabled">
    <vt:lpwstr>true</vt:lpwstr>
  </property>
</Properties>
</file>