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66ACBC8F-4678-4141-8F37-1362F5FC51C2}" xr6:coauthVersionLast="47" xr6:coauthVersionMax="47" xr10:uidLastSave="{DD67B9D4-B7D9-4865-A6F9-91762A40558A}"/>
  <bookViews>
    <workbookView xWindow="-28920" yWindow="-120" windowWidth="29040" windowHeight="15720" xr2:uid="{72EEC53C-E97B-4EE7-A1E0-DC59D84CCC32}"/>
  </bookViews>
  <sheets>
    <sheet name="Sweden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66" i="1"/>
  <c r="F962" i="1"/>
  <c r="F961" i="1"/>
  <c r="F957" i="1"/>
  <c r="F956" i="1"/>
  <c r="F955" i="1" s="1"/>
  <c r="F953" i="1"/>
  <c r="F952" i="1"/>
  <c r="F951" i="1"/>
  <c r="F950" i="1"/>
  <c r="F949" i="1"/>
  <c r="F948" i="1"/>
  <c r="F947" i="1"/>
  <c r="F945" i="1"/>
  <c r="F944" i="1"/>
  <c r="F943" i="1"/>
  <c r="F942" i="1"/>
  <c r="F941" i="1"/>
  <c r="F940" i="1"/>
  <c r="F939" i="1"/>
  <c r="F935" i="1"/>
  <c r="F932" i="1"/>
  <c r="F931" i="1"/>
  <c r="F927" i="1"/>
  <c r="F926" i="1"/>
  <c r="F922" i="1"/>
  <c r="F921" i="1"/>
  <c r="F920" i="1"/>
  <c r="F919" i="1"/>
  <c r="F918" i="1"/>
  <c r="F917" i="1"/>
  <c r="F916" i="1"/>
  <c r="F912" i="1"/>
  <c r="F911" i="1"/>
  <c r="F910" i="1"/>
  <c r="F909" i="1"/>
  <c r="F908" i="1"/>
  <c r="F907" i="1"/>
  <c r="F906" i="1"/>
  <c r="F902" i="1"/>
  <c r="F901" i="1"/>
  <c r="F900" i="1"/>
  <c r="F899" i="1"/>
  <c r="F898" i="1"/>
  <c r="F897" i="1"/>
  <c r="F896" i="1"/>
  <c r="F892" i="1"/>
  <c r="F891" i="1"/>
  <c r="F890" i="1" s="1"/>
  <c r="F886" i="1"/>
  <c r="F885" i="1"/>
  <c r="F881" i="1"/>
  <c r="F880" i="1"/>
  <c r="F876" i="1"/>
  <c r="F875" i="1"/>
  <c r="F873" i="1"/>
  <c r="F871" i="1"/>
  <c r="F870" i="1"/>
  <c r="F868" i="1"/>
  <c r="F867" i="1"/>
  <c r="F866" i="1"/>
  <c r="F865" i="1"/>
  <c r="F863" i="1"/>
  <c r="F862" i="1"/>
  <c r="F861" i="1"/>
  <c r="F860" i="1"/>
  <c r="F859" i="1"/>
  <c r="F858" i="1"/>
  <c r="F854" i="1"/>
  <c r="F853" i="1"/>
  <c r="F852" i="1"/>
  <c r="F851" i="1"/>
  <c r="F847" i="1"/>
  <c r="F846" i="1"/>
  <c r="F845" i="1"/>
  <c r="F841" i="1"/>
  <c r="F840" i="1"/>
  <c r="F836" i="1"/>
  <c r="F835" i="1"/>
  <c r="F831" i="1"/>
  <c r="F830" i="1"/>
  <c r="F829" i="1" s="1"/>
  <c r="F794" i="1" s="1"/>
  <c r="F824" i="1"/>
  <c r="F823" i="1"/>
  <c r="F821" i="1"/>
  <c r="F820" i="1"/>
  <c r="F819" i="1"/>
  <c r="F818" i="1"/>
  <c r="F817" i="1"/>
  <c r="F813" i="1"/>
  <c r="F812" i="1"/>
  <c r="F811" i="1"/>
  <c r="F810" i="1"/>
  <c r="F808" i="1"/>
  <c r="F807" i="1"/>
  <c r="F806" i="1"/>
  <c r="F805" i="1"/>
  <c r="F804" i="1"/>
  <c r="F803" i="1"/>
  <c r="F799" i="1"/>
  <c r="F798" i="1"/>
  <c r="F797" i="1"/>
  <c r="F787" i="1"/>
  <c r="F786" i="1"/>
  <c r="F782" i="1"/>
  <c r="F781" i="1"/>
  <c r="F777" i="1"/>
  <c r="F776" i="1"/>
  <c r="F774" i="1"/>
  <c r="F773" i="1"/>
  <c r="F772" i="1"/>
  <c r="F771" i="1"/>
  <c r="F767" i="1"/>
  <c r="F766" i="1"/>
  <c r="F762" i="1"/>
  <c r="F761" i="1"/>
  <c r="F757" i="1"/>
  <c r="F756" i="1"/>
  <c r="F752" i="1"/>
  <c r="F751" i="1"/>
  <c r="F747" i="1"/>
  <c r="F746" i="1"/>
  <c r="F744" i="1"/>
  <c r="F743" i="1"/>
  <c r="F739" i="1"/>
  <c r="F738" i="1"/>
  <c r="F737" i="1" s="1"/>
  <c r="F733" i="1"/>
  <c r="F732" i="1"/>
  <c r="F728" i="1"/>
  <c r="F727" i="1"/>
  <c r="F723" i="1"/>
  <c r="F722" i="1"/>
  <c r="F720" i="1"/>
  <c r="F719" i="1"/>
  <c r="F718" i="1"/>
  <c r="F717" i="1"/>
  <c r="F713" i="1"/>
  <c r="F712" i="1"/>
  <c r="F708" i="1"/>
  <c r="F707" i="1"/>
  <c r="F706" i="1"/>
  <c r="F705" i="1"/>
  <c r="F704" i="1"/>
  <c r="F703" i="1"/>
  <c r="F699" i="1"/>
  <c r="F698" i="1"/>
  <c r="F697" i="1"/>
  <c r="F693" i="1"/>
  <c r="F692" i="1"/>
  <c r="F688" i="1"/>
  <c r="F687" i="1"/>
  <c r="F685" i="1"/>
  <c r="F684" i="1"/>
  <c r="F680" i="1"/>
  <c r="F679" i="1"/>
  <c r="F678" i="1"/>
  <c r="F677" i="1"/>
  <c r="F676" i="1" s="1"/>
  <c r="F672" i="1"/>
  <c r="F671" i="1"/>
  <c r="F669" i="1"/>
  <c r="F668" i="1"/>
  <c r="F664" i="1"/>
  <c r="F663" i="1"/>
  <c r="F659" i="1"/>
  <c r="F658" i="1"/>
  <c r="F654" i="1"/>
  <c r="F653" i="1"/>
  <c r="F649" i="1"/>
  <c r="F648" i="1"/>
  <c r="F646" i="1"/>
  <c r="F645" i="1"/>
  <c r="F641" i="1"/>
  <c r="F640" i="1"/>
  <c r="F636" i="1"/>
  <c r="F635" i="1"/>
  <c r="F631" i="1"/>
  <c r="F630" i="1"/>
  <c r="F626" i="1"/>
  <c r="F625" i="1"/>
  <c r="F624" i="1"/>
  <c r="F622" i="1"/>
  <c r="F621" i="1"/>
  <c r="F620" i="1"/>
  <c r="F619" i="1"/>
  <c r="F618" i="1"/>
  <c r="F614" i="1"/>
  <c r="F613" i="1"/>
  <c r="F609" i="1"/>
  <c r="F608" i="1"/>
  <c r="F604" i="1"/>
  <c r="F603" i="1"/>
  <c r="F601" i="1"/>
  <c r="F600" i="1"/>
  <c r="F599" i="1" s="1"/>
  <c r="F594" i="1"/>
  <c r="F593"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F533" i="1"/>
  <c r="F532" i="1"/>
  <c r="F528" i="1"/>
  <c r="F527" i="1"/>
  <c r="F523" i="1"/>
  <c r="F522" i="1"/>
  <c r="F518" i="1"/>
  <c r="F517" i="1"/>
  <c r="F513" i="1"/>
  <c r="F512" i="1"/>
  <c r="F511" i="1"/>
  <c r="F508" i="1"/>
  <c r="F507" i="1"/>
  <c r="F503" i="1"/>
  <c r="F502" i="1"/>
  <c r="F498" i="1"/>
  <c r="F497" i="1"/>
  <c r="F495" i="1"/>
  <c r="F494" i="1"/>
  <c r="F492" i="1"/>
  <c r="F491" i="1"/>
  <c r="F489" i="1"/>
  <c r="F488" i="1"/>
  <c r="F486" i="1"/>
  <c r="F485" i="1"/>
  <c r="F481" i="1"/>
  <c r="F480" i="1"/>
  <c r="F479" i="1" s="1"/>
  <c r="F476" i="1" s="1"/>
  <c r="F469" i="1"/>
  <c r="F468" i="1"/>
  <c r="F467" i="1"/>
  <c r="F463" i="1"/>
  <c r="F462" i="1"/>
  <c r="F461" i="1"/>
  <c r="F457" i="1"/>
  <c r="F456" i="1"/>
  <c r="F455" i="1"/>
  <c r="F451" i="1"/>
  <c r="F450" i="1"/>
  <c r="F449" i="1"/>
  <c r="F448" i="1" s="1"/>
  <c r="F444" i="1"/>
  <c r="F443" i="1"/>
  <c r="F442" i="1"/>
  <c r="F438" i="1"/>
  <c r="F437" i="1"/>
  <c r="F436" i="1"/>
  <c r="F432" i="1"/>
  <c r="F431" i="1"/>
  <c r="F430" i="1"/>
  <c r="F426" i="1"/>
  <c r="F425" i="1"/>
  <c r="F424" i="1"/>
  <c r="F420" i="1"/>
  <c r="F419" i="1"/>
  <c r="F418" i="1"/>
  <c r="F417" i="1" s="1"/>
  <c r="F413" i="1"/>
  <c r="F412" i="1"/>
  <c r="F411" i="1"/>
  <c r="F407" i="1"/>
  <c r="F406" i="1"/>
  <c r="F405" i="1"/>
  <c r="F401" i="1"/>
  <c r="F400" i="1"/>
  <c r="F399" i="1"/>
  <c r="F395" i="1"/>
  <c r="F394" i="1"/>
  <c r="F393" i="1"/>
  <c r="F389" i="1"/>
  <c r="F388" i="1"/>
  <c r="F386" i="1"/>
  <c r="F382" i="1"/>
  <c r="F381" i="1"/>
  <c r="F380" i="1"/>
  <c r="F376" i="1"/>
  <c r="F375" i="1"/>
  <c r="F374" i="1"/>
  <c r="F370" i="1"/>
  <c r="F369" i="1"/>
  <c r="F368" i="1"/>
  <c r="F364" i="1"/>
  <c r="F363" i="1"/>
  <c r="F362" i="1"/>
  <c r="F358" i="1"/>
  <c r="F357" i="1"/>
  <c r="F356" i="1"/>
  <c r="F355" i="1"/>
  <c r="F354" i="1" s="1"/>
  <c r="F350" i="1"/>
  <c r="F349" i="1"/>
  <c r="F348" i="1"/>
  <c r="F344" i="1"/>
  <c r="F343" i="1"/>
  <c r="F342" i="1"/>
  <c r="F334" i="1"/>
  <c r="F333" i="1"/>
  <c r="F332" i="1"/>
  <c r="F323" i="1"/>
  <c r="F322" i="1"/>
  <c r="F321" i="1"/>
  <c r="F320" i="1" s="1"/>
  <c r="F316" i="1"/>
  <c r="F315" i="1"/>
  <c r="F314" i="1"/>
  <c r="F310" i="1"/>
  <c r="F309" i="1"/>
  <c r="F308" i="1"/>
  <c r="F304" i="1"/>
  <c r="F303"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4" i="1"/>
  <c r="F173" i="1"/>
  <c r="F172" i="1" s="1"/>
  <c r="F168" i="1"/>
  <c r="F167" i="1"/>
  <c r="F163" i="1"/>
  <c r="F162" i="1"/>
  <c r="F158" i="1"/>
  <c r="F157" i="1"/>
  <c r="F153" i="1"/>
  <c r="F152" i="1"/>
  <c r="F148" i="1"/>
  <c r="F147" i="1"/>
  <c r="F143" i="1"/>
  <c r="F142" i="1"/>
  <c r="F138" i="1"/>
  <c r="F137" i="1"/>
  <c r="F136" i="1"/>
  <c r="F135" i="1"/>
  <c r="F134" i="1"/>
  <c r="F133" i="1"/>
  <c r="F129" i="1"/>
  <c r="F128" i="1"/>
  <c r="F127" i="1"/>
  <c r="F126" i="1"/>
  <c r="F125" i="1"/>
  <c r="F124" i="1"/>
  <c r="F121" i="1"/>
  <c r="F120" i="1"/>
  <c r="F119" i="1"/>
  <c r="F115" i="1"/>
  <c r="F114" i="1"/>
  <c r="F113" i="1" s="1"/>
  <c r="F110" i="1"/>
  <c r="F109" i="1"/>
  <c r="F99" i="1"/>
  <c r="F98" i="1"/>
  <c r="F94" i="1"/>
  <c r="F93" i="1"/>
  <c r="F89" i="1"/>
  <c r="F88" i="1"/>
  <c r="F87" i="1"/>
  <c r="F76" i="1"/>
  <c r="F75" i="1"/>
  <c r="F71" i="1"/>
  <c r="F70" i="1"/>
  <c r="F66" i="1"/>
  <c r="F65" i="1"/>
  <c r="F61" i="1"/>
  <c r="F60" i="1"/>
  <c r="F56" i="1"/>
  <c r="F55" i="1"/>
  <c r="F51" i="1"/>
  <c r="F50" i="1"/>
  <c r="F46" i="1"/>
  <c r="F45" i="1"/>
  <c r="F41" i="1"/>
  <c r="F40" i="1"/>
  <c r="F36" i="1"/>
  <c r="F35" i="1"/>
  <c r="F31" i="1"/>
  <c r="F30" i="1"/>
  <c r="F26" i="1"/>
  <c r="F25" i="1"/>
  <c r="F24" i="1"/>
  <c r="F20" i="1"/>
  <c r="F19" i="1"/>
  <c r="F15" i="1"/>
  <c r="F14" i="1"/>
  <c r="F13" i="1"/>
  <c r="F9" i="1"/>
  <c r="F8" i="1"/>
  <c r="F7" i="1"/>
  <c r="F6" i="1" s="1"/>
  <c r="F3" i="1" l="1"/>
  <c r="F264" i="1"/>
  <c r="F2" i="1" l="1"/>
</calcChain>
</file>

<file path=xl/sharedStrings.xml><?xml version="1.0" encoding="utf-8"?>
<sst xmlns="http://schemas.openxmlformats.org/spreadsheetml/2006/main" count="1395" uniqueCount="727">
  <si>
    <t>Sweden</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</si>
  <si>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</si>
  <si>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</si>
  <si>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</si>
  <si>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</si>
  <si>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</si>
  <si>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</si>
  <si>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</si>
  <si>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x</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</si>
  <si>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</si>
  <si>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</si>
  <si>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</si>
  <si>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</si>
  <si>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</si>
  <si>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The government is proposing a new law on making data from the the public sector available. The amendments to the law are proposed to enter into force on 1 August 2022  (https://www.regeringen.se/rattsliga-dokument/proposition/2022/04/prop.-202122225/)  The Swedish Government outlined  a broader national digitalisation strategy already 2017 (https://www.regeringen.se/regeringens-politik/digitaliseringsstrategin/) how the digitization policy should contribute to competitiveness, full employment and economic, social and environmentally sustainable development. The strategy outlines the importance of public sector information and open data as a fuel for digital innovation and new services, improved efficiencies and for our democratic and transparent society in Sweden. The information produced or collected in the public sector is an asset that is common to state and municipal authorities and society in general. By refining, compiling and using information in other ways, different actors can create new commercial and non-profit services and thereby provide the conditions for society to take advantage of the value that the information can have when used for purposes other than the authorities' own activities. Operators who want to re-use public information should, as far as possible, access data. The Government believes that it should be as simple as possible for as many people as possible to assimilate the value of this information collection. Authorities should actively strive to enable efficient re-use of public information to facilitate the emergence of an information market.
To implement the  this strategy the Agency for Digital Government (DIGG) was established in September 2018 with the purpose to support digitalisation in public administration with infrastructure and shared digital services. DIGG are mandated to promote open and datadriven innovation, the re-use of public information. 
Efforts supporting the strategy
- DIGG is responsible for the national framework of Europeean Interoperability Framework (EIF) where "open by default" is one pillar, see q1. https://www.digg.se/utveckling-av-digital-forvaltning/svenskt-ramverk-for-digital-samverkan. 
- DIGG is responsible for the national open data portal and the open data strategy with guidelines and recommendations incl API strategy and access and quality of standardised basic data, methodological support and guidelines.</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</si>
  <si>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</si>
  <si>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</si>
  <si>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</si>
  <si>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</si>
  <si>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https://www.regeringen.se/regeringens-politik/en-nationell-datastrategi/</t>
  </si>
  <si>
    <t xml:space="preserve">Please add to your answer the information on the strategy already mentioned in your answer to question 1. </t>
  </si>
  <si>
    <t xml:space="preserve">Following the digitalization strategy from 2017 mentioned under question 1 (https://www.regeringen.se/regeringens-politik/digitaliseringsstrategin/) there was a national data strategy published 2021 to increase the amount of data being published and used for innovation, AI-analyses etc. The aim of the data strategy is  strengthening welfare, competitiveness and a sustainable society. The strategy contains goals with timelines as: 1) All state administrative authorities that can streamline operations and simplify for companies and citizens with the help of shared data, AI and data-driven analysis must have started this work by 2025 at the latest. 2) Publicly funded research data must, where appropriate, be open and accessible by 2026 and 3)  Swedish companies should be leading players in the internal market for data in 2030. 
</t>
  </si>
  <si>
    <t xml:space="preserve">Has this national strategy/policy been updated in the past 24 months? </t>
  </si>
  <si>
    <t xml:space="preserve">o If yes, please briefly describe the main changes. </t>
  </si>
  <si>
    <t xml:space="preserve">It was the first release, to no updates. </t>
  </si>
  <si>
    <t>Please update your answer as it seems to be a discrepancy between the ´yes` and the answer provided in the answer box. I understand the strategy was released in 2017 and since then there were no updates, while the law inlcudes new amendment that entered into force in August 2022. Is this correct?</t>
  </si>
  <si>
    <t xml:space="preserve">This answer (question 3) refers to the national data strategy which was published on the 20th of October 2021 (see question 2) https://www.regeringen.se/4aa1b8/contentassets/56abce3c5f6447a1a285602718b86ad1/data--en-underutnyttjad-resurs-for-sverige-en-strategi-for-okad-tillgang-av-data-for-bl.a.-artificiell-intelligens-och-digital-innovation </t>
  </si>
  <si>
    <t>Is there any further open data policy/strategy at regional or local level?</t>
  </si>
  <si>
    <t>o If yes, please provide the URL and title of the document(s) and briefly describe.</t>
  </si>
  <si>
    <t>For examle: https://www.naturvardsverket.se/globalassets/globala-omraden/smart-miljoinformation/strategi-for-miljodatahantering/strategy-for-environmental-data-management-161107-ver-1.02.pdf and https://www.lantmateriet.se/sv/webb/nationell-geodatastrategi/</t>
  </si>
  <si>
    <t xml:space="preserve">To my understanding the linked strategies refer to specific kinds of data but apply in all Sweden; they are not strategies for the local or regional level. Please update the answer to clarify. </t>
  </si>
  <si>
    <t>For more local strategies see for example Stockholm municipality: https://start.stockholm/globalassets/start/om-stockholms-stad/politik-och-demokrati/styrdokument/kvalitetsprogram_ta.pdf and for a region, see for example https://www.regionvasterbotten.se/VLL/Filer/RV_Digitaliseringsstrategi_2025.pdf</t>
  </si>
  <si>
    <t>Does the national strategy/policy include an action plan with measures to be implemented in the open data field?</t>
  </si>
  <si>
    <t xml:space="preserve">no </t>
  </si>
  <si>
    <t>o If yes, please briefly describe the main measures described by the action plan.</t>
  </si>
  <si>
    <t>The national datastrategy is for both open and shared data, data to be shared as open as possible and as closed as necessary. The national datastrategy has goals including the open data field for 2023-2025. There are also policy documents from the Agency for Digital Government for example https://www.digg.se/kunskap-och-stod/oppna-och-delade-data/offentliga-aktorer/nationella-principer-for-att-tillgangliggora-information and the Agency will provide an actionplan with measures for the goals in the National data strategy including the open data field this autumn.</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</si>
  <si>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</si>
  <si>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</si>
  <si>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</si>
  <si>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</si>
  <si>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It is a part of the data-sharing (which will be measured), from the national data strategy:"A more
dynamic data sharing would enable more efficient and citizen-centered
service and care and could increase the ability to meet societal challenges and
crises with the help of data-driven analyzes and in-depth knowledge base that can
provide better overall images in real time. It can e.g. apply data-driven knowledge for
infection tracing, law enforcement or community building."</t>
  </si>
  <si>
    <t>6b</t>
  </si>
  <si>
    <t>Does the national strategy/policy outline measures to incentivise the publication of and access to geo-spatial data?</t>
  </si>
  <si>
    <t xml:space="preserve">Geo-spatial data is data that contains information on properties that are linked to a position on earth. </t>
  </si>
  <si>
    <t>Geodata is a part of "Focus area 1: Increased access to data" in the national data strategy which will be measured. A lot of Geodata is fee-based in Sweden today, but it could change if they are regarded as High value datasets according to the implementation act for the Open data directive.</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</si>
  <si>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</si>
  <si>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</si>
  <si>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</si>
  <si>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Please fill your answer here.</t>
  </si>
  <si>
    <t>6d</t>
  </si>
  <si>
    <t>Does the national strategy/policy foster the discoverability of the aforementioned types of data from your country on data.europa.eu?</t>
  </si>
  <si>
    <t>o If yes, please briefly describe how.</t>
  </si>
  <si>
    <t>The national datastrategy states that metadata about datasets are to be shared through Sveriges dataportal which is shown on data.europa.eu.</t>
  </si>
  <si>
    <t>Does the national strategy/policy outline measures to support the re-use of open data by the public sector?</t>
  </si>
  <si>
    <t xml:space="preserve">These  measures should promote concepts such as data-driven government, policy-making and decision-making. </t>
  </si>
  <si>
    <t>This is the goal of both the national strategy and the new datalaw implementing the Open data directive in Sweden. For example by increasing the amount of data. This will be measured in an annual  follow-up.There are also principles and guidelines from the Agency for Digital Government for example https://www.digg.se/kunskap-och-stod/oppna-och-delade-data/offentliga-aktorer/nationella-principer-for-att-tillgangliggora-information and https://www.digg.se/kunskap-och-stod/oppna-och-delade-data/offentliga-aktorer/vagledning-for-att-tillgangliggora-information include gudelines for increased interoperability etc which could be used for the follow-up.</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</si>
  <si>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</si>
  <si>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</si>
  <si>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For example by giving government assignments to different strategic sectors in the National data strategy.</t>
  </si>
  <si>
    <t>9a</t>
  </si>
  <si>
    <t>Does the national strategy mandate carrying out and maintaining a data inventory by public bodies, whether at national or local levels?</t>
  </si>
  <si>
    <t>o If yes, please briefly specify.</t>
  </si>
  <si>
    <t>The mandate for the data inventory is not connected to the Data strategy but to the data law.</t>
  </si>
  <si>
    <t>9b</t>
  </si>
  <si>
    <t xml:space="preserve">If yes, do these data inventories also include the data collected by public bodies that cannot be published as open data? </t>
  </si>
  <si>
    <t>The Swedish data portal (the national data inventory) is for both open data and for shared data.</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</si>
  <si>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</si>
  <si>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</si>
  <si>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</si>
  <si>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</si>
  <si>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</si>
  <si>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</si>
  <si>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</si>
  <si>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</si>
  <si>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</si>
  <si>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</si>
  <si>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</si>
  <si>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</si>
  <si>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</si>
  <si>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</si>
  <si>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</si>
  <si>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</si>
  <si>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</si>
  <si>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Not for the moment, but the stakeholders has been consulted earlier in the process and will be consulted again. Some domains are part of the Base data framework with regular consultations.</t>
  </si>
  <si>
    <t>10c</t>
  </si>
  <si>
    <t>Are you preparing to make sure that public bodies holding high-value datatsets will denote those datasets as such in their metadata, following the publication of the related EU implementing act?</t>
  </si>
  <si>
    <t>o If yes, please specify how.</t>
  </si>
  <si>
    <t>We are in the planning stage.</t>
  </si>
  <si>
    <t xml:space="preserve">To allow the scoring of this answer, please further elaborate on what you are planning. </t>
  </si>
  <si>
    <t>We are planning communication and also technical support to show high value datasets on the national data portal. We are very interested in feedback from the EC on how  to express hig-value datasets as a term in an interoperable, standardised manner and also on which DCAT-AP-field to use.</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</si>
  <si>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</si>
  <si>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</si>
  <si>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</si>
  <si>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</si>
  <si>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</si>
  <si>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X</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</si>
  <si>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</si>
  <si>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</si>
  <si>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 xml:space="preserve"> Green mobility has been highlighted in the data strategy.</t>
  </si>
  <si>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</si>
  <si>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</si>
  <si>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The strategy explores how open data can be used to foster the digitalisation of public services.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</si>
  <si>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</si>
  <si>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</si>
  <si>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One of the objectives of my country´s data strategy is to create economic value by stimulating new buiness opportunities.</t>
  </si>
  <si>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</si>
  <si>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</si>
  <si>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The national data stratgy supports the flow of data to the European dataspaces.</t>
  </si>
  <si>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</si>
  <si>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</si>
  <si>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This is a fundament in Sweden and the Agency for Digital Government supports with  legal aid regarding the digitalisation area.</t>
  </si>
  <si>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</si>
  <si>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</si>
  <si>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One of the objectives in Swedens OGP-work is to increase transparency and facilitate public participation in policy debates.</t>
  </si>
  <si>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</si>
  <si>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</si>
  <si>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</si>
  <si>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</si>
  <si>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</si>
  <si>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The Agency for Digital Government has proposed to the Swedish government to join the IODC</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</si>
  <si>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</si>
  <si>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</si>
  <si>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</si>
  <si>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</si>
  <si>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The Agency for Digital Government is responsible for the open data portal and the national guidelines. All data owners are responsible for their open data quality and compliance, as well as how they include the users and other stakeholders in the publishing and re-using process. This relates also to the government responsiblity for government registers. </t>
  </si>
  <si>
    <t xml:space="preserve">What is the model used for governing open data in your country? </t>
  </si>
  <si>
    <t>top-down</t>
  </si>
  <si>
    <t>bottom-up</t>
  </si>
  <si>
    <t>hybrid</t>
  </si>
  <si>
    <t>o Could you briefly describe why this model was chosen/ works best for your country?</t>
  </si>
  <si>
    <t xml:space="preserve">The Swedish model is decentralised with government agencies, regional authorities and local municipalites. The federal government cannot give special assignments to municipalites so the model has taken into account for this, to rather use external government funding and incentives for the local/regional level.
#The ministry assigns centrally funded projects and initiatives to speed up progress in selected areas/domains/sectors. 
#Innovation agency funds and incentivives local and regional, and domain specific labs through government funding. 
#However, since our open by default policy and there are many initiatives that are developed and pursued at local level with no central guidance, or as a part of business development. 
We encourage local and sector-specific projects, however it is a challenge to coordinate all and drive them to publish the data so that it is visible through the national open data portal. To further incentivavives open data and data for innovation and AI development, Innovation agency Vinnova funds projects. Vinnova, The National Innovation Agency are financing and incentivising initiatives for open and datadriven innvotion incl establishment of open data labs, cubs and factories in each sector. Vinnova also promotes and finance civic-tech iniitatives for open data re-use and open innovation with open data </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</si>
  <si>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</si>
  <si>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</si>
  <si>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</si>
  <si>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</si>
  <si>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</si>
  <si>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</si>
  <si>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 xml:space="preserve">Yes, when possible. As for today, data is harvested to the Swedish data portal, there is a need to make it easier for small organisations. But they are all supported by national strategies and other related policies. Agency for Digital Government (DIGG) supports both local, regional and national organisations with guidelines and recommendations. Both local, regional, and national level are encouraged to use the recommendations and related supporting services.  
Furthermore, Vinnova, The National Innovation Agency are financing many initiatives for open and datadriven innvotion incl establishment of open data lebs and factories. But naturally there are a lot of open data initiative that are locally funded also. </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</si>
  <si>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</si>
  <si>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</si>
  <si>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</si>
  <si>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</si>
  <si>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</si>
  <si>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</si>
  <si>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</si>
  <si>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</si>
  <si>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</si>
  <si>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There are som bigger initiatives, as for example https://www.vgregion.se/ov/dataverkstad/ and https://www.ri.se/sv/vad-vi-gor/projekt/nationell-skalning-oppna-data</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</si>
  <si>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</si>
  <si>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</si>
  <si>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</si>
  <si>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Not on a detailed level but to contact-points and the people in charge: Ministry of Infrastructure: https://www.regeringen.se/sveriges-regering/infrastrukturdepartementet/, https://www.regeringen.se/kontaktuppgifter/#2425 Agency for digital government: https://www.digg.se/kunskap-och-stod/oppna-och-delade-data, https://www.digg.se/om-oss/kontakta-oss</t>
  </si>
  <si>
    <t>Is a document describing the responsibilities and working approach of the national (and eventually regional and/or local) open data team publicly available?</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</si>
  <si>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</si>
  <si>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</si>
  <si>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The two teams are working together.</t>
  </si>
  <si>
    <t>To allow the scoring of this answer, please provide evidence in support of your statement (e.g., URL).</t>
  </si>
  <si>
    <t>The teams are working with internal Jira boards together.</t>
  </si>
  <si>
    <t>Does the governance model include the appointment of official roles in civil service that are dedicated to open data (e.g., open data officers)?</t>
  </si>
  <si>
    <t>o If yes, please describe how this task is fulfilled at public body level.</t>
  </si>
  <si>
    <t xml:space="preserve">The national guidence for publishing open data recommends that a steward for open data should be appointed at each public sector body.
Information and data stewards for data are mandatory according to legislation but this is primarly from a GDPR perspective. </t>
  </si>
  <si>
    <t xml:space="preserve">Is there a regular exchange of knowledge or experiences between the national open data team and the wider network of open data officers?  </t>
  </si>
  <si>
    <t>Through seminars and the community connected to the Swedish dataportal, see also question 21</t>
  </si>
  <si>
    <t>For the correct evaluation of this answer, please add relevant links provided in answer 21 also here, in support of your statement.</t>
  </si>
  <si>
    <t>See also: # NOSAD; a network established bty The employment ageny, Agency for digital government,  The Internet foundation invites to knowledge exchange through seminars, discussion forums etc.  https://www.nosad.se/ #Within Hack for Sweden there is multiple events and meetups for knowledge sharing within the open data and innovation field.  #Within geodata- domain we have Geodata counsil and Geodata forum for the geodata community, stakeholder that hold the regular events for access and quality to geodata  https://geoforum.se/tidigare-motesplatser https://www.geodata.se/om/geodataradet/ #Vinnova community for datalabs and data factories: regular networking and meetinge for knowledge exchange https://blogg.vinnova.se/  #Within Satellite data domain we have Copernicis-space data network to discuss access and re-use.  #NSÖD project (National scale open data)  that opens up for all municipalities to join a 2 year  programme for open data incl knowledge exchange, education, tool kits. This is funded by the national level.</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</si>
  <si>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</si>
  <si>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</si>
  <si>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 xml:space="preserve">Yes in multiple ways : 
# NOSAD; a network established bty The employment ageny, Agency for digital government,  The Internet foundation invites to knowledge exchange through seminars, discussion forums etc.  https://www.nosad.se/
#Within Hack for Sweden there is multiple events and meetups for knowledge sharing within the open data and innovation field. 
#Within geodata- domain we have Geodata counsil and Geodata forum for the geodata community, stakeholder that hold the regular events for access and quality to geodata  https://geoforum.se/tidigare-motesplatser 
https://www.geodata.se/om/geodataradet/
#Vinnova community for datalabs and data factories: regular networking and meetinge for knowledge exchange https://blogg.vinnova.se/
#Within Satellite data domain we have Copernicis-space data network to discuss access and re-use.  
#NSÖD project (National scale open data)  that opens up for all municipalities to join a 2 year  programme for open data incl knowledge exchange, education, tool kits. This is funded by the national level. </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</si>
  <si>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</si>
  <si>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</si>
  <si>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</si>
  <si>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</si>
  <si>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Yes for research data. https://www.vr.se/uppdrag/oppen-vetenskap/oppen-tillgang-till-forskningsdata/datahanteringsplaner.html</t>
  </si>
  <si>
    <t xml:space="preserve">To my understanding, the planning shared is a template for data management planning for researchers, not a workflow of which data and when it will be published.  Please update the answer if meant otherwise. </t>
  </si>
  <si>
    <t>You can regard the national datastrategy  as a plan. There are several missions within the strategy with goals to increase the amount of data in the areas of for example skills and e-health. https://www.regeringen.se/4aa1b8/contentassets/56abce3c5f6447a1a285602718b86ad1/data--en-underutnyttjad-resurs-for-sverige-en-strategi-for-okad-tillgang-av-data-for-bl.a.-artificiell-intelligens-och-digital-innovation There will be a more complete actionplan in 2023 (this is also an activity in the data strategy).</t>
  </si>
  <si>
    <t>22a</t>
  </si>
  <si>
    <t>Are there processes to ensure that the open data policies/strategy previously mentioned are implemented (e.g., monitoring)?</t>
  </si>
  <si>
    <t>o If yes, please specify the process(es).</t>
  </si>
  <si>
    <t>I don't know</t>
  </si>
  <si>
    <t>Yes but not structured, this will be measured in a more structured way in the coming action plan (follow-up) for the National data strategy.</t>
  </si>
  <si>
    <t xml:space="preserve">To allow the scoring of this answer, please provide a brief description of this unstructured monitoring process. </t>
  </si>
  <si>
    <t>There is a structured way of monitoring the digitalisation strategy, see https://www.digg.se/analys-och-uppfoljning/publikationer/publikationer/2022-09-22-uppfoljning-av-statliga-myndigheters-digitalisering-2021 Regarding the data strategy from 2021, the Agency for digital governement is monitoring this  in connection with  supporting public organisations in their work of implementing the strategiy and in connection with the work with for example national base-data https://www.digg.se/ledning-och-samordning/ena---sveriges-digitala-infrastruktur/nationella-grunddata. With the new action plan 2023 this will be taken further into a structured plan and there will also be indicators for these areas which may be included in the digitalisation report.</t>
  </si>
  <si>
    <t>22b</t>
  </si>
  <si>
    <t xml:space="preserve">If yes, would you describe the status of implementation as satisfactory/neutral/unsatisfactory? </t>
  </si>
  <si>
    <t>Satisfactory</t>
  </si>
  <si>
    <t>Neutral</t>
  </si>
  <si>
    <t>Unsatisfactory</t>
  </si>
  <si>
    <t>o Please motivate your answer.</t>
  </si>
  <si>
    <t>We have a good starting point in Sweden but we also are very decentralised and it takes time to reach out. I do think that the implementation of the high value datasets will give a push to prioritasion in all the different organisations and that the impact of the new datastrategy will show the value.</t>
  </si>
  <si>
    <t>23a</t>
  </si>
  <si>
    <t>Are there any processes in place to asses if public sector bodies are charging for data above marginal cost?</t>
  </si>
  <si>
    <t>The possibility to charge for datasets is regulated in the instructions of the authorities and it is possible to follow on the national data portal which datasets are free of charge (by the filter licens).</t>
  </si>
  <si>
    <t>23b</t>
  </si>
  <si>
    <t>If yes, to what degree is data provided by public sector bodies free of charge?</t>
  </si>
  <si>
    <t>All datasets</t>
  </si>
  <si>
    <t>The majority of datasets</t>
  </si>
  <si>
    <t xml:space="preserve">For this answer to be valid, please update answer 23a. It seems to be a discrepancy in your answers. </t>
  </si>
  <si>
    <t>see 23a.</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</si>
  <si>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</si>
  <si>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</si>
  <si>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</si>
  <si>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</si>
  <si>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</si>
  <si>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</si>
  <si>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</si>
  <si>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</si>
  <si>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</si>
  <si>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</si>
  <si>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</si>
  <si>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1. Finance. There are still several Agencys in Sweden charging for datasets (this is included in their instruction). Hopefully the implementation of HVD will change this. 2. Organisation. Sweden is very decentralised organisationally and this is complicated when it comes to responsibility for datasets. 3. Prioritisation. How to make the organisations prioritize publication of open data when the policies are mostly recommendations and not "must-do-laws".</t>
  </si>
  <si>
    <t>24b</t>
  </si>
  <si>
    <t>Are there activities in place to address these challenges in your country (e.g., with specific national/regional/local plans or initiatives)?</t>
  </si>
  <si>
    <t>1. Connected to the implementation of HVD. 2,3. The Agency for Digital Government is working with different activities to address these challenges for example working with one of the regions in a project on datasharing https://www.vgregion.se/dataverkstad  and collecting good examples to be published at Sveriges dataportal.</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</si>
  <si>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</si>
  <si>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</si>
  <si>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</si>
  <si>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</si>
  <si>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 xml:space="preserve">Yes there are earlier mentioned principles and guidlines published by the Agency for Digital Government, the regional project mentioned in 24b and a lot of activities coming soon related to the National data strategy and a government assignment which the Agency for Digital Government is working with. https://www.regeringen.se/regeringsuppdrag/2021/06/uppdrag-att-framja-delning-och-nyttiggorande-av-data/ </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</si>
  <si>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</si>
  <si>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</si>
  <si>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</si>
  <si>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</si>
  <si>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 The Agency for Digital Government has recently published a REST API profile https://dev.dataportal.se/ </t>
  </si>
  <si>
    <t>25c</t>
  </si>
  <si>
    <t>Are there activities to assist geo-spatial data holders in their publication process?</t>
  </si>
  <si>
    <t xml:space="preserve"> Geo-spatial data is data that contains information on properties that are linked to a position on earth.</t>
  </si>
  <si>
    <t>Yes by the  Swedish mapping, cadastral and land registration authority</t>
  </si>
  <si>
    <t>To allow the scoring of this answer, please further specify the activities foreseen by the Swedish mapping, cadastral and land registration authority to support in the publication of geo-spatial data.</t>
  </si>
  <si>
    <t>There is a strategy with activities https://www.lantmateriet.se/sv/om-lantmateriet/Samverkan-med-andra/geodataradet/geodataradets-handlingsplan-2021-2025/ and also for example the Geodataportal with support. https://www.lantmateriet.se/sv/geodata/Geodataportalen/publicera-geodata-och-tjanster-i-geodataportalen/</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</si>
  <si>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</si>
  <si>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</si>
  <si>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</si>
  <si>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Yes, in different organisations/ datacatalogues that provides this for example Artdatabanken and Rovbase</t>
  </si>
  <si>
    <t xml:space="preserve">To allow the scoring of this answer, please further explain and/or provide an URL in support of your statement. </t>
  </si>
  <si>
    <t>Observations to Artdatabanken are reported here: https://www.artdatabanken.se/hjalpa-till/rapportera-fynd-av-arter/ Observations to Rovbase (https://www.rovbase.se) are reported here: https://www.skandobs.se/</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</si>
  <si>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</si>
  <si>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</si>
  <si>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</si>
  <si>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</si>
  <si>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Yes there are seminars and education provided by for example the Agency for Digital Government and this is also part of the ordinary education programs. </t>
  </si>
  <si>
    <t>26b</t>
  </si>
  <si>
    <t xml:space="preserve">If yes, do these training activities offer a certification that is formally recognised? </t>
  </si>
  <si>
    <t>o If yes, please briefly describe.</t>
  </si>
  <si>
    <t>Some courses do, for example Elements of AI</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</si>
  <si>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</si>
  <si>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</si>
  <si>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</si>
  <si>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</si>
  <si>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</si>
  <si>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</si>
  <si>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</si>
  <si>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 xml:space="preserve">There are events arranged by the Agency for Digital Government, as for example information about the new datalaw https://www.dataportal.se/sv/nyheter/15/digg-bjuder-in-till-informationstraffar-om-den-foreslagna-datalagen and events arranged by Network Open Sourcce and Data https://nosad.se/ </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</si>
  <si>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</si>
  <si>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</si>
  <si>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</si>
  <si>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</si>
  <si>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</si>
  <si>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</si>
  <si>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</si>
  <si>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</si>
  <si>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 xml:space="preserve">Please complete the answer by providing examples of national public bodies organising events. </t>
  </si>
  <si>
    <t>For example: Agency for digital government: https://www.goto10.se/event/diggs-stod-for-att-oppna-upp-data-2/, The Swedish Emloyment Agency :Jobtech Development  Samverkan öppna data inom Offentlig verksamhet https://www.youtube.com/watch?v=-agLPUX5i9Q</t>
  </si>
  <si>
    <t>End of Dimension 1: Open Data Policy</t>
  </si>
  <si>
    <t xml:space="preserve"> </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</si>
  <si>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</si>
  <si>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</si>
  <si>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</si>
  <si>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</si>
  <si>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</si>
  <si>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 xml:space="preserve">Re-use: To use information for a purpose other than that for which it was originally produced. 
SOURCE: https://www.digg.se/kunskap-och-stod/oppna-och-delade-data/offentliga-aktorer/vagledning-for-att-tillgangliggora-information </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</si>
  <si>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</si>
  <si>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</si>
  <si>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</si>
  <si>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</si>
  <si>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</si>
  <si>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</si>
  <si>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Yes, the majority of public bodies that start publish their data and are in contact with DIGG in that process want to know how the data is being used. Among the more immature actors (related to providing open data), the pre-knowledge of the different ways that data can be used, including the benefits for public bodies themselves to use data, can still be considered rather low even if the interest of re-use effects are increasing. These actor search for general information about re-use. Among more mature organisations, the interest for the level of re-use is more focused on the kind of re-use and effects of data in various application areas, such as AI and sustainable development. 
Here are some observations: 
-	In open hearings related to upcoming recommendations for procurement of data (from DIGG) many questions related to understanding the nature and levels of re-use of data.
-	A new government assignment to DIGG was partly focused on supporting the understanding and ability among public actors to create results and benefits by using open data. This was based on identified needs related to re-use.
-	When discussing the upcoming new data law in Sweden (the implementation of the open data directive), with particularly high-level managers or strategists, the issue of understanding “what’s in it for us”, that is what re-use of data (their own and others) can bring to their own organisation is particularly evident. Part of this is understanding the expected levels of re-use of data. 
-	The Agency for digital government has started to explore possible solutions to measure the levels of re-use of data at various public organisations. 
-	When discussing the emergence of more detailed specifications of high value datasets (from EU), the question of expected levels of re-use of these datasets are vivid.</t>
  </si>
  <si>
    <t>Are there any processes in place to monitor the level of re-use of your country's open data, for example via the national open data portal?</t>
  </si>
  <si>
    <t xml:space="preserve">o If yes, please briefly describe these processes and provide the URLs to support the answer. </t>
  </si>
  <si>
    <t>The monitoring of the re-use levels is performed in number of different ways:
-	Qualitative but unstructured information about re-use is collected at networking events, seminars, meetings and from various social media platforms. 
-	In the community related to the Swedish data portal, there is also a special category for sharing examples of re-use. SOURCE: https://community.dataportal.se/topic/325/om-denna-kategori   
-	At the national data portal, we also monitor the download statistics at regular basis. Most data providers have some sort of monitoring of at least download statistics, although the method can differ.</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</si>
  <si>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</si>
  <si>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</si>
  <si>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</si>
  <si>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The national guide for publishing open data also includes a section where the interaction with data users is especially recommended, including understanding user need. This is important for establishing trust and relations that can bring an understanding of open data re-use. 
SOURCE: https://www.digg.se/utveckling-av-digital-forvaltning/oppna-och-delade-data/offentliga-aktorer/vagledning-tillgangliggora#framja_anvandardialog_och_forvaltning</t>
  </si>
  <si>
    <t>Are you preparing to monitor and measure the level of re-use of your country's high-value datasets?</t>
  </si>
  <si>
    <t xml:space="preserve">o If yes, please briefly describe how. </t>
  </si>
  <si>
    <t xml:space="preserve">Yes, we are in a discussion phase for an action plan regarding the handling of the high-value datasets, and one part of that is the monitoring and measuring of the re-use of these datasets. 
More broadly, we are also investigating structured processes to measure all open data re-use by collecting data of the level and number of users downloading data from data providers web sites. Also, we are also investigating ways to more structurally collect voluntary stories about the re-use of open data. </t>
  </si>
  <si>
    <t>Has your government specified what "impact of open data" means (e.g., in a strategy document)?</t>
  </si>
  <si>
    <t>o If yes, how do you define the impact of open data in your country? Please provide a URL to a public document describing it.</t>
  </si>
  <si>
    <t>Yes, in the national data strategy from 2021 the impact of open data is described as positive effects on society driven by data, more specifically something that strengthens the welfare of society, research and the private sector. 
The data strategy: 
SOURCE: https://www.regeringen.se/pressmeddelanden/2021/10/ny-nationell-strategi-ska-gora-sverige-ledande-i-delning-av-data/ 
Moreover, as assigned with responsibility to foster the open data movement in Sweden, in 2020 the Agency for digital government (DIGG) described open data impacts as the following areas:
1) overall economic benefits (e.g. referring to the HVD-analys from 2020)
2) new innovative services and products
3) a data driven knowledge society
4) A more efficient and innovative public administration
5) the growth of data journalism
6) research with new possibilities
7) a resource for AI. 
See information about DIGGs description on impacts in Swedish: https://www.digg.se/kunskap-och-stod/oppna-och-delade-data 
In addition to the highlighted areas of impact, potential data users were also categorized based on identified need of data and general characteristics: 1) information driven users, 2) development driven users, 3) organisation improvement driven users, and 4) analysis driven users.
See information about data users: https://www.digg.se/utveckling-av-digital-forvaltning/oppna-och-delade-data/offentliga-aktorer</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</si>
  <si>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</si>
  <si>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</si>
  <si>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</si>
  <si>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 xml:space="preserve">Yes, although it is not a single methodology but rather the accumulation of several processes.
# At a national level, the Agency for digital government (DIGG) is both pushing the importance of a user driven opening up process and user dialogues, as well as the importance of collecting the insights about the impacts of re-use through seminars, national projects for escalating open and shared data, dialogues/networking with public organisations releasing open data, and having a presence in related social media groups. 
# DIGG is also hosting a project about basic data, which focuses on both data that can be fully open and data that can be shared only within public sector, which gives additional insights into these re-use impacts. 
# At local level, the processes for estimating the impact of re-use are set up by public bodies at their developer portals, open registries/databases etc. Most public bodies that have an API strategy measures the re-use as well as have web analytics on their websites.
</t>
  </si>
  <si>
    <t>Are there studies conducted in the past year that focus on assessing the impact of open data in your country?</t>
  </si>
  <si>
    <t>o If yes, please provide examples and the URLs to such studies to support your answer.</t>
  </si>
  <si>
    <t xml:space="preserve">Yes, there are several initiatives in this area.
# The government initiated a study to measure the socio-economical value of open data high value datasets (HVD), both a meta-study and a case-based impact analysis. The meta-study was based on realized values from open data in with comparable countries and the case-based impact analysis with one estimation of direct and indirect values as the release of open and free sharing of data may result. Both of these studies include direct and indirect dynamic values that arise when data is released for free. At the same time as both direct and dynamic effects.
SOURCE: https://www.lantmateriet.se/contentassets/e16a59e08cb744149c878776256560e6/open-data-report-summary-2020-06-04.pdf 
# DIGGs assignment around open data was also concluded and released a final report which revealed identified impacts of open data. 
SOURCE: https://www.digg.se/publicerat/publikationer/2021/oppna-data-datadriven-innovation-och-ai 
# The government research institute of Sweden (RISE ) has conducted study to assess the socioeconomic impacts for open procurement data. Based on experience of Swedish municipalities publishing accounts payable as open data, the estimation of potential efficiency gains due to reduced time to answer inquiries coming from citizens, journalists, and organisations were studied. Based on these assessments, the potential efficiency gains may reach approximately 2 million kr per year for large municipalities. It was found that democratic aspects in publishing accounts payable were perceived as more important than potential time savings and efficiency gains. This is especially important for smaller municipalities, which do not get that many inquiries and cannot expect the same level of savings effect. Democracy aspects are closely related to transparency, openness, and opportunity to push procurement prices down. 
URL to study:  https://openup.okfn.se/assets/documents/Apanasevic-2020-Socio-economic-effects-of-opening-government-accounts-payable-data-RISE.pdf </t>
  </si>
  <si>
    <t xml:space="preserve">Please update the following URL, which does not work: https://www.digg.se/publicerat/publikationer/2021/oppna-data-datadriven-innovation-och-ai </t>
  </si>
  <si>
    <t>https://www.digg.se/analys-och-uppfoljning/publikationer/publikationer/2021-01-29-oppna-data-datadriven-innovation-och-ai</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</si>
  <si>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</si>
  <si>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</si>
  <si>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 xml:space="preserve">The Agency for digital government (DIGG) hosts a knowledge network called NOSAD (Network Open Source And Data) that enables dialogue between various actors in society, among them civil society, academia, private sector and public organisations. The larger aim is to incentivise actors to join the open movement by data and code, and to learn and work towards open data impact. www.nosad.se 
Also, several other initiatives works to create open data impact, e.g.:
# The Civic Tech Sweden organizes people that advocates for more open data and does that in three different themes; 1) Power to the people (a democracy and transparency perspective), 2) Sharing is caring (collaborative economy, common resources and sustainable development), and 3) I like to move it (focus on transports and mobility). Read more on: https://civictech.se/en/ 
# Open Knowledge Sweden works in a number of areas aiming to spread knowledge about open data and increase impact of re-use.
https://okfn.org/network/sweden/
</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</si>
  <si>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</si>
  <si>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</si>
  <si>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</si>
  <si>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</si>
  <si>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</si>
  <si>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 A national project for county regional and municipal data sharing are investigating ways to access data on open data re-use from suppliers of systems for metadata handling that supports data sharing to the national data portal. This includes investigating agreements with their clients (public actors) regarding their data.
SOURCE: https://www.vgregion.se/ov/dataverkstad/ 
# At the data portal, we also monitor the download statistics at regular basis. 
# Most data providers have some sort of monitoring of at least download statistics, although the method can differ, e.g. Gävle municipality are measuring download statistics as a measure for open data re-use.</t>
  </si>
  <si>
    <t>Automated feedback mechanisms tracking users´ access to datasets</t>
  </si>
  <si>
    <t>Surveys</t>
  </si>
  <si>
    <t># DIGG is measuring the awareness of open data re-use among public sector actors as part of a national survey on the status of public sector digitalization.</t>
  </si>
  <si>
    <t>Interviews/workshops with re-users</t>
  </si>
  <si>
    <t>DIGG is regulary performing usability tests on the national dataportal with open data users, including investigating their need of data.</t>
  </si>
  <si>
    <t>Other</t>
  </si>
  <si>
    <t>In the community related to the Swedish data portal, there is also a special category where examples of re-use can be shared. SOURCE: https://community.dataportal.se/topic/325/om-denna-kategori  
# Large public agencies that has special government assignment for acting as data providers monitors the re-use of the open data as part of their reporting to government. However, we do not have information on exactly what activities they are undertaking to do this. 
# Additionally, the new national guide for publishing open data includes a section where the interaction with data users is especially elaborated and highlighted, including forming an understanding of the data users need. This is important for establishing trust and relations that can bring an understanding of open data re-use. https://www.digg.se/utveckling-av-digital-forvaltning/oppna-och-delade-data/offentliga-aktorer/vagledning-tillgangliggora#framja_anvandardialog_och_forvaltning</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</si>
  <si>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</si>
  <si>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</si>
  <si>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</si>
  <si>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 DIGG regularly performs usability tests with data users on the Swedish dataportal in order to understand the need for both functionality and data. </t>
  </si>
  <si>
    <t xml:space="preserve">Social media sentiment analysis </t>
  </si>
  <si>
    <t># The community connected to the Swedish dataportal has a special section where data users can describe their need of data. SOURCE: https://community.dataportal.se/topic/26/om-kategorin-efterfr%C3%A5ga-data-och-api-er 
# As part of a new government assignment around data sharing and data use in 2021, DIGG was tasked with developing a systematic method for collecting data users need of data. This work is on-going and will be reported at the beginning of 2023. 
SOURCE: https://www.digg.se/ledning-och-samordning/vara-regeringsuppdrag/regeringsuppdrag/2022-03-23-uppdrag-att-framja-delning-och-nyttiggorande-av-data</t>
  </si>
  <si>
    <t>39a</t>
  </si>
  <si>
    <t>Have any public bodies in your country developed any systematic way of gathering re-use cases?</t>
  </si>
  <si>
    <t xml:space="preserve">o If yes, please provide a brief explanation of the process: How does the gathering happen? </t>
  </si>
  <si>
    <t xml:space="preserve">The Agency for Digital Government (DIGG) urges open data enables open data users to share their story on open data in the community connected to the Swedish dataportal, aiming both to create valuable insights for DIGG and for other open data user and data publishers.  https://community.dataportal.se/topic/325/om-denna-kategori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</si>
  <si>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</si>
  <si>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</si>
  <si>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</si>
  <si>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</si>
  <si>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</si>
  <si>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</si>
  <si>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</si>
  <si>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</si>
  <si>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</si>
  <si>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</si>
  <si>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 xml:space="preserve">Yes, we estimate impact from open data on efficiency and reduction of operational costs within the government. Some examples:  
# SMHI, the Swedish weather observation agency, reports that a number of public bodies and organisations use their open data to increase efficiency and quality of their public tasks, e.g. MSB (the Swedish Civil Contingencies Agency), health care organisations that provide ambulance aircrafts, and “Sjöräddningssällskapet” (a non-public organisation that provide sea rescue operations). 
# Lantmäteriet (the Swedish geodata agency) reports that laser scanned data of forests, in the form of open data, is widely used, e.g. by the Swedish forest agency which is updating their services with the help of this open data. https://www.skogsstyrelsen.se/skogligagrunddata 
# Traffic data from the Swedish Transport Administration (Trafikverket) has been used in various context to create governmental impact related to delivering public service, e.g.: 1) The Stockholm public transport company (SL) increased their capacity to locate faults in the data API lowering costs, and also improved their SLA-work (service level agreements), resulting in more stable services. 2) The Swedish Transport Administration (Trafikverket) has improved their own SLA-levels towards external data users due to their own use of the same data resulting in more coherence between their own public services and those developed by external developers and which addressed partly the same public need for service related to transport.
</t>
  </si>
  <si>
    <t>Is the use of open data in your country having an impact on transparency and accountability of public administrations?</t>
  </si>
  <si>
    <t xml:space="preserve">Yes, we can see that open data has an impact on transparency and accountability in Sweden, although the impact om finding major corruption has not been that evident. The impact See examples below:
# A number of municipalities have recently opened up their invoice information aiming to increase transparency and accountability, e.g.  Gothenburg city and Umeå municipality. In Gothenburg you can find invoice information and e-service to order a screen shot on the actual invoice. This information is known to have an impact on transparency related to public procurement and supplier relations.  
SOURCE Gothenburg: https://goteborg.se/wps/portal/start/kommun-o-politik/kommunfakta/ekonomi/Se-fakturor-for-inkop-av-varor-och-tjanster/!ut/p/z1/04_Sj9CPykssy0xPLMnMz0vMAfIjo8ziTYzcDQy9TAy9_Q1dLA0cjS19gn0cnQ39vQ30wwkpiAJKG-AAjgb6BbmhigBp6I8V/dz/d5/L2dBISEvZ0FBIS9nQSEh/  
SOURCE Umeå: https://opendata.umea.se/explore/?disjunctive.keyword&amp;disjunctive.theme&amp;sort=explore.popularity_score&amp;refine.theme=Ekonomi+och+finans
# The Riksdag's open data increase transparency about what elected representatives do during the term of office, what positions they hold, what committees they sit on, how they work with bills and motions and how they vote. This data is used by journalists, both the already open data and as a mean to enlighten which data is missing. A recent article high-lighted that some politicians hadn’t reported their total income correctly and argued efficiently for more and better open data on the topic. As a result, some politicians have now corrected their income reports in the official databases. 
SOURCE: https://www.svt.se/nyheter/granskning/ug/sa-mycket-tjanar-partiledarna-se-hela-listan?fbclid=IwAR3swS8rUnfE9gAXI03QVGCQJ694KJXb4T4RhFAgrHrNpwggsTMOI6XBITk 
#The Swedish Forest Agency in collaboration with the Swedish University of Agricultural Sciences has launched the data lab “Skogsdatalabbet” as a mean to increase citizen’s, student’s and various organisation’s access to data and information about forests and wild life. This data is known to be of interest to a large range of actors whose area of business is related to forests and wild life in different ways. 
SOURCE: https://skogsdatalabbet.se/  </t>
  </si>
  <si>
    <t xml:space="preserve">Is the use of open data in your country having an impact on policy-making processes (i.e. are public administrations making use of the data as evidence for the problem identification and policy formulation)? </t>
  </si>
  <si>
    <t xml:space="preserve">Yes, open data is used in policy-making processes in a range of different ways. Most common is open data used as indicators and foundation for further analyses within different policy areas, such as on equality, societal aspects, equality, gender/wage gaps, macro/micro economics, demographic trends, environment, traffic accidents, labour market and work environment etc, the list can be long. Selected government agencies also have the government mandate and task to serve the society and the public bodies with information/data, e.g. mobility, environment, geological, earth observation, forestry, traffic, climate/weather, maps/geodata, real estate and more than 20 government agencies that are responsible for official statistics in a number of different domains etc. 
Examples: 
# Open data on job ads from the Swedish Public Employment Service has been used by the Swedish Agency for Economic and Regional Growth in big data analysis that aiming to understand the the future need of digital skills. This analysis was then used as evidence for discussions concerning what educations to further support and develop.
SOURCE news article: https://tillvaxtverket.se/om-tillvaxtverket/bloggen/bloggartiklar/2021-03-02-hur-laser-man-67-miljoner-jobbannonser.html 
SOURCE open data about job ads: https://www.dataportal.se/sv/datasets/180_3866/historiska-annonser#ref=?p=1&amp;q=&amp;s=2&amp;t=20&amp;f=http%3A%2F%2Fpurl.org%2Fdc%2Fterms%2Fpublisher%7C%7Chttps%3A%2F%2Farbetsformedlingen.se%2Fresult.rdf%23publisher%7C%7Cfalse%7C%7Curi%7C%7COrganisation%7C%7CArbetsf%C3%B6rmedlingen&amp;rt=dataset%24esterms_IndependentDataService%24esterms_ServedByDataService&amp;c=false 
# Open mobility data, e.g. road and rail networks, events in traffic and travel times, are used by large parts of society since most social actors and citizens are directly or indirectly affected by traffic. The type of policy making processes utilizing mobility data were among other things the foundation to set up the strategy for zero deaths in traffic, with corresponding action plans how to achieve this vision. This includes for example efforts to identify accident-affected road sections as well in infrastructure, traffic and detail planning, security, speed limits. 
SOURCE: Zero vision policy: https://www.trafikverket.se/resa-och-trafik/Trafiksakerhet/det-har-ar-nollvisionen/    
# Open datasets about different environmental issues, such as energy consumption, is used as decision support for policies and strategic initiatives related to e.g. urban construction in a municipal context. 
SOURCE: Examples of the underlying data:  
https://opendata.umea.se/explore/?sort=modified&amp;refine.theme=Energy&amp;refine.theme=Energi&amp;disjunctive.keyword&amp;disjunctive.theme   </t>
  </si>
  <si>
    <t>Is the use of open data in your country having an impact on decision-making processes (i.e. are public administrations making use of the data as evidence to be included in their daily operations)?</t>
  </si>
  <si>
    <t xml:space="preserve">Yes, open data is used in decision making processes regularly as part of their daily operations, see some examples below: 
# A county Administrative Boards in the north of Sweden utilises a data driven map on protected nature (in Swedish “Skyddad natur”) to support their daily processes for making decisions related to events, investments and building projects, based on assessment on how wild life is affected. This data enabled process results in decisions on permits and approvals (or rejections). This process looks about the same in all County Administrative Boards in Sweden. 
SOURCE for service related to applying for permits: https://www.lansstyrelsen.se/vasterbotten/natur-och-landsbygd/aktiviteter-och-ingrepp-i-naturen.html  
SOURCE for the data sources used in this map: https://www.dataportal.se/sv/datasets?p=1&amp;q=skyddad%20natur&amp;s=2&amp;f=  and https://www.artdatabanken.se/  
# The Copernicus program report that their satellite data is used for increasing the efficiency in several Swedish authorities in their daily operations. Public bodies are using clear cut maps or the GIS shape files delineating the clear-cut areas, such actors are e.g. the Lantmäteriet (the Swedish mapping agency), The Swedish Environmental Protection Agency (SEPA) and The Swedish Agency for Marine and Water Management (SwAM23) as well as the 21 Regional government agencies. These public bodies are using the data to: 
1) increase the efficiency in decisions regarding a clear-cut notification referred to them by the SFA. If there is a nature reserve or sensitive area adjacent to the clear-cut notification, then the CB will write informing the SFA which will inform the forest owner not to encroach on this in any way.
2) efficient processes in making decisions regarding new nature reserves. For example, if there is an adjacent area which has been cleared, then much of the biodiversity value will have been lost and they will not waste time evaluating the new notification.
-inform the SEPA which will ask the CB for an annual update on the sensitive areas. Whilst SEPA will already know the nature reserves and the areas under surveillance, only the county knows if there are further areas which maybe under consideration. Hence the CB provides an updated map to SEPA showing any new such areas. For full report: https://eijournal.com/news/business-2/what-is-the-economic-value-of-satellite-imagery-the-case-of-forest-management-in-sweden .   
# Public television is continuously using open weather data in their daily operations.
</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</si>
  <si>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</si>
  <si>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</si>
  <si>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</si>
  <si>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</si>
  <si>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Yes, here are some examples.
# A new data lab related to innovating and evolving prehospital health care practices by data was launched in 2021 by a number of research actors. The main aim is to become a central knowledge node for Regions (the state actors responsible for regional health care), private sector actors, and researchers. Prehospital care is centred around ambulance practice and the advanced information exchange that takes place before patients arrive at the hospital. The data lab supports the structuring, sharing and usage of data in a secure way based on various technologies such as AI, synthetic data and cloned data.
SOURCE:  https://www.hb.se/om-hogskolan/aktuellt/nyhetsarkiv/2021/november/nu-startar-sveriges-forsta-prehospitala-datalabb/ 
# The app Platsminnen uses old geotagged photos to help demented patients remember themselves and for a time be able to communicate with loved ones again. This app is uses as a tool in the care of people with dementia. 
SOURCE app: https://www.platsminnen.se  
SOURCE datasets used: https://www.raa.se/hitta-information/k-samsok/ and https://pro.europeana.eu/page/apis   
# Improved job matching for unemployed through e.g. a Blockchain solution based on Gov open job data to simplify the compensation process in case of job loss (AXA), or AI job matching and recruitment. 
SOURCE: https://rektra.se/ </t>
  </si>
  <si>
    <t>To my understanding these are all use cases examples in the social field, which can be well used to answer the questions to follow.  Yet, this question rather asks for data (also for example in the form of a report or analysis) about the impact of open data on societal challenges, i.e. The effect of opening up data for challenges related to inequality, healthcare etc. Please update the answer if you have such data.</t>
  </si>
  <si>
    <t>We can se that the work from the Government https://www.regeringen.se/regeringens-politik/regeringens-strategiska-samverkansprogram/ has resulted in the national datastrategy https://www.regeringen.se/informationsmaterial/2021/10/data--en-underutnyttjad-resurs-for-sverige/ which aims to increase the amount of data. Exemples of data with impact on societal challanges  already published: Healthcare: Covid 19: https://covid19dataportal.se/ Inequality: https://skr.se/download/18.5627773817e39e979efbb3b2/1643290142550/7585-413-7.pdf</t>
  </si>
  <si>
    <t xml:space="preserve">Is the use of open data in your country having an impact on society´s ability to reduce inequality and better include minorities, migrants, and/or refugees (e.g., from the Ukrainian war)? </t>
  </si>
  <si>
    <t xml:space="preserve">Yes, here are some examples: 
# The goal of our international aid (openaid.se) is to combat poverty as effectively as possible. To reach this goal, assistance needs to be opened up for transparency and ideas from more people. As part of the Open Assistance, a transparency guarantee has been introduced in the development assistance. 
SOURCE: www.openaid.se
# The hackathon Good Tech Hack had a theme “Digitalization for inclusion” where the winner was developing an app for blind/vision impaired when voting individually.
SOURCE: https://www.goodtechhack.se/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</si>
  <si>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</si>
  <si>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</si>
  <si>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Yes, here are some examples:
# Using open data, the citizens within Umeå municipality can see how long the estimated processing time will be when applying for a building permit. They can also by viewing historical data get a sense for when, during the year, it would be smart to send in the application for a faster process.
The municipality also plan to use that open data to inform applicants about expected processing time when creating an e-service for applying for a building permit. 
SOURCE: https://opendata.umea.se/explore/?disjunctive.keyword&amp;disjunctive.theme&amp;sort=explore.popularity_score&amp;refine.keyword=Bygglov 
# Econans – a company that uses government open data to sell services related financial support for e.g. private citizens. Part of this support is related to keeping track housing expenditures related to relocating from one housing to another etc. 
SOURCE service: https://econans.se/  
SOURCE for datasets used: 
-	Tax levels per municipality: https://www.dataportal.se/sv/datasets/6_68000/skattesatser-per-kommun  
-	Average rental price levels: https://www.dataportal.se/sv/datasets/6_68635/genomsnittshyror-for-bostader-2019-2021 
# A government funded real estate data lab has been established to create a community data ecosystem in the sector, involving e.g. companies, research actors and public actors. This data lab enables real estate actors to innovate and develop their organisations and offers support in using data models, testing open data, doing visualizations related to e.g. energy efficiency. At the time of writing more than 100 actors are connected to the data lab.
SOURCE: https://fastighetsdatalabb.se/</t>
  </si>
  <si>
    <t xml:space="preserve">Is the use of open data in your country having an impact on the society´s level of awareness on health and wellbeing related issues (also but not only in light of the COVID-19 pandemic)? </t>
  </si>
  <si>
    <t xml:space="preserve">Yes, se the following examples.
# The service “Jag vill ha vaccin nu!” (in english: I want vaccine now!) collects data about vaccine booking possibilities from a number of public places and visualizes for citizens where there is possible to book a vaccine appointment. It is not possibly to book an appointment via the service though, but rather to understand where there are times available for booking. The service is directed to official booking sites and built on open data about time booking information from the national health portal 1177.se. In total there are now 422 vaccine receptions registered in the service. 
SOURCE: https://jagvillhavaccin.nu/  
SOURCE data supplier: https://www.1177.se/ 
# The Swedish journalistic organisation Källkritikbyrån continuously debunks fake claims related to the corona pandemic based on open data, for example in this article: https://kallkritikbyran.se/vaccinkritiker-sprider-obelagda-pastaenden-om-dodsfall/ They use e.g. data from the Swedish Public Health organisation: SOURCE: https://www.folkhalsomyndigheten.se/smittskydd-beredskap/utbrott/aktuella-utbrott/covid-19/statistik-och-analyser/  
# The Swedish Facebook-group “Källkritik, fake news och faktagranskning”, with currently 24 000 followers, continuously publishes debunked claims about the Corona pandemic from both national and international organisations, as well as raises the question of fact checks in the form of not only debunked claims, but also guides and courses about how to fact check and work with source criticism. During the pandemic, the group has attracted several thousand new members and also gained a national prize from the Swedish Internet Foundation for their engagement and work.
SOURCE for the group on Facebook: https://www.facebook.com/groups/kallkritik  
SOURCE for their price in 2020: https://internetstiftelsen.se/nyheter/manniskor-blir-triggade-av-radsla/ </t>
  </si>
  <si>
    <t>Is the use of open data in your country having an impact on the society´s level of education and skills (e.g., data literacy)?</t>
  </si>
  <si>
    <t>Yes, see the following examples:
# The Swedish Agency for Economic and Regional Growth has used data analytics on 6,7 million job ads released as open data by the Swedish Public Employment Agency, aiming to create condensed insights about the evolvement of jobs related to digitalisation. The result was used to support a decision support related to the planning of future educations that could enable the digitalisation in society.
https://tillvaxtverket.se/om-tillvaxtverket/bloggen/bloggartiklar/2021-03-02-hur-laser-man-67-miljoner-jobbannonser.html  
# Open access to government data is frequently used by data journalists. Most famous are a Swedish television web that compiles their investigations driven by data visualisations, where e.g. the level of authorized teachers in Swedish schools has been under scrutiny.   
SOURCE: https://www.svt.se/datajournalistik/ 
SOURCE to examples on information about the level of authorized teachers in Swedish schools:  https://www.svt.se/special/val2018-skola-behoriga-larare/</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</si>
  <si>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</si>
  <si>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</si>
  <si>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</si>
  <si>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</si>
  <si>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 xml:space="preserve">Yes, see examples below: 
# The app “Biologg” has been described as a Pokemon Go for the nature since it lets the user log different observations in nature as part of a game. This enhances learning about animals and wild arts, e.g. the more insects or mushrooms you are able to log and identity, the more points you get. The game is based on a database from the Swedish Species Information Centre. The logged information about species in nature is also shared with scientists in order to better understand how to protect biodiversity.
SOURCE: https://www.biologg.se/ 
SOURCE dataset used: https://www.artdatabanken.se/ 
# A data lab that focuses on forests (In Swedish “Skogligt datalabb”) enables various investigations, studies and tests on forests based on the use of data. The target group is the forest industry and how related actors can be innovative and sustainable in the use of forests. Examples of tests carried out in the lab is e.g.:
-	Study of how to measure CO2 foot prints for forests and industry
-	Development of methods to identify e.g. trees infected with decay or damaged in other ways
-	Digital tools for creating quality declarations for trees 
SOURCE: https://www.biometria.se/om-biometria/innovation/biometria-labs/skogligt-datalabb/ 
# The Swedish Agency Marine and Water Management uses Copernicus data to visualize the state of lakes/land and the sea surrounding Sweden according to a number of factors such as wet areas and type of forests:
SOURCE: lakes and land etc: https://www.havochvatten.se/overvakning-och-uppfoljning/miljoovervakning/overblick-med-data-fran-copernicus/sotvatten-och-land---data-fran-copernicus.html  
The sea: https://www.havochvatten.se/overvakning-och-uppfoljning/miljoovervakning/overblick-med-data-fran-copernicus/havsvariabler---data-fran-copernicus.html   
 </t>
  </si>
  <si>
    <t xml:space="preserve">Is the use of open data in your country having an impact on the achievement of more environment-friendly cities (e.g., environment-friendly transport systems, waste management etc.)? </t>
  </si>
  <si>
    <t xml:space="preserve">Yes, see the following examples:
# The project LoV IoT (an internet of things project for monitoring water and air quality) spearheaded by the city of Gothenburg with partners in the private and public sector. Data is in a testing phase but several internal projects use the data. One example is an experiment for variable environmental zones for higher rates for using polluting cars in the city at times when air quality is extra bad. This project is a collaboration between the city of Gothenburg and Volvo.
SOURCE: https://loviot.se
# Website Sopor.nu (garbage.nu) educational website for people to learn, understand and research how to handle different waste, incl. articles/news updates based on waste data. 
SOURCE: https://www.sopor.nu/ 
# A management of the data is a prerequisite for the development of the business and an aid for achieving environmental and quality goals. Waste Web should facilitate for Swedish municipalities and reporting to authorities and follow-up of waste planning. The tool also provides a unique basis for comprehensive national waste statistics divided in a number of categories and disaggregated down to municipal level. Data are being collected and used to track and follow up how Sweden are meeting the environment goals and objectives for climate neutrality, as well as for educating the Swedish people in "why", "what" and "how", making it easier for people to make smart choices. 
Link to the waste management web application developed by the sector organisation Avfall Sverige (Waste Sweden): SOURCE:  https://www.avfallsverige.se/kunskapsbanken/avfall-web/  </t>
  </si>
  <si>
    <t xml:space="preserve">Is the use of open data in your country having an impact on the fight of climate change and the response to connected disasters? </t>
  </si>
  <si>
    <t xml:space="preserve">Yes, see the following examples:
# The research project “Predictive movement” uses open traffic data to innovate new forms of resource efficient transport solutions in non-urban areas. The aim is to enable efficient delivery services outside urban areas while at the same time contribute to sustainable development.
SORCE: https://www.facebook.com/PredictiveMovement/ 
# Skjutsgruppen (in English: the ridesharing group) is an open carpooling community. The service uses open data to create and visualize door to door trips including pooling using cars, busses, bikes and air baloons as well as public transport.
SOURCE: Skjutsgruppens forum - Demokratisera mobilitet 
SOURCE dataset used: https://www.trafiklab.se/api/resrobot-reseplanerare 
# The datadriven service Vultus helps farmers to optimize fertilizer usage, thus avoiding unnecessary emissions. The service uses satellite and weather data including the fields historic data that enables more precise prescriptions. 
SOURCE: https://www.vultus.se/ </t>
  </si>
  <si>
    <t xml:space="preserve">Is the use of open data in your country having an impact on the consumption of energy based on fuel and the switch to renewables? </t>
  </si>
  <si>
    <t xml:space="preserve">Yes, see the following examples:
# The web service “Klimatkollen” (in English: Climate check-up) enables citizens to look up the level of carbon emissions, related to the set CO2 budget from the Paris agreement, across Swedish municipalities. It aims to raise awareness of the importance of addressing climate change. The service is based on public available data. 
SOURCE: https://klimatkollen.se/ 
# A network of digitalisation promoters has launched a roadmap on how digitalisation can contribute to the evolvement to a sustainable future where the reduction of fossil fuels are necessary. Part of the roadmap is a set of recommendations to government, and one of them is the recommendation to government on initiating an investigation about what data is needed for obtaining a sustainable future.
SOURCE: the recommendation to government on the data issue (in Swedish : https://www.digitaliseringskonsulterna.se/#acc-905694948 
SOURCE: the roadmap in pdf (see section 4.4 on data recommendations): https://www.digitaliseringskonsulterna.se/wp-content/uploads/2021/07/Digitaliseringskonsulternas_fardplan.pdf 
SOURCE: News article about the organisation “Digitaliseringskonsulterna” and their roadmap to sustainability: https://govtechsweden.se/blogg/digitaliseringens-transformativa-potential-fr-att-n-15-gradersmlet?fbclid=IwAR1dI8X-Eo2oiOuxlCnL2OPIF9P8cuow6Xd6uyoY6IuR6O1lIJhva0UC5VY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</si>
  <si>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</si>
  <si>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</si>
  <si>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</si>
  <si>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Yes, in preparation for negotiations on the list with valuable datasets listed in the open data and psi directive the Swedish National geological survey agency calculated the value of certain datasets. Environmental data was part of two that were calculated. Geological data was valued at 800 million SEK/year and i almost entirely environmental data. Geospatial data was valued at 5 400 milion SEK/year and is in large part environmental data.  Part of this is already released as open data and some was estimates in impact on releasing this as open data, see attached word doc for detailed status on availability/openness of the data. 
The analysis showed, of the proposed data sets, property data, geodetic data, soil type data, species observations, red-listed animals and plants, satellite images as well as image and altitude data can contribute especially to the work with the UN's environmental and climate goals in Agenda 2030 with the 17 sustainability goals. Making the proposed amounts of data available contributes to both the national and the international work towards these goals. Nationally, the effects are seen, among other things, in the form of the promotion of biodiversity, environmental protection, streamlined work in forests and land and increased opportunities for individuals to use nature and its resources. Internationally, the effects are seen in the form of simplified collaborations and increased access to information when data from different countries can be combined to solve global challenges regarding environmental and climate impact. Thus, they constitute the proposed data sets an important piece of the puzzle in solving global climate and environmental problems</t>
  </si>
  <si>
    <t>To properly score this answer, please provide a URL to the analysis mentioned.</t>
  </si>
  <si>
    <t>https://www.lantmateriet.se/contentassets/e16a59e08cb744149c878776256560e6/open-data-report-summary-2020-06-04.pdf</t>
  </si>
  <si>
    <t xml:space="preserve">Is the use of open data in your country having an impact on the level of employment? </t>
  </si>
  <si>
    <t>Yes, even if this is difficult to be very specific about since open data related employments can simultaneous mean the reduction of employments in other sectors, but see example below:
# JobTech Dev https://jobtechdev.se/sv</t>
  </si>
  <si>
    <t xml:space="preserve">Is the use of open data in your country having an impact on the level of innovation and the adoption of new technologies? </t>
  </si>
  <si>
    <t xml:space="preserve">Yes, several new applications that uses open data also utilizes other new technologies, e.g.:
# The LOV-IOT service, an app for monitoring air and water, is based on IoT. 
https://loviot.se/ 
# Several data labs are exploring new technologies, such as: 
A)	Biometria, a data lab related to forests and industry, uses e.g. AI. https://www.biometria.se/om-biometria/innovation/biometria-labs/utfoerda-tester/ 
B)	The datalab related to prehospital care uses a range of new technologies related to complex information exchange: https://www.hb.se/om-hogskolan/aktuellt/nyhetsarkiv/2021/november/nu-startar-sveriges-forsta-prehospitala-datalabb/ 
 </t>
  </si>
  <si>
    <t xml:space="preserve">Is the use of open data in your country having an impact on the level of entrepreneurship (especially of women and minorities) and business creation (especially with Small- and Medium-sized Enterprises)? </t>
  </si>
  <si>
    <t xml:space="preserve">Yes, see the following examples:
# The datahub Trafiklab is a good example of the rise of start-ups that has evolved from the increasing availability of open data. Even though there are no statistics available, Trafiklab is known for generating many starts-ups.
SOURCE: https://www.trafiklab.se/sv/ 
</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</si>
  <si>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</si>
  <si>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</si>
  <si>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</si>
  <si>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</si>
  <si>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</si>
  <si>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</si>
  <si>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https://www.dataportal.se/</t>
  </si>
  <si>
    <t>To allow the scoring of this answer, please add the URL to the portal in the answer box.</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</si>
  <si>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</si>
  <si>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</si>
  <si>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</si>
  <si>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</si>
  <si>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</si>
  <si>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</si>
  <si>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</si>
  <si>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</si>
  <si>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 xml:space="preserve">	https://docs.dataportal.se/registry/api/</t>
  </si>
  <si>
    <t xml:space="preserve">Does the national portal offer documentation on the use of APIs and other tools that enable working with the aforementioned metadata? </t>
  </si>
  <si>
    <t>https://docs.dataportal.se/</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</si>
  <si>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</si>
  <si>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</si>
  <si>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	https://www.dataportal.se/sv/specifications?p=1&amp;q=&amp;f= </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</si>
  <si>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</si>
  <si>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</si>
  <si>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</si>
  <si>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https://community.dataportal.se/category/4/feedback-p%C3%A5-dataportal-se</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</si>
  <si>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</si>
  <si>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</si>
  <si>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</si>
  <si>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 xml:space="preserve">This is shown after each dataset: Har du frågor eller synpunkter?
Kontakta publicerande organisation för frågor, synpunkter och önskemål kring informationen på den här sidan. Du kan även vända dig till dataportalens community. https://community.dataportal.se/ </t>
  </si>
  <si>
    <t>66c</t>
  </si>
  <si>
    <t xml:space="preserve">Does the national portal provide a mechanism for users to rate datasets ? </t>
  </si>
  <si>
    <t>Such mechanism could be a star rating system or similar voting/rating mechanism.</t>
  </si>
  <si>
    <t xml:space="preserve">https://community.dataportal.se/ </t>
  </si>
  <si>
    <t>Does the national portal enable users to find information and news on relevant open data topics in the country?</t>
  </si>
  <si>
    <t>https://community.dataportal.se/</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</si>
  <si>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</si>
  <si>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</si>
  <si>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</si>
  <si>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</si>
  <si>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https://community.dataportal.se/category/1/efterfr%C3%A5ga-data-och-api-er</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</si>
  <si>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</si>
  <si>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</si>
  <si>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</si>
  <si>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</si>
  <si>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</si>
  <si>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</si>
  <si>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</si>
  <si>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</si>
  <si>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</si>
  <si>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70a</t>
  </si>
  <si>
    <t>Does the team monitor the extent to which requests (either via the portal or otherwise) result in the publication of the requested data?</t>
  </si>
  <si>
    <t>o If yes, please describe how this monitoring is conducted.</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</si>
  <si>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</si>
  <si>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</si>
  <si>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</si>
  <si>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</si>
  <si>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 xml:space="preserve">To allow the scoring of this answer, please specify further where the use cases are visible on the page indicated. </t>
  </si>
  <si>
    <t>We used to have a designated area in the community but removed it and use cases can be submittedin all areas. We are also working on a new solution where we will collect use cases with a survey.</t>
  </si>
  <si>
    <t xml:space="preserve">Does the national portal reference the datasets that the showcased use cases are based on? </t>
  </si>
  <si>
    <t>o If yes, please provide the URL to this feature/ to an example documenting this feature.</t>
  </si>
  <si>
    <t xml:space="preserve">Please update the answer in the answer box to allow the ´yes` to be scored. </t>
  </si>
  <si>
    <t>Does the national portal provide the possibility for users to submit their own use cases?</t>
  </si>
  <si>
    <t>To allow the scoring of this answer, please specify further where the use cases can be submitted.</t>
  </si>
  <si>
    <t>Use cases can be submitted in any area of the community.</t>
  </si>
  <si>
    <t>Does the national portal offer a preview function for tabular data?</t>
  </si>
  <si>
    <t>o If yes, please provide the URL to an example documenting this feature.</t>
  </si>
  <si>
    <t>Does the national portal offer a preview function for geospatial data?</t>
  </si>
  <si>
    <t>Are you preparing to promote the publication of high-value datasets on your national portal (e.g., by adding filtering features, editorial features, changes to navigation)?</t>
  </si>
  <si>
    <t>In the planning stage.</t>
  </si>
  <si>
    <t xml:space="preserve">To allow the scoring of this answer, please further specify what are you planning. </t>
  </si>
  <si>
    <t xml:space="preserve">We are  planning to implement filitering features but would like to have feedback from the EC on which term to use (for example HVD or High-value dataset" and on which DCAT-AP field to use. Such feedback would be excellent for interoperability.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</si>
  <si>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</si>
  <si>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</si>
  <si>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</si>
  <si>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</si>
  <si>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</si>
  <si>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80a</t>
  </si>
  <si>
    <t>Are traffic and usage statistics used to better understand users´ behaviour and needs and to update the portal accordingly?</t>
  </si>
  <si>
    <t xml:space="preserve">o If yes, what insights did you gain last year from the reviews of these analytics? </t>
  </si>
  <si>
    <t>80b</t>
  </si>
  <si>
    <t>Do you perform further activities to better understand users´ behaviour and needs (e.g., web analytics, surveys, or analysis of social media feeds)?</t>
  </si>
  <si>
    <t>o If yes, please specify which activities.</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</si>
  <si>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</si>
  <si>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</si>
  <si>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</si>
  <si>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</si>
  <si>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</si>
  <si>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</si>
  <si>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</si>
  <si>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</si>
  <si>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</si>
  <si>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</si>
  <si>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</si>
  <si>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We are going to make it easier to provida datasets to the dataportal and do marketing on this connected to the implementation of the Open data directive in Sweden.</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</si>
  <si>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</si>
  <si>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</si>
  <si>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</si>
  <si>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</si>
  <si>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What percentage of the unique visitors to the national portal is foreign?</t>
  </si>
  <si>
    <t>o Please fill the percentage below and select 'see answer box'.</t>
  </si>
  <si>
    <t xml:space="preserve">32%
The percentage is based on language setting, so we do not know if they are actual foreign visitors. </t>
  </si>
  <si>
    <t>Do you monitor what keywords are used to search for data and content on the portal?</t>
  </si>
  <si>
    <t xml:space="preserve">We have configured the analysis tool to register all search words and there are also additional configurations to monitor searches without any hits and pages that are visited after a search is submitted. </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</si>
  <si>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</si>
  <si>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</si>
  <si>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</si>
  <si>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Environment
2.	Population and society
3.	Health
4.	Economy and finance
5.	Education, culture and sport</t>
  </si>
  <si>
    <t xml:space="preserve">What datasets are the top 5 most frequently consulted on the portal, with 1 being the most popular one? </t>
  </si>
  <si>
    <t>o Please indicate 1 = name dateset X, 2 = name dataset Y etc. and select 'see answer box'</t>
  </si>
  <si>
    <t>1.	Testpersonnummer
2.	Polisens aktuella händelser
3.	Antal fall av covid-19 i Sverige per dag och region
4.	Bas karta (1:400 – 1:2000)
5.	Skyddade områden, djur- och växtskyddsområden - Umeå kommun</t>
  </si>
  <si>
    <t xml:space="preserve">Do you take measures to optimise the search and discoverability of content (data and editorial)? </t>
  </si>
  <si>
    <t xml:space="preserve">We have started to do this. The first phase has been to set up actions/triggers to measure searchability and keywords for data in the analysis tool. 
E.g what is searched upon, search without hit, etc. </t>
  </si>
  <si>
    <t xml:space="preserve">Is the metadata on your portal available in clear plain language to enable both humans and machines to read and understand it? </t>
  </si>
  <si>
    <t>o If no, please briefly explain why.</t>
  </si>
  <si>
    <t>https://docs.dataportal.se/dcat/</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</si>
  <si>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</si>
  <si>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</si>
  <si>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</si>
  <si>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</si>
  <si>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</si>
  <si>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</si>
  <si>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</si>
  <si>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</si>
  <si>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</si>
  <si>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</si>
  <si>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</si>
  <si>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</si>
  <si>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</si>
  <si>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 xml:space="preserve">A combination of governance aspects, low awareness and technical aspects, see https://www.digg.se/download/18.79c61f7c17db5871992f0bf/1647952780115/Tekniska%20f%C3%B6ruts%C3%A4ttningar%20f%C3%B6r%20%C3%B6ppna%20data%202022-0428%20Myndigheten%20f%C3%B6r%20digital%20f%C3%B6rvaltning.pdf Sweden has a decentralized government structure. The PSI law states that all public actors shall publish a catalogue for PSI and open data that is publicly available for re-use, however no strict enforcements. Today approximately 170 organisations can be found via the national portal. But if you count all public organisations, there are many more in Sweden if you count both national, regional and municipal level. 
In some cases public actors have open data on their website but they have not published metadata to the national portal in DCAT-AP. </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</si>
  <si>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</si>
  <si>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</si>
  <si>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</si>
  <si>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</si>
  <si>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</si>
  <si>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</si>
  <si>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Seminars, learning sessions, principles, guidelines and recommendations. There are plans to solve the technical propblems mentioned in the report (see question 91). There is also a recent national data strategy (October 2021), a new law implementing the open data directive and the high value data sets implementation which will be positive for the data provision to the portal. </t>
  </si>
  <si>
    <t>93a</t>
  </si>
  <si>
    <t xml:space="preserve">Besides the national open data portal, are there other regional and local portals? </t>
  </si>
  <si>
    <t>o If yes, please provide a complete list and the links to these portals.</t>
  </si>
  <si>
    <t>In Sween there are 21 regions (example  https://www.vgregion.se/ov/dataportal-vast/datakatalog/, 290 municipalities (example https://opendata.umea.se/pages/startsida/), sektorial data (example https://www.lantmateriet.se/sv/geodata/Geodataportalen/) and cross-sektorial data (example  https://www.statistikdatabasen.scb.se/pxweb/sv/ssd/)</t>
  </si>
  <si>
    <t>93b</t>
  </si>
  <si>
    <t xml:space="preserve">Are regional and local portals listed above and their data sources discoverable via the national portal? </t>
  </si>
  <si>
    <t xml:space="preserve">o If not applicable, please briefly explain why. </t>
  </si>
  <si>
    <t>Not all of them, but the examples above are.</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</si>
  <si>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</si>
  <si>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</si>
  <si>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</si>
  <si>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The local sources not harvested are not following DCAT-AP-SE</t>
  </si>
  <si>
    <t>94a</t>
  </si>
  <si>
    <t>Does the national portal include datasets that are real-time or dynamic?</t>
  </si>
  <si>
    <t xml:space="preserve">o If yes, please provide URLs to real-time and/or dynamic data featured via the national portal. </t>
  </si>
  <si>
    <t>When you search realtid (realtime in Swedish) on the Swedish dataportal you get 52 hits.Example: https://www.dataportal.se/sv/datasets/635_451371/luftkvalitetsdata#ref=?p=1&amp;q=sos%20luft&amp;s=2&amp;t=20&amp;f=&amp;rt=dataset%24esterms_IndependentDataService%24esterms_ServedByDataService&amp;c=false</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</si>
  <si>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</si>
  <si>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</si>
  <si>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</si>
  <si>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</si>
  <si>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</si>
  <si>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</si>
  <si>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</si>
  <si>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</si>
  <si>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https://admin.dataportal.se/status/other</t>
  </si>
  <si>
    <t xml:space="preserve">There seems to be a discrepancy between the ´no` and the answer in the answer box. Please explain and update if necessary. </t>
  </si>
  <si>
    <t xml:space="preserve">It depends on how you interpret the question, the feature in the link is not the frontend of the dataportal but the backend (admin). The frontend also contains this data but not in a separate section. It is possible to search/filter data by organisation type in the dataportal (for example non-governmental organisation and business). https://www.dataportal.se </t>
  </si>
  <si>
    <t xml:space="preserve">Do you have an overview of the data providers (official and non-official) on your national portal? </t>
  </si>
  <si>
    <t>o If yes, please list the most important below.</t>
  </si>
  <si>
    <t>https://admin.dataportal.se/status/</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</si>
  <si>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</si>
  <si>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</si>
  <si>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</si>
  <si>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Filtering function according to DCAT-AP metadata field</t>
  </si>
  <si>
    <t>To allow the scorin gof this answer, please further explain your answer and how it is possile to find the filter.</t>
  </si>
  <si>
    <t>https://www.dataportal.se It is possible to filter the result when you have made a search . There is a filter for license (for example CC-licenses, other licenses and no licens).</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</si>
  <si>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</si>
  <si>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</si>
  <si>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</si>
  <si>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</si>
  <si>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The strategy for sustainability is that the Agency for digital government (DIGG) is responsible. We see the portal as a practical arrangement for the open data directive, and as part of the national digital infrastructure for API manaagement, API catalouge, access to data and support for interoperability. 
URL to the formal government instruction to DIGG:  https://www.esv.se/statsliggaren/regleringsbrev/?rbid=23020</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</si>
  <si>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</si>
  <si>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</si>
  <si>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</si>
  <si>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</si>
  <si>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</si>
  <si>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</si>
  <si>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</si>
  <si>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 xml:space="preserve"> On a regular basis by seminars and news channels. 
Examples: 
#Promotion campaign during february 2021, digital banners reached more than 1 million views. 
# News article in the tech business: https://www.itot.se/2020/09/kristine-ulander-digg-om-sveriges-nya-dataportal/
#Short professional introduction video: https://www.youtube.com/watch?v=tNFF8q7nUGw
#Launch of open community press release: https://www.mynewsdesk.com/se/digg-myndigheten-foer-digital-foervaltning/news/digg-lanserar-ett-oeppet-forum-paa-sveriges-dataportal-420252</t>
  </si>
  <si>
    <t>Are the portal’s source code as well as relevant documentation and artifacts made available to the public (e.g., on platforms such as GitHub or GitLab)?</t>
  </si>
  <si>
    <t xml:space="preserve">o If yes, please provide platform name and the URL to the portal’s account on this platform.  </t>
  </si>
  <si>
    <t>https://github.com/DIGGSweden/dataportal-web</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</si>
  <si>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</si>
  <si>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</si>
  <si>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</si>
  <si>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</si>
  <si>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</si>
  <si>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We are working agile with continous improvement and with a roadmap updated bi-annually.</t>
  </si>
  <si>
    <t>104b</t>
  </si>
  <si>
    <t xml:space="preserve">If yes, what is the frequency of these reviews? </t>
  </si>
  <si>
    <t>quarterly</t>
  </si>
  <si>
    <t>bi-annually</t>
  </si>
  <si>
    <t>annually</t>
  </si>
  <si>
    <t>less frequently</t>
  </si>
  <si>
    <t>104c</t>
  </si>
  <si>
    <t>If yes, is the users’ feedback considered in the review process?</t>
  </si>
  <si>
    <t xml:space="preserve">The portal is reviewed and improved regularly. We have a web development team. We regularly go through, react to and prioritize efforts based on user feedback  from the community feedback section. . Before each quarter we decide on the priorities, that is then split up in agile sprint planning. However if bugs and errors are reported, based on the severy, we adapt.
On top of user feedback we plan efforts together with the API and basic data team on improvements as well in collaboration with other public agencies.  
 </t>
  </si>
  <si>
    <t>105a</t>
  </si>
  <si>
    <t>Do you monitor via a dashboard the characteristics of the data published on the portal, such as the distribution across categories, static vs. real-time data and how these change over time?</t>
  </si>
  <si>
    <t>The homepage has a section for statistics regarding data per month on a half year basis, the amount of organizations that publishes data, the organizations with most published datasets and the five most common categories of data.
See the section “Statistics at a glance”: https://www.dataportal.se/en 
Also see the page “Statistics”: https://www.dataportal.se/en/statistics  and https://admin.dataportal.se/status/overview</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</si>
  <si>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</si>
  <si>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</si>
  <si>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</si>
  <si>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</si>
  <si>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Yes, but this is something which should be part of a marketing-campaign.</t>
  </si>
  <si>
    <t xml:space="preserve">To allow the scoring of this answer, please further explain how this monitoring enables the portal team and/or data providers to take action to improve their performance on the national portal. </t>
  </si>
  <si>
    <t>The statistics could for example help the team to analyse which dataproviders that are not yet publishing  on the dataportal and enable the team to create activities to reach out to these actors . The most common datasets could be interesting for dataproviders to analyse further.</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</si>
  <si>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</si>
  <si>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</si>
  <si>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</si>
  <si>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</si>
  <si>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</si>
  <si>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</si>
  <si>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</si>
  <si>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https://admin.dataportal.se/status/statistics</t>
  </si>
  <si>
    <t xml:space="preserve">To allow the scoring of this answer, please also briefly describe the approach. </t>
  </si>
  <si>
    <t xml:space="preserve">It is up to the different dataproviders to keep the metadata up to date, but they have tools for this at the national dataportal, for examle a test environment for DCAT-AP-SE
Here you can check that your metadata complies with the DCAT-AP-SE standard and test that the harvesting process works as it should.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</si>
  <si>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</si>
  <si>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</si>
  <si>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</si>
  <si>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</si>
  <si>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</si>
  <si>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</si>
  <si>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</si>
  <si>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</si>
  <si>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</si>
  <si>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</si>
  <si>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</si>
  <si>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</si>
  <si>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All metadata harvested via DCAT-AP</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</si>
  <si>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</si>
  <si>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</si>
  <si>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</si>
  <si>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 xml:space="preserve">We have introduced an interoperability framework for frequently used high value data sets, called National basic data program. Alongside with this, we assume that actors that will be affected by the Open data directive High value data regulation, are analysing consequenses and planning ahead for compliance. 
 </t>
  </si>
  <si>
    <t>4.2 Monitoring and measures</t>
  </si>
  <si>
    <t>111a</t>
  </si>
  <si>
    <t>Do you monitor the quality of the metadata available on your portal?</t>
  </si>
  <si>
    <t>o If yes, please briefly explain how this monitoring takes place. If applicable, please provide the URL to this monitoring mechanism.</t>
  </si>
  <si>
    <r>
      <t xml:space="preserve">Automatic link checker functionality and DCAT-AP control: </t>
    </r>
    <r>
      <rPr>
        <i/>
        <u/>
        <sz val="11"/>
        <color rgb="FF1155CC"/>
        <rFont val="Calibri"/>
        <family val="2"/>
        <scheme val="minor"/>
      </rPr>
      <t>https://admin.dataportal.se/status/statistics</t>
    </r>
  </si>
  <si>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</si>
  <si>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</si>
  <si>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</si>
  <si>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</si>
  <si>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r>
      <t xml:space="preserve">There is a public statistics page per organization at: </t>
    </r>
    <r>
      <rPr>
        <i/>
        <u/>
        <sz val="11"/>
        <color rgb="FF1155CC"/>
        <rFont val="Calibri"/>
        <family val="2"/>
        <scheme val="minor"/>
      </rPr>
      <t>https://admin.dataportal.se/status/overview.</t>
    </r>
    <r>
      <rPr>
        <i/>
        <sz val="11"/>
        <color theme="1"/>
        <rFont val="Calibri"/>
        <family val="2"/>
        <scheme val="minor"/>
      </rPr>
      <t xml:space="preserve"> There are also a more highlevel statistics at </t>
    </r>
    <r>
      <rPr>
        <i/>
        <u/>
        <sz val="11"/>
        <color rgb="FF1155CC"/>
        <rFont val="Calibri"/>
        <family val="2"/>
        <scheme val="minor"/>
      </rPr>
      <t>https://admin.dataportal.se/status/statistics</t>
    </r>
    <r>
      <rPr>
        <i/>
        <sz val="11"/>
        <color theme="1"/>
        <rFont val="Calibri"/>
        <family val="2"/>
        <scheme val="minor"/>
      </rPr>
      <t xml:space="preserve"> but this is only available to administrators.</t>
    </r>
  </si>
  <si>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</si>
  <si>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</si>
  <si>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</si>
  <si>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https://www.digg.se/kunskap-och-stod/oppna-och-delade-data/offentliga-aktorer/vagledning-for-att-tillgangliggora-information#h-Valjvillkorforanvandning</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</si>
  <si>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</si>
  <si>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</si>
  <si>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</si>
  <si>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</si>
  <si>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</si>
  <si>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</si>
  <si>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</si>
  <si>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 xml:space="preserve">To allow the scoring of this answer, please specify if the CC licences are recommended or mandatory. </t>
  </si>
  <si>
    <t>CC licenses are recommended.</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</si>
  <si>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</si>
  <si>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</si>
  <si>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</si>
  <si>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</si>
  <si>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</si>
  <si>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</si>
  <si>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</si>
  <si>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</si>
  <si>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</si>
  <si>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</si>
  <si>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</si>
  <si>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</si>
  <si>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</si>
  <si>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</si>
  <si>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</si>
  <si>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</si>
  <si>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</si>
  <si>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</si>
  <si>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</si>
  <si>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</si>
  <si>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https://sandbox.admin.dataportal.se/</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</si>
  <si>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</si>
  <si>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</si>
  <si>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</si>
  <si>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The dataportal includses a publication mechanism for data specifications and encourages these to be reused to foster interoperability and machine readable information.</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</si>
  <si>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</si>
  <si>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</si>
  <si>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</si>
  <si>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DIGG has technical user support for the national dataportal. DIGG have established guidelines incl in depth recommendation on metadata quality and harvesting based on DCAT-AP-SE
DIGG are working closely with national portals in different domains/sectors as geodata, environment, research and traffic to improve metadata harvesting and interoperability between national portals. 
DIGG has established a test environment for metadata as well as a DCAT tool box, so that publisher can test and improve the DCAT metadata before oubliching it to the production environment. 
Guidelines, recommendations and national policy: 
https://www.digg.se/utveckling-av-digital-forvaltning/oppna-och-delade-data/offentliga-aktorer</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</si>
  <si>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</si>
  <si>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</si>
  <si>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</si>
  <si>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</si>
  <si>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https://www.digg.se/kunskap-och-stod/oppna-och-delade-data/offentliga-aktorer/vagledning-for-att-tillgangliggora-information and the specification is here: https://docs.dataportal.se/dcat/en/</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</si>
  <si>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</si>
  <si>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</si>
  <si>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</si>
  <si>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</si>
  <si>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</si>
  <si>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</si>
  <si>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</si>
  <si>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</si>
  <si>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</si>
  <si>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</si>
  <si>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Calagogue records are not used, checksum is rarely used, document around 5%, frequency (dcterms:accuralPeriodicity) is used in over 80% of the datasets, we interpret the number to reflect the highest number of the mentioned fields / classes.</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</si>
  <si>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</si>
  <si>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</si>
  <si>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https://docs.dataportal.se/dcat/en/</t>
  </si>
  <si>
    <t>To allow the scoring of this answer, please specify  the reasons behind the national extention and what the main differences between the national variation and the EU standard are.</t>
  </si>
  <si>
    <t>Sweden has its own adaptation (DCAT-AP-SE) with a main purpose to clarify in order to help implementers. It contains clarifications, translations and recommendations on which recommended and optional fields of DCAT-AP to choose (and of course the obligatory fields are also there). Today, DCAT-AP-SE is the only way a dataset can be submitted to the national portal.</t>
  </si>
  <si>
    <t>124a</t>
  </si>
  <si>
    <t>Do you investigate the most common causes for the lack of DCAT-AP compliance?</t>
  </si>
  <si>
    <t>124b</t>
  </si>
  <si>
    <t>If yes, what are the main causes for the lack of DCAT-AP compliance?</t>
  </si>
  <si>
    <t>o Please list the most common causes below and select 'see answer box'.</t>
  </si>
  <si>
    <t>Automatic conversions from systems who lack native support for DCAT-AP.</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</si>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</sst>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u/>
      <sz val="11"/>
      <color theme="10"/>
      <name val="Calibri"/>
      <family val="2"/>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7"/>
      <color theme="1"/>
      <name val="Calibri"/>
      <family val="2"/>
      <scheme val="minor"/>
    </font>
    <font>
      <b/>
      <i/>
      <sz val="7"/>
      <name val="Calibri"/>
      <family val="2"/>
      <scheme val="minor"/>
    </font>
    <font>
      <b/>
      <sz val="11"/>
      <color theme="9" tint="-0.249977111117893"/>
      <name val="Calibri"/>
      <family val="2"/>
      <scheme val="minor"/>
    </font>
    <font>
      <u/>
      <sz val="11"/>
      <name val="Calibri"/>
      <family val="2"/>
      <scheme val="minor"/>
    </font>
    <font>
      <i/>
      <u/>
      <sz val="8"/>
      <color rgb="FF0000FF"/>
      <name val="Calibri"/>
      <family val="2"/>
      <scheme val="minor"/>
    </font>
    <font>
      <sz val="9"/>
      <name val="Calibri"/>
      <family val="2"/>
      <scheme val="minor"/>
    </font>
    <font>
      <i/>
      <sz val="8"/>
      <color theme="1"/>
      <name val="Calibri"/>
      <family val="2"/>
      <scheme val="minor"/>
    </font>
    <font>
      <i/>
      <u/>
      <sz val="8"/>
      <color rgb="FF1155CC"/>
      <name val="Calibri"/>
      <family val="2"/>
      <scheme val="minor"/>
    </font>
    <font>
      <i/>
      <sz val="11"/>
      <color theme="1"/>
      <name val="Calibri"/>
      <family val="2"/>
      <scheme val="minor"/>
    </font>
    <font>
      <i/>
      <u/>
      <sz val="11"/>
      <color rgb="FF1155CC"/>
      <name val="Calibri"/>
      <family val="2"/>
      <scheme val="minor"/>
    </font>
  </fonts>
  <fills count="29">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theme="6" tint="0.79998168889431442"/>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2"/>
        <bgColor indexed="64"/>
      </patternFill>
    </fill>
    <fill>
      <patternFill patternType="solid">
        <fgColor theme="0" tint="-4.9989318521683403E-2"/>
        <bgColor theme="0" tint="-4.9989318521683403E-2"/>
      </patternFill>
    </fill>
    <fill>
      <patternFill patternType="solid">
        <fgColor rgb="FF5A9CFF"/>
        <bgColor rgb="FF5A9CFF"/>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2"/>
        <bgColor theme="2"/>
      </patternFill>
    </fill>
    <fill>
      <patternFill patternType="solid">
        <fgColor theme="7" tint="0.79998168889431442"/>
        <bgColor theme="7" tint="0.79998168889431442"/>
      </patternFill>
    </fill>
    <fill>
      <patternFill patternType="solid">
        <fgColor theme="0" tint="-4.9989318521683403E-2"/>
        <bgColor indexed="64"/>
      </patternFill>
    </fill>
    <fill>
      <patternFill patternType="solid">
        <fgColor rgb="FFFF6052"/>
        <bgColor indexed="64"/>
      </patternFill>
    </fill>
    <fill>
      <patternFill patternType="solid">
        <fgColor theme="6"/>
        <bgColor theme="6"/>
      </patternFill>
    </fill>
    <fill>
      <patternFill patternType="solid">
        <fgColor rgb="FFFF9B93"/>
        <bgColor indexed="64"/>
      </patternFill>
    </fill>
    <fill>
      <patternFill patternType="solid">
        <fgColor rgb="FFC00000"/>
        <bgColor indexed="64"/>
      </patternFill>
    </fill>
    <fill>
      <patternFill patternType="solid">
        <fgColor rgb="FFFF6052"/>
        <bgColor rgb="FFFF6052"/>
      </patternFill>
    </fill>
    <fill>
      <patternFill patternType="solid">
        <fgColor rgb="FF002093"/>
        <bgColor rgb="FF000000"/>
      </patternFill>
    </fill>
    <fill>
      <patternFill patternType="solid">
        <fgColor rgb="FF002093"/>
        <bgColor indexed="64"/>
      </patternFill>
    </fill>
    <fill>
      <patternFill patternType="solid">
        <fgColor rgb="FF002093"/>
        <bgColor rgb="FF002093"/>
      </patternFill>
    </fill>
    <fill>
      <patternFill patternType="solid">
        <fgColor rgb="FFFFE200"/>
        <bgColor rgb="FF000000"/>
      </patternFill>
    </fill>
    <fill>
      <patternFill patternType="solid">
        <fgColor rgb="FFFFE200"/>
        <bgColor rgb="FFFFE200"/>
      </patternFill>
    </fill>
    <fill>
      <patternFill patternType="solid">
        <fgColor rgb="FFFFE200"/>
        <bgColor indexed="64"/>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medium">
        <color auto="1"/>
      </bottom>
      <diagonal/>
    </border>
    <border>
      <left/>
      <right/>
      <top style="thin">
        <color auto="1"/>
      </top>
      <bottom/>
      <diagonal/>
    </border>
  </borders>
  <cellStyleXfs count="2">
    <xf numFmtId="0" fontId="0" fillId="0" borderId="0"/>
    <xf numFmtId="0" fontId="4" fillId="0" borderId="0" applyNumberFormat="0" applyFill="0" applyBorder="0" applyAlignment="0" applyProtection="0"/>
  </cellStyleXfs>
  <cellXfs count="225">
    <xf numFmtId="0" fontId="0" fillId="0" borderId="0" xfId="0"/>
    <xf numFmtId="0" fontId="3" fillId="0" borderId="0" xfId="0" applyFont="1" applyAlignment="1">
      <alignment horizontal="center" vertical="top" wrapText="1"/>
    </xf>
    <xf numFmtId="0" fontId="6" fillId="2" borderId="0" xfId="0" applyFont="1" applyFill="1" applyAlignment="1">
      <alignment horizontal="left" vertical="top" wrapText="1"/>
    </xf>
    <xf numFmtId="0" fontId="0" fillId="0" borderId="0" xfId="0"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left" vertical="top" wrapText="1"/>
    </xf>
    <xf numFmtId="0" fontId="10" fillId="3" borderId="0" xfId="0" applyFont="1" applyFill="1" applyAlignment="1" applyProtection="1">
      <alignment horizontal="right" vertical="top" wrapText="1"/>
      <protection locked="0"/>
    </xf>
    <xf numFmtId="0" fontId="11" fillId="0" borderId="0" xfId="0" applyFont="1" applyAlignment="1">
      <alignment horizontal="left" vertical="top" wrapText="1"/>
    </xf>
    <xf numFmtId="0" fontId="11" fillId="0" borderId="0" xfId="0" applyFont="1" applyAlignment="1" applyProtection="1">
      <alignment horizontal="left" vertical="top" wrapText="1"/>
      <protection locked="0"/>
    </xf>
    <xf numFmtId="0" fontId="6" fillId="0" borderId="0" xfId="0" applyFont="1" applyAlignment="1">
      <alignment horizontal="left" vertical="top" wrapText="1"/>
    </xf>
    <xf numFmtId="0" fontId="12" fillId="0" borderId="0" xfId="0" applyFont="1" applyAlignment="1">
      <alignment horizontal="center" vertical="top" wrapText="1"/>
    </xf>
    <xf numFmtId="0" fontId="13" fillId="4" borderId="0" xfId="0" applyFont="1" applyFill="1" applyAlignment="1">
      <alignment horizontal="left" vertical="top" wrapText="1"/>
    </xf>
    <xf numFmtId="0" fontId="5" fillId="4" borderId="0" xfId="0" applyFont="1" applyFill="1" applyAlignment="1">
      <alignment horizontal="left" vertical="top" wrapText="1"/>
    </xf>
    <xf numFmtId="0" fontId="13" fillId="4" borderId="0" xfId="0" applyFont="1" applyFill="1" applyAlignment="1" applyProtection="1">
      <alignment horizontal="right" vertical="top" wrapText="1"/>
      <protection locked="0"/>
    </xf>
    <xf numFmtId="0" fontId="5" fillId="4" borderId="0" xfId="0" applyFont="1" applyFill="1" applyAlignment="1" applyProtection="1">
      <alignment horizontal="left" vertical="top" wrapText="1"/>
      <protection locked="0"/>
    </xf>
    <xf numFmtId="0" fontId="14" fillId="5" borderId="0" xfId="0" applyFont="1" applyFill="1" applyAlignment="1">
      <alignment horizontal="left" vertical="top" wrapText="1"/>
    </xf>
    <xf numFmtId="0" fontId="15" fillId="5" borderId="0" xfId="0" applyFont="1" applyFill="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3" fillId="0" borderId="0" xfId="0" applyFont="1" applyAlignment="1">
      <alignment horizontal="left" vertical="top" wrapText="1"/>
    </xf>
    <xf numFmtId="0" fontId="0" fillId="0" borderId="0" xfId="0" applyAlignment="1" applyProtection="1">
      <alignment horizontal="left" vertical="top" wrapText="1"/>
      <protection locked="0"/>
    </xf>
    <xf numFmtId="0" fontId="17" fillId="6" borderId="0" xfId="0" applyFont="1" applyFill="1" applyAlignment="1">
      <alignment horizontal="left" vertical="top" wrapText="1"/>
    </xf>
    <xf numFmtId="0" fontId="8" fillId="6" borderId="0" xfId="0" applyFont="1" applyFill="1" applyAlignment="1">
      <alignment horizontal="left" vertical="top" wrapText="1"/>
    </xf>
    <xf numFmtId="0" fontId="18" fillId="7"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2" fillId="4" borderId="0" xfId="0" applyFont="1" applyFill="1" applyAlignment="1">
      <alignment horizontal="left" vertical="top" wrapText="1"/>
    </xf>
    <xf numFmtId="0" fontId="20" fillId="4" borderId="0" xfId="0" applyFont="1" applyFill="1" applyAlignment="1">
      <alignment horizontal="left" vertical="top" wrapText="1"/>
    </xf>
    <xf numFmtId="0" fontId="2" fillId="4" borderId="0" xfId="0" applyFont="1" applyFill="1" applyAlignment="1">
      <alignment horizontal="right" vertical="top" wrapText="1"/>
    </xf>
    <xf numFmtId="0" fontId="20" fillId="4" borderId="0" xfId="0" applyFont="1" applyFill="1" applyAlignment="1" applyProtection="1">
      <alignment horizontal="left" vertical="top" wrapText="1"/>
      <protection locked="0"/>
    </xf>
    <xf numFmtId="0" fontId="21" fillId="8" borderId="0" xfId="0" applyFont="1" applyFill="1" applyAlignment="1">
      <alignment horizontal="left" vertical="top" wrapText="1"/>
    </xf>
    <xf numFmtId="0" fontId="22" fillId="8" borderId="0" xfId="0" applyFont="1" applyFill="1" applyAlignment="1">
      <alignment horizontal="left" vertical="top" wrapText="1"/>
    </xf>
    <xf numFmtId="0" fontId="11" fillId="8" borderId="0" xfId="0" applyFont="1" applyFill="1" applyAlignment="1">
      <alignment horizontal="left" vertical="top" wrapText="1"/>
    </xf>
    <xf numFmtId="0" fontId="18" fillId="0" borderId="0" xfId="0" applyFont="1" applyAlignment="1">
      <alignment horizontal="left" vertical="top" wrapText="1"/>
    </xf>
    <xf numFmtId="0" fontId="8" fillId="0" borderId="0" xfId="0" applyFont="1" applyAlignment="1">
      <alignment horizontal="center" vertical="top"/>
    </xf>
    <xf numFmtId="0" fontId="8" fillId="0" borderId="1" xfId="0" applyFont="1" applyBorder="1" applyAlignment="1" applyProtection="1">
      <alignment horizontal="left" vertical="top"/>
      <protection locked="0"/>
    </xf>
    <xf numFmtId="0" fontId="8" fillId="0" borderId="0" xfId="0" applyFont="1" applyAlignment="1">
      <alignment horizontal="left" vertical="top"/>
    </xf>
    <xf numFmtId="0" fontId="8" fillId="0" borderId="0" xfId="0" applyFont="1" applyAlignment="1">
      <alignment vertical="top"/>
    </xf>
    <xf numFmtId="0" fontId="8" fillId="0" borderId="0" xfId="0" applyFont="1" applyAlignment="1">
      <alignment horizontal="right" vertical="top"/>
    </xf>
    <xf numFmtId="0" fontId="0" fillId="0" borderId="0" xfId="0" applyAlignment="1">
      <alignment horizontal="left" vertical="top"/>
    </xf>
    <xf numFmtId="0" fontId="8" fillId="0" borderId="1" xfId="0" applyFont="1" applyBorder="1" applyAlignment="1" applyProtection="1">
      <alignment horizontal="left" vertical="top" wrapText="1"/>
      <protection locked="0"/>
    </xf>
    <xf numFmtId="49" fontId="17" fillId="0" borderId="2" xfId="0" applyNumberFormat="1" applyFont="1" applyBorder="1" applyAlignment="1">
      <alignment horizontal="left" vertical="top" wrapText="1"/>
    </xf>
    <xf numFmtId="49" fontId="8"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23" fillId="0" borderId="1" xfId="0" applyFont="1" applyBorder="1" applyAlignment="1" applyProtection="1">
      <alignment horizontal="left" vertical="top" wrapText="1"/>
      <protection locked="0"/>
    </xf>
    <xf numFmtId="0" fontId="4" fillId="0" borderId="1" xfId="1" applyBorder="1" applyAlignment="1" applyProtection="1">
      <alignment horizontal="left" vertical="top" wrapText="1"/>
      <protection locked="0"/>
    </xf>
    <xf numFmtId="0" fontId="3" fillId="9" borderId="0" xfId="0" applyFont="1" applyFill="1" applyAlignment="1">
      <alignment horizontal="left" vertical="top" wrapText="1"/>
    </xf>
    <xf numFmtId="0" fontId="3" fillId="9" borderId="0" xfId="0" applyFont="1" applyFill="1" applyAlignment="1" applyProtection="1">
      <alignment horizontal="left" vertical="top" wrapText="1"/>
      <protection locked="0"/>
    </xf>
    <xf numFmtId="0" fontId="1"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pplyProtection="1">
      <alignment horizontal="left" vertical="top" wrapText="1"/>
      <protection locked="0"/>
    </xf>
    <xf numFmtId="0" fontId="19" fillId="0" borderId="0" xfId="0" applyFont="1" applyAlignment="1">
      <alignment horizontal="left" vertical="top" wrapText="1"/>
    </xf>
    <xf numFmtId="0" fontId="24" fillId="0" borderId="1" xfId="0" applyFont="1" applyBorder="1" applyAlignment="1" applyProtection="1">
      <alignment horizontal="left" vertical="top" wrapText="1"/>
      <protection locked="0"/>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17" fillId="0" borderId="0" xfId="0" applyFont="1" applyAlignment="1" applyProtection="1">
      <alignment horizontal="left" vertical="top" wrapText="1"/>
      <protection locked="0"/>
    </xf>
    <xf numFmtId="0" fontId="8" fillId="9" borderId="0" xfId="0" applyFont="1" applyFill="1" applyAlignment="1">
      <alignment horizontal="left" vertical="top" wrapText="1"/>
    </xf>
    <xf numFmtId="0" fontId="8" fillId="9" borderId="0" xfId="0" applyFont="1" applyFill="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8" fillId="0" borderId="0" xfId="0" applyFont="1" applyAlignment="1" applyProtection="1">
      <alignment horizontal="left" vertical="top"/>
      <protection locked="0"/>
    </xf>
    <xf numFmtId="0" fontId="24" fillId="0" borderId="0" xfId="0" applyFont="1" applyAlignment="1">
      <alignment horizontal="left" vertical="top" wrapText="1"/>
    </xf>
    <xf numFmtId="0" fontId="8" fillId="0" borderId="1" xfId="0" applyFont="1" applyBorder="1" applyAlignment="1">
      <alignment horizontal="left" vertical="top" wrapText="1"/>
    </xf>
    <xf numFmtId="0" fontId="30" fillId="0" borderId="0" xfId="0" applyFont="1" applyAlignment="1">
      <alignment vertical="top" wrapText="1"/>
    </xf>
    <xf numFmtId="0" fontId="27" fillId="0" borderId="0" xfId="0" applyFont="1" applyAlignment="1">
      <alignment horizontal="center" vertical="top"/>
    </xf>
    <xf numFmtId="0" fontId="17" fillId="0" borderId="0" xfId="0" applyFont="1" applyAlignment="1">
      <alignment horizontal="left" vertical="top"/>
    </xf>
    <xf numFmtId="0" fontId="24" fillId="10" borderId="4" xfId="0" applyFont="1" applyFill="1" applyBorder="1" applyAlignment="1">
      <alignment horizontal="left" vertical="top" wrapText="1"/>
    </xf>
    <xf numFmtId="0" fontId="17" fillId="10" borderId="5"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6" xfId="0" applyFont="1" applyFill="1" applyBorder="1" applyAlignment="1">
      <alignment horizontal="left" vertical="top" wrapText="1"/>
    </xf>
    <xf numFmtId="0" fontId="32" fillId="11" borderId="6" xfId="0" applyFont="1" applyFill="1" applyBorder="1" applyAlignment="1" applyProtection="1">
      <alignment horizontal="center" vertical="top" wrapText="1"/>
      <protection locked="0"/>
    </xf>
    <xf numFmtId="0" fontId="27" fillId="0" borderId="0" xfId="0" applyFont="1" applyAlignment="1">
      <alignment vertical="top" wrapText="1"/>
    </xf>
    <xf numFmtId="0" fontId="33" fillId="0" borderId="0" xfId="0" applyFont="1" applyAlignment="1">
      <alignment horizontal="left" vertical="top" wrapText="1"/>
    </xf>
    <xf numFmtId="0" fontId="8" fillId="0" borderId="0" xfId="0" applyFont="1" applyAlignment="1">
      <alignment vertical="top" wrapText="1"/>
    </xf>
    <xf numFmtId="0" fontId="8"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2" fillId="12" borderId="0" xfId="0" applyFont="1" applyFill="1" applyAlignment="1">
      <alignment horizontal="left" vertical="top" wrapText="1"/>
    </xf>
    <xf numFmtId="0" fontId="39" fillId="12" borderId="0" xfId="0" applyFont="1" applyFill="1" applyAlignment="1">
      <alignment horizontal="left" vertical="top" wrapText="1"/>
    </xf>
    <xf numFmtId="0" fontId="2" fillId="12" borderId="0" xfId="0" applyFont="1" applyFill="1" applyAlignment="1">
      <alignment horizontal="right" vertical="top" wrapText="1"/>
    </xf>
    <xf numFmtId="0" fontId="39" fillId="12" borderId="0" xfId="0" applyFont="1" applyFill="1" applyAlignment="1" applyProtection="1">
      <alignment horizontal="left" vertical="top" wrapText="1"/>
      <protection locked="0"/>
    </xf>
    <xf numFmtId="0" fontId="21" fillId="13" borderId="0" xfId="0" applyFont="1" applyFill="1" applyAlignment="1">
      <alignment horizontal="left" vertical="top" wrapText="1"/>
    </xf>
    <xf numFmtId="0" fontId="8"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2" fillId="4" borderId="0" xfId="0" applyFont="1" applyFill="1" applyAlignment="1">
      <alignment vertical="top" wrapText="1"/>
    </xf>
    <xf numFmtId="0" fontId="39" fillId="4" borderId="0" xfId="0" applyFont="1" applyFill="1" applyAlignment="1">
      <alignment vertical="top"/>
    </xf>
    <xf numFmtId="0" fontId="39" fillId="4" borderId="0" xfId="0" applyFont="1" applyFill="1" applyAlignment="1">
      <alignment horizontal="left" vertical="top" wrapText="1"/>
    </xf>
    <xf numFmtId="0" fontId="39" fillId="4" borderId="0" xfId="0" applyFont="1" applyFill="1" applyAlignment="1" applyProtection="1">
      <alignment horizontal="left" vertical="top"/>
      <protection locked="0"/>
    </xf>
    <xf numFmtId="0" fontId="0" fillId="13" borderId="0" xfId="0" applyFill="1" applyAlignment="1">
      <alignment horizontal="left" vertical="top" wrapText="1"/>
    </xf>
    <xf numFmtId="0" fontId="8" fillId="0" borderId="0" xfId="0" applyFont="1" applyAlignment="1">
      <alignment horizontal="right" vertical="top" wrapText="1"/>
    </xf>
    <xf numFmtId="0" fontId="41" fillId="0" borderId="0" xfId="0" applyFont="1" applyAlignment="1">
      <alignment horizontal="left" vertical="top" wrapText="1"/>
    </xf>
    <xf numFmtId="0" fontId="3" fillId="0" borderId="0" xfId="0" applyFont="1" applyAlignment="1" applyProtection="1">
      <alignment horizontal="left" vertical="top" wrapText="1"/>
      <protection locked="0"/>
    </xf>
    <xf numFmtId="0" fontId="42" fillId="0" borderId="0" xfId="0" applyFont="1" applyAlignment="1">
      <alignment horizontal="left" vertical="top" wrapText="1"/>
    </xf>
    <xf numFmtId="0" fontId="2" fillId="11" borderId="0" xfId="0" applyFont="1" applyFill="1" applyAlignment="1">
      <alignment horizontal="left" vertical="top" wrapText="1"/>
    </xf>
    <xf numFmtId="0" fontId="2" fillId="11" borderId="0" xfId="0" applyFont="1" applyFill="1" applyAlignment="1" applyProtection="1">
      <alignment horizontal="left" vertical="top" wrapText="1"/>
      <protection locked="0"/>
    </xf>
    <xf numFmtId="0" fontId="1" fillId="0" borderId="0" xfId="0" applyFont="1" applyAlignment="1">
      <alignment horizontal="left" vertical="center" wrapText="1"/>
    </xf>
    <xf numFmtId="0" fontId="13" fillId="14" borderId="0" xfId="0" applyFont="1" applyFill="1" applyAlignment="1">
      <alignment horizontal="left" vertical="top" wrapText="1"/>
    </xf>
    <xf numFmtId="0" fontId="8" fillId="14" borderId="0" xfId="0" applyFont="1" applyFill="1" applyAlignment="1">
      <alignment horizontal="left" vertical="top" wrapText="1"/>
    </xf>
    <xf numFmtId="0" fontId="13" fillId="14" borderId="0" xfId="0" applyFont="1" applyFill="1" applyAlignment="1">
      <alignment horizontal="right" vertical="top" wrapText="1"/>
    </xf>
    <xf numFmtId="0" fontId="8" fillId="14" borderId="0" xfId="0" applyFont="1" applyFill="1" applyAlignment="1" applyProtection="1">
      <alignment horizontal="left" vertical="top" wrapText="1"/>
      <protection locked="0"/>
    </xf>
    <xf numFmtId="0" fontId="8" fillId="15" borderId="0" xfId="0" applyFont="1" applyFill="1" applyAlignment="1">
      <alignment horizontal="left" vertical="top" wrapText="1"/>
    </xf>
    <xf numFmtId="0" fontId="17" fillId="15" borderId="0" xfId="0" applyFont="1" applyFill="1" applyAlignment="1">
      <alignment horizontal="left" vertical="top" wrapText="1"/>
    </xf>
    <xf numFmtId="0" fontId="8" fillId="16" borderId="0" xfId="0" applyFont="1" applyFill="1" applyAlignment="1">
      <alignment horizontal="left" vertical="top" wrapText="1"/>
    </xf>
    <xf numFmtId="0" fontId="11" fillId="17" borderId="0" xfId="0" applyFont="1" applyFill="1" applyAlignment="1">
      <alignment horizontal="left" vertical="top" wrapText="1"/>
    </xf>
    <xf numFmtId="0" fontId="19" fillId="15" borderId="0" xfId="0" applyFont="1" applyFill="1" applyAlignment="1">
      <alignment horizontal="left" vertical="top" wrapText="1"/>
    </xf>
    <xf numFmtId="0" fontId="19" fillId="15" borderId="0" xfId="0" applyFont="1" applyFill="1" applyAlignment="1" applyProtection="1">
      <alignment horizontal="left" vertical="top" wrapText="1"/>
      <protection locked="0"/>
    </xf>
    <xf numFmtId="0" fontId="2" fillId="14" borderId="0" xfId="0" applyFont="1" applyFill="1" applyAlignment="1">
      <alignment horizontal="left" vertical="top" wrapText="1"/>
    </xf>
    <xf numFmtId="0" fontId="2" fillId="14" borderId="0" xfId="0" applyFont="1" applyFill="1" applyAlignment="1">
      <alignment horizontal="right" vertical="top" wrapText="1"/>
    </xf>
    <xf numFmtId="0" fontId="3" fillId="0" borderId="0" xfId="0" applyFont="1" applyAlignment="1">
      <alignment horizontal="center" vertical="top"/>
    </xf>
    <xf numFmtId="0" fontId="8" fillId="0" borderId="0" xfId="0" applyFont="1"/>
    <xf numFmtId="0" fontId="19" fillId="0" borderId="0" xfId="0" applyFont="1" applyAlignment="1">
      <alignment vertical="top" wrapText="1"/>
    </xf>
    <xf numFmtId="0" fontId="17" fillId="0" borderId="2" xfId="0" applyFont="1" applyBorder="1" applyAlignment="1">
      <alignment vertical="top" wrapText="1"/>
    </xf>
    <xf numFmtId="0" fontId="20" fillId="0" borderId="0" xfId="0" applyFont="1" applyAlignment="1">
      <alignment horizontal="left" vertical="top" wrapText="1"/>
    </xf>
    <xf numFmtId="49" fontId="17" fillId="0" borderId="2" xfId="0" applyNumberFormat="1" applyFont="1" applyBorder="1" applyAlignment="1">
      <alignment horizontal="left" vertical="top"/>
    </xf>
    <xf numFmtId="0" fontId="8" fillId="0" borderId="1" xfId="0" applyFont="1" applyBorder="1" applyProtection="1">
      <protection locked="0"/>
    </xf>
    <xf numFmtId="0" fontId="4" fillId="9" borderId="0" xfId="1" applyFill="1" applyAlignment="1" applyProtection="1">
      <alignment horizontal="left" vertical="top" wrapText="1"/>
      <protection locked="0"/>
    </xf>
    <xf numFmtId="0" fontId="2" fillId="18" borderId="0" xfId="0" applyFont="1" applyFill="1" applyAlignment="1">
      <alignment horizontal="left" vertical="top" wrapText="1"/>
    </xf>
    <xf numFmtId="0" fontId="8" fillId="18" borderId="0" xfId="0" applyFont="1" applyFill="1" applyAlignment="1">
      <alignment horizontal="left" vertical="top" wrapText="1"/>
    </xf>
    <xf numFmtId="0" fontId="2" fillId="18" borderId="0" xfId="0" applyFont="1" applyFill="1" applyAlignment="1">
      <alignment horizontal="right" vertical="top" wrapText="1"/>
    </xf>
    <xf numFmtId="0" fontId="8" fillId="18" borderId="0" xfId="0" applyFont="1" applyFill="1" applyAlignment="1" applyProtection="1">
      <alignment horizontal="left" vertical="top" wrapText="1"/>
      <protection locked="0"/>
    </xf>
    <xf numFmtId="0" fontId="32" fillId="15" borderId="1" xfId="0" applyFont="1" applyFill="1" applyBorder="1" applyAlignment="1">
      <alignment horizontal="left" vertical="top" wrapText="1"/>
    </xf>
    <xf numFmtId="0" fontId="32" fillId="15" borderId="1" xfId="0" applyFont="1" applyFill="1" applyBorder="1" applyAlignment="1" applyProtection="1">
      <alignment horizontal="left" vertical="top" wrapText="1"/>
      <protection locked="0"/>
    </xf>
    <xf numFmtId="0" fontId="1" fillId="0" borderId="0" xfId="0" applyFont="1" applyAlignment="1">
      <alignment vertical="center" wrapText="1"/>
    </xf>
    <xf numFmtId="0" fontId="3" fillId="0" borderId="0" xfId="0" applyFont="1" applyAlignment="1">
      <alignment vertical="center" wrapText="1"/>
    </xf>
    <xf numFmtId="0" fontId="35" fillId="15" borderId="1" xfId="0" applyFont="1" applyFill="1" applyBorder="1" applyAlignment="1" applyProtection="1">
      <alignment horizontal="left" vertical="top" wrapText="1"/>
      <protection locked="0"/>
    </xf>
    <xf numFmtId="0" fontId="8" fillId="0" borderId="0" xfId="0" applyFont="1" applyAlignment="1" applyProtection="1">
      <alignment vertical="center" wrapText="1"/>
      <protection locked="0"/>
    </xf>
    <xf numFmtId="0" fontId="1" fillId="0" borderId="0" xfId="0" applyFont="1" applyAlignment="1">
      <alignment vertical="center"/>
    </xf>
    <xf numFmtId="0" fontId="24" fillId="0" borderId="3"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2" fillId="20" borderId="0" xfId="0" applyFont="1" applyFill="1" applyAlignment="1">
      <alignment horizontal="left" vertical="top" wrapText="1"/>
    </xf>
    <xf numFmtId="0" fontId="8" fillId="20" borderId="0" xfId="0" applyFont="1" applyFill="1" applyAlignment="1">
      <alignment horizontal="left" vertical="top" wrapText="1"/>
    </xf>
    <xf numFmtId="0" fontId="2" fillId="20" borderId="0" xfId="0" applyFont="1" applyFill="1" applyAlignment="1">
      <alignment horizontal="right" vertical="top" wrapText="1"/>
    </xf>
    <xf numFmtId="0" fontId="8" fillId="20" borderId="0" xfId="0" applyFont="1" applyFill="1" applyAlignment="1" applyProtection="1">
      <alignment horizontal="left" vertical="top" wrapText="1"/>
      <protection locked="0"/>
    </xf>
    <xf numFmtId="0" fontId="6" fillId="0" borderId="0" xfId="0" applyFont="1" applyAlignment="1">
      <alignment vertical="top" wrapText="1"/>
    </xf>
    <xf numFmtId="0" fontId="8" fillId="21" borderId="1" xfId="0" applyFont="1" applyFill="1" applyBorder="1" applyProtection="1">
      <protection locked="0"/>
    </xf>
    <xf numFmtId="0" fontId="8" fillId="0" borderId="0" xfId="0" applyFont="1" applyAlignment="1">
      <alignment horizontal="right"/>
    </xf>
    <xf numFmtId="0" fontId="8" fillId="9" borderId="0" xfId="0" applyFont="1" applyFill="1" applyAlignment="1">
      <alignment vertical="top" wrapText="1"/>
    </xf>
    <xf numFmtId="0" fontId="17" fillId="0" borderId="0" xfId="0" applyFont="1" applyAlignment="1">
      <alignment vertical="top" wrapText="1"/>
    </xf>
    <xf numFmtId="0" fontId="2" fillId="22" borderId="0" xfId="0" applyFont="1" applyFill="1" applyAlignment="1">
      <alignment horizontal="left" vertical="top" wrapText="1"/>
    </xf>
    <xf numFmtId="0" fontId="8" fillId="22" borderId="0" xfId="0" applyFont="1" applyFill="1" applyAlignment="1">
      <alignment horizontal="left" vertical="top" wrapText="1"/>
    </xf>
    <xf numFmtId="0" fontId="8" fillId="22" borderId="0" xfId="0" applyFont="1" applyFill="1" applyAlignment="1" applyProtection="1">
      <alignment horizontal="left" vertical="top" wrapText="1"/>
      <protection locked="0"/>
    </xf>
    <xf numFmtId="0" fontId="17" fillId="0" borderId="0" xfId="0" applyFont="1" applyAlignment="1">
      <alignment horizontal="left" vertical="center" wrapText="1"/>
    </xf>
    <xf numFmtId="0" fontId="13" fillId="0" borderId="0" xfId="0" applyFont="1" applyAlignment="1">
      <alignment horizontal="center" vertical="top" wrapText="1"/>
    </xf>
    <xf numFmtId="0" fontId="13" fillId="23" borderId="0" xfId="0" applyFont="1" applyFill="1" applyAlignment="1">
      <alignment horizontal="left" vertical="top" wrapText="1"/>
    </xf>
    <xf numFmtId="0" fontId="5" fillId="23" borderId="0" xfId="0" applyFont="1" applyFill="1" applyAlignment="1">
      <alignment horizontal="left" vertical="top" wrapText="1"/>
    </xf>
    <xf numFmtId="0" fontId="13" fillId="23" borderId="0" xfId="0" applyFont="1" applyFill="1" applyAlignment="1">
      <alignment horizontal="right" vertical="top" wrapText="1"/>
    </xf>
    <xf numFmtId="0" fontId="5" fillId="23" borderId="0" xfId="0" applyFont="1" applyFill="1" applyAlignment="1" applyProtection="1">
      <alignment horizontal="left" vertical="top" wrapText="1"/>
      <protection locked="0"/>
    </xf>
    <xf numFmtId="0" fontId="3" fillId="0" borderId="0" xfId="0" applyFont="1" applyAlignment="1">
      <alignment horizontal="right" vertical="top" wrapText="1"/>
    </xf>
    <xf numFmtId="0" fontId="8" fillId="15" borderId="0" xfId="0" applyFont="1" applyFill="1" applyAlignment="1">
      <alignment horizontal="right" vertical="top" wrapText="1"/>
    </xf>
    <xf numFmtId="0" fontId="11" fillId="9" borderId="0" xfId="0" applyFont="1" applyFill="1" applyAlignment="1">
      <alignment horizontal="right" vertical="top" wrapText="1"/>
    </xf>
    <xf numFmtId="0" fontId="2" fillId="23" borderId="0" xfId="0" applyFont="1" applyFill="1" applyAlignment="1">
      <alignment horizontal="left" vertical="top" wrapText="1"/>
    </xf>
    <xf numFmtId="0" fontId="20" fillId="23" borderId="0" xfId="0" applyFont="1" applyFill="1" applyAlignment="1">
      <alignment horizontal="left" vertical="top" wrapText="1"/>
    </xf>
    <xf numFmtId="0" fontId="2" fillId="23" borderId="0" xfId="0" applyFont="1" applyFill="1" applyAlignment="1">
      <alignment horizontal="right" vertical="top" wrapText="1"/>
    </xf>
    <xf numFmtId="0" fontId="20" fillId="23" borderId="0" xfId="0" applyFont="1" applyFill="1" applyAlignment="1" applyProtection="1">
      <alignment horizontal="left" vertical="top" wrapText="1"/>
      <protection locked="0"/>
    </xf>
    <xf numFmtId="0" fontId="26" fillId="0" borderId="0" xfId="0" applyFont="1" applyAlignment="1" applyProtection="1">
      <alignment horizontal="left" vertical="top" wrapText="1"/>
      <protection locked="0"/>
    </xf>
    <xf numFmtId="0" fontId="27" fillId="0" borderId="0" xfId="0" applyFont="1" applyAlignment="1">
      <alignment horizontal="right" vertical="top" wrapText="1"/>
    </xf>
    <xf numFmtId="0" fontId="4" fillId="0" borderId="0" xfId="1"/>
    <xf numFmtId="0" fontId="45" fillId="0" borderId="0" xfId="0" applyFont="1"/>
    <xf numFmtId="0" fontId="2" fillId="24" borderId="0" xfId="0" applyFont="1" applyFill="1" applyAlignment="1">
      <alignment horizontal="left" vertical="top" wrapText="1"/>
    </xf>
    <xf numFmtId="0" fontId="20" fillId="24" borderId="0" xfId="0" applyFont="1" applyFill="1" applyAlignment="1">
      <alignment horizontal="left" vertical="top" wrapText="1"/>
    </xf>
    <xf numFmtId="0" fontId="2" fillId="24" borderId="0" xfId="0" applyFont="1" applyFill="1" applyAlignment="1">
      <alignment horizontal="right" vertical="top" wrapText="1"/>
    </xf>
    <xf numFmtId="0" fontId="20" fillId="24" borderId="0" xfId="0" applyFont="1" applyFill="1" applyAlignment="1" applyProtection="1">
      <alignment horizontal="left" vertical="top" wrapText="1"/>
      <protection locked="0"/>
    </xf>
    <xf numFmtId="0" fontId="46" fillId="0" borderId="0" xfId="0" applyFont="1" applyAlignment="1">
      <alignment horizontal="left" vertical="top" wrapText="1"/>
    </xf>
    <xf numFmtId="0" fontId="17" fillId="0" borderId="0" xfId="0" applyFont="1" applyProtection="1">
      <protection locked="0"/>
    </xf>
    <xf numFmtId="0" fontId="17" fillId="0" borderId="0" xfId="0" applyFont="1"/>
    <xf numFmtId="0" fontId="0" fillId="0" borderId="0" xfId="0" applyAlignment="1">
      <alignment wrapText="1"/>
    </xf>
    <xf numFmtId="0" fontId="47" fillId="0" borderId="0" xfId="0" applyFont="1"/>
    <xf numFmtId="0" fontId="48" fillId="0" borderId="0" xfId="0" applyFont="1"/>
    <xf numFmtId="0" fontId="2" fillId="0" borderId="0" xfId="0" applyFont="1" applyAlignment="1">
      <alignment horizontal="center" vertical="top" wrapText="1"/>
    </xf>
    <xf numFmtId="0" fontId="2" fillId="25" borderId="0" xfId="0" applyFont="1" applyFill="1" applyAlignment="1">
      <alignment vertical="top" wrapText="1"/>
    </xf>
    <xf numFmtId="0" fontId="8" fillId="25" borderId="0" xfId="0" applyFont="1" applyFill="1" applyAlignment="1">
      <alignment vertical="top" wrapText="1"/>
    </xf>
    <xf numFmtId="0" fontId="8" fillId="24" borderId="0" xfId="0" applyFont="1" applyFill="1" applyAlignment="1">
      <alignment vertical="top" wrapText="1"/>
    </xf>
    <xf numFmtId="0" fontId="8" fillId="25" borderId="0" xfId="0" applyFont="1" applyFill="1" applyAlignment="1" applyProtection="1">
      <alignment vertical="top" wrapText="1"/>
      <protection locked="0"/>
    </xf>
    <xf numFmtId="0" fontId="0" fillId="0" borderId="0" xfId="0" applyAlignment="1">
      <alignment horizontal="left" vertical="center" wrapText="1"/>
    </xf>
    <xf numFmtId="0" fontId="5" fillId="26" borderId="0" xfId="0" applyFont="1" applyFill="1" applyAlignment="1">
      <alignment horizontal="left" vertical="top" wrapText="1"/>
    </xf>
    <xf numFmtId="0" fontId="5" fillId="26" borderId="0" xfId="0" applyFont="1" applyFill="1" applyAlignment="1">
      <alignment horizontal="right" vertical="top" wrapText="1"/>
    </xf>
    <xf numFmtId="0" fontId="5" fillId="26" borderId="0" xfId="0" applyFont="1" applyFill="1" applyAlignment="1" applyProtection="1">
      <alignment horizontal="left" vertical="top" wrapText="1"/>
      <protection locked="0"/>
    </xf>
    <xf numFmtId="0" fontId="11" fillId="26" borderId="0" xfId="0" applyFont="1" applyFill="1" applyAlignment="1">
      <alignment horizontal="left" vertical="top" wrapText="1"/>
    </xf>
    <xf numFmtId="0" fontId="20" fillId="26" borderId="0" xfId="0" applyFont="1" applyFill="1" applyAlignment="1">
      <alignment horizontal="left" vertical="top" wrapText="1"/>
    </xf>
    <xf numFmtId="0" fontId="11" fillId="26" borderId="0" xfId="0" applyFont="1" applyFill="1" applyAlignment="1">
      <alignment horizontal="right" vertical="top" wrapText="1"/>
    </xf>
    <xf numFmtId="0" fontId="20" fillId="26" borderId="0" xfId="0" applyFont="1" applyFill="1" applyAlignment="1" applyProtection="1">
      <alignment horizontal="left" vertical="top" wrapText="1"/>
      <protection locked="0"/>
    </xf>
    <xf numFmtId="9" fontId="8" fillId="0" borderId="0" xfId="0" applyNumberFormat="1" applyFont="1" applyAlignment="1">
      <alignment horizontal="left" vertical="top"/>
    </xf>
    <xf numFmtId="0" fontId="49" fillId="0" borderId="0" xfId="0" applyFont="1"/>
    <xf numFmtId="0" fontId="49" fillId="0" borderId="0" xfId="0" applyFont="1" applyAlignment="1">
      <alignment wrapText="1"/>
    </xf>
    <xf numFmtId="49" fontId="8" fillId="0" borderId="0" xfId="0" applyNumberFormat="1" applyFont="1" applyAlignment="1">
      <alignment vertical="top"/>
    </xf>
    <xf numFmtId="49" fontId="8" fillId="0" borderId="0" xfId="0" applyNumberFormat="1" applyFont="1" applyAlignment="1">
      <alignment horizontal="right" vertical="top"/>
    </xf>
    <xf numFmtId="0" fontId="47" fillId="0" borderId="0" xfId="0" applyFont="1" applyAlignment="1">
      <alignment wrapText="1"/>
    </xf>
    <xf numFmtId="0" fontId="17" fillId="0" borderId="0" xfId="0" applyFont="1" applyAlignment="1">
      <alignment horizontal="right" vertical="top" wrapText="1"/>
    </xf>
    <xf numFmtId="0" fontId="8" fillId="27" borderId="0" xfId="0" applyFont="1" applyFill="1" applyAlignment="1">
      <alignment horizontal="left" vertical="top" wrapText="1"/>
    </xf>
    <xf numFmtId="0" fontId="8" fillId="28" borderId="0" xfId="0" applyFont="1" applyFill="1" applyAlignment="1">
      <alignment horizontal="left" vertical="top" wrapText="1"/>
    </xf>
    <xf numFmtId="0" fontId="8" fillId="27" borderId="0" xfId="0" applyFont="1" applyFill="1" applyAlignment="1" applyProtection="1">
      <alignment horizontal="left" vertical="top" wrapText="1"/>
      <protection locked="0"/>
    </xf>
    <xf numFmtId="0" fontId="0" fillId="0" borderId="0" xfId="0" applyAlignment="1">
      <alignment horizontal="right" vertical="top" wrapText="1"/>
    </xf>
    <xf numFmtId="0" fontId="8" fillId="0" borderId="3" xfId="0" applyFont="1" applyBorder="1" applyAlignment="1">
      <alignment horizontal="left" vertical="top" wrapText="1"/>
    </xf>
    <xf numFmtId="0" fontId="6" fillId="0" borderId="0" xfId="0" applyFont="1" applyAlignment="1">
      <alignment horizontal="left" vertical="top" wrapText="1"/>
    </xf>
    <xf numFmtId="0" fontId="19" fillId="0" borderId="0" xfId="0" applyFont="1" applyAlignment="1">
      <alignment horizontal="left" vertical="top" wrapText="1"/>
    </xf>
    <xf numFmtId="0" fontId="8" fillId="0" borderId="3" xfId="0" applyFont="1" applyBorder="1" applyAlignment="1">
      <alignment horizontal="left" wrapText="1"/>
    </xf>
    <xf numFmtId="0" fontId="8" fillId="0" borderId="0" xfId="0" applyFont="1" applyAlignment="1">
      <alignment horizontal="left" vertical="top" wrapText="1"/>
    </xf>
    <xf numFmtId="0" fontId="28" fillId="0" borderId="0" xfId="0" applyFont="1" applyAlignment="1">
      <alignment horizontal="left" vertical="top" wrapText="1"/>
    </xf>
    <xf numFmtId="0" fontId="8" fillId="0" borderId="3" xfId="0" applyFont="1" applyBorder="1" applyAlignment="1" applyProtection="1">
      <alignment horizontal="left" vertical="top" wrapText="1"/>
      <protection locked="0"/>
    </xf>
    <xf numFmtId="0" fontId="24" fillId="19" borderId="4" xfId="0" applyFont="1" applyFill="1" applyBorder="1" applyAlignment="1">
      <alignment horizontal="left" vertical="top" wrapText="1"/>
    </xf>
    <xf numFmtId="0" fontId="17" fillId="19" borderId="7" xfId="0" applyFont="1" applyFill="1" applyBorder="1" applyAlignment="1">
      <alignment horizontal="left" vertical="top" wrapText="1"/>
    </xf>
    <xf numFmtId="0" fontId="17" fillId="19" borderId="5" xfId="0" applyFont="1" applyFill="1" applyBorder="1" applyAlignment="1">
      <alignment horizontal="left" vertical="top" wrapText="1"/>
    </xf>
    <xf numFmtId="0" fontId="19" fillId="0" borderId="0" xfId="0" quotePrefix="1" applyFont="1" applyAlignment="1">
      <alignment horizontal="left" vertical="top" wrapText="1"/>
    </xf>
    <xf numFmtId="0" fontId="24" fillId="10" borderId="4" xfId="0" applyFont="1" applyFill="1" applyBorder="1" applyAlignment="1">
      <alignment horizontal="left" vertical="top" wrapText="1"/>
    </xf>
    <xf numFmtId="0" fontId="17" fillId="10" borderId="7" xfId="0" applyFont="1" applyFill="1" applyBorder="1" applyAlignment="1">
      <alignment horizontal="left" vertical="top" wrapText="1"/>
    </xf>
    <xf numFmtId="0" fontId="17" fillId="10" borderId="5" xfId="0" applyFont="1" applyFill="1" applyBorder="1" applyAlignment="1">
      <alignment horizontal="left" vertical="top" wrapText="1"/>
    </xf>
    <xf numFmtId="0" fontId="5" fillId="2" borderId="0" xfId="0" applyFont="1" applyFill="1" applyAlignment="1">
      <alignment horizontal="center" vertical="top" wrapText="1"/>
    </xf>
    <xf numFmtId="0" fontId="8" fillId="0" borderId="0" xfId="0" applyFont="1" applyAlignment="1" applyProtection="1">
      <alignment horizontal="left" vertical="top" wrapText="1"/>
      <protection locked="0"/>
    </xf>
  </cellXfs>
  <cellStyles count="2">
    <cellStyle name="Hyperlink" xfId="1" builtinId="8"/>
    <cellStyle name="Normal" xfId="0" builtinId="0"/>
  </cellStyles>
  <dxfs count="270">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ill>
        <patternFill patternType="solid">
          <fgColor theme="0" tint="-4.9989318521683403E-2"/>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
      <font>
        <b/>
        <i val="0"/>
        <color theme="0"/>
      </font>
      <fill>
        <patternFill patternType="solid">
          <fgColor rgb="FF00B050"/>
          <bgColor rgb="FF00B050"/>
        </patternFill>
      </fill>
    </dxf>
    <dxf>
      <font>
        <b/>
        <i val="0"/>
        <color theme="0"/>
      </font>
      <fill>
        <patternFill patternType="solid">
          <fgColor rgb="FFFF5050"/>
          <bgColor rgb="FFFF5050"/>
        </patternFill>
      </fill>
    </dxf>
    <dxf>
      <font>
        <b/>
        <i val="0"/>
        <color theme="0"/>
      </font>
      <fill>
        <patternFill patternType="solid">
          <fgColor rgb="FFFF5050"/>
          <bgColor rgb="FFFF5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ommunity.dataportal.se/category/1/efterfr%C3%A5ga-data-och-api-er" TargetMode="External"/><Relationship Id="rId3" Type="http://schemas.openxmlformats.org/officeDocument/2006/relationships/hyperlink" Target="https://admin.dataportal.se/status/other" TargetMode="External"/><Relationship Id="rId7" Type="http://schemas.openxmlformats.org/officeDocument/2006/relationships/hyperlink" Target="https://community.dataportal.se/" TargetMode="External"/><Relationship Id="rId12" Type="http://schemas.openxmlformats.org/officeDocument/2006/relationships/hyperlink" Target="https://www.lantmateriet.se/contentassets/e16a59e08cb744149c878776256560e6/open-data-report-summary-2020-06-04.pdf" TargetMode="External"/><Relationship Id="rId2" Type="http://schemas.openxmlformats.org/officeDocument/2006/relationships/hyperlink" Target="https://community.dataportal.se/" TargetMode="External"/><Relationship Id="rId1" Type="http://schemas.openxmlformats.org/officeDocument/2006/relationships/hyperlink" Target="https://docs.dataportal.se/" TargetMode="External"/><Relationship Id="rId6" Type="http://schemas.openxmlformats.org/officeDocument/2006/relationships/hyperlink" Target="https://community.dataportal.se/category/4/feedback-p%C3%A5-dataportal-se" TargetMode="External"/><Relationship Id="rId11" Type="http://schemas.openxmlformats.org/officeDocument/2006/relationships/hyperlink" Target="https://www.digg.se/analys-och-uppfoljning/publikationer/publikationer/2021-01-29-oppna-data-datadriven-innovation-och-ai" TargetMode="External"/><Relationship Id="rId5" Type="http://schemas.openxmlformats.org/officeDocument/2006/relationships/hyperlink" Target="https://www.regeringen.se/regeringens-politik/en-nationell-datastrategi/" TargetMode="External"/><Relationship Id="rId10" Type="http://schemas.openxmlformats.org/officeDocument/2006/relationships/hyperlink" Target="https://www.digg.se/kunskap-och-stod/oppna-och-delade-data/offentliga-aktorer/vagledning-for-att-tillgangliggora-information" TargetMode="External"/><Relationship Id="rId4" Type="http://schemas.openxmlformats.org/officeDocument/2006/relationships/hyperlink" Target="https://admin.dataportal.se/status/" TargetMode="External"/><Relationship Id="rId9" Type="http://schemas.openxmlformats.org/officeDocument/2006/relationships/hyperlink" Target="https://www.digg.se/kunskap-och-stod/oppna-och-delade-data/offentliga-aktorer/vagledning-for-att-tillgangliggora-inform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1B24C-AC4A-4D60-BC43-9C3D0D03BE68}">
  <dimension ref="A1:Q1007"/>
  <sheetViews>
    <sheetView tabSelected="1" zoomScale="55" zoomScaleNormal="55" workbookViewId="0">
      <selection activeCell="H11" sqref="H11"/>
    </sheetView>
  </sheetViews>
  <sheetFormatPr defaultColWidth="8.77734375" defaultRowHeight="14.4" x14ac:dyDescent="0.3"/>
  <cols>
    <col min="1" max="1" width="5.44140625" style="1" customWidth="1"/>
    <col min="2" max="2" width="90.44140625" style="3" customWidth="1"/>
    <col min="3" max="3" width="3.44140625" style="5" customWidth="1"/>
    <col min="4" max="4" width="43.21875" style="3" customWidth="1"/>
    <col min="5" max="5" width="16.77734375" style="20" customWidth="1"/>
    <col min="6" max="6" width="15.77734375" style="3" customWidth="1"/>
    <col min="7" max="7" width="62.6640625" style="10" customWidth="1"/>
    <col min="8" max="8" width="54.21875" style="21" customWidth="1"/>
    <col min="9" max="9" width="80.5546875" style="10" customWidth="1"/>
    <col min="10" max="14" width="0" style="3" hidden="1" customWidth="1"/>
    <col min="15" max="16384" width="8.77734375" style="3"/>
  </cols>
  <sheetData>
    <row r="1" spans="1:17" ht="25.8" x14ac:dyDescent="0.3">
      <c r="B1" s="223" t="s">
        <v>0</v>
      </c>
      <c r="C1" s="223"/>
      <c r="D1" s="223"/>
      <c r="E1" s="223"/>
      <c r="F1" s="223"/>
      <c r="G1" s="223"/>
      <c r="H1" s="223"/>
      <c r="I1" s="2"/>
    </row>
    <row r="2" spans="1:17" ht="42.6" customHeight="1" x14ac:dyDescent="0.3">
      <c r="B2" s="4"/>
      <c r="E2" s="6"/>
      <c r="F2" s="7">
        <f>F3+F264+F476+F794</f>
        <v>1982</v>
      </c>
      <c r="G2" s="8"/>
      <c r="H2" s="9"/>
    </row>
    <row r="3" spans="1:17" s="18" customFormat="1" ht="25.8" x14ac:dyDescent="0.3">
      <c r="A3" s="11"/>
      <c r="B3" s="12" t="s">
        <v>1</v>
      </c>
      <c r="C3" s="13"/>
      <c r="D3" s="13"/>
      <c r="E3" s="13"/>
      <c r="F3" s="14">
        <f>F6+F113+F172</f>
        <v>572</v>
      </c>
      <c r="G3" s="13"/>
      <c r="H3" s="15"/>
      <c r="I3" s="13"/>
      <c r="J3" s="16"/>
      <c r="K3" s="16"/>
      <c r="L3" s="16"/>
      <c r="M3" s="16">
        <v>650</v>
      </c>
      <c r="N3" s="17">
        <v>0.25</v>
      </c>
      <c r="O3" s="3"/>
      <c r="P3" s="3"/>
      <c r="Q3" s="3"/>
    </row>
    <row r="4" spans="1:17" ht="144" x14ac:dyDescent="0.3">
      <c r="B4" s="19" t="s">
        <v>2</v>
      </c>
    </row>
    <row r="5" spans="1:17" x14ac:dyDescent="0.3">
      <c r="B5" s="22" t="s">
        <v>3</v>
      </c>
      <c r="C5" s="23"/>
      <c r="D5" s="22" t="s">
        <v>4</v>
      </c>
      <c r="E5" s="23"/>
      <c r="F5" s="24"/>
      <c r="G5" s="25"/>
      <c r="H5" s="26"/>
      <c r="I5" s="25" t="s">
        <v>5</v>
      </c>
    </row>
    <row r="6" spans="1:17" ht="15.6" x14ac:dyDescent="0.3">
      <c r="B6" s="27" t="s">
        <v>6</v>
      </c>
      <c r="C6" s="28"/>
      <c r="D6" s="28"/>
      <c r="E6" s="28"/>
      <c r="F6" s="29">
        <f>SUM(F7:F112)</f>
        <v>245</v>
      </c>
      <c r="G6" s="28"/>
      <c r="H6" s="30"/>
      <c r="I6" s="28"/>
      <c r="J6" s="31"/>
      <c r="K6" s="32"/>
      <c r="L6" s="33">
        <v>220</v>
      </c>
      <c r="M6" s="34"/>
      <c r="N6" s="34"/>
    </row>
    <row r="7" spans="1:17" s="40" customFormat="1" x14ac:dyDescent="0.3">
      <c r="A7" s="35">
        <v>1</v>
      </c>
      <c r="B7" s="213" t="s">
        <v>7</v>
      </c>
      <c r="C7" s="36" t="s">
        <v>8</v>
      </c>
      <c r="D7" s="37" t="s">
        <v>9</v>
      </c>
      <c r="E7" s="38">
        <v>30</v>
      </c>
      <c r="F7" s="39">
        <f>IF(C7="x",E7,0)</f>
        <v>30</v>
      </c>
      <c r="G7" s="211"/>
      <c r="H7" s="224"/>
      <c r="I7" s="211" t="s">
        <v>10</v>
      </c>
    </row>
    <row r="8" spans="1:17" x14ac:dyDescent="0.3">
      <c r="B8" s="213"/>
      <c r="C8" s="41"/>
      <c r="D8" s="5" t="s">
        <v>11</v>
      </c>
      <c r="E8" s="38">
        <v>0</v>
      </c>
      <c r="F8" s="39">
        <f t="shared" ref="F8:F71" si="0">IF(C8="x",E8,0)</f>
        <v>0</v>
      </c>
      <c r="G8" s="211"/>
      <c r="H8" s="224"/>
      <c r="I8" s="211"/>
    </row>
    <row r="9" spans="1:17" x14ac:dyDescent="0.3">
      <c r="B9" s="213"/>
      <c r="C9" s="41"/>
      <c r="D9" s="5" t="s">
        <v>12</v>
      </c>
      <c r="E9" s="38">
        <v>30</v>
      </c>
      <c r="F9" s="39">
        <f t="shared" si="0"/>
        <v>0</v>
      </c>
      <c r="G9" s="211"/>
      <c r="H9" s="224"/>
      <c r="I9" s="211"/>
    </row>
    <row r="10" spans="1:17" ht="43.2" x14ac:dyDescent="0.3">
      <c r="B10" s="42" t="s">
        <v>13</v>
      </c>
      <c r="C10" s="43"/>
      <c r="D10" s="44"/>
      <c r="E10" s="38"/>
      <c r="F10" s="39"/>
    </row>
    <row r="11" spans="1:17" ht="409.6" x14ac:dyDescent="0.3">
      <c r="B11" s="45" t="s">
        <v>14</v>
      </c>
      <c r="D11" s="19"/>
      <c r="E11" s="38"/>
      <c r="F11" s="39"/>
    </row>
    <row r="12" spans="1:17" x14ac:dyDescent="0.3">
      <c r="B12" s="19"/>
      <c r="D12" s="19"/>
      <c r="E12" s="38"/>
      <c r="F12" s="39"/>
    </row>
    <row r="13" spans="1:17" ht="14.55" customHeight="1" x14ac:dyDescent="0.3">
      <c r="A13" s="1">
        <v>2</v>
      </c>
      <c r="B13" s="213" t="s">
        <v>15</v>
      </c>
      <c r="C13" s="41" t="s">
        <v>8</v>
      </c>
      <c r="D13" s="5" t="s">
        <v>9</v>
      </c>
      <c r="E13" s="38">
        <v>30</v>
      </c>
      <c r="F13" s="39">
        <f t="shared" si="0"/>
        <v>30</v>
      </c>
      <c r="G13" s="211"/>
      <c r="I13" s="211" t="s">
        <v>16</v>
      </c>
    </row>
    <row r="14" spans="1:17" x14ac:dyDescent="0.3">
      <c r="B14" s="213"/>
      <c r="C14" s="41"/>
      <c r="D14" s="5" t="s">
        <v>11</v>
      </c>
      <c r="E14" s="38">
        <v>0</v>
      </c>
      <c r="F14" s="39">
        <f t="shared" si="0"/>
        <v>0</v>
      </c>
      <c r="G14" s="211"/>
      <c r="I14" s="211"/>
    </row>
    <row r="15" spans="1:17" x14ac:dyDescent="0.3">
      <c r="B15" s="213"/>
      <c r="C15" s="41"/>
      <c r="D15" s="5" t="s">
        <v>17</v>
      </c>
      <c r="E15" s="38">
        <v>30</v>
      </c>
      <c r="F15" s="39">
        <f t="shared" si="0"/>
        <v>0</v>
      </c>
      <c r="G15" s="211"/>
      <c r="I15" s="211"/>
    </row>
    <row r="16" spans="1:17" ht="57.6" x14ac:dyDescent="0.3">
      <c r="B16" s="42" t="s">
        <v>18</v>
      </c>
      <c r="C16" s="43"/>
      <c r="D16" s="44"/>
      <c r="E16" s="38"/>
      <c r="F16" s="39"/>
    </row>
    <row r="17" spans="1:9" ht="346.5" customHeight="1" x14ac:dyDescent="0.3">
      <c r="B17" s="46" t="s">
        <v>19</v>
      </c>
      <c r="D17" s="19"/>
      <c r="E17" s="38"/>
      <c r="F17" s="39"/>
      <c r="G17" s="47" t="s">
        <v>20</v>
      </c>
      <c r="H17" s="48" t="s">
        <v>21</v>
      </c>
      <c r="I17" s="49"/>
    </row>
    <row r="18" spans="1:9" x14ac:dyDescent="0.3">
      <c r="B18" s="19"/>
      <c r="D18" s="19"/>
      <c r="E18" s="38"/>
      <c r="F18" s="39"/>
    </row>
    <row r="19" spans="1:9" s="5" customFormat="1" ht="14.55" customHeight="1" x14ac:dyDescent="0.3">
      <c r="A19" s="50">
        <v>3</v>
      </c>
      <c r="B19" s="213" t="s">
        <v>22</v>
      </c>
      <c r="C19" s="41" t="s">
        <v>8</v>
      </c>
      <c r="D19" s="5" t="s">
        <v>9</v>
      </c>
      <c r="E19" s="38">
        <v>10</v>
      </c>
      <c r="F19" s="39">
        <f t="shared" si="0"/>
        <v>10</v>
      </c>
      <c r="G19" s="211"/>
      <c r="H19" s="51"/>
      <c r="I19" s="211"/>
    </row>
    <row r="20" spans="1:9" s="5" customFormat="1" x14ac:dyDescent="0.3">
      <c r="A20" s="50"/>
      <c r="B20" s="213"/>
      <c r="C20" s="41"/>
      <c r="D20" s="5" t="s">
        <v>11</v>
      </c>
      <c r="E20" s="38">
        <v>0</v>
      </c>
      <c r="F20" s="39">
        <f t="shared" si="0"/>
        <v>0</v>
      </c>
      <c r="G20" s="211"/>
      <c r="H20" s="51"/>
      <c r="I20" s="211"/>
    </row>
    <row r="21" spans="1:9" s="5" customFormat="1" x14ac:dyDescent="0.3">
      <c r="A21" s="50"/>
      <c r="B21" s="19" t="s">
        <v>23</v>
      </c>
      <c r="D21" s="19"/>
      <c r="E21" s="38"/>
      <c r="F21" s="39"/>
      <c r="G21" s="52"/>
      <c r="H21" s="51"/>
      <c r="I21" s="52"/>
    </row>
    <row r="22" spans="1:9" ht="173.55" customHeight="1" x14ac:dyDescent="0.3">
      <c r="B22" s="53" t="s">
        <v>24</v>
      </c>
      <c r="D22" s="19"/>
      <c r="E22" s="38"/>
      <c r="F22" s="39"/>
      <c r="G22" s="47" t="s">
        <v>25</v>
      </c>
      <c r="H22" s="48" t="s">
        <v>26</v>
      </c>
      <c r="I22" s="49"/>
    </row>
    <row r="23" spans="1:9" x14ac:dyDescent="0.3">
      <c r="B23" s="54"/>
      <c r="D23" s="19"/>
      <c r="E23" s="38"/>
      <c r="F23" s="39"/>
    </row>
    <row r="24" spans="1:9" s="19" customFormat="1" ht="15.6" x14ac:dyDescent="0.3">
      <c r="A24" s="50">
        <v>4</v>
      </c>
      <c r="B24" s="215" t="s">
        <v>27</v>
      </c>
      <c r="C24" s="41" t="s">
        <v>8</v>
      </c>
      <c r="D24" s="5" t="s">
        <v>9</v>
      </c>
      <c r="E24" s="38">
        <v>10</v>
      </c>
      <c r="F24" s="39">
        <f t="shared" si="0"/>
        <v>10</v>
      </c>
      <c r="G24" s="55"/>
      <c r="H24" s="56"/>
      <c r="I24" s="55"/>
    </row>
    <row r="25" spans="1:9" s="19" customFormat="1" x14ac:dyDescent="0.3">
      <c r="A25" s="50"/>
      <c r="B25" s="215"/>
      <c r="C25" s="41"/>
      <c r="D25" s="5" t="s">
        <v>11</v>
      </c>
      <c r="E25" s="38">
        <v>0</v>
      </c>
      <c r="F25" s="39">
        <f t="shared" si="0"/>
        <v>0</v>
      </c>
      <c r="G25" s="52"/>
      <c r="H25" s="56"/>
      <c r="I25" s="52"/>
    </row>
    <row r="26" spans="1:9" s="19" customFormat="1" x14ac:dyDescent="0.3">
      <c r="A26" s="50"/>
      <c r="B26" s="51"/>
      <c r="C26" s="41"/>
      <c r="D26" s="5" t="s">
        <v>17</v>
      </c>
      <c r="E26" s="38">
        <v>10</v>
      </c>
      <c r="F26" s="39">
        <f t="shared" si="0"/>
        <v>0</v>
      </c>
      <c r="G26" s="52"/>
      <c r="H26" s="56"/>
      <c r="I26" s="52"/>
    </row>
    <row r="27" spans="1:9" s="19" customFormat="1" x14ac:dyDescent="0.3">
      <c r="A27" s="50"/>
      <c r="B27" s="42" t="s">
        <v>28</v>
      </c>
      <c r="C27" s="5"/>
      <c r="E27" s="38"/>
      <c r="F27" s="39"/>
      <c r="G27" s="52"/>
      <c r="H27" s="56"/>
      <c r="I27" s="52"/>
    </row>
    <row r="28" spans="1:9" s="19" customFormat="1" ht="148.5" customHeight="1" x14ac:dyDescent="0.3">
      <c r="A28" s="50"/>
      <c r="B28" s="53" t="s">
        <v>29</v>
      </c>
      <c r="C28" s="5"/>
      <c r="E28" s="38"/>
      <c r="F28" s="39"/>
      <c r="G28" s="57" t="s">
        <v>30</v>
      </c>
      <c r="H28" s="58" t="s">
        <v>31</v>
      </c>
    </row>
    <row r="29" spans="1:9" x14ac:dyDescent="0.3">
      <c r="B29" s="54"/>
      <c r="D29" s="19"/>
      <c r="E29" s="38"/>
      <c r="F29" s="39"/>
    </row>
    <row r="30" spans="1:9" s="5" customFormat="1" ht="14.55" customHeight="1" x14ac:dyDescent="0.3">
      <c r="A30" s="50">
        <v>5</v>
      </c>
      <c r="B30" s="213" t="s">
        <v>32</v>
      </c>
      <c r="C30" s="41" t="s">
        <v>8</v>
      </c>
      <c r="D30" s="5" t="s">
        <v>9</v>
      </c>
      <c r="E30" s="38">
        <v>25</v>
      </c>
      <c r="F30" s="39">
        <f t="shared" si="0"/>
        <v>25</v>
      </c>
      <c r="G30" s="211"/>
      <c r="H30" s="51"/>
      <c r="I30" s="211"/>
    </row>
    <row r="31" spans="1:9" s="5" customFormat="1" x14ac:dyDescent="0.3">
      <c r="A31" s="50"/>
      <c r="B31" s="213"/>
      <c r="C31" s="41"/>
      <c r="D31" s="5" t="s">
        <v>33</v>
      </c>
      <c r="E31" s="38">
        <v>0</v>
      </c>
      <c r="F31" s="39">
        <f t="shared" si="0"/>
        <v>0</v>
      </c>
      <c r="G31" s="211"/>
      <c r="H31" s="51"/>
      <c r="I31" s="211"/>
    </row>
    <row r="32" spans="1:9" x14ac:dyDescent="0.3">
      <c r="B32" s="19" t="s">
        <v>34</v>
      </c>
      <c r="D32" s="19"/>
      <c r="E32" s="38"/>
      <c r="F32" s="39"/>
    </row>
    <row r="33" spans="1:9" s="5" customFormat="1" ht="86.4" x14ac:dyDescent="0.3">
      <c r="A33" s="50"/>
      <c r="B33" s="53" t="s">
        <v>35</v>
      </c>
      <c r="D33" s="19"/>
      <c r="E33" s="38"/>
      <c r="F33" s="39"/>
      <c r="G33" s="52"/>
      <c r="H33" s="51"/>
      <c r="I33" s="52"/>
    </row>
    <row r="34" spans="1:9" s="5" customFormat="1" x14ac:dyDescent="0.3">
      <c r="A34" s="50"/>
      <c r="B34" s="19"/>
      <c r="D34" s="19"/>
      <c r="E34" s="38"/>
      <c r="F34" s="39"/>
      <c r="G34" s="52"/>
      <c r="H34" s="51"/>
      <c r="I34" s="52"/>
    </row>
    <row r="35" spans="1:9" s="19" customFormat="1" ht="14.55" customHeight="1" x14ac:dyDescent="0.3">
      <c r="A35" s="50" t="s">
        <v>36</v>
      </c>
      <c r="B35" s="213" t="s">
        <v>37</v>
      </c>
      <c r="C35" s="41" t="s">
        <v>8</v>
      </c>
      <c r="D35" s="5" t="s">
        <v>9</v>
      </c>
      <c r="E35" s="38">
        <v>15</v>
      </c>
      <c r="F35" s="39">
        <f t="shared" si="0"/>
        <v>15</v>
      </c>
      <c r="G35" s="211"/>
      <c r="H35" s="56"/>
      <c r="I35" s="211" t="s">
        <v>38</v>
      </c>
    </row>
    <row r="36" spans="1:9" s="19" customFormat="1" ht="57.6" customHeight="1" x14ac:dyDescent="0.3">
      <c r="A36" s="50"/>
      <c r="B36" s="213"/>
      <c r="C36" s="41"/>
      <c r="D36" s="5" t="s">
        <v>11</v>
      </c>
      <c r="E36" s="38">
        <v>0</v>
      </c>
      <c r="F36" s="39">
        <f t="shared" si="0"/>
        <v>0</v>
      </c>
      <c r="G36" s="211"/>
      <c r="H36" s="56"/>
      <c r="I36" s="211"/>
    </row>
    <row r="37" spans="1:9" s="5" customFormat="1" x14ac:dyDescent="0.3">
      <c r="A37" s="50"/>
      <c r="B37" s="19" t="s">
        <v>39</v>
      </c>
      <c r="D37" s="59"/>
      <c r="E37" s="60"/>
      <c r="F37" s="39"/>
      <c r="G37" s="61"/>
      <c r="H37" s="51"/>
      <c r="I37" s="61"/>
    </row>
    <row r="38" spans="1:9" ht="86.4" x14ac:dyDescent="0.3">
      <c r="A38" s="50"/>
      <c r="B38" s="53" t="s">
        <v>40</v>
      </c>
      <c r="D38" s="59"/>
      <c r="E38" s="60"/>
      <c r="F38" s="39"/>
      <c r="G38" s="61"/>
      <c r="I38" s="61"/>
    </row>
    <row r="39" spans="1:9" x14ac:dyDescent="0.3">
      <c r="A39" s="62"/>
      <c r="B39" s="63"/>
      <c r="D39" s="59"/>
      <c r="E39" s="60"/>
      <c r="F39" s="39"/>
      <c r="G39" s="61"/>
      <c r="I39" s="61"/>
    </row>
    <row r="40" spans="1:9" s="19" customFormat="1" x14ac:dyDescent="0.3">
      <c r="A40" s="50" t="s">
        <v>41</v>
      </c>
      <c r="B40" s="213" t="s">
        <v>42</v>
      </c>
      <c r="C40" s="41" t="s">
        <v>8</v>
      </c>
      <c r="D40" s="5" t="s">
        <v>9</v>
      </c>
      <c r="E40" s="38">
        <v>15</v>
      </c>
      <c r="F40" s="39">
        <f t="shared" si="0"/>
        <v>15</v>
      </c>
      <c r="G40" s="211"/>
      <c r="H40" s="56"/>
      <c r="I40" s="211" t="s">
        <v>43</v>
      </c>
    </row>
    <row r="41" spans="1:9" s="19" customFormat="1" x14ac:dyDescent="0.3">
      <c r="A41" s="50"/>
      <c r="B41" s="213"/>
      <c r="C41" s="41"/>
      <c r="D41" s="5" t="s">
        <v>11</v>
      </c>
      <c r="E41" s="38">
        <v>0</v>
      </c>
      <c r="F41" s="39">
        <f t="shared" si="0"/>
        <v>0</v>
      </c>
      <c r="G41" s="211"/>
      <c r="H41" s="56"/>
      <c r="I41" s="211"/>
    </row>
    <row r="42" spans="1:9" s="19" customFormat="1" x14ac:dyDescent="0.3">
      <c r="A42" s="50"/>
      <c r="B42" s="19" t="s">
        <v>39</v>
      </c>
      <c r="C42" s="5"/>
      <c r="E42" s="38"/>
      <c r="F42" s="39"/>
      <c r="G42" s="52"/>
      <c r="H42" s="56"/>
      <c r="I42" s="52"/>
    </row>
    <row r="43" spans="1:9" s="19" customFormat="1" ht="43.2" x14ac:dyDescent="0.3">
      <c r="A43" s="50"/>
      <c r="B43" s="53" t="s">
        <v>44</v>
      </c>
      <c r="C43" s="5"/>
      <c r="E43" s="38"/>
      <c r="F43" s="39"/>
      <c r="G43" s="52"/>
      <c r="H43" s="56"/>
      <c r="I43" s="52"/>
    </row>
    <row r="44" spans="1:9" x14ac:dyDescent="0.3">
      <c r="A44" s="62"/>
      <c r="B44" s="63"/>
      <c r="D44" s="59"/>
      <c r="E44" s="60"/>
      <c r="F44" s="39"/>
      <c r="G44" s="61"/>
      <c r="I44" s="61"/>
    </row>
    <row r="45" spans="1:9" s="19" customFormat="1" x14ac:dyDescent="0.3">
      <c r="A45" s="50" t="s">
        <v>45</v>
      </c>
      <c r="B45" s="213" t="s">
        <v>46</v>
      </c>
      <c r="C45" s="41"/>
      <c r="D45" s="5" t="s">
        <v>9</v>
      </c>
      <c r="E45" s="38">
        <v>15</v>
      </c>
      <c r="F45" s="39">
        <f t="shared" si="0"/>
        <v>0</v>
      </c>
      <c r="G45" s="211"/>
      <c r="H45" s="56"/>
      <c r="I45" s="211" t="s">
        <v>47</v>
      </c>
    </row>
    <row r="46" spans="1:9" s="19" customFormat="1" x14ac:dyDescent="0.3">
      <c r="A46" s="50"/>
      <c r="B46" s="213"/>
      <c r="C46" s="41" t="s">
        <v>8</v>
      </c>
      <c r="D46" s="5" t="s">
        <v>11</v>
      </c>
      <c r="E46" s="38">
        <v>0</v>
      </c>
      <c r="F46" s="39">
        <f t="shared" si="0"/>
        <v>0</v>
      </c>
      <c r="G46" s="211"/>
      <c r="H46" s="56"/>
      <c r="I46" s="211"/>
    </row>
    <row r="47" spans="1:9" s="19" customFormat="1" x14ac:dyDescent="0.3">
      <c r="A47" s="50"/>
      <c r="B47" s="19" t="s">
        <v>39</v>
      </c>
      <c r="C47" s="5"/>
      <c r="E47" s="38"/>
      <c r="F47" s="39"/>
      <c r="G47" s="52"/>
      <c r="H47" s="56"/>
      <c r="I47" s="52"/>
    </row>
    <row r="48" spans="1:9" s="19" customFormat="1" x14ac:dyDescent="0.3">
      <c r="A48" s="50"/>
      <c r="B48" s="53" t="s">
        <v>48</v>
      </c>
      <c r="C48" s="5"/>
      <c r="E48" s="38"/>
      <c r="F48" s="39"/>
      <c r="G48" s="52"/>
      <c r="H48" s="56"/>
      <c r="I48" s="52"/>
    </row>
    <row r="49" spans="1:9" s="19" customFormat="1" x14ac:dyDescent="0.3">
      <c r="A49" s="50"/>
      <c r="B49" s="54"/>
      <c r="C49" s="5"/>
      <c r="E49" s="38"/>
      <c r="F49" s="39"/>
      <c r="G49" s="52"/>
      <c r="H49" s="56"/>
      <c r="I49" s="52"/>
    </row>
    <row r="50" spans="1:9" s="19" customFormat="1" x14ac:dyDescent="0.3">
      <c r="A50" s="50" t="s">
        <v>49</v>
      </c>
      <c r="B50" s="213" t="s">
        <v>50</v>
      </c>
      <c r="C50" s="41" t="s">
        <v>8</v>
      </c>
      <c r="D50" s="5" t="s">
        <v>9</v>
      </c>
      <c r="E50" s="38">
        <v>10</v>
      </c>
      <c r="F50" s="39">
        <f t="shared" si="0"/>
        <v>10</v>
      </c>
      <c r="G50" s="52"/>
      <c r="H50" s="56"/>
      <c r="I50" s="52"/>
    </row>
    <row r="51" spans="1:9" s="19" customFormat="1" x14ac:dyDescent="0.3">
      <c r="A51" s="50"/>
      <c r="B51" s="213"/>
      <c r="C51" s="41"/>
      <c r="D51" s="5" t="s">
        <v>11</v>
      </c>
      <c r="E51" s="38">
        <v>0</v>
      </c>
      <c r="F51" s="39">
        <f t="shared" si="0"/>
        <v>0</v>
      </c>
      <c r="G51" s="52"/>
      <c r="H51" s="56"/>
      <c r="I51" s="52"/>
    </row>
    <row r="52" spans="1:9" s="19" customFormat="1" x14ac:dyDescent="0.3">
      <c r="A52" s="50"/>
      <c r="B52" s="19" t="s">
        <v>51</v>
      </c>
      <c r="C52" s="5"/>
      <c r="E52" s="38"/>
      <c r="F52" s="39"/>
      <c r="G52" s="52"/>
      <c r="H52" s="56"/>
      <c r="I52" s="52"/>
    </row>
    <row r="53" spans="1:9" s="19" customFormat="1" ht="28.8" x14ac:dyDescent="0.3">
      <c r="A53" s="50"/>
      <c r="B53" s="53" t="s">
        <v>52</v>
      </c>
      <c r="C53" s="5"/>
      <c r="E53" s="38"/>
      <c r="F53" s="39"/>
      <c r="G53" s="52"/>
      <c r="H53" s="56"/>
      <c r="I53" s="52"/>
    </row>
    <row r="54" spans="1:9" s="5" customFormat="1" x14ac:dyDescent="0.3">
      <c r="A54" s="50"/>
      <c r="B54" s="19"/>
      <c r="D54" s="19"/>
      <c r="E54" s="38"/>
      <c r="F54" s="39"/>
      <c r="G54" s="52"/>
      <c r="H54" s="51"/>
      <c r="I54" s="52"/>
    </row>
    <row r="55" spans="1:9" ht="14.55" customHeight="1" x14ac:dyDescent="0.3">
      <c r="A55" s="1">
        <v>7</v>
      </c>
      <c r="B55" s="213" t="s">
        <v>53</v>
      </c>
      <c r="C55" s="41" t="s">
        <v>8</v>
      </c>
      <c r="D55" s="5" t="s">
        <v>9</v>
      </c>
      <c r="E55" s="38">
        <v>15</v>
      </c>
      <c r="F55" s="39">
        <f t="shared" si="0"/>
        <v>15</v>
      </c>
      <c r="G55" s="211"/>
      <c r="I55" s="211" t="s">
        <v>54</v>
      </c>
    </row>
    <row r="56" spans="1:9" x14ac:dyDescent="0.3">
      <c r="B56" s="213"/>
      <c r="C56" s="41"/>
      <c r="D56" s="5" t="s">
        <v>11</v>
      </c>
      <c r="E56" s="38">
        <v>0</v>
      </c>
      <c r="F56" s="39">
        <f t="shared" si="0"/>
        <v>0</v>
      </c>
      <c r="G56" s="211"/>
      <c r="I56" s="211"/>
    </row>
    <row r="57" spans="1:9" s="5" customFormat="1" x14ac:dyDescent="0.3">
      <c r="A57" s="50"/>
      <c r="B57" s="19" t="s">
        <v>39</v>
      </c>
      <c r="D57" s="19"/>
      <c r="E57" s="38"/>
      <c r="F57" s="39"/>
      <c r="G57" s="52"/>
      <c r="H57" s="51"/>
      <c r="I57" s="52"/>
    </row>
    <row r="58" spans="1:9" ht="100.8" x14ac:dyDescent="0.3">
      <c r="B58" s="53" t="s">
        <v>55</v>
      </c>
      <c r="D58" s="19"/>
      <c r="E58" s="38"/>
      <c r="F58" s="39"/>
    </row>
    <row r="59" spans="1:9" s="5" customFormat="1" x14ac:dyDescent="0.3">
      <c r="A59" s="50"/>
      <c r="B59" s="19"/>
      <c r="D59" s="19"/>
      <c r="E59" s="38"/>
      <c r="F59" s="39"/>
      <c r="G59" s="52"/>
      <c r="H59" s="51"/>
      <c r="I59" s="52"/>
    </row>
    <row r="60" spans="1:9" s="37" customFormat="1" x14ac:dyDescent="0.3">
      <c r="A60" s="35">
        <v>8</v>
      </c>
      <c r="B60" s="213" t="s">
        <v>56</v>
      </c>
      <c r="C60" s="36" t="s">
        <v>8</v>
      </c>
      <c r="D60" s="37" t="s">
        <v>9</v>
      </c>
      <c r="E60" s="38">
        <v>15</v>
      </c>
      <c r="F60" s="39">
        <f t="shared" si="0"/>
        <v>15</v>
      </c>
      <c r="G60" s="211"/>
      <c r="H60" s="64"/>
      <c r="I60" s="211" t="s">
        <v>57</v>
      </c>
    </row>
    <row r="61" spans="1:9" s="5" customFormat="1" x14ac:dyDescent="0.3">
      <c r="A61" s="50"/>
      <c r="B61" s="213"/>
      <c r="C61" s="41"/>
      <c r="D61" s="5" t="s">
        <v>11</v>
      </c>
      <c r="E61" s="38">
        <v>0</v>
      </c>
      <c r="F61" s="39">
        <f t="shared" si="0"/>
        <v>0</v>
      </c>
      <c r="G61" s="211"/>
      <c r="H61" s="51"/>
      <c r="I61" s="211"/>
    </row>
    <row r="62" spans="1:9" s="5" customFormat="1" x14ac:dyDescent="0.3">
      <c r="A62" s="50"/>
      <c r="B62" s="19" t="s">
        <v>39</v>
      </c>
      <c r="D62" s="19"/>
      <c r="E62" s="38"/>
      <c r="F62" s="39"/>
      <c r="G62" s="52"/>
      <c r="H62" s="51"/>
      <c r="I62" s="52"/>
    </row>
    <row r="63" spans="1:9" s="5" customFormat="1" x14ac:dyDescent="0.3">
      <c r="A63" s="50"/>
      <c r="B63" s="53" t="s">
        <v>58</v>
      </c>
      <c r="D63" s="19"/>
      <c r="E63" s="38"/>
      <c r="F63" s="39"/>
      <c r="G63" s="52"/>
      <c r="H63" s="51"/>
      <c r="I63" s="52"/>
    </row>
    <row r="64" spans="1:9" s="5" customFormat="1" x14ac:dyDescent="0.3">
      <c r="A64" s="50"/>
      <c r="B64" s="19"/>
      <c r="D64" s="19"/>
      <c r="E64" s="38"/>
      <c r="F64" s="39"/>
      <c r="G64" s="52"/>
      <c r="H64" s="51"/>
      <c r="I64" s="52"/>
    </row>
    <row r="65" spans="1:9" s="37" customFormat="1" x14ac:dyDescent="0.3">
      <c r="A65" s="35" t="s">
        <v>59</v>
      </c>
      <c r="B65" s="213" t="s">
        <v>60</v>
      </c>
      <c r="C65" s="36"/>
      <c r="D65" s="37" t="s">
        <v>9</v>
      </c>
      <c r="E65" s="38">
        <v>15</v>
      </c>
      <c r="F65" s="39">
        <f t="shared" si="0"/>
        <v>0</v>
      </c>
      <c r="G65" s="211"/>
      <c r="H65" s="64"/>
      <c r="I65" s="211"/>
    </row>
    <row r="66" spans="1:9" x14ac:dyDescent="0.3">
      <c r="B66" s="213"/>
      <c r="C66" s="41" t="s">
        <v>8</v>
      </c>
      <c r="D66" s="5" t="s">
        <v>11</v>
      </c>
      <c r="E66" s="38">
        <v>0</v>
      </c>
      <c r="F66" s="39">
        <f t="shared" si="0"/>
        <v>0</v>
      </c>
      <c r="G66" s="211"/>
      <c r="I66" s="211"/>
    </row>
    <row r="67" spans="1:9" x14ac:dyDescent="0.3">
      <c r="B67" s="19" t="s">
        <v>61</v>
      </c>
      <c r="D67" s="19"/>
      <c r="E67" s="38"/>
      <c r="F67" s="39"/>
    </row>
    <row r="68" spans="1:9" x14ac:dyDescent="0.3">
      <c r="B68" s="53" t="s">
        <v>62</v>
      </c>
      <c r="D68" s="19"/>
      <c r="E68" s="38"/>
      <c r="F68" s="39"/>
    </row>
    <row r="69" spans="1:9" x14ac:dyDescent="0.3">
      <c r="B69" s="65"/>
      <c r="D69" s="19"/>
      <c r="E69" s="38"/>
      <c r="F69" s="39"/>
    </row>
    <row r="70" spans="1:9" s="37" customFormat="1" x14ac:dyDescent="0.3">
      <c r="A70" s="35" t="s">
        <v>63</v>
      </c>
      <c r="B70" s="213" t="s">
        <v>64</v>
      </c>
      <c r="C70" s="36" t="s">
        <v>8</v>
      </c>
      <c r="D70" s="37" t="s">
        <v>9</v>
      </c>
      <c r="E70" s="38">
        <v>10</v>
      </c>
      <c r="F70" s="39">
        <f t="shared" si="0"/>
        <v>10</v>
      </c>
      <c r="G70" s="211"/>
      <c r="H70" s="64"/>
      <c r="I70" s="211"/>
    </row>
    <row r="71" spans="1:9" x14ac:dyDescent="0.3">
      <c r="B71" s="213"/>
      <c r="C71" s="41"/>
      <c r="D71" s="5" t="s">
        <v>11</v>
      </c>
      <c r="E71" s="38">
        <v>0</v>
      </c>
      <c r="F71" s="39">
        <f t="shared" si="0"/>
        <v>0</v>
      </c>
      <c r="G71" s="211"/>
      <c r="I71" s="211"/>
    </row>
    <row r="72" spans="1:9" x14ac:dyDescent="0.3">
      <c r="B72" s="19" t="s">
        <v>61</v>
      </c>
      <c r="D72" s="19"/>
      <c r="E72" s="38"/>
      <c r="F72" s="39"/>
    </row>
    <row r="73" spans="1:9" x14ac:dyDescent="0.3">
      <c r="B73" s="53" t="s">
        <v>65</v>
      </c>
      <c r="D73" s="19"/>
      <c r="E73" s="38"/>
      <c r="F73" s="39"/>
    </row>
    <row r="74" spans="1:9" x14ac:dyDescent="0.3">
      <c r="B74" s="65"/>
      <c r="D74" s="19"/>
      <c r="E74" s="38"/>
      <c r="F74" s="39"/>
    </row>
    <row r="75" spans="1:9" s="37" customFormat="1" ht="24.6" customHeight="1" x14ac:dyDescent="0.3">
      <c r="A75" s="35" t="s">
        <v>66</v>
      </c>
      <c r="B75" s="209" t="s">
        <v>67</v>
      </c>
      <c r="C75" s="66" t="s">
        <v>8</v>
      </c>
      <c r="D75" s="37" t="s">
        <v>9</v>
      </c>
      <c r="E75" s="39">
        <v>20</v>
      </c>
      <c r="F75" s="39">
        <f t="shared" ref="F75:F138" si="1">IF(C75="x",E75,0)</f>
        <v>20</v>
      </c>
      <c r="G75" s="67"/>
      <c r="H75" s="64"/>
      <c r="I75" s="67"/>
    </row>
    <row r="76" spans="1:9" s="37" customFormat="1" ht="20.25" customHeight="1" x14ac:dyDescent="0.3">
      <c r="A76" s="68"/>
      <c r="B76" s="209"/>
      <c r="C76" s="66"/>
      <c r="D76" s="5" t="s">
        <v>11</v>
      </c>
      <c r="E76" s="38">
        <v>0</v>
      </c>
      <c r="F76" s="39">
        <f t="shared" si="1"/>
        <v>0</v>
      </c>
      <c r="G76" s="67"/>
      <c r="H76" s="64"/>
      <c r="I76" s="67"/>
    </row>
    <row r="77" spans="1:9" s="37" customFormat="1" ht="20.25" customHeight="1" x14ac:dyDescent="0.3">
      <c r="A77" s="68"/>
      <c r="B77" s="69" t="s">
        <v>68</v>
      </c>
      <c r="C77" s="5"/>
      <c r="E77" s="38"/>
      <c r="F77" s="39"/>
      <c r="G77" s="67"/>
      <c r="H77" s="64"/>
      <c r="I77" s="67"/>
    </row>
    <row r="78" spans="1:9" s="37" customFormat="1" ht="20.25" customHeight="1" x14ac:dyDescent="0.3">
      <c r="A78" s="68"/>
      <c r="B78" s="70" t="s">
        <v>69</v>
      </c>
      <c r="C78" s="71"/>
      <c r="E78" s="38"/>
      <c r="F78" s="39"/>
      <c r="G78" s="67"/>
      <c r="H78" s="64"/>
      <c r="I78" s="67"/>
    </row>
    <row r="79" spans="1:9" s="37" customFormat="1" ht="20.25" customHeight="1" x14ac:dyDescent="0.3">
      <c r="A79" s="68"/>
      <c r="B79" s="72" t="s">
        <v>70</v>
      </c>
      <c r="C79" s="73" t="s">
        <v>8</v>
      </c>
      <c r="E79" s="38"/>
      <c r="F79" s="39"/>
      <c r="G79" s="67"/>
      <c r="H79" s="64"/>
      <c r="I79" s="67"/>
    </row>
    <row r="80" spans="1:9" s="37" customFormat="1" ht="20.25" customHeight="1" x14ac:dyDescent="0.3">
      <c r="A80" s="68"/>
      <c r="B80" s="72" t="s">
        <v>71</v>
      </c>
      <c r="C80" s="74" t="s">
        <v>8</v>
      </c>
      <c r="E80" s="38"/>
      <c r="F80" s="39"/>
      <c r="G80" s="67"/>
      <c r="H80" s="64"/>
      <c r="I80" s="67"/>
    </row>
    <row r="81" spans="1:9" s="37" customFormat="1" ht="20.25" customHeight="1" x14ac:dyDescent="0.3">
      <c r="A81" s="68"/>
      <c r="B81" s="72" t="s">
        <v>72</v>
      </c>
      <c r="C81" s="74" t="s">
        <v>8</v>
      </c>
      <c r="E81" s="38"/>
      <c r="F81" s="39"/>
      <c r="G81" s="67"/>
      <c r="H81" s="64"/>
      <c r="I81" s="67"/>
    </row>
    <row r="82" spans="1:9" s="37" customFormat="1" ht="20.25" customHeight="1" x14ac:dyDescent="0.3">
      <c r="A82" s="68"/>
      <c r="B82" s="72" t="s">
        <v>73</v>
      </c>
      <c r="C82" s="74" t="s">
        <v>8</v>
      </c>
      <c r="E82" s="38"/>
      <c r="F82" s="39"/>
      <c r="G82" s="67"/>
      <c r="H82" s="64"/>
      <c r="I82" s="67"/>
    </row>
    <row r="83" spans="1:9" s="37" customFormat="1" ht="20.25" customHeight="1" x14ac:dyDescent="0.3">
      <c r="A83" s="68"/>
      <c r="B83" s="72" t="s">
        <v>74</v>
      </c>
      <c r="C83" s="74" t="s">
        <v>8</v>
      </c>
      <c r="E83" s="38"/>
      <c r="F83" s="39"/>
      <c r="G83" s="67"/>
      <c r="H83" s="64"/>
      <c r="I83" s="67"/>
    </row>
    <row r="84" spans="1:9" s="37" customFormat="1" ht="20.25" customHeight="1" x14ac:dyDescent="0.3">
      <c r="A84" s="68"/>
      <c r="B84" s="72" t="s">
        <v>75</v>
      </c>
      <c r="C84" s="74" t="s">
        <v>8</v>
      </c>
      <c r="E84" s="38"/>
      <c r="F84" s="39"/>
      <c r="G84" s="67"/>
      <c r="H84" s="64"/>
      <c r="I84" s="67"/>
    </row>
    <row r="85" spans="1:9" s="37" customFormat="1" ht="20.25" customHeight="1" thickBot="1" x14ac:dyDescent="0.35">
      <c r="A85" s="68"/>
      <c r="B85" s="75" t="s">
        <v>76</v>
      </c>
      <c r="C85" s="76" t="s">
        <v>8</v>
      </c>
      <c r="E85" s="38"/>
      <c r="F85" s="39"/>
      <c r="G85" s="67"/>
      <c r="H85" s="64"/>
      <c r="I85" s="67"/>
    </row>
    <row r="86" spans="1:9" s="37" customFormat="1" x14ac:dyDescent="0.3">
      <c r="A86" s="68"/>
      <c r="B86" s="77"/>
      <c r="C86" s="64"/>
      <c r="E86" s="38"/>
      <c r="F86" s="39"/>
      <c r="G86" s="52"/>
      <c r="H86" s="64"/>
      <c r="I86" s="52"/>
    </row>
    <row r="87" spans="1:9" s="37" customFormat="1" ht="14.55" customHeight="1" x14ac:dyDescent="0.3">
      <c r="A87" s="35" t="s">
        <v>77</v>
      </c>
      <c r="B87" s="213" t="s">
        <v>78</v>
      </c>
      <c r="C87" s="41" t="s">
        <v>8</v>
      </c>
      <c r="D87" s="5" t="s">
        <v>79</v>
      </c>
      <c r="E87" s="39">
        <v>10</v>
      </c>
      <c r="F87" s="39">
        <f t="shared" si="1"/>
        <v>10</v>
      </c>
      <c r="G87" s="211"/>
      <c r="H87" s="64"/>
      <c r="I87" s="211" t="s">
        <v>80</v>
      </c>
    </row>
    <row r="88" spans="1:9" s="37" customFormat="1" x14ac:dyDescent="0.3">
      <c r="A88" s="35"/>
      <c r="B88" s="213"/>
      <c r="C88" s="41"/>
      <c r="D88" s="5" t="s">
        <v>81</v>
      </c>
      <c r="E88" s="39">
        <v>5</v>
      </c>
      <c r="F88" s="39">
        <f t="shared" si="1"/>
        <v>0</v>
      </c>
      <c r="G88" s="211"/>
      <c r="H88" s="64"/>
      <c r="I88" s="211"/>
    </row>
    <row r="89" spans="1:9" s="37" customFormat="1" x14ac:dyDescent="0.3">
      <c r="A89" s="35"/>
      <c r="B89" s="213"/>
      <c r="C89" s="41"/>
      <c r="D89" s="5" t="s">
        <v>11</v>
      </c>
      <c r="E89" s="38">
        <v>0</v>
      </c>
      <c r="F89" s="39">
        <f t="shared" si="1"/>
        <v>0</v>
      </c>
      <c r="G89" s="211"/>
      <c r="H89" s="64"/>
      <c r="I89" s="211"/>
    </row>
    <row r="90" spans="1:9" s="37" customFormat="1" x14ac:dyDescent="0.3">
      <c r="A90" s="35"/>
      <c r="B90" s="19" t="s">
        <v>82</v>
      </c>
      <c r="C90" s="5"/>
      <c r="D90" s="19"/>
      <c r="E90" s="78"/>
      <c r="F90" s="39"/>
      <c r="G90" s="52"/>
      <c r="H90" s="64"/>
      <c r="I90" s="52"/>
    </row>
    <row r="91" spans="1:9" s="37" customFormat="1" ht="28.8" x14ac:dyDescent="0.3">
      <c r="A91" s="35"/>
      <c r="B91" s="54" t="s">
        <v>83</v>
      </c>
      <c r="C91" s="5"/>
      <c r="D91" s="19"/>
      <c r="E91" s="78"/>
      <c r="F91" s="39"/>
      <c r="G91" s="52"/>
      <c r="H91" s="64"/>
      <c r="I91" s="52"/>
    </row>
    <row r="92" spans="1:9" s="37" customFormat="1" x14ac:dyDescent="0.3">
      <c r="A92" s="35"/>
      <c r="B92" s="54"/>
      <c r="C92" s="5"/>
      <c r="D92" s="19"/>
      <c r="E92" s="78"/>
      <c r="F92" s="39"/>
      <c r="G92" s="52"/>
      <c r="H92" s="64"/>
      <c r="I92" s="52"/>
    </row>
    <row r="93" spans="1:9" s="37" customFormat="1" ht="14.55" customHeight="1" x14ac:dyDescent="0.3">
      <c r="A93" s="35" t="s">
        <v>84</v>
      </c>
      <c r="B93" s="213" t="s">
        <v>85</v>
      </c>
      <c r="C93" s="41" t="s">
        <v>8</v>
      </c>
      <c r="D93" s="5" t="s">
        <v>9</v>
      </c>
      <c r="E93" s="39">
        <v>15</v>
      </c>
      <c r="F93" s="39">
        <f t="shared" si="1"/>
        <v>15</v>
      </c>
      <c r="G93" s="52"/>
      <c r="H93" s="64"/>
      <c r="I93" s="52"/>
    </row>
    <row r="94" spans="1:9" s="37" customFormat="1" x14ac:dyDescent="0.3">
      <c r="A94" s="35"/>
      <c r="B94" s="213"/>
      <c r="C94" s="41"/>
      <c r="D94" s="5" t="s">
        <v>11</v>
      </c>
      <c r="E94" s="39">
        <v>0</v>
      </c>
      <c r="F94" s="39">
        <f t="shared" si="1"/>
        <v>0</v>
      </c>
      <c r="G94" s="52"/>
      <c r="H94" s="64"/>
      <c r="I94" s="52"/>
    </row>
    <row r="95" spans="1:9" s="37" customFormat="1" x14ac:dyDescent="0.3">
      <c r="A95" s="35"/>
      <c r="B95" s="19" t="s">
        <v>86</v>
      </c>
      <c r="C95" s="5"/>
      <c r="D95" s="19"/>
      <c r="E95" s="38"/>
      <c r="F95" s="39"/>
      <c r="G95" s="52"/>
      <c r="H95" s="64"/>
      <c r="I95" s="52"/>
    </row>
    <row r="96" spans="1:9" s="37" customFormat="1" ht="157.5" customHeight="1" x14ac:dyDescent="0.3">
      <c r="A96" s="35"/>
      <c r="B96" s="54" t="s">
        <v>87</v>
      </c>
      <c r="C96" s="5"/>
      <c r="D96" s="19"/>
      <c r="E96" s="78"/>
      <c r="F96" s="39"/>
      <c r="G96" s="57" t="s">
        <v>88</v>
      </c>
      <c r="H96" s="58" t="s">
        <v>89</v>
      </c>
      <c r="I96" s="19"/>
    </row>
    <row r="97" spans="1:9" s="37" customFormat="1" x14ac:dyDescent="0.3">
      <c r="A97" s="35"/>
      <c r="B97" s="79"/>
      <c r="C97" s="64"/>
      <c r="E97" s="38"/>
      <c r="F97" s="39"/>
      <c r="G97" s="52"/>
      <c r="H97" s="64"/>
      <c r="I97" s="52"/>
    </row>
    <row r="98" spans="1:9" s="19" customFormat="1" ht="28.8" x14ac:dyDescent="0.3">
      <c r="A98" s="50" t="s">
        <v>90</v>
      </c>
      <c r="B98" s="51" t="s">
        <v>91</v>
      </c>
      <c r="C98" s="80" t="s">
        <v>8</v>
      </c>
      <c r="D98" s="38" t="s">
        <v>9</v>
      </c>
      <c r="E98" s="38">
        <v>15</v>
      </c>
      <c r="F98" s="39">
        <f t="shared" si="1"/>
        <v>15</v>
      </c>
      <c r="G98" s="52"/>
      <c r="H98" s="56"/>
      <c r="I98" s="52"/>
    </row>
    <row r="99" spans="1:9" ht="28.8" x14ac:dyDescent="0.3">
      <c r="B99" s="19" t="s">
        <v>92</v>
      </c>
      <c r="C99" s="80"/>
      <c r="D99" s="38" t="s">
        <v>11</v>
      </c>
      <c r="E99" s="38">
        <v>0</v>
      </c>
      <c r="F99" s="39">
        <f t="shared" si="1"/>
        <v>0</v>
      </c>
    </row>
    <row r="100" spans="1:9" x14ac:dyDescent="0.3">
      <c r="B100" s="220" t="s">
        <v>93</v>
      </c>
      <c r="C100" s="221"/>
      <c r="D100" s="222"/>
      <c r="E100" s="38"/>
      <c r="F100" s="39"/>
    </row>
    <row r="101" spans="1:9" ht="12.6" customHeight="1" x14ac:dyDescent="0.3">
      <c r="B101" s="72" t="s">
        <v>94</v>
      </c>
      <c r="C101" s="72" t="s">
        <v>95</v>
      </c>
      <c r="D101" s="72" t="s">
        <v>96</v>
      </c>
      <c r="E101" s="38"/>
      <c r="F101" s="39"/>
    </row>
    <row r="102" spans="1:9" ht="55.2" x14ac:dyDescent="0.3">
      <c r="B102" s="72" t="s">
        <v>97</v>
      </c>
      <c r="C102" s="81" t="s">
        <v>8</v>
      </c>
      <c r="D102" s="82" t="s">
        <v>98</v>
      </c>
      <c r="E102" s="38"/>
      <c r="F102" s="39"/>
      <c r="G102" s="83"/>
      <c r="I102" s="83" t="s">
        <v>99</v>
      </c>
    </row>
    <row r="103" spans="1:9" ht="55.2" x14ac:dyDescent="0.3">
      <c r="B103" s="72" t="s">
        <v>100</v>
      </c>
      <c r="C103" s="81" t="s">
        <v>8</v>
      </c>
      <c r="D103" s="82" t="s">
        <v>101</v>
      </c>
      <c r="E103" s="38"/>
      <c r="F103" s="39"/>
      <c r="G103" s="83"/>
      <c r="I103" s="83" t="s">
        <v>102</v>
      </c>
    </row>
    <row r="104" spans="1:9" ht="41.4" x14ac:dyDescent="0.3">
      <c r="B104" s="72" t="s">
        <v>103</v>
      </c>
      <c r="C104" s="84" t="s">
        <v>8</v>
      </c>
      <c r="D104" s="82" t="s">
        <v>104</v>
      </c>
      <c r="E104" s="38"/>
      <c r="F104" s="39"/>
      <c r="G104" s="83"/>
      <c r="I104" s="83" t="s">
        <v>105</v>
      </c>
    </row>
    <row r="105" spans="1:9" ht="55.2" x14ac:dyDescent="0.3">
      <c r="B105" s="72" t="s">
        <v>106</v>
      </c>
      <c r="C105" s="84" t="s">
        <v>8</v>
      </c>
      <c r="D105" s="82" t="s">
        <v>107</v>
      </c>
      <c r="E105" s="38"/>
      <c r="F105" s="39"/>
      <c r="G105" s="83"/>
      <c r="I105" s="83" t="s">
        <v>108</v>
      </c>
    </row>
    <row r="106" spans="1:9" ht="69" x14ac:dyDescent="0.3">
      <c r="B106" s="72" t="s">
        <v>109</v>
      </c>
      <c r="C106" s="84" t="s">
        <v>8</v>
      </c>
      <c r="D106" s="82" t="s">
        <v>110</v>
      </c>
      <c r="E106" s="5"/>
      <c r="F106" s="39"/>
      <c r="G106" s="83"/>
      <c r="I106" s="83" t="s">
        <v>111</v>
      </c>
    </row>
    <row r="107" spans="1:9" ht="55.2" x14ac:dyDescent="0.3">
      <c r="B107" s="85" t="s">
        <v>112</v>
      </c>
      <c r="C107" s="84" t="s">
        <v>8</v>
      </c>
      <c r="D107" s="82" t="s">
        <v>113</v>
      </c>
      <c r="E107" s="5"/>
      <c r="F107" s="39"/>
      <c r="G107" s="83"/>
      <c r="I107" s="83" t="s">
        <v>114</v>
      </c>
    </row>
    <row r="108" spans="1:9" x14ac:dyDescent="0.3">
      <c r="B108" s="86"/>
      <c r="C108" s="87"/>
      <c r="D108" s="88"/>
      <c r="E108" s="5"/>
      <c r="F108" s="39"/>
      <c r="G108" s="89"/>
      <c r="I108" s="89"/>
    </row>
    <row r="109" spans="1:9" s="19" customFormat="1" ht="27.6" x14ac:dyDescent="0.3">
      <c r="A109" s="50" t="s">
        <v>115</v>
      </c>
      <c r="B109" s="86" t="s">
        <v>116</v>
      </c>
      <c r="C109" s="80" t="s">
        <v>8</v>
      </c>
      <c r="D109" s="38" t="s">
        <v>9</v>
      </c>
      <c r="E109" s="39">
        <v>0</v>
      </c>
      <c r="F109" s="39">
        <f t="shared" si="1"/>
        <v>0</v>
      </c>
      <c r="G109" s="89"/>
      <c r="H109" s="56"/>
      <c r="I109" s="89"/>
    </row>
    <row r="110" spans="1:9" s="19" customFormat="1" x14ac:dyDescent="0.3">
      <c r="A110" s="50"/>
      <c r="B110" s="19" t="s">
        <v>117</v>
      </c>
      <c r="C110" s="80"/>
      <c r="D110" s="38" t="s">
        <v>11</v>
      </c>
      <c r="E110" s="38">
        <v>0</v>
      </c>
      <c r="F110" s="39">
        <f t="shared" si="1"/>
        <v>0</v>
      </c>
      <c r="G110" s="83"/>
      <c r="H110" s="56"/>
      <c r="I110" s="83" t="s">
        <v>118</v>
      </c>
    </row>
    <row r="111" spans="1:9" s="19" customFormat="1" x14ac:dyDescent="0.3">
      <c r="A111" s="50"/>
      <c r="B111" s="53" t="s">
        <v>119</v>
      </c>
      <c r="C111" s="87"/>
      <c r="D111" s="90"/>
      <c r="E111" s="91"/>
      <c r="F111" s="39"/>
      <c r="G111" s="83"/>
      <c r="H111" s="56"/>
      <c r="I111" s="83"/>
    </row>
    <row r="112" spans="1:9" x14ac:dyDescent="0.3">
      <c r="B112" s="86"/>
      <c r="C112" s="87"/>
      <c r="D112" s="88"/>
      <c r="E112" s="5"/>
      <c r="F112" s="39"/>
      <c r="G112" s="89"/>
      <c r="I112" s="89"/>
    </row>
    <row r="113" spans="1:15" ht="15.6" x14ac:dyDescent="0.3">
      <c r="B113" s="92" t="s">
        <v>120</v>
      </c>
      <c r="C113" s="93"/>
      <c r="D113" s="93"/>
      <c r="E113" s="93"/>
      <c r="F113" s="94">
        <f>SUM(F114:F171)</f>
        <v>160</v>
      </c>
      <c r="G113" s="93"/>
      <c r="H113" s="95"/>
      <c r="I113" s="93"/>
      <c r="J113" s="96"/>
      <c r="K113" s="32"/>
      <c r="L113" s="33">
        <v>220</v>
      </c>
      <c r="M113" s="34"/>
      <c r="N113" s="34"/>
      <c r="O113" s="34"/>
    </row>
    <row r="114" spans="1:15" ht="14.55" customHeight="1" x14ac:dyDescent="0.3">
      <c r="A114" s="50">
        <v>12</v>
      </c>
      <c r="B114" s="213" t="s">
        <v>121</v>
      </c>
      <c r="C114" s="80" t="s">
        <v>8</v>
      </c>
      <c r="D114" s="38" t="s">
        <v>9</v>
      </c>
      <c r="E114" s="38">
        <v>30</v>
      </c>
      <c r="F114" s="39">
        <f t="shared" si="1"/>
        <v>30</v>
      </c>
      <c r="G114" s="211"/>
      <c r="I114" s="211" t="s">
        <v>122</v>
      </c>
    </row>
    <row r="115" spans="1:15" x14ac:dyDescent="0.3">
      <c r="B115" s="213"/>
      <c r="C115" s="80"/>
      <c r="D115" s="38" t="s">
        <v>11</v>
      </c>
      <c r="E115" s="38">
        <v>0</v>
      </c>
      <c r="F115" s="39">
        <f t="shared" si="1"/>
        <v>0</v>
      </c>
      <c r="G115" s="211"/>
      <c r="I115" s="211"/>
    </row>
    <row r="116" spans="1:15" x14ac:dyDescent="0.3">
      <c r="B116" s="19" t="s">
        <v>123</v>
      </c>
      <c r="D116" s="5"/>
      <c r="E116" s="5"/>
      <c r="F116" s="39"/>
    </row>
    <row r="117" spans="1:15" ht="57.6" x14ac:dyDescent="0.3">
      <c r="B117" s="53" t="s">
        <v>124</v>
      </c>
      <c r="D117" s="5"/>
      <c r="E117" s="5"/>
      <c r="F117" s="39"/>
    </row>
    <row r="118" spans="1:15" x14ac:dyDescent="0.3">
      <c r="B118" s="54"/>
      <c r="D118" s="5"/>
      <c r="E118" s="5"/>
      <c r="F118" s="39"/>
    </row>
    <row r="119" spans="1:15" x14ac:dyDescent="0.3">
      <c r="A119" s="1">
        <v>13</v>
      </c>
      <c r="B119" s="213" t="s">
        <v>125</v>
      </c>
      <c r="C119" s="80"/>
      <c r="D119" s="79" t="s">
        <v>126</v>
      </c>
      <c r="E119" s="79">
        <v>0</v>
      </c>
      <c r="F119" s="39">
        <f t="shared" si="1"/>
        <v>0</v>
      </c>
    </row>
    <row r="120" spans="1:15" x14ac:dyDescent="0.3">
      <c r="B120" s="213"/>
      <c r="C120" s="80"/>
      <c r="D120" s="38" t="s">
        <v>127</v>
      </c>
      <c r="E120" s="38">
        <v>0</v>
      </c>
      <c r="F120" s="39">
        <f t="shared" si="1"/>
        <v>0</v>
      </c>
    </row>
    <row r="121" spans="1:15" x14ac:dyDescent="0.3">
      <c r="B121" s="213"/>
      <c r="C121" s="80" t="s">
        <v>8</v>
      </c>
      <c r="D121" s="38" t="s">
        <v>128</v>
      </c>
      <c r="E121" s="38">
        <v>0</v>
      </c>
      <c r="F121" s="39">
        <f t="shared" si="1"/>
        <v>0</v>
      </c>
    </row>
    <row r="122" spans="1:15" x14ac:dyDescent="0.3">
      <c r="B122" s="19" t="s">
        <v>129</v>
      </c>
      <c r="D122" s="5"/>
      <c r="E122" s="5"/>
      <c r="F122" s="39"/>
    </row>
    <row r="123" spans="1:15" ht="244.8" x14ac:dyDescent="0.3">
      <c r="B123" s="53" t="s">
        <v>130</v>
      </c>
      <c r="D123" s="5"/>
      <c r="E123" s="5"/>
      <c r="F123" s="39"/>
    </row>
    <row r="124" spans="1:15" x14ac:dyDescent="0.3">
      <c r="B124" s="65"/>
      <c r="D124" s="5"/>
      <c r="E124" s="5"/>
      <c r="F124" s="39">
        <f t="shared" si="1"/>
        <v>0</v>
      </c>
      <c r="G124" s="89"/>
      <c r="I124" s="89"/>
    </row>
    <row r="125" spans="1:15" s="19" customFormat="1" x14ac:dyDescent="0.3">
      <c r="A125" s="50">
        <v>14</v>
      </c>
      <c r="B125" s="213" t="s">
        <v>131</v>
      </c>
      <c r="C125" s="80" t="s">
        <v>8</v>
      </c>
      <c r="D125" s="79" t="s">
        <v>132</v>
      </c>
      <c r="E125" s="79">
        <v>20</v>
      </c>
      <c r="F125" s="39">
        <f t="shared" si="1"/>
        <v>20</v>
      </c>
      <c r="G125" s="219"/>
      <c r="H125" s="56"/>
      <c r="I125" s="219" t="s">
        <v>133</v>
      </c>
    </row>
    <row r="126" spans="1:15" s="19" customFormat="1" x14ac:dyDescent="0.3">
      <c r="A126" s="50"/>
      <c r="B126" s="213"/>
      <c r="C126" s="80"/>
      <c r="D126" s="79" t="s">
        <v>134</v>
      </c>
      <c r="E126" s="79">
        <v>15</v>
      </c>
      <c r="F126" s="39">
        <f t="shared" si="1"/>
        <v>0</v>
      </c>
      <c r="G126" s="219"/>
      <c r="H126" s="56"/>
      <c r="I126" s="219"/>
    </row>
    <row r="127" spans="1:15" s="19" customFormat="1" x14ac:dyDescent="0.3">
      <c r="A127" s="50"/>
      <c r="B127" s="213"/>
      <c r="C127" s="80"/>
      <c r="D127" s="38" t="s">
        <v>135</v>
      </c>
      <c r="E127" s="38">
        <v>10</v>
      </c>
      <c r="F127" s="39">
        <f t="shared" si="1"/>
        <v>0</v>
      </c>
      <c r="G127" s="211"/>
      <c r="H127" s="56"/>
      <c r="I127" s="211"/>
    </row>
    <row r="128" spans="1:15" s="19" customFormat="1" x14ac:dyDescent="0.3">
      <c r="A128" s="50"/>
      <c r="B128" s="213"/>
      <c r="C128" s="80"/>
      <c r="D128" s="38" t="s">
        <v>11</v>
      </c>
      <c r="E128" s="38">
        <v>0</v>
      </c>
      <c r="F128" s="39">
        <f t="shared" si="1"/>
        <v>0</v>
      </c>
      <c r="G128" s="211"/>
      <c r="H128" s="56"/>
      <c r="I128" s="211"/>
    </row>
    <row r="129" spans="1:9" s="19" customFormat="1" x14ac:dyDescent="0.3">
      <c r="A129" s="50"/>
      <c r="B129" s="213"/>
      <c r="C129" s="80"/>
      <c r="D129" s="38" t="s">
        <v>17</v>
      </c>
      <c r="E129" s="38">
        <v>20</v>
      </c>
      <c r="F129" s="39">
        <f t="shared" si="1"/>
        <v>0</v>
      </c>
      <c r="G129" s="211"/>
      <c r="H129" s="56"/>
      <c r="I129" s="211"/>
    </row>
    <row r="130" spans="1:9" s="19" customFormat="1" ht="28.8" x14ac:dyDescent="0.3">
      <c r="A130" s="50"/>
      <c r="B130" s="19" t="s">
        <v>136</v>
      </c>
      <c r="C130" s="5"/>
      <c r="D130" s="5"/>
      <c r="E130" s="5"/>
      <c r="F130" s="39"/>
      <c r="G130" s="52"/>
      <c r="H130" s="56"/>
      <c r="I130" s="52"/>
    </row>
    <row r="131" spans="1:9" s="19" customFormat="1" ht="129.6" x14ac:dyDescent="0.3">
      <c r="A131" s="50"/>
      <c r="B131" s="53" t="s">
        <v>137</v>
      </c>
      <c r="C131" s="5"/>
      <c r="D131" s="5"/>
      <c r="E131" s="5"/>
      <c r="F131" s="39"/>
      <c r="G131" s="52"/>
      <c r="H131" s="56"/>
      <c r="I131" s="52"/>
    </row>
    <row r="132" spans="1:9" x14ac:dyDescent="0.3">
      <c r="B132" s="54"/>
      <c r="D132" s="5"/>
      <c r="E132" s="5"/>
      <c r="F132" s="39"/>
    </row>
    <row r="133" spans="1:9" x14ac:dyDescent="0.3">
      <c r="A133" s="1">
        <v>15</v>
      </c>
      <c r="B133" s="213" t="s">
        <v>138</v>
      </c>
      <c r="C133" s="80"/>
      <c r="D133" s="38" t="s">
        <v>139</v>
      </c>
      <c r="E133" s="38">
        <v>20</v>
      </c>
      <c r="F133" s="39">
        <f t="shared" si="1"/>
        <v>0</v>
      </c>
      <c r="I133" s="10" t="s">
        <v>140</v>
      </c>
    </row>
    <row r="134" spans="1:9" x14ac:dyDescent="0.3">
      <c r="B134" s="213"/>
      <c r="C134" s="80"/>
      <c r="D134" s="38" t="s">
        <v>141</v>
      </c>
      <c r="E134" s="38">
        <v>15</v>
      </c>
      <c r="F134" s="39">
        <f t="shared" si="1"/>
        <v>0</v>
      </c>
    </row>
    <row r="135" spans="1:9" x14ac:dyDescent="0.3">
      <c r="B135" s="213"/>
      <c r="C135" s="80" t="s">
        <v>8</v>
      </c>
      <c r="D135" s="38" t="s">
        <v>142</v>
      </c>
      <c r="E135" s="38">
        <v>10</v>
      </c>
      <c r="F135" s="39">
        <f t="shared" si="1"/>
        <v>10</v>
      </c>
    </row>
    <row r="136" spans="1:9" x14ac:dyDescent="0.3">
      <c r="B136" s="213"/>
      <c r="C136" s="80"/>
      <c r="D136" s="38" t="s">
        <v>143</v>
      </c>
      <c r="E136" s="38">
        <v>5</v>
      </c>
      <c r="F136" s="39">
        <f t="shared" si="1"/>
        <v>0</v>
      </c>
    </row>
    <row r="137" spans="1:9" x14ac:dyDescent="0.3">
      <c r="B137" s="213"/>
      <c r="C137" s="80"/>
      <c r="D137" s="38" t="s">
        <v>144</v>
      </c>
      <c r="E137" s="38">
        <v>0</v>
      </c>
      <c r="F137" s="39">
        <f t="shared" si="1"/>
        <v>0</v>
      </c>
    </row>
    <row r="138" spans="1:9" x14ac:dyDescent="0.3">
      <c r="B138" s="5"/>
      <c r="C138" s="80"/>
      <c r="D138" s="38" t="s">
        <v>145</v>
      </c>
      <c r="E138" s="38">
        <v>20</v>
      </c>
      <c r="F138" s="39">
        <f t="shared" si="1"/>
        <v>0</v>
      </c>
    </row>
    <row r="139" spans="1:9" x14ac:dyDescent="0.3">
      <c r="B139" s="19" t="s">
        <v>146</v>
      </c>
      <c r="C139" s="97"/>
      <c r="D139" s="38"/>
      <c r="E139" s="38"/>
      <c r="F139" s="39"/>
    </row>
    <row r="140" spans="1:9" ht="28.8" x14ac:dyDescent="0.3">
      <c r="B140" s="53" t="s">
        <v>147</v>
      </c>
      <c r="C140" s="97"/>
      <c r="D140" s="38"/>
      <c r="E140" s="38"/>
      <c r="F140" s="39"/>
    </row>
    <row r="141" spans="1:9" x14ac:dyDescent="0.3">
      <c r="B141" s="54"/>
      <c r="D141" s="5"/>
      <c r="E141" s="5"/>
      <c r="F141" s="39"/>
    </row>
    <row r="142" spans="1:9" x14ac:dyDescent="0.3">
      <c r="A142" s="1">
        <v>16</v>
      </c>
      <c r="B142" s="213" t="s">
        <v>148</v>
      </c>
      <c r="C142" s="80" t="s">
        <v>8</v>
      </c>
      <c r="D142" s="38" t="s">
        <v>9</v>
      </c>
      <c r="E142" s="38">
        <v>20</v>
      </c>
      <c r="F142" s="39">
        <f t="shared" ref="F142:F199" si="2">IF(C142="x",E142,0)</f>
        <v>20</v>
      </c>
      <c r="G142" s="210"/>
      <c r="I142" s="210" t="s">
        <v>149</v>
      </c>
    </row>
    <row r="143" spans="1:9" ht="27" customHeight="1" x14ac:dyDescent="0.3">
      <c r="B143" s="213"/>
      <c r="C143" s="80"/>
      <c r="D143" s="38" t="s">
        <v>11</v>
      </c>
      <c r="E143" s="38">
        <v>0</v>
      </c>
      <c r="F143" s="39">
        <f t="shared" si="2"/>
        <v>0</v>
      </c>
      <c r="G143" s="210"/>
      <c r="I143" s="210"/>
    </row>
    <row r="144" spans="1:9" x14ac:dyDescent="0.3">
      <c r="B144" s="19" t="s">
        <v>150</v>
      </c>
      <c r="D144" s="5"/>
      <c r="E144" s="5"/>
      <c r="F144" s="39"/>
    </row>
    <row r="145" spans="1:9" ht="57.6" x14ac:dyDescent="0.3">
      <c r="B145" s="53" t="s">
        <v>151</v>
      </c>
      <c r="D145" s="5"/>
      <c r="E145" s="5"/>
      <c r="F145" s="39"/>
    </row>
    <row r="146" spans="1:9" x14ac:dyDescent="0.3">
      <c r="B146" s="54"/>
      <c r="D146" s="5"/>
      <c r="E146" s="5"/>
      <c r="F146" s="39"/>
    </row>
    <row r="147" spans="1:9" s="19" customFormat="1" ht="19.5" customHeight="1" x14ac:dyDescent="0.3">
      <c r="A147" s="50">
        <v>17</v>
      </c>
      <c r="B147" s="215" t="s">
        <v>152</v>
      </c>
      <c r="C147" s="80"/>
      <c r="D147" s="38" t="s">
        <v>9</v>
      </c>
      <c r="E147" s="38">
        <v>20</v>
      </c>
      <c r="F147" s="39">
        <f t="shared" si="2"/>
        <v>0</v>
      </c>
      <c r="G147" s="52"/>
      <c r="H147" s="56"/>
      <c r="I147" s="52"/>
    </row>
    <row r="148" spans="1:9" s="19" customFormat="1" ht="12.75" customHeight="1" x14ac:dyDescent="0.3">
      <c r="A148" s="50"/>
      <c r="B148" s="215"/>
      <c r="C148" s="80" t="s">
        <v>8</v>
      </c>
      <c r="D148" s="38" t="s">
        <v>11</v>
      </c>
      <c r="E148" s="38">
        <v>0</v>
      </c>
      <c r="F148" s="39">
        <f t="shared" si="2"/>
        <v>0</v>
      </c>
      <c r="G148" s="52"/>
      <c r="H148" s="56"/>
      <c r="I148" s="52"/>
    </row>
    <row r="149" spans="1:9" s="19" customFormat="1" x14ac:dyDescent="0.3">
      <c r="A149" s="50"/>
      <c r="B149" s="54" t="s">
        <v>150</v>
      </c>
      <c r="C149" s="97"/>
      <c r="D149" s="38"/>
      <c r="E149" s="38"/>
      <c r="F149" s="39"/>
      <c r="G149" s="52"/>
      <c r="H149" s="56"/>
      <c r="I149" s="52"/>
    </row>
    <row r="150" spans="1:9" s="19" customFormat="1" x14ac:dyDescent="0.3">
      <c r="A150" s="50"/>
      <c r="B150" s="53" t="s">
        <v>48</v>
      </c>
      <c r="C150" s="97"/>
      <c r="D150" s="38"/>
      <c r="E150" s="38"/>
      <c r="F150" s="39"/>
      <c r="G150" s="52"/>
      <c r="H150" s="56"/>
      <c r="I150" s="52"/>
    </row>
    <row r="151" spans="1:9" s="19" customFormat="1" x14ac:dyDescent="0.3">
      <c r="A151" s="50"/>
      <c r="B151" s="54"/>
      <c r="C151" s="5"/>
      <c r="D151" s="5"/>
      <c r="E151" s="5"/>
      <c r="F151" s="39"/>
      <c r="G151" s="52"/>
      <c r="H151" s="56"/>
      <c r="I151" s="52"/>
    </row>
    <row r="152" spans="1:9" s="19" customFormat="1" ht="14.55" customHeight="1" x14ac:dyDescent="0.3">
      <c r="A152" s="50">
        <v>18</v>
      </c>
      <c r="B152" s="213" t="s">
        <v>153</v>
      </c>
      <c r="C152" s="80" t="s">
        <v>8</v>
      </c>
      <c r="D152" s="38" t="s">
        <v>9</v>
      </c>
      <c r="E152" s="38">
        <v>20</v>
      </c>
      <c r="F152" s="39">
        <f t="shared" si="2"/>
        <v>20</v>
      </c>
      <c r="G152" s="52"/>
      <c r="H152" s="56"/>
      <c r="I152" s="52"/>
    </row>
    <row r="153" spans="1:9" s="19" customFormat="1" x14ac:dyDescent="0.3">
      <c r="A153" s="50"/>
      <c r="B153" s="213"/>
      <c r="C153" s="80"/>
      <c r="D153" s="38" t="s">
        <v>11</v>
      </c>
      <c r="E153" s="38">
        <v>0</v>
      </c>
      <c r="F153" s="39">
        <f t="shared" si="2"/>
        <v>0</v>
      </c>
      <c r="G153" s="52"/>
      <c r="H153" s="56"/>
      <c r="I153" s="52"/>
    </row>
    <row r="154" spans="1:9" s="19" customFormat="1" ht="28.8" x14ac:dyDescent="0.3">
      <c r="A154" s="50"/>
      <c r="B154" s="19" t="s">
        <v>154</v>
      </c>
      <c r="C154" s="5"/>
      <c r="D154" s="5"/>
      <c r="E154" s="5"/>
      <c r="F154" s="39"/>
      <c r="G154" s="52"/>
      <c r="H154" s="56"/>
      <c r="I154" s="52"/>
    </row>
    <row r="155" spans="1:9" s="19" customFormat="1" ht="28.8" x14ac:dyDescent="0.3">
      <c r="A155" s="50"/>
      <c r="B155" s="53" t="s">
        <v>155</v>
      </c>
      <c r="C155" s="5"/>
      <c r="D155" s="5"/>
      <c r="E155" s="5"/>
      <c r="F155" s="39"/>
      <c r="G155" s="57" t="s">
        <v>156</v>
      </c>
      <c r="H155" s="58" t="s">
        <v>157</v>
      </c>
    </row>
    <row r="156" spans="1:9" s="19" customFormat="1" x14ac:dyDescent="0.3">
      <c r="A156" s="50"/>
      <c r="B156" s="65"/>
      <c r="C156" s="5"/>
      <c r="D156" s="5"/>
      <c r="E156" s="5"/>
      <c r="F156" s="39"/>
      <c r="G156" s="89"/>
      <c r="H156" s="56"/>
      <c r="I156" s="89"/>
    </row>
    <row r="157" spans="1:9" ht="14.55" customHeight="1" x14ac:dyDescent="0.3">
      <c r="A157" s="1">
        <v>19</v>
      </c>
      <c r="B157" s="213" t="s">
        <v>158</v>
      </c>
      <c r="C157" s="80" t="s">
        <v>8</v>
      </c>
      <c r="D157" s="38" t="s">
        <v>9</v>
      </c>
      <c r="E157" s="38">
        <v>20</v>
      </c>
      <c r="F157" s="39">
        <f t="shared" si="2"/>
        <v>20</v>
      </c>
    </row>
    <row r="158" spans="1:9" x14ac:dyDescent="0.3">
      <c r="B158" s="213"/>
      <c r="C158" s="80"/>
      <c r="D158" s="38" t="s">
        <v>11</v>
      </c>
      <c r="E158" s="38">
        <v>0</v>
      </c>
      <c r="F158" s="39">
        <f t="shared" si="2"/>
        <v>0</v>
      </c>
    </row>
    <row r="159" spans="1:9" x14ac:dyDescent="0.3">
      <c r="B159" s="19" t="s">
        <v>159</v>
      </c>
      <c r="D159" s="5"/>
      <c r="E159" s="5"/>
      <c r="F159" s="39"/>
    </row>
    <row r="160" spans="1:9" ht="72" x14ac:dyDescent="0.3">
      <c r="B160" s="53" t="s">
        <v>160</v>
      </c>
      <c r="D160" s="5"/>
      <c r="E160" s="5"/>
      <c r="F160" s="39"/>
    </row>
    <row r="161" spans="1:14" x14ac:dyDescent="0.3">
      <c r="B161" s="54"/>
      <c r="D161" s="5"/>
      <c r="E161" s="5"/>
      <c r="F161" s="39"/>
    </row>
    <row r="162" spans="1:14" x14ac:dyDescent="0.3">
      <c r="A162" s="50">
        <v>20</v>
      </c>
      <c r="B162" s="213" t="s">
        <v>161</v>
      </c>
      <c r="C162" s="80" t="s">
        <v>8</v>
      </c>
      <c r="D162" s="38" t="s">
        <v>9</v>
      </c>
      <c r="E162" s="38">
        <v>20</v>
      </c>
      <c r="F162" s="39">
        <f t="shared" si="2"/>
        <v>20</v>
      </c>
      <c r="G162" s="61"/>
      <c r="I162" s="61"/>
    </row>
    <row r="163" spans="1:14" ht="33" customHeight="1" x14ac:dyDescent="0.3">
      <c r="A163" s="62"/>
      <c r="B163" s="213"/>
      <c r="C163" s="80"/>
      <c r="D163" s="38" t="s">
        <v>11</v>
      </c>
      <c r="E163" s="38">
        <v>0</v>
      </c>
      <c r="F163" s="39">
        <f t="shared" si="2"/>
        <v>0</v>
      </c>
      <c r="G163" s="61"/>
      <c r="I163" s="61"/>
    </row>
    <row r="164" spans="1:14" ht="28.8" x14ac:dyDescent="0.3">
      <c r="A164" s="62"/>
      <c r="B164" s="19" t="s">
        <v>154</v>
      </c>
      <c r="D164" s="98"/>
      <c r="E164" s="98"/>
      <c r="F164" s="39"/>
      <c r="G164" s="61"/>
      <c r="I164" s="61"/>
    </row>
    <row r="165" spans="1:14" ht="384.45" customHeight="1" x14ac:dyDescent="0.3">
      <c r="A165" s="62"/>
      <c r="B165" s="53" t="s">
        <v>162</v>
      </c>
      <c r="D165" s="98"/>
      <c r="E165" s="98"/>
      <c r="F165" s="39"/>
      <c r="G165" s="57" t="s">
        <v>163</v>
      </c>
      <c r="H165" s="48" t="s">
        <v>164</v>
      </c>
      <c r="I165" s="19"/>
    </row>
    <row r="166" spans="1:14" x14ac:dyDescent="0.3">
      <c r="A166" s="62"/>
      <c r="B166" s="99"/>
      <c r="D166" s="98"/>
      <c r="E166" s="98"/>
      <c r="F166" s="39"/>
      <c r="G166" s="100"/>
      <c r="I166" s="100"/>
    </row>
    <row r="167" spans="1:14" s="19" customFormat="1" ht="14.55" customHeight="1" x14ac:dyDescent="0.3">
      <c r="A167" s="50">
        <v>21</v>
      </c>
      <c r="B167" s="213" t="s">
        <v>165</v>
      </c>
      <c r="C167" s="80" t="s">
        <v>8</v>
      </c>
      <c r="D167" s="38" t="s">
        <v>9</v>
      </c>
      <c r="E167" s="38">
        <v>20</v>
      </c>
      <c r="F167" s="39">
        <f t="shared" si="2"/>
        <v>20</v>
      </c>
      <c r="G167" s="211"/>
      <c r="H167" s="56"/>
      <c r="I167" s="211" t="s">
        <v>166</v>
      </c>
    </row>
    <row r="168" spans="1:14" s="19" customFormat="1" x14ac:dyDescent="0.3">
      <c r="A168" s="50"/>
      <c r="B168" s="213"/>
      <c r="C168" s="80"/>
      <c r="D168" s="38" t="s">
        <v>11</v>
      </c>
      <c r="E168" s="38">
        <v>0</v>
      </c>
      <c r="F168" s="39">
        <f t="shared" si="2"/>
        <v>0</v>
      </c>
      <c r="G168" s="211"/>
      <c r="H168" s="56"/>
      <c r="I168" s="211"/>
    </row>
    <row r="169" spans="1:14" s="19" customFormat="1" ht="28.8" x14ac:dyDescent="0.3">
      <c r="A169" s="50"/>
      <c r="B169" s="19" t="s">
        <v>154</v>
      </c>
      <c r="C169" s="5"/>
      <c r="D169" s="5"/>
      <c r="E169" s="5"/>
      <c r="F169" s="39"/>
      <c r="G169" s="52"/>
      <c r="H169" s="56"/>
      <c r="I169" s="52"/>
    </row>
    <row r="170" spans="1:14" s="19" customFormat="1" ht="273.60000000000002" x14ac:dyDescent="0.3">
      <c r="A170" s="50"/>
      <c r="B170" s="53" t="s">
        <v>167</v>
      </c>
      <c r="C170" s="5"/>
      <c r="D170" s="5"/>
      <c r="E170" s="5"/>
      <c r="F170" s="39"/>
      <c r="G170" s="52"/>
      <c r="H170" s="56"/>
      <c r="I170" s="52"/>
    </row>
    <row r="171" spans="1:14" x14ac:dyDescent="0.3">
      <c r="B171" s="54"/>
      <c r="D171" s="5"/>
      <c r="E171" s="5"/>
      <c r="F171" s="39"/>
    </row>
    <row r="172" spans="1:14" ht="15.6" x14ac:dyDescent="0.3">
      <c r="B172" s="101" t="s">
        <v>168</v>
      </c>
      <c r="C172" s="102"/>
      <c r="D172" s="102"/>
      <c r="E172" s="102"/>
      <c r="F172" s="29">
        <f>SUM(F173:F260)</f>
        <v>167</v>
      </c>
      <c r="G172" s="103"/>
      <c r="H172" s="104"/>
      <c r="I172" s="102"/>
      <c r="J172" s="105"/>
      <c r="K172" s="105"/>
      <c r="L172" s="105"/>
      <c r="M172" s="105"/>
      <c r="N172" s="105"/>
    </row>
    <row r="173" spans="1:14" ht="19.2" x14ac:dyDescent="0.3">
      <c r="A173" s="50">
        <v>22</v>
      </c>
      <c r="B173" s="213" t="s">
        <v>169</v>
      </c>
      <c r="C173" s="80" t="s">
        <v>8</v>
      </c>
      <c r="D173" s="38" t="s">
        <v>9</v>
      </c>
      <c r="E173" s="38">
        <v>20</v>
      </c>
      <c r="F173" s="39">
        <f t="shared" si="2"/>
        <v>20</v>
      </c>
      <c r="G173" s="52"/>
      <c r="I173" s="52" t="s">
        <v>170</v>
      </c>
    </row>
    <row r="174" spans="1:14" x14ac:dyDescent="0.3">
      <c r="A174" s="62"/>
      <c r="B174" s="213"/>
      <c r="C174" s="80"/>
      <c r="D174" s="38" t="s">
        <v>11</v>
      </c>
      <c r="E174" s="38">
        <v>0</v>
      </c>
      <c r="F174" s="39">
        <f t="shared" si="2"/>
        <v>0</v>
      </c>
    </row>
    <row r="175" spans="1:14" s="19" customFormat="1" x14ac:dyDescent="0.3">
      <c r="A175" s="50"/>
      <c r="B175" s="19" t="s">
        <v>171</v>
      </c>
      <c r="C175" s="5"/>
      <c r="D175" s="5"/>
      <c r="E175" s="5"/>
      <c r="F175" s="39"/>
      <c r="G175" s="52"/>
      <c r="H175" s="56"/>
      <c r="I175" s="52"/>
    </row>
    <row r="176" spans="1:14" s="19" customFormat="1" ht="213" customHeight="1" x14ac:dyDescent="0.3">
      <c r="A176" s="50"/>
      <c r="B176" s="53" t="s">
        <v>172</v>
      </c>
      <c r="C176" s="5"/>
      <c r="D176" s="5"/>
      <c r="E176" s="5"/>
      <c r="F176" s="39"/>
      <c r="G176" s="57" t="s">
        <v>173</v>
      </c>
      <c r="H176" s="58" t="s">
        <v>174</v>
      </c>
    </row>
    <row r="177" spans="1:9" x14ac:dyDescent="0.3">
      <c r="B177" s="65"/>
      <c r="D177" s="5"/>
      <c r="E177" s="5"/>
      <c r="F177" s="39"/>
      <c r="G177" s="89"/>
      <c r="I177" s="89"/>
    </row>
    <row r="178" spans="1:9" ht="14.55" customHeight="1" x14ac:dyDescent="0.3">
      <c r="A178" s="1" t="s">
        <v>175</v>
      </c>
      <c r="B178" s="213" t="s">
        <v>176</v>
      </c>
      <c r="C178" s="80" t="s">
        <v>8</v>
      </c>
      <c r="D178" s="38" t="s">
        <v>9</v>
      </c>
      <c r="E178" s="38">
        <v>15</v>
      </c>
      <c r="F178" s="39">
        <f t="shared" si="2"/>
        <v>15</v>
      </c>
    </row>
    <row r="179" spans="1:9" x14ac:dyDescent="0.3">
      <c r="B179" s="213"/>
      <c r="C179" s="80"/>
      <c r="D179" s="38" t="s">
        <v>11</v>
      </c>
      <c r="E179" s="38">
        <v>0</v>
      </c>
      <c r="F179" s="39">
        <f t="shared" si="2"/>
        <v>0</v>
      </c>
    </row>
    <row r="180" spans="1:9" x14ac:dyDescent="0.3">
      <c r="B180" s="19" t="s">
        <v>177</v>
      </c>
      <c r="C180" s="80"/>
      <c r="D180" s="38" t="s">
        <v>178</v>
      </c>
      <c r="E180" s="106">
        <v>0</v>
      </c>
      <c r="F180" s="39">
        <f t="shared" si="2"/>
        <v>0</v>
      </c>
    </row>
    <row r="181" spans="1:9" ht="276" customHeight="1" x14ac:dyDescent="0.3">
      <c r="B181" s="53" t="s">
        <v>179</v>
      </c>
      <c r="D181" s="5"/>
      <c r="E181" s="5"/>
      <c r="F181" s="39"/>
      <c r="G181" s="47" t="s">
        <v>180</v>
      </c>
      <c r="H181" s="48" t="s">
        <v>181</v>
      </c>
      <c r="I181" s="49"/>
    </row>
    <row r="182" spans="1:9" x14ac:dyDescent="0.3">
      <c r="B182" s="65"/>
      <c r="D182" s="5"/>
      <c r="E182" s="5"/>
      <c r="F182" s="39"/>
      <c r="G182" s="89"/>
      <c r="I182" s="89"/>
    </row>
    <row r="183" spans="1:9" x14ac:dyDescent="0.3">
      <c r="A183" s="1" t="s">
        <v>182</v>
      </c>
      <c r="B183" s="213" t="s">
        <v>183</v>
      </c>
      <c r="C183" s="80"/>
      <c r="D183" s="38" t="s">
        <v>184</v>
      </c>
      <c r="E183" s="38">
        <v>0</v>
      </c>
      <c r="F183" s="39">
        <f t="shared" si="2"/>
        <v>0</v>
      </c>
    </row>
    <row r="184" spans="1:9" x14ac:dyDescent="0.3">
      <c r="B184" s="213"/>
      <c r="C184" s="80" t="s">
        <v>8</v>
      </c>
      <c r="D184" s="38" t="s">
        <v>185</v>
      </c>
      <c r="E184" s="38">
        <v>0</v>
      </c>
      <c r="F184" s="39">
        <f t="shared" si="2"/>
        <v>0</v>
      </c>
    </row>
    <row r="185" spans="1:9" x14ac:dyDescent="0.3">
      <c r="B185" s="213"/>
      <c r="C185" s="80"/>
      <c r="D185" s="38" t="s">
        <v>186</v>
      </c>
      <c r="E185" s="38">
        <v>0</v>
      </c>
      <c r="F185" s="39">
        <f t="shared" si="2"/>
        <v>0</v>
      </c>
    </row>
    <row r="186" spans="1:9" x14ac:dyDescent="0.3">
      <c r="B186" s="19" t="s">
        <v>187</v>
      </c>
      <c r="D186" s="5"/>
      <c r="E186" s="5"/>
      <c r="F186" s="39"/>
    </row>
    <row r="187" spans="1:9" ht="43.2" x14ac:dyDescent="0.3">
      <c r="B187" s="53" t="s">
        <v>188</v>
      </c>
      <c r="D187" s="5"/>
      <c r="E187" s="5"/>
      <c r="F187" s="39"/>
    </row>
    <row r="188" spans="1:9" x14ac:dyDescent="0.3">
      <c r="B188" s="65"/>
      <c r="D188" s="5"/>
      <c r="E188" s="5"/>
      <c r="F188" s="39"/>
      <c r="G188" s="89"/>
      <c r="I188" s="89"/>
    </row>
    <row r="189" spans="1:9" ht="57.6" x14ac:dyDescent="0.3">
      <c r="A189" s="1" t="s">
        <v>189</v>
      </c>
      <c r="B189" s="213" t="s">
        <v>190</v>
      </c>
      <c r="C189" s="80" t="s">
        <v>8</v>
      </c>
      <c r="D189" s="38" t="s">
        <v>9</v>
      </c>
      <c r="E189" s="38">
        <v>15</v>
      </c>
      <c r="F189" s="39">
        <f t="shared" si="2"/>
        <v>15</v>
      </c>
      <c r="H189" s="48" t="s">
        <v>191</v>
      </c>
    </row>
    <row r="190" spans="1:9" x14ac:dyDescent="0.3">
      <c r="B190" s="213"/>
      <c r="C190" s="80"/>
      <c r="D190" s="38" t="s">
        <v>11</v>
      </c>
      <c r="E190" s="38">
        <v>0</v>
      </c>
      <c r="F190" s="39">
        <f t="shared" si="2"/>
        <v>0</v>
      </c>
    </row>
    <row r="191" spans="1:9" x14ac:dyDescent="0.3">
      <c r="B191" s="213"/>
      <c r="C191" s="80"/>
      <c r="D191" s="38" t="s">
        <v>178</v>
      </c>
      <c r="E191" s="38">
        <v>0</v>
      </c>
      <c r="F191" s="39">
        <f t="shared" si="2"/>
        <v>0</v>
      </c>
    </row>
    <row r="192" spans="1:9" x14ac:dyDescent="0.3">
      <c r="B192" s="19" t="s">
        <v>177</v>
      </c>
      <c r="C192" s="97"/>
      <c r="D192" s="38"/>
      <c r="E192" s="38"/>
      <c r="F192" s="39"/>
    </row>
    <row r="193" spans="1:9" x14ac:dyDescent="0.3">
      <c r="B193" s="53" t="s">
        <v>48</v>
      </c>
      <c r="C193" s="97"/>
      <c r="D193" s="38"/>
      <c r="E193" s="38"/>
      <c r="F193" s="39"/>
    </row>
    <row r="194" spans="1:9" x14ac:dyDescent="0.3">
      <c r="B194" s="65"/>
      <c r="D194" s="5"/>
      <c r="E194" s="5"/>
      <c r="F194" s="39"/>
      <c r="G194" s="89"/>
      <c r="I194" s="89"/>
    </row>
    <row r="195" spans="1:9" x14ac:dyDescent="0.3">
      <c r="A195" s="1" t="s">
        <v>192</v>
      </c>
      <c r="B195" s="213" t="s">
        <v>193</v>
      </c>
      <c r="C195" s="80"/>
      <c r="D195" s="38" t="s">
        <v>194</v>
      </c>
      <c r="E195" s="38">
        <v>15</v>
      </c>
      <c r="F195" s="39">
        <f t="shared" si="2"/>
        <v>0</v>
      </c>
    </row>
    <row r="196" spans="1:9" ht="28.8" x14ac:dyDescent="0.3">
      <c r="B196" s="213"/>
      <c r="C196" s="80" t="s">
        <v>8</v>
      </c>
      <c r="D196" s="38" t="s">
        <v>195</v>
      </c>
      <c r="E196" s="38">
        <v>12</v>
      </c>
      <c r="F196" s="39">
        <f t="shared" si="2"/>
        <v>12</v>
      </c>
      <c r="G196" s="47" t="s">
        <v>196</v>
      </c>
      <c r="H196" s="48" t="s">
        <v>197</v>
      </c>
      <c r="I196" s="49"/>
    </row>
    <row r="197" spans="1:9" x14ac:dyDescent="0.3">
      <c r="B197" s="213"/>
      <c r="C197" s="80"/>
      <c r="D197" s="38" t="s">
        <v>198</v>
      </c>
      <c r="E197" s="38">
        <v>10</v>
      </c>
      <c r="F197" s="39">
        <f t="shared" si="2"/>
        <v>0</v>
      </c>
      <c r="G197" s="107"/>
      <c r="H197" s="108"/>
    </row>
    <row r="198" spans="1:9" x14ac:dyDescent="0.3">
      <c r="B198" s="213"/>
      <c r="C198" s="80"/>
      <c r="D198" s="38" t="s">
        <v>199</v>
      </c>
      <c r="E198" s="38">
        <v>5</v>
      </c>
      <c r="F198" s="39">
        <f t="shared" si="2"/>
        <v>0</v>
      </c>
      <c r="G198" s="107"/>
      <c r="H198" s="108"/>
    </row>
    <row r="199" spans="1:9" x14ac:dyDescent="0.3">
      <c r="B199" s="213"/>
      <c r="C199" s="80"/>
      <c r="D199" s="38" t="s">
        <v>200</v>
      </c>
      <c r="E199" s="38">
        <v>0</v>
      </c>
      <c r="F199" s="39">
        <f t="shared" si="2"/>
        <v>0</v>
      </c>
      <c r="G199" s="107"/>
      <c r="H199" s="108"/>
    </row>
    <row r="200" spans="1:9" x14ac:dyDescent="0.3">
      <c r="B200" s="65"/>
      <c r="D200" s="5"/>
      <c r="E200" s="5"/>
      <c r="F200" s="39"/>
      <c r="G200" s="109"/>
      <c r="H200" s="108"/>
      <c r="I200" s="89"/>
    </row>
    <row r="201" spans="1:9" x14ac:dyDescent="0.3">
      <c r="A201" s="1" t="s">
        <v>201</v>
      </c>
      <c r="B201" s="213" t="s">
        <v>202</v>
      </c>
      <c r="C201" s="80"/>
      <c r="D201" s="38" t="s">
        <v>203</v>
      </c>
      <c r="E201" s="38">
        <v>10</v>
      </c>
      <c r="F201" s="39">
        <f t="shared" ref="F201:F257" si="3">IF(C201="x",E201,0)</f>
        <v>0</v>
      </c>
      <c r="G201" s="107"/>
      <c r="H201" s="108"/>
    </row>
    <row r="202" spans="1:9" ht="28.8" x14ac:dyDescent="0.3">
      <c r="B202" s="213"/>
      <c r="C202" s="80" t="s">
        <v>8</v>
      </c>
      <c r="D202" s="38" t="s">
        <v>204</v>
      </c>
      <c r="E202" s="38">
        <v>5</v>
      </c>
      <c r="F202" s="39">
        <f t="shared" si="3"/>
        <v>5</v>
      </c>
      <c r="G202" s="47" t="s">
        <v>196</v>
      </c>
      <c r="H202" s="48" t="s">
        <v>197</v>
      </c>
      <c r="I202" s="49"/>
    </row>
    <row r="203" spans="1:9" x14ac:dyDescent="0.3">
      <c r="B203" s="213"/>
      <c r="C203" s="80"/>
      <c r="D203" s="38" t="s">
        <v>205</v>
      </c>
      <c r="E203" s="38">
        <v>0</v>
      </c>
      <c r="F203" s="39">
        <f t="shared" si="3"/>
        <v>0</v>
      </c>
    </row>
    <row r="204" spans="1:9" x14ac:dyDescent="0.3">
      <c r="B204" s="5"/>
      <c r="C204" s="97"/>
      <c r="D204" s="38"/>
      <c r="E204" s="38"/>
      <c r="F204" s="39"/>
    </row>
    <row r="205" spans="1:9" s="19" customFormat="1" ht="28.8" x14ac:dyDescent="0.3">
      <c r="A205" s="50" t="s">
        <v>206</v>
      </c>
      <c r="B205" s="51" t="s">
        <v>207</v>
      </c>
      <c r="C205" s="5"/>
      <c r="E205" s="38">
        <v>0</v>
      </c>
      <c r="F205" s="39">
        <f t="shared" si="3"/>
        <v>0</v>
      </c>
      <c r="G205" s="89"/>
      <c r="H205" s="56"/>
      <c r="I205" s="89"/>
    </row>
    <row r="206" spans="1:9" s="19" customFormat="1" x14ac:dyDescent="0.3">
      <c r="A206" s="50"/>
      <c r="B206" s="54" t="s">
        <v>208</v>
      </c>
      <c r="C206" s="5"/>
      <c r="E206" s="5"/>
      <c r="F206" s="39"/>
      <c r="G206" s="52"/>
      <c r="H206" s="56"/>
      <c r="I206" s="52"/>
    </row>
    <row r="207" spans="1:9" s="19" customFormat="1" ht="72" x14ac:dyDescent="0.3">
      <c r="A207" s="50"/>
      <c r="B207" s="53" t="s">
        <v>209</v>
      </c>
      <c r="C207" s="5"/>
      <c r="E207" s="5"/>
      <c r="F207" s="39"/>
      <c r="G207" s="52"/>
      <c r="H207" s="56"/>
      <c r="I207" s="52"/>
    </row>
    <row r="208" spans="1:9" x14ac:dyDescent="0.3">
      <c r="A208" s="62"/>
      <c r="B208" s="63"/>
      <c r="D208" s="59"/>
      <c r="E208" s="98"/>
      <c r="F208" s="39"/>
    </row>
    <row r="209" spans="1:9" s="19" customFormat="1" ht="28.8" x14ac:dyDescent="0.3">
      <c r="A209" s="50" t="s">
        <v>210</v>
      </c>
      <c r="B209" s="51" t="s">
        <v>211</v>
      </c>
      <c r="C209" s="80" t="s">
        <v>8</v>
      </c>
      <c r="D209" s="38" t="s">
        <v>9</v>
      </c>
      <c r="E209" s="38">
        <v>10</v>
      </c>
      <c r="F209" s="39">
        <f t="shared" si="3"/>
        <v>10</v>
      </c>
      <c r="G209" s="52"/>
      <c r="H209" s="56"/>
      <c r="I209" s="52"/>
    </row>
    <row r="210" spans="1:9" s="19" customFormat="1" ht="57.6" x14ac:dyDescent="0.3">
      <c r="A210" s="50"/>
      <c r="B210" s="54" t="s">
        <v>212</v>
      </c>
      <c r="C210" s="80"/>
      <c r="D210" s="38" t="s">
        <v>11</v>
      </c>
      <c r="E210" s="5"/>
      <c r="F210" s="39"/>
      <c r="G210" s="52"/>
      <c r="H210" s="56"/>
      <c r="I210" s="52"/>
    </row>
    <row r="211" spans="1:9" s="19" customFormat="1" x14ac:dyDescent="0.3">
      <c r="A211" s="50"/>
      <c r="B211" s="53"/>
      <c r="C211" s="5"/>
      <c r="E211" s="5"/>
      <c r="F211" s="39"/>
      <c r="G211" s="52"/>
      <c r="H211" s="56"/>
      <c r="I211" s="52"/>
    </row>
    <row r="212" spans="1:9" x14ac:dyDescent="0.3">
      <c r="A212" s="62"/>
      <c r="B212" s="63"/>
      <c r="D212" s="59"/>
      <c r="E212" s="98"/>
      <c r="F212" s="39"/>
    </row>
    <row r="213" spans="1:9" x14ac:dyDescent="0.3">
      <c r="A213" s="50" t="s">
        <v>213</v>
      </c>
      <c r="B213" s="213" t="s">
        <v>214</v>
      </c>
      <c r="C213" s="80" t="s">
        <v>8</v>
      </c>
      <c r="D213" s="38" t="s">
        <v>9</v>
      </c>
      <c r="E213" s="38">
        <v>15</v>
      </c>
      <c r="F213" s="39">
        <f t="shared" si="3"/>
        <v>15</v>
      </c>
      <c r="G213" s="210"/>
      <c r="I213" s="210" t="s">
        <v>215</v>
      </c>
    </row>
    <row r="214" spans="1:9" x14ac:dyDescent="0.3">
      <c r="A214" s="62"/>
      <c r="B214" s="213"/>
      <c r="C214" s="80"/>
      <c r="D214" s="38" t="s">
        <v>11</v>
      </c>
      <c r="E214" s="38">
        <v>0</v>
      </c>
      <c r="F214" s="39">
        <f t="shared" si="3"/>
        <v>0</v>
      </c>
      <c r="G214" s="210"/>
      <c r="I214" s="210"/>
    </row>
    <row r="215" spans="1:9" x14ac:dyDescent="0.3">
      <c r="A215" s="62"/>
      <c r="B215" s="19" t="s">
        <v>216</v>
      </c>
      <c r="D215" s="5"/>
      <c r="E215" s="5"/>
      <c r="F215" s="39"/>
    </row>
    <row r="216" spans="1:9" ht="72" x14ac:dyDescent="0.3">
      <c r="A216" s="62"/>
      <c r="B216" s="53" t="s">
        <v>217</v>
      </c>
      <c r="D216" s="5"/>
      <c r="E216" s="5"/>
      <c r="F216" s="39"/>
    </row>
    <row r="217" spans="1:9" x14ac:dyDescent="0.3">
      <c r="A217" s="62"/>
      <c r="B217" s="63"/>
      <c r="D217" s="59"/>
      <c r="E217" s="98"/>
      <c r="F217" s="39"/>
    </row>
    <row r="218" spans="1:9" x14ac:dyDescent="0.3">
      <c r="B218" s="5"/>
      <c r="C218" s="97"/>
      <c r="D218" s="38"/>
      <c r="E218" s="38"/>
      <c r="F218" s="39"/>
    </row>
    <row r="219" spans="1:9" s="19" customFormat="1" ht="39.6" customHeight="1" x14ac:dyDescent="0.3">
      <c r="A219" s="50" t="s">
        <v>218</v>
      </c>
      <c r="B219" s="213" t="s">
        <v>219</v>
      </c>
      <c r="C219" s="80" t="s">
        <v>8</v>
      </c>
      <c r="D219" s="38" t="s">
        <v>9</v>
      </c>
      <c r="E219" s="38">
        <v>10</v>
      </c>
      <c r="F219" s="39">
        <f t="shared" si="3"/>
        <v>10</v>
      </c>
      <c r="G219" s="211"/>
      <c r="H219" s="56"/>
      <c r="I219" s="211" t="s">
        <v>220</v>
      </c>
    </row>
    <row r="220" spans="1:9" s="19" customFormat="1" x14ac:dyDescent="0.3">
      <c r="A220" s="50"/>
      <c r="B220" s="213"/>
      <c r="C220" s="80"/>
      <c r="D220" s="38" t="s">
        <v>11</v>
      </c>
      <c r="E220" s="38">
        <v>0</v>
      </c>
      <c r="F220" s="39">
        <f t="shared" si="3"/>
        <v>0</v>
      </c>
      <c r="G220" s="211"/>
      <c r="H220" s="56"/>
      <c r="I220" s="211"/>
    </row>
    <row r="221" spans="1:9" s="19" customFormat="1" x14ac:dyDescent="0.3">
      <c r="A221" s="50"/>
      <c r="B221" s="19" t="s">
        <v>221</v>
      </c>
      <c r="C221" s="5"/>
      <c r="D221" s="5"/>
      <c r="E221" s="5"/>
      <c r="F221" s="39"/>
      <c r="G221" s="52"/>
      <c r="H221" s="56"/>
      <c r="I221" s="52"/>
    </row>
    <row r="222" spans="1:9" s="19" customFormat="1" x14ac:dyDescent="0.3">
      <c r="A222" s="50"/>
      <c r="B222" s="53" t="s">
        <v>222</v>
      </c>
      <c r="C222" s="5"/>
      <c r="D222" s="5"/>
      <c r="E222" s="5"/>
      <c r="F222" s="39"/>
      <c r="G222" s="52"/>
      <c r="H222" s="56"/>
      <c r="I222" s="52"/>
    </row>
    <row r="223" spans="1:9" s="19" customFormat="1" x14ac:dyDescent="0.3">
      <c r="A223" s="50"/>
      <c r="B223" s="54"/>
      <c r="C223" s="5"/>
      <c r="D223" s="5"/>
      <c r="E223" s="5"/>
      <c r="F223" s="39"/>
      <c r="G223" s="52"/>
      <c r="H223" s="56"/>
      <c r="I223" s="52"/>
    </row>
    <row r="224" spans="1:9" s="19" customFormat="1" x14ac:dyDescent="0.3">
      <c r="A224" s="50" t="s">
        <v>223</v>
      </c>
      <c r="B224" s="213" t="s">
        <v>224</v>
      </c>
      <c r="C224" s="80" t="s">
        <v>8</v>
      </c>
      <c r="D224" s="38" t="s">
        <v>9</v>
      </c>
      <c r="E224" s="38">
        <v>10</v>
      </c>
      <c r="F224" s="39">
        <f t="shared" si="3"/>
        <v>10</v>
      </c>
      <c r="G224" s="52"/>
      <c r="H224" s="56"/>
      <c r="I224" s="52" t="s">
        <v>225</v>
      </c>
    </row>
    <row r="225" spans="1:9" s="19" customFormat="1" x14ac:dyDescent="0.3">
      <c r="A225" s="50"/>
      <c r="B225" s="213"/>
      <c r="C225" s="80"/>
      <c r="D225" s="38" t="s">
        <v>11</v>
      </c>
      <c r="E225" s="38">
        <v>0</v>
      </c>
      <c r="F225" s="39">
        <f t="shared" si="3"/>
        <v>0</v>
      </c>
      <c r="G225" s="52"/>
      <c r="H225" s="56"/>
      <c r="I225" s="52"/>
    </row>
    <row r="226" spans="1:9" s="19" customFormat="1" x14ac:dyDescent="0.3">
      <c r="A226" s="50"/>
      <c r="B226" s="19" t="s">
        <v>221</v>
      </c>
      <c r="C226" s="5"/>
      <c r="D226" s="5"/>
      <c r="E226" s="5"/>
      <c r="F226" s="39"/>
      <c r="G226" s="52"/>
      <c r="H226" s="56"/>
      <c r="I226" s="52"/>
    </row>
    <row r="227" spans="1:9" s="19" customFormat="1" ht="152.55000000000001" customHeight="1" x14ac:dyDescent="0.3">
      <c r="A227" s="50"/>
      <c r="B227" s="53" t="s">
        <v>226</v>
      </c>
      <c r="C227" s="5"/>
      <c r="D227" s="5"/>
      <c r="E227" s="5"/>
      <c r="F227" s="39"/>
      <c r="G227" s="57" t="s">
        <v>227</v>
      </c>
      <c r="H227" s="48" t="s">
        <v>228</v>
      </c>
    </row>
    <row r="228" spans="1:9" s="19" customFormat="1" x14ac:dyDescent="0.3">
      <c r="A228" s="50"/>
      <c r="B228" s="54"/>
      <c r="C228" s="5"/>
      <c r="D228" s="5"/>
      <c r="E228" s="5"/>
      <c r="F228" s="39"/>
      <c r="G228" s="52"/>
      <c r="H228" s="56"/>
      <c r="I228" s="52"/>
    </row>
    <row r="229" spans="1:9" s="19" customFormat="1" ht="19.2" x14ac:dyDescent="0.3">
      <c r="A229" s="50" t="s">
        <v>229</v>
      </c>
      <c r="B229" s="213" t="s">
        <v>230</v>
      </c>
      <c r="C229" s="80" t="s">
        <v>8</v>
      </c>
      <c r="D229" s="38" t="s">
        <v>9</v>
      </c>
      <c r="E229" s="38">
        <v>10</v>
      </c>
      <c r="F229" s="39">
        <f t="shared" si="3"/>
        <v>10</v>
      </c>
      <c r="G229" s="52"/>
      <c r="H229" s="56"/>
      <c r="I229" s="52" t="s">
        <v>231</v>
      </c>
    </row>
    <row r="230" spans="1:9" s="19" customFormat="1" x14ac:dyDescent="0.3">
      <c r="A230" s="50"/>
      <c r="B230" s="213"/>
      <c r="C230" s="80"/>
      <c r="D230" s="38" t="s">
        <v>11</v>
      </c>
      <c r="E230" s="38">
        <v>0</v>
      </c>
      <c r="F230" s="39">
        <f t="shared" si="3"/>
        <v>0</v>
      </c>
      <c r="G230" s="52"/>
      <c r="H230" s="56"/>
      <c r="I230" s="52"/>
    </row>
    <row r="231" spans="1:9" s="19" customFormat="1" x14ac:dyDescent="0.3">
      <c r="A231" s="50"/>
      <c r="B231" s="19" t="s">
        <v>221</v>
      </c>
      <c r="C231" s="5"/>
      <c r="D231" s="5"/>
      <c r="E231" s="5"/>
      <c r="F231" s="39"/>
      <c r="G231" s="52"/>
      <c r="H231" s="56"/>
      <c r="I231" s="52"/>
    </row>
    <row r="232" spans="1:9" s="19" customFormat="1" ht="123.45" customHeight="1" x14ac:dyDescent="0.3">
      <c r="A232" s="50"/>
      <c r="B232" s="53" t="s">
        <v>232</v>
      </c>
      <c r="C232" s="5"/>
      <c r="D232" s="5"/>
      <c r="E232" s="5"/>
      <c r="F232" s="39"/>
      <c r="G232" s="57" t="s">
        <v>233</v>
      </c>
      <c r="H232" s="48" t="s">
        <v>234</v>
      </c>
    </row>
    <row r="233" spans="1:9" x14ac:dyDescent="0.3">
      <c r="B233" s="65"/>
      <c r="D233" s="5"/>
      <c r="E233" s="5"/>
      <c r="F233" s="39"/>
      <c r="G233" s="89"/>
      <c r="I233" s="89"/>
    </row>
    <row r="234" spans="1:9" x14ac:dyDescent="0.3">
      <c r="A234" s="1" t="s">
        <v>235</v>
      </c>
      <c r="B234" s="213" t="s">
        <v>236</v>
      </c>
      <c r="C234" s="80" t="s">
        <v>8</v>
      </c>
      <c r="D234" s="38" t="s">
        <v>9</v>
      </c>
      <c r="E234" s="38">
        <v>15</v>
      </c>
      <c r="F234" s="39">
        <f t="shared" si="3"/>
        <v>15</v>
      </c>
      <c r="G234" s="210"/>
      <c r="I234" s="210" t="s">
        <v>237</v>
      </c>
    </row>
    <row r="235" spans="1:9" x14ac:dyDescent="0.3">
      <c r="B235" s="213"/>
      <c r="C235" s="80"/>
      <c r="D235" s="38" t="s">
        <v>11</v>
      </c>
      <c r="E235" s="38">
        <v>0</v>
      </c>
      <c r="F235" s="39">
        <f t="shared" si="3"/>
        <v>0</v>
      </c>
      <c r="G235" s="210"/>
      <c r="I235" s="210"/>
    </row>
    <row r="236" spans="1:9" x14ac:dyDescent="0.3">
      <c r="B236" s="19" t="s">
        <v>238</v>
      </c>
      <c r="D236" s="5"/>
      <c r="E236" s="5"/>
      <c r="F236" s="39"/>
    </row>
    <row r="237" spans="1:9" ht="28.8" x14ac:dyDescent="0.3">
      <c r="B237" s="53" t="s">
        <v>239</v>
      </c>
      <c r="D237" s="5"/>
      <c r="E237" s="5"/>
      <c r="F237" s="39"/>
    </row>
    <row r="238" spans="1:9" x14ac:dyDescent="0.3">
      <c r="B238" s="65"/>
      <c r="D238" s="5"/>
      <c r="E238" s="5"/>
      <c r="F238" s="39"/>
      <c r="G238" s="89"/>
      <c r="I238" s="89"/>
    </row>
    <row r="239" spans="1:9" ht="14.55" customHeight="1" x14ac:dyDescent="0.3">
      <c r="A239" s="1" t="s">
        <v>240</v>
      </c>
      <c r="B239" s="213" t="s">
        <v>241</v>
      </c>
      <c r="C239" s="80" t="s">
        <v>8</v>
      </c>
      <c r="D239" s="38" t="s">
        <v>9</v>
      </c>
      <c r="E239" s="38">
        <v>10</v>
      </c>
      <c r="F239" s="39">
        <f t="shared" si="3"/>
        <v>10</v>
      </c>
    </row>
    <row r="240" spans="1:9" x14ac:dyDescent="0.3">
      <c r="B240" s="213"/>
      <c r="C240" s="80"/>
      <c r="D240" s="38" t="s">
        <v>11</v>
      </c>
      <c r="E240" s="38">
        <v>0</v>
      </c>
      <c r="F240" s="39">
        <f t="shared" si="3"/>
        <v>0</v>
      </c>
    </row>
    <row r="241" spans="1:9" x14ac:dyDescent="0.3">
      <c r="B241" s="19" t="s">
        <v>242</v>
      </c>
      <c r="D241" s="19"/>
      <c r="E241" s="5"/>
      <c r="F241" s="39"/>
    </row>
    <row r="242" spans="1:9" x14ac:dyDescent="0.3">
      <c r="B242" s="53" t="s">
        <v>243</v>
      </c>
      <c r="D242" s="19"/>
      <c r="E242" s="5"/>
      <c r="F242" s="39"/>
    </row>
    <row r="243" spans="1:9" x14ac:dyDescent="0.3">
      <c r="B243" s="54"/>
      <c r="D243" s="19"/>
      <c r="E243" s="5"/>
      <c r="F243" s="39"/>
    </row>
    <row r="244" spans="1:9" s="19" customFormat="1" x14ac:dyDescent="0.3">
      <c r="A244" s="50" t="s">
        <v>244</v>
      </c>
      <c r="B244" s="213" t="s">
        <v>245</v>
      </c>
      <c r="C244" s="80" t="s">
        <v>8</v>
      </c>
      <c r="D244" s="38" t="s">
        <v>246</v>
      </c>
      <c r="E244" s="38">
        <v>20</v>
      </c>
      <c r="F244" s="39">
        <f t="shared" si="3"/>
        <v>20</v>
      </c>
      <c r="G244" s="52"/>
      <c r="H244" s="56"/>
      <c r="I244" s="52"/>
    </row>
    <row r="245" spans="1:9" s="19" customFormat="1" x14ac:dyDescent="0.3">
      <c r="A245" s="50"/>
      <c r="B245" s="213"/>
      <c r="C245" s="80"/>
      <c r="D245" s="38" t="s">
        <v>247</v>
      </c>
      <c r="E245" s="38">
        <v>15</v>
      </c>
      <c r="F245" s="39">
        <f t="shared" si="3"/>
        <v>0</v>
      </c>
      <c r="G245" s="52"/>
      <c r="H245" s="56"/>
      <c r="I245" s="52"/>
    </row>
    <row r="246" spans="1:9" s="19" customFormat="1" x14ac:dyDescent="0.3">
      <c r="A246" s="50"/>
      <c r="B246" s="213"/>
      <c r="C246" s="80"/>
      <c r="D246" s="38" t="s">
        <v>248</v>
      </c>
      <c r="E246" s="38">
        <v>10</v>
      </c>
      <c r="F246" s="39">
        <f t="shared" si="3"/>
        <v>0</v>
      </c>
      <c r="G246" s="52"/>
      <c r="H246" s="56"/>
      <c r="I246" s="52"/>
    </row>
    <row r="247" spans="1:9" s="19" customFormat="1" x14ac:dyDescent="0.3">
      <c r="A247" s="50"/>
      <c r="B247" s="213"/>
      <c r="C247" s="80"/>
      <c r="D247" s="38" t="s">
        <v>249</v>
      </c>
      <c r="E247" s="38">
        <v>5</v>
      </c>
      <c r="F247" s="39">
        <f t="shared" si="3"/>
        <v>0</v>
      </c>
      <c r="G247" s="52"/>
      <c r="H247" s="56"/>
      <c r="I247" s="52"/>
    </row>
    <row r="248" spans="1:9" s="19" customFormat="1" x14ac:dyDescent="0.3">
      <c r="A248" s="50"/>
      <c r="B248" s="213"/>
      <c r="C248" s="80"/>
      <c r="D248" s="38" t="s">
        <v>11</v>
      </c>
      <c r="E248" s="38">
        <v>0</v>
      </c>
      <c r="F248" s="39">
        <f t="shared" si="3"/>
        <v>0</v>
      </c>
      <c r="G248" s="52"/>
      <c r="H248" s="56"/>
      <c r="I248" s="52"/>
    </row>
    <row r="249" spans="1:9" s="19" customFormat="1" x14ac:dyDescent="0.3">
      <c r="A249" s="50"/>
      <c r="B249" s="19" t="s">
        <v>250</v>
      </c>
      <c r="C249" s="5"/>
      <c r="D249" s="5"/>
      <c r="E249" s="5"/>
      <c r="F249" s="39"/>
      <c r="G249" s="52"/>
      <c r="H249" s="56"/>
      <c r="I249" s="52"/>
    </row>
    <row r="250" spans="1:9" s="19" customFormat="1" ht="43.2" x14ac:dyDescent="0.3">
      <c r="A250" s="50"/>
      <c r="B250" s="53" t="s">
        <v>251</v>
      </c>
      <c r="C250" s="5"/>
      <c r="D250" s="5"/>
      <c r="E250" s="5"/>
      <c r="F250" s="39"/>
      <c r="G250" s="52"/>
      <c r="H250" s="56"/>
      <c r="I250" s="52"/>
    </row>
    <row r="251" spans="1:9" x14ac:dyDescent="0.3">
      <c r="A251" s="62"/>
      <c r="B251" s="99"/>
      <c r="D251" s="98"/>
      <c r="E251" s="98"/>
      <c r="F251" s="39"/>
      <c r="G251" s="89"/>
      <c r="I251" s="89"/>
    </row>
    <row r="252" spans="1:9" s="19" customFormat="1" x14ac:dyDescent="0.3">
      <c r="A252" s="50" t="s">
        <v>252</v>
      </c>
      <c r="B252" s="213" t="s">
        <v>253</v>
      </c>
      <c r="C252" s="80" t="s">
        <v>8</v>
      </c>
      <c r="D252" s="38" t="s">
        <v>254</v>
      </c>
      <c r="E252" s="38">
        <v>0</v>
      </c>
      <c r="F252" s="39">
        <f t="shared" si="3"/>
        <v>0</v>
      </c>
      <c r="G252" s="52"/>
      <c r="H252" s="56"/>
      <c r="I252" s="52"/>
    </row>
    <row r="253" spans="1:9" s="19" customFormat="1" x14ac:dyDescent="0.3">
      <c r="A253" s="50"/>
      <c r="B253" s="213"/>
      <c r="C253" s="80"/>
      <c r="D253" s="38" t="s">
        <v>255</v>
      </c>
      <c r="E253" s="38">
        <v>0</v>
      </c>
      <c r="F253" s="39">
        <f t="shared" si="3"/>
        <v>0</v>
      </c>
      <c r="G253" s="52"/>
      <c r="H253" s="56"/>
      <c r="I253" s="52"/>
    </row>
    <row r="254" spans="1:9" s="19" customFormat="1" x14ac:dyDescent="0.3">
      <c r="A254" s="50"/>
      <c r="B254" s="213"/>
      <c r="C254" s="80"/>
      <c r="D254" s="38" t="s">
        <v>256</v>
      </c>
      <c r="E254" s="38">
        <v>0</v>
      </c>
      <c r="F254" s="39">
        <f t="shared" si="3"/>
        <v>0</v>
      </c>
      <c r="G254" s="52"/>
      <c r="H254" s="56"/>
      <c r="I254" s="52"/>
    </row>
    <row r="255" spans="1:9" s="19" customFormat="1" x14ac:dyDescent="0.3">
      <c r="A255" s="50"/>
      <c r="B255" s="213"/>
      <c r="C255" s="80"/>
      <c r="D255" s="38" t="s">
        <v>257</v>
      </c>
      <c r="E255" s="38">
        <v>0</v>
      </c>
      <c r="F255" s="39">
        <f t="shared" si="3"/>
        <v>0</v>
      </c>
      <c r="G255" s="52"/>
      <c r="H255" s="56"/>
      <c r="I255" s="52"/>
    </row>
    <row r="256" spans="1:9" s="19" customFormat="1" x14ac:dyDescent="0.3">
      <c r="A256" s="50"/>
      <c r="B256" s="213"/>
      <c r="C256" s="80"/>
      <c r="D256" s="38" t="s">
        <v>258</v>
      </c>
      <c r="E256" s="38">
        <v>0</v>
      </c>
      <c r="F256" s="39">
        <f t="shared" si="3"/>
        <v>0</v>
      </c>
      <c r="G256" s="52"/>
      <c r="H256" s="56"/>
      <c r="I256" s="52"/>
    </row>
    <row r="257" spans="1:9" s="19" customFormat="1" x14ac:dyDescent="0.3">
      <c r="A257" s="50"/>
      <c r="B257" s="213"/>
      <c r="C257" s="80"/>
      <c r="D257" s="38" t="s">
        <v>178</v>
      </c>
      <c r="E257" s="38">
        <v>0</v>
      </c>
      <c r="F257" s="39">
        <f t="shared" si="3"/>
        <v>0</v>
      </c>
      <c r="G257" s="52"/>
      <c r="H257" s="56"/>
      <c r="I257" s="52"/>
    </row>
    <row r="258" spans="1:9" s="19" customFormat="1" x14ac:dyDescent="0.3">
      <c r="A258" s="50"/>
      <c r="B258" s="19" t="s">
        <v>259</v>
      </c>
      <c r="C258" s="97"/>
      <c r="D258" s="38"/>
      <c r="E258" s="38"/>
      <c r="F258" s="39"/>
      <c r="G258" s="52"/>
      <c r="H258" s="56"/>
      <c r="I258" s="52"/>
    </row>
    <row r="259" spans="1:9" s="19" customFormat="1" ht="151.94999999999999" customHeight="1" x14ac:dyDescent="0.3">
      <c r="A259" s="50"/>
      <c r="B259" s="53" t="s">
        <v>48</v>
      </c>
      <c r="C259" s="97"/>
      <c r="D259" s="38"/>
      <c r="E259" s="38"/>
      <c r="F259" s="39"/>
      <c r="G259" s="57" t="s">
        <v>260</v>
      </c>
      <c r="H259" s="58" t="s">
        <v>261</v>
      </c>
    </row>
    <row r="260" spans="1:9" x14ac:dyDescent="0.3">
      <c r="A260" s="62"/>
      <c r="B260" s="63"/>
      <c r="D260" s="59"/>
      <c r="E260" s="98"/>
      <c r="F260" s="39"/>
      <c r="G260" s="61"/>
      <c r="I260" s="61"/>
    </row>
    <row r="261" spans="1:9" ht="14.55" customHeight="1" x14ac:dyDescent="0.3">
      <c r="B261" s="110" t="s">
        <v>262</v>
      </c>
      <c r="C261" s="110"/>
      <c r="D261" s="110"/>
      <c r="E261" s="110"/>
      <c r="F261" s="92"/>
      <c r="G261" s="110"/>
      <c r="H261" s="111"/>
      <c r="I261" s="110"/>
    </row>
    <row r="262" spans="1:9" ht="44.1" customHeight="1" x14ac:dyDescent="0.3">
      <c r="B262" s="112" t="s">
        <v>263</v>
      </c>
      <c r="F262" s="20"/>
    </row>
    <row r="263" spans="1:9" x14ac:dyDescent="0.3">
      <c r="F263" s="39"/>
    </row>
    <row r="264" spans="1:9" ht="25.8" x14ac:dyDescent="0.3">
      <c r="B264" s="113" t="s">
        <v>264</v>
      </c>
      <c r="C264" s="114"/>
      <c r="D264" s="114"/>
      <c r="E264" s="114"/>
      <c r="F264" s="115">
        <f>F267+F320+F354</f>
        <v>510</v>
      </c>
      <c r="G264" s="114"/>
      <c r="H264" s="116"/>
      <c r="I264" s="114"/>
    </row>
    <row r="265" spans="1:9" ht="204" customHeight="1" x14ac:dyDescent="0.3">
      <c r="B265" s="59" t="s">
        <v>265</v>
      </c>
      <c r="F265" s="39"/>
    </row>
    <row r="266" spans="1:9" x14ac:dyDescent="0.3">
      <c r="B266" s="22" t="s">
        <v>3</v>
      </c>
      <c r="C266" s="117"/>
      <c r="D266" s="118" t="s">
        <v>4</v>
      </c>
      <c r="E266" s="119"/>
      <c r="F266" s="120"/>
      <c r="G266" s="121"/>
      <c r="H266" s="122"/>
      <c r="I266" s="121" t="s">
        <v>5</v>
      </c>
    </row>
    <row r="267" spans="1:9" x14ac:dyDescent="0.3">
      <c r="B267" s="123" t="s">
        <v>266</v>
      </c>
      <c r="C267" s="114"/>
      <c r="D267" s="114"/>
      <c r="E267" s="114"/>
      <c r="F267" s="124">
        <f>SUM(F268:F319)</f>
        <v>170</v>
      </c>
      <c r="G267" s="114"/>
      <c r="H267" s="116"/>
      <c r="I267" s="114"/>
    </row>
    <row r="268" spans="1:9" x14ac:dyDescent="0.3">
      <c r="A268" s="125">
        <v>28</v>
      </c>
      <c r="B268" s="213" t="s">
        <v>267</v>
      </c>
      <c r="C268" s="36" t="s">
        <v>8</v>
      </c>
      <c r="D268" s="37" t="s">
        <v>9</v>
      </c>
      <c r="E268" s="126">
        <v>10</v>
      </c>
      <c r="F268" s="39">
        <f t="shared" ref="F268:F323" si="4">IF(C268="x",E268,0)</f>
        <v>10</v>
      </c>
      <c r="G268" s="127"/>
      <c r="I268" s="127"/>
    </row>
    <row r="269" spans="1:9" x14ac:dyDescent="0.3">
      <c r="B269" s="213"/>
      <c r="C269" s="41"/>
      <c r="D269" s="5" t="s">
        <v>11</v>
      </c>
      <c r="E269" s="126">
        <v>5</v>
      </c>
      <c r="F269" s="39">
        <f t="shared" si="4"/>
        <v>0</v>
      </c>
      <c r="G269" s="127"/>
      <c r="I269" s="127"/>
    </row>
    <row r="270" spans="1:9" x14ac:dyDescent="0.3">
      <c r="B270" s="213"/>
      <c r="C270" s="51"/>
      <c r="D270" s="5"/>
      <c r="E270" s="126">
        <v>0</v>
      </c>
      <c r="F270" s="39">
        <f t="shared" si="4"/>
        <v>0</v>
      </c>
      <c r="G270" s="127"/>
      <c r="I270" s="127"/>
    </row>
    <row r="271" spans="1:9" x14ac:dyDescent="0.3">
      <c r="B271" s="128" t="s">
        <v>268</v>
      </c>
      <c r="C271" s="43"/>
      <c r="D271" s="43"/>
      <c r="E271" s="43"/>
      <c r="F271" s="39"/>
    </row>
    <row r="272" spans="1:9" ht="43.2" x14ac:dyDescent="0.3">
      <c r="B272" s="53" t="s">
        <v>269</v>
      </c>
      <c r="D272" s="5"/>
      <c r="E272" s="5"/>
      <c r="F272" s="39"/>
    </row>
    <row r="273" spans="1:9" ht="15.6" x14ac:dyDescent="0.3">
      <c r="B273" s="5"/>
      <c r="D273" s="55"/>
      <c r="E273" s="129"/>
      <c r="F273" s="39"/>
      <c r="G273" s="52"/>
      <c r="I273" s="52"/>
    </row>
    <row r="274" spans="1:9" x14ac:dyDescent="0.3">
      <c r="A274" s="125">
        <v>29</v>
      </c>
      <c r="B274" s="213" t="s">
        <v>270</v>
      </c>
      <c r="C274" s="36" t="s">
        <v>8</v>
      </c>
      <c r="D274" s="37" t="s">
        <v>271</v>
      </c>
      <c r="E274" s="126">
        <v>15</v>
      </c>
      <c r="F274" s="39">
        <f t="shared" si="4"/>
        <v>15</v>
      </c>
      <c r="G274" s="211"/>
      <c r="I274" s="211" t="s">
        <v>272</v>
      </c>
    </row>
    <row r="275" spans="1:9" x14ac:dyDescent="0.3">
      <c r="B275" s="213"/>
      <c r="C275" s="41"/>
      <c r="D275" s="5" t="s">
        <v>273</v>
      </c>
      <c r="E275" s="126">
        <v>5</v>
      </c>
      <c r="F275" s="39">
        <f t="shared" si="4"/>
        <v>0</v>
      </c>
      <c r="G275" s="211"/>
      <c r="I275" s="211"/>
    </row>
    <row r="276" spans="1:9" x14ac:dyDescent="0.3">
      <c r="B276" s="213"/>
      <c r="C276" s="41"/>
      <c r="D276" s="5" t="s">
        <v>274</v>
      </c>
      <c r="E276" s="126">
        <v>0</v>
      </c>
      <c r="F276" s="39">
        <f t="shared" si="4"/>
        <v>0</v>
      </c>
      <c r="G276" s="211"/>
      <c r="I276" s="211"/>
    </row>
    <row r="277" spans="1:9" x14ac:dyDescent="0.3">
      <c r="B277" s="130" t="s">
        <v>275</v>
      </c>
      <c r="C277" s="43"/>
      <c r="D277" s="43"/>
      <c r="E277" s="43"/>
      <c r="F277" s="39"/>
    </row>
    <row r="278" spans="1:9" ht="302.39999999999998" x14ac:dyDescent="0.3">
      <c r="B278" s="53" t="s">
        <v>276</v>
      </c>
      <c r="D278" s="5"/>
      <c r="E278" s="5"/>
      <c r="F278" s="39"/>
    </row>
    <row r="279" spans="1:9" x14ac:dyDescent="0.3">
      <c r="B279" s="19"/>
      <c r="D279" s="5"/>
      <c r="E279" s="5"/>
      <c r="F279" s="39"/>
    </row>
    <row r="280" spans="1:9" s="19" customFormat="1" x14ac:dyDescent="0.3">
      <c r="A280" s="50">
        <v>30</v>
      </c>
      <c r="B280" s="213" t="s">
        <v>277</v>
      </c>
      <c r="C280" s="41" t="s">
        <v>8</v>
      </c>
      <c r="D280" s="5" t="s">
        <v>9</v>
      </c>
      <c r="E280" s="126">
        <v>20</v>
      </c>
      <c r="F280" s="39">
        <f t="shared" si="4"/>
        <v>20</v>
      </c>
      <c r="G280" s="127"/>
      <c r="H280" s="56"/>
      <c r="I280" s="127"/>
    </row>
    <row r="281" spans="1:9" s="19" customFormat="1" x14ac:dyDescent="0.3">
      <c r="A281" s="50"/>
      <c r="B281" s="213"/>
      <c r="C281" s="41"/>
      <c r="D281" s="5" t="s">
        <v>11</v>
      </c>
      <c r="E281" s="126">
        <v>0</v>
      </c>
      <c r="F281" s="39">
        <f t="shared" si="4"/>
        <v>0</v>
      </c>
      <c r="G281" s="127"/>
      <c r="H281" s="56"/>
      <c r="I281" s="127"/>
    </row>
    <row r="282" spans="1:9" s="19" customFormat="1" x14ac:dyDescent="0.3">
      <c r="A282" s="50"/>
      <c r="B282" s="213"/>
      <c r="C282" s="41"/>
      <c r="D282" s="5" t="s">
        <v>178</v>
      </c>
      <c r="E282" s="126">
        <v>0</v>
      </c>
      <c r="F282" s="39">
        <f t="shared" si="4"/>
        <v>0</v>
      </c>
      <c r="G282" s="127"/>
      <c r="H282" s="56"/>
      <c r="I282" s="127"/>
    </row>
    <row r="283" spans="1:9" s="19" customFormat="1" x14ac:dyDescent="0.3">
      <c r="A283" s="50"/>
      <c r="B283" s="42" t="s">
        <v>278</v>
      </c>
      <c r="C283" s="43"/>
      <c r="D283" s="43"/>
      <c r="E283" s="43"/>
      <c r="F283" s="39"/>
      <c r="G283" s="52"/>
      <c r="H283" s="56"/>
      <c r="I283" s="52"/>
    </row>
    <row r="284" spans="1:9" s="19" customFormat="1" ht="100.8" x14ac:dyDescent="0.3">
      <c r="A284" s="50"/>
      <c r="B284" s="53" t="s">
        <v>279</v>
      </c>
      <c r="C284" s="5"/>
      <c r="D284" s="5"/>
      <c r="E284" s="5"/>
      <c r="F284" s="39"/>
      <c r="G284" s="52"/>
      <c r="H284" s="56"/>
      <c r="I284" s="52"/>
    </row>
    <row r="285" spans="1:9" x14ac:dyDescent="0.3">
      <c r="B285" s="19"/>
      <c r="D285" s="5"/>
      <c r="E285" s="5"/>
      <c r="F285" s="39"/>
    </row>
    <row r="286" spans="1:9" s="19" customFormat="1" x14ac:dyDescent="0.3">
      <c r="A286" s="50">
        <v>31</v>
      </c>
      <c r="B286" s="213" t="s">
        <v>280</v>
      </c>
      <c r="C286" s="41" t="s">
        <v>8</v>
      </c>
      <c r="D286" s="5" t="s">
        <v>9</v>
      </c>
      <c r="E286" s="126">
        <v>20</v>
      </c>
      <c r="F286" s="39">
        <f t="shared" si="4"/>
        <v>20</v>
      </c>
      <c r="G286" s="211"/>
      <c r="H286" s="56"/>
      <c r="I286" s="211" t="s">
        <v>281</v>
      </c>
    </row>
    <row r="287" spans="1:9" s="19" customFormat="1" x14ac:dyDescent="0.3">
      <c r="A287" s="50"/>
      <c r="B287" s="213"/>
      <c r="C287" s="41"/>
      <c r="D287" s="5" t="s">
        <v>33</v>
      </c>
      <c r="E287" s="126">
        <v>0</v>
      </c>
      <c r="F287" s="39">
        <f t="shared" si="4"/>
        <v>0</v>
      </c>
      <c r="G287" s="211"/>
      <c r="H287" s="56"/>
      <c r="I287" s="211"/>
    </row>
    <row r="288" spans="1:9" s="19" customFormat="1" x14ac:dyDescent="0.3">
      <c r="A288" s="50"/>
      <c r="B288" s="213"/>
      <c r="C288" s="41"/>
      <c r="D288" s="5" t="s">
        <v>178</v>
      </c>
      <c r="E288" s="126">
        <v>0</v>
      </c>
      <c r="F288" s="39">
        <f t="shared" si="4"/>
        <v>0</v>
      </c>
      <c r="G288" s="211"/>
      <c r="H288" s="56"/>
      <c r="I288" s="211"/>
    </row>
    <row r="289" spans="1:9" s="19" customFormat="1" x14ac:dyDescent="0.3">
      <c r="A289" s="50"/>
      <c r="B289" s="19" t="s">
        <v>282</v>
      </c>
      <c r="C289" s="5"/>
      <c r="D289" s="5"/>
      <c r="E289" s="5"/>
      <c r="F289" s="39"/>
      <c r="G289" s="52"/>
      <c r="H289" s="56"/>
      <c r="I289" s="52"/>
    </row>
    <row r="290" spans="1:9" s="19" customFormat="1" ht="72" x14ac:dyDescent="0.3">
      <c r="A290" s="50"/>
      <c r="B290" s="53" t="s">
        <v>283</v>
      </c>
      <c r="C290" s="5"/>
      <c r="D290" s="5"/>
      <c r="E290" s="5"/>
      <c r="F290" s="39"/>
      <c r="G290" s="52"/>
      <c r="H290" s="56"/>
      <c r="I290" s="52"/>
    </row>
    <row r="291" spans="1:9" x14ac:dyDescent="0.3">
      <c r="B291" s="19"/>
      <c r="D291" s="5"/>
      <c r="E291" s="5"/>
      <c r="F291" s="39"/>
      <c r="G291" s="52"/>
      <c r="I291" s="52"/>
    </row>
    <row r="292" spans="1:9" x14ac:dyDescent="0.3">
      <c r="A292" s="50">
        <v>32</v>
      </c>
      <c r="B292" s="213" t="s">
        <v>284</v>
      </c>
      <c r="C292" s="41" t="s">
        <v>8</v>
      </c>
      <c r="D292" s="5" t="s">
        <v>9</v>
      </c>
      <c r="E292" s="126">
        <v>15</v>
      </c>
      <c r="F292" s="39">
        <f t="shared" si="4"/>
        <v>15</v>
      </c>
      <c r="G292" s="52"/>
      <c r="I292" s="52"/>
    </row>
    <row r="293" spans="1:9" x14ac:dyDescent="0.3">
      <c r="B293" s="213"/>
      <c r="C293" s="41"/>
      <c r="D293" s="5" t="s">
        <v>11</v>
      </c>
      <c r="E293" s="126">
        <v>0</v>
      </c>
      <c r="F293" s="39">
        <f t="shared" si="4"/>
        <v>0</v>
      </c>
      <c r="G293" s="52"/>
      <c r="I293" s="52"/>
    </row>
    <row r="294" spans="1:9" x14ac:dyDescent="0.3">
      <c r="B294" s="213"/>
      <c r="C294" s="51"/>
      <c r="D294" s="5"/>
      <c r="E294" s="5"/>
      <c r="F294" s="39"/>
      <c r="G294" s="52"/>
      <c r="I294" s="52"/>
    </row>
    <row r="295" spans="1:9" x14ac:dyDescent="0.3">
      <c r="B295" s="19" t="s">
        <v>285</v>
      </c>
      <c r="D295" s="19"/>
      <c r="E295" s="5"/>
      <c r="F295" s="39"/>
      <c r="G295" s="52"/>
      <c r="I295" s="52"/>
    </row>
    <row r="296" spans="1:9" ht="72" x14ac:dyDescent="0.3">
      <c r="B296" s="54" t="s">
        <v>286</v>
      </c>
      <c r="D296" s="19"/>
      <c r="E296" s="5"/>
      <c r="F296" s="39"/>
      <c r="G296" s="52"/>
      <c r="I296" s="52"/>
    </row>
    <row r="297" spans="1:9" x14ac:dyDescent="0.3">
      <c r="B297" s="19"/>
      <c r="D297" s="5"/>
      <c r="E297" s="5"/>
      <c r="F297" s="39"/>
      <c r="G297" s="52"/>
      <c r="I297" s="52"/>
    </row>
    <row r="298" spans="1:9" s="19" customFormat="1" x14ac:dyDescent="0.3">
      <c r="A298" s="50">
        <v>33</v>
      </c>
      <c r="B298" s="213" t="s">
        <v>287</v>
      </c>
      <c r="C298" s="41" t="s">
        <v>8</v>
      </c>
      <c r="D298" s="5" t="s">
        <v>9</v>
      </c>
      <c r="E298" s="126">
        <v>20</v>
      </c>
      <c r="F298" s="39">
        <f t="shared" si="4"/>
        <v>20</v>
      </c>
      <c r="G298" s="211"/>
      <c r="H298" s="56"/>
      <c r="I298" s="211"/>
    </row>
    <row r="299" spans="1:9" s="19" customFormat="1" x14ac:dyDescent="0.3">
      <c r="A299" s="50"/>
      <c r="B299" s="213"/>
      <c r="C299" s="41"/>
      <c r="D299" s="5" t="s">
        <v>11</v>
      </c>
      <c r="E299" s="126">
        <v>0</v>
      </c>
      <c r="F299" s="39">
        <f t="shared" si="4"/>
        <v>0</v>
      </c>
      <c r="G299" s="211"/>
      <c r="H299" s="56"/>
      <c r="I299" s="211"/>
    </row>
    <row r="300" spans="1:9" s="19" customFormat="1" ht="28.8" x14ac:dyDescent="0.3">
      <c r="A300" s="50"/>
      <c r="B300" s="19" t="s">
        <v>288</v>
      </c>
      <c r="C300" s="5"/>
      <c r="D300" s="5"/>
      <c r="E300" s="126"/>
      <c r="F300" s="39"/>
      <c r="G300" s="52"/>
      <c r="H300" s="56"/>
      <c r="I300" s="52"/>
    </row>
    <row r="301" spans="1:9" s="19" customFormat="1" ht="374.4" x14ac:dyDescent="0.3">
      <c r="A301" s="50"/>
      <c r="B301" s="53" t="s">
        <v>289</v>
      </c>
      <c r="C301" s="5"/>
      <c r="D301" s="5"/>
      <c r="E301" s="5"/>
      <c r="F301" s="39"/>
      <c r="G301" s="52"/>
      <c r="H301" s="56"/>
      <c r="I301" s="52"/>
    </row>
    <row r="302" spans="1:9" x14ac:dyDescent="0.3">
      <c r="A302" s="50"/>
      <c r="B302" s="19"/>
      <c r="D302" s="5"/>
      <c r="E302" s="5"/>
      <c r="F302" s="39"/>
      <c r="G302" s="52"/>
      <c r="I302" s="52"/>
    </row>
    <row r="303" spans="1:9" x14ac:dyDescent="0.3">
      <c r="A303" s="50">
        <v>34</v>
      </c>
      <c r="B303" s="213" t="s">
        <v>290</v>
      </c>
      <c r="C303" s="41" t="s">
        <v>8</v>
      </c>
      <c r="D303" s="5" t="s">
        <v>9</v>
      </c>
      <c r="E303" s="126">
        <v>30</v>
      </c>
      <c r="F303" s="39">
        <f t="shared" si="4"/>
        <v>30</v>
      </c>
      <c r="G303" s="211"/>
      <c r="I303" s="211" t="s">
        <v>291</v>
      </c>
    </row>
    <row r="304" spans="1:9" x14ac:dyDescent="0.3">
      <c r="B304" s="213"/>
      <c r="C304" s="41"/>
      <c r="D304" s="5" t="s">
        <v>11</v>
      </c>
      <c r="E304" s="126">
        <v>0</v>
      </c>
      <c r="F304" s="39">
        <f t="shared" si="4"/>
        <v>0</v>
      </c>
      <c r="G304" s="211"/>
      <c r="I304" s="211"/>
    </row>
    <row r="305" spans="1:9" x14ac:dyDescent="0.3">
      <c r="B305" s="19" t="s">
        <v>292</v>
      </c>
      <c r="D305" s="5"/>
      <c r="E305" s="5"/>
      <c r="F305" s="39"/>
    </row>
    <row r="306" spans="1:9" ht="216" x14ac:dyDescent="0.3">
      <c r="B306" s="53" t="s">
        <v>293</v>
      </c>
      <c r="D306" s="5"/>
      <c r="E306" s="5"/>
      <c r="F306" s="39"/>
    </row>
    <row r="307" spans="1:9" x14ac:dyDescent="0.3">
      <c r="B307" s="65"/>
      <c r="D307" s="5"/>
      <c r="E307" s="5"/>
      <c r="F307" s="39"/>
      <c r="G307" s="89"/>
      <c r="I307" s="89"/>
    </row>
    <row r="308" spans="1:9" s="19" customFormat="1" x14ac:dyDescent="0.3">
      <c r="A308" s="50">
        <v>35</v>
      </c>
      <c r="B308" s="209" t="s">
        <v>294</v>
      </c>
      <c r="C308" s="131" t="s">
        <v>8</v>
      </c>
      <c r="D308" s="126" t="s">
        <v>9</v>
      </c>
      <c r="E308" s="126">
        <v>25</v>
      </c>
      <c r="F308" s="39">
        <f t="shared" si="4"/>
        <v>25</v>
      </c>
      <c r="G308" s="211"/>
      <c r="H308" s="56"/>
      <c r="I308" s="211"/>
    </row>
    <row r="309" spans="1:9" s="19" customFormat="1" x14ac:dyDescent="0.3">
      <c r="A309" s="50"/>
      <c r="B309" s="209"/>
      <c r="C309" s="131"/>
      <c r="D309" s="126" t="s">
        <v>11</v>
      </c>
      <c r="E309" s="126">
        <v>0</v>
      </c>
      <c r="F309" s="39">
        <f t="shared" si="4"/>
        <v>0</v>
      </c>
      <c r="G309" s="211"/>
      <c r="H309" s="56"/>
      <c r="I309" s="211"/>
    </row>
    <row r="310" spans="1:9" s="19" customFormat="1" x14ac:dyDescent="0.3">
      <c r="A310" s="50"/>
      <c r="B310" s="209"/>
      <c r="C310" s="131"/>
      <c r="D310" s="126" t="s">
        <v>178</v>
      </c>
      <c r="E310" s="126">
        <v>0</v>
      </c>
      <c r="F310" s="39">
        <f t="shared" si="4"/>
        <v>0</v>
      </c>
      <c r="G310" s="211"/>
      <c r="H310" s="56"/>
      <c r="I310" s="211"/>
    </row>
    <row r="311" spans="1:9" s="19" customFormat="1" x14ac:dyDescent="0.3">
      <c r="A311" s="50"/>
      <c r="B311" s="19" t="s">
        <v>295</v>
      </c>
      <c r="C311" s="5"/>
      <c r="D311" s="5"/>
      <c r="E311" s="5"/>
      <c r="F311" s="39"/>
      <c r="G311" s="52"/>
      <c r="H311" s="56"/>
      <c r="I311" s="52"/>
    </row>
    <row r="312" spans="1:9" s="19" customFormat="1" x14ac:dyDescent="0.3">
      <c r="A312" s="50"/>
      <c r="C312" s="5"/>
      <c r="D312" s="5"/>
      <c r="E312" s="5"/>
      <c r="F312" s="39"/>
      <c r="G312" s="52"/>
      <c r="H312" s="56"/>
      <c r="I312" s="52"/>
    </row>
    <row r="313" spans="1:9" s="19" customFormat="1" ht="374.4" x14ac:dyDescent="0.3">
      <c r="A313" s="50"/>
      <c r="B313" s="54" t="s">
        <v>296</v>
      </c>
      <c r="C313" s="5"/>
      <c r="D313" s="5"/>
      <c r="E313" s="5"/>
      <c r="F313" s="39"/>
      <c r="G313" s="57" t="s">
        <v>297</v>
      </c>
      <c r="H313" s="132" t="s">
        <v>298</v>
      </c>
    </row>
    <row r="314" spans="1:9" x14ac:dyDescent="0.3">
      <c r="A314" s="50">
        <v>36</v>
      </c>
      <c r="B314" s="209" t="s">
        <v>299</v>
      </c>
      <c r="C314" s="131" t="s">
        <v>8</v>
      </c>
      <c r="D314" s="126" t="s">
        <v>9</v>
      </c>
      <c r="E314" s="126">
        <v>15</v>
      </c>
      <c r="F314" s="39">
        <f t="shared" si="4"/>
        <v>15</v>
      </c>
      <c r="G314" s="210"/>
      <c r="I314" s="210"/>
    </row>
    <row r="315" spans="1:9" x14ac:dyDescent="0.3">
      <c r="A315" s="62"/>
      <c r="B315" s="209"/>
      <c r="C315" s="131"/>
      <c r="D315" s="126" t="s">
        <v>11</v>
      </c>
      <c r="E315" s="126">
        <v>0</v>
      </c>
      <c r="F315" s="39">
        <f t="shared" si="4"/>
        <v>0</v>
      </c>
      <c r="G315" s="210"/>
      <c r="I315" s="210"/>
    </row>
    <row r="316" spans="1:9" x14ac:dyDescent="0.3">
      <c r="A316" s="62"/>
      <c r="B316" s="209"/>
      <c r="C316" s="131"/>
      <c r="D316" s="126" t="s">
        <v>178</v>
      </c>
      <c r="E316" s="126">
        <v>0</v>
      </c>
      <c r="F316" s="39">
        <f t="shared" si="4"/>
        <v>0</v>
      </c>
      <c r="G316" s="210"/>
      <c r="I316" s="210"/>
    </row>
    <row r="317" spans="1:9" x14ac:dyDescent="0.3">
      <c r="A317" s="62"/>
      <c r="B317" s="19" t="s">
        <v>300</v>
      </c>
      <c r="D317" s="5"/>
      <c r="E317" s="5"/>
      <c r="F317" s="39"/>
    </row>
    <row r="318" spans="1:9" ht="216" x14ac:dyDescent="0.3">
      <c r="A318" s="62"/>
      <c r="B318" s="53" t="s">
        <v>301</v>
      </c>
      <c r="D318" s="5"/>
      <c r="E318" s="5"/>
      <c r="F318" s="39"/>
    </row>
    <row r="319" spans="1:9" x14ac:dyDescent="0.3">
      <c r="B319" s="65"/>
      <c r="D319" s="5"/>
      <c r="E319" s="5"/>
      <c r="F319" s="39"/>
      <c r="G319" s="89"/>
      <c r="I319" s="89"/>
    </row>
    <row r="320" spans="1:9" x14ac:dyDescent="0.3">
      <c r="B320" s="133" t="s">
        <v>302</v>
      </c>
      <c r="C320" s="134"/>
      <c r="D320" s="134"/>
      <c r="E320" s="134"/>
      <c r="F320" s="135">
        <f>SUM(F321:F353)</f>
        <v>100</v>
      </c>
      <c r="G320" s="134"/>
      <c r="H320" s="136"/>
      <c r="I320" s="134"/>
    </row>
    <row r="321" spans="1:9" s="19" customFormat="1" x14ac:dyDescent="0.3">
      <c r="A321" s="50">
        <v>37</v>
      </c>
      <c r="B321" s="209" t="s">
        <v>303</v>
      </c>
      <c r="C321" s="131" t="s">
        <v>8</v>
      </c>
      <c r="D321" s="126" t="s">
        <v>9</v>
      </c>
      <c r="E321" s="126">
        <v>40</v>
      </c>
      <c r="F321" s="39">
        <f t="shared" si="4"/>
        <v>40</v>
      </c>
      <c r="G321" s="211"/>
      <c r="H321" s="56"/>
      <c r="I321" s="211"/>
    </row>
    <row r="322" spans="1:9" s="19" customFormat="1" x14ac:dyDescent="0.3">
      <c r="A322" s="50"/>
      <c r="B322" s="209"/>
      <c r="C322" s="131"/>
      <c r="D322" s="126" t="s">
        <v>11</v>
      </c>
      <c r="E322" s="126">
        <v>0</v>
      </c>
      <c r="F322" s="39">
        <f t="shared" si="4"/>
        <v>0</v>
      </c>
      <c r="G322" s="211"/>
      <c r="H322" s="56"/>
      <c r="I322" s="211"/>
    </row>
    <row r="323" spans="1:9" s="19" customFormat="1" x14ac:dyDescent="0.3">
      <c r="A323" s="50"/>
      <c r="B323" s="209"/>
      <c r="C323" s="131"/>
      <c r="D323" s="126" t="s">
        <v>178</v>
      </c>
      <c r="E323" s="126">
        <v>0</v>
      </c>
      <c r="F323" s="39">
        <f t="shared" si="4"/>
        <v>0</v>
      </c>
      <c r="G323" s="211"/>
      <c r="H323" s="56"/>
      <c r="I323" s="211"/>
    </row>
    <row r="324" spans="1:9" s="19" customFormat="1" ht="28.8" x14ac:dyDescent="0.3">
      <c r="A324" s="50"/>
      <c r="B324" s="19" t="s">
        <v>304</v>
      </c>
      <c r="C324" s="5"/>
      <c r="D324" s="5"/>
      <c r="E324" s="5"/>
      <c r="F324" s="39"/>
      <c r="G324" s="52"/>
      <c r="H324" s="56"/>
      <c r="I324" s="52"/>
    </row>
    <row r="325" spans="1:9" s="19" customFormat="1" x14ac:dyDescent="0.3">
      <c r="A325" s="50"/>
      <c r="B325" s="216" t="s">
        <v>305</v>
      </c>
      <c r="C325" s="217"/>
      <c r="D325" s="218"/>
      <c r="E325" s="5"/>
      <c r="F325" s="39"/>
      <c r="G325" s="52"/>
      <c r="H325" s="56"/>
      <c r="I325" s="52"/>
    </row>
    <row r="326" spans="1:9" s="19" customFormat="1" ht="248.4" x14ac:dyDescent="0.3">
      <c r="A326" s="50"/>
      <c r="B326" s="137" t="s">
        <v>306</v>
      </c>
      <c r="C326" s="137" t="s">
        <v>8</v>
      </c>
      <c r="D326" s="137" t="s">
        <v>307</v>
      </c>
      <c r="E326" s="5"/>
      <c r="F326" s="39"/>
      <c r="G326" s="52"/>
      <c r="H326" s="56"/>
      <c r="I326" s="52"/>
    </row>
    <row r="327" spans="1:9" s="19" customFormat="1" x14ac:dyDescent="0.3">
      <c r="A327" s="50"/>
      <c r="B327" s="137" t="s">
        <v>308</v>
      </c>
      <c r="C327" s="138"/>
      <c r="D327" s="139"/>
      <c r="E327" s="5"/>
      <c r="F327" s="39"/>
      <c r="G327" s="52"/>
      <c r="H327" s="56"/>
      <c r="I327" s="52"/>
    </row>
    <row r="328" spans="1:9" s="19" customFormat="1" ht="57.6" x14ac:dyDescent="0.3">
      <c r="A328" s="50"/>
      <c r="B328" s="137" t="s">
        <v>309</v>
      </c>
      <c r="C328" s="138" t="s">
        <v>8</v>
      </c>
      <c r="D328" s="139" t="s">
        <v>310</v>
      </c>
      <c r="E328" s="5"/>
      <c r="F328" s="39"/>
      <c r="G328" s="52"/>
      <c r="H328" s="56"/>
      <c r="I328" s="52"/>
    </row>
    <row r="329" spans="1:9" s="19" customFormat="1" ht="43.2" x14ac:dyDescent="0.3">
      <c r="A329" s="50"/>
      <c r="B329" s="137" t="s">
        <v>311</v>
      </c>
      <c r="C329" s="138" t="s">
        <v>8</v>
      </c>
      <c r="D329" s="140" t="s">
        <v>312</v>
      </c>
      <c r="E329" s="5"/>
      <c r="F329" s="39"/>
      <c r="G329" s="52"/>
      <c r="H329" s="56"/>
      <c r="I329" s="52"/>
    </row>
    <row r="330" spans="1:9" s="19" customFormat="1" ht="345" x14ac:dyDescent="0.3">
      <c r="A330" s="50"/>
      <c r="B330" s="137" t="s">
        <v>313</v>
      </c>
      <c r="C330" s="138" t="s">
        <v>8</v>
      </c>
      <c r="D330" s="141" t="s">
        <v>314</v>
      </c>
      <c r="E330" s="5"/>
      <c r="F330" s="39"/>
      <c r="G330" s="52"/>
      <c r="H330" s="56"/>
      <c r="I330" s="52"/>
    </row>
    <row r="331" spans="1:9" x14ac:dyDescent="0.3">
      <c r="B331" s="65"/>
      <c r="D331" s="5"/>
      <c r="E331" s="5"/>
      <c r="F331" s="39"/>
      <c r="G331" s="89"/>
      <c r="I331" s="89"/>
    </row>
    <row r="332" spans="1:9" s="19" customFormat="1" x14ac:dyDescent="0.3">
      <c r="A332" s="50">
        <v>38</v>
      </c>
      <c r="B332" s="209" t="s">
        <v>315</v>
      </c>
      <c r="C332" s="131" t="s">
        <v>8</v>
      </c>
      <c r="D332" s="126" t="s">
        <v>9</v>
      </c>
      <c r="E332" s="126">
        <v>40</v>
      </c>
      <c r="F332" s="39">
        <f>IF(C332="x",E332,0)</f>
        <v>40</v>
      </c>
      <c r="G332" s="211"/>
      <c r="H332" s="56"/>
      <c r="I332" s="211"/>
    </row>
    <row r="333" spans="1:9" s="19" customFormat="1" x14ac:dyDescent="0.3">
      <c r="A333" s="50"/>
      <c r="B333" s="209"/>
      <c r="C333" s="131"/>
      <c r="D333" s="126" t="s">
        <v>11</v>
      </c>
      <c r="E333" s="126">
        <v>0</v>
      </c>
      <c r="F333" s="39">
        <f>IF(C333="x",E333,0)</f>
        <v>0</v>
      </c>
      <c r="G333" s="211"/>
      <c r="H333" s="56"/>
      <c r="I333" s="211"/>
    </row>
    <row r="334" spans="1:9" s="19" customFormat="1" x14ac:dyDescent="0.3">
      <c r="A334" s="50"/>
      <c r="B334" s="209"/>
      <c r="C334" s="131"/>
      <c r="D334" s="126" t="s">
        <v>178</v>
      </c>
      <c r="E334" s="126">
        <v>0</v>
      </c>
      <c r="F334" s="39">
        <f>IF(C334="x",E334,0)</f>
        <v>0</v>
      </c>
      <c r="G334" s="211"/>
      <c r="H334" s="56"/>
      <c r="I334" s="211"/>
    </row>
    <row r="335" spans="1:9" s="19" customFormat="1" x14ac:dyDescent="0.3">
      <c r="A335" s="50"/>
      <c r="B335" s="213"/>
      <c r="C335" s="142"/>
      <c r="D335" s="126"/>
      <c r="E335" s="126"/>
      <c r="F335" s="39"/>
      <c r="G335" s="211"/>
      <c r="H335" s="56"/>
      <c r="I335" s="211"/>
    </row>
    <row r="336" spans="1:9" s="19" customFormat="1" ht="28.8" x14ac:dyDescent="0.3">
      <c r="A336" s="50"/>
      <c r="B336" s="19" t="s">
        <v>304</v>
      </c>
      <c r="C336" s="5"/>
      <c r="D336" s="5"/>
      <c r="E336" s="5"/>
      <c r="F336" s="39"/>
      <c r="G336" s="52"/>
      <c r="H336" s="56"/>
      <c r="I336" s="52"/>
    </row>
    <row r="337" spans="1:9" s="19" customFormat="1" x14ac:dyDescent="0.3">
      <c r="A337" s="50"/>
      <c r="B337" s="216" t="s">
        <v>316</v>
      </c>
      <c r="C337" s="217"/>
      <c r="D337" s="218"/>
      <c r="E337" s="5"/>
      <c r="F337" s="39"/>
      <c r="G337" s="52"/>
      <c r="H337" s="56"/>
      <c r="I337" s="52"/>
    </row>
    <row r="338" spans="1:9" s="19" customFormat="1" ht="41.4" x14ac:dyDescent="0.3">
      <c r="A338" s="50"/>
      <c r="B338" s="137" t="s">
        <v>317</v>
      </c>
      <c r="C338" s="137" t="s">
        <v>8</v>
      </c>
      <c r="D338" s="137" t="s">
        <v>318</v>
      </c>
      <c r="E338" s="5"/>
      <c r="F338" s="39"/>
      <c r="G338" s="52"/>
      <c r="H338" s="56"/>
      <c r="I338" s="52"/>
    </row>
    <row r="339" spans="1:9" s="19" customFormat="1" x14ac:dyDescent="0.3">
      <c r="A339" s="50"/>
      <c r="B339" s="137" t="s">
        <v>319</v>
      </c>
      <c r="C339" s="138"/>
      <c r="D339" s="143"/>
      <c r="E339" s="5"/>
      <c r="F339" s="39"/>
      <c r="G339" s="52"/>
      <c r="H339" s="56"/>
      <c r="I339" s="52"/>
    </row>
    <row r="340" spans="1:9" s="19" customFormat="1" ht="220.8" x14ac:dyDescent="0.3">
      <c r="A340" s="50"/>
      <c r="B340" s="137" t="s">
        <v>313</v>
      </c>
      <c r="C340" s="138" t="s">
        <v>8</v>
      </c>
      <c r="D340" s="141" t="s">
        <v>320</v>
      </c>
      <c r="E340" s="5"/>
      <c r="F340" s="39"/>
      <c r="G340" s="52"/>
      <c r="H340" s="56"/>
      <c r="I340" s="52"/>
    </row>
    <row r="341" spans="1:9" s="19" customFormat="1" x14ac:dyDescent="0.3">
      <c r="A341" s="50"/>
      <c r="B341" s="65"/>
      <c r="C341" s="5"/>
      <c r="D341" s="5"/>
      <c r="E341" s="5"/>
      <c r="F341" s="39"/>
      <c r="G341" s="89"/>
      <c r="H341" s="56"/>
      <c r="I341" s="89"/>
    </row>
    <row r="342" spans="1:9" s="19" customFormat="1" x14ac:dyDescent="0.3">
      <c r="A342" s="50" t="s">
        <v>321</v>
      </c>
      <c r="B342" s="209" t="s">
        <v>322</v>
      </c>
      <c r="C342" s="131" t="s">
        <v>8</v>
      </c>
      <c r="D342" s="126" t="s">
        <v>9</v>
      </c>
      <c r="E342" s="126">
        <v>20</v>
      </c>
      <c r="F342" s="39">
        <f>IF(C342="x",E342,0)</f>
        <v>20</v>
      </c>
      <c r="G342" s="211"/>
      <c r="H342" s="56"/>
      <c r="I342" s="211"/>
    </row>
    <row r="343" spans="1:9" s="19" customFormat="1" x14ac:dyDescent="0.3">
      <c r="A343" s="50"/>
      <c r="B343" s="209"/>
      <c r="C343" s="131"/>
      <c r="D343" s="126" t="s">
        <v>11</v>
      </c>
      <c r="E343" s="126">
        <v>0</v>
      </c>
      <c r="F343" s="39">
        <f>IF(C343="x",E343,0)</f>
        <v>0</v>
      </c>
      <c r="G343" s="211"/>
      <c r="H343" s="56"/>
      <c r="I343" s="211"/>
    </row>
    <row r="344" spans="1:9" s="19" customFormat="1" x14ac:dyDescent="0.3">
      <c r="A344" s="50"/>
      <c r="B344" s="209"/>
      <c r="C344" s="131"/>
      <c r="D344" s="126" t="s">
        <v>178</v>
      </c>
      <c r="E344" s="126">
        <v>0</v>
      </c>
      <c r="F344" s="39">
        <f>IF(C344="x",E344,0)</f>
        <v>0</v>
      </c>
      <c r="G344" s="211"/>
      <c r="H344" s="56"/>
      <c r="I344" s="211"/>
    </row>
    <row r="345" spans="1:9" s="19" customFormat="1" x14ac:dyDescent="0.3">
      <c r="A345" s="50"/>
      <c r="B345" s="19" t="s">
        <v>323</v>
      </c>
      <c r="C345" s="5"/>
      <c r="D345" s="5"/>
      <c r="E345" s="5"/>
      <c r="F345" s="39"/>
      <c r="G345" s="52"/>
      <c r="H345" s="56"/>
      <c r="I345" s="52"/>
    </row>
    <row r="346" spans="1:9" s="19" customFormat="1" ht="57.6" x14ac:dyDescent="0.3">
      <c r="A346" s="50"/>
      <c r="B346" s="53" t="s">
        <v>324</v>
      </c>
      <c r="C346" s="5"/>
      <c r="D346" s="65"/>
      <c r="E346" s="5"/>
      <c r="F346" s="39"/>
      <c r="G346" s="52"/>
      <c r="H346" s="56"/>
      <c r="I346" s="52"/>
    </row>
    <row r="347" spans="1:9" s="19" customFormat="1" x14ac:dyDescent="0.3">
      <c r="A347" s="50"/>
      <c r="B347" s="144"/>
      <c r="C347" s="5"/>
      <c r="D347" s="65"/>
      <c r="E347" s="5"/>
      <c r="F347" s="39"/>
      <c r="G347" s="52"/>
      <c r="H347" s="56"/>
      <c r="I347" s="52"/>
    </row>
    <row r="348" spans="1:9" s="19" customFormat="1" x14ac:dyDescent="0.3">
      <c r="A348" s="50" t="s">
        <v>325</v>
      </c>
      <c r="B348" s="209" t="s">
        <v>326</v>
      </c>
      <c r="C348" s="131"/>
      <c r="D348" s="126" t="s">
        <v>9</v>
      </c>
      <c r="E348" s="126">
        <v>10</v>
      </c>
      <c r="F348" s="39">
        <f>IF(C348="x",E348,0)</f>
        <v>0</v>
      </c>
      <c r="G348" s="211"/>
      <c r="H348" s="56"/>
      <c r="I348" s="211"/>
    </row>
    <row r="349" spans="1:9" s="19" customFormat="1" x14ac:dyDescent="0.3">
      <c r="A349" s="50"/>
      <c r="B349" s="209"/>
      <c r="C349" s="131" t="s">
        <v>8</v>
      </c>
      <c r="D349" s="126" t="s">
        <v>11</v>
      </c>
      <c r="E349" s="126">
        <v>0</v>
      </c>
      <c r="F349" s="39">
        <f>IF(C349="x",E349,0)</f>
        <v>0</v>
      </c>
      <c r="G349" s="211"/>
      <c r="H349" s="56"/>
      <c r="I349" s="211"/>
    </row>
    <row r="350" spans="1:9" s="19" customFormat="1" x14ac:dyDescent="0.3">
      <c r="A350" s="50"/>
      <c r="B350" s="209"/>
      <c r="C350" s="131"/>
      <c r="D350" s="126" t="s">
        <v>178</v>
      </c>
      <c r="E350" s="126">
        <v>0</v>
      </c>
      <c r="F350" s="39">
        <f>IF(C350="x",E350,0)</f>
        <v>0</v>
      </c>
      <c r="G350" s="211"/>
      <c r="H350" s="56"/>
      <c r="I350" s="211"/>
    </row>
    <row r="351" spans="1:9" s="19" customFormat="1" ht="28.8" x14ac:dyDescent="0.3">
      <c r="A351" s="50"/>
      <c r="B351" s="19" t="s">
        <v>327</v>
      </c>
      <c r="C351" s="5"/>
      <c r="D351" s="5"/>
      <c r="E351" s="5"/>
      <c r="F351" s="39"/>
      <c r="G351" s="52"/>
      <c r="H351" s="56"/>
      <c r="I351" s="52"/>
    </row>
    <row r="352" spans="1:9" s="19" customFormat="1" x14ac:dyDescent="0.3">
      <c r="A352" s="50"/>
      <c r="B352" s="53" t="s">
        <v>48</v>
      </c>
      <c r="C352" s="5"/>
      <c r="D352" s="65"/>
      <c r="E352" s="5"/>
      <c r="F352" s="39"/>
      <c r="G352" s="52"/>
      <c r="H352" s="56"/>
      <c r="I352" s="52"/>
    </row>
    <row r="353" spans="1:9" x14ac:dyDescent="0.3">
      <c r="A353" s="62"/>
      <c r="B353" s="145"/>
      <c r="D353" s="99"/>
      <c r="E353" s="98"/>
      <c r="F353" s="39"/>
      <c r="G353" s="61"/>
      <c r="I353" s="61"/>
    </row>
    <row r="354" spans="1:9" x14ac:dyDescent="0.3">
      <c r="B354" s="133" t="s">
        <v>328</v>
      </c>
      <c r="C354" s="134"/>
      <c r="D354" s="134"/>
      <c r="E354" s="134"/>
      <c r="F354" s="135">
        <f>SUM(F355,F386,F417,F448)</f>
        <v>240</v>
      </c>
      <c r="G354" s="134"/>
      <c r="H354" s="136"/>
      <c r="I354" s="134"/>
    </row>
    <row r="355" spans="1:9" x14ac:dyDescent="0.3">
      <c r="B355" s="146" t="s">
        <v>329</v>
      </c>
      <c r="C355" s="147"/>
      <c r="D355" s="147"/>
      <c r="E355" s="147"/>
      <c r="F355" s="148">
        <f>SUM(F356:F385)</f>
        <v>60</v>
      </c>
      <c r="G355" s="147"/>
      <c r="H355" s="149"/>
      <c r="I355" s="147"/>
    </row>
    <row r="356" spans="1:9" s="19" customFormat="1" ht="33" customHeight="1" x14ac:dyDescent="0.3">
      <c r="A356" s="50">
        <v>40</v>
      </c>
      <c r="B356" s="209" t="s">
        <v>330</v>
      </c>
      <c r="C356" s="131"/>
      <c r="D356" s="126" t="s">
        <v>9</v>
      </c>
      <c r="E356" s="126">
        <v>20</v>
      </c>
      <c r="F356" s="39">
        <f>IF(C356="x",E356,0)</f>
        <v>0</v>
      </c>
      <c r="G356" s="52"/>
      <c r="H356" s="56"/>
      <c r="I356" s="52" t="s">
        <v>331</v>
      </c>
    </row>
    <row r="357" spans="1:9" s="19" customFormat="1" x14ac:dyDescent="0.3">
      <c r="A357" s="50"/>
      <c r="B357" s="209"/>
      <c r="C357" s="131" t="s">
        <v>8</v>
      </c>
      <c r="D357" s="126" t="s">
        <v>11</v>
      </c>
      <c r="E357" s="126">
        <v>0</v>
      </c>
      <c r="F357" s="39">
        <f>IF(C357="x",E357,0)</f>
        <v>0</v>
      </c>
      <c r="G357" s="52"/>
      <c r="H357" s="56"/>
      <c r="I357" s="52"/>
    </row>
    <row r="358" spans="1:9" s="19" customFormat="1" x14ac:dyDescent="0.3">
      <c r="A358" s="50"/>
      <c r="B358" s="209"/>
      <c r="C358" s="131"/>
      <c r="D358" s="126" t="s">
        <v>178</v>
      </c>
      <c r="E358" s="126">
        <v>0</v>
      </c>
      <c r="F358" s="39">
        <f>IF(C358="x",E358,0)</f>
        <v>0</v>
      </c>
      <c r="G358" s="52"/>
      <c r="H358" s="56"/>
      <c r="I358" s="52"/>
    </row>
    <row r="359" spans="1:9" s="19" customFormat="1" x14ac:dyDescent="0.3">
      <c r="A359" s="50"/>
      <c r="B359" s="19" t="s">
        <v>332</v>
      </c>
      <c r="C359" s="5"/>
      <c r="D359" s="5"/>
      <c r="E359" s="5"/>
      <c r="F359" s="39"/>
      <c r="G359" s="127"/>
      <c r="H359" s="56"/>
      <c r="I359" s="127"/>
    </row>
    <row r="360" spans="1:9" s="19" customFormat="1" x14ac:dyDescent="0.3">
      <c r="A360" s="50"/>
      <c r="B360" s="53"/>
      <c r="C360" s="5"/>
      <c r="D360" s="65"/>
      <c r="E360" s="5"/>
      <c r="F360" s="39"/>
      <c r="G360" s="127"/>
      <c r="H360" s="56"/>
      <c r="I360" s="127"/>
    </row>
    <row r="361" spans="1:9" x14ac:dyDescent="0.3">
      <c r="A361" s="62"/>
      <c r="B361" s="63"/>
      <c r="D361" s="65"/>
      <c r="E361" s="5"/>
      <c r="F361" s="39"/>
      <c r="G361" s="150"/>
      <c r="I361" s="150"/>
    </row>
    <row r="362" spans="1:9" s="19" customFormat="1" x14ac:dyDescent="0.3">
      <c r="A362" s="50">
        <v>41</v>
      </c>
      <c r="B362" s="209" t="s">
        <v>333</v>
      </c>
      <c r="C362" s="131" t="s">
        <v>8</v>
      </c>
      <c r="D362" s="126" t="s">
        <v>9</v>
      </c>
      <c r="E362" s="126">
        <v>15</v>
      </c>
      <c r="F362" s="39">
        <f>IF(C362="x",E362,0)</f>
        <v>15</v>
      </c>
      <c r="G362" s="127"/>
      <c r="H362" s="56"/>
      <c r="I362" s="127"/>
    </row>
    <row r="363" spans="1:9" s="19" customFormat="1" x14ac:dyDescent="0.3">
      <c r="A363" s="50"/>
      <c r="B363" s="209"/>
      <c r="C363" s="131"/>
      <c r="D363" s="126" t="s">
        <v>11</v>
      </c>
      <c r="E363" s="126">
        <v>0</v>
      </c>
      <c r="F363" s="39">
        <f>IF(C363="x",E363,0)</f>
        <v>0</v>
      </c>
      <c r="G363" s="127"/>
      <c r="H363" s="56"/>
      <c r="I363" s="127"/>
    </row>
    <row r="364" spans="1:9" s="19" customFormat="1" ht="15.75" customHeight="1" x14ac:dyDescent="0.3">
      <c r="A364" s="50"/>
      <c r="B364" s="209"/>
      <c r="C364" s="131"/>
      <c r="D364" s="126" t="s">
        <v>178</v>
      </c>
      <c r="E364" s="126">
        <v>0</v>
      </c>
      <c r="F364" s="39">
        <f>IF(C364="x",E364,0)</f>
        <v>0</v>
      </c>
      <c r="G364" s="127"/>
      <c r="H364" s="56"/>
      <c r="I364" s="127"/>
    </row>
    <row r="365" spans="1:9" s="19" customFormat="1" ht="43.2" x14ac:dyDescent="0.3">
      <c r="A365" s="50"/>
      <c r="B365" s="19" t="s">
        <v>334</v>
      </c>
      <c r="C365" s="5"/>
      <c r="D365" s="5"/>
      <c r="E365" s="5"/>
      <c r="F365" s="39"/>
      <c r="G365" s="127"/>
      <c r="H365" s="56"/>
      <c r="I365" s="127"/>
    </row>
    <row r="366" spans="1:9" s="19" customFormat="1" ht="302.39999999999998" x14ac:dyDescent="0.3">
      <c r="A366" s="50"/>
      <c r="B366" s="53" t="s">
        <v>335</v>
      </c>
      <c r="C366" s="5"/>
      <c r="D366" s="65"/>
      <c r="E366" s="5"/>
      <c r="F366" s="39"/>
      <c r="G366" s="127"/>
      <c r="H366" s="56"/>
      <c r="I366" s="127"/>
    </row>
    <row r="367" spans="1:9" x14ac:dyDescent="0.3">
      <c r="A367" s="62"/>
      <c r="B367" s="63"/>
      <c r="D367" s="65"/>
      <c r="E367" s="5"/>
      <c r="F367" s="39"/>
      <c r="G367" s="150"/>
      <c r="I367" s="150"/>
    </row>
    <row r="368" spans="1:9" s="19" customFormat="1" x14ac:dyDescent="0.3">
      <c r="A368" s="50">
        <v>42</v>
      </c>
      <c r="B368" s="209" t="s">
        <v>336</v>
      </c>
      <c r="C368" s="131" t="s">
        <v>8</v>
      </c>
      <c r="D368" s="126" t="s">
        <v>9</v>
      </c>
      <c r="E368" s="126">
        <v>15</v>
      </c>
      <c r="F368" s="39">
        <f>IF(C368="x",E368,0)</f>
        <v>15</v>
      </c>
      <c r="G368" s="127"/>
      <c r="H368" s="56"/>
      <c r="I368" s="127"/>
    </row>
    <row r="369" spans="1:9" s="19" customFormat="1" x14ac:dyDescent="0.3">
      <c r="A369" s="50"/>
      <c r="B369" s="209"/>
      <c r="C369" s="131"/>
      <c r="D369" s="126" t="s">
        <v>11</v>
      </c>
      <c r="E369" s="126">
        <v>0</v>
      </c>
      <c r="F369" s="39">
        <f>IF(C369="x",E369,0)</f>
        <v>0</v>
      </c>
      <c r="G369" s="127"/>
      <c r="H369" s="56"/>
      <c r="I369" s="127"/>
    </row>
    <row r="370" spans="1:9" s="19" customFormat="1" x14ac:dyDescent="0.3">
      <c r="A370" s="50"/>
      <c r="B370" s="209"/>
      <c r="C370" s="131"/>
      <c r="D370" s="126" t="s">
        <v>178</v>
      </c>
      <c r="E370" s="126">
        <v>0</v>
      </c>
      <c r="F370" s="39">
        <f>IF(C370="x",E370,0)</f>
        <v>0</v>
      </c>
      <c r="G370" s="127"/>
      <c r="H370" s="56"/>
      <c r="I370" s="127"/>
    </row>
    <row r="371" spans="1:9" s="19" customFormat="1" ht="43.2" x14ac:dyDescent="0.3">
      <c r="A371" s="50"/>
      <c r="B371" s="19" t="s">
        <v>334</v>
      </c>
      <c r="C371" s="5"/>
      <c r="D371" s="5"/>
      <c r="E371" s="5"/>
      <c r="F371" s="39"/>
      <c r="G371" s="127"/>
      <c r="H371" s="56"/>
      <c r="I371" s="127"/>
    </row>
    <row r="372" spans="1:9" s="19" customFormat="1" ht="409.6" x14ac:dyDescent="0.3">
      <c r="A372" s="50"/>
      <c r="B372" s="53" t="s">
        <v>337</v>
      </c>
      <c r="C372" s="5"/>
      <c r="D372" s="65"/>
      <c r="E372" s="5"/>
      <c r="F372" s="39"/>
      <c r="G372" s="127"/>
      <c r="H372" s="56"/>
      <c r="I372" s="127"/>
    </row>
    <row r="373" spans="1:9" x14ac:dyDescent="0.3">
      <c r="A373" s="62"/>
      <c r="B373" s="99"/>
      <c r="D373" s="5"/>
      <c r="E373" s="5"/>
      <c r="F373" s="39"/>
      <c r="G373" s="150"/>
      <c r="I373" s="150"/>
    </row>
    <row r="374" spans="1:9" s="19" customFormat="1" x14ac:dyDescent="0.3">
      <c r="A374" s="50">
        <v>43</v>
      </c>
      <c r="B374" s="209" t="s">
        <v>338</v>
      </c>
      <c r="C374" s="131" t="s">
        <v>8</v>
      </c>
      <c r="D374" s="126" t="s">
        <v>9</v>
      </c>
      <c r="E374" s="126">
        <v>15</v>
      </c>
      <c r="F374" s="39">
        <f>IF(C374="x",E374,0)</f>
        <v>15</v>
      </c>
      <c r="G374" s="52"/>
      <c r="H374" s="56"/>
      <c r="I374" s="52"/>
    </row>
    <row r="375" spans="1:9" s="19" customFormat="1" x14ac:dyDescent="0.3">
      <c r="A375" s="50"/>
      <c r="B375" s="209"/>
      <c r="C375" s="131"/>
      <c r="D375" s="126" t="s">
        <v>11</v>
      </c>
      <c r="E375" s="126">
        <v>0</v>
      </c>
      <c r="F375" s="39">
        <f>IF(C375="x",E375,0)</f>
        <v>0</v>
      </c>
      <c r="G375" s="52"/>
      <c r="H375" s="56"/>
      <c r="I375" s="52"/>
    </row>
    <row r="376" spans="1:9" s="19" customFormat="1" x14ac:dyDescent="0.3">
      <c r="A376" s="50"/>
      <c r="B376" s="209"/>
      <c r="C376" s="131"/>
      <c r="D376" s="126" t="s">
        <v>178</v>
      </c>
      <c r="E376" s="126">
        <v>0</v>
      </c>
      <c r="F376" s="39">
        <f>IF(C376="x",E376,0)</f>
        <v>0</v>
      </c>
      <c r="G376" s="89"/>
      <c r="H376" s="56"/>
      <c r="I376" s="89"/>
    </row>
    <row r="377" spans="1:9" s="19" customFormat="1" ht="50.25" customHeight="1" x14ac:dyDescent="0.3">
      <c r="A377" s="50"/>
      <c r="B377" s="19" t="s">
        <v>334</v>
      </c>
      <c r="C377" s="5"/>
      <c r="D377" s="5"/>
      <c r="E377" s="5"/>
      <c r="F377" s="39"/>
      <c r="G377" s="210"/>
      <c r="H377" s="56"/>
      <c r="I377" s="210"/>
    </row>
    <row r="378" spans="1:9" s="19" customFormat="1" ht="409.6" x14ac:dyDescent="0.3">
      <c r="A378" s="50"/>
      <c r="B378" s="53" t="s">
        <v>339</v>
      </c>
      <c r="C378" s="5"/>
      <c r="D378" s="65"/>
      <c r="E378" s="5"/>
      <c r="F378" s="39"/>
      <c r="G378" s="210"/>
      <c r="H378" s="56"/>
      <c r="I378" s="210"/>
    </row>
    <row r="379" spans="1:9" x14ac:dyDescent="0.3">
      <c r="A379" s="62"/>
      <c r="B379" s="99"/>
      <c r="D379" s="5"/>
      <c r="E379" s="5"/>
      <c r="F379" s="39"/>
      <c r="G379" s="210"/>
      <c r="I379" s="210"/>
    </row>
    <row r="380" spans="1:9" s="19" customFormat="1" x14ac:dyDescent="0.3">
      <c r="A380" s="50">
        <v>44</v>
      </c>
      <c r="B380" s="209" t="s">
        <v>340</v>
      </c>
      <c r="C380" s="131" t="s">
        <v>8</v>
      </c>
      <c r="D380" s="126" t="s">
        <v>9</v>
      </c>
      <c r="E380" s="126">
        <v>15</v>
      </c>
      <c r="F380" s="39">
        <f>IF(C380="x",E380,0)</f>
        <v>15</v>
      </c>
      <c r="G380" s="52"/>
      <c r="H380" s="56"/>
      <c r="I380" s="52"/>
    </row>
    <row r="381" spans="1:9" s="19" customFormat="1" x14ac:dyDescent="0.3">
      <c r="A381" s="50"/>
      <c r="B381" s="209"/>
      <c r="C381" s="131"/>
      <c r="D381" s="126" t="s">
        <v>11</v>
      </c>
      <c r="E381" s="126">
        <v>0</v>
      </c>
      <c r="F381" s="39">
        <f>IF(C381="x",E381,0)</f>
        <v>0</v>
      </c>
      <c r="G381" s="52"/>
      <c r="H381" s="56"/>
      <c r="I381" s="52"/>
    </row>
    <row r="382" spans="1:9" s="19" customFormat="1" x14ac:dyDescent="0.3">
      <c r="A382" s="50"/>
      <c r="B382" s="209"/>
      <c r="C382" s="131"/>
      <c r="D382" s="126" t="s">
        <v>178</v>
      </c>
      <c r="E382" s="126">
        <v>0</v>
      </c>
      <c r="F382" s="39">
        <f>IF(C382="x",E382,0)</f>
        <v>0</v>
      </c>
      <c r="G382" s="89"/>
      <c r="H382" s="56"/>
      <c r="I382" s="89"/>
    </row>
    <row r="383" spans="1:9" s="19" customFormat="1" ht="43.2" x14ac:dyDescent="0.3">
      <c r="A383" s="50"/>
      <c r="B383" s="19" t="s">
        <v>334</v>
      </c>
      <c r="C383" s="5"/>
      <c r="D383" s="5"/>
      <c r="E383" s="5"/>
      <c r="F383" s="39"/>
      <c r="G383" s="52"/>
      <c r="H383" s="56"/>
      <c r="I383" s="52"/>
    </row>
    <row r="384" spans="1:9" s="19" customFormat="1" ht="409.6" x14ac:dyDescent="0.3">
      <c r="A384" s="50"/>
      <c r="B384" s="53" t="s">
        <v>341</v>
      </c>
      <c r="C384" s="5"/>
      <c r="D384" s="65"/>
      <c r="E384" s="5"/>
      <c r="F384" s="39"/>
      <c r="G384" s="127"/>
      <c r="H384" s="56"/>
      <c r="I384" s="127"/>
    </row>
    <row r="385" spans="1:9" x14ac:dyDescent="0.3">
      <c r="B385" s="54"/>
      <c r="D385" s="65"/>
      <c r="E385" s="5"/>
      <c r="F385" s="39"/>
      <c r="G385" s="150"/>
      <c r="I385" s="150"/>
    </row>
    <row r="386" spans="1:9" x14ac:dyDescent="0.3">
      <c r="B386" s="146" t="s">
        <v>342</v>
      </c>
      <c r="C386" s="147"/>
      <c r="D386" s="147"/>
      <c r="E386" s="147"/>
      <c r="F386" s="148">
        <f>SUM(F387:F416)</f>
        <v>60</v>
      </c>
      <c r="G386" s="147"/>
      <c r="H386" s="149"/>
      <c r="I386" s="147"/>
    </row>
    <row r="387" spans="1:9" s="19" customFormat="1" ht="34.5" customHeight="1" x14ac:dyDescent="0.3">
      <c r="A387" s="50">
        <v>45</v>
      </c>
      <c r="B387" s="209" t="s">
        <v>343</v>
      </c>
      <c r="C387" s="151" t="s">
        <v>8</v>
      </c>
      <c r="D387" s="126" t="s">
        <v>9</v>
      </c>
      <c r="E387" s="126">
        <v>20</v>
      </c>
      <c r="F387" s="152">
        <v>0</v>
      </c>
      <c r="G387" s="52"/>
      <c r="H387" s="56"/>
      <c r="I387" s="52" t="s">
        <v>344</v>
      </c>
    </row>
    <row r="388" spans="1:9" s="19" customFormat="1" x14ac:dyDescent="0.3">
      <c r="A388" s="50"/>
      <c r="B388" s="209"/>
      <c r="C388" s="131"/>
      <c r="D388" s="126" t="s">
        <v>11</v>
      </c>
      <c r="E388" s="126">
        <v>0</v>
      </c>
      <c r="F388" s="39">
        <f>IF(C388="x",E388,0)</f>
        <v>0</v>
      </c>
      <c r="G388" s="127"/>
      <c r="H388" s="56"/>
      <c r="I388" s="127"/>
    </row>
    <row r="389" spans="1:9" s="19" customFormat="1" x14ac:dyDescent="0.3">
      <c r="A389" s="50"/>
      <c r="B389" s="209"/>
      <c r="C389" s="131"/>
      <c r="D389" s="126" t="s">
        <v>178</v>
      </c>
      <c r="E389" s="126">
        <v>0</v>
      </c>
      <c r="F389" s="39">
        <f>IF(C389="x",E389,0)</f>
        <v>0</v>
      </c>
      <c r="G389" s="127"/>
      <c r="H389" s="56"/>
      <c r="I389" s="127"/>
    </row>
    <row r="390" spans="1:9" s="19" customFormat="1" x14ac:dyDescent="0.3">
      <c r="A390" s="50"/>
      <c r="B390" s="19" t="s">
        <v>345</v>
      </c>
      <c r="C390" s="5"/>
      <c r="D390" s="5"/>
      <c r="E390" s="5"/>
      <c r="F390" s="39"/>
      <c r="G390" s="127"/>
      <c r="H390" s="56"/>
      <c r="I390" s="127"/>
    </row>
    <row r="391" spans="1:9" s="19" customFormat="1" ht="288" x14ac:dyDescent="0.3">
      <c r="A391" s="50"/>
      <c r="B391" s="53" t="s">
        <v>346</v>
      </c>
      <c r="C391" s="5"/>
      <c r="D391" s="65"/>
      <c r="E391" s="5"/>
      <c r="F391" s="39"/>
      <c r="G391" s="153" t="s">
        <v>347</v>
      </c>
      <c r="H391" s="58" t="s">
        <v>348</v>
      </c>
      <c r="I391" s="154"/>
    </row>
    <row r="392" spans="1:9" x14ac:dyDescent="0.3">
      <c r="A392" s="62"/>
      <c r="B392" s="63"/>
      <c r="D392" s="65"/>
      <c r="E392" s="5"/>
      <c r="F392" s="39"/>
      <c r="G392" s="150"/>
      <c r="I392" s="150"/>
    </row>
    <row r="393" spans="1:9" s="19" customFormat="1" x14ac:dyDescent="0.3">
      <c r="A393" s="50">
        <v>46</v>
      </c>
      <c r="B393" s="209" t="s">
        <v>349</v>
      </c>
      <c r="C393" s="131" t="s">
        <v>8</v>
      </c>
      <c r="D393" s="126" t="s">
        <v>9</v>
      </c>
      <c r="E393" s="126">
        <v>15</v>
      </c>
      <c r="F393" s="39">
        <f>IF(C393="x",E393,0)</f>
        <v>15</v>
      </c>
      <c r="G393" s="211"/>
      <c r="H393" s="56"/>
      <c r="I393" s="211"/>
    </row>
    <row r="394" spans="1:9" s="19" customFormat="1" x14ac:dyDescent="0.3">
      <c r="A394" s="50"/>
      <c r="B394" s="209"/>
      <c r="C394" s="131"/>
      <c r="D394" s="126" t="s">
        <v>11</v>
      </c>
      <c r="E394" s="126">
        <v>0</v>
      </c>
      <c r="F394" s="39">
        <f>IF(C394="x",E394,0)</f>
        <v>0</v>
      </c>
      <c r="G394" s="211"/>
      <c r="H394" s="56"/>
      <c r="I394" s="211"/>
    </row>
    <row r="395" spans="1:9" s="19" customFormat="1" x14ac:dyDescent="0.3">
      <c r="A395" s="50"/>
      <c r="B395" s="209"/>
      <c r="C395" s="131"/>
      <c r="D395" s="126" t="s">
        <v>178</v>
      </c>
      <c r="E395" s="126">
        <v>0</v>
      </c>
      <c r="F395" s="39">
        <f>IF(C395="x",E395,0)</f>
        <v>0</v>
      </c>
      <c r="G395" s="211"/>
      <c r="H395" s="56"/>
      <c r="I395" s="211"/>
    </row>
    <row r="396" spans="1:9" s="19" customFormat="1" ht="43.2" x14ac:dyDescent="0.3">
      <c r="A396" s="50"/>
      <c r="B396" s="19" t="s">
        <v>334</v>
      </c>
      <c r="C396" s="5"/>
      <c r="D396" s="5"/>
      <c r="E396" s="5"/>
      <c r="F396" s="39"/>
      <c r="G396" s="211"/>
      <c r="H396" s="56"/>
      <c r="I396" s="211"/>
    </row>
    <row r="397" spans="1:9" s="19" customFormat="1" ht="144" x14ac:dyDescent="0.3">
      <c r="A397" s="50"/>
      <c r="B397" s="53" t="s">
        <v>350</v>
      </c>
      <c r="C397" s="5"/>
      <c r="D397" s="65"/>
      <c r="E397" s="5"/>
      <c r="F397" s="39"/>
      <c r="G397" s="127"/>
      <c r="H397" s="56"/>
      <c r="I397" s="127"/>
    </row>
    <row r="398" spans="1:9" x14ac:dyDescent="0.3">
      <c r="A398" s="62"/>
      <c r="B398" s="63"/>
      <c r="D398" s="65"/>
      <c r="E398" s="5"/>
      <c r="F398" s="39"/>
      <c r="G398" s="150"/>
      <c r="I398" s="150"/>
    </row>
    <row r="399" spans="1:9" s="19" customFormat="1" ht="28.8" x14ac:dyDescent="0.3">
      <c r="A399" s="50">
        <v>47</v>
      </c>
      <c r="B399" s="209" t="s">
        <v>351</v>
      </c>
      <c r="C399" s="131" t="s">
        <v>8</v>
      </c>
      <c r="D399" s="126" t="s">
        <v>9</v>
      </c>
      <c r="E399" s="126">
        <v>15</v>
      </c>
      <c r="F399" s="39">
        <f>IF(C399="x",E399,0)</f>
        <v>15</v>
      </c>
      <c r="G399" s="127"/>
      <c r="H399" s="56"/>
      <c r="I399" s="127" t="s">
        <v>352</v>
      </c>
    </row>
    <row r="400" spans="1:9" s="19" customFormat="1" x14ac:dyDescent="0.3">
      <c r="A400" s="50"/>
      <c r="B400" s="209"/>
      <c r="C400" s="131"/>
      <c r="D400" s="126" t="s">
        <v>11</v>
      </c>
      <c r="E400" s="126">
        <v>0</v>
      </c>
      <c r="F400" s="39">
        <f>IF(C400="x",E400,0)</f>
        <v>0</v>
      </c>
      <c r="G400" s="127"/>
      <c r="H400" s="56"/>
      <c r="I400" s="127"/>
    </row>
    <row r="401" spans="1:9" s="19" customFormat="1" x14ac:dyDescent="0.3">
      <c r="A401" s="50"/>
      <c r="B401" s="209"/>
      <c r="C401" s="131"/>
      <c r="D401" s="126" t="s">
        <v>178</v>
      </c>
      <c r="E401" s="126">
        <v>0</v>
      </c>
      <c r="F401" s="39">
        <f>IF(C401="x",E401,0)</f>
        <v>0</v>
      </c>
      <c r="G401" s="127"/>
      <c r="H401" s="56"/>
      <c r="I401" s="127"/>
    </row>
    <row r="402" spans="1:9" s="19" customFormat="1" ht="43.2" x14ac:dyDescent="0.3">
      <c r="A402" s="50"/>
      <c r="B402" s="19" t="s">
        <v>334</v>
      </c>
      <c r="C402" s="5"/>
      <c r="D402" s="5"/>
      <c r="E402" s="5"/>
      <c r="F402" s="39"/>
      <c r="G402" s="127"/>
      <c r="H402" s="56"/>
      <c r="I402" s="127"/>
    </row>
    <row r="403" spans="1:9" s="19" customFormat="1" ht="374.4" x14ac:dyDescent="0.3">
      <c r="A403" s="50"/>
      <c r="B403" s="53" t="s">
        <v>353</v>
      </c>
      <c r="C403" s="5"/>
      <c r="D403" s="65"/>
      <c r="E403" s="5"/>
      <c r="F403" s="39"/>
      <c r="G403" s="127"/>
      <c r="H403" s="56"/>
      <c r="I403" s="127"/>
    </row>
    <row r="404" spans="1:9" s="19" customFormat="1" x14ac:dyDescent="0.3">
      <c r="A404" s="50"/>
      <c r="B404" s="54"/>
      <c r="C404" s="5"/>
      <c r="D404" s="65"/>
      <c r="E404" s="5"/>
      <c r="F404" s="39"/>
      <c r="G404" s="127"/>
      <c r="H404" s="56"/>
      <c r="I404" s="127"/>
    </row>
    <row r="405" spans="1:9" s="19" customFormat="1" x14ac:dyDescent="0.3">
      <c r="A405" s="50">
        <v>48</v>
      </c>
      <c r="B405" s="209" t="s">
        <v>354</v>
      </c>
      <c r="C405" s="131" t="s">
        <v>8</v>
      </c>
      <c r="D405" s="126" t="s">
        <v>9</v>
      </c>
      <c r="E405" s="126">
        <v>15</v>
      </c>
      <c r="F405" s="39">
        <f>IF(C405="x",E405,0)</f>
        <v>15</v>
      </c>
      <c r="G405" s="127"/>
      <c r="H405" s="56"/>
      <c r="I405" s="127"/>
    </row>
    <row r="406" spans="1:9" s="19" customFormat="1" x14ac:dyDescent="0.3">
      <c r="A406" s="50"/>
      <c r="B406" s="209"/>
      <c r="C406" s="131"/>
      <c r="D406" s="126" t="s">
        <v>11</v>
      </c>
      <c r="E406" s="126">
        <v>0</v>
      </c>
      <c r="F406" s="39">
        <f>IF(C406="x",E406,0)</f>
        <v>0</v>
      </c>
      <c r="G406" s="127"/>
      <c r="H406" s="56"/>
      <c r="I406" s="127"/>
    </row>
    <row r="407" spans="1:9" s="19" customFormat="1" x14ac:dyDescent="0.3">
      <c r="A407" s="50"/>
      <c r="B407" s="209"/>
      <c r="C407" s="131"/>
      <c r="D407" s="126" t="s">
        <v>178</v>
      </c>
      <c r="E407" s="126">
        <v>0</v>
      </c>
      <c r="F407" s="39">
        <f>IF(C407="x",E407,0)</f>
        <v>0</v>
      </c>
      <c r="G407" s="127"/>
      <c r="H407" s="56"/>
      <c r="I407" s="127"/>
    </row>
    <row r="408" spans="1:9" s="19" customFormat="1" ht="43.2" x14ac:dyDescent="0.3">
      <c r="A408" s="50"/>
      <c r="B408" s="19" t="s">
        <v>334</v>
      </c>
      <c r="C408" s="5"/>
      <c r="D408" s="5"/>
      <c r="E408" s="5"/>
      <c r="F408" s="39"/>
      <c r="G408" s="127"/>
      <c r="H408" s="56"/>
      <c r="I408" s="127"/>
    </row>
    <row r="409" spans="1:9" s="19" customFormat="1" ht="360" x14ac:dyDescent="0.3">
      <c r="A409" s="50"/>
      <c r="B409" s="53" t="s">
        <v>355</v>
      </c>
      <c r="C409" s="5"/>
      <c r="D409" s="65"/>
      <c r="E409" s="5"/>
      <c r="F409" s="39"/>
      <c r="G409" s="127"/>
      <c r="H409" s="56"/>
      <c r="I409" s="127"/>
    </row>
    <row r="410" spans="1:9" x14ac:dyDescent="0.3">
      <c r="A410" s="62"/>
      <c r="B410" s="63"/>
      <c r="D410" s="65"/>
      <c r="E410" s="5"/>
      <c r="F410" s="39"/>
      <c r="G410" s="150"/>
      <c r="I410" s="150"/>
    </row>
    <row r="411" spans="1:9" s="19" customFormat="1" x14ac:dyDescent="0.3">
      <c r="A411" s="50">
        <v>49</v>
      </c>
      <c r="B411" s="209" t="s">
        <v>356</v>
      </c>
      <c r="C411" s="131" t="s">
        <v>8</v>
      </c>
      <c r="D411" s="126" t="s">
        <v>9</v>
      </c>
      <c r="E411" s="126">
        <v>15</v>
      </c>
      <c r="F411" s="39">
        <f>IF(C411="x",E411,0)</f>
        <v>15</v>
      </c>
      <c r="G411" s="127"/>
      <c r="H411" s="56"/>
      <c r="I411" s="127"/>
    </row>
    <row r="412" spans="1:9" s="19" customFormat="1" x14ac:dyDescent="0.3">
      <c r="A412" s="50"/>
      <c r="B412" s="209"/>
      <c r="C412" s="131"/>
      <c r="D412" s="126" t="s">
        <v>11</v>
      </c>
      <c r="E412" s="126">
        <v>0</v>
      </c>
      <c r="F412" s="39">
        <f>IF(C412="x",E412,0)</f>
        <v>0</v>
      </c>
      <c r="G412" s="127"/>
      <c r="H412" s="56"/>
      <c r="I412" s="127"/>
    </row>
    <row r="413" spans="1:9" s="19" customFormat="1" x14ac:dyDescent="0.3">
      <c r="A413" s="50"/>
      <c r="B413" s="209"/>
      <c r="C413" s="131"/>
      <c r="D413" s="126" t="s">
        <v>178</v>
      </c>
      <c r="E413" s="126">
        <v>0</v>
      </c>
      <c r="F413" s="39">
        <f>IF(C413="x",E413,0)</f>
        <v>0</v>
      </c>
      <c r="G413" s="127"/>
      <c r="H413" s="56"/>
      <c r="I413" s="127"/>
    </row>
    <row r="414" spans="1:9" s="19" customFormat="1" ht="43.2" x14ac:dyDescent="0.3">
      <c r="A414" s="50"/>
      <c r="B414" s="19" t="s">
        <v>334</v>
      </c>
      <c r="C414" s="5"/>
      <c r="D414" s="5"/>
      <c r="E414" s="5"/>
      <c r="F414" s="39"/>
      <c r="G414" s="127"/>
      <c r="H414" s="56"/>
      <c r="I414" s="127"/>
    </row>
    <row r="415" spans="1:9" s="19" customFormat="1" ht="216" x14ac:dyDescent="0.3">
      <c r="A415" s="50"/>
      <c r="B415" s="53" t="s">
        <v>357</v>
      </c>
      <c r="C415" s="5"/>
      <c r="D415" s="65"/>
      <c r="E415" s="5"/>
      <c r="F415" s="39"/>
      <c r="G415" s="127"/>
      <c r="H415" s="56"/>
      <c r="I415" s="127"/>
    </row>
    <row r="416" spans="1:9" x14ac:dyDescent="0.3">
      <c r="A416" s="62"/>
      <c r="B416" s="63"/>
      <c r="D416" s="65"/>
      <c r="E416" s="5"/>
      <c r="F416" s="39"/>
      <c r="G416" s="150"/>
      <c r="I416" s="150"/>
    </row>
    <row r="417" spans="1:9" x14ac:dyDescent="0.3">
      <c r="B417" s="146" t="s">
        <v>358</v>
      </c>
      <c r="C417" s="147"/>
      <c r="D417" s="147"/>
      <c r="E417" s="147"/>
      <c r="F417" s="148">
        <f>SUM(F418:F447)</f>
        <v>60</v>
      </c>
      <c r="G417" s="147"/>
      <c r="H417" s="149"/>
      <c r="I417" s="147"/>
    </row>
    <row r="418" spans="1:9" s="19" customFormat="1" ht="48" customHeight="1" x14ac:dyDescent="0.3">
      <c r="A418" s="50">
        <v>50</v>
      </c>
      <c r="B418" s="209" t="s">
        <v>359</v>
      </c>
      <c r="C418" s="131"/>
      <c r="D418" s="126" t="s">
        <v>9</v>
      </c>
      <c r="E418" s="126">
        <v>20</v>
      </c>
      <c r="F418" s="39">
        <f>IF(C418="x",E418,0)</f>
        <v>0</v>
      </c>
      <c r="G418" s="52"/>
      <c r="H418" s="56"/>
      <c r="I418" s="52" t="s">
        <v>360</v>
      </c>
    </row>
    <row r="419" spans="1:9" s="19" customFormat="1" x14ac:dyDescent="0.3">
      <c r="A419" s="50"/>
      <c r="B419" s="209"/>
      <c r="C419" s="131" t="s">
        <v>8</v>
      </c>
      <c r="D419" s="126" t="s">
        <v>11</v>
      </c>
      <c r="E419" s="126">
        <v>0</v>
      </c>
      <c r="F419" s="39">
        <f>IF(C419="x",E419,0)</f>
        <v>0</v>
      </c>
      <c r="G419" s="52"/>
      <c r="H419" s="56"/>
      <c r="I419" s="52"/>
    </row>
    <row r="420" spans="1:9" s="19" customFormat="1" x14ac:dyDescent="0.3">
      <c r="A420" s="50"/>
      <c r="B420" s="209"/>
      <c r="C420" s="131"/>
      <c r="D420" s="126" t="s">
        <v>178</v>
      </c>
      <c r="E420" s="126">
        <v>0</v>
      </c>
      <c r="F420" s="39">
        <f>IF(C420="x",E420,0)</f>
        <v>0</v>
      </c>
      <c r="G420" s="89"/>
      <c r="H420" s="56"/>
      <c r="I420" s="89"/>
    </row>
    <row r="421" spans="1:9" s="19" customFormat="1" x14ac:dyDescent="0.3">
      <c r="A421" s="50"/>
      <c r="B421" s="19" t="s">
        <v>345</v>
      </c>
      <c r="C421" s="5"/>
      <c r="D421" s="5"/>
      <c r="E421" s="5"/>
      <c r="F421" s="39"/>
      <c r="G421" s="127"/>
      <c r="H421" s="56"/>
      <c r="I421" s="127"/>
    </row>
    <row r="422" spans="1:9" s="19" customFormat="1" x14ac:dyDescent="0.3">
      <c r="A422" s="50"/>
      <c r="B422" s="53" t="s">
        <v>48</v>
      </c>
      <c r="C422" s="5"/>
      <c r="D422" s="65"/>
      <c r="E422" s="5"/>
      <c r="F422" s="39"/>
      <c r="G422" s="127"/>
      <c r="H422" s="56"/>
      <c r="I422" s="127"/>
    </row>
    <row r="423" spans="1:9" s="19" customFormat="1" x14ac:dyDescent="0.3">
      <c r="A423" s="50"/>
      <c r="B423" s="65"/>
      <c r="C423" s="5"/>
      <c r="D423" s="5"/>
      <c r="E423" s="5"/>
      <c r="F423" s="39"/>
      <c r="G423" s="127"/>
      <c r="H423" s="56"/>
      <c r="I423" s="127"/>
    </row>
    <row r="424" spans="1:9" s="19" customFormat="1" ht="14.55" customHeight="1" x14ac:dyDescent="0.3">
      <c r="A424" s="50">
        <v>51</v>
      </c>
      <c r="B424" s="209" t="s">
        <v>361</v>
      </c>
      <c r="C424" s="131" t="s">
        <v>8</v>
      </c>
      <c r="D424" s="126" t="s">
        <v>9</v>
      </c>
      <c r="E424" s="126">
        <v>15</v>
      </c>
      <c r="F424" s="39">
        <f>IF(C424="x",E424,0)</f>
        <v>15</v>
      </c>
      <c r="G424" s="127"/>
      <c r="H424" s="56"/>
      <c r="I424" s="127"/>
    </row>
    <row r="425" spans="1:9" s="19" customFormat="1" x14ac:dyDescent="0.3">
      <c r="A425" s="50"/>
      <c r="B425" s="209"/>
      <c r="C425" s="131"/>
      <c r="D425" s="126" t="s">
        <v>11</v>
      </c>
      <c r="E425" s="126">
        <v>0</v>
      </c>
      <c r="F425" s="39">
        <f>IF(C425="x",E425,0)</f>
        <v>0</v>
      </c>
      <c r="G425" s="52"/>
      <c r="H425" s="56"/>
      <c r="I425" s="52"/>
    </row>
    <row r="426" spans="1:9" s="19" customFormat="1" x14ac:dyDescent="0.3">
      <c r="A426" s="50"/>
      <c r="B426" s="209"/>
      <c r="C426" s="131"/>
      <c r="D426" s="126" t="s">
        <v>178</v>
      </c>
      <c r="E426" s="126">
        <v>0</v>
      </c>
      <c r="F426" s="39">
        <f>IF(C426="x",E426,0)</f>
        <v>0</v>
      </c>
      <c r="G426" s="52"/>
      <c r="H426" s="56"/>
      <c r="I426" s="52"/>
    </row>
    <row r="427" spans="1:9" s="19" customFormat="1" ht="43.2" x14ac:dyDescent="0.3">
      <c r="A427" s="50"/>
      <c r="B427" s="19" t="s">
        <v>334</v>
      </c>
      <c r="C427" s="5"/>
      <c r="D427" s="5"/>
      <c r="E427" s="5"/>
      <c r="F427" s="39"/>
      <c r="G427" s="89"/>
      <c r="H427" s="56"/>
      <c r="I427" s="89"/>
    </row>
    <row r="428" spans="1:9" s="19" customFormat="1" ht="409.6" x14ac:dyDescent="0.3">
      <c r="A428" s="50"/>
      <c r="B428" s="53" t="s">
        <v>362</v>
      </c>
      <c r="C428" s="5"/>
      <c r="D428" s="65"/>
      <c r="E428" s="5"/>
      <c r="F428" s="39"/>
      <c r="G428" s="127"/>
      <c r="H428" s="56"/>
      <c r="I428" s="127"/>
    </row>
    <row r="429" spans="1:9" s="19" customFormat="1" x14ac:dyDescent="0.3">
      <c r="A429" s="50"/>
      <c r="B429" s="65"/>
      <c r="C429" s="5"/>
      <c r="D429" s="5"/>
      <c r="E429" s="5"/>
      <c r="F429" s="39"/>
      <c r="G429" s="127"/>
      <c r="H429" s="56"/>
      <c r="I429" s="127"/>
    </row>
    <row r="430" spans="1:9" s="19" customFormat="1" ht="14.55" customHeight="1" x14ac:dyDescent="0.3">
      <c r="A430" s="50">
        <v>52</v>
      </c>
      <c r="B430" s="209" t="s">
        <v>363</v>
      </c>
      <c r="C430" s="131" t="s">
        <v>8</v>
      </c>
      <c r="D430" s="126" t="s">
        <v>9</v>
      </c>
      <c r="E430" s="126">
        <v>15</v>
      </c>
      <c r="F430" s="39">
        <f>IF(C430="x",E430,0)</f>
        <v>15</v>
      </c>
      <c r="G430" s="127"/>
      <c r="H430" s="56"/>
      <c r="I430" s="127"/>
    </row>
    <row r="431" spans="1:9" s="19" customFormat="1" x14ac:dyDescent="0.3">
      <c r="A431" s="50"/>
      <c r="B431" s="209"/>
      <c r="C431" s="131"/>
      <c r="D431" s="126" t="s">
        <v>11</v>
      </c>
      <c r="E431" s="126">
        <v>0</v>
      </c>
      <c r="F431" s="39">
        <f>IF(C431="x",E431,0)</f>
        <v>0</v>
      </c>
      <c r="G431" s="52"/>
      <c r="H431" s="56"/>
      <c r="I431" s="52"/>
    </row>
    <row r="432" spans="1:9" s="19" customFormat="1" x14ac:dyDescent="0.3">
      <c r="A432" s="50"/>
      <c r="B432" s="209"/>
      <c r="C432" s="131"/>
      <c r="D432" s="126" t="s">
        <v>178</v>
      </c>
      <c r="E432" s="126">
        <v>0</v>
      </c>
      <c r="F432" s="39">
        <f>IF(C432="x",E432,0)</f>
        <v>0</v>
      </c>
      <c r="G432" s="52"/>
      <c r="H432" s="56"/>
      <c r="I432" s="52"/>
    </row>
    <row r="433" spans="1:9" s="19" customFormat="1" ht="43.2" x14ac:dyDescent="0.3">
      <c r="A433" s="50"/>
      <c r="B433" s="19" t="s">
        <v>334</v>
      </c>
      <c r="C433" s="5"/>
      <c r="D433" s="5"/>
      <c r="E433" s="5"/>
      <c r="F433" s="39"/>
      <c r="G433" s="89"/>
      <c r="H433" s="56"/>
      <c r="I433" s="89"/>
    </row>
    <row r="434" spans="1:9" s="19" customFormat="1" ht="331.2" x14ac:dyDescent="0.3">
      <c r="A434" s="50"/>
      <c r="B434" s="53" t="s">
        <v>364</v>
      </c>
      <c r="C434" s="5"/>
      <c r="D434" s="65"/>
      <c r="E434" s="5"/>
      <c r="F434" s="39"/>
      <c r="G434" s="127"/>
      <c r="H434" s="56"/>
      <c r="I434" s="127"/>
    </row>
    <row r="435" spans="1:9" s="19" customFormat="1" x14ac:dyDescent="0.3">
      <c r="A435" s="50"/>
      <c r="B435" s="65"/>
      <c r="C435" s="5"/>
      <c r="D435" s="5"/>
      <c r="E435" s="5"/>
      <c r="F435" s="39"/>
      <c r="G435" s="127"/>
      <c r="H435" s="56"/>
      <c r="I435" s="127"/>
    </row>
    <row r="436" spans="1:9" s="19" customFormat="1" ht="14.55" customHeight="1" x14ac:dyDescent="0.3">
      <c r="A436" s="50">
        <v>53</v>
      </c>
      <c r="B436" s="209" t="s">
        <v>365</v>
      </c>
      <c r="C436" s="131" t="s">
        <v>8</v>
      </c>
      <c r="D436" s="126" t="s">
        <v>9</v>
      </c>
      <c r="E436" s="126">
        <v>15</v>
      </c>
      <c r="F436" s="39">
        <f>IF(C436="x",E436,0)</f>
        <v>15</v>
      </c>
      <c r="G436" s="127"/>
      <c r="H436" s="56"/>
      <c r="I436" s="127"/>
    </row>
    <row r="437" spans="1:9" s="19" customFormat="1" x14ac:dyDescent="0.3">
      <c r="A437" s="50"/>
      <c r="B437" s="209"/>
      <c r="C437" s="131"/>
      <c r="D437" s="126" t="s">
        <v>11</v>
      </c>
      <c r="E437" s="126">
        <v>0</v>
      </c>
      <c r="F437" s="39">
        <f>IF(C437="x",E437,0)</f>
        <v>0</v>
      </c>
      <c r="G437" s="52"/>
      <c r="H437" s="56"/>
      <c r="I437" s="52"/>
    </row>
    <row r="438" spans="1:9" s="19" customFormat="1" x14ac:dyDescent="0.3">
      <c r="A438" s="50"/>
      <c r="B438" s="209"/>
      <c r="C438" s="131"/>
      <c r="D438" s="126" t="s">
        <v>178</v>
      </c>
      <c r="E438" s="126">
        <v>0</v>
      </c>
      <c r="F438" s="39">
        <f>IF(C438="x",E438,0)</f>
        <v>0</v>
      </c>
      <c r="G438" s="52"/>
      <c r="H438" s="56"/>
      <c r="I438" s="52"/>
    </row>
    <row r="439" spans="1:9" s="19" customFormat="1" ht="43.2" x14ac:dyDescent="0.3">
      <c r="A439" s="50"/>
      <c r="B439" s="19" t="s">
        <v>334</v>
      </c>
      <c r="C439" s="5"/>
      <c r="D439" s="5"/>
      <c r="E439" s="5"/>
      <c r="F439" s="39"/>
      <c r="G439" s="52"/>
      <c r="H439" s="56"/>
      <c r="I439" s="52"/>
    </row>
    <row r="440" spans="1:9" s="19" customFormat="1" ht="244.8" x14ac:dyDescent="0.3">
      <c r="A440" s="50"/>
      <c r="B440" s="53" t="s">
        <v>366</v>
      </c>
      <c r="C440" s="5"/>
      <c r="D440" s="65"/>
      <c r="E440" s="5"/>
      <c r="F440" s="39"/>
      <c r="G440" s="52"/>
      <c r="H440" s="56"/>
      <c r="I440" s="52"/>
    </row>
    <row r="441" spans="1:9" s="19" customFormat="1" x14ac:dyDescent="0.3">
      <c r="A441" s="50"/>
      <c r="B441" s="54"/>
      <c r="C441" s="5"/>
      <c r="D441" s="5"/>
      <c r="E441" s="5"/>
      <c r="F441" s="39"/>
      <c r="G441" s="52"/>
      <c r="H441" s="56"/>
      <c r="I441" s="52"/>
    </row>
    <row r="442" spans="1:9" s="19" customFormat="1" ht="14.55" customHeight="1" x14ac:dyDescent="0.3">
      <c r="A442" s="50">
        <v>54</v>
      </c>
      <c r="B442" s="209" t="s">
        <v>367</v>
      </c>
      <c r="C442" s="131" t="s">
        <v>8</v>
      </c>
      <c r="D442" s="126" t="s">
        <v>9</v>
      </c>
      <c r="E442" s="126">
        <v>15</v>
      </c>
      <c r="F442" s="39">
        <f>IF(C442="x",E442,0)</f>
        <v>15</v>
      </c>
      <c r="G442" s="52"/>
      <c r="H442" s="56"/>
      <c r="I442" s="52"/>
    </row>
    <row r="443" spans="1:9" s="19" customFormat="1" x14ac:dyDescent="0.3">
      <c r="A443" s="50"/>
      <c r="B443" s="209"/>
      <c r="C443" s="131"/>
      <c r="D443" s="126" t="s">
        <v>11</v>
      </c>
      <c r="E443" s="126">
        <v>0</v>
      </c>
      <c r="F443" s="39">
        <f>IF(C443="x",E443,0)</f>
        <v>0</v>
      </c>
      <c r="G443" s="52"/>
      <c r="H443" s="56"/>
      <c r="I443" s="52"/>
    </row>
    <row r="444" spans="1:9" s="19" customFormat="1" x14ac:dyDescent="0.3">
      <c r="A444" s="50"/>
      <c r="B444" s="209"/>
      <c r="C444" s="131"/>
      <c r="D444" s="126" t="s">
        <v>178</v>
      </c>
      <c r="E444" s="126">
        <v>0</v>
      </c>
      <c r="F444" s="39">
        <f>IF(C444="x",E444,0)</f>
        <v>0</v>
      </c>
      <c r="G444" s="52"/>
      <c r="H444" s="56"/>
      <c r="I444" s="52"/>
    </row>
    <row r="445" spans="1:9" s="19" customFormat="1" ht="43.2" x14ac:dyDescent="0.3">
      <c r="A445" s="50"/>
      <c r="B445" s="19" t="s">
        <v>334</v>
      </c>
      <c r="C445" s="5"/>
      <c r="D445" s="5"/>
      <c r="E445" s="5"/>
      <c r="F445" s="39"/>
      <c r="G445" s="52"/>
      <c r="H445" s="56"/>
      <c r="I445" s="52"/>
    </row>
    <row r="446" spans="1:9" s="19" customFormat="1" ht="316.8" x14ac:dyDescent="0.3">
      <c r="A446" s="50"/>
      <c r="B446" s="53" t="s">
        <v>368</v>
      </c>
      <c r="C446" s="5"/>
      <c r="D446" s="65"/>
      <c r="E446" s="5"/>
      <c r="F446" s="39"/>
      <c r="G446" s="52"/>
      <c r="H446" s="56"/>
      <c r="I446" s="52"/>
    </row>
    <row r="447" spans="1:9" x14ac:dyDescent="0.3">
      <c r="B447" s="54"/>
      <c r="D447" s="65"/>
      <c r="E447" s="5"/>
      <c r="F447" s="39"/>
    </row>
    <row r="448" spans="1:9" x14ac:dyDescent="0.3">
      <c r="B448" s="146" t="s">
        <v>369</v>
      </c>
      <c r="C448" s="147"/>
      <c r="D448" s="147"/>
      <c r="E448" s="147"/>
      <c r="F448" s="148">
        <f>SUM(F449:F471)</f>
        <v>60</v>
      </c>
      <c r="G448" s="147"/>
      <c r="H448" s="149"/>
      <c r="I448" s="147"/>
    </row>
    <row r="449" spans="1:9" s="19" customFormat="1" ht="32.25" customHeight="1" x14ac:dyDescent="0.3">
      <c r="A449" s="50">
        <v>55</v>
      </c>
      <c r="B449" s="209" t="s">
        <v>370</v>
      </c>
      <c r="C449" s="131" t="s">
        <v>8</v>
      </c>
      <c r="D449" s="126" t="s">
        <v>9</v>
      </c>
      <c r="E449" s="126">
        <v>20</v>
      </c>
      <c r="F449" s="39">
        <f>IF(C449="x",E449,0)</f>
        <v>20</v>
      </c>
      <c r="G449" s="52"/>
      <c r="H449" s="56"/>
      <c r="I449" s="52" t="s">
        <v>371</v>
      </c>
    </row>
    <row r="450" spans="1:9" s="19" customFormat="1" x14ac:dyDescent="0.3">
      <c r="A450" s="50"/>
      <c r="B450" s="209"/>
      <c r="C450" s="131"/>
      <c r="D450" s="126" t="s">
        <v>11</v>
      </c>
      <c r="E450" s="126">
        <v>0</v>
      </c>
      <c r="F450" s="39">
        <f>IF(C450="x",E450,0)</f>
        <v>0</v>
      </c>
      <c r="G450" s="52"/>
      <c r="H450" s="56"/>
      <c r="I450" s="52"/>
    </row>
    <row r="451" spans="1:9" s="19" customFormat="1" x14ac:dyDescent="0.3">
      <c r="A451" s="50"/>
      <c r="B451" s="209"/>
      <c r="C451" s="131"/>
      <c r="D451" s="126" t="s">
        <v>178</v>
      </c>
      <c r="E451" s="126">
        <v>0</v>
      </c>
      <c r="F451" s="39">
        <f>IF(C451="x",E451,0)</f>
        <v>0</v>
      </c>
      <c r="G451" s="89"/>
      <c r="H451" s="56"/>
      <c r="I451" s="89"/>
    </row>
    <row r="452" spans="1:9" s="19" customFormat="1" x14ac:dyDescent="0.3">
      <c r="A452" s="50"/>
      <c r="B452" s="19" t="s">
        <v>345</v>
      </c>
      <c r="C452" s="5"/>
      <c r="D452" s="5"/>
      <c r="E452" s="5"/>
      <c r="F452" s="39"/>
      <c r="G452" s="127"/>
      <c r="H452" s="56"/>
      <c r="I452" s="127"/>
    </row>
    <row r="453" spans="1:9" s="19" customFormat="1" ht="273.60000000000002" x14ac:dyDescent="0.3">
      <c r="A453" s="50"/>
      <c r="B453" s="53" t="s">
        <v>372</v>
      </c>
      <c r="C453" s="5"/>
      <c r="D453" s="65"/>
      <c r="E453" s="5"/>
      <c r="F453" s="39"/>
      <c r="G453" s="153" t="s">
        <v>373</v>
      </c>
      <c r="H453" s="132" t="s">
        <v>374</v>
      </c>
      <c r="I453" s="154"/>
    </row>
    <row r="454" spans="1:9" s="19" customFormat="1" x14ac:dyDescent="0.3">
      <c r="A454" s="50"/>
      <c r="B454" s="65"/>
      <c r="C454" s="5"/>
      <c r="D454" s="5"/>
      <c r="E454" s="5"/>
      <c r="F454" s="39"/>
      <c r="G454" s="127"/>
      <c r="H454" s="56"/>
      <c r="I454" s="127"/>
    </row>
    <row r="455" spans="1:9" s="19" customFormat="1" ht="14.55" customHeight="1" x14ac:dyDescent="0.3">
      <c r="A455" s="50">
        <v>56</v>
      </c>
      <c r="B455" s="209" t="s">
        <v>375</v>
      </c>
      <c r="C455" s="131"/>
      <c r="D455" s="126" t="s">
        <v>9</v>
      </c>
      <c r="E455" s="126">
        <v>20</v>
      </c>
      <c r="F455" s="39">
        <f>IF(C455="x",E455,0)</f>
        <v>0</v>
      </c>
      <c r="G455" s="127"/>
      <c r="H455" s="56"/>
      <c r="I455" s="127"/>
    </row>
    <row r="456" spans="1:9" s="19" customFormat="1" x14ac:dyDescent="0.3">
      <c r="A456" s="50"/>
      <c r="B456" s="209"/>
      <c r="C456" s="131"/>
      <c r="D456" s="126" t="s">
        <v>11</v>
      </c>
      <c r="E456" s="126">
        <v>0</v>
      </c>
      <c r="F456" s="39">
        <f>IF(C456="x",E456,0)</f>
        <v>0</v>
      </c>
      <c r="G456" s="52"/>
      <c r="H456" s="56"/>
      <c r="I456" s="52"/>
    </row>
    <row r="457" spans="1:9" s="19" customFormat="1" x14ac:dyDescent="0.3">
      <c r="A457" s="50"/>
      <c r="B457" s="209"/>
      <c r="C457" s="131" t="s">
        <v>8</v>
      </c>
      <c r="D457" s="126" t="s">
        <v>178</v>
      </c>
      <c r="E457" s="126">
        <v>0</v>
      </c>
      <c r="F457" s="39">
        <f>IF(C457="x",E457,0)</f>
        <v>0</v>
      </c>
      <c r="G457" s="52"/>
      <c r="H457" s="56"/>
      <c r="I457" s="52"/>
    </row>
    <row r="458" spans="1:9" s="19" customFormat="1" ht="43.2" x14ac:dyDescent="0.3">
      <c r="A458" s="50"/>
      <c r="B458" s="19" t="s">
        <v>334</v>
      </c>
      <c r="C458" s="5"/>
      <c r="D458" s="5"/>
      <c r="E458" s="5"/>
      <c r="F458" s="39"/>
      <c r="G458" s="89"/>
      <c r="H458" s="56"/>
      <c r="I458" s="89"/>
    </row>
    <row r="459" spans="1:9" s="19" customFormat="1" ht="91.2" customHeight="1" x14ac:dyDescent="0.3">
      <c r="A459" s="50"/>
      <c r="B459" s="53" t="s">
        <v>376</v>
      </c>
      <c r="C459" s="5"/>
      <c r="D459" s="65"/>
      <c r="E459" s="5"/>
      <c r="F459" s="39"/>
      <c r="G459" s="127"/>
      <c r="H459" s="56"/>
      <c r="I459" s="127"/>
    </row>
    <row r="460" spans="1:9" s="19" customFormat="1" x14ac:dyDescent="0.3">
      <c r="A460" s="50"/>
      <c r="B460" s="65"/>
      <c r="C460" s="5"/>
      <c r="D460" s="5"/>
      <c r="E460" s="5"/>
      <c r="F460" s="39"/>
      <c r="G460" s="127"/>
      <c r="H460" s="56"/>
      <c r="I460" s="127"/>
    </row>
    <row r="461" spans="1:9" s="19" customFormat="1" ht="14.55" customHeight="1" x14ac:dyDescent="0.3">
      <c r="A461" s="50">
        <v>57</v>
      </c>
      <c r="B461" s="209" t="s">
        <v>377</v>
      </c>
      <c r="C461" s="131" t="s">
        <v>8</v>
      </c>
      <c r="D461" s="126" t="s">
        <v>9</v>
      </c>
      <c r="E461" s="126">
        <v>20</v>
      </c>
      <c r="F461" s="39">
        <f>IF(C461="x",E461,0)</f>
        <v>20</v>
      </c>
      <c r="G461" s="127"/>
      <c r="H461" s="56"/>
      <c r="I461" s="127"/>
    </row>
    <row r="462" spans="1:9" s="19" customFormat="1" x14ac:dyDescent="0.3">
      <c r="A462" s="50"/>
      <c r="B462" s="209"/>
      <c r="C462" s="131"/>
      <c r="D462" s="126" t="s">
        <v>11</v>
      </c>
      <c r="E462" s="126">
        <v>0</v>
      </c>
      <c r="F462" s="39">
        <f>IF(C462="x",E462,0)</f>
        <v>0</v>
      </c>
      <c r="G462" s="52"/>
      <c r="H462" s="56"/>
      <c r="I462" s="52"/>
    </row>
    <row r="463" spans="1:9" s="19" customFormat="1" x14ac:dyDescent="0.3">
      <c r="A463" s="50"/>
      <c r="B463" s="209"/>
      <c r="C463" s="131"/>
      <c r="D463" s="126" t="s">
        <v>178</v>
      </c>
      <c r="E463" s="126">
        <v>0</v>
      </c>
      <c r="F463" s="39">
        <f>IF(C463="x",E463,0)</f>
        <v>0</v>
      </c>
      <c r="G463" s="52"/>
      <c r="H463" s="56"/>
      <c r="I463" s="52"/>
    </row>
    <row r="464" spans="1:9" s="19" customFormat="1" ht="43.2" x14ac:dyDescent="0.3">
      <c r="A464" s="50"/>
      <c r="B464" s="19" t="s">
        <v>334</v>
      </c>
      <c r="C464" s="5"/>
      <c r="D464" s="5"/>
      <c r="E464" s="5"/>
      <c r="F464" s="39"/>
      <c r="G464" s="89"/>
      <c r="H464" s="56"/>
      <c r="I464" s="89"/>
    </row>
    <row r="465" spans="1:9" s="19" customFormat="1" ht="14.55" customHeight="1" x14ac:dyDescent="0.3">
      <c r="A465" s="50"/>
      <c r="B465" s="53" t="s">
        <v>378</v>
      </c>
      <c r="C465" s="5"/>
      <c r="D465" s="65"/>
      <c r="E465" s="5"/>
      <c r="F465" s="39"/>
      <c r="G465" s="127"/>
      <c r="H465" s="56"/>
      <c r="I465" s="127"/>
    </row>
    <row r="466" spans="1:9" s="19" customFormat="1" x14ac:dyDescent="0.3">
      <c r="A466" s="50"/>
      <c r="B466" s="65"/>
      <c r="C466" s="5"/>
      <c r="D466" s="5"/>
      <c r="E466" s="5"/>
      <c r="F466" s="39"/>
      <c r="G466" s="127"/>
      <c r="H466" s="56"/>
      <c r="I466" s="127"/>
    </row>
    <row r="467" spans="1:9" s="19" customFormat="1" ht="14.55" customHeight="1" x14ac:dyDescent="0.3">
      <c r="A467" s="50">
        <v>58</v>
      </c>
      <c r="B467" s="209" t="s">
        <v>379</v>
      </c>
      <c r="C467" s="131" t="s">
        <v>8</v>
      </c>
      <c r="D467" s="126" t="s">
        <v>9</v>
      </c>
      <c r="E467" s="126">
        <v>20</v>
      </c>
      <c r="F467" s="39">
        <f>IF(C467="x",E467,0)</f>
        <v>20</v>
      </c>
      <c r="G467" s="127"/>
      <c r="H467" s="56"/>
      <c r="I467" s="127"/>
    </row>
    <row r="468" spans="1:9" s="19" customFormat="1" x14ac:dyDescent="0.3">
      <c r="A468" s="50"/>
      <c r="B468" s="209"/>
      <c r="C468" s="131"/>
      <c r="D468" s="126" t="s">
        <v>11</v>
      </c>
      <c r="E468" s="126">
        <v>0</v>
      </c>
      <c r="F468" s="39">
        <f>IF(C468="x",E468,0)</f>
        <v>0</v>
      </c>
      <c r="G468" s="52"/>
      <c r="H468" s="56"/>
      <c r="I468" s="52"/>
    </row>
    <row r="469" spans="1:9" s="19" customFormat="1" ht="29.55" customHeight="1" x14ac:dyDescent="0.3">
      <c r="A469" s="50"/>
      <c r="B469" s="209"/>
      <c r="C469" s="131"/>
      <c r="D469" s="126" t="s">
        <v>178</v>
      </c>
      <c r="E469" s="126">
        <v>0</v>
      </c>
      <c r="F469" s="39">
        <f>IF(C469="x",E469,0)</f>
        <v>0</v>
      </c>
      <c r="G469" s="52"/>
      <c r="H469" s="56"/>
      <c r="I469" s="52"/>
    </row>
    <row r="470" spans="1:9" s="19" customFormat="1" ht="43.2" x14ac:dyDescent="0.3">
      <c r="A470" s="50"/>
      <c r="B470" s="19" t="s">
        <v>334</v>
      </c>
      <c r="C470" s="5"/>
      <c r="D470" s="5"/>
      <c r="E470" s="5"/>
      <c r="F470" s="39"/>
      <c r="G470" s="89"/>
      <c r="H470" s="56"/>
      <c r="I470" s="89"/>
    </row>
    <row r="471" spans="1:9" s="19" customFormat="1" ht="120.45" customHeight="1" x14ac:dyDescent="0.3">
      <c r="A471" s="50"/>
      <c r="B471" s="53" t="s">
        <v>380</v>
      </c>
      <c r="C471" s="5"/>
      <c r="D471" s="65"/>
      <c r="E471" s="5"/>
      <c r="F471" s="39"/>
      <c r="G471" s="127"/>
      <c r="H471" s="56"/>
      <c r="I471" s="127"/>
    </row>
    <row r="472" spans="1:9" x14ac:dyDescent="0.3">
      <c r="B472" s="65"/>
      <c r="D472" s="5"/>
      <c r="E472" s="5"/>
      <c r="F472" s="39"/>
      <c r="G472" s="150"/>
      <c r="I472" s="150"/>
    </row>
    <row r="473" spans="1:9" x14ac:dyDescent="0.3">
      <c r="B473" s="155" t="s">
        <v>381</v>
      </c>
      <c r="C473" s="156"/>
      <c r="D473" s="156"/>
      <c r="E473" s="156"/>
      <c r="F473" s="134"/>
      <c r="G473" s="156"/>
      <c r="H473" s="157"/>
      <c r="I473" s="156"/>
    </row>
    <row r="474" spans="1:9" x14ac:dyDescent="0.3">
      <c r="B474" s="158" t="s">
        <v>263</v>
      </c>
      <c r="F474" s="20"/>
      <c r="G474" s="3"/>
      <c r="I474" s="3"/>
    </row>
    <row r="475" spans="1:9" x14ac:dyDescent="0.3">
      <c r="F475" s="39"/>
      <c r="G475" s="150"/>
      <c r="I475" s="150"/>
    </row>
    <row r="476" spans="1:9" ht="25.8" x14ac:dyDescent="0.3">
      <c r="A476" s="159"/>
      <c r="B476" s="160" t="s">
        <v>382</v>
      </c>
      <c r="C476" s="161"/>
      <c r="D476" s="161"/>
      <c r="E476" s="161"/>
      <c r="F476" s="162">
        <f>SUM(F479,F599,F676,F737)</f>
        <v>463</v>
      </c>
      <c r="G476" s="161"/>
      <c r="H476" s="163"/>
      <c r="I476" s="161"/>
    </row>
    <row r="477" spans="1:9" ht="172.8" x14ac:dyDescent="0.3">
      <c r="B477" s="3" t="s">
        <v>383</v>
      </c>
      <c r="E477" s="164"/>
      <c r="F477" s="39"/>
    </row>
    <row r="478" spans="1:9" x14ac:dyDescent="0.3">
      <c r="B478" s="118" t="s">
        <v>3</v>
      </c>
      <c r="C478" s="117"/>
      <c r="D478" s="118" t="s">
        <v>4</v>
      </c>
      <c r="E478" s="165"/>
      <c r="F478" s="166"/>
      <c r="G478" s="121"/>
      <c r="H478" s="122"/>
      <c r="I478" s="121" t="s">
        <v>5</v>
      </c>
    </row>
    <row r="479" spans="1:9" ht="15.6" x14ac:dyDescent="0.3">
      <c r="B479" s="167" t="s">
        <v>384</v>
      </c>
      <c r="C479" s="168"/>
      <c r="D479" s="168"/>
      <c r="E479" s="168"/>
      <c r="F479" s="169">
        <f>SUM(F480:F598)</f>
        <v>180</v>
      </c>
      <c r="G479" s="168"/>
      <c r="H479" s="170"/>
      <c r="I479" s="168"/>
    </row>
    <row r="480" spans="1:9" x14ac:dyDescent="0.3">
      <c r="A480" s="50">
        <v>59</v>
      </c>
      <c r="B480" s="209" t="s">
        <v>385</v>
      </c>
      <c r="C480" s="41" t="s">
        <v>8</v>
      </c>
      <c r="D480" s="5" t="s">
        <v>9</v>
      </c>
      <c r="E480" s="106">
        <v>20</v>
      </c>
      <c r="F480" s="39">
        <f>IF(C480="x",E480,0)</f>
        <v>20</v>
      </c>
      <c r="G480" s="211"/>
      <c r="I480" s="211"/>
    </row>
    <row r="481" spans="1:9" x14ac:dyDescent="0.3">
      <c r="A481" s="50"/>
      <c r="B481" s="209"/>
      <c r="C481" s="41"/>
      <c r="D481" s="5" t="s">
        <v>11</v>
      </c>
      <c r="E481" s="106">
        <v>0</v>
      </c>
      <c r="F481" s="39">
        <f>IF(C481="x",E481,0)</f>
        <v>0</v>
      </c>
      <c r="G481" s="211"/>
      <c r="I481" s="211"/>
    </row>
    <row r="482" spans="1:9" ht="28.8" x14ac:dyDescent="0.3">
      <c r="A482" s="50"/>
      <c r="B482" s="19" t="s">
        <v>386</v>
      </c>
      <c r="D482" s="19"/>
      <c r="E482" s="106"/>
      <c r="F482" s="39"/>
      <c r="G482" s="52"/>
      <c r="I482" s="52"/>
    </row>
    <row r="483" spans="1:9" ht="28.8" x14ac:dyDescent="0.3">
      <c r="B483" s="53" t="s">
        <v>387</v>
      </c>
      <c r="D483" s="19"/>
      <c r="E483" s="106"/>
      <c r="F483" s="39"/>
      <c r="G483" s="47" t="s">
        <v>388</v>
      </c>
      <c r="H483" s="48" t="s">
        <v>387</v>
      </c>
      <c r="I483" s="49"/>
    </row>
    <row r="484" spans="1:9" x14ac:dyDescent="0.3">
      <c r="B484" s="19"/>
      <c r="D484" s="19"/>
      <c r="E484" s="106"/>
      <c r="F484" s="39"/>
      <c r="G484" s="52"/>
      <c r="I484" s="52"/>
    </row>
    <row r="485" spans="1:9" x14ac:dyDescent="0.3">
      <c r="A485" s="50">
        <v>60</v>
      </c>
      <c r="B485" s="209" t="s">
        <v>389</v>
      </c>
      <c r="C485" s="41" t="s">
        <v>8</v>
      </c>
      <c r="D485" s="5" t="s">
        <v>9</v>
      </c>
      <c r="E485" s="106">
        <v>10</v>
      </c>
      <c r="F485" s="39">
        <f>IF(C485="x",E485,0)</f>
        <v>10</v>
      </c>
      <c r="G485" s="211"/>
      <c r="I485" s="211"/>
    </row>
    <row r="486" spans="1:9" x14ac:dyDescent="0.3">
      <c r="A486" s="50"/>
      <c r="B486" s="209"/>
      <c r="C486" s="41"/>
      <c r="D486" s="5" t="s">
        <v>33</v>
      </c>
      <c r="E486" s="106">
        <v>0</v>
      </c>
      <c r="F486" s="39">
        <f>IF(C486="x",E486,0)</f>
        <v>0</v>
      </c>
      <c r="G486" s="211"/>
      <c r="I486" s="211"/>
    </row>
    <row r="487" spans="1:9" x14ac:dyDescent="0.3">
      <c r="A487" s="50"/>
      <c r="B487" s="19"/>
      <c r="D487" s="19"/>
      <c r="E487" s="106"/>
      <c r="F487" s="39"/>
      <c r="G487" s="52"/>
      <c r="I487" s="52"/>
    </row>
    <row r="488" spans="1:9" x14ac:dyDescent="0.3">
      <c r="A488" s="50">
        <v>61</v>
      </c>
      <c r="B488" s="209" t="s">
        <v>390</v>
      </c>
      <c r="C488" s="41" t="s">
        <v>8</v>
      </c>
      <c r="D488" s="5" t="s">
        <v>9</v>
      </c>
      <c r="E488" s="106">
        <v>10</v>
      </c>
      <c r="F488" s="39">
        <f>IF(C488="x",E488,0)</f>
        <v>10</v>
      </c>
      <c r="G488" s="211"/>
      <c r="I488" s="211"/>
    </row>
    <row r="489" spans="1:9" x14ac:dyDescent="0.3">
      <c r="A489" s="50"/>
      <c r="B489" s="209"/>
      <c r="C489" s="41"/>
      <c r="D489" s="5" t="s">
        <v>11</v>
      </c>
      <c r="E489" s="106">
        <v>0</v>
      </c>
      <c r="F489" s="39">
        <f>IF(C489="x",E489,0)</f>
        <v>0</v>
      </c>
      <c r="G489" s="211"/>
      <c r="I489" s="211"/>
    </row>
    <row r="490" spans="1:9" x14ac:dyDescent="0.3">
      <c r="B490" s="19"/>
      <c r="D490" s="19"/>
      <c r="E490" s="106"/>
      <c r="F490" s="39"/>
      <c r="G490" s="52"/>
      <c r="I490" s="52"/>
    </row>
    <row r="491" spans="1:9" x14ac:dyDescent="0.3">
      <c r="A491" s="50" t="s">
        <v>391</v>
      </c>
      <c r="B491" s="209" t="s">
        <v>392</v>
      </c>
      <c r="C491" s="41" t="s">
        <v>8</v>
      </c>
      <c r="D491" s="5" t="s">
        <v>9</v>
      </c>
      <c r="E491" s="106">
        <v>10</v>
      </c>
      <c r="F491" s="39">
        <f>IF(C491="x",E491,0)</f>
        <v>10</v>
      </c>
      <c r="G491" s="211"/>
      <c r="I491" s="211"/>
    </row>
    <row r="492" spans="1:9" x14ac:dyDescent="0.3">
      <c r="A492" s="50"/>
      <c r="B492" s="209"/>
      <c r="C492" s="41"/>
      <c r="D492" s="5" t="s">
        <v>33</v>
      </c>
      <c r="E492" s="106">
        <v>0</v>
      </c>
      <c r="F492" s="39">
        <f>IF(C492="x",E492,0)</f>
        <v>0</v>
      </c>
      <c r="G492" s="211"/>
      <c r="I492" s="211"/>
    </row>
    <row r="493" spans="1:9" x14ac:dyDescent="0.3">
      <c r="A493" s="50"/>
      <c r="B493" s="19"/>
      <c r="D493" s="19"/>
      <c r="E493" s="106"/>
      <c r="F493" s="39"/>
      <c r="G493" s="52"/>
      <c r="I493" s="52"/>
    </row>
    <row r="494" spans="1:9" x14ac:dyDescent="0.3">
      <c r="A494" s="1" t="s">
        <v>393</v>
      </c>
      <c r="B494" s="209" t="s">
        <v>394</v>
      </c>
      <c r="C494" s="41" t="s">
        <v>8</v>
      </c>
      <c r="D494" s="5" t="s">
        <v>9</v>
      </c>
      <c r="E494" s="106">
        <v>10</v>
      </c>
      <c r="F494" s="39">
        <f>IF(C494="x",E494,0)</f>
        <v>10</v>
      </c>
      <c r="G494" s="211"/>
      <c r="I494" s="211"/>
    </row>
    <row r="495" spans="1:9" x14ac:dyDescent="0.3">
      <c r="B495" s="209"/>
      <c r="C495" s="41"/>
      <c r="D495" s="5" t="s">
        <v>11</v>
      </c>
      <c r="E495" s="106">
        <v>0</v>
      </c>
      <c r="F495" s="39">
        <f>IF(C495="x",E495,0)</f>
        <v>0</v>
      </c>
      <c r="G495" s="211"/>
      <c r="I495" s="211"/>
    </row>
    <row r="496" spans="1:9" x14ac:dyDescent="0.3">
      <c r="A496" s="50"/>
      <c r="B496" s="19"/>
      <c r="D496" s="19"/>
      <c r="E496" s="106"/>
      <c r="F496" s="39"/>
      <c r="G496" s="52"/>
      <c r="I496" s="52"/>
    </row>
    <row r="497" spans="1:9" x14ac:dyDescent="0.3">
      <c r="A497" s="1">
        <v>63</v>
      </c>
      <c r="B497" s="209" t="s">
        <v>395</v>
      </c>
      <c r="C497" s="41" t="s">
        <v>8</v>
      </c>
      <c r="D497" s="5" t="s">
        <v>9</v>
      </c>
      <c r="E497" s="106">
        <v>10</v>
      </c>
      <c r="F497" s="39">
        <f>IF(C497="x",E497,0)</f>
        <v>10</v>
      </c>
      <c r="G497" s="211"/>
      <c r="I497" s="211"/>
    </row>
    <row r="498" spans="1:9" x14ac:dyDescent="0.3">
      <c r="B498" s="209"/>
      <c r="C498" s="41"/>
      <c r="D498" s="5" t="s">
        <v>11</v>
      </c>
      <c r="E498" s="106">
        <v>0</v>
      </c>
      <c r="F498" s="39">
        <f>IF(C498="x",E498,0)</f>
        <v>0</v>
      </c>
      <c r="G498" s="211"/>
      <c r="I498" s="211"/>
    </row>
    <row r="499" spans="1:9" x14ac:dyDescent="0.3">
      <c r="A499" s="50"/>
      <c r="B499" s="19" t="s">
        <v>396</v>
      </c>
      <c r="D499" s="19"/>
      <c r="E499" s="106"/>
      <c r="F499" s="39"/>
      <c r="G499" s="52"/>
      <c r="I499" s="52"/>
    </row>
    <row r="500" spans="1:9" x14ac:dyDescent="0.3">
      <c r="B500" s="53" t="s">
        <v>397</v>
      </c>
      <c r="D500" s="19"/>
      <c r="E500" s="106"/>
      <c r="F500" s="39"/>
    </row>
    <row r="501" spans="1:9" x14ac:dyDescent="0.3">
      <c r="B501" s="54"/>
      <c r="D501" s="19"/>
      <c r="E501" s="106"/>
      <c r="F501" s="39"/>
    </row>
    <row r="502" spans="1:9" s="19" customFormat="1" x14ac:dyDescent="0.3">
      <c r="A502" s="50">
        <v>64</v>
      </c>
      <c r="B502" s="209" t="s">
        <v>398</v>
      </c>
      <c r="C502" s="41" t="s">
        <v>8</v>
      </c>
      <c r="D502" s="5" t="s">
        <v>9</v>
      </c>
      <c r="E502" s="106">
        <v>10</v>
      </c>
      <c r="F502" s="39">
        <f>IF(C502="x",E502,0)</f>
        <v>10</v>
      </c>
      <c r="G502" s="211"/>
      <c r="H502" s="56"/>
      <c r="I502" s="211"/>
    </row>
    <row r="503" spans="1:9" s="19" customFormat="1" x14ac:dyDescent="0.3">
      <c r="A503" s="50"/>
      <c r="B503" s="209"/>
      <c r="C503" s="41"/>
      <c r="D503" s="5" t="s">
        <v>11</v>
      </c>
      <c r="E503" s="106">
        <v>0</v>
      </c>
      <c r="F503" s="39">
        <f>IF(C503="x",E503,0)</f>
        <v>0</v>
      </c>
      <c r="G503" s="211"/>
      <c r="H503" s="56"/>
      <c r="I503" s="211"/>
    </row>
    <row r="504" spans="1:9" s="19" customFormat="1" x14ac:dyDescent="0.3">
      <c r="A504" s="50"/>
      <c r="B504" s="19" t="s">
        <v>396</v>
      </c>
      <c r="C504" s="5"/>
      <c r="E504" s="106"/>
      <c r="F504" s="39"/>
      <c r="G504" s="52"/>
      <c r="H504" s="56"/>
      <c r="I504" s="52"/>
    </row>
    <row r="505" spans="1:9" s="19" customFormat="1" x14ac:dyDescent="0.3">
      <c r="A505" s="50"/>
      <c r="B505" s="45" t="s">
        <v>399</v>
      </c>
      <c r="C505" s="5"/>
      <c r="E505" s="106"/>
      <c r="F505" s="39"/>
      <c r="G505" s="52"/>
      <c r="H505" s="56"/>
      <c r="I505" s="52"/>
    </row>
    <row r="506" spans="1:9" x14ac:dyDescent="0.3">
      <c r="B506" s="54"/>
      <c r="D506" s="19"/>
      <c r="E506" s="106"/>
      <c r="F506" s="39"/>
    </row>
    <row r="507" spans="1:9" s="59" customFormat="1" x14ac:dyDescent="0.3">
      <c r="A507" s="35">
        <v>65</v>
      </c>
      <c r="B507" s="209" t="s">
        <v>400</v>
      </c>
      <c r="C507" s="36" t="s">
        <v>8</v>
      </c>
      <c r="D507" s="37" t="s">
        <v>9</v>
      </c>
      <c r="E507" s="39">
        <v>10</v>
      </c>
      <c r="F507" s="39">
        <f>IF(C507="x",E507,0)</f>
        <v>10</v>
      </c>
      <c r="G507" s="211"/>
      <c r="H507" s="171"/>
      <c r="I507" s="211" t="s">
        <v>401</v>
      </c>
    </row>
    <row r="508" spans="1:9" s="59" customFormat="1" x14ac:dyDescent="0.3">
      <c r="A508" s="62"/>
      <c r="B508" s="209"/>
      <c r="C508" s="41"/>
      <c r="D508" s="5" t="s">
        <v>11</v>
      </c>
      <c r="E508" s="106">
        <v>0</v>
      </c>
      <c r="F508" s="39">
        <f>IF(C508="x",E508,0)</f>
        <v>0</v>
      </c>
      <c r="G508" s="211"/>
      <c r="H508" s="171"/>
      <c r="I508" s="211"/>
    </row>
    <row r="509" spans="1:9" s="59" customFormat="1" x14ac:dyDescent="0.3">
      <c r="A509" s="62"/>
      <c r="B509" s="19" t="s">
        <v>396</v>
      </c>
      <c r="C509" s="5"/>
      <c r="D509" s="19"/>
      <c r="E509" s="172"/>
      <c r="F509" s="39"/>
      <c r="G509" s="61"/>
      <c r="H509" s="171"/>
      <c r="I509" s="61"/>
    </row>
    <row r="510" spans="1:9" s="59" customFormat="1" x14ac:dyDescent="0.3">
      <c r="A510" s="62"/>
      <c r="B510" s="53" t="s">
        <v>402</v>
      </c>
      <c r="C510" s="5"/>
      <c r="D510" s="19"/>
      <c r="E510" s="172"/>
      <c r="F510" s="39"/>
      <c r="G510" s="61"/>
      <c r="H510" s="171"/>
      <c r="I510" s="61"/>
    </row>
    <row r="511" spans="1:9" x14ac:dyDescent="0.3">
      <c r="B511" s="54"/>
      <c r="D511" s="19"/>
      <c r="E511" s="106"/>
      <c r="F511" s="39">
        <f>IF(C511="x",E511,0)</f>
        <v>0</v>
      </c>
    </row>
    <row r="512" spans="1:9" x14ac:dyDescent="0.3">
      <c r="A512" s="35" t="s">
        <v>403</v>
      </c>
      <c r="B512" s="209" t="s">
        <v>404</v>
      </c>
      <c r="C512" s="36" t="s">
        <v>8</v>
      </c>
      <c r="D512" s="37" t="s">
        <v>9</v>
      </c>
      <c r="E512" s="39">
        <v>10</v>
      </c>
      <c r="F512" s="39">
        <f>IF(C512="x",E512,0)</f>
        <v>10</v>
      </c>
      <c r="G512" s="211"/>
      <c r="I512" s="211" t="s">
        <v>405</v>
      </c>
    </row>
    <row r="513" spans="1:9" ht="34.5" customHeight="1" x14ac:dyDescent="0.3">
      <c r="A513" s="50"/>
      <c r="B513" s="209"/>
      <c r="C513" s="41"/>
      <c r="D513" s="5" t="s">
        <v>11</v>
      </c>
      <c r="E513" s="106">
        <v>0</v>
      </c>
      <c r="F513" s="39">
        <f>IF(C513="x",E513,0)</f>
        <v>0</v>
      </c>
      <c r="G513" s="211"/>
      <c r="I513" s="211"/>
    </row>
    <row r="514" spans="1:9" x14ac:dyDescent="0.3">
      <c r="A514" s="50"/>
      <c r="B514" s="19" t="s">
        <v>396</v>
      </c>
      <c r="D514" s="19"/>
      <c r="E514" s="106"/>
      <c r="F514" s="39"/>
    </row>
    <row r="515" spans="1:9" x14ac:dyDescent="0.3">
      <c r="A515" s="50"/>
      <c r="B515" s="46" t="s">
        <v>406</v>
      </c>
      <c r="D515" s="19"/>
      <c r="E515" s="106"/>
      <c r="F515" s="39"/>
    </row>
    <row r="516" spans="1:9" x14ac:dyDescent="0.3">
      <c r="A516" s="50"/>
      <c r="B516" s="54"/>
      <c r="D516" s="19"/>
      <c r="E516" s="106"/>
      <c r="F516" s="39"/>
    </row>
    <row r="517" spans="1:9" x14ac:dyDescent="0.3">
      <c r="A517" s="35" t="s">
        <v>407</v>
      </c>
      <c r="B517" s="209" t="s">
        <v>408</v>
      </c>
      <c r="C517" s="36" t="s">
        <v>8</v>
      </c>
      <c r="D517" s="37" t="s">
        <v>9</v>
      </c>
      <c r="E517" s="39">
        <v>10</v>
      </c>
      <c r="F517" s="39">
        <f>IF(C517="x",E517,0)</f>
        <v>10</v>
      </c>
      <c r="G517" s="211"/>
      <c r="I517" s="211" t="s">
        <v>409</v>
      </c>
    </row>
    <row r="518" spans="1:9" x14ac:dyDescent="0.3">
      <c r="A518" s="50"/>
      <c r="B518" s="209"/>
      <c r="C518" s="41"/>
      <c r="D518" s="5" t="s">
        <v>11</v>
      </c>
      <c r="E518" s="106">
        <v>0</v>
      </c>
      <c r="F518" s="39">
        <f>IF(C518="x",E518,0)</f>
        <v>0</v>
      </c>
      <c r="G518" s="211"/>
      <c r="I518" s="211"/>
    </row>
    <row r="519" spans="1:9" x14ac:dyDescent="0.3">
      <c r="A519" s="50"/>
      <c r="B519" s="19" t="s">
        <v>396</v>
      </c>
      <c r="D519" s="19"/>
      <c r="E519" s="106"/>
      <c r="F519" s="39"/>
      <c r="G519" s="52"/>
      <c r="I519" s="52"/>
    </row>
    <row r="520" spans="1:9" ht="43.2" x14ac:dyDescent="0.3">
      <c r="A520" s="50"/>
      <c r="B520" s="53" t="s">
        <v>410</v>
      </c>
      <c r="D520" s="19"/>
      <c r="E520" s="106"/>
      <c r="F520" s="39"/>
      <c r="G520" s="52"/>
      <c r="I520" s="52"/>
    </row>
    <row r="521" spans="1:9" x14ac:dyDescent="0.3">
      <c r="A521" s="50"/>
      <c r="B521" s="19"/>
      <c r="D521" s="19"/>
      <c r="E521" s="106"/>
      <c r="F521" s="39"/>
      <c r="G521" s="52"/>
      <c r="I521" s="52"/>
    </row>
    <row r="522" spans="1:9" x14ac:dyDescent="0.3">
      <c r="A522" s="50" t="s">
        <v>411</v>
      </c>
      <c r="B522" s="209" t="s">
        <v>412</v>
      </c>
      <c r="C522" s="41"/>
      <c r="D522" s="5" t="s">
        <v>9</v>
      </c>
      <c r="E522" s="106">
        <v>10</v>
      </c>
      <c r="F522" s="39">
        <f t="shared" ref="F522:F584" si="5">IF(C522="x",E522,0)</f>
        <v>0</v>
      </c>
      <c r="G522" s="211"/>
      <c r="I522" s="211" t="s">
        <v>413</v>
      </c>
    </row>
    <row r="523" spans="1:9" x14ac:dyDescent="0.3">
      <c r="A523" s="50"/>
      <c r="B523" s="209"/>
      <c r="C523" s="41" t="s">
        <v>8</v>
      </c>
      <c r="D523" s="5" t="s">
        <v>11</v>
      </c>
      <c r="E523" s="106">
        <v>0</v>
      </c>
      <c r="F523" s="39">
        <f t="shared" si="5"/>
        <v>0</v>
      </c>
      <c r="G523" s="211"/>
      <c r="I523" s="211"/>
    </row>
    <row r="524" spans="1:9" x14ac:dyDescent="0.3">
      <c r="A524" s="50"/>
      <c r="B524" s="19" t="s">
        <v>396</v>
      </c>
      <c r="D524" s="19"/>
      <c r="E524" s="106"/>
      <c r="F524" s="39"/>
      <c r="G524" s="52"/>
      <c r="I524" s="52"/>
    </row>
    <row r="525" spans="1:9" x14ac:dyDescent="0.3">
      <c r="A525" s="50"/>
      <c r="B525" s="46" t="s">
        <v>414</v>
      </c>
      <c r="D525" s="19"/>
      <c r="E525" s="106"/>
      <c r="F525" s="39"/>
    </row>
    <row r="526" spans="1:9" x14ac:dyDescent="0.3">
      <c r="B526" s="54"/>
      <c r="D526" s="19"/>
      <c r="E526" s="106"/>
      <c r="F526" s="39"/>
    </row>
    <row r="527" spans="1:9" s="19" customFormat="1" x14ac:dyDescent="0.3">
      <c r="A527" s="50">
        <v>67</v>
      </c>
      <c r="B527" s="209" t="s">
        <v>415</v>
      </c>
      <c r="C527" s="41" t="s">
        <v>8</v>
      </c>
      <c r="D527" s="5" t="s">
        <v>9</v>
      </c>
      <c r="E527" s="106">
        <v>10</v>
      </c>
      <c r="F527" s="39">
        <f t="shared" si="5"/>
        <v>10</v>
      </c>
      <c r="G527" s="211"/>
      <c r="H527" s="56"/>
      <c r="I527" s="211"/>
    </row>
    <row r="528" spans="1:9" s="19" customFormat="1" x14ac:dyDescent="0.3">
      <c r="A528" s="50"/>
      <c r="B528" s="209"/>
      <c r="C528" s="41"/>
      <c r="D528" s="5" t="s">
        <v>11</v>
      </c>
      <c r="E528" s="106">
        <v>0</v>
      </c>
      <c r="F528" s="39">
        <f t="shared" si="5"/>
        <v>0</v>
      </c>
      <c r="G528" s="211"/>
      <c r="H528" s="56"/>
      <c r="I528" s="211"/>
    </row>
    <row r="529" spans="1:9" s="19" customFormat="1" x14ac:dyDescent="0.3">
      <c r="A529" s="50"/>
      <c r="B529" s="19" t="s">
        <v>396</v>
      </c>
      <c r="C529" s="5"/>
      <c r="E529" s="106"/>
      <c r="F529" s="39"/>
      <c r="G529" s="52"/>
      <c r="H529" s="56"/>
      <c r="I529" s="52"/>
    </row>
    <row r="530" spans="1:9" s="19" customFormat="1" x14ac:dyDescent="0.3">
      <c r="A530" s="50"/>
      <c r="B530" s="53" t="s">
        <v>416</v>
      </c>
      <c r="C530" s="5"/>
      <c r="E530" s="106"/>
      <c r="F530" s="39"/>
      <c r="G530" s="52"/>
      <c r="H530" s="56"/>
      <c r="I530" s="52"/>
    </row>
    <row r="531" spans="1:9" s="59" customFormat="1" x14ac:dyDescent="0.3">
      <c r="A531" s="62"/>
      <c r="B531" s="63"/>
      <c r="C531" s="5"/>
      <c r="E531" s="172"/>
      <c r="F531" s="39"/>
      <c r="G531" s="61"/>
      <c r="H531" s="171"/>
      <c r="I531" s="61"/>
    </row>
    <row r="532" spans="1:9" x14ac:dyDescent="0.3">
      <c r="A532" s="50">
        <v>68</v>
      </c>
      <c r="B532" s="209" t="s">
        <v>417</v>
      </c>
      <c r="C532" s="41"/>
      <c r="D532" s="5" t="s">
        <v>9</v>
      </c>
      <c r="E532" s="106">
        <v>10</v>
      </c>
      <c r="F532" s="39">
        <f t="shared" si="5"/>
        <v>0</v>
      </c>
      <c r="G532" s="211"/>
      <c r="I532" s="211"/>
    </row>
    <row r="533" spans="1:9" x14ac:dyDescent="0.3">
      <c r="A533" s="50"/>
      <c r="B533" s="209"/>
      <c r="C533" s="41" t="s">
        <v>8</v>
      </c>
      <c r="D533" s="5" t="s">
        <v>33</v>
      </c>
      <c r="E533" s="106">
        <v>0</v>
      </c>
      <c r="F533" s="39">
        <f t="shared" si="5"/>
        <v>0</v>
      </c>
      <c r="G533" s="211"/>
      <c r="I533" s="211"/>
    </row>
    <row r="534" spans="1:9" x14ac:dyDescent="0.3">
      <c r="B534" s="19" t="s">
        <v>396</v>
      </c>
      <c r="D534" s="19"/>
      <c r="E534" s="106"/>
      <c r="F534" s="39"/>
    </row>
    <row r="535" spans="1:9" x14ac:dyDescent="0.3">
      <c r="A535" s="50"/>
      <c r="B535" s="53" t="s">
        <v>48</v>
      </c>
      <c r="D535" s="19"/>
      <c r="E535" s="106"/>
      <c r="F535" s="39"/>
      <c r="G535" s="52"/>
      <c r="I535" s="52"/>
    </row>
    <row r="536" spans="1:9" s="59" customFormat="1" x14ac:dyDescent="0.3">
      <c r="A536" s="62"/>
      <c r="B536" s="63"/>
      <c r="C536" s="5"/>
      <c r="E536" s="172"/>
      <c r="F536" s="39"/>
      <c r="G536" s="61"/>
      <c r="H536" s="171"/>
      <c r="I536" s="61"/>
    </row>
    <row r="537" spans="1:9" x14ac:dyDescent="0.3">
      <c r="A537" s="35" t="s">
        <v>418</v>
      </c>
      <c r="B537" s="209" t="s">
        <v>419</v>
      </c>
      <c r="C537" s="36" t="s">
        <v>8</v>
      </c>
      <c r="D537" s="37" t="s">
        <v>9</v>
      </c>
      <c r="E537" s="39">
        <v>10</v>
      </c>
      <c r="F537" s="39">
        <f t="shared" si="5"/>
        <v>10</v>
      </c>
      <c r="G537" s="211"/>
      <c r="I537" s="211" t="s">
        <v>420</v>
      </c>
    </row>
    <row r="538" spans="1:9" x14ac:dyDescent="0.3">
      <c r="B538" s="209"/>
      <c r="C538" s="41"/>
      <c r="D538" s="5" t="s">
        <v>11</v>
      </c>
      <c r="E538" s="106">
        <v>0</v>
      </c>
      <c r="F538" s="39">
        <f t="shared" si="5"/>
        <v>0</v>
      </c>
      <c r="G538" s="211"/>
      <c r="I538" s="211"/>
    </row>
    <row r="539" spans="1:9" x14ac:dyDescent="0.3">
      <c r="B539" s="19" t="s">
        <v>396</v>
      </c>
      <c r="D539" s="19"/>
      <c r="E539" s="106"/>
      <c r="F539" s="39"/>
    </row>
    <row r="540" spans="1:9" x14ac:dyDescent="0.3">
      <c r="B540" s="173" t="s">
        <v>421</v>
      </c>
      <c r="D540" s="19"/>
      <c r="E540" s="106"/>
      <c r="F540" s="39"/>
    </row>
    <row r="541" spans="1:9" x14ac:dyDescent="0.3">
      <c r="B541" s="65"/>
      <c r="D541" s="19"/>
      <c r="E541" s="106"/>
      <c r="F541" s="39"/>
    </row>
    <row r="542" spans="1:9" x14ac:dyDescent="0.3">
      <c r="A542" s="35" t="s">
        <v>422</v>
      </c>
      <c r="B542" s="209" t="s">
        <v>423</v>
      </c>
      <c r="C542" s="36" t="s">
        <v>8</v>
      </c>
      <c r="D542" s="126" t="s">
        <v>424</v>
      </c>
      <c r="E542" s="152">
        <v>0</v>
      </c>
      <c r="F542" s="39">
        <f t="shared" si="5"/>
        <v>0</v>
      </c>
      <c r="G542" s="211"/>
      <c r="I542" s="211"/>
    </row>
    <row r="543" spans="1:9" x14ac:dyDescent="0.3">
      <c r="A543" s="50"/>
      <c r="B543" s="209"/>
      <c r="C543" s="41"/>
      <c r="D543" s="126" t="s">
        <v>425</v>
      </c>
      <c r="E543" s="152">
        <v>0</v>
      </c>
      <c r="F543" s="39">
        <f t="shared" si="5"/>
        <v>0</v>
      </c>
      <c r="G543" s="211"/>
      <c r="I543" s="211"/>
    </row>
    <row r="544" spans="1:9" x14ac:dyDescent="0.3">
      <c r="A544" s="50"/>
      <c r="B544" s="209"/>
      <c r="C544" s="41"/>
      <c r="D544" s="126" t="s">
        <v>426</v>
      </c>
      <c r="E544" s="152">
        <v>0</v>
      </c>
      <c r="F544" s="39">
        <f t="shared" si="5"/>
        <v>0</v>
      </c>
      <c r="G544" s="211"/>
      <c r="I544" s="211"/>
    </row>
    <row r="545" spans="1:9" x14ac:dyDescent="0.3">
      <c r="B545" s="209"/>
      <c r="C545" s="41"/>
      <c r="D545" s="126" t="s">
        <v>427</v>
      </c>
      <c r="E545" s="152">
        <v>0</v>
      </c>
      <c r="F545" s="39">
        <f t="shared" si="5"/>
        <v>0</v>
      </c>
      <c r="G545" s="211"/>
      <c r="I545" s="211"/>
    </row>
    <row r="546" spans="1:9" x14ac:dyDescent="0.3">
      <c r="B546" s="54"/>
      <c r="D546" s="19"/>
      <c r="E546" s="106"/>
      <c r="F546" s="39"/>
    </row>
    <row r="547" spans="1:9" x14ac:dyDescent="0.3">
      <c r="A547" s="1" t="s">
        <v>428</v>
      </c>
      <c r="B547" s="209" t="s">
        <v>429</v>
      </c>
      <c r="C547" s="80" t="s">
        <v>8</v>
      </c>
      <c r="D547" s="38" t="s">
        <v>9</v>
      </c>
      <c r="E547" s="39">
        <v>10</v>
      </c>
      <c r="F547" s="39">
        <f t="shared" si="5"/>
        <v>10</v>
      </c>
      <c r="G547" s="210"/>
      <c r="I547" s="210" t="s">
        <v>430</v>
      </c>
    </row>
    <row r="548" spans="1:9" x14ac:dyDescent="0.3">
      <c r="B548" s="209"/>
      <c r="C548" s="80"/>
      <c r="D548" s="38" t="s">
        <v>11</v>
      </c>
      <c r="E548" s="39">
        <v>0</v>
      </c>
      <c r="F548" s="39">
        <f t="shared" si="5"/>
        <v>0</v>
      </c>
      <c r="G548" s="210"/>
      <c r="I548" s="210"/>
    </row>
    <row r="549" spans="1:9" x14ac:dyDescent="0.3">
      <c r="B549" s="19" t="s">
        <v>396</v>
      </c>
      <c r="D549" s="19"/>
      <c r="E549" s="106"/>
      <c r="F549" s="39"/>
    </row>
    <row r="550" spans="1:9" x14ac:dyDescent="0.2">
      <c r="B550" s="174" t="s">
        <v>421</v>
      </c>
      <c r="D550" s="19"/>
      <c r="E550" s="106"/>
      <c r="F550" s="39"/>
    </row>
    <row r="551" spans="1:9" x14ac:dyDescent="0.3">
      <c r="B551" s="65"/>
      <c r="D551" s="19"/>
      <c r="E551" s="106"/>
      <c r="F551" s="39"/>
      <c r="G551" s="89"/>
      <c r="I551" s="89"/>
    </row>
    <row r="552" spans="1:9" x14ac:dyDescent="0.3">
      <c r="A552" s="1" t="s">
        <v>431</v>
      </c>
      <c r="B552" s="209" t="s">
        <v>432</v>
      </c>
      <c r="C552" s="80"/>
      <c r="D552" s="38" t="s">
        <v>9</v>
      </c>
      <c r="E552" s="39">
        <v>10</v>
      </c>
      <c r="F552" s="39">
        <f t="shared" si="5"/>
        <v>0</v>
      </c>
      <c r="G552" s="210"/>
      <c r="I552" s="210"/>
    </row>
    <row r="553" spans="1:9" x14ac:dyDescent="0.3">
      <c r="B553" s="209"/>
      <c r="C553" s="80" t="s">
        <v>8</v>
      </c>
      <c r="D553" s="38" t="s">
        <v>11</v>
      </c>
      <c r="E553" s="39">
        <v>0</v>
      </c>
      <c r="F553" s="39">
        <f t="shared" si="5"/>
        <v>0</v>
      </c>
      <c r="G553" s="210"/>
      <c r="I553" s="210"/>
    </row>
    <row r="554" spans="1:9" x14ac:dyDescent="0.3">
      <c r="B554" s="19" t="s">
        <v>433</v>
      </c>
      <c r="D554" s="19"/>
      <c r="E554" s="106"/>
      <c r="F554" s="39"/>
    </row>
    <row r="555" spans="1:9" x14ac:dyDescent="0.3">
      <c r="B555" s="53" t="s">
        <v>48</v>
      </c>
      <c r="D555" s="19"/>
      <c r="E555" s="106"/>
      <c r="F555" s="39"/>
    </row>
    <row r="556" spans="1:9" x14ac:dyDescent="0.3">
      <c r="B556" s="65"/>
      <c r="D556" s="19"/>
      <c r="E556" s="106"/>
      <c r="F556" s="39"/>
      <c r="G556" s="89"/>
      <c r="I556" s="89"/>
    </row>
    <row r="557" spans="1:9" x14ac:dyDescent="0.3">
      <c r="A557" s="1" t="s">
        <v>434</v>
      </c>
      <c r="B557" s="209" t="s">
        <v>435</v>
      </c>
      <c r="C557" s="80"/>
      <c r="D557" s="38" t="s">
        <v>194</v>
      </c>
      <c r="E557" s="39">
        <v>15</v>
      </c>
      <c r="F557" s="39">
        <f t="shared" si="5"/>
        <v>0</v>
      </c>
    </row>
    <row r="558" spans="1:9" x14ac:dyDescent="0.3">
      <c r="B558" s="209"/>
      <c r="C558" s="80"/>
      <c r="D558" s="38" t="s">
        <v>195</v>
      </c>
      <c r="E558" s="39">
        <v>12</v>
      </c>
      <c r="F558" s="39">
        <f t="shared" si="5"/>
        <v>0</v>
      </c>
    </row>
    <row r="559" spans="1:9" x14ac:dyDescent="0.3">
      <c r="B559" s="209"/>
      <c r="C559" s="80"/>
      <c r="D559" s="38" t="s">
        <v>198</v>
      </c>
      <c r="E559" s="39">
        <v>8</v>
      </c>
      <c r="F559" s="39">
        <f t="shared" si="5"/>
        <v>0</v>
      </c>
    </row>
    <row r="560" spans="1:9" x14ac:dyDescent="0.3">
      <c r="B560" s="209"/>
      <c r="C560" s="80"/>
      <c r="D560" s="38" t="s">
        <v>199</v>
      </c>
      <c r="E560" s="39">
        <v>4</v>
      </c>
      <c r="F560" s="39">
        <f t="shared" si="5"/>
        <v>0</v>
      </c>
    </row>
    <row r="561" spans="1:9" x14ac:dyDescent="0.3">
      <c r="B561" s="209"/>
      <c r="C561" s="80"/>
      <c r="D561" s="38" t="s">
        <v>200</v>
      </c>
      <c r="E561" s="39">
        <v>0</v>
      </c>
      <c r="F561" s="39">
        <f t="shared" si="5"/>
        <v>0</v>
      </c>
    </row>
    <row r="562" spans="1:9" x14ac:dyDescent="0.3">
      <c r="B562" s="65"/>
      <c r="D562" s="19"/>
      <c r="E562" s="106"/>
      <c r="F562" s="39"/>
      <c r="G562" s="89"/>
      <c r="I562" s="89"/>
    </row>
    <row r="563" spans="1:9" s="19" customFormat="1" x14ac:dyDescent="0.3">
      <c r="A563" s="35">
        <v>71</v>
      </c>
      <c r="B563" s="209" t="s">
        <v>436</v>
      </c>
      <c r="C563" s="36" t="s">
        <v>8</v>
      </c>
      <c r="D563" s="37" t="s">
        <v>9</v>
      </c>
      <c r="E563" s="106">
        <v>10</v>
      </c>
      <c r="F563" s="39">
        <f t="shared" si="5"/>
        <v>10</v>
      </c>
      <c r="G563" s="211"/>
      <c r="H563" s="56"/>
      <c r="I563" s="211"/>
    </row>
    <row r="564" spans="1:9" s="19" customFormat="1" x14ac:dyDescent="0.3">
      <c r="A564" s="50"/>
      <c r="B564" s="209"/>
      <c r="C564" s="41"/>
      <c r="D564" s="5" t="s">
        <v>11</v>
      </c>
      <c r="E564" s="106">
        <v>0</v>
      </c>
      <c r="F564" s="39">
        <f t="shared" si="5"/>
        <v>0</v>
      </c>
      <c r="G564" s="211"/>
      <c r="H564" s="56"/>
      <c r="I564" s="211"/>
    </row>
    <row r="565" spans="1:9" s="19" customFormat="1" x14ac:dyDescent="0.3">
      <c r="A565" s="50"/>
      <c r="B565" s="19" t="s">
        <v>396</v>
      </c>
      <c r="C565" s="5"/>
      <c r="E565" s="106"/>
      <c r="F565" s="39"/>
      <c r="G565" s="52"/>
      <c r="H565" s="56"/>
      <c r="I565" s="52"/>
    </row>
    <row r="566" spans="1:9" s="19" customFormat="1" x14ac:dyDescent="0.2">
      <c r="A566" s="50"/>
      <c r="B566" s="174" t="s">
        <v>416</v>
      </c>
      <c r="C566" s="5"/>
      <c r="E566" s="106"/>
      <c r="F566" s="39"/>
      <c r="G566" s="52"/>
      <c r="H566" s="56"/>
      <c r="I566" s="52"/>
    </row>
    <row r="567" spans="1:9" x14ac:dyDescent="0.3">
      <c r="A567" s="50"/>
      <c r="B567" s="19"/>
      <c r="D567" s="19"/>
      <c r="E567" s="106"/>
      <c r="F567" s="39"/>
      <c r="G567" s="52"/>
      <c r="I567" s="52"/>
    </row>
    <row r="568" spans="1:9" x14ac:dyDescent="0.3">
      <c r="A568" s="1">
        <v>72</v>
      </c>
      <c r="B568" s="209" t="s">
        <v>437</v>
      </c>
      <c r="C568" s="41"/>
      <c r="D568" s="5" t="s">
        <v>9</v>
      </c>
      <c r="E568" s="106">
        <v>10</v>
      </c>
      <c r="F568" s="39">
        <f t="shared" si="5"/>
        <v>0</v>
      </c>
      <c r="G568" s="211"/>
      <c r="I568" s="211"/>
    </row>
    <row r="569" spans="1:9" x14ac:dyDescent="0.3">
      <c r="B569" s="209"/>
      <c r="C569" s="41" t="s">
        <v>8</v>
      </c>
      <c r="D569" s="5" t="s">
        <v>11</v>
      </c>
      <c r="E569" s="106">
        <v>0</v>
      </c>
      <c r="F569" s="39">
        <f t="shared" si="5"/>
        <v>0</v>
      </c>
      <c r="G569" s="211"/>
      <c r="I569" s="211"/>
    </row>
    <row r="570" spans="1:9" x14ac:dyDescent="0.3">
      <c r="A570" s="50"/>
      <c r="B570" s="19" t="s">
        <v>396</v>
      </c>
      <c r="D570" s="19"/>
      <c r="E570" s="106"/>
      <c r="F570" s="39"/>
      <c r="G570" s="52"/>
      <c r="I570" s="52"/>
    </row>
    <row r="571" spans="1:9" ht="117" customHeight="1" x14ac:dyDescent="0.3">
      <c r="B571" s="173" t="s">
        <v>416</v>
      </c>
      <c r="D571" s="19"/>
      <c r="E571" s="106"/>
      <c r="F571" s="39"/>
      <c r="G571" s="47" t="s">
        <v>438</v>
      </c>
      <c r="H571" s="48" t="s">
        <v>439</v>
      </c>
      <c r="I571" s="49"/>
    </row>
    <row r="572" spans="1:9" x14ac:dyDescent="0.3">
      <c r="A572" s="50"/>
      <c r="B572" s="19"/>
      <c r="D572" s="19"/>
      <c r="E572" s="106"/>
      <c r="F572" s="39"/>
      <c r="G572" s="52"/>
      <c r="I572" s="52"/>
    </row>
    <row r="573" spans="1:9" x14ac:dyDescent="0.3">
      <c r="A573" s="35">
        <v>73</v>
      </c>
      <c r="B573" s="209" t="s">
        <v>440</v>
      </c>
      <c r="C573" s="36"/>
      <c r="D573" s="37" t="s">
        <v>9</v>
      </c>
      <c r="E573" s="106">
        <v>10</v>
      </c>
      <c r="F573" s="39">
        <f t="shared" si="5"/>
        <v>0</v>
      </c>
      <c r="G573" s="211"/>
      <c r="I573" s="211"/>
    </row>
    <row r="574" spans="1:9" x14ac:dyDescent="0.3">
      <c r="A574" s="50"/>
      <c r="B574" s="209"/>
      <c r="C574" s="41" t="s">
        <v>8</v>
      </c>
      <c r="D574" s="5" t="s">
        <v>11</v>
      </c>
      <c r="E574" s="106">
        <v>0</v>
      </c>
      <c r="F574" s="39">
        <f t="shared" si="5"/>
        <v>0</v>
      </c>
      <c r="G574" s="211"/>
      <c r="I574" s="211"/>
    </row>
    <row r="575" spans="1:9" x14ac:dyDescent="0.3">
      <c r="A575" s="50"/>
      <c r="B575" s="19" t="s">
        <v>441</v>
      </c>
      <c r="D575" s="19"/>
      <c r="E575" s="106"/>
      <c r="F575" s="39"/>
      <c r="G575" s="52"/>
      <c r="I575" s="52"/>
    </row>
    <row r="576" spans="1:9" ht="28.8" x14ac:dyDescent="0.3">
      <c r="A576" s="50"/>
      <c r="B576" s="53"/>
      <c r="D576" s="19"/>
      <c r="E576" s="106"/>
      <c r="F576" s="39"/>
      <c r="G576" s="57" t="s">
        <v>442</v>
      </c>
      <c r="H576" s="48"/>
      <c r="I576" s="19"/>
    </row>
    <row r="577" spans="1:9" x14ac:dyDescent="0.3">
      <c r="A577" s="50"/>
      <c r="B577" s="19"/>
      <c r="D577" s="19"/>
      <c r="E577" s="106"/>
      <c r="F577" s="39"/>
      <c r="G577" s="52"/>
      <c r="I577" s="52"/>
    </row>
    <row r="578" spans="1:9" x14ac:dyDescent="0.3">
      <c r="A578" s="1">
        <v>74</v>
      </c>
      <c r="B578" s="209" t="s">
        <v>443</v>
      </c>
      <c r="C578" s="41" t="s">
        <v>8</v>
      </c>
      <c r="D578" s="5" t="s">
        <v>9</v>
      </c>
      <c r="E578" s="106">
        <v>10</v>
      </c>
      <c r="F578" s="39">
        <f t="shared" si="5"/>
        <v>10</v>
      </c>
      <c r="G578" s="211"/>
      <c r="I578" s="211"/>
    </row>
    <row r="579" spans="1:9" x14ac:dyDescent="0.3">
      <c r="B579" s="209"/>
      <c r="C579" s="41"/>
      <c r="D579" s="5" t="s">
        <v>11</v>
      </c>
      <c r="E579" s="106">
        <v>0</v>
      </c>
      <c r="F579" s="39">
        <f t="shared" si="5"/>
        <v>0</v>
      </c>
      <c r="G579" s="211"/>
      <c r="I579" s="211"/>
    </row>
    <row r="580" spans="1:9" ht="28.8" x14ac:dyDescent="0.3">
      <c r="A580" s="50"/>
      <c r="B580" s="19" t="s">
        <v>396</v>
      </c>
      <c r="D580" s="19"/>
      <c r="E580" s="106"/>
      <c r="F580" s="39"/>
      <c r="G580" s="47" t="s">
        <v>444</v>
      </c>
      <c r="H580" s="48" t="s">
        <v>445</v>
      </c>
      <c r="I580" s="49"/>
    </row>
    <row r="581" spans="1:9" x14ac:dyDescent="0.2">
      <c r="B581" s="174" t="s">
        <v>416</v>
      </c>
      <c r="D581" s="19"/>
      <c r="E581" s="106"/>
      <c r="F581" s="39"/>
    </row>
    <row r="582" spans="1:9" x14ac:dyDescent="0.3">
      <c r="A582" s="50"/>
      <c r="B582" s="19"/>
      <c r="D582" s="19"/>
      <c r="E582" s="106"/>
      <c r="F582" s="39"/>
      <c r="G582" s="52"/>
      <c r="I582" s="52"/>
    </row>
    <row r="583" spans="1:9" x14ac:dyDescent="0.3">
      <c r="A583" s="35">
        <v>75</v>
      </c>
      <c r="B583" s="209" t="s">
        <v>446</v>
      </c>
      <c r="C583" s="36"/>
      <c r="D583" s="37" t="s">
        <v>9</v>
      </c>
      <c r="E583" s="106">
        <v>10</v>
      </c>
      <c r="F583" s="39">
        <f t="shared" si="5"/>
        <v>0</v>
      </c>
      <c r="G583" s="211"/>
      <c r="I583" s="211"/>
    </row>
    <row r="584" spans="1:9" x14ac:dyDescent="0.3">
      <c r="B584" s="209"/>
      <c r="C584" s="41" t="s">
        <v>8</v>
      </c>
      <c r="D584" s="5" t="s">
        <v>11</v>
      </c>
      <c r="E584" s="106">
        <v>0</v>
      </c>
      <c r="F584" s="39">
        <f t="shared" si="5"/>
        <v>0</v>
      </c>
      <c r="G584" s="211"/>
      <c r="I584" s="211"/>
    </row>
    <row r="585" spans="1:9" x14ac:dyDescent="0.3">
      <c r="B585" s="19" t="s">
        <v>447</v>
      </c>
      <c r="D585" s="19"/>
      <c r="E585" s="106"/>
      <c r="F585" s="39"/>
    </row>
    <row r="586" spans="1:9" x14ac:dyDescent="0.3">
      <c r="B586" s="53" t="s">
        <v>48</v>
      </c>
      <c r="D586" s="19"/>
      <c r="E586" s="106"/>
      <c r="F586" s="39"/>
    </row>
    <row r="587" spans="1:9" x14ac:dyDescent="0.3">
      <c r="B587" s="65"/>
      <c r="D587" s="19"/>
      <c r="E587" s="106"/>
      <c r="F587" s="39"/>
    </row>
    <row r="588" spans="1:9" x14ac:dyDescent="0.3">
      <c r="A588" s="35">
        <v>76</v>
      </c>
      <c r="B588" s="209" t="s">
        <v>448</v>
      </c>
      <c r="C588" s="36"/>
      <c r="D588" s="37" t="s">
        <v>9</v>
      </c>
      <c r="E588" s="106">
        <v>10</v>
      </c>
      <c r="F588" s="39">
        <f t="shared" ref="F588:F646" si="6">IF(C588="x",E588,0)</f>
        <v>0</v>
      </c>
      <c r="G588" s="211"/>
      <c r="I588" s="211"/>
    </row>
    <row r="589" spans="1:9" x14ac:dyDescent="0.3">
      <c r="B589" s="209"/>
      <c r="C589" s="41" t="s">
        <v>8</v>
      </c>
      <c r="D589" s="5" t="s">
        <v>11</v>
      </c>
      <c r="E589" s="106">
        <v>0</v>
      </c>
      <c r="F589" s="39">
        <f t="shared" si="6"/>
        <v>0</v>
      </c>
      <c r="G589" s="211"/>
      <c r="I589" s="211"/>
    </row>
    <row r="590" spans="1:9" x14ac:dyDescent="0.3">
      <c r="B590" s="19" t="s">
        <v>447</v>
      </c>
      <c r="D590" s="19"/>
      <c r="E590" s="106"/>
      <c r="F590" s="39"/>
    </row>
    <row r="591" spans="1:9" x14ac:dyDescent="0.3">
      <c r="B591" s="53" t="s">
        <v>48</v>
      </c>
      <c r="D591" s="19"/>
      <c r="E591" s="106"/>
      <c r="F591" s="39"/>
    </row>
    <row r="592" spans="1:9" x14ac:dyDescent="0.3">
      <c r="B592" s="65"/>
      <c r="D592" s="19"/>
      <c r="E592" s="106"/>
      <c r="F592" s="39"/>
    </row>
    <row r="593" spans="1:9" s="59" customFormat="1" x14ac:dyDescent="0.3">
      <c r="A593" s="50">
        <v>77</v>
      </c>
      <c r="B593" s="213" t="s">
        <v>449</v>
      </c>
      <c r="C593" s="41" t="s">
        <v>8</v>
      </c>
      <c r="D593" s="5" t="s">
        <v>9</v>
      </c>
      <c r="E593" s="106">
        <v>20</v>
      </c>
      <c r="F593" s="39">
        <f t="shared" si="6"/>
        <v>20</v>
      </c>
      <c r="G593" s="61"/>
      <c r="H593" s="171"/>
      <c r="I593" s="61"/>
    </row>
    <row r="594" spans="1:9" s="59" customFormat="1" x14ac:dyDescent="0.3">
      <c r="A594" s="62"/>
      <c r="B594" s="213"/>
      <c r="C594" s="41"/>
      <c r="D594" s="5" t="s">
        <v>11</v>
      </c>
      <c r="E594" s="106">
        <v>0</v>
      </c>
      <c r="F594" s="39">
        <f t="shared" si="6"/>
        <v>0</v>
      </c>
      <c r="G594" s="61"/>
      <c r="H594" s="171"/>
      <c r="I594" s="61"/>
    </row>
    <row r="595" spans="1:9" s="59" customFormat="1" x14ac:dyDescent="0.3">
      <c r="A595" s="62"/>
      <c r="B595" s="213"/>
      <c r="C595" s="51"/>
      <c r="D595" s="5"/>
      <c r="E595" s="172"/>
      <c r="F595" s="39"/>
      <c r="G595" s="61"/>
      <c r="H595" s="171"/>
      <c r="I595" s="61"/>
    </row>
    <row r="596" spans="1:9" s="59" customFormat="1" x14ac:dyDescent="0.3">
      <c r="A596" s="62"/>
      <c r="B596" s="19" t="s">
        <v>285</v>
      </c>
      <c r="C596" s="5"/>
      <c r="D596" s="19"/>
      <c r="E596" s="172"/>
      <c r="F596" s="39"/>
      <c r="G596" s="61"/>
      <c r="H596" s="171"/>
      <c r="I596" s="61"/>
    </row>
    <row r="597" spans="1:9" s="59" customFormat="1" ht="132.44999999999999" customHeight="1" x14ac:dyDescent="0.3">
      <c r="A597" s="62"/>
      <c r="B597" s="54" t="s">
        <v>450</v>
      </c>
      <c r="C597" s="5"/>
      <c r="D597" s="19"/>
      <c r="E597" s="172"/>
      <c r="F597" s="39"/>
      <c r="G597" s="57" t="s">
        <v>451</v>
      </c>
      <c r="H597" s="58" t="s">
        <v>452</v>
      </c>
      <c r="I597" s="19"/>
    </row>
    <row r="598" spans="1:9" x14ac:dyDescent="0.3">
      <c r="B598" s="54"/>
      <c r="D598" s="19"/>
      <c r="E598" s="106"/>
      <c r="F598" s="39"/>
    </row>
    <row r="599" spans="1:9" ht="15.6" x14ac:dyDescent="0.3">
      <c r="B599" s="175" t="s">
        <v>453</v>
      </c>
      <c r="C599" s="176"/>
      <c r="D599" s="176"/>
      <c r="E599" s="176"/>
      <c r="F599" s="177">
        <f>SUM(F600:F675)</f>
        <v>95</v>
      </c>
      <c r="G599" s="176"/>
      <c r="H599" s="178"/>
      <c r="I599" s="176"/>
    </row>
    <row r="600" spans="1:9" x14ac:dyDescent="0.3">
      <c r="A600" s="50">
        <v>78</v>
      </c>
      <c r="B600" s="209" t="s">
        <v>454</v>
      </c>
      <c r="C600" s="41" t="s">
        <v>8</v>
      </c>
      <c r="D600" s="5" t="s">
        <v>9</v>
      </c>
      <c r="E600" s="106">
        <v>10</v>
      </c>
      <c r="F600" s="39">
        <f t="shared" si="6"/>
        <v>10</v>
      </c>
      <c r="G600" s="211"/>
      <c r="I600" s="211" t="s">
        <v>455</v>
      </c>
    </row>
    <row r="601" spans="1:9" x14ac:dyDescent="0.3">
      <c r="A601" s="50"/>
      <c r="B601" s="209"/>
      <c r="C601" s="41"/>
      <c r="D601" s="5" t="s">
        <v>11</v>
      </c>
      <c r="E601" s="106">
        <v>0</v>
      </c>
      <c r="F601" s="39">
        <f t="shared" si="6"/>
        <v>0</v>
      </c>
      <c r="G601" s="211"/>
      <c r="I601" s="211"/>
    </row>
    <row r="602" spans="1:9" x14ac:dyDescent="0.3">
      <c r="B602" s="19"/>
      <c r="D602" s="19"/>
      <c r="E602" s="106"/>
      <c r="F602" s="39"/>
      <c r="G602" s="52"/>
      <c r="I602" s="52"/>
    </row>
    <row r="603" spans="1:9" s="19" customFormat="1" x14ac:dyDescent="0.3">
      <c r="A603" s="50">
        <v>79</v>
      </c>
      <c r="B603" s="209" t="s">
        <v>456</v>
      </c>
      <c r="C603" s="41"/>
      <c r="D603" s="5" t="s">
        <v>9</v>
      </c>
      <c r="E603" s="106">
        <v>15</v>
      </c>
      <c r="F603" s="39">
        <f t="shared" si="6"/>
        <v>0</v>
      </c>
      <c r="G603" s="211"/>
      <c r="H603" s="56"/>
      <c r="I603" s="211"/>
    </row>
    <row r="604" spans="1:9" s="19" customFormat="1" ht="29.25" customHeight="1" x14ac:dyDescent="0.3">
      <c r="A604" s="50"/>
      <c r="B604" s="209"/>
      <c r="C604" s="41" t="s">
        <v>8</v>
      </c>
      <c r="D604" s="5" t="s">
        <v>33</v>
      </c>
      <c r="E604" s="106">
        <v>0</v>
      </c>
      <c r="F604" s="39">
        <f t="shared" si="6"/>
        <v>0</v>
      </c>
      <c r="G604" s="211"/>
      <c r="H604" s="56"/>
      <c r="I604" s="211"/>
    </row>
    <row r="605" spans="1:9" s="19" customFormat="1" x14ac:dyDescent="0.3">
      <c r="A605" s="50"/>
      <c r="B605" s="19" t="s">
        <v>457</v>
      </c>
      <c r="C605" s="5"/>
      <c r="E605" s="106"/>
      <c r="F605" s="39"/>
      <c r="G605" s="52"/>
      <c r="H605" s="56"/>
      <c r="I605" s="52"/>
    </row>
    <row r="606" spans="1:9" s="19" customFormat="1" x14ac:dyDescent="0.3">
      <c r="A606" s="50"/>
      <c r="B606" s="53" t="s">
        <v>48</v>
      </c>
      <c r="C606" s="5"/>
      <c r="E606" s="106"/>
      <c r="F606" s="39"/>
      <c r="G606" s="52"/>
      <c r="H606" s="56"/>
      <c r="I606" s="52"/>
    </row>
    <row r="607" spans="1:9" s="19" customFormat="1" x14ac:dyDescent="0.3">
      <c r="A607" s="50"/>
      <c r="B607" s="54"/>
      <c r="C607" s="5"/>
      <c r="E607" s="106"/>
      <c r="F607" s="39"/>
      <c r="G607" s="52"/>
      <c r="H607" s="56"/>
      <c r="I607" s="52"/>
    </row>
    <row r="608" spans="1:9" s="19" customFormat="1" x14ac:dyDescent="0.3">
      <c r="A608" s="50" t="s">
        <v>458</v>
      </c>
      <c r="B608" s="209" t="s">
        <v>459</v>
      </c>
      <c r="C608" s="41"/>
      <c r="D608" s="5" t="s">
        <v>9</v>
      </c>
      <c r="E608" s="106">
        <v>10</v>
      </c>
      <c r="F608" s="39">
        <f t="shared" si="6"/>
        <v>0</v>
      </c>
      <c r="G608" s="211"/>
      <c r="H608" s="56"/>
      <c r="I608" s="211"/>
    </row>
    <row r="609" spans="1:9" s="19" customFormat="1" x14ac:dyDescent="0.3">
      <c r="A609" s="50"/>
      <c r="B609" s="209"/>
      <c r="C609" s="41" t="s">
        <v>8</v>
      </c>
      <c r="D609" s="5" t="s">
        <v>11</v>
      </c>
      <c r="E609" s="106">
        <v>0</v>
      </c>
      <c r="F609" s="39">
        <f t="shared" si="6"/>
        <v>0</v>
      </c>
      <c r="G609" s="211"/>
      <c r="H609" s="56"/>
      <c r="I609" s="211"/>
    </row>
    <row r="610" spans="1:9" s="19" customFormat="1" x14ac:dyDescent="0.3">
      <c r="A610" s="50"/>
      <c r="B610" s="19" t="s">
        <v>460</v>
      </c>
      <c r="C610" s="5"/>
      <c r="E610" s="106"/>
      <c r="F610" s="39"/>
      <c r="G610" s="52"/>
      <c r="H610" s="56"/>
      <c r="I610" s="52"/>
    </row>
    <row r="611" spans="1:9" s="19" customFormat="1" x14ac:dyDescent="0.3">
      <c r="A611" s="50"/>
      <c r="B611" s="53" t="s">
        <v>48</v>
      </c>
      <c r="C611" s="5"/>
      <c r="E611" s="106"/>
      <c r="F611" s="39"/>
      <c r="G611" s="52"/>
      <c r="H611" s="56"/>
      <c r="I611" s="52"/>
    </row>
    <row r="612" spans="1:9" s="19" customFormat="1" x14ac:dyDescent="0.3">
      <c r="A612" s="50"/>
      <c r="B612" s="54"/>
      <c r="C612" s="5"/>
      <c r="E612" s="106"/>
      <c r="F612" s="39"/>
      <c r="G612" s="52"/>
      <c r="H612" s="56"/>
      <c r="I612" s="52"/>
    </row>
    <row r="613" spans="1:9" s="19" customFormat="1" ht="29.1" customHeight="1" x14ac:dyDescent="0.3">
      <c r="A613" s="50" t="s">
        <v>461</v>
      </c>
      <c r="B613" s="215" t="s">
        <v>462</v>
      </c>
      <c r="C613" s="41"/>
      <c r="D613" s="5" t="s">
        <v>9</v>
      </c>
      <c r="E613" s="106">
        <v>10</v>
      </c>
      <c r="F613" s="39">
        <f t="shared" si="6"/>
        <v>0</v>
      </c>
      <c r="G613" s="52"/>
      <c r="H613" s="56"/>
      <c r="I613" s="52"/>
    </row>
    <row r="614" spans="1:9" s="19" customFormat="1" x14ac:dyDescent="0.3">
      <c r="A614" s="50"/>
      <c r="B614" s="215"/>
      <c r="C614" s="41" t="s">
        <v>8</v>
      </c>
      <c r="D614" s="5" t="s">
        <v>11</v>
      </c>
      <c r="E614" s="106">
        <v>0</v>
      </c>
      <c r="F614" s="39">
        <f t="shared" si="6"/>
        <v>0</v>
      </c>
      <c r="G614" s="52"/>
      <c r="H614" s="56"/>
      <c r="I614" s="52"/>
    </row>
    <row r="615" spans="1:9" s="19" customFormat="1" x14ac:dyDescent="0.3">
      <c r="A615" s="50"/>
      <c r="B615" s="19" t="s">
        <v>463</v>
      </c>
      <c r="C615" s="51"/>
      <c r="D615" s="5"/>
      <c r="E615" s="106"/>
      <c r="F615" s="39"/>
      <c r="G615" s="52"/>
      <c r="H615" s="56"/>
      <c r="I615" s="52"/>
    </row>
    <row r="616" spans="1:9" s="19" customFormat="1" x14ac:dyDescent="0.3">
      <c r="A616" s="50"/>
      <c r="B616" s="53" t="s">
        <v>48</v>
      </c>
      <c r="C616" s="5"/>
      <c r="E616" s="106"/>
      <c r="F616" s="39"/>
      <c r="G616" s="52"/>
      <c r="H616" s="56"/>
      <c r="I616" s="52"/>
    </row>
    <row r="617" spans="1:9" s="59" customFormat="1" x14ac:dyDescent="0.3">
      <c r="A617" s="62"/>
      <c r="B617" s="63"/>
      <c r="C617" s="5"/>
      <c r="E617" s="172"/>
      <c r="F617" s="39"/>
      <c r="G617" s="61"/>
      <c r="H617" s="171"/>
      <c r="I617" s="61"/>
    </row>
    <row r="618" spans="1:9" x14ac:dyDescent="0.3">
      <c r="A618" s="1" t="s">
        <v>464</v>
      </c>
      <c r="B618" s="209" t="s">
        <v>465</v>
      </c>
      <c r="C618" s="80"/>
      <c r="D618" s="38" t="s">
        <v>466</v>
      </c>
      <c r="E618" s="39">
        <v>10</v>
      </c>
      <c r="F618" s="39">
        <f t="shared" si="6"/>
        <v>0</v>
      </c>
    </row>
    <row r="619" spans="1:9" x14ac:dyDescent="0.3">
      <c r="B619" s="209"/>
      <c r="C619" s="80"/>
      <c r="D619" s="38" t="s">
        <v>467</v>
      </c>
      <c r="E619" s="39">
        <v>10</v>
      </c>
      <c r="F619" s="39">
        <f t="shared" si="6"/>
        <v>0</v>
      </c>
    </row>
    <row r="620" spans="1:9" x14ac:dyDescent="0.3">
      <c r="B620" s="209"/>
      <c r="C620" s="80"/>
      <c r="D620" s="38" t="s">
        <v>468</v>
      </c>
      <c r="E620" s="39">
        <v>10</v>
      </c>
      <c r="F620" s="39">
        <f t="shared" si="6"/>
        <v>0</v>
      </c>
    </row>
    <row r="621" spans="1:9" x14ac:dyDescent="0.3">
      <c r="B621" s="209"/>
      <c r="C621" s="80" t="s">
        <v>8</v>
      </c>
      <c r="D621" s="38" t="s">
        <v>469</v>
      </c>
      <c r="E621" s="39">
        <v>10</v>
      </c>
      <c r="F621" s="39">
        <f t="shared" si="6"/>
        <v>10</v>
      </c>
    </row>
    <row r="622" spans="1:9" x14ac:dyDescent="0.3">
      <c r="B622" s="209"/>
      <c r="C622" s="80"/>
      <c r="D622" s="38" t="s">
        <v>178</v>
      </c>
      <c r="E622" s="39">
        <v>0</v>
      </c>
      <c r="F622" s="39">
        <f t="shared" si="6"/>
        <v>0</v>
      </c>
    </row>
    <row r="623" spans="1:9" x14ac:dyDescent="0.3">
      <c r="A623" s="50"/>
      <c r="B623" s="19"/>
      <c r="D623" s="19"/>
      <c r="E623" s="106"/>
      <c r="F623" s="39"/>
      <c r="G623" s="52"/>
      <c r="I623" s="52"/>
    </row>
    <row r="624" spans="1:9" x14ac:dyDescent="0.3">
      <c r="A624" s="50" t="s">
        <v>470</v>
      </c>
      <c r="B624" s="209" t="s">
        <v>471</v>
      </c>
      <c r="C624" s="41"/>
      <c r="D624" s="5" t="s">
        <v>472</v>
      </c>
      <c r="E624" s="106">
        <v>10</v>
      </c>
      <c r="F624" s="39">
        <f t="shared" si="6"/>
        <v>0</v>
      </c>
      <c r="G624" s="211"/>
      <c r="I624" s="211"/>
    </row>
    <row r="625" spans="1:9" x14ac:dyDescent="0.3">
      <c r="A625" s="50"/>
      <c r="B625" s="209"/>
      <c r="C625" s="41" t="s">
        <v>8</v>
      </c>
      <c r="D625" s="5" t="s">
        <v>473</v>
      </c>
      <c r="E625" s="106">
        <v>5</v>
      </c>
      <c r="F625" s="39">
        <f t="shared" si="6"/>
        <v>5</v>
      </c>
      <c r="G625" s="211"/>
      <c r="I625" s="211"/>
    </row>
    <row r="626" spans="1:9" x14ac:dyDescent="0.3">
      <c r="A626" s="50"/>
      <c r="B626" s="209"/>
      <c r="C626" s="41"/>
      <c r="D626" s="5" t="s">
        <v>11</v>
      </c>
      <c r="E626" s="106">
        <v>0</v>
      </c>
      <c r="F626" s="39">
        <f t="shared" si="6"/>
        <v>0</v>
      </c>
      <c r="G626" s="211"/>
      <c r="I626" s="211"/>
    </row>
    <row r="627" spans="1:9" ht="28.8" x14ac:dyDescent="0.3">
      <c r="A627" s="50"/>
      <c r="B627" s="19" t="s">
        <v>474</v>
      </c>
      <c r="D627" s="19"/>
      <c r="E627" s="106"/>
      <c r="F627" s="39"/>
      <c r="G627" s="52"/>
      <c r="I627" s="52"/>
    </row>
    <row r="628" spans="1:9" ht="28.8" x14ac:dyDescent="0.3">
      <c r="B628" s="53" t="s">
        <v>475</v>
      </c>
      <c r="D628" s="19"/>
      <c r="E628" s="106"/>
      <c r="F628" s="39"/>
    </row>
    <row r="629" spans="1:9" x14ac:dyDescent="0.3">
      <c r="B629" s="19"/>
      <c r="D629" s="19"/>
      <c r="E629" s="106"/>
      <c r="F629" s="39"/>
      <c r="G629" s="52"/>
      <c r="I629" s="52"/>
    </row>
    <row r="630" spans="1:9" x14ac:dyDescent="0.3">
      <c r="A630" s="50">
        <v>82</v>
      </c>
      <c r="B630" s="209" t="s">
        <v>476</v>
      </c>
      <c r="C630" s="41" t="s">
        <v>8</v>
      </c>
      <c r="D630" s="5" t="s">
        <v>477</v>
      </c>
      <c r="E630" s="106">
        <v>10</v>
      </c>
      <c r="F630" s="39">
        <f t="shared" si="6"/>
        <v>10</v>
      </c>
      <c r="G630" s="211"/>
      <c r="I630" s="211" t="s">
        <v>478</v>
      </c>
    </row>
    <row r="631" spans="1:9" x14ac:dyDescent="0.3">
      <c r="A631" s="50"/>
      <c r="B631" s="209"/>
      <c r="C631" s="41"/>
      <c r="D631" s="5" t="s">
        <v>178</v>
      </c>
      <c r="E631" s="106">
        <v>0</v>
      </c>
      <c r="F631" s="39">
        <f t="shared" si="6"/>
        <v>0</v>
      </c>
      <c r="G631" s="211"/>
      <c r="I631" s="211"/>
    </row>
    <row r="632" spans="1:9" x14ac:dyDescent="0.3">
      <c r="A632" s="50"/>
      <c r="B632" s="19" t="s">
        <v>479</v>
      </c>
      <c r="D632" s="19"/>
      <c r="E632" s="106"/>
      <c r="F632" s="39"/>
    </row>
    <row r="633" spans="1:9" x14ac:dyDescent="0.3">
      <c r="B633" s="53">
        <v>4633</v>
      </c>
      <c r="D633" s="19"/>
      <c r="E633" s="106"/>
      <c r="F633" s="39"/>
      <c r="G633" s="52"/>
      <c r="I633" s="52"/>
    </row>
    <row r="634" spans="1:9" x14ac:dyDescent="0.3">
      <c r="B634" s="19"/>
      <c r="D634" s="19"/>
      <c r="E634" s="106"/>
      <c r="F634" s="39"/>
      <c r="G634" s="52"/>
      <c r="I634" s="52"/>
    </row>
    <row r="635" spans="1:9" x14ac:dyDescent="0.3">
      <c r="A635" s="50">
        <v>83</v>
      </c>
      <c r="B635" s="209" t="s">
        <v>480</v>
      </c>
      <c r="C635" s="36" t="s">
        <v>8</v>
      </c>
      <c r="D635" s="5" t="s">
        <v>477</v>
      </c>
      <c r="E635" s="106">
        <v>0</v>
      </c>
      <c r="F635" s="39">
        <f t="shared" si="6"/>
        <v>0</v>
      </c>
      <c r="G635" s="211"/>
      <c r="I635" s="211"/>
    </row>
    <row r="636" spans="1:9" x14ac:dyDescent="0.3">
      <c r="A636" s="50"/>
      <c r="B636" s="209"/>
      <c r="C636" s="41"/>
      <c r="D636" s="5" t="s">
        <v>178</v>
      </c>
      <c r="E636" s="106">
        <v>0</v>
      </c>
      <c r="F636" s="39">
        <f t="shared" si="6"/>
        <v>0</v>
      </c>
      <c r="G636" s="211"/>
      <c r="I636" s="211"/>
    </row>
    <row r="637" spans="1:9" x14ac:dyDescent="0.3">
      <c r="A637" s="50"/>
      <c r="B637" s="19" t="s">
        <v>481</v>
      </c>
      <c r="D637" s="19"/>
      <c r="E637" s="106"/>
      <c r="F637" s="39"/>
      <c r="G637" s="52"/>
      <c r="I637" s="52"/>
    </row>
    <row r="638" spans="1:9" ht="28.8" x14ac:dyDescent="0.3">
      <c r="B638" s="53" t="s">
        <v>482</v>
      </c>
      <c r="D638" s="19"/>
      <c r="E638" s="106"/>
      <c r="F638" s="39"/>
      <c r="G638" s="52"/>
      <c r="I638" s="52"/>
    </row>
    <row r="639" spans="1:9" x14ac:dyDescent="0.3">
      <c r="B639" s="54"/>
      <c r="D639" s="19"/>
      <c r="E639" s="106"/>
      <c r="F639" s="39"/>
      <c r="G639" s="52"/>
      <c r="I639" s="52"/>
    </row>
    <row r="640" spans="1:9" x14ac:dyDescent="0.3">
      <c r="A640" s="50">
        <v>84</v>
      </c>
      <c r="B640" s="209" t="s">
        <v>483</v>
      </c>
      <c r="C640" s="36" t="s">
        <v>8</v>
      </c>
      <c r="D640" s="37" t="s">
        <v>9</v>
      </c>
      <c r="E640" s="106">
        <v>10</v>
      </c>
      <c r="F640" s="39">
        <f t="shared" si="6"/>
        <v>10</v>
      </c>
      <c r="G640" s="211"/>
      <c r="I640" s="211"/>
    </row>
    <row r="641" spans="1:9" x14ac:dyDescent="0.3">
      <c r="A641" s="50"/>
      <c r="B641" s="209"/>
      <c r="C641" s="41"/>
      <c r="D641" s="5" t="s">
        <v>11</v>
      </c>
      <c r="E641" s="106">
        <v>0</v>
      </c>
      <c r="F641" s="39">
        <f t="shared" si="6"/>
        <v>0</v>
      </c>
      <c r="G641" s="211"/>
      <c r="I641" s="211"/>
    </row>
    <row r="642" spans="1:9" x14ac:dyDescent="0.3">
      <c r="A642" s="50"/>
      <c r="B642" s="19" t="s">
        <v>242</v>
      </c>
      <c r="D642" s="19"/>
      <c r="E642" s="106"/>
      <c r="F642" s="39"/>
    </row>
    <row r="643" spans="1:9" ht="28.8" x14ac:dyDescent="0.3">
      <c r="A643" s="50"/>
      <c r="B643" s="53" t="s">
        <v>484</v>
      </c>
      <c r="D643" s="19"/>
      <c r="E643" s="106"/>
      <c r="F643" s="39"/>
    </row>
    <row r="644" spans="1:9" x14ac:dyDescent="0.3">
      <c r="A644" s="50"/>
      <c r="B644" s="65"/>
      <c r="D644" s="19"/>
      <c r="E644" s="106"/>
      <c r="F644" s="39"/>
    </row>
    <row r="645" spans="1:9" x14ac:dyDescent="0.3">
      <c r="A645" s="50">
        <v>85</v>
      </c>
      <c r="B645" s="209" t="s">
        <v>485</v>
      </c>
      <c r="C645" s="80" t="s">
        <v>8</v>
      </c>
      <c r="D645" s="38" t="s">
        <v>9</v>
      </c>
      <c r="E645" s="106">
        <v>10</v>
      </c>
      <c r="F645" s="39">
        <f t="shared" si="6"/>
        <v>10</v>
      </c>
      <c r="G645" s="210"/>
      <c r="I645" s="210"/>
    </row>
    <row r="646" spans="1:9" x14ac:dyDescent="0.3">
      <c r="A646" s="50"/>
      <c r="B646" s="209"/>
      <c r="C646" s="80"/>
      <c r="D646" s="38" t="s">
        <v>11</v>
      </c>
      <c r="E646" s="106">
        <v>0</v>
      </c>
      <c r="F646" s="39">
        <f t="shared" si="6"/>
        <v>0</v>
      </c>
      <c r="G646" s="210"/>
      <c r="I646" s="210"/>
    </row>
    <row r="647" spans="1:9" x14ac:dyDescent="0.3">
      <c r="B647" s="65"/>
      <c r="D647" s="19"/>
      <c r="E647" s="106"/>
      <c r="F647" s="39"/>
      <c r="G647" s="89"/>
      <c r="I647" s="89"/>
    </row>
    <row r="648" spans="1:9" x14ac:dyDescent="0.3">
      <c r="A648" s="50">
        <v>86</v>
      </c>
      <c r="B648" s="209" t="s">
        <v>486</v>
      </c>
      <c r="C648" s="80" t="s">
        <v>8</v>
      </c>
      <c r="D648" s="5" t="s">
        <v>477</v>
      </c>
      <c r="E648" s="106">
        <v>10</v>
      </c>
      <c r="F648" s="39">
        <f t="shared" ref="F648:F708" si="7">IF(C648="x",E648,0)</f>
        <v>10</v>
      </c>
      <c r="G648" s="210"/>
      <c r="I648" s="210"/>
    </row>
    <row r="649" spans="1:9" x14ac:dyDescent="0.3">
      <c r="A649" s="50"/>
      <c r="B649" s="209"/>
      <c r="C649" s="80"/>
      <c r="D649" s="5" t="s">
        <v>178</v>
      </c>
      <c r="E649" s="106">
        <v>0</v>
      </c>
      <c r="F649" s="39">
        <f t="shared" si="7"/>
        <v>0</v>
      </c>
      <c r="G649" s="210"/>
      <c r="I649" s="210"/>
    </row>
    <row r="650" spans="1:9" x14ac:dyDescent="0.3">
      <c r="B650" s="19" t="s">
        <v>487</v>
      </c>
      <c r="D650" s="19"/>
      <c r="E650" s="106"/>
      <c r="F650" s="39"/>
    </row>
    <row r="651" spans="1:9" ht="72" x14ac:dyDescent="0.3">
      <c r="A651" s="50"/>
      <c r="B651" s="53" t="s">
        <v>488</v>
      </c>
      <c r="D651" s="19"/>
      <c r="E651" s="106"/>
      <c r="F651" s="39"/>
    </row>
    <row r="652" spans="1:9" x14ac:dyDescent="0.3">
      <c r="A652" s="50"/>
      <c r="B652" s="65"/>
      <c r="D652" s="19"/>
      <c r="E652" s="106"/>
      <c r="F652" s="39"/>
      <c r="G652" s="89"/>
      <c r="I652" s="89"/>
    </row>
    <row r="653" spans="1:9" x14ac:dyDescent="0.3">
      <c r="A653" s="50">
        <v>87</v>
      </c>
      <c r="B653" s="209" t="s">
        <v>489</v>
      </c>
      <c r="C653" s="41" t="s">
        <v>8</v>
      </c>
      <c r="D653" s="5" t="s">
        <v>477</v>
      </c>
      <c r="E653" s="106">
        <v>10</v>
      </c>
      <c r="F653" s="39">
        <f t="shared" si="7"/>
        <v>10</v>
      </c>
      <c r="G653" s="211"/>
      <c r="I653" s="211"/>
    </row>
    <row r="654" spans="1:9" x14ac:dyDescent="0.3">
      <c r="A654" s="50"/>
      <c r="B654" s="209"/>
      <c r="C654" s="41"/>
      <c r="D654" s="5" t="s">
        <v>178</v>
      </c>
      <c r="E654" s="106">
        <v>0</v>
      </c>
      <c r="F654" s="39">
        <f t="shared" si="7"/>
        <v>0</v>
      </c>
      <c r="G654" s="211"/>
      <c r="I654" s="211"/>
    </row>
    <row r="655" spans="1:9" x14ac:dyDescent="0.3">
      <c r="A655" s="50"/>
      <c r="B655" s="19" t="s">
        <v>490</v>
      </c>
      <c r="D655" s="19"/>
      <c r="E655" s="106"/>
      <c r="F655" s="39"/>
      <c r="G655" s="52"/>
      <c r="I655" s="52"/>
    </row>
    <row r="656" spans="1:9" ht="72" x14ac:dyDescent="0.3">
      <c r="B656" s="53" t="s">
        <v>491</v>
      </c>
      <c r="D656" s="19"/>
      <c r="E656" s="106"/>
      <c r="F656" s="39"/>
    </row>
    <row r="657" spans="1:9" x14ac:dyDescent="0.3">
      <c r="B657" s="54"/>
      <c r="D657" s="19"/>
      <c r="E657" s="106"/>
      <c r="F657" s="39"/>
    </row>
    <row r="658" spans="1:9" x14ac:dyDescent="0.3">
      <c r="A658" s="50">
        <v>88</v>
      </c>
      <c r="B658" s="209" t="s">
        <v>492</v>
      </c>
      <c r="C658" s="36" t="s">
        <v>8</v>
      </c>
      <c r="D658" s="37" t="s">
        <v>9</v>
      </c>
      <c r="E658" s="106">
        <v>10</v>
      </c>
      <c r="F658" s="39">
        <f t="shared" si="7"/>
        <v>10</v>
      </c>
      <c r="G658" s="211"/>
      <c r="I658" s="211"/>
    </row>
    <row r="659" spans="1:9" x14ac:dyDescent="0.3">
      <c r="A659" s="50"/>
      <c r="B659" s="209"/>
      <c r="C659" s="41"/>
      <c r="D659" s="5" t="s">
        <v>11</v>
      </c>
      <c r="E659" s="106">
        <v>0</v>
      </c>
      <c r="F659" s="39">
        <f t="shared" si="7"/>
        <v>0</v>
      </c>
      <c r="G659" s="211"/>
      <c r="I659" s="211"/>
    </row>
    <row r="660" spans="1:9" x14ac:dyDescent="0.3">
      <c r="A660" s="50"/>
      <c r="B660" s="19" t="s">
        <v>242</v>
      </c>
      <c r="D660" s="19"/>
      <c r="E660" s="106"/>
      <c r="F660" s="39"/>
    </row>
    <row r="661" spans="1:9" ht="43.2" x14ac:dyDescent="0.3">
      <c r="B661" s="53" t="s">
        <v>493</v>
      </c>
      <c r="D661" s="19"/>
      <c r="E661" s="106"/>
      <c r="F661" s="39"/>
    </row>
    <row r="662" spans="1:9" x14ac:dyDescent="0.3">
      <c r="B662" s="54"/>
      <c r="D662" s="19"/>
      <c r="E662" s="106"/>
      <c r="F662" s="39"/>
    </row>
    <row r="663" spans="1:9" x14ac:dyDescent="0.3">
      <c r="A663" s="50">
        <v>89</v>
      </c>
      <c r="B663" s="209" t="s">
        <v>494</v>
      </c>
      <c r="C663" s="41" t="s">
        <v>8</v>
      </c>
      <c r="D663" s="5" t="s">
        <v>9</v>
      </c>
      <c r="E663" s="106">
        <v>10</v>
      </c>
      <c r="F663" s="39">
        <f t="shared" si="7"/>
        <v>10</v>
      </c>
      <c r="G663" s="211"/>
      <c r="I663" s="211"/>
    </row>
    <row r="664" spans="1:9" x14ac:dyDescent="0.3">
      <c r="A664" s="50"/>
      <c r="B664" s="209"/>
      <c r="C664" s="41"/>
      <c r="D664" s="5" t="s">
        <v>33</v>
      </c>
      <c r="E664" s="106">
        <v>0</v>
      </c>
      <c r="F664" s="39">
        <f t="shared" si="7"/>
        <v>0</v>
      </c>
      <c r="G664" s="211"/>
      <c r="I664" s="211"/>
    </row>
    <row r="665" spans="1:9" x14ac:dyDescent="0.3">
      <c r="A665" s="50"/>
      <c r="B665" s="19" t="s">
        <v>495</v>
      </c>
      <c r="D665" s="19"/>
      <c r="E665" s="106"/>
      <c r="F665" s="39"/>
    </row>
    <row r="666" spans="1:9" x14ac:dyDescent="0.3">
      <c r="B666" s="53" t="s">
        <v>496</v>
      </c>
      <c r="D666" s="19"/>
      <c r="E666" s="106"/>
      <c r="F666" s="39"/>
      <c r="G666" s="52"/>
      <c r="I666" s="52"/>
    </row>
    <row r="667" spans="1:9" x14ac:dyDescent="0.3">
      <c r="B667" s="19"/>
      <c r="D667" s="19"/>
      <c r="E667" s="106"/>
      <c r="F667" s="39"/>
      <c r="G667" s="52"/>
      <c r="I667" s="52"/>
    </row>
    <row r="668" spans="1:9" x14ac:dyDescent="0.3">
      <c r="A668" s="50" t="s">
        <v>497</v>
      </c>
      <c r="B668" s="209" t="s">
        <v>498</v>
      </c>
      <c r="C668" s="41"/>
      <c r="D668" s="5" t="s">
        <v>9</v>
      </c>
      <c r="E668" s="106">
        <v>10</v>
      </c>
      <c r="F668" s="39">
        <f t="shared" si="7"/>
        <v>0</v>
      </c>
      <c r="G668" s="211"/>
      <c r="I668" s="211"/>
    </row>
    <row r="669" spans="1:9" x14ac:dyDescent="0.3">
      <c r="A669" s="50"/>
      <c r="B669" s="209"/>
      <c r="C669" s="41" t="s">
        <v>8</v>
      </c>
      <c r="D669" s="5" t="s">
        <v>33</v>
      </c>
      <c r="E669" s="106">
        <v>0</v>
      </c>
      <c r="F669" s="39">
        <f t="shared" si="7"/>
        <v>0</v>
      </c>
      <c r="G669" s="211"/>
      <c r="I669" s="211"/>
    </row>
    <row r="670" spans="1:9" x14ac:dyDescent="0.3">
      <c r="B670" s="19"/>
      <c r="D670" s="19"/>
      <c r="E670" s="106"/>
      <c r="F670" s="39"/>
      <c r="G670" s="52"/>
      <c r="I670" s="52"/>
    </row>
    <row r="671" spans="1:9" x14ac:dyDescent="0.3">
      <c r="A671" s="50" t="s">
        <v>499</v>
      </c>
      <c r="B671" s="209" t="s">
        <v>500</v>
      </c>
      <c r="C671" s="41"/>
      <c r="D671" s="5" t="s">
        <v>477</v>
      </c>
      <c r="E671" s="106">
        <v>0</v>
      </c>
      <c r="F671" s="39">
        <f t="shared" si="7"/>
        <v>0</v>
      </c>
      <c r="G671" s="211"/>
      <c r="I671" s="211" t="s">
        <v>501</v>
      </c>
    </row>
    <row r="672" spans="1:9" x14ac:dyDescent="0.3">
      <c r="A672" s="50"/>
      <c r="B672" s="209"/>
      <c r="C672" s="41"/>
      <c r="D672" s="5" t="s">
        <v>178</v>
      </c>
      <c r="E672" s="106">
        <v>0</v>
      </c>
      <c r="F672" s="39">
        <f t="shared" si="7"/>
        <v>0</v>
      </c>
      <c r="G672" s="211"/>
      <c r="I672" s="211"/>
    </row>
    <row r="673" spans="1:9" x14ac:dyDescent="0.3">
      <c r="A673" s="50"/>
      <c r="B673" s="19" t="s">
        <v>481</v>
      </c>
      <c r="D673" s="19"/>
      <c r="E673" s="106"/>
      <c r="F673" s="39"/>
      <c r="G673" s="52"/>
      <c r="I673" s="52"/>
    </row>
    <row r="674" spans="1:9" x14ac:dyDescent="0.3">
      <c r="B674" s="53" t="s">
        <v>48</v>
      </c>
      <c r="D674" s="19"/>
      <c r="E674" s="106"/>
      <c r="F674" s="39"/>
    </row>
    <row r="675" spans="1:9" x14ac:dyDescent="0.3">
      <c r="B675" s="54"/>
      <c r="D675" s="19"/>
      <c r="E675" s="106"/>
      <c r="F675" s="39"/>
    </row>
    <row r="676" spans="1:9" ht="15.6" x14ac:dyDescent="0.3">
      <c r="B676" s="175" t="s">
        <v>502</v>
      </c>
      <c r="C676" s="176"/>
      <c r="D676" s="176"/>
      <c r="E676" s="176"/>
      <c r="F676" s="177">
        <f>SUM(F677:F736)</f>
        <v>78</v>
      </c>
      <c r="G676" s="176"/>
      <c r="H676" s="178"/>
      <c r="I676" s="176"/>
    </row>
    <row r="677" spans="1:9" x14ac:dyDescent="0.3">
      <c r="A677" s="50">
        <v>91</v>
      </c>
      <c r="B677" s="209" t="s">
        <v>503</v>
      </c>
      <c r="C677" s="41"/>
      <c r="D677" s="5" t="s">
        <v>504</v>
      </c>
      <c r="E677" s="106">
        <v>15</v>
      </c>
      <c r="F677" s="39">
        <f t="shared" si="7"/>
        <v>0</v>
      </c>
      <c r="G677" s="211"/>
      <c r="I677" s="211" t="s">
        <v>505</v>
      </c>
    </row>
    <row r="678" spans="1:9" x14ac:dyDescent="0.3">
      <c r="A678" s="50"/>
      <c r="B678" s="209"/>
      <c r="C678" s="41"/>
      <c r="D678" s="5" t="s">
        <v>506</v>
      </c>
      <c r="E678" s="106">
        <v>12</v>
      </c>
      <c r="F678" s="39">
        <f t="shared" si="7"/>
        <v>0</v>
      </c>
      <c r="G678" s="211"/>
      <c r="I678" s="211"/>
    </row>
    <row r="679" spans="1:9" ht="28.8" x14ac:dyDescent="0.3">
      <c r="A679" s="50"/>
      <c r="B679" s="209"/>
      <c r="C679" s="41"/>
      <c r="D679" s="5" t="s">
        <v>507</v>
      </c>
      <c r="E679" s="106">
        <v>8</v>
      </c>
      <c r="F679" s="39">
        <f t="shared" si="7"/>
        <v>0</v>
      </c>
      <c r="G679" s="211"/>
      <c r="I679" s="211"/>
    </row>
    <row r="680" spans="1:9" x14ac:dyDescent="0.3">
      <c r="A680" s="50"/>
      <c r="B680" s="209"/>
      <c r="C680" s="41" t="s">
        <v>8</v>
      </c>
      <c r="D680" s="5" t="s">
        <v>508</v>
      </c>
      <c r="E680" s="106">
        <v>0</v>
      </c>
      <c r="F680" s="39">
        <f>F709</f>
        <v>0</v>
      </c>
      <c r="G680" s="211"/>
      <c r="I680" s="211"/>
    </row>
    <row r="681" spans="1:9" ht="43.2" x14ac:dyDescent="0.3">
      <c r="B681" s="19" t="s">
        <v>509</v>
      </c>
      <c r="D681" s="19"/>
      <c r="E681" s="106"/>
      <c r="F681" s="39"/>
      <c r="G681" s="52"/>
      <c r="I681" s="52"/>
    </row>
    <row r="682" spans="1:9" ht="158.4" x14ac:dyDescent="0.3">
      <c r="A682" s="50"/>
      <c r="B682" s="53" t="s">
        <v>510</v>
      </c>
      <c r="D682" s="19"/>
      <c r="E682" s="106"/>
      <c r="F682" s="39"/>
    </row>
    <row r="683" spans="1:9" x14ac:dyDescent="0.3">
      <c r="A683" s="50"/>
      <c r="B683" s="19"/>
      <c r="D683" s="19"/>
      <c r="E683" s="106"/>
      <c r="F683" s="39"/>
      <c r="G683" s="52"/>
      <c r="I683" s="52"/>
    </row>
    <row r="684" spans="1:9" x14ac:dyDescent="0.3">
      <c r="A684" s="50" t="s">
        <v>511</v>
      </c>
      <c r="B684" s="209" t="s">
        <v>512</v>
      </c>
      <c r="C684" s="36" t="s">
        <v>8</v>
      </c>
      <c r="D684" s="37" t="s">
        <v>513</v>
      </c>
      <c r="E684" s="39">
        <v>10</v>
      </c>
      <c r="F684" s="39">
        <f t="shared" si="7"/>
        <v>10</v>
      </c>
      <c r="G684" s="211"/>
      <c r="I684" s="211"/>
    </row>
    <row r="685" spans="1:9" x14ac:dyDescent="0.3">
      <c r="A685" s="50"/>
      <c r="B685" s="209"/>
      <c r="C685" s="41"/>
      <c r="D685" s="5" t="s">
        <v>11</v>
      </c>
      <c r="E685" s="106">
        <v>0</v>
      </c>
      <c r="F685" s="39">
        <f t="shared" si="7"/>
        <v>0</v>
      </c>
      <c r="G685" s="211"/>
      <c r="I685" s="211"/>
    </row>
    <row r="686" spans="1:9" x14ac:dyDescent="0.3">
      <c r="B686" s="19"/>
      <c r="D686" s="19"/>
      <c r="E686" s="106"/>
      <c r="F686" s="39"/>
      <c r="G686" s="52"/>
      <c r="I686" s="52"/>
    </row>
    <row r="687" spans="1:9" x14ac:dyDescent="0.3">
      <c r="A687" s="50" t="s">
        <v>514</v>
      </c>
      <c r="B687" s="209" t="s">
        <v>515</v>
      </c>
      <c r="C687" s="36" t="s">
        <v>8</v>
      </c>
      <c r="D687" s="37" t="s">
        <v>513</v>
      </c>
      <c r="E687" s="164">
        <v>10</v>
      </c>
      <c r="F687" s="39">
        <f t="shared" si="7"/>
        <v>10</v>
      </c>
      <c r="G687" s="211"/>
      <c r="I687" s="211"/>
    </row>
    <row r="688" spans="1:9" x14ac:dyDescent="0.3">
      <c r="A688" s="50"/>
      <c r="B688" s="209"/>
      <c r="C688" s="41"/>
      <c r="D688" s="5" t="s">
        <v>11</v>
      </c>
      <c r="E688" s="164">
        <v>0</v>
      </c>
      <c r="F688" s="39">
        <f t="shared" si="7"/>
        <v>0</v>
      </c>
      <c r="G688" s="211"/>
      <c r="I688" s="211"/>
    </row>
    <row r="689" spans="1:9" x14ac:dyDescent="0.3">
      <c r="A689" s="50"/>
      <c r="B689" s="19" t="s">
        <v>516</v>
      </c>
      <c r="D689" s="19"/>
      <c r="E689" s="106"/>
      <c r="F689" s="39"/>
    </row>
    <row r="690" spans="1:9" ht="57.6" x14ac:dyDescent="0.3">
      <c r="B690" s="53" t="s">
        <v>517</v>
      </c>
      <c r="D690" s="19"/>
      <c r="E690" s="106"/>
      <c r="F690" s="39"/>
    </row>
    <row r="691" spans="1:9" x14ac:dyDescent="0.3">
      <c r="B691" s="54"/>
      <c r="D691" s="19"/>
      <c r="E691" s="106"/>
      <c r="F691" s="39"/>
    </row>
    <row r="692" spans="1:9" x14ac:dyDescent="0.3">
      <c r="A692" s="50" t="s">
        <v>518</v>
      </c>
      <c r="B692" s="215" t="s">
        <v>519</v>
      </c>
      <c r="C692" s="36" t="s">
        <v>8</v>
      </c>
      <c r="D692" s="37" t="s">
        <v>9</v>
      </c>
      <c r="E692" s="39">
        <v>0</v>
      </c>
      <c r="F692" s="39">
        <f t="shared" si="7"/>
        <v>0</v>
      </c>
    </row>
    <row r="693" spans="1:9" x14ac:dyDescent="0.3">
      <c r="B693" s="215"/>
      <c r="C693" s="41"/>
      <c r="D693" s="5" t="s">
        <v>11</v>
      </c>
      <c r="E693" s="106">
        <v>0</v>
      </c>
      <c r="F693" s="39">
        <f t="shared" si="7"/>
        <v>0</v>
      </c>
    </row>
    <row r="694" spans="1:9" ht="15.6" customHeight="1" x14ac:dyDescent="0.3">
      <c r="B694" s="19" t="s">
        <v>520</v>
      </c>
      <c r="D694" s="19"/>
      <c r="E694" s="106"/>
      <c r="F694" s="39"/>
    </row>
    <row r="695" spans="1:9" ht="57.6" x14ac:dyDescent="0.3">
      <c r="B695" s="53" t="s">
        <v>521</v>
      </c>
      <c r="D695" s="19"/>
      <c r="E695" s="106"/>
      <c r="F695" s="39"/>
    </row>
    <row r="696" spans="1:9" x14ac:dyDescent="0.3">
      <c r="B696" s="54"/>
      <c r="D696" s="19"/>
      <c r="E696" s="106"/>
      <c r="F696" s="39"/>
    </row>
    <row r="697" spans="1:9" s="181" customFormat="1" x14ac:dyDescent="0.3">
      <c r="A697" s="50" t="s">
        <v>522</v>
      </c>
      <c r="B697" s="213" t="s">
        <v>523</v>
      </c>
      <c r="C697" s="80" t="s">
        <v>8</v>
      </c>
      <c r="D697" s="38" t="s">
        <v>9</v>
      </c>
      <c r="E697" s="38">
        <v>10</v>
      </c>
      <c r="F697" s="39">
        <f t="shared" si="7"/>
        <v>10</v>
      </c>
      <c r="G697" s="179"/>
      <c r="H697" s="180"/>
      <c r="I697" s="179"/>
    </row>
    <row r="698" spans="1:9" s="181" customFormat="1" x14ac:dyDescent="0.3">
      <c r="A698" s="50"/>
      <c r="B698" s="213"/>
      <c r="C698" s="80"/>
      <c r="D698" s="38" t="s">
        <v>11</v>
      </c>
      <c r="E698" s="38">
        <v>0</v>
      </c>
      <c r="F698" s="39">
        <f t="shared" si="7"/>
        <v>0</v>
      </c>
      <c r="G698" s="52"/>
      <c r="H698" s="180"/>
      <c r="I698" s="52"/>
    </row>
    <row r="699" spans="1:9" s="181" customFormat="1" x14ac:dyDescent="0.3">
      <c r="A699" s="50"/>
      <c r="B699" s="213"/>
      <c r="C699" s="80"/>
      <c r="D699" s="38" t="s">
        <v>17</v>
      </c>
      <c r="E699" s="38">
        <v>10</v>
      </c>
      <c r="F699" s="39">
        <f t="shared" si="7"/>
        <v>0</v>
      </c>
      <c r="G699" s="52"/>
      <c r="H699" s="180"/>
      <c r="I699" s="52"/>
    </row>
    <row r="700" spans="1:9" s="181" customFormat="1" x14ac:dyDescent="0.3">
      <c r="A700" s="50"/>
      <c r="B700" s="19" t="s">
        <v>524</v>
      </c>
      <c r="C700" s="5"/>
      <c r="D700" s="5"/>
      <c r="E700" s="5"/>
      <c r="F700" s="39"/>
      <c r="G700" s="52"/>
      <c r="H700" s="180"/>
      <c r="I700" s="52"/>
    </row>
    <row r="701" spans="1:9" s="181" customFormat="1" x14ac:dyDescent="0.3">
      <c r="A701" s="50"/>
      <c r="B701" s="53" t="s">
        <v>525</v>
      </c>
      <c r="C701" s="5"/>
      <c r="D701" s="5"/>
      <c r="E701" s="5"/>
      <c r="F701" s="39"/>
      <c r="G701" s="52"/>
      <c r="H701" s="180"/>
      <c r="I701" s="52"/>
    </row>
    <row r="702" spans="1:9" s="181" customFormat="1" x14ac:dyDescent="0.3">
      <c r="A702" s="50"/>
      <c r="B702" s="65"/>
      <c r="C702" s="5"/>
      <c r="D702" s="5"/>
      <c r="E702" s="5"/>
      <c r="F702" s="39"/>
      <c r="G702" s="89"/>
      <c r="H702" s="180"/>
      <c r="I702" s="89"/>
    </row>
    <row r="703" spans="1:9" s="181" customFormat="1" x14ac:dyDescent="0.3">
      <c r="A703" s="50" t="s">
        <v>526</v>
      </c>
      <c r="B703" s="213" t="s">
        <v>527</v>
      </c>
      <c r="C703" s="80"/>
      <c r="D703" s="38" t="s">
        <v>194</v>
      </c>
      <c r="E703" s="38">
        <v>15</v>
      </c>
      <c r="F703" s="39">
        <f t="shared" si="7"/>
        <v>0</v>
      </c>
      <c r="G703" s="179"/>
      <c r="H703" s="180"/>
      <c r="I703" s="179"/>
    </row>
    <row r="704" spans="1:9" s="181" customFormat="1" x14ac:dyDescent="0.3">
      <c r="A704" s="50"/>
      <c r="B704" s="213"/>
      <c r="C704" s="80"/>
      <c r="D704" s="38" t="s">
        <v>195</v>
      </c>
      <c r="E704" s="38">
        <v>12</v>
      </c>
      <c r="F704" s="39">
        <f t="shared" si="7"/>
        <v>0</v>
      </c>
      <c r="G704" s="52"/>
      <c r="H704" s="180"/>
      <c r="I704" s="52"/>
    </row>
    <row r="705" spans="1:9" s="181" customFormat="1" x14ac:dyDescent="0.3">
      <c r="A705" s="50"/>
      <c r="B705" s="213"/>
      <c r="C705" s="80" t="s">
        <v>8</v>
      </c>
      <c r="D705" s="38" t="s">
        <v>198</v>
      </c>
      <c r="E705" s="38">
        <v>8</v>
      </c>
      <c r="F705" s="39">
        <f t="shared" si="7"/>
        <v>8</v>
      </c>
      <c r="G705" s="52"/>
      <c r="H705" s="180"/>
      <c r="I705" s="52"/>
    </row>
    <row r="706" spans="1:9" s="181" customFormat="1" x14ac:dyDescent="0.3">
      <c r="A706" s="50"/>
      <c r="B706" s="213"/>
      <c r="C706" s="80"/>
      <c r="D706" s="38" t="s">
        <v>199</v>
      </c>
      <c r="E706" s="38">
        <v>4</v>
      </c>
      <c r="F706" s="39">
        <f t="shared" si="7"/>
        <v>0</v>
      </c>
      <c r="G706" s="52"/>
      <c r="H706" s="180"/>
      <c r="I706" s="52"/>
    </row>
    <row r="707" spans="1:9" s="181" customFormat="1" x14ac:dyDescent="0.3">
      <c r="A707" s="50"/>
      <c r="B707" s="213"/>
      <c r="C707" s="80"/>
      <c r="D707" s="38" t="s">
        <v>200</v>
      </c>
      <c r="E707" s="38">
        <v>0</v>
      </c>
      <c r="F707" s="39">
        <f t="shared" si="7"/>
        <v>0</v>
      </c>
      <c r="G707" s="52"/>
      <c r="H707" s="180"/>
      <c r="I707" s="52"/>
    </row>
    <row r="708" spans="1:9" s="181" customFormat="1" x14ac:dyDescent="0.3">
      <c r="A708" s="50"/>
      <c r="B708" s="5"/>
      <c r="C708" s="80"/>
      <c r="D708" s="38" t="s">
        <v>145</v>
      </c>
      <c r="E708" s="38">
        <v>15</v>
      </c>
      <c r="F708" s="39">
        <f t="shared" si="7"/>
        <v>0</v>
      </c>
      <c r="G708" s="52"/>
      <c r="H708" s="180"/>
      <c r="I708" s="52"/>
    </row>
    <row r="709" spans="1:9" s="181" customFormat="1" ht="43.2" x14ac:dyDescent="0.3">
      <c r="A709" s="50"/>
      <c r="B709" s="19" t="s">
        <v>528</v>
      </c>
      <c r="C709" s="5"/>
      <c r="D709" s="5"/>
      <c r="E709" s="5"/>
      <c r="F709" s="39"/>
      <c r="G709" s="52"/>
      <c r="H709" s="180"/>
      <c r="I709" s="52"/>
    </row>
    <row r="710" spans="1:9" s="181" customFormat="1" x14ac:dyDescent="0.3">
      <c r="A710" s="50"/>
      <c r="B710" s="53" t="s">
        <v>529</v>
      </c>
      <c r="C710" s="5"/>
      <c r="D710" s="5"/>
      <c r="E710" s="5"/>
      <c r="F710" s="39"/>
      <c r="G710" s="52"/>
      <c r="H710" s="180"/>
      <c r="I710" s="52"/>
    </row>
    <row r="711" spans="1:9" x14ac:dyDescent="0.3">
      <c r="B711" s="65"/>
      <c r="D711" s="19"/>
      <c r="E711" s="106"/>
      <c r="F711" s="39"/>
    </row>
    <row r="712" spans="1:9" x14ac:dyDescent="0.3">
      <c r="A712" s="50" t="s">
        <v>530</v>
      </c>
      <c r="B712" s="209" t="s">
        <v>531</v>
      </c>
      <c r="C712" s="36" t="s">
        <v>8</v>
      </c>
      <c r="D712" s="37" t="s">
        <v>9</v>
      </c>
      <c r="E712" s="39">
        <v>10</v>
      </c>
      <c r="F712" s="39">
        <f t="shared" ref="F712:F774" si="8">IF(C712="x",E712,0)</f>
        <v>10</v>
      </c>
      <c r="G712" s="211"/>
      <c r="I712" s="211"/>
    </row>
    <row r="713" spans="1:9" x14ac:dyDescent="0.3">
      <c r="A713" s="50"/>
      <c r="B713" s="209"/>
      <c r="C713" s="41"/>
      <c r="D713" s="5" t="s">
        <v>11</v>
      </c>
      <c r="E713" s="106">
        <v>0</v>
      </c>
      <c r="F713" s="39">
        <f t="shared" si="8"/>
        <v>0</v>
      </c>
      <c r="G713" s="211"/>
      <c r="I713" s="211"/>
    </row>
    <row r="714" spans="1:9" x14ac:dyDescent="0.3">
      <c r="B714" s="19" t="s">
        <v>532</v>
      </c>
      <c r="D714" s="19"/>
      <c r="E714" s="106"/>
      <c r="F714" s="39"/>
    </row>
    <row r="715" spans="1:9" ht="43.2" x14ac:dyDescent="0.3">
      <c r="A715" s="50"/>
      <c r="B715" s="53" t="s">
        <v>533</v>
      </c>
      <c r="D715" s="19"/>
      <c r="E715" s="106"/>
      <c r="F715" s="39"/>
    </row>
    <row r="716" spans="1:9" x14ac:dyDescent="0.3">
      <c r="A716" s="50"/>
      <c r="B716" s="65"/>
      <c r="D716" s="19"/>
      <c r="E716" s="106"/>
      <c r="F716" s="39"/>
    </row>
    <row r="717" spans="1:9" x14ac:dyDescent="0.3">
      <c r="A717" s="50" t="s">
        <v>534</v>
      </c>
      <c r="B717" s="209" t="s">
        <v>535</v>
      </c>
      <c r="C717" s="36"/>
      <c r="D717" s="37" t="s">
        <v>536</v>
      </c>
      <c r="E717" s="39">
        <v>0</v>
      </c>
      <c r="F717" s="39">
        <f t="shared" si="8"/>
        <v>0</v>
      </c>
      <c r="G717" s="211"/>
      <c r="I717" s="211"/>
    </row>
    <row r="718" spans="1:9" x14ac:dyDescent="0.3">
      <c r="A718" s="50"/>
      <c r="B718" s="209"/>
      <c r="C718" s="36"/>
      <c r="D718" s="37" t="s">
        <v>537</v>
      </c>
      <c r="E718" s="39">
        <v>0</v>
      </c>
      <c r="F718" s="39">
        <f t="shared" si="8"/>
        <v>0</v>
      </c>
      <c r="G718" s="211"/>
      <c r="I718" s="211"/>
    </row>
    <row r="719" spans="1:9" x14ac:dyDescent="0.3">
      <c r="A719" s="50"/>
      <c r="B719" s="209"/>
      <c r="C719" s="36"/>
      <c r="D719" s="37" t="s">
        <v>538</v>
      </c>
      <c r="E719" s="39">
        <v>0</v>
      </c>
      <c r="F719" s="39">
        <f t="shared" si="8"/>
        <v>0</v>
      </c>
      <c r="G719" s="211"/>
      <c r="I719" s="211"/>
    </row>
    <row r="720" spans="1:9" x14ac:dyDescent="0.3">
      <c r="A720" s="50"/>
      <c r="B720" s="209"/>
      <c r="C720" s="41" t="s">
        <v>8</v>
      </c>
      <c r="D720" s="5" t="s">
        <v>539</v>
      </c>
      <c r="E720" s="106">
        <v>0</v>
      </c>
      <c r="F720" s="39">
        <f t="shared" si="8"/>
        <v>0</v>
      </c>
      <c r="G720" s="211"/>
      <c r="I720" s="211"/>
    </row>
    <row r="721" spans="1:9" x14ac:dyDescent="0.3">
      <c r="B721" s="65"/>
      <c r="D721" s="19"/>
      <c r="E721" s="106"/>
      <c r="F721" s="39"/>
    </row>
    <row r="722" spans="1:9" s="59" customFormat="1" ht="14.55" customHeight="1" x14ac:dyDescent="0.3">
      <c r="A722" s="50">
        <v>95</v>
      </c>
      <c r="B722" s="209" t="s">
        <v>540</v>
      </c>
      <c r="C722" s="36" t="s">
        <v>8</v>
      </c>
      <c r="D722" s="37" t="s">
        <v>9</v>
      </c>
      <c r="E722" s="39">
        <v>10</v>
      </c>
      <c r="F722" s="39">
        <f t="shared" si="8"/>
        <v>10</v>
      </c>
      <c r="G722" s="214"/>
      <c r="H722" s="171"/>
      <c r="I722" s="214"/>
    </row>
    <row r="723" spans="1:9" s="59" customFormat="1" x14ac:dyDescent="0.3">
      <c r="A723" s="62"/>
      <c r="B723" s="209"/>
      <c r="C723" s="36"/>
      <c r="D723" s="37" t="s">
        <v>11</v>
      </c>
      <c r="E723" s="39">
        <v>0</v>
      </c>
      <c r="F723" s="39">
        <f t="shared" si="8"/>
        <v>0</v>
      </c>
      <c r="G723" s="214"/>
      <c r="H723" s="171"/>
      <c r="I723" s="214"/>
    </row>
    <row r="724" spans="1:9" s="59" customFormat="1" ht="22.05" customHeight="1" x14ac:dyDescent="0.3">
      <c r="A724" s="62"/>
      <c r="B724" s="19" t="s">
        <v>541</v>
      </c>
      <c r="C724" s="5"/>
      <c r="D724" s="19"/>
      <c r="E724" s="172"/>
      <c r="F724" s="39"/>
      <c r="G724" s="61"/>
      <c r="H724" s="171"/>
      <c r="I724" s="61"/>
    </row>
    <row r="725" spans="1:9" s="59" customFormat="1" ht="152.55000000000001" customHeight="1" x14ac:dyDescent="0.3">
      <c r="A725" s="62"/>
      <c r="B725" s="46" t="s">
        <v>542</v>
      </c>
      <c r="C725" s="5"/>
      <c r="D725" s="19"/>
      <c r="E725" s="172"/>
      <c r="F725" s="39"/>
      <c r="G725" s="57" t="s">
        <v>543</v>
      </c>
      <c r="H725" s="58" t="s">
        <v>544</v>
      </c>
      <c r="I725" s="19"/>
    </row>
    <row r="726" spans="1:9" s="59" customFormat="1" x14ac:dyDescent="0.3">
      <c r="A726" s="62"/>
      <c r="B726" s="63"/>
      <c r="C726" s="5"/>
      <c r="E726" s="172"/>
      <c r="F726" s="39"/>
      <c r="G726" s="61"/>
      <c r="H726" s="171"/>
      <c r="I726" s="61"/>
    </row>
    <row r="727" spans="1:9" s="59" customFormat="1" x14ac:dyDescent="0.3">
      <c r="A727" s="50">
        <v>96</v>
      </c>
      <c r="B727" s="209" t="s">
        <v>545</v>
      </c>
      <c r="C727" s="36" t="s">
        <v>8</v>
      </c>
      <c r="D727" s="37" t="s">
        <v>9</v>
      </c>
      <c r="E727" s="106">
        <v>10</v>
      </c>
      <c r="F727" s="39">
        <f t="shared" si="8"/>
        <v>10</v>
      </c>
      <c r="G727" s="61"/>
      <c r="H727" s="171"/>
      <c r="I727" s="61"/>
    </row>
    <row r="728" spans="1:9" s="59" customFormat="1" x14ac:dyDescent="0.3">
      <c r="A728" s="62"/>
      <c r="B728" s="209"/>
      <c r="C728" s="36"/>
      <c r="D728" s="37" t="s">
        <v>11</v>
      </c>
      <c r="E728" s="106">
        <v>0</v>
      </c>
      <c r="F728" s="39">
        <f t="shared" si="8"/>
        <v>0</v>
      </c>
      <c r="G728" s="61"/>
      <c r="H728" s="171"/>
      <c r="I728" s="61"/>
    </row>
    <row r="729" spans="1:9" s="59" customFormat="1" x14ac:dyDescent="0.3">
      <c r="A729" s="62"/>
      <c r="B729" s="19" t="s">
        <v>546</v>
      </c>
      <c r="C729" s="5"/>
      <c r="D729" s="19"/>
      <c r="E729" s="172"/>
      <c r="F729" s="39"/>
      <c r="G729" s="61"/>
      <c r="H729" s="171"/>
      <c r="I729" s="61"/>
    </row>
    <row r="730" spans="1:9" s="59" customFormat="1" x14ac:dyDescent="0.3">
      <c r="A730" s="62"/>
      <c r="B730" s="173" t="s">
        <v>547</v>
      </c>
      <c r="C730" s="5"/>
      <c r="D730" s="19"/>
      <c r="E730" s="172"/>
      <c r="F730" s="39"/>
      <c r="G730" s="61"/>
      <c r="H730" s="171"/>
      <c r="I730" s="61"/>
    </row>
    <row r="731" spans="1:9" s="59" customFormat="1" x14ac:dyDescent="0.3">
      <c r="A731" s="62"/>
      <c r="B731" s="63"/>
      <c r="C731" s="5"/>
      <c r="E731" s="172"/>
      <c r="F731" s="39"/>
      <c r="G731" s="61"/>
      <c r="H731" s="171"/>
      <c r="I731" s="61"/>
    </row>
    <row r="732" spans="1:9" x14ac:dyDescent="0.3">
      <c r="A732" s="50">
        <v>97</v>
      </c>
      <c r="B732" s="209" t="s">
        <v>548</v>
      </c>
      <c r="C732" s="41" t="s">
        <v>8</v>
      </c>
      <c r="D732" s="5" t="s">
        <v>9</v>
      </c>
      <c r="E732" s="106">
        <v>10</v>
      </c>
      <c r="F732" s="39">
        <f t="shared" si="8"/>
        <v>10</v>
      </c>
      <c r="G732" s="211"/>
      <c r="I732" s="211" t="s">
        <v>549</v>
      </c>
    </row>
    <row r="733" spans="1:9" x14ac:dyDescent="0.3">
      <c r="A733" s="50"/>
      <c r="B733" s="209"/>
      <c r="C733" s="41"/>
      <c r="D733" s="5" t="s">
        <v>11</v>
      </c>
      <c r="E733" s="106">
        <v>0</v>
      </c>
      <c r="F733" s="39">
        <f t="shared" si="8"/>
        <v>0</v>
      </c>
      <c r="G733" s="211"/>
      <c r="I733" s="211"/>
    </row>
    <row r="734" spans="1:9" ht="28.8" x14ac:dyDescent="0.3">
      <c r="A734" s="50"/>
      <c r="B734" s="182" t="s">
        <v>550</v>
      </c>
      <c r="D734" s="19"/>
      <c r="E734" s="106"/>
      <c r="F734" s="39"/>
      <c r="G734" s="52"/>
      <c r="I734" s="52"/>
    </row>
    <row r="735" spans="1:9" ht="72.45" customHeight="1" x14ac:dyDescent="0.2">
      <c r="B735" s="183" t="s">
        <v>551</v>
      </c>
      <c r="D735" s="19"/>
      <c r="E735" s="106"/>
      <c r="F735" s="39"/>
      <c r="G735" s="47" t="s">
        <v>552</v>
      </c>
      <c r="H735" s="48" t="s">
        <v>553</v>
      </c>
      <c r="I735" s="49"/>
    </row>
    <row r="736" spans="1:9" s="59" customFormat="1" x14ac:dyDescent="0.3">
      <c r="A736" s="62"/>
      <c r="B736" s="63"/>
      <c r="C736" s="5"/>
      <c r="E736" s="172"/>
      <c r="F736" s="39"/>
      <c r="G736" s="61"/>
      <c r="H736" s="171"/>
      <c r="I736" s="61"/>
    </row>
    <row r="737" spans="1:9" ht="15.6" x14ac:dyDescent="0.3">
      <c r="B737" s="175" t="s">
        <v>554</v>
      </c>
      <c r="C737" s="176"/>
      <c r="D737" s="176"/>
      <c r="E737" s="176"/>
      <c r="F737" s="177">
        <f>SUM(F738:F790)</f>
        <v>110</v>
      </c>
      <c r="G737" s="176"/>
      <c r="H737" s="178"/>
      <c r="I737" s="176"/>
    </row>
    <row r="738" spans="1:9" x14ac:dyDescent="0.3">
      <c r="A738" s="50">
        <v>98</v>
      </c>
      <c r="B738" s="209" t="s">
        <v>555</v>
      </c>
      <c r="C738" s="36" t="s">
        <v>8</v>
      </c>
      <c r="D738" s="37" t="s">
        <v>9</v>
      </c>
      <c r="E738" s="39">
        <v>30</v>
      </c>
      <c r="F738" s="39">
        <f t="shared" si="8"/>
        <v>30</v>
      </c>
      <c r="G738" s="211"/>
      <c r="I738" s="211" t="s">
        <v>556</v>
      </c>
    </row>
    <row r="739" spans="1:9" x14ac:dyDescent="0.3">
      <c r="A739" s="50"/>
      <c r="B739" s="209"/>
      <c r="C739" s="41"/>
      <c r="D739" s="5" t="s">
        <v>11</v>
      </c>
      <c r="E739" s="106">
        <v>0</v>
      </c>
      <c r="F739" s="39">
        <f t="shared" si="8"/>
        <v>0</v>
      </c>
      <c r="G739" s="211"/>
      <c r="I739" s="211"/>
    </row>
    <row r="740" spans="1:9" x14ac:dyDescent="0.3">
      <c r="A740" s="50"/>
      <c r="B740" s="19" t="s">
        <v>557</v>
      </c>
      <c r="D740" s="19"/>
      <c r="E740" s="106"/>
      <c r="F740" s="39"/>
      <c r="G740" s="52"/>
      <c r="I740" s="52"/>
    </row>
    <row r="741" spans="1:9" ht="72" x14ac:dyDescent="0.3">
      <c r="B741" s="53" t="s">
        <v>558</v>
      </c>
      <c r="D741" s="19"/>
      <c r="E741" s="106"/>
      <c r="F741" s="39"/>
      <c r="G741" s="52"/>
      <c r="I741" s="52"/>
    </row>
    <row r="742" spans="1:9" x14ac:dyDescent="0.3">
      <c r="B742" s="19"/>
      <c r="D742" s="19"/>
      <c r="E742" s="106"/>
      <c r="F742" s="39"/>
      <c r="G742" s="52"/>
      <c r="I742" s="52"/>
    </row>
    <row r="743" spans="1:9" x14ac:dyDescent="0.3">
      <c r="A743" s="50">
        <v>99</v>
      </c>
      <c r="B743" s="209" t="s">
        <v>559</v>
      </c>
      <c r="C743" s="36"/>
      <c r="D743" s="37" t="s">
        <v>9</v>
      </c>
      <c r="E743" s="39">
        <v>10</v>
      </c>
      <c r="F743" s="39">
        <f t="shared" si="8"/>
        <v>0</v>
      </c>
      <c r="G743" s="211"/>
      <c r="I743" s="211"/>
    </row>
    <row r="744" spans="1:9" x14ac:dyDescent="0.3">
      <c r="A744" s="50"/>
      <c r="B744" s="209"/>
      <c r="C744" s="41" t="s">
        <v>8</v>
      </c>
      <c r="D744" s="5" t="s">
        <v>11</v>
      </c>
      <c r="E744" s="106">
        <v>0</v>
      </c>
      <c r="F744" s="39">
        <f t="shared" si="8"/>
        <v>0</v>
      </c>
      <c r="G744" s="211"/>
      <c r="I744" s="211"/>
    </row>
    <row r="745" spans="1:9" x14ac:dyDescent="0.3">
      <c r="B745" s="65"/>
      <c r="D745" s="19"/>
      <c r="E745" s="106"/>
      <c r="F745" s="39"/>
    </row>
    <row r="746" spans="1:9" x14ac:dyDescent="0.3">
      <c r="A746" s="50">
        <v>100</v>
      </c>
      <c r="B746" s="209" t="s">
        <v>560</v>
      </c>
      <c r="C746" s="36"/>
      <c r="D746" s="37" t="s">
        <v>9</v>
      </c>
      <c r="E746" s="39">
        <v>10</v>
      </c>
      <c r="F746" s="39">
        <f t="shared" si="8"/>
        <v>0</v>
      </c>
      <c r="G746" s="211"/>
      <c r="I746" s="211" t="s">
        <v>561</v>
      </c>
    </row>
    <row r="747" spans="1:9" x14ac:dyDescent="0.3">
      <c r="A747" s="50"/>
      <c r="B747" s="209"/>
      <c r="C747" s="41" t="s">
        <v>8</v>
      </c>
      <c r="D747" s="5" t="s">
        <v>11</v>
      </c>
      <c r="E747" s="106">
        <v>0</v>
      </c>
      <c r="F747" s="39">
        <f t="shared" si="8"/>
        <v>0</v>
      </c>
      <c r="G747" s="211"/>
      <c r="I747" s="211"/>
    </row>
    <row r="748" spans="1:9" x14ac:dyDescent="0.3">
      <c r="A748" s="50"/>
      <c r="B748" s="19" t="s">
        <v>562</v>
      </c>
      <c r="D748" s="19"/>
      <c r="E748" s="106"/>
      <c r="F748" s="39"/>
    </row>
    <row r="749" spans="1:9" x14ac:dyDescent="0.3">
      <c r="B749" s="53" t="s">
        <v>48</v>
      </c>
      <c r="D749" s="19"/>
      <c r="E749" s="106"/>
      <c r="F749" s="39"/>
    </row>
    <row r="750" spans="1:9" x14ac:dyDescent="0.3">
      <c r="B750" s="54"/>
      <c r="D750" s="19"/>
      <c r="E750" s="106"/>
      <c r="F750" s="39"/>
    </row>
    <row r="751" spans="1:9" x14ac:dyDescent="0.3">
      <c r="A751" s="50">
        <v>101</v>
      </c>
      <c r="B751" s="209" t="s">
        <v>563</v>
      </c>
      <c r="C751" s="36" t="s">
        <v>8</v>
      </c>
      <c r="D751" s="37" t="s">
        <v>9</v>
      </c>
      <c r="E751" s="39">
        <v>15</v>
      </c>
      <c r="F751" s="39">
        <f t="shared" si="8"/>
        <v>15</v>
      </c>
      <c r="G751" s="211"/>
      <c r="I751" s="211" t="s">
        <v>564</v>
      </c>
    </row>
    <row r="752" spans="1:9" x14ac:dyDescent="0.3">
      <c r="A752" s="50"/>
      <c r="B752" s="209"/>
      <c r="C752" s="41"/>
      <c r="D752" s="5" t="s">
        <v>11</v>
      </c>
      <c r="E752" s="106">
        <v>0</v>
      </c>
      <c r="F752" s="39">
        <f t="shared" si="8"/>
        <v>0</v>
      </c>
      <c r="G752" s="211"/>
      <c r="I752" s="211"/>
    </row>
    <row r="753" spans="1:9" x14ac:dyDescent="0.3">
      <c r="B753" s="19" t="s">
        <v>565</v>
      </c>
      <c r="D753" s="19"/>
      <c r="E753" s="106"/>
      <c r="F753" s="39"/>
    </row>
    <row r="754" spans="1:9" ht="158.4" x14ac:dyDescent="0.3">
      <c r="A754" s="50"/>
      <c r="B754" s="53" t="s">
        <v>566</v>
      </c>
      <c r="D754" s="19"/>
      <c r="E754" s="106"/>
      <c r="F754" s="39"/>
    </row>
    <row r="755" spans="1:9" x14ac:dyDescent="0.3">
      <c r="B755" s="54"/>
      <c r="D755" s="19"/>
      <c r="E755" s="106"/>
      <c r="F755" s="39"/>
    </row>
    <row r="756" spans="1:9" x14ac:dyDescent="0.3">
      <c r="A756" s="50">
        <v>102</v>
      </c>
      <c r="B756" s="209" t="s">
        <v>567</v>
      </c>
      <c r="C756" s="36" t="s">
        <v>8</v>
      </c>
      <c r="D756" s="37" t="s">
        <v>9</v>
      </c>
      <c r="E756" s="39">
        <v>10</v>
      </c>
      <c r="F756" s="39">
        <f t="shared" si="8"/>
        <v>10</v>
      </c>
      <c r="G756" s="211"/>
      <c r="I756" s="211"/>
    </row>
    <row r="757" spans="1:9" x14ac:dyDescent="0.3">
      <c r="A757" s="50"/>
      <c r="B757" s="209"/>
      <c r="C757" s="41"/>
      <c r="D757" s="5" t="s">
        <v>11</v>
      </c>
      <c r="E757" s="106">
        <v>0</v>
      </c>
      <c r="F757" s="39">
        <f t="shared" si="8"/>
        <v>0</v>
      </c>
      <c r="G757" s="211"/>
      <c r="I757" s="211"/>
    </row>
    <row r="758" spans="1:9" x14ac:dyDescent="0.3">
      <c r="A758" s="50"/>
      <c r="B758" s="19" t="s">
        <v>568</v>
      </c>
      <c r="D758" s="19"/>
      <c r="E758" s="106"/>
      <c r="F758" s="39"/>
    </row>
    <row r="759" spans="1:9" x14ac:dyDescent="0.2">
      <c r="B759" s="184" t="s">
        <v>569</v>
      </c>
      <c r="D759" s="19"/>
      <c r="E759" s="106"/>
      <c r="F759" s="39"/>
    </row>
    <row r="760" spans="1:9" x14ac:dyDescent="0.3">
      <c r="B760" s="65"/>
      <c r="D760" s="19"/>
      <c r="E760" s="106"/>
      <c r="F760" s="39"/>
    </row>
    <row r="761" spans="1:9" x14ac:dyDescent="0.3">
      <c r="A761" s="50">
        <v>103</v>
      </c>
      <c r="B761" s="209" t="s">
        <v>570</v>
      </c>
      <c r="C761" s="80"/>
      <c r="D761" s="38" t="s">
        <v>9</v>
      </c>
      <c r="E761" s="39">
        <v>10</v>
      </c>
      <c r="F761" s="39">
        <f t="shared" si="8"/>
        <v>0</v>
      </c>
      <c r="G761" s="210"/>
      <c r="I761" s="210"/>
    </row>
    <row r="762" spans="1:9" x14ac:dyDescent="0.3">
      <c r="A762" s="50"/>
      <c r="B762" s="209"/>
      <c r="C762" s="80" t="s">
        <v>8</v>
      </c>
      <c r="D762" s="38" t="s">
        <v>11</v>
      </c>
      <c r="E762" s="106">
        <v>0</v>
      </c>
      <c r="F762" s="39">
        <f t="shared" si="8"/>
        <v>0</v>
      </c>
      <c r="G762" s="210"/>
      <c r="I762" s="210"/>
    </row>
    <row r="763" spans="1:9" x14ac:dyDescent="0.3">
      <c r="B763" s="19" t="s">
        <v>571</v>
      </c>
      <c r="D763" s="19"/>
      <c r="E763" s="106"/>
      <c r="F763" s="39"/>
    </row>
    <row r="764" spans="1:9" x14ac:dyDescent="0.3">
      <c r="A764" s="50"/>
      <c r="B764" s="53" t="s">
        <v>48</v>
      </c>
      <c r="D764" s="19"/>
      <c r="E764" s="106"/>
      <c r="F764" s="39"/>
    </row>
    <row r="765" spans="1:9" x14ac:dyDescent="0.3">
      <c r="A765" s="50"/>
      <c r="B765" s="65"/>
      <c r="D765" s="19"/>
      <c r="E765" s="106"/>
      <c r="F765" s="39"/>
      <c r="G765" s="89"/>
      <c r="I765" s="89"/>
    </row>
    <row r="766" spans="1:9" x14ac:dyDescent="0.3">
      <c r="A766" s="50" t="s">
        <v>572</v>
      </c>
      <c r="B766" s="209" t="s">
        <v>573</v>
      </c>
      <c r="C766" s="80" t="s">
        <v>8</v>
      </c>
      <c r="D766" s="38" t="s">
        <v>9</v>
      </c>
      <c r="E766" s="39">
        <v>15</v>
      </c>
      <c r="F766" s="39">
        <f t="shared" si="8"/>
        <v>15</v>
      </c>
      <c r="G766" s="210"/>
      <c r="I766" s="210"/>
    </row>
    <row r="767" spans="1:9" x14ac:dyDescent="0.3">
      <c r="A767" s="50"/>
      <c r="B767" s="209"/>
      <c r="C767" s="80"/>
      <c r="D767" s="38" t="s">
        <v>11</v>
      </c>
      <c r="E767" s="106">
        <v>0</v>
      </c>
      <c r="F767" s="39">
        <f t="shared" si="8"/>
        <v>0</v>
      </c>
      <c r="G767" s="210"/>
      <c r="I767" s="210"/>
    </row>
    <row r="768" spans="1:9" x14ac:dyDescent="0.3">
      <c r="A768" s="50"/>
      <c r="B768" s="19" t="s">
        <v>574</v>
      </c>
      <c r="D768" s="19"/>
      <c r="E768" s="106"/>
      <c r="F768" s="39"/>
    </row>
    <row r="769" spans="1:9" x14ac:dyDescent="0.3">
      <c r="B769" s="53" t="s">
        <v>575</v>
      </c>
      <c r="D769" s="19"/>
      <c r="E769" s="106"/>
      <c r="F769" s="39"/>
    </row>
    <row r="770" spans="1:9" x14ac:dyDescent="0.3">
      <c r="B770" s="144"/>
      <c r="D770" s="19"/>
      <c r="E770" s="106"/>
      <c r="F770" s="39"/>
    </row>
    <row r="771" spans="1:9" x14ac:dyDescent="0.3">
      <c r="A771" s="50" t="s">
        <v>576</v>
      </c>
      <c r="B771" s="209" t="s">
        <v>577</v>
      </c>
      <c r="C771" s="36"/>
      <c r="D771" s="37" t="s">
        <v>578</v>
      </c>
      <c r="E771" s="39">
        <v>0</v>
      </c>
      <c r="F771" s="39">
        <f t="shared" si="8"/>
        <v>0</v>
      </c>
      <c r="G771" s="211"/>
      <c r="I771" s="211"/>
    </row>
    <row r="772" spans="1:9" x14ac:dyDescent="0.3">
      <c r="A772" s="50"/>
      <c r="B772" s="209"/>
      <c r="C772" s="36" t="s">
        <v>8</v>
      </c>
      <c r="D772" s="37" t="s">
        <v>579</v>
      </c>
      <c r="E772" s="39">
        <v>0</v>
      </c>
      <c r="F772" s="39">
        <f t="shared" si="8"/>
        <v>0</v>
      </c>
      <c r="G772" s="211"/>
      <c r="I772" s="211"/>
    </row>
    <row r="773" spans="1:9" x14ac:dyDescent="0.3">
      <c r="A773" s="50"/>
      <c r="B773" s="209"/>
      <c r="C773" s="36"/>
      <c r="D773" s="37" t="s">
        <v>580</v>
      </c>
      <c r="E773" s="39">
        <v>0</v>
      </c>
      <c r="F773" s="39">
        <f t="shared" si="8"/>
        <v>0</v>
      </c>
      <c r="G773" s="211"/>
      <c r="I773" s="211"/>
    </row>
    <row r="774" spans="1:9" x14ac:dyDescent="0.3">
      <c r="A774" s="50"/>
      <c r="B774" s="209"/>
      <c r="C774" s="41"/>
      <c r="D774" s="5" t="s">
        <v>581</v>
      </c>
      <c r="E774" s="106">
        <v>0</v>
      </c>
      <c r="F774" s="39">
        <f t="shared" si="8"/>
        <v>0</v>
      </c>
      <c r="G774" s="211"/>
      <c r="I774" s="211"/>
    </row>
    <row r="775" spans="1:9" x14ac:dyDescent="0.3">
      <c r="A775" s="50"/>
      <c r="B775" s="5"/>
      <c r="C775" s="51"/>
      <c r="D775" s="5"/>
      <c r="E775" s="106"/>
      <c r="F775" s="39"/>
      <c r="G775" s="52"/>
      <c r="I775" s="52"/>
    </row>
    <row r="776" spans="1:9" s="19" customFormat="1" x14ac:dyDescent="0.3">
      <c r="A776" s="50" t="s">
        <v>582</v>
      </c>
      <c r="B776" s="209" t="s">
        <v>583</v>
      </c>
      <c r="C776" s="36" t="s">
        <v>8</v>
      </c>
      <c r="D776" s="37" t="s">
        <v>9</v>
      </c>
      <c r="E776" s="39">
        <v>10</v>
      </c>
      <c r="F776" s="39">
        <f t="shared" ref="F776:F836" si="9">IF(C776="x",E776,0)</f>
        <v>10</v>
      </c>
      <c r="G776" s="211"/>
      <c r="H776" s="56"/>
      <c r="I776" s="211"/>
    </row>
    <row r="777" spans="1:9" s="19" customFormat="1" x14ac:dyDescent="0.3">
      <c r="A777" s="50"/>
      <c r="B777" s="209"/>
      <c r="C777" s="36"/>
      <c r="D777" s="37" t="s">
        <v>11</v>
      </c>
      <c r="E777" s="39">
        <v>0</v>
      </c>
      <c r="F777" s="39">
        <f t="shared" si="9"/>
        <v>0</v>
      </c>
      <c r="G777" s="211"/>
      <c r="H777" s="56"/>
      <c r="I777" s="211"/>
    </row>
    <row r="778" spans="1:9" s="19" customFormat="1" x14ac:dyDescent="0.3">
      <c r="A778" s="50"/>
      <c r="B778" s="19" t="s">
        <v>574</v>
      </c>
      <c r="C778" s="5"/>
      <c r="E778" s="106"/>
      <c r="F778" s="39"/>
      <c r="G778" s="52"/>
      <c r="H778" s="56"/>
      <c r="I778" s="52"/>
    </row>
    <row r="779" spans="1:9" s="19" customFormat="1" ht="100.8" x14ac:dyDescent="0.3">
      <c r="A779" s="50"/>
      <c r="B779" s="53" t="s">
        <v>584</v>
      </c>
      <c r="C779" s="5"/>
      <c r="E779" s="106"/>
      <c r="F779" s="39"/>
      <c r="G779" s="52"/>
      <c r="H779" s="56"/>
      <c r="I779" s="52"/>
    </row>
    <row r="780" spans="1:9" s="19" customFormat="1" x14ac:dyDescent="0.3">
      <c r="A780" s="50"/>
      <c r="B780" s="5"/>
      <c r="C780" s="64"/>
      <c r="D780" s="37"/>
      <c r="E780" s="39"/>
      <c r="F780" s="39"/>
      <c r="G780" s="52"/>
      <c r="H780" s="56"/>
      <c r="I780" s="52"/>
    </row>
    <row r="781" spans="1:9" s="19" customFormat="1" x14ac:dyDescent="0.3">
      <c r="A781" s="50" t="s">
        <v>585</v>
      </c>
      <c r="B781" s="209" t="s">
        <v>586</v>
      </c>
      <c r="C781" s="80" t="s">
        <v>8</v>
      </c>
      <c r="D781" s="38" t="s">
        <v>9</v>
      </c>
      <c r="E781" s="39">
        <v>15</v>
      </c>
      <c r="F781" s="39">
        <f t="shared" si="9"/>
        <v>15</v>
      </c>
      <c r="G781" s="52"/>
      <c r="H781" s="56"/>
      <c r="I781" s="52"/>
    </row>
    <row r="782" spans="1:9" s="19" customFormat="1" x14ac:dyDescent="0.3">
      <c r="A782" s="50"/>
      <c r="B782" s="209"/>
      <c r="C782" s="80"/>
      <c r="D782" s="38" t="s">
        <v>11</v>
      </c>
      <c r="E782" s="39">
        <v>0</v>
      </c>
      <c r="F782" s="39">
        <f t="shared" si="9"/>
        <v>0</v>
      </c>
      <c r="G782" s="52"/>
      <c r="H782" s="56"/>
      <c r="I782" s="52"/>
    </row>
    <row r="783" spans="1:9" s="19" customFormat="1" x14ac:dyDescent="0.3">
      <c r="A783" s="50"/>
      <c r="B783" s="19" t="s">
        <v>396</v>
      </c>
      <c r="C783" s="5"/>
      <c r="E783" s="106"/>
      <c r="F783" s="39"/>
      <c r="G783" s="52"/>
      <c r="H783" s="56"/>
      <c r="I783" s="52"/>
    </row>
    <row r="784" spans="1:9" s="19" customFormat="1" ht="86.4" x14ac:dyDescent="0.3">
      <c r="A784" s="50"/>
      <c r="B784" s="53" t="s">
        <v>587</v>
      </c>
      <c r="C784" s="5"/>
      <c r="E784" s="106"/>
      <c r="F784" s="39"/>
      <c r="G784" s="52"/>
      <c r="H784" s="56"/>
      <c r="I784" s="52"/>
    </row>
    <row r="785" spans="1:9" s="19" customFormat="1" x14ac:dyDescent="0.3">
      <c r="A785" s="50"/>
      <c r="B785" s="65"/>
      <c r="C785" s="5"/>
      <c r="E785" s="106"/>
      <c r="F785" s="39"/>
      <c r="G785" s="89"/>
      <c r="H785" s="56"/>
      <c r="I785" s="89"/>
    </row>
    <row r="786" spans="1:9" s="19" customFormat="1" x14ac:dyDescent="0.3">
      <c r="A786" s="50" t="s">
        <v>588</v>
      </c>
      <c r="B786" s="209" t="s">
        <v>589</v>
      </c>
      <c r="C786" s="80" t="s">
        <v>8</v>
      </c>
      <c r="D786" s="38" t="s">
        <v>9</v>
      </c>
      <c r="E786" s="39">
        <v>15</v>
      </c>
      <c r="F786" s="39">
        <f t="shared" si="9"/>
        <v>15</v>
      </c>
      <c r="G786" s="211"/>
      <c r="H786" s="56"/>
      <c r="I786" s="211" t="s">
        <v>590</v>
      </c>
    </row>
    <row r="787" spans="1:9" s="19" customFormat="1" x14ac:dyDescent="0.3">
      <c r="A787" s="50"/>
      <c r="B787" s="209"/>
      <c r="C787" s="80"/>
      <c r="D787" s="38" t="s">
        <v>11</v>
      </c>
      <c r="E787" s="39">
        <v>0</v>
      </c>
      <c r="F787" s="39">
        <f t="shared" si="9"/>
        <v>0</v>
      </c>
      <c r="G787" s="211"/>
      <c r="H787" s="56"/>
      <c r="I787" s="211"/>
    </row>
    <row r="788" spans="1:9" s="19" customFormat="1" x14ac:dyDescent="0.3">
      <c r="A788" s="50"/>
      <c r="B788" s="19" t="s">
        <v>591</v>
      </c>
      <c r="C788" s="5"/>
      <c r="E788" s="106"/>
      <c r="F788" s="39"/>
      <c r="G788" s="52"/>
      <c r="H788" s="56"/>
      <c r="I788" s="52"/>
    </row>
    <row r="789" spans="1:9" s="19" customFormat="1" ht="135.44999999999999" customHeight="1" x14ac:dyDescent="0.3">
      <c r="A789" s="50"/>
      <c r="B789" s="53" t="s">
        <v>592</v>
      </c>
      <c r="C789" s="5"/>
      <c r="E789" s="106"/>
      <c r="F789" s="39"/>
      <c r="G789" s="57" t="s">
        <v>593</v>
      </c>
      <c r="H789" s="58" t="s">
        <v>594</v>
      </c>
    </row>
    <row r="790" spans="1:9" x14ac:dyDescent="0.3">
      <c r="B790" s="65"/>
      <c r="D790" s="19"/>
      <c r="E790" s="106"/>
      <c r="F790" s="39"/>
      <c r="G790" s="89"/>
      <c r="I790" s="89"/>
    </row>
    <row r="791" spans="1:9" x14ac:dyDescent="0.3">
      <c r="A791" s="185"/>
      <c r="B791" s="186" t="s">
        <v>595</v>
      </c>
      <c r="C791" s="187"/>
      <c r="D791" s="187"/>
      <c r="E791" s="187"/>
      <c r="F791" s="188"/>
      <c r="G791" s="187"/>
      <c r="H791" s="189"/>
      <c r="I791" s="187"/>
    </row>
    <row r="792" spans="1:9" x14ac:dyDescent="0.3">
      <c r="B792" s="190"/>
      <c r="E792" s="164"/>
      <c r="F792" s="164"/>
    </row>
    <row r="793" spans="1:9" x14ac:dyDescent="0.3">
      <c r="F793" s="39"/>
    </row>
    <row r="794" spans="1:9" ht="25.8" x14ac:dyDescent="0.3">
      <c r="A794" s="159"/>
      <c r="B794" s="191" t="s">
        <v>596</v>
      </c>
      <c r="C794" s="191"/>
      <c r="D794" s="191"/>
      <c r="E794" s="191"/>
      <c r="F794" s="192">
        <f>SUM(F797,F829,F890,F955)</f>
        <v>437</v>
      </c>
      <c r="G794" s="191"/>
      <c r="H794" s="193"/>
      <c r="I794" s="191"/>
    </row>
    <row r="795" spans="1:9" ht="100.8" x14ac:dyDescent="0.3">
      <c r="B795" s="3" t="s">
        <v>597</v>
      </c>
      <c r="E795" s="164"/>
      <c r="F795" s="39"/>
    </row>
    <row r="796" spans="1:9" x14ac:dyDescent="0.3">
      <c r="B796" s="118" t="s">
        <v>3</v>
      </c>
      <c r="C796" s="117"/>
      <c r="D796" s="118" t="s">
        <v>4</v>
      </c>
      <c r="E796" s="165"/>
      <c r="F796" s="166"/>
      <c r="G796" s="121"/>
      <c r="H796" s="122"/>
      <c r="I796" s="121" t="s">
        <v>5</v>
      </c>
    </row>
    <row r="797" spans="1:9" ht="15.6" x14ac:dyDescent="0.3">
      <c r="B797" s="194" t="s">
        <v>598</v>
      </c>
      <c r="C797" s="195"/>
      <c r="D797" s="195"/>
      <c r="E797" s="195"/>
      <c r="F797" s="196">
        <f>SUM(F798:F828)</f>
        <v>105</v>
      </c>
      <c r="G797" s="195"/>
      <c r="H797" s="197"/>
      <c r="I797" s="195"/>
    </row>
    <row r="798" spans="1:9" x14ac:dyDescent="0.3">
      <c r="A798" s="50">
        <v>106</v>
      </c>
      <c r="B798" s="209" t="s">
        <v>599</v>
      </c>
      <c r="C798" s="41" t="s">
        <v>8</v>
      </c>
      <c r="D798" s="5" t="s">
        <v>9</v>
      </c>
      <c r="E798" s="106">
        <v>20</v>
      </c>
      <c r="F798" s="39">
        <f t="shared" si="9"/>
        <v>20</v>
      </c>
      <c r="G798" s="211"/>
      <c r="I798" s="211" t="s">
        <v>600</v>
      </c>
    </row>
    <row r="799" spans="1:9" x14ac:dyDescent="0.3">
      <c r="A799" s="50"/>
      <c r="B799" s="209"/>
      <c r="C799" s="41"/>
      <c r="D799" s="5" t="s">
        <v>11</v>
      </c>
      <c r="E799" s="106">
        <v>0</v>
      </c>
      <c r="F799" s="39">
        <f t="shared" si="9"/>
        <v>0</v>
      </c>
      <c r="G799" s="211"/>
      <c r="I799" s="211"/>
    </row>
    <row r="800" spans="1:9" x14ac:dyDescent="0.3">
      <c r="A800" s="50"/>
      <c r="B800" s="182" t="s">
        <v>601</v>
      </c>
      <c r="D800" s="5"/>
      <c r="E800" s="106"/>
      <c r="F800" s="39"/>
      <c r="G800" s="52"/>
      <c r="I800" s="52"/>
    </row>
    <row r="801" spans="1:9" ht="133.94999999999999" customHeight="1" x14ac:dyDescent="0.2">
      <c r="B801" s="184" t="s">
        <v>602</v>
      </c>
      <c r="D801" s="5"/>
      <c r="E801" s="106"/>
      <c r="F801" s="39"/>
      <c r="G801" s="47" t="s">
        <v>603</v>
      </c>
      <c r="H801" s="48" t="s">
        <v>604</v>
      </c>
      <c r="I801" s="49"/>
    </row>
    <row r="802" spans="1:9" x14ac:dyDescent="0.3">
      <c r="B802" s="19"/>
      <c r="D802" s="5"/>
      <c r="E802" s="106"/>
      <c r="F802" s="39"/>
      <c r="G802" s="52"/>
      <c r="I802" s="52"/>
    </row>
    <row r="803" spans="1:9" x14ac:dyDescent="0.3">
      <c r="A803" s="1">
        <v>107</v>
      </c>
      <c r="B803" s="209" t="s">
        <v>605</v>
      </c>
      <c r="C803" s="80" t="s">
        <v>8</v>
      </c>
      <c r="D803" s="198">
        <v>1</v>
      </c>
      <c r="E803" s="152">
        <v>20</v>
      </c>
      <c r="F803" s="39">
        <f t="shared" si="9"/>
        <v>20</v>
      </c>
    </row>
    <row r="804" spans="1:9" x14ac:dyDescent="0.3">
      <c r="B804" s="209"/>
      <c r="C804" s="80"/>
      <c r="D804" s="38" t="s">
        <v>606</v>
      </c>
      <c r="E804" s="152">
        <v>18</v>
      </c>
      <c r="F804" s="39">
        <f t="shared" si="9"/>
        <v>0</v>
      </c>
    </row>
    <row r="805" spans="1:9" x14ac:dyDescent="0.3">
      <c r="B805" s="209"/>
      <c r="C805" s="80"/>
      <c r="D805" s="38" t="s">
        <v>607</v>
      </c>
      <c r="E805" s="152">
        <v>15</v>
      </c>
      <c r="F805" s="39">
        <f t="shared" si="9"/>
        <v>0</v>
      </c>
    </row>
    <row r="806" spans="1:9" x14ac:dyDescent="0.3">
      <c r="B806" s="209"/>
      <c r="C806" s="80"/>
      <c r="D806" s="38" t="s">
        <v>608</v>
      </c>
      <c r="E806" s="152">
        <v>11</v>
      </c>
      <c r="F806" s="39">
        <f t="shared" si="9"/>
        <v>0</v>
      </c>
    </row>
    <row r="807" spans="1:9" x14ac:dyDescent="0.3">
      <c r="B807" s="209"/>
      <c r="C807" s="80"/>
      <c r="D807" s="38" t="s">
        <v>609</v>
      </c>
      <c r="E807" s="152">
        <v>6</v>
      </c>
      <c r="F807" s="39">
        <f t="shared" si="9"/>
        <v>0</v>
      </c>
    </row>
    <row r="808" spans="1:9" x14ac:dyDescent="0.3">
      <c r="B808" s="209"/>
      <c r="C808" s="80"/>
      <c r="D808" s="38" t="s">
        <v>610</v>
      </c>
      <c r="E808" s="152">
        <v>0</v>
      </c>
      <c r="F808" s="39">
        <f t="shared" si="9"/>
        <v>0</v>
      </c>
    </row>
    <row r="809" spans="1:9" x14ac:dyDescent="0.3">
      <c r="B809" s="65"/>
      <c r="D809" s="5"/>
      <c r="E809" s="106"/>
      <c r="F809" s="39"/>
      <c r="G809" s="89"/>
      <c r="I809" s="89"/>
    </row>
    <row r="810" spans="1:9" x14ac:dyDescent="0.3">
      <c r="A810" s="1">
        <v>108</v>
      </c>
      <c r="B810" s="209" t="s">
        <v>611</v>
      </c>
      <c r="C810" s="80" t="s">
        <v>8</v>
      </c>
      <c r="D810" s="38" t="s">
        <v>612</v>
      </c>
      <c r="E810" s="152">
        <v>40</v>
      </c>
      <c r="F810" s="39">
        <f t="shared" si="9"/>
        <v>40</v>
      </c>
    </row>
    <row r="811" spans="1:9" x14ac:dyDescent="0.3">
      <c r="B811" s="209"/>
      <c r="C811" s="80"/>
      <c r="D811" s="38" t="s">
        <v>613</v>
      </c>
      <c r="E811" s="152">
        <v>15</v>
      </c>
      <c r="F811" s="39">
        <f t="shared" si="9"/>
        <v>0</v>
      </c>
    </row>
    <row r="812" spans="1:9" x14ac:dyDescent="0.3">
      <c r="B812" s="209"/>
      <c r="C812" s="80"/>
      <c r="D812" s="38" t="s">
        <v>614</v>
      </c>
      <c r="E812" s="152">
        <v>5</v>
      </c>
      <c r="F812" s="39">
        <f t="shared" si="9"/>
        <v>0</v>
      </c>
    </row>
    <row r="813" spans="1:9" x14ac:dyDescent="0.3">
      <c r="B813" s="209"/>
      <c r="C813" s="80"/>
      <c r="D813" s="38" t="s">
        <v>615</v>
      </c>
      <c r="E813" s="152">
        <v>0</v>
      </c>
      <c r="F813" s="39">
        <f t="shared" si="9"/>
        <v>0</v>
      </c>
    </row>
    <row r="814" spans="1:9" x14ac:dyDescent="0.3">
      <c r="A814" s="50"/>
      <c r="B814" s="182" t="s">
        <v>616</v>
      </c>
      <c r="D814" s="5"/>
      <c r="E814" s="106"/>
      <c r="F814" s="39"/>
      <c r="G814" s="52"/>
      <c r="I814" s="52"/>
    </row>
    <row r="815" spans="1:9" x14ac:dyDescent="0.2">
      <c r="B815" s="183" t="s">
        <v>617</v>
      </c>
      <c r="D815" s="5"/>
      <c r="E815" s="106"/>
      <c r="F815" s="39"/>
    </row>
    <row r="816" spans="1:9" x14ac:dyDescent="0.3">
      <c r="B816" s="65"/>
      <c r="D816" s="5"/>
      <c r="E816" s="106"/>
      <c r="F816" s="39"/>
      <c r="G816" s="89"/>
      <c r="I816" s="89"/>
    </row>
    <row r="817" spans="1:9" x14ac:dyDescent="0.3">
      <c r="A817" s="1">
        <v>109</v>
      </c>
      <c r="B817" s="209" t="s">
        <v>618</v>
      </c>
      <c r="C817" s="80"/>
      <c r="D817" s="38" t="s">
        <v>194</v>
      </c>
      <c r="E817" s="152">
        <v>30</v>
      </c>
      <c r="F817" s="39">
        <f t="shared" si="9"/>
        <v>0</v>
      </c>
      <c r="G817" s="210"/>
      <c r="I817" s="210" t="s">
        <v>619</v>
      </c>
    </row>
    <row r="818" spans="1:9" x14ac:dyDescent="0.3">
      <c r="B818" s="209"/>
      <c r="C818" s="80"/>
      <c r="D818" s="38" t="s">
        <v>195</v>
      </c>
      <c r="E818" s="152">
        <v>20</v>
      </c>
      <c r="F818" s="39">
        <f t="shared" si="9"/>
        <v>0</v>
      </c>
      <c r="G818" s="210"/>
      <c r="I818" s="210"/>
    </row>
    <row r="819" spans="1:9" x14ac:dyDescent="0.3">
      <c r="B819" s="209"/>
      <c r="C819" s="80"/>
      <c r="D819" s="38" t="s">
        <v>198</v>
      </c>
      <c r="E819" s="152">
        <v>15</v>
      </c>
      <c r="F819" s="39">
        <f t="shared" si="9"/>
        <v>0</v>
      </c>
      <c r="G819" s="210"/>
      <c r="I819" s="210"/>
    </row>
    <row r="820" spans="1:9" x14ac:dyDescent="0.3">
      <c r="B820" s="209"/>
      <c r="C820" s="80" t="s">
        <v>8</v>
      </c>
      <c r="D820" s="38" t="s">
        <v>199</v>
      </c>
      <c r="E820" s="152">
        <v>5</v>
      </c>
      <c r="F820" s="39">
        <f t="shared" si="9"/>
        <v>5</v>
      </c>
      <c r="G820" s="210"/>
      <c r="I820" s="210"/>
    </row>
    <row r="821" spans="1:9" x14ac:dyDescent="0.3">
      <c r="B821" s="209"/>
      <c r="C821" s="80"/>
      <c r="D821" s="38" t="s">
        <v>200</v>
      </c>
      <c r="E821" s="152">
        <v>0</v>
      </c>
      <c r="F821" s="39">
        <f t="shared" si="9"/>
        <v>0</v>
      </c>
      <c r="G821" s="210"/>
      <c r="I821" s="210"/>
    </row>
    <row r="822" spans="1:9" x14ac:dyDescent="0.3">
      <c r="B822" s="5"/>
      <c r="C822" s="97"/>
      <c r="D822" s="38"/>
      <c r="E822" s="152"/>
      <c r="F822" s="39"/>
    </row>
    <row r="823" spans="1:9" x14ac:dyDescent="0.3">
      <c r="A823" s="50">
        <v>110</v>
      </c>
      <c r="B823" s="213" t="s">
        <v>620</v>
      </c>
      <c r="C823" s="41" t="s">
        <v>8</v>
      </c>
      <c r="D823" s="5" t="s">
        <v>9</v>
      </c>
      <c r="E823" s="106">
        <v>20</v>
      </c>
      <c r="F823" s="39">
        <f t="shared" si="9"/>
        <v>20</v>
      </c>
    </row>
    <row r="824" spans="1:9" x14ac:dyDescent="0.3">
      <c r="B824" s="213"/>
      <c r="C824" s="41"/>
      <c r="D824" s="5" t="s">
        <v>11</v>
      </c>
      <c r="E824" s="106">
        <v>0</v>
      </c>
      <c r="F824" s="39">
        <f t="shared" si="9"/>
        <v>0</v>
      </c>
    </row>
    <row r="825" spans="1:9" x14ac:dyDescent="0.3">
      <c r="B825" s="213"/>
      <c r="C825" s="51"/>
      <c r="D825" s="5"/>
      <c r="E825" s="106"/>
      <c r="F825" s="39"/>
    </row>
    <row r="826" spans="1:9" x14ac:dyDescent="0.3">
      <c r="B826" s="19" t="s">
        <v>285</v>
      </c>
      <c r="D826" s="19"/>
      <c r="E826" s="106"/>
      <c r="F826" s="39"/>
    </row>
    <row r="827" spans="1:9" ht="43.2" x14ac:dyDescent="0.3">
      <c r="B827" s="54" t="s">
        <v>621</v>
      </c>
      <c r="D827" s="19"/>
      <c r="E827" s="106"/>
      <c r="F827" s="39"/>
    </row>
    <row r="828" spans="1:9" x14ac:dyDescent="0.3">
      <c r="B828" s="54"/>
      <c r="D828" s="5"/>
      <c r="E828" s="106"/>
      <c r="F828" s="39"/>
    </row>
    <row r="829" spans="1:9" ht="15.6" x14ac:dyDescent="0.3">
      <c r="B829" s="194" t="s">
        <v>622</v>
      </c>
      <c r="C829" s="195"/>
      <c r="D829" s="195"/>
      <c r="E829" s="195"/>
      <c r="F829" s="196">
        <f>SUM(F830:F889)</f>
        <v>137</v>
      </c>
      <c r="G829" s="195"/>
      <c r="H829" s="197"/>
      <c r="I829" s="195"/>
    </row>
    <row r="830" spans="1:9" x14ac:dyDescent="0.3">
      <c r="A830" s="50" t="s">
        <v>623</v>
      </c>
      <c r="B830" s="209" t="s">
        <v>624</v>
      </c>
      <c r="C830" s="41" t="s">
        <v>8</v>
      </c>
      <c r="D830" s="5" t="s">
        <v>9</v>
      </c>
      <c r="E830" s="106">
        <v>20</v>
      </c>
      <c r="F830" s="39">
        <f t="shared" si="9"/>
        <v>20</v>
      </c>
      <c r="G830" s="211"/>
      <c r="I830" s="211"/>
    </row>
    <row r="831" spans="1:9" x14ac:dyDescent="0.3">
      <c r="A831" s="50"/>
      <c r="B831" s="209"/>
      <c r="C831" s="41"/>
      <c r="D831" s="5" t="s">
        <v>33</v>
      </c>
      <c r="E831" s="106">
        <v>0</v>
      </c>
      <c r="F831" s="39">
        <f t="shared" si="9"/>
        <v>0</v>
      </c>
      <c r="G831" s="211"/>
      <c r="I831" s="211"/>
    </row>
    <row r="832" spans="1:9" ht="28.8" x14ac:dyDescent="0.3">
      <c r="B832" s="19" t="s">
        <v>625</v>
      </c>
      <c r="D832" s="5"/>
      <c r="E832" s="106"/>
      <c r="F832" s="39"/>
    </row>
    <row r="833" spans="1:9" x14ac:dyDescent="0.3">
      <c r="A833" s="50"/>
      <c r="B833" s="199" t="s">
        <v>626</v>
      </c>
      <c r="D833" s="5"/>
      <c r="E833" s="106"/>
      <c r="F833" s="39"/>
      <c r="G833" s="52"/>
      <c r="I833" s="52"/>
    </row>
    <row r="834" spans="1:9" x14ac:dyDescent="0.3">
      <c r="A834" s="50"/>
      <c r="B834" s="19"/>
      <c r="D834" s="5"/>
      <c r="E834" s="106"/>
      <c r="F834" s="39"/>
      <c r="G834" s="52"/>
      <c r="I834" s="52"/>
    </row>
    <row r="835" spans="1:9" x14ac:dyDescent="0.3">
      <c r="A835" s="50" t="s">
        <v>627</v>
      </c>
      <c r="B835" s="209" t="s">
        <v>628</v>
      </c>
      <c r="C835" s="41" t="s">
        <v>8</v>
      </c>
      <c r="D835" s="5" t="s">
        <v>9</v>
      </c>
      <c r="E835" s="106">
        <v>15</v>
      </c>
      <c r="F835" s="39">
        <f t="shared" si="9"/>
        <v>15</v>
      </c>
      <c r="G835" s="211"/>
      <c r="I835" s="211" t="s">
        <v>629</v>
      </c>
    </row>
    <row r="836" spans="1:9" x14ac:dyDescent="0.3">
      <c r="A836" s="50"/>
      <c r="B836" s="209"/>
      <c r="C836" s="41"/>
      <c r="D836" s="5" t="s">
        <v>11</v>
      </c>
      <c r="E836" s="106">
        <v>0</v>
      </c>
      <c r="F836" s="39">
        <f t="shared" si="9"/>
        <v>0</v>
      </c>
      <c r="G836" s="211"/>
      <c r="I836" s="211"/>
    </row>
    <row r="837" spans="1:9" ht="28.8" x14ac:dyDescent="0.3">
      <c r="A837" s="50"/>
      <c r="B837" s="19" t="s">
        <v>630</v>
      </c>
      <c r="D837" s="5"/>
      <c r="E837" s="106"/>
      <c r="F837" s="39"/>
      <c r="G837" s="52"/>
      <c r="I837" s="52"/>
    </row>
    <row r="838" spans="1:9" ht="43.2" x14ac:dyDescent="0.3">
      <c r="B838" s="200" t="s">
        <v>631</v>
      </c>
      <c r="D838" s="5"/>
      <c r="E838" s="106"/>
      <c r="F838" s="39"/>
    </row>
    <row r="839" spans="1:9" x14ac:dyDescent="0.3">
      <c r="B839" s="19"/>
      <c r="D839" s="5"/>
      <c r="E839" s="106"/>
      <c r="F839" s="39"/>
      <c r="G839" s="52"/>
      <c r="I839" s="52"/>
    </row>
    <row r="840" spans="1:9" x14ac:dyDescent="0.3">
      <c r="A840" s="50">
        <v>112</v>
      </c>
      <c r="B840" s="209" t="s">
        <v>632</v>
      </c>
      <c r="C840" s="41" t="s">
        <v>8</v>
      </c>
      <c r="D840" s="5" t="s">
        <v>9</v>
      </c>
      <c r="E840" s="106">
        <v>20</v>
      </c>
      <c r="F840" s="39">
        <f t="shared" ref="F840:F902" si="10">IF(C840="x",E840,0)</f>
        <v>20</v>
      </c>
      <c r="G840" s="211"/>
      <c r="I840" s="211" t="s">
        <v>633</v>
      </c>
    </row>
    <row r="841" spans="1:9" x14ac:dyDescent="0.3">
      <c r="A841" s="50"/>
      <c r="B841" s="209"/>
      <c r="C841" s="41"/>
      <c r="D841" s="5" t="s">
        <v>33</v>
      </c>
      <c r="E841" s="106">
        <v>0</v>
      </c>
      <c r="F841" s="39">
        <f t="shared" si="10"/>
        <v>0</v>
      </c>
      <c r="G841" s="211"/>
      <c r="I841" s="211"/>
    </row>
    <row r="842" spans="1:9" x14ac:dyDescent="0.3">
      <c r="B842" s="19" t="s">
        <v>634</v>
      </c>
      <c r="D842" s="5"/>
      <c r="E842" s="106"/>
      <c r="F842" s="39"/>
    </row>
    <row r="843" spans="1:9" x14ac:dyDescent="0.3">
      <c r="A843" s="50"/>
      <c r="B843" s="173" t="s">
        <v>635</v>
      </c>
      <c r="D843" s="5"/>
      <c r="E843" s="106"/>
      <c r="F843" s="39"/>
      <c r="G843" s="52"/>
      <c r="I843" s="52"/>
    </row>
    <row r="844" spans="1:9" x14ac:dyDescent="0.3">
      <c r="A844" s="50"/>
      <c r="B844" s="19"/>
      <c r="D844" s="5"/>
      <c r="E844" s="106"/>
      <c r="F844" s="39"/>
      <c r="G844" s="52"/>
      <c r="I844" s="52"/>
    </row>
    <row r="845" spans="1:9" x14ac:dyDescent="0.3">
      <c r="A845" s="50">
        <v>113</v>
      </c>
      <c r="B845" s="209" t="s">
        <v>636</v>
      </c>
      <c r="C845" s="41"/>
      <c r="D845" s="5" t="s">
        <v>9</v>
      </c>
      <c r="E845" s="106">
        <v>10</v>
      </c>
      <c r="F845" s="39">
        <f t="shared" si="10"/>
        <v>0</v>
      </c>
      <c r="G845" s="127"/>
      <c r="I845" s="127"/>
    </row>
    <row r="846" spans="1:9" x14ac:dyDescent="0.3">
      <c r="A846" s="50"/>
      <c r="B846" s="209"/>
      <c r="C846" s="41" t="s">
        <v>8</v>
      </c>
      <c r="D846" s="5" t="s">
        <v>11</v>
      </c>
      <c r="E846" s="106">
        <v>0</v>
      </c>
      <c r="F846" s="39">
        <f t="shared" si="10"/>
        <v>0</v>
      </c>
      <c r="G846" s="127"/>
      <c r="I846" s="127"/>
    </row>
    <row r="847" spans="1:9" x14ac:dyDescent="0.3">
      <c r="A847" s="50"/>
      <c r="B847" s="209"/>
      <c r="C847" s="41"/>
      <c r="D847" s="5" t="s">
        <v>17</v>
      </c>
      <c r="E847" s="106">
        <v>10</v>
      </c>
      <c r="F847" s="39">
        <f t="shared" si="10"/>
        <v>0</v>
      </c>
      <c r="G847" s="127"/>
      <c r="I847" s="127"/>
    </row>
    <row r="848" spans="1:9" ht="57.6" x14ac:dyDescent="0.3">
      <c r="A848" s="50"/>
      <c r="B848" s="19" t="s">
        <v>637</v>
      </c>
      <c r="D848" s="5"/>
      <c r="E848" s="106"/>
      <c r="F848" s="39"/>
      <c r="G848" s="52"/>
      <c r="I848" s="52"/>
    </row>
    <row r="849" spans="1:9" x14ac:dyDescent="0.3">
      <c r="B849" s="53" t="s">
        <v>48</v>
      </c>
      <c r="D849" s="5"/>
      <c r="E849" s="106"/>
      <c r="F849" s="39"/>
    </row>
    <row r="850" spans="1:9" x14ac:dyDescent="0.3">
      <c r="B850" s="19"/>
      <c r="D850" s="5"/>
      <c r="E850" s="106"/>
      <c r="F850" s="39"/>
      <c r="G850" s="52"/>
      <c r="I850" s="52"/>
    </row>
    <row r="851" spans="1:9" x14ac:dyDescent="0.3">
      <c r="A851" s="1">
        <v>114</v>
      </c>
      <c r="B851" s="209" t="s">
        <v>638</v>
      </c>
      <c r="C851" s="80" t="s">
        <v>8</v>
      </c>
      <c r="D851" s="38" t="s">
        <v>639</v>
      </c>
      <c r="E851" s="39">
        <v>10</v>
      </c>
      <c r="F851" s="39">
        <f t="shared" si="10"/>
        <v>10</v>
      </c>
      <c r="G851" s="210"/>
      <c r="I851" s="210" t="s">
        <v>640</v>
      </c>
    </row>
    <row r="852" spans="1:9" x14ac:dyDescent="0.3">
      <c r="B852" s="209"/>
      <c r="C852" s="80"/>
      <c r="D852" s="38" t="s">
        <v>641</v>
      </c>
      <c r="E852" s="39">
        <v>10</v>
      </c>
      <c r="F852" s="39">
        <f t="shared" si="10"/>
        <v>0</v>
      </c>
      <c r="G852" s="210"/>
      <c r="I852" s="210"/>
    </row>
    <row r="853" spans="1:9" x14ac:dyDescent="0.3">
      <c r="B853" s="209"/>
      <c r="C853" s="80"/>
      <c r="D853" s="38" t="s">
        <v>11</v>
      </c>
      <c r="E853" s="39">
        <v>0</v>
      </c>
      <c r="F853" s="39">
        <f t="shared" si="10"/>
        <v>0</v>
      </c>
      <c r="G853" s="210"/>
      <c r="I853" s="210"/>
    </row>
    <row r="854" spans="1:9" x14ac:dyDescent="0.3">
      <c r="B854" s="209"/>
      <c r="C854" s="80"/>
      <c r="D854" s="38" t="s">
        <v>17</v>
      </c>
      <c r="E854" s="39">
        <v>10</v>
      </c>
      <c r="F854" s="39">
        <f t="shared" si="10"/>
        <v>0</v>
      </c>
      <c r="G854" s="210"/>
      <c r="I854" s="210"/>
    </row>
    <row r="855" spans="1:9" ht="28.8" x14ac:dyDescent="0.3">
      <c r="A855" s="50"/>
      <c r="B855" s="19" t="s">
        <v>642</v>
      </c>
      <c r="D855" s="5"/>
      <c r="E855" s="106"/>
      <c r="F855" s="39"/>
      <c r="G855" s="52"/>
      <c r="I855" s="52"/>
    </row>
    <row r="856" spans="1:9" ht="28.8" x14ac:dyDescent="0.3">
      <c r="B856" s="173" t="s">
        <v>635</v>
      </c>
      <c r="D856" s="5"/>
      <c r="E856" s="106"/>
      <c r="F856" s="39"/>
      <c r="G856" s="47" t="s">
        <v>643</v>
      </c>
      <c r="H856" s="48" t="s">
        <v>644</v>
      </c>
      <c r="I856" s="49"/>
    </row>
    <row r="857" spans="1:9" x14ac:dyDescent="0.3">
      <c r="B857" s="65"/>
      <c r="D857" s="5"/>
      <c r="E857" s="106"/>
      <c r="F857" s="39"/>
      <c r="G857" s="89"/>
      <c r="I857" s="89"/>
    </row>
    <row r="858" spans="1:9" x14ac:dyDescent="0.3">
      <c r="A858" s="1">
        <v>115</v>
      </c>
      <c r="B858" s="209" t="s">
        <v>645</v>
      </c>
      <c r="C858" s="80"/>
      <c r="D858" s="38" t="s">
        <v>646</v>
      </c>
      <c r="E858" s="152">
        <v>20</v>
      </c>
      <c r="F858" s="39">
        <f t="shared" si="10"/>
        <v>0</v>
      </c>
    </row>
    <row r="859" spans="1:9" x14ac:dyDescent="0.3">
      <c r="B859" s="209"/>
      <c r="C859" s="80" t="s">
        <v>8</v>
      </c>
      <c r="D859" s="38" t="s">
        <v>647</v>
      </c>
      <c r="E859" s="152">
        <v>15</v>
      </c>
      <c r="F859" s="39">
        <f t="shared" si="10"/>
        <v>15</v>
      </c>
    </row>
    <row r="860" spans="1:9" x14ac:dyDescent="0.3">
      <c r="B860" s="209"/>
      <c r="C860" s="80"/>
      <c r="D860" s="38" t="s">
        <v>648</v>
      </c>
      <c r="E860" s="152">
        <v>10</v>
      </c>
      <c r="F860" s="39">
        <f t="shared" si="10"/>
        <v>0</v>
      </c>
    </row>
    <row r="861" spans="1:9" x14ac:dyDescent="0.3">
      <c r="B861" s="209"/>
      <c r="C861" s="80"/>
      <c r="D861" s="38" t="s">
        <v>649</v>
      </c>
      <c r="E861" s="152">
        <v>5</v>
      </c>
      <c r="F861" s="39">
        <f t="shared" si="10"/>
        <v>0</v>
      </c>
    </row>
    <row r="862" spans="1:9" x14ac:dyDescent="0.3">
      <c r="B862" s="209"/>
      <c r="C862" s="80"/>
      <c r="D862" s="38" t="s">
        <v>650</v>
      </c>
      <c r="E862" s="152">
        <v>2</v>
      </c>
      <c r="F862" s="39">
        <f t="shared" si="10"/>
        <v>0</v>
      </c>
    </row>
    <row r="863" spans="1:9" x14ac:dyDescent="0.3">
      <c r="B863" s="209"/>
      <c r="C863" s="80"/>
      <c r="D863" s="38" t="s">
        <v>651</v>
      </c>
      <c r="E863" s="152">
        <v>0</v>
      </c>
      <c r="F863" s="39">
        <f t="shared" si="10"/>
        <v>0</v>
      </c>
    </row>
    <row r="864" spans="1:9" x14ac:dyDescent="0.3">
      <c r="B864" s="65"/>
      <c r="D864" s="5"/>
      <c r="E864" s="106"/>
      <c r="F864" s="39"/>
      <c r="G864" s="89"/>
      <c r="I864" s="89"/>
    </row>
    <row r="865" spans="1:9" x14ac:dyDescent="0.3">
      <c r="A865" s="1">
        <v>116</v>
      </c>
      <c r="B865" s="209" t="s">
        <v>652</v>
      </c>
      <c r="C865" s="80" t="s">
        <v>8</v>
      </c>
      <c r="D865" s="38" t="s">
        <v>653</v>
      </c>
      <c r="E865" s="39">
        <v>10</v>
      </c>
      <c r="F865" s="39">
        <f t="shared" si="10"/>
        <v>10</v>
      </c>
    </row>
    <row r="866" spans="1:9" x14ac:dyDescent="0.3">
      <c r="B866" s="209"/>
      <c r="C866" s="80"/>
      <c r="D866" s="38" t="s">
        <v>654</v>
      </c>
      <c r="E866" s="39">
        <v>5</v>
      </c>
      <c r="F866" s="39">
        <f t="shared" si="10"/>
        <v>0</v>
      </c>
    </row>
    <row r="867" spans="1:9" x14ac:dyDescent="0.3">
      <c r="B867" s="209"/>
      <c r="C867" s="80"/>
      <c r="D867" s="38" t="s">
        <v>205</v>
      </c>
      <c r="E867" s="39">
        <v>0</v>
      </c>
      <c r="F867" s="39">
        <f t="shared" si="10"/>
        <v>0</v>
      </c>
    </row>
    <row r="868" spans="1:9" x14ac:dyDescent="0.3">
      <c r="B868" s="209"/>
      <c r="C868" s="80"/>
      <c r="D868" s="38" t="s">
        <v>178</v>
      </c>
      <c r="E868" s="39">
        <v>0</v>
      </c>
      <c r="F868" s="39">
        <f t="shared" si="10"/>
        <v>0</v>
      </c>
    </row>
    <row r="869" spans="1:9" x14ac:dyDescent="0.3">
      <c r="B869" s="65"/>
      <c r="D869" s="5"/>
      <c r="E869" s="106"/>
      <c r="F869" s="39"/>
      <c r="G869" s="89"/>
      <c r="I869" s="89"/>
    </row>
    <row r="870" spans="1:9" x14ac:dyDescent="0.3">
      <c r="A870" s="1">
        <v>117</v>
      </c>
      <c r="B870" s="209" t="s">
        <v>655</v>
      </c>
      <c r="C870" s="80"/>
      <c r="D870" s="201" t="s">
        <v>656</v>
      </c>
      <c r="E870" s="202" t="s">
        <v>657</v>
      </c>
      <c r="F870" s="39">
        <f t="shared" si="10"/>
        <v>0</v>
      </c>
    </row>
    <row r="871" spans="1:9" x14ac:dyDescent="0.3">
      <c r="B871" s="209"/>
      <c r="C871" s="80"/>
      <c r="D871" s="201" t="s">
        <v>658</v>
      </c>
      <c r="E871" s="202" t="s">
        <v>659</v>
      </c>
      <c r="F871" s="39">
        <f t="shared" si="10"/>
        <v>0</v>
      </c>
    </row>
    <row r="872" spans="1:9" x14ac:dyDescent="0.3">
      <c r="B872" s="209"/>
      <c r="C872" s="80" t="s">
        <v>8</v>
      </c>
      <c r="D872" s="201" t="s">
        <v>660</v>
      </c>
      <c r="E872" s="202" t="s">
        <v>661</v>
      </c>
      <c r="F872" s="39">
        <v>2</v>
      </c>
    </row>
    <row r="873" spans="1:9" x14ac:dyDescent="0.3">
      <c r="B873" s="209"/>
      <c r="C873" s="80"/>
      <c r="D873" s="201" t="s">
        <v>178</v>
      </c>
      <c r="E873" s="202" t="s">
        <v>662</v>
      </c>
      <c r="F873" s="39">
        <f t="shared" si="10"/>
        <v>0</v>
      </c>
    </row>
    <row r="874" spans="1:9" x14ac:dyDescent="0.3">
      <c r="B874" s="5"/>
      <c r="C874" s="97"/>
      <c r="D874" s="201"/>
      <c r="E874" s="202"/>
      <c r="F874" s="39"/>
    </row>
    <row r="875" spans="1:9" x14ac:dyDescent="0.3">
      <c r="A875" s="50">
        <v>118</v>
      </c>
      <c r="B875" s="209" t="s">
        <v>663</v>
      </c>
      <c r="C875" s="36" t="s">
        <v>8</v>
      </c>
      <c r="D875" s="37" t="s">
        <v>9</v>
      </c>
      <c r="E875" s="106">
        <v>15</v>
      </c>
      <c r="F875" s="39">
        <f t="shared" si="10"/>
        <v>15</v>
      </c>
      <c r="G875" s="211"/>
      <c r="I875" s="211" t="s">
        <v>664</v>
      </c>
    </row>
    <row r="876" spans="1:9" x14ac:dyDescent="0.3">
      <c r="B876" s="209"/>
      <c r="C876" s="41"/>
      <c r="D876" s="5" t="s">
        <v>11</v>
      </c>
      <c r="E876" s="106">
        <v>0</v>
      </c>
      <c r="F876" s="39">
        <f t="shared" si="10"/>
        <v>0</v>
      </c>
      <c r="G876" s="211"/>
      <c r="I876" s="211"/>
    </row>
    <row r="877" spans="1:9" x14ac:dyDescent="0.3">
      <c r="B877" s="19" t="s">
        <v>396</v>
      </c>
      <c r="D877" s="19"/>
      <c r="E877" s="106"/>
      <c r="F877" s="39"/>
    </row>
    <row r="878" spans="1:9" x14ac:dyDescent="0.2">
      <c r="B878" s="184" t="s">
        <v>665</v>
      </c>
      <c r="D878" s="19"/>
      <c r="E878" s="106"/>
      <c r="F878" s="39"/>
    </row>
    <row r="879" spans="1:9" x14ac:dyDescent="0.3">
      <c r="B879" s="5"/>
      <c r="C879" s="97"/>
      <c r="D879" s="201"/>
      <c r="E879" s="202"/>
      <c r="F879" s="39"/>
    </row>
    <row r="880" spans="1:9" x14ac:dyDescent="0.3">
      <c r="A880" s="1" t="s">
        <v>666</v>
      </c>
      <c r="B880" s="209" t="s">
        <v>667</v>
      </c>
      <c r="C880" s="41" t="s">
        <v>8</v>
      </c>
      <c r="D880" s="5" t="s">
        <v>9</v>
      </c>
      <c r="E880" s="106">
        <v>15</v>
      </c>
      <c r="F880" s="39">
        <f t="shared" si="10"/>
        <v>15</v>
      </c>
      <c r="G880" s="211"/>
      <c r="I880" s="211" t="s">
        <v>668</v>
      </c>
    </row>
    <row r="881" spans="1:9" x14ac:dyDescent="0.3">
      <c r="B881" s="209"/>
      <c r="C881" s="41"/>
      <c r="D881" s="5" t="s">
        <v>11</v>
      </c>
      <c r="E881" s="106">
        <v>0</v>
      </c>
      <c r="F881" s="39">
        <f t="shared" si="10"/>
        <v>0</v>
      </c>
      <c r="G881" s="211"/>
      <c r="I881" s="211"/>
    </row>
    <row r="882" spans="1:9" x14ac:dyDescent="0.3">
      <c r="A882" s="50"/>
      <c r="B882" s="19" t="s">
        <v>242</v>
      </c>
      <c r="D882" s="5"/>
      <c r="E882" s="106"/>
      <c r="F882" s="39"/>
      <c r="G882" s="52"/>
      <c r="I882" s="52"/>
    </row>
    <row r="883" spans="1:9" ht="28.8" x14ac:dyDescent="0.3">
      <c r="B883" s="200" t="s">
        <v>669</v>
      </c>
      <c r="D883" s="5"/>
      <c r="E883" s="106"/>
      <c r="F883" s="39"/>
    </row>
    <row r="884" spans="1:9" x14ac:dyDescent="0.3">
      <c r="A884" s="50"/>
      <c r="B884" s="19"/>
      <c r="D884" s="5"/>
      <c r="E884" s="106"/>
      <c r="F884" s="39"/>
      <c r="G884" s="52"/>
      <c r="I884" s="52"/>
    </row>
    <row r="885" spans="1:9" x14ac:dyDescent="0.3">
      <c r="A885" s="1" t="s">
        <v>670</v>
      </c>
      <c r="B885" s="209" t="s">
        <v>671</v>
      </c>
      <c r="C885" s="41" t="s">
        <v>8</v>
      </c>
      <c r="D885" s="5" t="s">
        <v>9</v>
      </c>
      <c r="E885" s="106">
        <v>15</v>
      </c>
      <c r="F885" s="39">
        <f t="shared" si="10"/>
        <v>15</v>
      </c>
      <c r="G885" s="211"/>
      <c r="I885" s="211" t="s">
        <v>672</v>
      </c>
    </row>
    <row r="886" spans="1:9" x14ac:dyDescent="0.3">
      <c r="B886" s="209"/>
      <c r="C886" s="41"/>
      <c r="D886" s="5" t="s">
        <v>11</v>
      </c>
      <c r="E886" s="106">
        <v>0</v>
      </c>
      <c r="F886" s="39">
        <f t="shared" si="10"/>
        <v>0</v>
      </c>
      <c r="G886" s="211"/>
      <c r="I886" s="211"/>
    </row>
    <row r="887" spans="1:9" x14ac:dyDescent="0.3">
      <c r="A887" s="50"/>
      <c r="B887" s="19" t="s">
        <v>242</v>
      </c>
      <c r="D887" s="5"/>
      <c r="E887" s="106"/>
      <c r="F887" s="39"/>
      <c r="G887" s="52"/>
      <c r="I887" s="52"/>
    </row>
    <row r="888" spans="1:9" ht="144" x14ac:dyDescent="0.3">
      <c r="B888" s="53" t="s">
        <v>673</v>
      </c>
      <c r="D888" s="5"/>
      <c r="E888" s="106"/>
      <c r="F888" s="39"/>
    </row>
    <row r="889" spans="1:9" x14ac:dyDescent="0.3">
      <c r="B889" s="54"/>
      <c r="D889" s="5"/>
      <c r="E889" s="106"/>
      <c r="F889" s="39"/>
    </row>
    <row r="890" spans="1:9" ht="15.6" x14ac:dyDescent="0.3">
      <c r="B890" s="194" t="s">
        <v>674</v>
      </c>
      <c r="C890" s="195"/>
      <c r="D890" s="195"/>
      <c r="E890" s="195"/>
      <c r="F890" s="196">
        <f>SUM(F891:F954)</f>
        <v>125</v>
      </c>
      <c r="G890" s="195"/>
      <c r="H890" s="197"/>
      <c r="I890" s="195"/>
    </row>
    <row r="891" spans="1:9" x14ac:dyDescent="0.3">
      <c r="A891" s="50">
        <v>120</v>
      </c>
      <c r="B891" s="209" t="s">
        <v>675</v>
      </c>
      <c r="C891" s="41" t="s">
        <v>8</v>
      </c>
      <c r="D891" s="5" t="s">
        <v>9</v>
      </c>
      <c r="E891" s="106">
        <v>25</v>
      </c>
      <c r="F891" s="39">
        <f t="shared" si="10"/>
        <v>25</v>
      </c>
      <c r="G891" s="211"/>
      <c r="I891" s="211" t="s">
        <v>676</v>
      </c>
    </row>
    <row r="892" spans="1:9" x14ac:dyDescent="0.3">
      <c r="A892" s="50"/>
      <c r="B892" s="209"/>
      <c r="C892" s="41"/>
      <c r="D892" s="5" t="s">
        <v>33</v>
      </c>
      <c r="E892" s="106">
        <v>0</v>
      </c>
      <c r="F892" s="39">
        <f t="shared" si="10"/>
        <v>0</v>
      </c>
      <c r="G892" s="211"/>
      <c r="I892" s="211"/>
    </row>
    <row r="893" spans="1:9" x14ac:dyDescent="0.3">
      <c r="B893" s="19" t="s">
        <v>677</v>
      </c>
      <c r="D893" s="5"/>
      <c r="E893" s="106"/>
      <c r="F893" s="39"/>
    </row>
    <row r="894" spans="1:9" x14ac:dyDescent="0.2">
      <c r="A894" s="50"/>
      <c r="B894" s="184" t="s">
        <v>678</v>
      </c>
      <c r="D894" s="5"/>
      <c r="E894" s="106"/>
      <c r="F894" s="39"/>
      <c r="G894" s="52"/>
      <c r="I894" s="52"/>
    </row>
    <row r="895" spans="1:9" x14ac:dyDescent="0.3">
      <c r="A895" s="50"/>
      <c r="B895" s="19"/>
      <c r="D895" s="5"/>
      <c r="E895" s="106"/>
      <c r="F895" s="39"/>
      <c r="G895" s="52"/>
      <c r="I895" s="52"/>
    </row>
    <row r="896" spans="1:9" x14ac:dyDescent="0.3">
      <c r="A896" s="1">
        <v>121</v>
      </c>
      <c r="B896" s="209" t="s">
        <v>679</v>
      </c>
      <c r="C896" s="80" t="s">
        <v>8</v>
      </c>
      <c r="D896" s="38" t="s">
        <v>646</v>
      </c>
      <c r="E896" s="152">
        <v>25</v>
      </c>
      <c r="F896" s="39">
        <f t="shared" si="10"/>
        <v>25</v>
      </c>
      <c r="I896" s="10" t="s">
        <v>680</v>
      </c>
    </row>
    <row r="897" spans="1:9" x14ac:dyDescent="0.3">
      <c r="B897" s="209"/>
      <c r="C897" s="80"/>
      <c r="D897" s="38" t="s">
        <v>647</v>
      </c>
      <c r="E897" s="152">
        <v>20</v>
      </c>
      <c r="F897" s="39">
        <f t="shared" si="10"/>
        <v>0</v>
      </c>
    </row>
    <row r="898" spans="1:9" x14ac:dyDescent="0.3">
      <c r="B898" s="209"/>
      <c r="C898" s="80"/>
      <c r="D898" s="38" t="s">
        <v>648</v>
      </c>
      <c r="E898" s="152">
        <v>15</v>
      </c>
      <c r="F898" s="39">
        <f t="shared" si="10"/>
        <v>0</v>
      </c>
    </row>
    <row r="899" spans="1:9" x14ac:dyDescent="0.3">
      <c r="B899" s="209"/>
      <c r="C899" s="80"/>
      <c r="D899" s="38" t="s">
        <v>649</v>
      </c>
      <c r="E899" s="152">
        <v>10</v>
      </c>
      <c r="F899" s="39">
        <f t="shared" si="10"/>
        <v>0</v>
      </c>
    </row>
    <row r="900" spans="1:9" x14ac:dyDescent="0.3">
      <c r="B900" s="209"/>
      <c r="C900" s="80"/>
      <c r="D900" s="38" t="s">
        <v>650</v>
      </c>
      <c r="E900" s="152">
        <v>5</v>
      </c>
      <c r="F900" s="39">
        <f t="shared" si="10"/>
        <v>0</v>
      </c>
    </row>
    <row r="901" spans="1:9" x14ac:dyDescent="0.3">
      <c r="B901" s="209"/>
      <c r="C901" s="80"/>
      <c r="D901" s="38" t="s">
        <v>651</v>
      </c>
      <c r="E901" s="152">
        <v>0</v>
      </c>
      <c r="F901" s="39">
        <f t="shared" si="10"/>
        <v>0</v>
      </c>
    </row>
    <row r="902" spans="1:9" x14ac:dyDescent="0.3">
      <c r="B902" s="209"/>
      <c r="C902" s="80"/>
      <c r="D902" s="38" t="s">
        <v>681</v>
      </c>
      <c r="E902" s="39">
        <v>0</v>
      </c>
      <c r="F902" s="39">
        <f t="shared" si="10"/>
        <v>0</v>
      </c>
    </row>
    <row r="903" spans="1:9" x14ac:dyDescent="0.3">
      <c r="A903" s="50"/>
      <c r="B903" s="182" t="s">
        <v>682</v>
      </c>
      <c r="D903" s="5"/>
      <c r="E903" s="106"/>
      <c r="F903" s="39"/>
      <c r="G903" s="52"/>
      <c r="I903" s="52"/>
    </row>
    <row r="904" spans="1:9" x14ac:dyDescent="0.3">
      <c r="B904" s="53" t="s">
        <v>48</v>
      </c>
      <c r="D904" s="5"/>
      <c r="E904" s="106"/>
      <c r="F904" s="39"/>
    </row>
    <row r="905" spans="1:9" x14ac:dyDescent="0.3">
      <c r="B905" s="65"/>
      <c r="D905" s="5"/>
      <c r="E905" s="106"/>
      <c r="F905" s="39"/>
      <c r="G905" s="89"/>
      <c r="I905" s="89"/>
    </row>
    <row r="906" spans="1:9" x14ac:dyDescent="0.3">
      <c r="A906" s="1" t="s">
        <v>683</v>
      </c>
      <c r="B906" s="209" t="s">
        <v>684</v>
      </c>
      <c r="C906" s="80"/>
      <c r="D906" s="38" t="s">
        <v>646</v>
      </c>
      <c r="E906" s="152">
        <v>20</v>
      </c>
      <c r="F906" s="39">
        <f t="shared" ref="F906:F969" si="11">IF(C906="x",E906,0)</f>
        <v>0</v>
      </c>
    </row>
    <row r="907" spans="1:9" x14ac:dyDescent="0.3">
      <c r="B907" s="209"/>
      <c r="C907" s="80"/>
      <c r="D907" s="38" t="s">
        <v>647</v>
      </c>
      <c r="E907" s="152">
        <v>17</v>
      </c>
      <c r="F907" s="39">
        <f t="shared" si="11"/>
        <v>0</v>
      </c>
    </row>
    <row r="908" spans="1:9" x14ac:dyDescent="0.3">
      <c r="B908" s="209"/>
      <c r="C908" s="80"/>
      <c r="D908" s="38" t="s">
        <v>648</v>
      </c>
      <c r="E908" s="152">
        <v>14</v>
      </c>
      <c r="F908" s="39">
        <f t="shared" si="11"/>
        <v>0</v>
      </c>
    </row>
    <row r="909" spans="1:9" x14ac:dyDescent="0.3">
      <c r="B909" s="209"/>
      <c r="C909" s="80" t="s">
        <v>8</v>
      </c>
      <c r="D909" s="38" t="s">
        <v>649</v>
      </c>
      <c r="E909" s="152">
        <v>11</v>
      </c>
      <c r="F909" s="39">
        <f t="shared" si="11"/>
        <v>11</v>
      </c>
    </row>
    <row r="910" spans="1:9" x14ac:dyDescent="0.3">
      <c r="B910" s="209"/>
      <c r="C910" s="80"/>
      <c r="D910" s="38" t="s">
        <v>650</v>
      </c>
      <c r="E910" s="152">
        <v>8</v>
      </c>
      <c r="F910" s="39">
        <f t="shared" si="11"/>
        <v>0</v>
      </c>
    </row>
    <row r="911" spans="1:9" x14ac:dyDescent="0.3">
      <c r="B911" s="209"/>
      <c r="C911" s="80"/>
      <c r="D911" s="38" t="s">
        <v>651</v>
      </c>
      <c r="E911" s="152">
        <v>5</v>
      </c>
      <c r="F911" s="39">
        <f t="shared" si="11"/>
        <v>0</v>
      </c>
    </row>
    <row r="912" spans="1:9" x14ac:dyDescent="0.3">
      <c r="B912" s="209"/>
      <c r="C912" s="80"/>
      <c r="D912" s="38" t="s">
        <v>681</v>
      </c>
      <c r="E912" s="152">
        <v>0</v>
      </c>
      <c r="F912" s="39">
        <f t="shared" si="11"/>
        <v>0</v>
      </c>
    </row>
    <row r="913" spans="1:9" x14ac:dyDescent="0.3">
      <c r="A913" s="50"/>
      <c r="B913" s="19" t="s">
        <v>685</v>
      </c>
      <c r="D913" s="5"/>
      <c r="E913" s="106"/>
      <c r="F913" s="39"/>
      <c r="G913" s="52"/>
      <c r="I913" s="52"/>
    </row>
    <row r="914" spans="1:9" x14ac:dyDescent="0.3">
      <c r="B914" s="53" t="s">
        <v>48</v>
      </c>
      <c r="D914" s="5"/>
      <c r="E914" s="106"/>
      <c r="F914" s="39"/>
    </row>
    <row r="915" spans="1:9" x14ac:dyDescent="0.3">
      <c r="B915" s="65"/>
      <c r="D915" s="5"/>
      <c r="E915" s="106"/>
      <c r="F915" s="39"/>
      <c r="G915" s="89"/>
      <c r="I915" s="89"/>
    </row>
    <row r="916" spans="1:9" x14ac:dyDescent="0.3">
      <c r="A916" s="1" t="s">
        <v>686</v>
      </c>
      <c r="B916" s="209" t="s">
        <v>687</v>
      </c>
      <c r="C916" s="80"/>
      <c r="D916" s="38" t="s">
        <v>646</v>
      </c>
      <c r="E916" s="152">
        <v>20</v>
      </c>
      <c r="F916" s="39">
        <f t="shared" si="11"/>
        <v>0</v>
      </c>
    </row>
    <row r="917" spans="1:9" x14ac:dyDescent="0.3">
      <c r="B917" s="209"/>
      <c r="C917" s="80" t="s">
        <v>8</v>
      </c>
      <c r="D917" s="38" t="s">
        <v>647</v>
      </c>
      <c r="E917" s="152">
        <v>17</v>
      </c>
      <c r="F917" s="39">
        <f t="shared" si="11"/>
        <v>17</v>
      </c>
    </row>
    <row r="918" spans="1:9" x14ac:dyDescent="0.3">
      <c r="B918" s="209"/>
      <c r="C918" s="80"/>
      <c r="D918" s="38" t="s">
        <v>648</v>
      </c>
      <c r="E918" s="152">
        <v>14</v>
      </c>
      <c r="F918" s="39">
        <f t="shared" si="11"/>
        <v>0</v>
      </c>
    </row>
    <row r="919" spans="1:9" x14ac:dyDescent="0.3">
      <c r="B919" s="209"/>
      <c r="C919" s="80"/>
      <c r="D919" s="38" t="s">
        <v>649</v>
      </c>
      <c r="E919" s="152">
        <v>11</v>
      </c>
      <c r="F919" s="39">
        <f t="shared" si="11"/>
        <v>0</v>
      </c>
    </row>
    <row r="920" spans="1:9" x14ac:dyDescent="0.3">
      <c r="B920" s="209"/>
      <c r="C920" s="80"/>
      <c r="D920" s="38" t="s">
        <v>650</v>
      </c>
      <c r="E920" s="152">
        <v>8</v>
      </c>
      <c r="F920" s="39">
        <f t="shared" si="11"/>
        <v>0</v>
      </c>
    </row>
    <row r="921" spans="1:9" x14ac:dyDescent="0.3">
      <c r="B921" s="209"/>
      <c r="C921" s="80"/>
      <c r="D921" s="38" t="s">
        <v>651</v>
      </c>
      <c r="E921" s="152">
        <v>5</v>
      </c>
      <c r="F921" s="39">
        <f t="shared" si="11"/>
        <v>0</v>
      </c>
    </row>
    <row r="922" spans="1:9" x14ac:dyDescent="0.3">
      <c r="B922" s="209"/>
      <c r="C922" s="80"/>
      <c r="D922" s="38" t="s">
        <v>681</v>
      </c>
      <c r="E922" s="152">
        <v>0</v>
      </c>
      <c r="F922" s="39">
        <f t="shared" si="11"/>
        <v>0</v>
      </c>
    </row>
    <row r="923" spans="1:9" x14ac:dyDescent="0.3">
      <c r="A923" s="50"/>
      <c r="B923" s="19" t="s">
        <v>688</v>
      </c>
      <c r="D923" s="5"/>
      <c r="E923" s="106"/>
      <c r="F923" s="39"/>
      <c r="G923" s="52"/>
      <c r="I923" s="52"/>
    </row>
    <row r="924" spans="1:9" ht="20.399999999999999" x14ac:dyDescent="0.2">
      <c r="B924" s="203" t="s">
        <v>689</v>
      </c>
      <c r="D924" s="5"/>
      <c r="E924" s="106"/>
      <c r="F924" s="39"/>
    </row>
    <row r="925" spans="1:9" x14ac:dyDescent="0.3">
      <c r="B925" s="65"/>
      <c r="D925" s="5"/>
      <c r="E925" s="106"/>
      <c r="F925" s="39"/>
      <c r="G925" s="89"/>
      <c r="I925" s="89"/>
    </row>
    <row r="926" spans="1:9" x14ac:dyDescent="0.3">
      <c r="A926" s="50">
        <v>123</v>
      </c>
      <c r="B926" s="209" t="s">
        <v>690</v>
      </c>
      <c r="C926" s="41" t="s">
        <v>8</v>
      </c>
      <c r="D926" s="5" t="s">
        <v>9</v>
      </c>
      <c r="E926" s="106">
        <v>5</v>
      </c>
      <c r="F926" s="39">
        <f t="shared" si="11"/>
        <v>5</v>
      </c>
      <c r="G926" s="211"/>
      <c r="I926" s="211"/>
    </row>
    <row r="927" spans="1:9" x14ac:dyDescent="0.3">
      <c r="A927" s="50"/>
      <c r="B927" s="209"/>
      <c r="C927" s="41"/>
      <c r="D927" s="5" t="s">
        <v>33</v>
      </c>
      <c r="E927" s="106">
        <v>0</v>
      </c>
      <c r="F927" s="39">
        <f t="shared" si="11"/>
        <v>0</v>
      </c>
      <c r="G927" s="211"/>
      <c r="I927" s="211"/>
    </row>
    <row r="928" spans="1:9" ht="43.2" x14ac:dyDescent="0.3">
      <c r="B928" s="19" t="s">
        <v>691</v>
      </c>
      <c r="D928" s="5"/>
      <c r="E928" s="106"/>
      <c r="F928" s="39"/>
    </row>
    <row r="929" spans="1:9" ht="145.5" customHeight="1" x14ac:dyDescent="0.3">
      <c r="A929" s="50"/>
      <c r="B929" s="53" t="s">
        <v>692</v>
      </c>
      <c r="D929" s="5"/>
      <c r="E929" s="106"/>
      <c r="F929" s="39"/>
      <c r="G929" s="57" t="s">
        <v>693</v>
      </c>
      <c r="H929" s="48" t="s">
        <v>694</v>
      </c>
      <c r="I929" s="19"/>
    </row>
    <row r="930" spans="1:9" x14ac:dyDescent="0.3">
      <c r="B930" s="65"/>
      <c r="D930" s="5"/>
      <c r="E930" s="106"/>
      <c r="F930" s="39"/>
      <c r="G930" s="89"/>
      <c r="I930" s="89"/>
    </row>
    <row r="931" spans="1:9" x14ac:dyDescent="0.3">
      <c r="A931" s="50" t="s">
        <v>695</v>
      </c>
      <c r="B931" s="209" t="s">
        <v>696</v>
      </c>
      <c r="C931" s="41"/>
      <c r="D931" s="5" t="s">
        <v>9</v>
      </c>
      <c r="E931" s="106">
        <v>25</v>
      </c>
      <c r="F931" s="39">
        <f t="shared" si="11"/>
        <v>0</v>
      </c>
      <c r="G931" s="211"/>
      <c r="I931" s="211"/>
    </row>
    <row r="932" spans="1:9" x14ac:dyDescent="0.3">
      <c r="A932" s="50"/>
      <c r="B932" s="209"/>
      <c r="C932" s="41" t="s">
        <v>8</v>
      </c>
      <c r="D932" s="5" t="s">
        <v>33</v>
      </c>
      <c r="E932" s="106">
        <v>0</v>
      </c>
      <c r="F932" s="39">
        <f t="shared" si="11"/>
        <v>0</v>
      </c>
      <c r="G932" s="211"/>
      <c r="I932" s="211"/>
    </row>
    <row r="933" spans="1:9" x14ac:dyDescent="0.3">
      <c r="A933" s="50"/>
      <c r="B933" s="19"/>
      <c r="D933" s="5"/>
      <c r="E933" s="106"/>
      <c r="F933" s="39"/>
      <c r="G933" s="52"/>
      <c r="I933" s="52"/>
    </row>
    <row r="934" spans="1:9" x14ac:dyDescent="0.3">
      <c r="A934" s="50" t="s">
        <v>697</v>
      </c>
      <c r="B934" s="209" t="s">
        <v>698</v>
      </c>
      <c r="C934" s="41"/>
      <c r="D934" s="5" t="s">
        <v>477</v>
      </c>
      <c r="E934" s="106">
        <v>15</v>
      </c>
      <c r="F934" s="39">
        <v>0</v>
      </c>
      <c r="G934" s="211"/>
      <c r="I934" s="211"/>
    </row>
    <row r="935" spans="1:9" x14ac:dyDescent="0.3">
      <c r="A935" s="50"/>
      <c r="B935" s="209"/>
      <c r="C935" s="41"/>
      <c r="D935" s="5" t="s">
        <v>178</v>
      </c>
      <c r="E935" s="106">
        <v>0</v>
      </c>
      <c r="F935" s="39">
        <f t="shared" si="11"/>
        <v>0</v>
      </c>
      <c r="G935" s="211"/>
      <c r="I935" s="211"/>
    </row>
    <row r="936" spans="1:9" x14ac:dyDescent="0.3">
      <c r="B936" s="19" t="s">
        <v>699</v>
      </c>
      <c r="D936" s="5"/>
      <c r="E936" s="106"/>
      <c r="F936" s="39"/>
    </row>
    <row r="937" spans="1:9" x14ac:dyDescent="0.3">
      <c r="A937" s="50"/>
      <c r="B937" s="199" t="s">
        <v>700</v>
      </c>
      <c r="D937" s="5"/>
      <c r="E937" s="106"/>
      <c r="F937" s="39"/>
      <c r="G937" s="52"/>
      <c r="I937" s="52"/>
    </row>
    <row r="938" spans="1:9" x14ac:dyDescent="0.3">
      <c r="A938" s="50"/>
      <c r="B938" s="19"/>
      <c r="D938" s="5"/>
      <c r="E938" s="106"/>
      <c r="F938" s="39"/>
      <c r="G938" s="52"/>
      <c r="I938" s="52"/>
    </row>
    <row r="939" spans="1:9" x14ac:dyDescent="0.3">
      <c r="A939" s="1" t="s">
        <v>701</v>
      </c>
      <c r="B939" s="209" t="s">
        <v>702</v>
      </c>
      <c r="C939" s="80"/>
      <c r="D939" s="38" t="s">
        <v>646</v>
      </c>
      <c r="E939" s="152">
        <v>20</v>
      </c>
      <c r="F939" s="39">
        <f t="shared" si="11"/>
        <v>0</v>
      </c>
      <c r="G939" s="210"/>
      <c r="I939" s="210" t="s">
        <v>703</v>
      </c>
    </row>
    <row r="940" spans="1:9" x14ac:dyDescent="0.3">
      <c r="B940" s="209"/>
      <c r="C940" s="80" t="s">
        <v>8</v>
      </c>
      <c r="D940" s="38" t="s">
        <v>647</v>
      </c>
      <c r="E940" s="152">
        <v>17</v>
      </c>
      <c r="F940" s="39">
        <f t="shared" si="11"/>
        <v>17</v>
      </c>
      <c r="G940" s="210"/>
      <c r="I940" s="210"/>
    </row>
    <row r="941" spans="1:9" x14ac:dyDescent="0.3">
      <c r="B941" s="209"/>
      <c r="C941" s="80"/>
      <c r="D941" s="38" t="s">
        <v>648</v>
      </c>
      <c r="E941" s="152">
        <v>14</v>
      </c>
      <c r="F941" s="39">
        <f t="shared" si="11"/>
        <v>0</v>
      </c>
      <c r="G941" s="210"/>
      <c r="I941" s="210"/>
    </row>
    <row r="942" spans="1:9" x14ac:dyDescent="0.3">
      <c r="B942" s="209"/>
      <c r="C942" s="80"/>
      <c r="D942" s="38" t="s">
        <v>649</v>
      </c>
      <c r="E942" s="152">
        <v>11</v>
      </c>
      <c r="F942" s="39">
        <f t="shared" si="11"/>
        <v>0</v>
      </c>
      <c r="G942" s="210"/>
      <c r="I942" s="210"/>
    </row>
    <row r="943" spans="1:9" x14ac:dyDescent="0.3">
      <c r="B943" s="209"/>
      <c r="C943" s="80"/>
      <c r="D943" s="38" t="s">
        <v>650</v>
      </c>
      <c r="E943" s="152">
        <v>8</v>
      </c>
      <c r="F943" s="39">
        <f t="shared" si="11"/>
        <v>0</v>
      </c>
      <c r="G943" s="210"/>
      <c r="I943" s="210"/>
    </row>
    <row r="944" spans="1:9" x14ac:dyDescent="0.3">
      <c r="B944" s="209"/>
      <c r="C944" s="80"/>
      <c r="D944" s="38" t="s">
        <v>651</v>
      </c>
      <c r="E944" s="152">
        <v>5</v>
      </c>
      <c r="F944" s="39">
        <f t="shared" si="11"/>
        <v>0</v>
      </c>
      <c r="G944" s="210"/>
      <c r="I944" s="210"/>
    </row>
    <row r="945" spans="1:9" x14ac:dyDescent="0.3">
      <c r="B945" s="209"/>
      <c r="C945" s="80"/>
      <c r="D945" s="198">
        <v>0</v>
      </c>
      <c r="E945" s="152">
        <v>0</v>
      </c>
      <c r="F945" s="39">
        <f t="shared" si="11"/>
        <v>0</v>
      </c>
      <c r="G945" s="210"/>
      <c r="I945" s="210"/>
    </row>
    <row r="946" spans="1:9" x14ac:dyDescent="0.3">
      <c r="B946" s="65"/>
      <c r="D946" s="5"/>
      <c r="E946" s="106"/>
      <c r="F946" s="39"/>
      <c r="G946" s="89"/>
      <c r="I946" s="89"/>
    </row>
    <row r="947" spans="1:9" x14ac:dyDescent="0.3">
      <c r="A947" s="1" t="s">
        <v>704</v>
      </c>
      <c r="B947" s="209" t="s">
        <v>705</v>
      </c>
      <c r="C947" s="80" t="s">
        <v>8</v>
      </c>
      <c r="D947" s="38" t="s">
        <v>646</v>
      </c>
      <c r="E947" s="152">
        <v>25</v>
      </c>
      <c r="F947" s="39">
        <f t="shared" si="11"/>
        <v>25</v>
      </c>
      <c r="G947" s="210"/>
      <c r="I947" s="210" t="s">
        <v>706</v>
      </c>
    </row>
    <row r="948" spans="1:9" x14ac:dyDescent="0.3">
      <c r="B948" s="209"/>
      <c r="C948" s="80"/>
      <c r="D948" s="38" t="s">
        <v>647</v>
      </c>
      <c r="E948" s="152">
        <v>21</v>
      </c>
      <c r="F948" s="39">
        <f t="shared" si="11"/>
        <v>0</v>
      </c>
      <c r="G948" s="210"/>
      <c r="I948" s="210"/>
    </row>
    <row r="949" spans="1:9" x14ac:dyDescent="0.3">
      <c r="B949" s="209"/>
      <c r="C949" s="80"/>
      <c r="D949" s="38" t="s">
        <v>648</v>
      </c>
      <c r="E949" s="152">
        <v>17</v>
      </c>
      <c r="F949" s="39">
        <f t="shared" si="11"/>
        <v>0</v>
      </c>
      <c r="G949" s="210"/>
      <c r="I949" s="210"/>
    </row>
    <row r="950" spans="1:9" x14ac:dyDescent="0.3">
      <c r="B950" s="209"/>
      <c r="C950" s="80"/>
      <c r="D950" s="38" t="s">
        <v>649</v>
      </c>
      <c r="E950" s="152">
        <v>13</v>
      </c>
      <c r="F950" s="39">
        <f t="shared" si="11"/>
        <v>0</v>
      </c>
      <c r="G950" s="210"/>
      <c r="I950" s="210"/>
    </row>
    <row r="951" spans="1:9" x14ac:dyDescent="0.3">
      <c r="B951" s="209"/>
      <c r="C951" s="80"/>
      <c r="D951" s="38" t="s">
        <v>650</v>
      </c>
      <c r="E951" s="152">
        <v>9</v>
      </c>
      <c r="F951" s="39">
        <f t="shared" si="11"/>
        <v>0</v>
      </c>
      <c r="G951" s="210"/>
      <c r="I951" s="210"/>
    </row>
    <row r="952" spans="1:9" x14ac:dyDescent="0.3">
      <c r="B952" s="209"/>
      <c r="C952" s="80"/>
      <c r="D952" s="38" t="s">
        <v>651</v>
      </c>
      <c r="E952" s="152">
        <v>5</v>
      </c>
      <c r="F952" s="39">
        <f t="shared" si="11"/>
        <v>0</v>
      </c>
      <c r="G952" s="210"/>
      <c r="I952" s="210"/>
    </row>
    <row r="953" spans="1:9" x14ac:dyDescent="0.3">
      <c r="B953" s="209"/>
      <c r="C953" s="80"/>
      <c r="D953" s="198">
        <v>0</v>
      </c>
      <c r="E953" s="152">
        <v>0</v>
      </c>
      <c r="F953" s="39">
        <f t="shared" si="11"/>
        <v>0</v>
      </c>
      <c r="G953" s="210"/>
      <c r="I953" s="210"/>
    </row>
    <row r="954" spans="1:9" x14ac:dyDescent="0.3">
      <c r="A954" s="50"/>
      <c r="B954" s="19"/>
      <c r="D954" s="5"/>
      <c r="E954" s="106"/>
      <c r="F954" s="39"/>
      <c r="G954" s="52"/>
      <c r="I954" s="52"/>
    </row>
    <row r="955" spans="1:9" ht="15.6" x14ac:dyDescent="0.3">
      <c r="B955" s="194" t="s">
        <v>707</v>
      </c>
      <c r="C955" s="195"/>
      <c r="D955" s="195"/>
      <c r="E955" s="195"/>
      <c r="F955" s="196">
        <f>SUM(F956:F1005)</f>
        <v>70</v>
      </c>
      <c r="G955" s="195"/>
      <c r="H955" s="197"/>
      <c r="I955" s="195"/>
    </row>
    <row r="956" spans="1:9" x14ac:dyDescent="0.3">
      <c r="A956" s="50">
        <v>126</v>
      </c>
      <c r="B956" s="209" t="s">
        <v>708</v>
      </c>
      <c r="C956" s="41"/>
      <c r="D956" s="5" t="s">
        <v>9</v>
      </c>
      <c r="E956" s="106">
        <v>15</v>
      </c>
      <c r="F956" s="39">
        <f t="shared" si="11"/>
        <v>0</v>
      </c>
      <c r="G956" s="211"/>
      <c r="I956" s="211" t="s">
        <v>709</v>
      </c>
    </row>
    <row r="957" spans="1:9" x14ac:dyDescent="0.3">
      <c r="A957" s="50"/>
      <c r="B957" s="209"/>
      <c r="C957" s="41" t="s">
        <v>8</v>
      </c>
      <c r="D957" s="5" t="s">
        <v>33</v>
      </c>
      <c r="E957" s="106">
        <v>0</v>
      </c>
      <c r="F957" s="39">
        <f t="shared" si="11"/>
        <v>0</v>
      </c>
      <c r="G957" s="211"/>
      <c r="I957" s="211"/>
    </row>
    <row r="958" spans="1:9" x14ac:dyDescent="0.3">
      <c r="B958" s="19" t="s">
        <v>242</v>
      </c>
      <c r="D958" s="5"/>
      <c r="E958" s="106"/>
      <c r="F958" s="39"/>
    </row>
    <row r="959" spans="1:9" x14ac:dyDescent="0.3">
      <c r="A959" s="50"/>
      <c r="B959" s="53" t="s">
        <v>48</v>
      </c>
      <c r="D959" s="5"/>
      <c r="E959" s="106"/>
      <c r="F959" s="39"/>
      <c r="G959" s="52"/>
      <c r="I959" s="52"/>
    </row>
    <row r="960" spans="1:9" x14ac:dyDescent="0.3">
      <c r="A960" s="50"/>
      <c r="B960" s="19"/>
      <c r="D960" s="5"/>
      <c r="E960" s="106"/>
      <c r="F960" s="39"/>
      <c r="G960" s="52"/>
      <c r="I960" s="52"/>
    </row>
    <row r="961" spans="1:9" x14ac:dyDescent="0.3">
      <c r="A961" s="50">
        <v>127</v>
      </c>
      <c r="B961" s="212" t="s">
        <v>710</v>
      </c>
      <c r="C961" s="41"/>
      <c r="D961" s="5" t="s">
        <v>9</v>
      </c>
      <c r="E961" s="106">
        <v>30</v>
      </c>
      <c r="F961" s="39">
        <f t="shared" si="11"/>
        <v>0</v>
      </c>
      <c r="G961" s="211"/>
      <c r="I961" s="211"/>
    </row>
    <row r="962" spans="1:9" x14ac:dyDescent="0.3">
      <c r="A962" s="50"/>
      <c r="B962" s="212"/>
      <c r="C962" s="41" t="s">
        <v>8</v>
      </c>
      <c r="D962" s="5" t="s">
        <v>33</v>
      </c>
      <c r="E962" s="106">
        <v>0</v>
      </c>
      <c r="F962" s="39">
        <f t="shared" si="11"/>
        <v>0</v>
      </c>
      <c r="G962" s="211"/>
      <c r="I962" s="211"/>
    </row>
    <row r="963" spans="1:9" x14ac:dyDescent="0.3">
      <c r="B963" s="19" t="s">
        <v>242</v>
      </c>
      <c r="D963" s="5"/>
      <c r="E963" s="106"/>
      <c r="F963" s="39"/>
    </row>
    <row r="964" spans="1:9" x14ac:dyDescent="0.3">
      <c r="A964" s="50"/>
      <c r="B964" s="53" t="s">
        <v>48</v>
      </c>
      <c r="D964" s="5"/>
      <c r="E964" s="106"/>
      <c r="F964" s="39"/>
      <c r="G964" s="52"/>
      <c r="I964" s="52"/>
    </row>
    <row r="965" spans="1:9" x14ac:dyDescent="0.3">
      <c r="A965" s="50"/>
      <c r="B965" s="19"/>
      <c r="D965" s="5"/>
      <c r="E965" s="106"/>
      <c r="F965" s="39"/>
      <c r="G965" s="52"/>
      <c r="I965" s="52"/>
    </row>
    <row r="966" spans="1:9" x14ac:dyDescent="0.3">
      <c r="A966" s="1" t="s">
        <v>711</v>
      </c>
      <c r="B966" s="209" t="s">
        <v>712</v>
      </c>
      <c r="C966" s="80" t="s">
        <v>8</v>
      </c>
      <c r="D966" s="38" t="s">
        <v>646</v>
      </c>
      <c r="E966" s="152">
        <v>20</v>
      </c>
      <c r="F966" s="39">
        <f t="shared" si="11"/>
        <v>20</v>
      </c>
    </row>
    <row r="967" spans="1:9" x14ac:dyDescent="0.3">
      <c r="B967" s="209"/>
      <c r="C967" s="80"/>
      <c r="D967" s="38" t="s">
        <v>647</v>
      </c>
      <c r="E967" s="152">
        <v>18</v>
      </c>
      <c r="F967" s="39">
        <f t="shared" si="11"/>
        <v>0</v>
      </c>
    </row>
    <row r="968" spans="1:9" x14ac:dyDescent="0.3">
      <c r="B968" s="209"/>
      <c r="C968" s="80"/>
      <c r="D968" s="38" t="s">
        <v>648</v>
      </c>
      <c r="E968" s="152">
        <v>15</v>
      </c>
      <c r="F968" s="39">
        <f t="shared" si="11"/>
        <v>0</v>
      </c>
    </row>
    <row r="969" spans="1:9" x14ac:dyDescent="0.3">
      <c r="B969" s="209"/>
      <c r="C969" s="80"/>
      <c r="D969" s="38" t="s">
        <v>649</v>
      </c>
      <c r="E969" s="152">
        <v>10</v>
      </c>
      <c r="F969" s="39">
        <f t="shared" si="11"/>
        <v>0</v>
      </c>
    </row>
    <row r="970" spans="1:9" x14ac:dyDescent="0.3">
      <c r="B970" s="209"/>
      <c r="C970" s="80"/>
      <c r="D970" s="38" t="s">
        <v>650</v>
      </c>
      <c r="E970" s="152">
        <v>5</v>
      </c>
      <c r="F970" s="39">
        <f t="shared" ref="F970:F1002" si="12">IF(C970="x",E970,0)</f>
        <v>0</v>
      </c>
    </row>
    <row r="971" spans="1:9" x14ac:dyDescent="0.3">
      <c r="B971" s="209"/>
      <c r="C971" s="80"/>
      <c r="D971" s="38" t="s">
        <v>651</v>
      </c>
      <c r="E971" s="152">
        <v>0</v>
      </c>
      <c r="F971" s="39">
        <f t="shared" si="12"/>
        <v>0</v>
      </c>
    </row>
    <row r="972" spans="1:9" x14ac:dyDescent="0.3">
      <c r="B972" s="65"/>
      <c r="D972" s="5"/>
      <c r="E972" s="106"/>
      <c r="F972" s="39"/>
      <c r="G972" s="89"/>
      <c r="I972" s="89"/>
    </row>
    <row r="973" spans="1:9" x14ac:dyDescent="0.3">
      <c r="A973" s="1" t="s">
        <v>713</v>
      </c>
      <c r="B973" s="209" t="s">
        <v>714</v>
      </c>
      <c r="C973" s="80" t="s">
        <v>8</v>
      </c>
      <c r="D973" s="38" t="s">
        <v>646</v>
      </c>
      <c r="E973" s="152">
        <v>25</v>
      </c>
      <c r="F973" s="39">
        <f t="shared" si="12"/>
        <v>25</v>
      </c>
      <c r="G973" s="210"/>
      <c r="I973" s="210" t="s">
        <v>715</v>
      </c>
    </row>
    <row r="974" spans="1:9" x14ac:dyDescent="0.3">
      <c r="B974" s="209"/>
      <c r="C974" s="80"/>
      <c r="D974" s="38" t="s">
        <v>647</v>
      </c>
      <c r="E974" s="152">
        <v>20</v>
      </c>
      <c r="F974" s="39">
        <f t="shared" si="12"/>
        <v>0</v>
      </c>
      <c r="G974" s="210"/>
      <c r="I974" s="210"/>
    </row>
    <row r="975" spans="1:9" x14ac:dyDescent="0.3">
      <c r="B975" s="209"/>
      <c r="C975" s="80"/>
      <c r="D975" s="38" t="s">
        <v>648</v>
      </c>
      <c r="E975" s="152">
        <v>15</v>
      </c>
      <c r="F975" s="39">
        <f t="shared" si="12"/>
        <v>0</v>
      </c>
      <c r="G975" s="210"/>
      <c r="I975" s="210"/>
    </row>
    <row r="976" spans="1:9" x14ac:dyDescent="0.3">
      <c r="B976" s="209"/>
      <c r="C976" s="80"/>
      <c r="D976" s="38" t="s">
        <v>649</v>
      </c>
      <c r="E976" s="152">
        <v>10</v>
      </c>
      <c r="F976" s="39">
        <f t="shared" si="12"/>
        <v>0</v>
      </c>
      <c r="G976" s="210"/>
      <c r="I976" s="210"/>
    </row>
    <row r="977" spans="1:9" x14ac:dyDescent="0.3">
      <c r="B977" s="209"/>
      <c r="C977" s="80"/>
      <c r="D977" s="38" t="s">
        <v>650</v>
      </c>
      <c r="E977" s="152">
        <v>5</v>
      </c>
      <c r="F977" s="39">
        <f t="shared" si="12"/>
        <v>0</v>
      </c>
      <c r="G977" s="210"/>
      <c r="I977" s="210"/>
    </row>
    <row r="978" spans="1:9" x14ac:dyDescent="0.3">
      <c r="B978" s="209"/>
      <c r="C978" s="80"/>
      <c r="D978" s="38" t="s">
        <v>651</v>
      </c>
      <c r="E978" s="152">
        <v>0</v>
      </c>
      <c r="F978" s="39">
        <f t="shared" si="12"/>
        <v>0</v>
      </c>
      <c r="G978" s="210"/>
      <c r="I978" s="210"/>
    </row>
    <row r="979" spans="1:9" x14ac:dyDescent="0.3">
      <c r="B979" s="65"/>
      <c r="D979" s="5"/>
      <c r="E979" s="106"/>
      <c r="F979" s="39"/>
      <c r="G979" s="89"/>
      <c r="I979" s="89"/>
    </row>
    <row r="980" spans="1:9" x14ac:dyDescent="0.3">
      <c r="A980" s="1" t="s">
        <v>716</v>
      </c>
      <c r="B980" s="209" t="s">
        <v>717</v>
      </c>
      <c r="C980" s="80" t="s">
        <v>8</v>
      </c>
      <c r="D980" s="38" t="s">
        <v>646</v>
      </c>
      <c r="E980" s="152">
        <v>25</v>
      </c>
      <c r="F980" s="39">
        <f t="shared" si="12"/>
        <v>25</v>
      </c>
      <c r="G980" s="210"/>
      <c r="I980" s="210" t="s">
        <v>718</v>
      </c>
    </row>
    <row r="981" spans="1:9" x14ac:dyDescent="0.3">
      <c r="B981" s="209"/>
      <c r="C981" s="80"/>
      <c r="D981" s="38" t="s">
        <v>647</v>
      </c>
      <c r="E981" s="152">
        <v>20</v>
      </c>
      <c r="F981" s="39">
        <f t="shared" si="12"/>
        <v>0</v>
      </c>
      <c r="G981" s="210"/>
      <c r="I981" s="210"/>
    </row>
    <row r="982" spans="1:9" x14ac:dyDescent="0.3">
      <c r="B982" s="209"/>
      <c r="C982" s="80"/>
      <c r="D982" s="38" t="s">
        <v>648</v>
      </c>
      <c r="E982" s="152">
        <v>15</v>
      </c>
      <c r="F982" s="39">
        <f t="shared" si="12"/>
        <v>0</v>
      </c>
      <c r="G982" s="210"/>
      <c r="I982" s="210"/>
    </row>
    <row r="983" spans="1:9" x14ac:dyDescent="0.3">
      <c r="B983" s="209"/>
      <c r="C983" s="80"/>
      <c r="D983" s="38" t="s">
        <v>649</v>
      </c>
      <c r="E983" s="152">
        <v>10</v>
      </c>
      <c r="F983" s="39">
        <f t="shared" si="12"/>
        <v>0</v>
      </c>
      <c r="G983" s="210"/>
      <c r="I983" s="210"/>
    </row>
    <row r="984" spans="1:9" x14ac:dyDescent="0.3">
      <c r="B984" s="209"/>
      <c r="C984" s="80"/>
      <c r="D984" s="38" t="s">
        <v>650</v>
      </c>
      <c r="E984" s="152">
        <v>5</v>
      </c>
      <c r="F984" s="39">
        <f t="shared" si="12"/>
        <v>0</v>
      </c>
      <c r="G984" s="210"/>
      <c r="I984" s="210"/>
    </row>
    <row r="985" spans="1:9" x14ac:dyDescent="0.3">
      <c r="B985" s="209"/>
      <c r="C985" s="80"/>
      <c r="D985" s="38" t="s">
        <v>651</v>
      </c>
      <c r="E985" s="152">
        <v>0</v>
      </c>
      <c r="F985" s="39">
        <f t="shared" si="12"/>
        <v>0</v>
      </c>
      <c r="G985" s="210"/>
      <c r="I985" s="210"/>
    </row>
    <row r="986" spans="1:9" x14ac:dyDescent="0.3">
      <c r="B986" s="65"/>
      <c r="D986" s="5"/>
      <c r="E986" s="106"/>
      <c r="F986" s="39"/>
      <c r="G986" s="89"/>
      <c r="I986" s="89"/>
    </row>
    <row r="987" spans="1:9" x14ac:dyDescent="0.3">
      <c r="A987" s="1" t="s">
        <v>719</v>
      </c>
      <c r="B987" s="209" t="s">
        <v>720</v>
      </c>
      <c r="C987" s="80"/>
      <c r="D987" s="38" t="s">
        <v>646</v>
      </c>
      <c r="E987" s="152">
        <v>25</v>
      </c>
      <c r="F987" s="39">
        <f t="shared" si="12"/>
        <v>0</v>
      </c>
      <c r="G987" s="210"/>
      <c r="I987" s="210" t="s">
        <v>721</v>
      </c>
    </row>
    <row r="988" spans="1:9" x14ac:dyDescent="0.3">
      <c r="B988" s="209"/>
      <c r="C988" s="80"/>
      <c r="D988" s="38" t="s">
        <v>647</v>
      </c>
      <c r="E988" s="152">
        <v>20</v>
      </c>
      <c r="F988" s="39">
        <f t="shared" si="12"/>
        <v>0</v>
      </c>
      <c r="G988" s="210"/>
      <c r="I988" s="210"/>
    </row>
    <row r="989" spans="1:9" x14ac:dyDescent="0.3">
      <c r="B989" s="209"/>
      <c r="C989" s="80"/>
      <c r="D989" s="38" t="s">
        <v>648</v>
      </c>
      <c r="E989" s="152">
        <v>15</v>
      </c>
      <c r="F989" s="39">
        <f t="shared" si="12"/>
        <v>0</v>
      </c>
      <c r="G989" s="210"/>
      <c r="I989" s="210"/>
    </row>
    <row r="990" spans="1:9" x14ac:dyDescent="0.3">
      <c r="B990" s="209"/>
      <c r="C990" s="80"/>
      <c r="D990" s="38" t="s">
        <v>649</v>
      </c>
      <c r="E990" s="152">
        <v>10</v>
      </c>
      <c r="F990" s="39">
        <f t="shared" si="12"/>
        <v>0</v>
      </c>
      <c r="G990" s="210"/>
      <c r="I990" s="210"/>
    </row>
    <row r="991" spans="1:9" x14ac:dyDescent="0.3">
      <c r="B991" s="209"/>
      <c r="C991" s="80"/>
      <c r="D991" s="38" t="s">
        <v>650</v>
      </c>
      <c r="E991" s="152">
        <v>5</v>
      </c>
      <c r="F991" s="39">
        <f t="shared" si="12"/>
        <v>0</v>
      </c>
      <c r="G991" s="210"/>
      <c r="I991" s="210"/>
    </row>
    <row r="992" spans="1:9" x14ac:dyDescent="0.3">
      <c r="B992" s="209"/>
      <c r="C992" s="80" t="s">
        <v>8</v>
      </c>
      <c r="D992" s="38" t="s">
        <v>651</v>
      </c>
      <c r="E992" s="152">
        <v>0</v>
      </c>
      <c r="F992" s="39">
        <f t="shared" si="12"/>
        <v>0</v>
      </c>
      <c r="G992" s="210"/>
      <c r="I992" s="210"/>
    </row>
    <row r="993" spans="1:9" x14ac:dyDescent="0.3">
      <c r="B993" s="65"/>
      <c r="D993" s="5"/>
      <c r="E993" s="106"/>
      <c r="F993" s="39"/>
      <c r="G993" s="89"/>
      <c r="I993" s="89"/>
    </row>
    <row r="994" spans="1:9" x14ac:dyDescent="0.3">
      <c r="A994" s="1" t="s">
        <v>722</v>
      </c>
      <c r="B994" s="209" t="s">
        <v>723</v>
      </c>
      <c r="C994" s="80"/>
      <c r="D994" s="38" t="s">
        <v>646</v>
      </c>
      <c r="E994" s="152">
        <v>25</v>
      </c>
      <c r="F994" s="39">
        <f t="shared" si="12"/>
        <v>0</v>
      </c>
      <c r="G994" s="210"/>
      <c r="I994" s="210" t="s">
        <v>724</v>
      </c>
    </row>
    <row r="995" spans="1:9" x14ac:dyDescent="0.3">
      <c r="B995" s="209"/>
      <c r="C995" s="80"/>
      <c r="D995" s="38" t="s">
        <v>647</v>
      </c>
      <c r="E995" s="152">
        <v>20</v>
      </c>
      <c r="F995" s="39">
        <f t="shared" si="12"/>
        <v>0</v>
      </c>
      <c r="G995" s="210"/>
      <c r="I995" s="210"/>
    </row>
    <row r="996" spans="1:9" x14ac:dyDescent="0.3">
      <c r="B996" s="209"/>
      <c r="C996" s="80"/>
      <c r="D996" s="38" t="s">
        <v>648</v>
      </c>
      <c r="E996" s="152">
        <v>15</v>
      </c>
      <c r="F996" s="39">
        <f t="shared" si="12"/>
        <v>0</v>
      </c>
      <c r="G996" s="210"/>
      <c r="I996" s="210"/>
    </row>
    <row r="997" spans="1:9" x14ac:dyDescent="0.3">
      <c r="B997" s="209"/>
      <c r="C997" s="80"/>
      <c r="D997" s="38" t="s">
        <v>649</v>
      </c>
      <c r="E997" s="152">
        <v>10</v>
      </c>
      <c r="F997" s="39">
        <f t="shared" si="12"/>
        <v>0</v>
      </c>
      <c r="G997" s="210"/>
      <c r="I997" s="210"/>
    </row>
    <row r="998" spans="1:9" x14ac:dyDescent="0.3">
      <c r="B998" s="209"/>
      <c r="C998" s="80"/>
      <c r="D998" s="38" t="s">
        <v>650</v>
      </c>
      <c r="E998" s="152">
        <v>5</v>
      </c>
      <c r="F998" s="39">
        <f t="shared" si="12"/>
        <v>0</v>
      </c>
      <c r="G998" s="210"/>
      <c r="I998" s="210"/>
    </row>
    <row r="999" spans="1:9" x14ac:dyDescent="0.3">
      <c r="B999" s="209"/>
      <c r="C999" s="80" t="s">
        <v>8</v>
      </c>
      <c r="D999" s="38" t="s">
        <v>651</v>
      </c>
      <c r="E999" s="152">
        <v>0</v>
      </c>
      <c r="F999" s="39">
        <f t="shared" si="12"/>
        <v>0</v>
      </c>
      <c r="G999" s="210"/>
      <c r="I999" s="210"/>
    </row>
    <row r="1000" spans="1:9" x14ac:dyDescent="0.3">
      <c r="B1000" s="5"/>
      <c r="C1000" s="97"/>
      <c r="D1000" s="38"/>
      <c r="E1000" s="152"/>
      <c r="F1000" s="39"/>
    </row>
    <row r="1001" spans="1:9" s="19" customFormat="1" x14ac:dyDescent="0.3">
      <c r="A1001" s="50">
        <v>129</v>
      </c>
      <c r="B1001" s="209" t="s">
        <v>725</v>
      </c>
      <c r="C1001" s="41"/>
      <c r="D1001" s="5" t="s">
        <v>9</v>
      </c>
      <c r="E1001" s="106">
        <v>15</v>
      </c>
      <c r="F1001" s="39">
        <f t="shared" si="12"/>
        <v>0</v>
      </c>
      <c r="G1001" s="211"/>
      <c r="H1001" s="56"/>
      <c r="I1001" s="211"/>
    </row>
    <row r="1002" spans="1:9" s="19" customFormat="1" x14ac:dyDescent="0.3">
      <c r="A1002" s="50"/>
      <c r="B1002" s="209"/>
      <c r="C1002" s="41" t="s">
        <v>8</v>
      </c>
      <c r="D1002" s="5" t="s">
        <v>33</v>
      </c>
      <c r="E1002" s="106">
        <v>0</v>
      </c>
      <c r="F1002" s="39">
        <f t="shared" si="12"/>
        <v>0</v>
      </c>
      <c r="G1002" s="211"/>
      <c r="H1002" s="56"/>
      <c r="I1002" s="211"/>
    </row>
    <row r="1003" spans="1:9" s="19" customFormat="1" x14ac:dyDescent="0.3">
      <c r="A1003" s="50"/>
      <c r="B1003" s="19" t="s">
        <v>51</v>
      </c>
      <c r="C1003" s="5"/>
      <c r="D1003" s="5"/>
      <c r="E1003" s="106"/>
      <c r="F1003" s="38"/>
      <c r="G1003" s="52"/>
      <c r="H1003" s="56"/>
      <c r="I1003" s="52"/>
    </row>
    <row r="1004" spans="1:9" s="19" customFormat="1" x14ac:dyDescent="0.3">
      <c r="A1004" s="50"/>
      <c r="B1004" s="53" t="s">
        <v>48</v>
      </c>
      <c r="C1004" s="5"/>
      <c r="D1004" s="5"/>
      <c r="E1004" s="106"/>
      <c r="F1004" s="38"/>
      <c r="G1004" s="52"/>
      <c r="H1004" s="56"/>
      <c r="I1004" s="52"/>
    </row>
    <row r="1005" spans="1:9" x14ac:dyDescent="0.3">
      <c r="B1005" s="65"/>
      <c r="D1005" s="19"/>
      <c r="E1005" s="106"/>
      <c r="F1005" s="204"/>
      <c r="G1005" s="89"/>
      <c r="I1005" s="89"/>
    </row>
    <row r="1006" spans="1:9" x14ac:dyDescent="0.3">
      <c r="A1006" s="185"/>
      <c r="B1006" s="205" t="s">
        <v>726</v>
      </c>
      <c r="C1006" s="205"/>
      <c r="D1006" s="205"/>
      <c r="E1006" s="205"/>
      <c r="F1006" s="206"/>
      <c r="G1006" s="205"/>
      <c r="H1006" s="207"/>
      <c r="I1006" s="205"/>
    </row>
    <row r="1007" spans="1:9" x14ac:dyDescent="0.3">
      <c r="B1007" s="190"/>
      <c r="E1007" s="164"/>
      <c r="F1007" s="208"/>
    </row>
  </sheetData>
  <sheetProtection algorithmName="SHA-512" hashValue="XfJ+i6kV5mxD1dklZr7iZvJtipR9Lfbk6J5GdA1vpMyLwOCgmDzdVNghExHV4bRhWeXaD+C/4tyJ1sp9DK7Rtw==" saltValue="esFLoDU89xnzF8prW4UGdQ==" spinCount="100000" sheet="1" objects="1" scenarios="1"/>
  <protectedRanges>
    <protectedRange sqref="C338:D340" name="Range5"/>
    <protectedRange sqref="C326:D330" name="Range4"/>
    <protectedRange sqref="C102:D107" name="Range2"/>
    <protectedRange sqref="C7:C99" name="Range1"/>
    <protectedRange sqref="F473 F791" name="Range6_2"/>
    <protectedRange sqref="F261" name="Range3_2"/>
    <protectedRange sqref="C955:E955 I955" name="Range6"/>
    <protectedRange sqref="G955:H955" name="Range6_1"/>
    <protectedRange sqref="C890:E890 I890" name="Range6_3"/>
    <protectedRange sqref="G890:H890" name="Range6_1_1"/>
    <protectedRange sqref="C829:E829 I829" name="Range6_4"/>
    <protectedRange sqref="G829:H829" name="Range6_1_2"/>
    <protectedRange sqref="C797:E797 I797" name="Range6_5"/>
    <protectedRange sqref="G797:H797" name="Range6_1_3"/>
    <protectedRange sqref="C794:E794 I794" name="Range6_6"/>
    <protectedRange sqref="G794:H794" name="Range6_1_4"/>
    <protectedRange sqref="C737:E737 I737" name="Range6_7"/>
    <protectedRange sqref="G737:H737" name="Range6_1_5"/>
    <protectedRange sqref="C676:E676 I676" name="Range6_8"/>
    <protectedRange sqref="G676:H676" name="Range6_1_6"/>
    <protectedRange sqref="C599:E599 I599" name="Range6_9"/>
    <protectedRange sqref="G599:H599" name="Range6_1_7"/>
    <protectedRange sqref="C479:E479 I479" name="Range6_10"/>
    <protectedRange sqref="G479:H479" name="Range6_1_8"/>
    <protectedRange sqref="C476:E476 I476" name="Range6_11"/>
    <protectedRange sqref="G476:H476" name="Range6_1_9"/>
    <protectedRange sqref="C448:E448 I448" name="Range6_12"/>
    <protectedRange sqref="G448:H448" name="Range6_1_10"/>
    <protectedRange sqref="C417:E417 I417" name="Range6_13"/>
    <protectedRange sqref="G417:H417" name="Range6_1_11"/>
    <protectedRange sqref="C386:E386 I386" name="Range6_14"/>
    <protectedRange sqref="G386:H386" name="Range6_1_12"/>
    <protectedRange sqref="C354:E355 I354:I355" name="Range6_15"/>
    <protectedRange sqref="G354:H355" name="Range6_1_13"/>
    <protectedRange sqref="C320:E320 I320" name="Range3"/>
    <protectedRange sqref="G320:H320" name="Range3_1"/>
    <protectedRange sqref="C267:E267 I267" name="Range3_3"/>
    <protectedRange sqref="G267:H267" name="Range3_1_1"/>
    <protectedRange sqref="C264:E264 I264" name="Range3_4"/>
    <protectedRange sqref="G264:H264" name="Range3_1_2"/>
    <protectedRange sqref="C172:E172 I172" name="Range3_5"/>
    <protectedRange sqref="G172:H172" name="Range3_1_3"/>
    <protectedRange sqref="C113:E113 I113" name="Range3_6"/>
    <protectedRange sqref="G113:H113" name="Range3_1_4"/>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A474:E474 G474 G1007 G792 G262:H262 J262:XFD262">
    <cfRule type="containsText" dxfId="269" priority="270" operator="containsText" text="This section contains missing answers">
      <formula>NOT(ISERROR(SEARCH("This section contains missing answers",A262)))</formula>
    </cfRule>
  </conditionalFormatting>
  <conditionalFormatting sqref="A474:E474 G474">
    <cfRule type="expression" dxfId="268" priority="269">
      <formula>$B474="Dimension 2: Impact contains missing answers"</formula>
    </cfRule>
  </conditionalFormatting>
  <conditionalFormatting sqref="A474:E474 G474">
    <cfRule type="expression" dxfId="267" priority="268">
      <formula>$B474="Dimension 2: Impact is completed"</formula>
    </cfRule>
  </conditionalFormatting>
  <conditionalFormatting sqref="A1007:E1007">
    <cfRule type="containsText" dxfId="266" priority="267" operator="containsText" text="This section contains missing answers">
      <formula>NOT(ISERROR(SEARCH("This section contains missing answers",A1007)))</formula>
    </cfRule>
  </conditionalFormatting>
  <conditionalFormatting sqref="A1007:E1007 G1007">
    <cfRule type="expression" dxfId="265" priority="266">
      <formula>$B1007="Dimension 4: Quality contains missing answers"</formula>
    </cfRule>
  </conditionalFormatting>
  <conditionalFormatting sqref="A1007:E1007 G1007">
    <cfRule type="expression" dxfId="264" priority="265">
      <formula>$B1007="Dimension 4: Quality is completed"</formula>
    </cfRule>
  </conditionalFormatting>
  <conditionalFormatting sqref="A792:E792">
    <cfRule type="containsText" dxfId="263" priority="264" operator="containsText" text="This section contains missing answers">
      <formula>NOT(ISERROR(SEARCH("This section contains missing answers",A792)))</formula>
    </cfRule>
  </conditionalFormatting>
  <conditionalFormatting sqref="A792:E792 G792">
    <cfRule type="expression" dxfId="262" priority="263">
      <formula>$B792="Dimension 3: Portal contains missing answers"</formula>
    </cfRule>
  </conditionalFormatting>
  <conditionalFormatting sqref="A792:E792 G792">
    <cfRule type="expression" dxfId="261" priority="262">
      <formula>$B792="Dimension 3: Portal is completed"</formula>
    </cfRule>
  </conditionalFormatting>
  <conditionalFormatting sqref="B4:B5 B10:B12 B16:B18 B32:B34 B37:B39 B57:B59 B62:B64 B263 B194 B200 B475 B793 B1008:B1048576 B21:B24 B27 B29 B241:B243 B346:B347 B429 B435 B441 B447 B460 B466 B44 B54 B98:B99 B124 B161 B147 B151 B171 B233 B260 B353 B577 B930 B954 B612:B613 B149 B360:B361 B391:B392 B273:B291 B297:B307 B681:B683 B694:B696 B265:B266">
    <cfRule type="containsText" dxfId="260" priority="261" operator="containsText" text="Please fill your answer here.">
      <formula>NOT(ISERROR(SEARCH("Please fill your answer here.",B4)))</formula>
    </cfRule>
  </conditionalFormatting>
  <conditionalFormatting sqref="B72:B74">
    <cfRule type="containsText" dxfId="259" priority="260" operator="containsText" text="Please fill your answer here.">
      <formula>NOT(ISERROR(SEARCH("Please fill your answer here.",B72)))</formula>
    </cfRule>
  </conditionalFormatting>
  <conditionalFormatting sqref="B67:B69">
    <cfRule type="containsText" dxfId="258" priority="259" operator="containsText" text="Please fill your answer here.">
      <formula>NOT(ISERROR(SEARCH("Please fill your answer here.",B67)))</formula>
    </cfRule>
  </conditionalFormatting>
  <conditionalFormatting sqref="B116:B118">
    <cfRule type="containsText" dxfId="257" priority="258" operator="containsText" text="Please fill your answer here.">
      <formula>NOT(ISERROR(SEARCH("Please fill your answer here.",B116)))</formula>
    </cfRule>
  </conditionalFormatting>
  <conditionalFormatting sqref="B132 B141 B146">
    <cfRule type="containsText" dxfId="256" priority="257" operator="containsText" text="Please fill your answer here.">
      <formula>NOT(ISERROR(SEARCH("Please fill your answer here.",B132)))</formula>
    </cfRule>
  </conditionalFormatting>
  <conditionalFormatting sqref="B154:B156">
    <cfRule type="containsText" dxfId="255" priority="256" operator="containsText" text="Please fill your answer here.">
      <formula>NOT(ISERROR(SEARCH("Please fill your answer here.",B154)))</formula>
    </cfRule>
  </conditionalFormatting>
  <conditionalFormatting sqref="B175:B177">
    <cfRule type="containsText" dxfId="254" priority="255" operator="containsText" text="Please fill your answer here.">
      <formula>NOT(ISERROR(SEARCH("Please fill your answer here.",B175)))</formula>
    </cfRule>
  </conditionalFormatting>
  <conditionalFormatting sqref="B180:B182">
    <cfRule type="containsText" dxfId="253" priority="254" operator="containsText" text="Please fill your answer here.">
      <formula>NOT(ISERROR(SEARCH("Please fill your answer here.",B180)))</formula>
    </cfRule>
  </conditionalFormatting>
  <conditionalFormatting sqref="B186:B188">
    <cfRule type="containsText" dxfId="252" priority="253" operator="containsText" text="Please fill your answer here.">
      <formula>NOT(ISERROR(SEARCH("Please fill your answer here.",B186)))</formula>
    </cfRule>
  </conditionalFormatting>
  <conditionalFormatting sqref="B221:B223 B228">
    <cfRule type="containsText" dxfId="251" priority="252" operator="containsText" text="Please fill your answer here.">
      <formula>NOT(ISERROR(SEARCH("Please fill your answer here.",B221)))</formula>
    </cfRule>
  </conditionalFormatting>
  <conditionalFormatting sqref="B236:B238">
    <cfRule type="containsText" dxfId="250" priority="251" operator="containsText" text="Please fill your answer here.">
      <formula>NOT(ISERROR(SEARCH("Please fill your answer here.",B236)))</formula>
    </cfRule>
  </conditionalFormatting>
  <conditionalFormatting sqref="B262">
    <cfRule type="containsText" dxfId="249" priority="250" operator="containsText" text="Please fill your answer here.">
      <formula>NOT(ISERROR(SEARCH("Please fill your answer here.",B262)))</formula>
    </cfRule>
  </conditionalFormatting>
  <conditionalFormatting sqref="A262:E262">
    <cfRule type="containsText" dxfId="248" priority="249" operator="containsText" text="This section contains missing answers">
      <formula>NOT(ISERROR(SEARCH("This section contains missing answers",A262)))</formula>
    </cfRule>
  </conditionalFormatting>
  <conditionalFormatting sqref="A262:E262 G262:H262 J262:XFD262">
    <cfRule type="expression" dxfId="247" priority="248">
      <formula>$B262="Dimension 1: Policy contains missing answers"</formula>
    </cfRule>
  </conditionalFormatting>
  <conditionalFormatting sqref="A262:E262 G262:H262 J262:XFD262">
    <cfRule type="expression" dxfId="246" priority="247">
      <formula>$B262="Dimension 1: Policy is completed"</formula>
    </cfRule>
  </conditionalFormatting>
  <conditionalFormatting sqref="B331">
    <cfRule type="containsText" dxfId="245" priority="246" operator="containsText" text="Please fill your answer here.">
      <formula>NOT(ISERROR(SEARCH("Please fill your answer here.",B331)))</formula>
    </cfRule>
  </conditionalFormatting>
  <conditionalFormatting sqref="B341">
    <cfRule type="containsText" dxfId="244" priority="245" operator="containsText" text="Please fill your answer here.">
      <formula>NOT(ISERROR(SEARCH("Please fill your answer here.",B341)))</formula>
    </cfRule>
  </conditionalFormatting>
  <conditionalFormatting sqref="B324">
    <cfRule type="containsText" dxfId="243" priority="244" operator="containsText" text="Please fill your answer here.">
      <formula>NOT(ISERROR(SEARCH("Please fill your answer here.",B324)))</formula>
    </cfRule>
  </conditionalFormatting>
  <conditionalFormatting sqref="B373">
    <cfRule type="containsText" dxfId="242" priority="243" operator="containsText" text="Please fill your answer here.">
      <formula>NOT(ISERROR(SEARCH("Please fill your answer here.",B373)))</formula>
    </cfRule>
  </conditionalFormatting>
  <conditionalFormatting sqref="B378:B379">
    <cfRule type="containsText" dxfId="241" priority="242" operator="containsText" text="Please fill your answer here.">
      <formula>NOT(ISERROR(SEARCH("Please fill your answer here.",B378)))</formula>
    </cfRule>
  </conditionalFormatting>
  <conditionalFormatting sqref="B384:B385 B398 B404 B410 B416">
    <cfRule type="containsText" dxfId="240" priority="241" operator="containsText" text="Please fill your answer here.">
      <formula>NOT(ISERROR(SEARCH("Please fill your answer here.",B384)))</formula>
    </cfRule>
  </conditionalFormatting>
  <conditionalFormatting sqref="B345">
    <cfRule type="containsText" dxfId="239" priority="240" operator="containsText" text="Please fill your answer here.">
      <formula>NOT(ISERROR(SEARCH("Please fill your answer here.",B345)))</formula>
    </cfRule>
  </conditionalFormatting>
  <conditionalFormatting sqref="B359">
    <cfRule type="containsText" dxfId="238" priority="239" operator="containsText" text="Please fill your answer here.">
      <formula>NOT(ISERROR(SEARCH("Please fill your answer here.",B359)))</formula>
    </cfRule>
  </conditionalFormatting>
  <conditionalFormatting sqref="B377">
    <cfRule type="containsText" dxfId="237" priority="238" operator="containsText" text="Please fill your answer here.">
      <formula>NOT(ISERROR(SEARCH("Please fill your answer here.",B377)))</formula>
    </cfRule>
  </conditionalFormatting>
  <conditionalFormatting sqref="B423">
    <cfRule type="containsText" dxfId="236" priority="237" operator="containsText" text="Please fill your answer here.">
      <formula>NOT(ISERROR(SEARCH("Please fill your answer here.",B423)))</formula>
    </cfRule>
  </conditionalFormatting>
  <conditionalFormatting sqref="B454">
    <cfRule type="containsText" dxfId="235" priority="236" operator="containsText" text="Please fill your answer here.">
      <formula>NOT(ISERROR(SEARCH("Please fill your answer here.",B454)))</formula>
    </cfRule>
  </conditionalFormatting>
  <conditionalFormatting sqref="B472">
    <cfRule type="containsText" dxfId="234" priority="235" operator="containsText" text="Please fill your answer here.">
      <formula>NOT(ISERROR(SEARCH("Please fill your answer here.",B472)))</formula>
    </cfRule>
  </conditionalFormatting>
  <conditionalFormatting sqref="B474">
    <cfRule type="containsText" dxfId="233" priority="234" operator="containsText" text="Please fill your answer here.">
      <formula>NOT(ISERROR(SEARCH("Please fill your answer here.",B474)))</formula>
    </cfRule>
  </conditionalFormatting>
  <conditionalFormatting sqref="B313 B319">
    <cfRule type="containsText" dxfId="232" priority="233" operator="containsText" text="Please fill your answer here.">
      <formula>NOT(ISERROR(SEARCH("Please fill your answer here.",B312)))</formula>
    </cfRule>
  </conditionalFormatting>
  <conditionalFormatting sqref="B311">
    <cfRule type="containsText" dxfId="231" priority="232" operator="containsText" text="Please fill your answer here.">
      <formula>NOT(ISERROR(SEARCH("Please fill your answer here.",B311)))</formula>
    </cfRule>
  </conditionalFormatting>
  <conditionalFormatting sqref="B477:B478 B499:B501 B790 B490 B493 B496 B519:B521 B546 B562 B623 B647 B670 B686 B721 B745 B506 B511 B516 B644">
    <cfRule type="containsText" dxfId="230" priority="231" operator="containsText" text="Please fill your answer here.">
      <formula>NOT(ISERROR(SEARCH("Please fill your answer here.",B477)))</formula>
    </cfRule>
  </conditionalFormatting>
  <conditionalFormatting sqref="B541">
    <cfRule type="containsText" dxfId="229" priority="230" operator="containsText" text="Please fill your answer here.">
      <formula>NOT(ISERROR(SEARCH("Please fill your answer here.",B541)))</formula>
    </cfRule>
  </conditionalFormatting>
  <conditionalFormatting sqref="B526">
    <cfRule type="containsText" dxfId="228" priority="229" operator="containsText" text="Please fill your answer here.">
      <formula>NOT(ISERROR(SEARCH("Please fill your answer here.",B526)))</formula>
    </cfRule>
  </conditionalFormatting>
  <conditionalFormatting sqref="B763:B765">
    <cfRule type="containsText" dxfId="227" priority="228" operator="containsText" text="Please fill your answer here.">
      <formula>NOT(ISERROR(SEARCH("Please fill your answer here.",B763)))</formula>
    </cfRule>
  </conditionalFormatting>
  <conditionalFormatting sqref="B768:B770">
    <cfRule type="containsText" dxfId="226" priority="227" operator="containsText" text="Please fill your answer here.">
      <formula>NOT(ISERROR(SEARCH("Please fill your answer here.",B768)))</formula>
    </cfRule>
  </conditionalFormatting>
  <conditionalFormatting sqref="B784:B785">
    <cfRule type="containsText" dxfId="225" priority="226" operator="containsText" text="Please fill your answer here.">
      <formula>NOT(ISERROR(SEARCH("Please fill your answer here.",B784)))</formula>
    </cfRule>
  </conditionalFormatting>
  <conditionalFormatting sqref="B792">
    <cfRule type="containsText" dxfId="224" priority="225" operator="containsText" text="Please fill your answer here.">
      <formula>NOT(ISERROR(SEARCH("Please fill your answer here.",B792)))</formula>
    </cfRule>
  </conditionalFormatting>
  <conditionalFormatting sqref="B482 B484 B487">
    <cfRule type="containsText" dxfId="223" priority="224" operator="containsText" text="Please fill your answer here.">
      <formula>NOT(ISERROR(SEARCH("Please fill your answer here.",B482)))</formula>
    </cfRule>
  </conditionalFormatting>
  <conditionalFormatting sqref="B483">
    <cfRule type="containsText" dxfId="222" priority="223" operator="containsText" text="Please fill your answer here.">
      <formula>NOT(ISERROR(SEARCH("Please fill your answer here.",B483)))</formula>
    </cfRule>
  </conditionalFormatting>
  <conditionalFormatting sqref="B551">
    <cfRule type="containsText" dxfId="221" priority="222" operator="containsText" text="Please fill your answer here.">
      <formula>NOT(ISERROR(SEARCH("Please fill your answer here.",B551)))</formula>
    </cfRule>
  </conditionalFormatting>
  <conditionalFormatting sqref="B554:B556">
    <cfRule type="containsText" dxfId="220" priority="221" operator="containsText" text="Please fill your answer here.">
      <formula>NOT(ISERROR(SEARCH("Please fill your answer here.",B554)))</formula>
    </cfRule>
  </conditionalFormatting>
  <conditionalFormatting sqref="B572 B582">
    <cfRule type="containsText" dxfId="219" priority="220" operator="containsText" text="Please fill your answer here.">
      <formula>NOT(ISERROR(SEARCH("Please fill your answer here.",B572)))</formula>
    </cfRule>
  </conditionalFormatting>
  <conditionalFormatting sqref="B585:B587">
    <cfRule type="containsText" dxfId="218" priority="219" operator="containsText" text="Please fill your answer here.">
      <formula>NOT(ISERROR(SEARCH("Please fill your answer here.",B585)))</formula>
    </cfRule>
  </conditionalFormatting>
  <conditionalFormatting sqref="B567">
    <cfRule type="containsText" dxfId="217" priority="218" operator="containsText" text="Please fill your answer here.">
      <formula>NOT(ISERROR(SEARCH("Please fill your answer here.",B567)))</formula>
    </cfRule>
  </conditionalFormatting>
  <conditionalFormatting sqref="B591:B592">
    <cfRule type="containsText" dxfId="216" priority="217" operator="containsText" text="Please fill your answer here.">
      <formula>NOT(ISERROR(SEARCH("Please fill your answer here.",B591)))</formula>
    </cfRule>
  </conditionalFormatting>
  <conditionalFormatting sqref="B598">
    <cfRule type="containsText" dxfId="215" priority="216" operator="containsText" text="Please fill your answer here.">
      <formula>NOT(ISERROR(SEARCH("Please fill your answer here.",B598)))</formula>
    </cfRule>
  </conditionalFormatting>
  <conditionalFormatting sqref="B627:B629 B637:B639">
    <cfRule type="containsText" dxfId="214" priority="215" operator="containsText" text="Please fill your answer here.">
      <formula>NOT(ISERROR(SEARCH("Please fill your answer here.",B627)))</formula>
    </cfRule>
  </conditionalFormatting>
  <conditionalFormatting sqref="B605 B602">
    <cfRule type="containsText" dxfId="213" priority="214" operator="containsText" text="Please fill your answer here.">
      <formula>NOT(ISERROR(SEARCH("Please fill your answer here.",B602)))</formula>
    </cfRule>
  </conditionalFormatting>
  <conditionalFormatting sqref="B606:B607 B617">
    <cfRule type="containsText" dxfId="212" priority="213" operator="containsText" text="Please fill your answer here.">
      <formula>NOT(ISERROR(SEARCH("Please fill your answer here.",B606)))</formula>
    </cfRule>
  </conditionalFormatting>
  <conditionalFormatting sqref="B650:B652">
    <cfRule type="containsText" dxfId="211" priority="212" operator="containsText" text="Please fill your answer here.">
      <formula>NOT(ISERROR(SEARCH("Please fill your answer here.",B650)))</formula>
    </cfRule>
  </conditionalFormatting>
  <conditionalFormatting sqref="B674:B675">
    <cfRule type="containsText" dxfId="210" priority="211" operator="containsText" text="Please fill your answer here.">
      <formula>NOT(ISERROR(SEARCH("Please fill your answer here.",B674)))</formula>
    </cfRule>
  </conditionalFormatting>
  <conditionalFormatting sqref="B714:B716">
    <cfRule type="containsText" dxfId="209" priority="210" operator="containsText" text="Please fill your answer here.">
      <formula>NOT(ISERROR(SEARCH("Please fill your answer here.",B714)))</formula>
    </cfRule>
  </conditionalFormatting>
  <conditionalFormatting sqref="B711 B689:B692">
    <cfRule type="containsText" dxfId="208" priority="209" operator="containsText" text="Please fill your answer here.">
      <formula>NOT(ISERROR(SEARCH("Please fill your answer here.",B689)))</formula>
    </cfRule>
  </conditionalFormatting>
  <conditionalFormatting sqref="B655 B665 B667">
    <cfRule type="containsText" dxfId="207" priority="208" operator="containsText" text="Please fill your answer here.">
      <formula>NOT(ISERROR(SEARCH("Please fill your answer here.",B655)))</formula>
    </cfRule>
  </conditionalFormatting>
  <conditionalFormatting sqref="B656:B657">
    <cfRule type="containsText" dxfId="206" priority="207" operator="containsText" text="Please fill your answer here.">
      <formula>NOT(ISERROR(SEARCH("Please fill your answer here.",B656)))</formula>
    </cfRule>
  </conditionalFormatting>
  <conditionalFormatting sqref="B666">
    <cfRule type="containsText" dxfId="205" priority="206" operator="containsText" text="Please fill your answer here.">
      <formula>NOT(ISERROR(SEARCH("Please fill your answer here.",B666)))</formula>
    </cfRule>
  </conditionalFormatting>
  <conditionalFormatting sqref="B724:B726 B736 B731">
    <cfRule type="containsText" dxfId="204" priority="205" operator="containsText" text="Please fill your answer here.">
      <formula>NOT(ISERROR(SEARCH("Please fill your answer here.",B724)))</formula>
    </cfRule>
  </conditionalFormatting>
  <conditionalFormatting sqref="B740:B742">
    <cfRule type="containsText" dxfId="203" priority="204" operator="containsText" text="Please fill your answer here.">
      <formula>NOT(ISERROR(SEARCH("Please fill your answer here.",B740)))</formula>
    </cfRule>
  </conditionalFormatting>
  <conditionalFormatting sqref="B748:B750 B755">
    <cfRule type="containsText" dxfId="202" priority="203" operator="containsText" text="Please fill your answer here.">
      <formula>NOT(ISERROR(SEARCH("Please fill your answer here.",B748)))</formula>
    </cfRule>
  </conditionalFormatting>
  <conditionalFormatting sqref="B758 B760">
    <cfRule type="containsText" dxfId="201" priority="202" operator="containsText" text="Please fill your answer here.">
      <formula>NOT(ISERROR(SEARCH("Please fill your answer here.",B758)))</formula>
    </cfRule>
  </conditionalFormatting>
  <conditionalFormatting sqref="B789">
    <cfRule type="containsText" dxfId="200" priority="201" operator="containsText" text="Please fill your answer here.">
      <formula>NOT(ISERROR(SEARCH("Please fill your answer here.",B789)))</formula>
    </cfRule>
  </conditionalFormatting>
  <conditionalFormatting sqref="B539">
    <cfRule type="containsText" dxfId="199" priority="200" operator="containsText" text="Please fill your answer here.">
      <formula>NOT(ISERROR(SEARCH("Please fill your answer here.",B539)))</formula>
    </cfRule>
  </conditionalFormatting>
  <conditionalFormatting sqref="B549">
    <cfRule type="containsText" dxfId="198" priority="199" operator="containsText" text="Please fill your answer here.">
      <formula>NOT(ISERROR(SEARCH("Please fill your answer here.",B549)))</formula>
    </cfRule>
  </conditionalFormatting>
  <conditionalFormatting sqref="B570">
    <cfRule type="containsText" dxfId="197" priority="198" operator="containsText" text="Please fill your answer here.">
      <formula>NOT(ISERROR(SEARCH("Please fill your answer here.",B570)))</formula>
    </cfRule>
  </conditionalFormatting>
  <conditionalFormatting sqref="B580">
    <cfRule type="containsText" dxfId="196" priority="197" operator="containsText" text="Please fill your answer here.">
      <formula>NOT(ISERROR(SEARCH("Please fill your answer here.",B580)))</formula>
    </cfRule>
  </conditionalFormatting>
  <conditionalFormatting sqref="B590">
    <cfRule type="containsText" dxfId="195" priority="196" operator="containsText" text="Please fill your answer here.">
      <formula>NOT(ISERROR(SEARCH("Please fill your answer here.",B590)))</formula>
    </cfRule>
  </conditionalFormatting>
  <conditionalFormatting sqref="B673">
    <cfRule type="containsText" dxfId="194" priority="195" operator="containsText" text="Please fill your answer here.">
      <formula>NOT(ISERROR(SEARCH("Please fill your answer here.",B673)))</formula>
    </cfRule>
  </conditionalFormatting>
  <conditionalFormatting sqref="B783">
    <cfRule type="containsText" dxfId="193" priority="194" operator="containsText" text="Please fill your answer here.">
      <formula>NOT(ISERROR(SEARCH("Please fill your answer here.",B783)))</formula>
    </cfRule>
  </conditionalFormatting>
  <conditionalFormatting sqref="B788">
    <cfRule type="containsText" dxfId="192" priority="193" operator="containsText" text="Please fill your answer here.">
      <formula>NOT(ISERROR(SEARCH("Please fill your answer here.",B788)))</formula>
    </cfRule>
  </conditionalFormatting>
  <conditionalFormatting sqref="B632:B634">
    <cfRule type="containsText" dxfId="191" priority="192" operator="containsText" text="Please fill your answer here.">
      <formula>NOT(ISERROR(SEARCH("Please fill your answer here.",B632)))</formula>
    </cfRule>
  </conditionalFormatting>
  <conditionalFormatting sqref="B795:B796 B837 B842 B882 B887:B889 B1005 B933 B839 B844 B884">
    <cfRule type="containsText" dxfId="190" priority="191" operator="containsText" text="Please fill your answer here.">
      <formula>NOT(ISERROR(SEARCH("Please fill your answer here.",B795)))</formula>
    </cfRule>
  </conditionalFormatting>
  <conditionalFormatting sqref="B1007">
    <cfRule type="containsText" dxfId="189" priority="190" operator="containsText" text="Please fill your answer here.">
      <formula>NOT(ISERROR(SEARCH("Please fill your answer here.",B1007)))</formula>
    </cfRule>
  </conditionalFormatting>
  <conditionalFormatting sqref="B832 B802 B834">
    <cfRule type="containsText" dxfId="188" priority="189" operator="containsText" text="Please fill your answer here.">
      <formula>NOT(ISERROR(SEARCH("Please fill your answer here.",B802)))</formula>
    </cfRule>
  </conditionalFormatting>
  <conditionalFormatting sqref="B809">
    <cfRule type="containsText" dxfId="187" priority="188" operator="containsText" text="Please fill your answer here.">
      <formula>NOT(ISERROR(SEARCH("Please fill your answer here.",B809)))</formula>
    </cfRule>
  </conditionalFormatting>
  <conditionalFormatting sqref="B816">
    <cfRule type="containsText" dxfId="186" priority="187" operator="containsText" text="Please fill your answer here.">
      <formula>NOT(ISERROR(SEARCH("Please fill your answer here.",B816)))</formula>
    </cfRule>
  </conditionalFormatting>
  <conditionalFormatting sqref="B848:B850">
    <cfRule type="containsText" dxfId="185" priority="186" operator="containsText" text="Please fill your answer here.">
      <formula>NOT(ISERROR(SEARCH("Please fill your answer here.",B848)))</formula>
    </cfRule>
  </conditionalFormatting>
  <conditionalFormatting sqref="B857">
    <cfRule type="containsText" dxfId="184" priority="185" operator="containsText" text="Please fill your answer here.">
      <formula>NOT(ISERROR(SEARCH("Please fill your answer here.",B857)))</formula>
    </cfRule>
  </conditionalFormatting>
  <conditionalFormatting sqref="B864">
    <cfRule type="containsText" dxfId="183" priority="184" operator="containsText" text="Please fill your answer here.">
      <formula>NOT(ISERROR(SEARCH("Please fill your answer here.",B864)))</formula>
    </cfRule>
  </conditionalFormatting>
  <conditionalFormatting sqref="B855">
    <cfRule type="containsText" dxfId="182" priority="183" operator="containsText" text="Please fill your answer here.">
      <formula>NOT(ISERROR(SEARCH("Please fill your answer here.",B855)))</formula>
    </cfRule>
  </conditionalFormatting>
  <conditionalFormatting sqref="B869">
    <cfRule type="containsText" dxfId="181" priority="182" operator="containsText" text="Please fill your answer here.">
      <formula>NOT(ISERROR(SEARCH("Please fill your answer here.",B869)))</formula>
    </cfRule>
  </conditionalFormatting>
  <conditionalFormatting sqref="B915">
    <cfRule type="containsText" dxfId="180" priority="181" operator="containsText" text="Please fill your answer here.">
      <formula>NOT(ISERROR(SEARCH("Please fill your answer here.",B915)))</formula>
    </cfRule>
  </conditionalFormatting>
  <conditionalFormatting sqref="B913">
    <cfRule type="containsText" dxfId="179" priority="180" operator="containsText" text="Please fill your answer here.">
      <formula>NOT(ISERROR(SEARCH("Please fill your answer here.",B913)))</formula>
    </cfRule>
  </conditionalFormatting>
  <conditionalFormatting sqref="B914">
    <cfRule type="containsText" dxfId="178" priority="179" operator="containsText" text="Please fill your answer here.">
      <formula>NOT(ISERROR(SEARCH("Please fill your answer here.",B914)))</formula>
    </cfRule>
  </conditionalFormatting>
  <conditionalFormatting sqref="B893 B895">
    <cfRule type="containsText" dxfId="177" priority="178" operator="containsText" text="Please fill your answer here.">
      <formula>NOT(ISERROR(SEARCH("Please fill your answer here.",B893)))</formula>
    </cfRule>
  </conditionalFormatting>
  <conditionalFormatting sqref="B905">
    <cfRule type="containsText" dxfId="176" priority="177" operator="containsText" text="Please fill your answer here.">
      <formula>NOT(ISERROR(SEARCH("Please fill your answer here.",B905)))</formula>
    </cfRule>
  </conditionalFormatting>
  <conditionalFormatting sqref="B904">
    <cfRule type="containsText" dxfId="175" priority="176" operator="containsText" text="Please fill your answer here.">
      <formula>NOT(ISERROR(SEARCH("Please fill your answer here.",B904)))</formula>
    </cfRule>
  </conditionalFormatting>
  <conditionalFormatting sqref="B925">
    <cfRule type="containsText" dxfId="174" priority="175" operator="containsText" text="Please fill your answer here.">
      <formula>NOT(ISERROR(SEARCH("Please fill your answer here.",B925)))</formula>
    </cfRule>
  </conditionalFormatting>
  <conditionalFormatting sqref="B923">
    <cfRule type="containsText" dxfId="173" priority="174" operator="containsText" text="Please fill your answer here.">
      <formula>NOT(ISERROR(SEARCH("Please fill your answer here.",B923)))</formula>
    </cfRule>
  </conditionalFormatting>
  <conditionalFormatting sqref="B946">
    <cfRule type="containsText" dxfId="172" priority="173" operator="containsText" text="Please fill your answer here.">
      <formula>NOT(ISERROR(SEARCH("Please fill your answer here.",B946)))</formula>
    </cfRule>
  </conditionalFormatting>
  <conditionalFormatting sqref="B936 B938">
    <cfRule type="containsText" dxfId="171" priority="172" operator="containsText" text="Please fill your answer here.">
      <formula>NOT(ISERROR(SEARCH("Please fill your answer here.",B936)))</formula>
    </cfRule>
  </conditionalFormatting>
  <conditionalFormatting sqref="B958:B960">
    <cfRule type="containsText" dxfId="170" priority="171" operator="containsText" text="Please fill your answer here.">
      <formula>NOT(ISERROR(SEARCH("Please fill your answer here.",B958)))</formula>
    </cfRule>
  </conditionalFormatting>
  <conditionalFormatting sqref="B964:B965">
    <cfRule type="containsText" dxfId="169" priority="170" operator="containsText" text="Please fill your answer here.">
      <formula>NOT(ISERROR(SEARCH("Please fill your answer here.",B964)))</formula>
    </cfRule>
  </conditionalFormatting>
  <conditionalFormatting sqref="B972">
    <cfRule type="containsText" dxfId="168" priority="169" operator="containsText" text="Please fill your answer here.">
      <formula>NOT(ISERROR(SEARCH("Please fill your answer here.",B972)))</formula>
    </cfRule>
  </conditionalFormatting>
  <conditionalFormatting sqref="B979">
    <cfRule type="containsText" dxfId="167" priority="168" operator="containsText" text="Please fill your answer here.">
      <formula>NOT(ISERROR(SEARCH("Please fill your answer here.",B979)))</formula>
    </cfRule>
  </conditionalFormatting>
  <conditionalFormatting sqref="B986">
    <cfRule type="containsText" dxfId="166" priority="167" operator="containsText" text="Please fill your answer here.">
      <formula>NOT(ISERROR(SEARCH("Please fill your answer here.",B986)))</formula>
    </cfRule>
  </conditionalFormatting>
  <conditionalFormatting sqref="B993">
    <cfRule type="containsText" dxfId="165" priority="166" operator="containsText" text="Please fill your answer here.">
      <formula>NOT(ISERROR(SEARCH("Please fill your answer here.",B993)))</formula>
    </cfRule>
  </conditionalFormatting>
  <conditionalFormatting sqref="B963">
    <cfRule type="containsText" dxfId="164" priority="165" operator="containsText" text="Please fill your answer here.">
      <formula>NOT(ISERROR(SEARCH("Please fill your answer here.",B963)))</formula>
    </cfRule>
  </conditionalFormatting>
  <conditionalFormatting sqref="B110:B111">
    <cfRule type="containsText" dxfId="163" priority="164" operator="containsText" text="Please fill your answer here.">
      <formula>NOT(ISERROR(SEARCH("Please fill your answer here.",B110)))</formula>
    </cfRule>
  </conditionalFormatting>
  <conditionalFormatting sqref="B28">
    <cfRule type="containsText" dxfId="162" priority="163" operator="containsText" text="Please fill your answer here.">
      <formula>NOT(ISERROR(SEARCH("Please fill your answer here.",B28)))</formula>
    </cfRule>
  </conditionalFormatting>
  <conditionalFormatting sqref="B226:B227">
    <cfRule type="containsText" dxfId="161" priority="162" operator="containsText" text="Please fill your answer here.">
      <formula>NOT(ISERROR(SEARCH("Please fill your answer here.",B226)))</formula>
    </cfRule>
  </conditionalFormatting>
  <conditionalFormatting sqref="B231:B232">
    <cfRule type="containsText" dxfId="160" priority="161" operator="containsText" text="Please fill your answer here.">
      <formula>NOT(ISERROR(SEARCH("Please fill your answer here.",B231)))</formula>
    </cfRule>
  </conditionalFormatting>
  <conditionalFormatting sqref="B336">
    <cfRule type="containsText" dxfId="159" priority="160" operator="containsText" text="Please fill your answer here.">
      <formula>NOT(ISERROR(SEARCH("Please fill your answer here.",B336)))</formula>
    </cfRule>
  </conditionalFormatting>
  <conditionalFormatting sqref="B366:B367">
    <cfRule type="containsText" dxfId="158" priority="159" operator="containsText" text="Please fill your answer here.">
      <formula>NOT(ISERROR(SEARCH("Please fill your answer here.",B366)))</formula>
    </cfRule>
  </conditionalFormatting>
  <conditionalFormatting sqref="B365">
    <cfRule type="containsText" dxfId="157" priority="158" operator="containsText" text="Please fill your answer here.">
      <formula>NOT(ISERROR(SEARCH("Please fill your answer here.",B365)))</formula>
    </cfRule>
  </conditionalFormatting>
  <conditionalFormatting sqref="B372">
    <cfRule type="containsText" dxfId="156" priority="157" operator="containsText" text="Please fill your answer here.">
      <formula>NOT(ISERROR(SEARCH("Please fill your answer here.",B372)))</formula>
    </cfRule>
  </conditionalFormatting>
  <conditionalFormatting sqref="B390">
    <cfRule type="containsText" dxfId="155" priority="156" operator="containsText" text="Please fill your answer here.">
      <formula>NOT(ISERROR(SEARCH("Please fill your answer here.",B390)))</formula>
    </cfRule>
  </conditionalFormatting>
  <conditionalFormatting sqref="B397">
    <cfRule type="containsText" dxfId="154" priority="155" operator="containsText" text="Please fill your answer here.">
      <formula>NOT(ISERROR(SEARCH("Please fill your answer here.",B397)))</formula>
    </cfRule>
  </conditionalFormatting>
  <conditionalFormatting sqref="B403">
    <cfRule type="containsText" dxfId="153" priority="154" operator="containsText" text="Please fill your answer here.">
      <formula>NOT(ISERROR(SEARCH("Please fill your answer here.",B403)))</formula>
    </cfRule>
  </conditionalFormatting>
  <conditionalFormatting sqref="B409">
    <cfRule type="containsText" dxfId="152" priority="153" operator="containsText" text="Please fill your answer here.">
      <formula>NOT(ISERROR(SEARCH("Please fill your answer here.",B409)))</formula>
    </cfRule>
  </conditionalFormatting>
  <conditionalFormatting sqref="B415">
    <cfRule type="containsText" dxfId="151" priority="152" operator="containsText" text="Please fill your answer here.">
      <formula>NOT(ISERROR(SEARCH("Please fill your answer here.",B415)))</formula>
    </cfRule>
  </conditionalFormatting>
  <conditionalFormatting sqref="B421">
    <cfRule type="containsText" dxfId="150" priority="151" operator="containsText" text="Please fill your answer here.">
      <formula>NOT(ISERROR(SEARCH("Please fill your answer here.",B421)))</formula>
    </cfRule>
  </conditionalFormatting>
  <conditionalFormatting sqref="B428">
    <cfRule type="containsText" dxfId="149" priority="150" operator="containsText" text="Please fill your answer here.">
      <formula>NOT(ISERROR(SEARCH("Please fill your answer here.",B428)))</formula>
    </cfRule>
  </conditionalFormatting>
  <conditionalFormatting sqref="B434">
    <cfRule type="containsText" dxfId="148" priority="149" operator="containsText" text="Please fill your answer here.">
      <formula>NOT(ISERROR(SEARCH("Please fill your answer here.",B434)))</formula>
    </cfRule>
  </conditionalFormatting>
  <conditionalFormatting sqref="B440">
    <cfRule type="containsText" dxfId="147" priority="148" operator="containsText" text="Please fill your answer here.">
      <formula>NOT(ISERROR(SEARCH("Please fill your answer here.",B440)))</formula>
    </cfRule>
  </conditionalFormatting>
  <conditionalFormatting sqref="B446">
    <cfRule type="containsText" dxfId="146" priority="147" operator="containsText" text="Please fill your answer here.">
      <formula>NOT(ISERROR(SEARCH("Please fill your answer here.",B446)))</formula>
    </cfRule>
  </conditionalFormatting>
  <conditionalFormatting sqref="B453">
    <cfRule type="containsText" dxfId="145" priority="146" operator="containsText" text="Please fill your answer here.">
      <formula>NOT(ISERROR(SEARCH("Please fill your answer here.",B453)))</formula>
    </cfRule>
  </conditionalFormatting>
  <conditionalFormatting sqref="B452">
    <cfRule type="containsText" dxfId="144" priority="145" operator="containsText" text="Please fill your answer here.">
      <formula>NOT(ISERROR(SEARCH("Please fill your answer here.",B452)))</formula>
    </cfRule>
  </conditionalFormatting>
  <conditionalFormatting sqref="B459">
    <cfRule type="containsText" dxfId="143" priority="144" operator="containsText" text="Please fill your answer here.">
      <formula>NOT(ISERROR(SEARCH("Please fill your answer here.",B459)))</formula>
    </cfRule>
  </conditionalFormatting>
  <conditionalFormatting sqref="B465">
    <cfRule type="containsText" dxfId="142" priority="143" operator="containsText" text="Please fill your answer here.">
      <formula>NOT(ISERROR(SEARCH("Please fill your answer here.",B465)))</formula>
    </cfRule>
  </conditionalFormatting>
  <conditionalFormatting sqref="B471">
    <cfRule type="containsText" dxfId="141" priority="142" operator="containsText" text="Please fill your answer here.">
      <formula>NOT(ISERROR(SEARCH("Please fill your answer here.",B471)))</formula>
    </cfRule>
  </conditionalFormatting>
  <conditionalFormatting sqref="B192">
    <cfRule type="containsText" dxfId="140" priority="141" operator="containsText" text="Please fill your answer here.">
      <formula>NOT(ISERROR(SEARCH("Please fill your answer here.",B192)))</formula>
    </cfRule>
  </conditionalFormatting>
  <conditionalFormatting sqref="B42:B43">
    <cfRule type="containsText" dxfId="139" priority="140" operator="containsText" text="Please fill your answer here.">
      <formula>NOT(ISERROR(SEARCH("Please fill your answer here.",B42)))</formula>
    </cfRule>
  </conditionalFormatting>
  <conditionalFormatting sqref="B47:B49">
    <cfRule type="containsText" dxfId="138" priority="139" operator="containsText" text="Please fill your answer here.">
      <formula>NOT(ISERROR(SEARCH("Please fill your answer here.",B47)))</formula>
    </cfRule>
  </conditionalFormatting>
  <conditionalFormatting sqref="B144:B145">
    <cfRule type="containsText" dxfId="137" priority="138" operator="containsText" text="Please fill your answer here.">
      <formula>NOT(ISERROR(SEARCH("Please fill your answer here.",B144)))</formula>
    </cfRule>
  </conditionalFormatting>
  <conditionalFormatting sqref="B130:B131">
    <cfRule type="containsText" dxfId="136" priority="137" operator="containsText" text="Please fill your answer here.">
      <formula>NOT(ISERROR(SEARCH("Please fill your answer here.",B130)))</formula>
    </cfRule>
  </conditionalFormatting>
  <conditionalFormatting sqref="B122:B123">
    <cfRule type="containsText" dxfId="135" priority="136" operator="containsText" text="Please fill your answer here.">
      <formula>NOT(ISERROR(SEARCH("Please fill your answer here.",B122)))</formula>
    </cfRule>
  </conditionalFormatting>
  <conditionalFormatting sqref="B159:B160">
    <cfRule type="containsText" dxfId="134" priority="135" operator="containsText" text="Please fill your answer here.">
      <formula>NOT(ISERROR(SEARCH("Please fill your answer here.",B159)))</formula>
    </cfRule>
  </conditionalFormatting>
  <conditionalFormatting sqref="B170">
    <cfRule type="containsText" dxfId="133" priority="134" operator="containsText" text="Please fill your answer here.">
      <formula>NOT(ISERROR(SEARCH("Please fill your answer here.",B170)))</formula>
    </cfRule>
  </conditionalFormatting>
  <conditionalFormatting sqref="B164:B166">
    <cfRule type="containsText" dxfId="132" priority="133" operator="containsText" text="Please fill your answer here.">
      <formula>NOT(ISERROR(SEARCH("Please fill your answer here.",B164)))</formula>
    </cfRule>
  </conditionalFormatting>
  <conditionalFormatting sqref="B169">
    <cfRule type="containsText" dxfId="131" priority="132" operator="containsText" text="Please fill your answer here.">
      <formula>NOT(ISERROR(SEARCH("Please fill your answer here.",B169)))</formula>
    </cfRule>
  </conditionalFormatting>
  <conditionalFormatting sqref="B217 B205:B210 B212">
    <cfRule type="containsText" dxfId="130" priority="131" operator="containsText" text="Please fill your answer here.">
      <formula>NOT(ISERROR(SEARCH("Please fill your answer here.",B205)))</formula>
    </cfRule>
  </conditionalFormatting>
  <conditionalFormatting sqref="B249:B251">
    <cfRule type="containsText" dxfId="129" priority="130" operator="containsText" text="Please fill your answer here.">
      <formula>NOT(ISERROR(SEARCH("Please fill your answer here.",B249)))</formula>
    </cfRule>
  </conditionalFormatting>
  <conditionalFormatting sqref="B352">
    <cfRule type="containsText" dxfId="128" priority="129" operator="containsText" text="Please fill your answer here.">
      <formula>NOT(ISERROR(SEARCH("Please fill your answer here.",B352)))</formula>
    </cfRule>
  </conditionalFormatting>
  <conditionalFormatting sqref="B351">
    <cfRule type="containsText" dxfId="127" priority="128" operator="containsText" text="Please fill your answer here.">
      <formula>NOT(ISERROR(SEARCH("Please fill your answer here.",B351)))</formula>
    </cfRule>
  </conditionalFormatting>
  <conditionalFormatting sqref="B371">
    <cfRule type="containsText" dxfId="126" priority="127" operator="containsText" text="Please fill your answer here.">
      <formula>NOT(ISERROR(SEARCH("Please fill your answer here.",B371)))</formula>
    </cfRule>
  </conditionalFormatting>
  <conditionalFormatting sqref="B383">
    <cfRule type="containsText" dxfId="125" priority="126" operator="containsText" text="Please fill your answer here.">
      <formula>NOT(ISERROR(SEARCH("Please fill your answer here.",B383)))</formula>
    </cfRule>
  </conditionalFormatting>
  <conditionalFormatting sqref="B396">
    <cfRule type="containsText" dxfId="124" priority="125" operator="containsText" text="Please fill your answer here.">
      <formula>NOT(ISERROR(SEARCH("Please fill your answer here.",B396)))</formula>
    </cfRule>
  </conditionalFormatting>
  <conditionalFormatting sqref="B402">
    <cfRule type="containsText" dxfId="123" priority="124" operator="containsText" text="Please fill your answer here.">
      <formula>NOT(ISERROR(SEARCH("Please fill your answer here.",B402)))</formula>
    </cfRule>
  </conditionalFormatting>
  <conditionalFormatting sqref="B408">
    <cfRule type="containsText" dxfId="122" priority="123" operator="containsText" text="Please fill your answer here.">
      <formula>NOT(ISERROR(SEARCH("Please fill your answer here.",B408)))</formula>
    </cfRule>
  </conditionalFormatting>
  <conditionalFormatting sqref="B414">
    <cfRule type="containsText" dxfId="121" priority="122" operator="containsText" text="Please fill your answer here.">
      <formula>NOT(ISERROR(SEARCH("Please fill your answer here.",B414)))</formula>
    </cfRule>
  </conditionalFormatting>
  <conditionalFormatting sqref="B427">
    <cfRule type="containsText" dxfId="120" priority="121" operator="containsText" text="Please fill your answer here.">
      <formula>NOT(ISERROR(SEARCH("Please fill your answer here.",B427)))</formula>
    </cfRule>
  </conditionalFormatting>
  <conditionalFormatting sqref="B433">
    <cfRule type="containsText" dxfId="119" priority="120" operator="containsText" text="Please fill your answer here.">
      <formula>NOT(ISERROR(SEARCH("Please fill your answer here.",B433)))</formula>
    </cfRule>
  </conditionalFormatting>
  <conditionalFormatting sqref="B439">
    <cfRule type="containsText" dxfId="118" priority="119" operator="containsText" text="Please fill your answer here.">
      <formula>NOT(ISERROR(SEARCH("Please fill your answer here.",B439)))</formula>
    </cfRule>
  </conditionalFormatting>
  <conditionalFormatting sqref="B445">
    <cfRule type="containsText" dxfId="117" priority="118" operator="containsText" text="Please fill your answer here.">
      <formula>NOT(ISERROR(SEARCH("Please fill your answer here.",B445)))</formula>
    </cfRule>
  </conditionalFormatting>
  <conditionalFormatting sqref="B458">
    <cfRule type="containsText" dxfId="116" priority="117" operator="containsText" text="Please fill your answer here.">
      <formula>NOT(ISERROR(SEARCH("Please fill your answer here.",B458)))</formula>
    </cfRule>
  </conditionalFormatting>
  <conditionalFormatting sqref="B464">
    <cfRule type="containsText" dxfId="115" priority="116" operator="containsText" text="Please fill your answer here.">
      <formula>NOT(ISERROR(SEARCH("Please fill your answer here.",B464)))</formula>
    </cfRule>
  </conditionalFormatting>
  <conditionalFormatting sqref="B470">
    <cfRule type="containsText" dxfId="114" priority="115" operator="containsText" text="Please fill your answer here.">
      <formula>NOT(ISERROR(SEARCH("Please fill your answer here.",B470)))</formula>
    </cfRule>
  </conditionalFormatting>
  <conditionalFormatting sqref="B504:B505">
    <cfRule type="containsText" dxfId="113" priority="114" operator="containsText" text="Please fill your answer here.">
      <formula>NOT(ISERROR(SEARCH("Please fill your answer here.",B504)))</formula>
    </cfRule>
  </conditionalFormatting>
  <conditionalFormatting sqref="B509:B510">
    <cfRule type="containsText" dxfId="112" priority="113" operator="containsText" text="Please fill your answer here.">
      <formula>NOT(ISERROR(SEARCH("Please fill your answer here.",B509)))</formula>
    </cfRule>
  </conditionalFormatting>
  <conditionalFormatting sqref="B525">
    <cfRule type="containsText" dxfId="111" priority="112" operator="containsText" text="Please fill your answer here.">
      <formula>NOT(ISERROR(SEARCH("Please fill your answer here.",B525)))</formula>
    </cfRule>
  </conditionalFormatting>
  <conditionalFormatting sqref="B524">
    <cfRule type="containsText" dxfId="110" priority="111" operator="containsText" text="Please fill your answer here.">
      <formula>NOT(ISERROR(SEARCH("Please fill your answer here.",B524)))</formula>
    </cfRule>
  </conditionalFormatting>
  <conditionalFormatting sqref="B515">
    <cfRule type="containsText" dxfId="109" priority="110" operator="containsText" text="Please fill your answer here.">
      <formula>NOT(ISERROR(SEARCH("Please fill your answer here.",B515)))</formula>
    </cfRule>
  </conditionalFormatting>
  <conditionalFormatting sqref="B514">
    <cfRule type="containsText" dxfId="108" priority="109" operator="containsText" text="Please fill your answer here.">
      <formula>NOT(ISERROR(SEARCH("Please fill your answer here.",B514)))</formula>
    </cfRule>
  </conditionalFormatting>
  <conditionalFormatting sqref="B530:B531 B536">
    <cfRule type="containsText" dxfId="107" priority="108" operator="containsText" text="Please fill your answer here.">
      <formula>NOT(ISERROR(SEARCH("Please fill your answer here.",B530)))</formula>
    </cfRule>
  </conditionalFormatting>
  <conditionalFormatting sqref="B529">
    <cfRule type="containsText" dxfId="106" priority="107" operator="containsText" text="Please fill your answer here.">
      <formula>NOT(ISERROR(SEARCH("Please fill your answer here.",B529)))</formula>
    </cfRule>
  </conditionalFormatting>
  <conditionalFormatting sqref="B565">
    <cfRule type="containsText" dxfId="105" priority="106" operator="containsText" text="Please fill your answer here.">
      <formula>NOT(ISERROR(SEARCH("Please fill your answer here.",B565)))</formula>
    </cfRule>
  </conditionalFormatting>
  <conditionalFormatting sqref="B575:B576">
    <cfRule type="containsText" dxfId="104" priority="105" operator="containsText" text="Please fill your answer here.">
      <formula>NOT(ISERROR(SEARCH("Please fill your answer here.",B575)))</formula>
    </cfRule>
  </conditionalFormatting>
  <conditionalFormatting sqref="B642:B643">
    <cfRule type="containsText" dxfId="103" priority="104" operator="containsText" text="Please fill your answer here.">
      <formula>NOT(ISERROR(SEARCH("Please fill your answer here.",B642)))</formula>
    </cfRule>
  </conditionalFormatting>
  <conditionalFormatting sqref="B662">
    <cfRule type="containsText" dxfId="102" priority="103" operator="containsText" text="Please fill your answer here.">
      <formula>NOT(ISERROR(SEARCH("Please fill your answer here.",B662)))</formula>
    </cfRule>
  </conditionalFormatting>
  <conditionalFormatting sqref="B660:B661">
    <cfRule type="containsText" dxfId="101" priority="102" operator="containsText" text="Please fill your answer here.">
      <formula>NOT(ISERROR(SEARCH("Please fill your answer here.",B660)))</formula>
    </cfRule>
  </conditionalFormatting>
  <conditionalFormatting sqref="B700:B702">
    <cfRule type="containsText" dxfId="100" priority="101" operator="containsText" text="Please fill your answer here.">
      <formula>NOT(ISERROR(SEARCH("Please fill your answer here.",B700)))</formula>
    </cfRule>
  </conditionalFormatting>
  <conditionalFormatting sqref="B709:B710">
    <cfRule type="containsText" dxfId="99" priority="100" operator="containsText" text="Please fill your answer here.">
      <formula>NOT(ISERROR(SEARCH("Please fill your answer here.",B709)))</formula>
    </cfRule>
  </conditionalFormatting>
  <conditionalFormatting sqref="B753:B754">
    <cfRule type="containsText" dxfId="98" priority="99" operator="containsText" text="Please fill your answer here.">
      <formula>NOT(ISERROR(SEARCH("Please fill your answer here.",B753)))</formula>
    </cfRule>
  </conditionalFormatting>
  <conditionalFormatting sqref="B778:B779">
    <cfRule type="containsText" dxfId="97" priority="98" operator="containsText" text="Please fill your answer here.">
      <formula>NOT(ISERROR(SEARCH("Please fill your answer here.",B778)))</formula>
    </cfRule>
  </conditionalFormatting>
  <conditionalFormatting sqref="B828">
    <cfRule type="containsText" dxfId="96" priority="97" operator="containsText" text="Please fill your answer here.">
      <formula>NOT(ISERROR(SEARCH("Please fill your answer here.",B828)))</formula>
    </cfRule>
  </conditionalFormatting>
  <conditionalFormatting sqref="B928:B929">
    <cfRule type="containsText" dxfId="95" priority="96" operator="containsText" text="Please fill your answer here.">
      <formula>NOT(ISERROR(SEARCH("Please fill your answer here.",B928)))</formula>
    </cfRule>
  </conditionalFormatting>
  <conditionalFormatting sqref="B1004">
    <cfRule type="containsText" dxfId="94" priority="95" operator="containsText" text="Please fill your answer here.">
      <formula>NOT(ISERROR(SEARCH("Please fill your answer here.",B1004)))</formula>
    </cfRule>
  </conditionalFormatting>
  <conditionalFormatting sqref="B1003">
    <cfRule type="containsText" dxfId="93" priority="94" operator="containsText" text="Please fill your answer here.">
      <formula>NOT(ISERROR(SEARCH("Please fill your answer here.",B1003)))</formula>
    </cfRule>
  </conditionalFormatting>
  <conditionalFormatting sqref="B615">
    <cfRule type="containsText" dxfId="92" priority="93" operator="containsText" text="Please fill your answer here.">
      <formula>NOT(ISERROR(SEARCH("Please fill your answer here.",B615)))</formula>
    </cfRule>
  </conditionalFormatting>
  <conditionalFormatting sqref="B616">
    <cfRule type="containsText" dxfId="91" priority="92" operator="containsText" text="Please fill your answer here.">
      <formula>NOT(ISERROR(SEARCH("Please fill your answer here.",B616)))</formula>
    </cfRule>
  </conditionalFormatting>
  <conditionalFormatting sqref="B610:B611">
    <cfRule type="containsText" dxfId="90" priority="91" operator="containsText" text="Please fill your answer here.">
      <formula>NOT(ISERROR(SEARCH("Please fill your answer here.",B610)))</formula>
    </cfRule>
  </conditionalFormatting>
  <conditionalFormatting sqref="B535">
    <cfRule type="containsText" dxfId="89" priority="90" operator="containsText" text="Please fill your answer here.">
      <formula>NOT(ISERROR(SEARCH("Please fill your answer here.",B535)))</formula>
    </cfRule>
  </conditionalFormatting>
  <conditionalFormatting sqref="B534">
    <cfRule type="containsText" dxfId="88" priority="89" operator="containsText" text="Please fill your answer here.">
      <formula>NOT(ISERROR(SEARCH("Please fill your answer here.",B534)))</formula>
    </cfRule>
  </conditionalFormatting>
  <conditionalFormatting sqref="B215:B216">
    <cfRule type="containsText" dxfId="87" priority="88" operator="containsText" text="Please fill your answer here.">
      <formula>NOT(ISERROR(SEARCH("Please fill your answer here.",B215)))</formula>
    </cfRule>
  </conditionalFormatting>
  <conditionalFormatting sqref="B318">
    <cfRule type="containsText" dxfId="86" priority="87" operator="containsText" text="Please fill your answer here.">
      <formula>NOT(ISERROR(SEARCH("Please fill your answer here.",B318)))</formula>
    </cfRule>
  </conditionalFormatting>
  <conditionalFormatting sqref="B317">
    <cfRule type="containsText" dxfId="85" priority="86" operator="containsText" text="Please fill your answer here.">
      <formula>NOT(ISERROR(SEARCH("Please fill your answer here.",B317)))</formula>
    </cfRule>
  </conditionalFormatting>
  <conditionalFormatting sqref="B877">
    <cfRule type="containsText" dxfId="84" priority="85" operator="containsText" text="Please fill your answer here.">
      <formula>NOT(ISERROR(SEARCH("Please fill your answer here.",B877)))</formula>
    </cfRule>
  </conditionalFormatting>
  <conditionalFormatting sqref="B90:B92">
    <cfRule type="containsText" dxfId="83" priority="84" operator="containsText" text="Please fill your answer here.">
      <formula>NOT(ISERROR(SEARCH("Please fill your answer here.",B90)))</formula>
    </cfRule>
  </conditionalFormatting>
  <conditionalFormatting sqref="B258">
    <cfRule type="containsText" dxfId="82" priority="83" operator="containsText" text="Please fill your answer here.">
      <formula>NOT(ISERROR(SEARCH("Please fill your answer here.",B258)))</formula>
    </cfRule>
  </conditionalFormatting>
  <conditionalFormatting sqref="B77">
    <cfRule type="containsText" dxfId="81" priority="82" operator="containsText" text="Please fill your answer here.">
      <formula>NOT(ISERROR(SEARCH("Please fill your answer here.",B77)))</formula>
    </cfRule>
  </conditionalFormatting>
  <conditionalFormatting sqref="B268 B272">
    <cfRule type="containsText" dxfId="80" priority="81" operator="containsText" text="Please fill your answer here.">
      <formula>NOT(ISERROR(SEARCH("Please fill your answer here.",B268)))</formula>
    </cfRule>
  </conditionalFormatting>
  <conditionalFormatting sqref="B295:B296">
    <cfRule type="containsText" dxfId="79" priority="80" operator="containsText" text="Please fill your answer here.">
      <formula>NOT(ISERROR(SEARCH("Please fill your answer here.",B295)))</formula>
    </cfRule>
  </conditionalFormatting>
  <conditionalFormatting sqref="B596:B597">
    <cfRule type="containsText" dxfId="78" priority="79" operator="containsText" text="Please fill your answer here.">
      <formula>NOT(ISERROR(SEARCH("Please fill your answer here.",B596)))</formula>
    </cfRule>
  </conditionalFormatting>
  <conditionalFormatting sqref="B826:B827">
    <cfRule type="containsText" dxfId="77" priority="78" operator="containsText" text="Please fill your answer here.">
      <formula>NOT(ISERROR(SEARCH("Please fill your answer here.",B826)))</formula>
    </cfRule>
  </conditionalFormatting>
  <conditionalFormatting sqref="B729">
    <cfRule type="containsText" dxfId="76" priority="77" operator="containsText" text="Please fill your answer here.">
      <formula>NOT(ISERROR(SEARCH("Please fill your answer here.",B729)))</formula>
    </cfRule>
  </conditionalFormatting>
  <conditionalFormatting sqref="B52:B53">
    <cfRule type="containsText" dxfId="75" priority="76" operator="containsText" text="Please fill your answer here.">
      <formula>NOT(ISERROR(SEARCH("Please fill your answer here.",B52)))</formula>
    </cfRule>
  </conditionalFormatting>
  <conditionalFormatting sqref="B95:B96">
    <cfRule type="containsText" dxfId="74" priority="75" operator="containsText" text="Please fill your answer here.">
      <formula>NOT(ISERROR(SEARCH("Please fill your answer here.",B95)))</formula>
    </cfRule>
  </conditionalFormatting>
  <conditionalFormatting sqref="B139">
    <cfRule type="containsText" dxfId="73" priority="74" operator="containsText" text="Please fill your answer here.">
      <formula>NOT(ISERROR(SEARCH("Please fill your answer here.",B139)))</formula>
    </cfRule>
  </conditionalFormatting>
  <conditionalFormatting sqref="B140">
    <cfRule type="containsText" dxfId="72" priority="73" operator="containsText" text="Please fill your answer here.">
      <formula>NOT(ISERROR(SEARCH("Please fill your answer here.",B140)))</formula>
    </cfRule>
  </conditionalFormatting>
  <conditionalFormatting sqref="F262">
    <cfRule type="expression" dxfId="71" priority="64">
      <formula>$B262="Dimension 1: Policy is completed"</formula>
    </cfRule>
    <cfRule type="expression" dxfId="70" priority="65">
      <formula>$B262="Dimension 1: Policy contains missing answers"</formula>
    </cfRule>
    <cfRule type="containsText" dxfId="69" priority="66" operator="containsText" text="This section contains missing answers">
      <formula>NOT(ISERROR(SEARCH("This section contains missing answers",F262)))</formula>
    </cfRule>
  </conditionalFormatting>
  <conditionalFormatting sqref="F792">
    <cfRule type="expression" dxfId="68" priority="67">
      <formula>$B792="Dimension 3: Portal is completed"</formula>
    </cfRule>
    <cfRule type="expression" dxfId="67" priority="68">
      <formula>$B792="Dimension 3: Portal contains missing answers"</formula>
    </cfRule>
    <cfRule type="containsText" dxfId="66" priority="69" operator="containsText" text="This section contains missing answers">
      <formula>NOT(ISERROR(SEARCH("This section contains missing answers",F792)))</formula>
    </cfRule>
  </conditionalFormatting>
  <conditionalFormatting sqref="F474">
    <cfRule type="expression" dxfId="65" priority="70">
      <formula>$B474="Dimension 2: Impact is completed"</formula>
    </cfRule>
    <cfRule type="expression" dxfId="64" priority="71">
      <formula>$B474="Dimension 2: Impact contains missing answers"</formula>
    </cfRule>
    <cfRule type="containsText" dxfId="63" priority="72" operator="containsText" text="This section contains missing answers">
      <formula>NOT(ISERROR(SEARCH("This section contains missing answers",F474)))</formula>
    </cfRule>
  </conditionalFormatting>
  <conditionalFormatting sqref="F1007">
    <cfRule type="expression" dxfId="62" priority="61">
      <formula>$B1007="Dimension 4: Quality is completed"</formula>
    </cfRule>
    <cfRule type="expression" dxfId="61" priority="62">
      <formula>$B1007="Dimension 4: Quality contains missing answers"</formula>
    </cfRule>
    <cfRule type="containsText" dxfId="60" priority="63" operator="containsText" text="This section contains missing answers">
      <formula>NOT(ISERROR(SEARCH("This section contains missing answers",F1007)))</formula>
    </cfRule>
  </conditionalFormatting>
  <conditionalFormatting sqref="B150">
    <cfRule type="containsText" dxfId="59" priority="60" operator="containsText" text="Please fill your answer here.">
      <formula>NOT(ISERROR(SEARCH("Please fill your answer here.",B150)))</formula>
    </cfRule>
  </conditionalFormatting>
  <conditionalFormatting sqref="B193">
    <cfRule type="containsText" dxfId="58" priority="59" operator="containsText" text="Please fill your answer here.">
      <formula>NOT(ISERROR(SEARCH("Please fill your answer here.",B193)))</formula>
    </cfRule>
  </conditionalFormatting>
  <conditionalFormatting sqref="B211">
    <cfRule type="containsText" dxfId="57" priority="58" operator="containsText" text="Please fill your answer here.">
      <formula>NOT(ISERROR(SEARCH("Please fill your answer here.",B211)))</formula>
    </cfRule>
  </conditionalFormatting>
  <conditionalFormatting sqref="B259">
    <cfRule type="containsText" dxfId="56" priority="57" operator="containsText" text="Please fill your answer here.">
      <formula>NOT(ISERROR(SEARCH("Please fill your answer here.",B259)))</formula>
    </cfRule>
  </conditionalFormatting>
  <conditionalFormatting sqref="B422">
    <cfRule type="containsText" dxfId="55" priority="56" operator="containsText" text="Please fill your answer here.">
      <formula>NOT(ISERROR(SEARCH("Please fill your answer here.",B422)))</formula>
    </cfRule>
  </conditionalFormatting>
  <conditionalFormatting sqref="I474 I1007 I792 I262">
    <cfRule type="containsText" dxfId="54" priority="55" operator="containsText" text="This section contains missing answers">
      <formula>NOT(ISERROR(SEARCH("This section contains missing answers",I262)))</formula>
    </cfRule>
  </conditionalFormatting>
  <conditionalFormatting sqref="I474">
    <cfRule type="expression" dxfId="53" priority="54">
      <formula>$B474="Dimension 2: Impact contains missing answers"</formula>
    </cfRule>
  </conditionalFormatting>
  <conditionalFormatting sqref="I474">
    <cfRule type="expression" dxfId="52" priority="53">
      <formula>$B474="Dimension 2: Impact is completed"</formula>
    </cfRule>
  </conditionalFormatting>
  <conditionalFormatting sqref="I1007">
    <cfRule type="expression" dxfId="51" priority="52">
      <formula>$B1007="Dimension 4: Quality contains missing answers"</formula>
    </cfRule>
  </conditionalFormatting>
  <conditionalFormatting sqref="I1007">
    <cfRule type="expression" dxfId="50" priority="51">
      <formula>$B1007="Dimension 4: Quality is completed"</formula>
    </cfRule>
  </conditionalFormatting>
  <conditionalFormatting sqref="I792">
    <cfRule type="expression" dxfId="49" priority="50">
      <formula>$B792="Dimension 3: Portal contains missing answers"</formula>
    </cfRule>
  </conditionalFormatting>
  <conditionalFormatting sqref="I792">
    <cfRule type="expression" dxfId="48" priority="49">
      <formula>$B792="Dimension 3: Portal is completed"</formula>
    </cfRule>
  </conditionalFormatting>
  <conditionalFormatting sqref="I262">
    <cfRule type="expression" dxfId="47" priority="48">
      <formula>$B262="Dimension 1: Policy contains missing answers"</formula>
    </cfRule>
  </conditionalFormatting>
  <conditionalFormatting sqref="I262">
    <cfRule type="expression" dxfId="46" priority="47">
      <formula>$B262="Dimension 1: Policy is completed"</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E2">
    <cfRule type="expression" dxfId="42" priority="41">
      <formula>$B2="This section is completed"</formula>
    </cfRule>
    <cfRule type="expression" dxfId="41" priority="42">
      <formula>$B2="This section contains missing answers"</formula>
    </cfRule>
    <cfRule type="containsText" dxfId="40" priority="43" operator="containsText" text="This section contains missing answers">
      <formula>NOT(ISERROR(SEARCH("This section contains missing answers",E2)))</formula>
    </cfRule>
  </conditionalFormatting>
  <conditionalFormatting sqref="B3">
    <cfRule type="containsText" dxfId="39" priority="40" operator="containsText" text="Please fill your answer here.">
      <formula>NOT(ISERROR(SEARCH("Please fill your answer here.",B3)))</formula>
    </cfRule>
  </conditionalFormatting>
  <conditionalFormatting sqref="F3">
    <cfRule type="containsText" dxfId="38" priority="39" operator="containsText" text="Please fill your answer here.">
      <formula>NOT(ISERROR(SEARCH("Please fill your answer here.",F3)))</formula>
    </cfRule>
  </conditionalFormatting>
  <conditionalFormatting sqref="B955">
    <cfRule type="containsText" dxfId="37" priority="38" operator="containsText" text="Please fill your answer here.">
      <formula>NOT(ISERROR(SEARCH("Please fill your answer here.",B955)))</formula>
    </cfRule>
  </conditionalFormatting>
  <conditionalFormatting sqref="F955">
    <cfRule type="containsText" dxfId="36" priority="37" operator="containsText" text="Please fill your answer here.">
      <formula>NOT(ISERROR(SEARCH("Please fill your answer here.",F955)))</formula>
    </cfRule>
  </conditionalFormatting>
  <conditionalFormatting sqref="B890">
    <cfRule type="containsText" dxfId="35" priority="36" operator="containsText" text="Please fill your answer here.">
      <formula>NOT(ISERROR(SEARCH("Please fill your answer here.",B890)))</formula>
    </cfRule>
  </conditionalFormatting>
  <conditionalFormatting sqref="F890">
    <cfRule type="containsText" dxfId="34" priority="35" operator="containsText" text="Please fill your answer here.">
      <formula>NOT(ISERROR(SEARCH("Please fill your answer here.",F890)))</formula>
    </cfRule>
  </conditionalFormatting>
  <conditionalFormatting sqref="B829">
    <cfRule type="containsText" dxfId="33" priority="34" operator="containsText" text="Please fill your answer here.">
      <formula>NOT(ISERROR(SEARCH("Please fill your answer here.",B829)))</formula>
    </cfRule>
  </conditionalFormatting>
  <conditionalFormatting sqref="F829">
    <cfRule type="containsText" dxfId="32" priority="33" operator="containsText" text="Please fill your answer here.">
      <formula>NOT(ISERROR(SEARCH("Please fill your answer here.",F829)))</formula>
    </cfRule>
  </conditionalFormatting>
  <conditionalFormatting sqref="B797">
    <cfRule type="containsText" dxfId="31" priority="32" operator="containsText" text="Please fill your answer here.">
      <formula>NOT(ISERROR(SEARCH("Please fill your answer here.",B797)))</formula>
    </cfRule>
  </conditionalFormatting>
  <conditionalFormatting sqref="F797">
    <cfRule type="containsText" dxfId="30" priority="31" operator="containsText" text="Please fill your answer here.">
      <formula>NOT(ISERROR(SEARCH("Please fill your answer here.",F797)))</formula>
    </cfRule>
  </conditionalFormatting>
  <conditionalFormatting sqref="B794">
    <cfRule type="containsText" dxfId="29" priority="30" operator="containsText" text="Please fill your answer here.">
      <formula>NOT(ISERROR(SEARCH("Please fill your answer here.",B794)))</formula>
    </cfRule>
  </conditionalFormatting>
  <conditionalFormatting sqref="F794">
    <cfRule type="containsText" dxfId="28" priority="29" operator="containsText" text="Please fill your answer here.">
      <formula>NOT(ISERROR(SEARCH("Please fill your answer here.",F794)))</formula>
    </cfRule>
  </conditionalFormatting>
  <conditionalFormatting sqref="B737">
    <cfRule type="containsText" dxfId="27" priority="28" operator="containsText" text="Please fill your answer here.">
      <formula>NOT(ISERROR(SEARCH("Please fill your answer here.",B737)))</formula>
    </cfRule>
  </conditionalFormatting>
  <conditionalFormatting sqref="F737">
    <cfRule type="containsText" dxfId="26" priority="27" operator="containsText" text="Please fill your answer here.">
      <formula>NOT(ISERROR(SEARCH("Please fill your answer here.",F737)))</formula>
    </cfRule>
  </conditionalFormatting>
  <conditionalFormatting sqref="B676">
    <cfRule type="containsText" dxfId="25" priority="26" operator="containsText" text="Please fill your answer here.">
      <formula>NOT(ISERROR(SEARCH("Please fill your answer here.",B676)))</formula>
    </cfRule>
  </conditionalFormatting>
  <conditionalFormatting sqref="F676">
    <cfRule type="containsText" dxfId="24" priority="25" operator="containsText" text="Please fill your answer here.">
      <formula>NOT(ISERROR(SEARCH("Please fill your answer here.",F676)))</formula>
    </cfRule>
  </conditionalFormatting>
  <conditionalFormatting sqref="B599">
    <cfRule type="containsText" dxfId="23" priority="24" operator="containsText" text="Please fill your answer here.">
      <formula>NOT(ISERROR(SEARCH("Please fill your answer here.",B599)))</formula>
    </cfRule>
  </conditionalFormatting>
  <conditionalFormatting sqref="F599">
    <cfRule type="containsText" dxfId="22" priority="23" operator="containsText" text="Please fill your answer here.">
      <formula>NOT(ISERROR(SEARCH("Please fill your answer here.",F599)))</formula>
    </cfRule>
  </conditionalFormatting>
  <conditionalFormatting sqref="B479">
    <cfRule type="containsText" dxfId="21" priority="22" operator="containsText" text="Please fill your answer here.">
      <formula>NOT(ISERROR(SEARCH("Please fill your answer here.",B479)))</formula>
    </cfRule>
  </conditionalFormatting>
  <conditionalFormatting sqref="F479">
    <cfRule type="containsText" dxfId="20" priority="21" operator="containsText" text="Please fill your answer here.">
      <formula>NOT(ISERROR(SEARCH("Please fill your answer here.",F479)))</formula>
    </cfRule>
  </conditionalFormatting>
  <conditionalFormatting sqref="B476">
    <cfRule type="containsText" dxfId="19" priority="20" operator="containsText" text="Please fill your answer here.">
      <formula>NOT(ISERROR(SEARCH("Please fill your answer here.",B476)))</formula>
    </cfRule>
  </conditionalFormatting>
  <conditionalFormatting sqref="F476">
    <cfRule type="containsText" dxfId="18" priority="19" operator="containsText" text="Please fill your answer here.">
      <formula>NOT(ISERROR(SEARCH("Please fill your answer here.",F476)))</formula>
    </cfRule>
  </conditionalFormatting>
  <conditionalFormatting sqref="B448">
    <cfRule type="containsText" dxfId="17" priority="18" operator="containsText" text="Please fill your answer here.">
      <formula>NOT(ISERROR(SEARCH("Please fill your answer here.",B448)))</formula>
    </cfRule>
  </conditionalFormatting>
  <conditionalFormatting sqref="F448">
    <cfRule type="containsText" dxfId="16" priority="17" operator="containsText" text="Please fill your answer here.">
      <formula>NOT(ISERROR(SEARCH("Please fill your answer here.",F448)))</formula>
    </cfRule>
  </conditionalFormatting>
  <conditionalFormatting sqref="B417">
    <cfRule type="containsText" dxfId="15" priority="16" operator="containsText" text="Please fill your answer here.">
      <formula>NOT(ISERROR(SEARCH("Please fill your answer here.",B417)))</formula>
    </cfRule>
  </conditionalFormatting>
  <conditionalFormatting sqref="F417">
    <cfRule type="containsText" dxfId="14" priority="15" operator="containsText" text="Please fill your answer here.">
      <formula>NOT(ISERROR(SEARCH("Please fill your answer here.",F417)))</formula>
    </cfRule>
  </conditionalFormatting>
  <conditionalFormatting sqref="B386">
    <cfRule type="containsText" dxfId="13" priority="14" operator="containsText" text="Please fill your answer here.">
      <formula>NOT(ISERROR(SEARCH("Please fill your answer here.",B386)))</formula>
    </cfRule>
  </conditionalFormatting>
  <conditionalFormatting sqref="F386">
    <cfRule type="containsText" dxfId="12" priority="13" operator="containsText" text="Please fill your answer here.">
      <formula>NOT(ISERROR(SEARCH("Please fill your answer here.",F386)))</formula>
    </cfRule>
  </conditionalFormatting>
  <conditionalFormatting sqref="B354:B355">
    <cfRule type="containsText" dxfId="11" priority="12" operator="containsText" text="Please fill your answer here.">
      <formula>NOT(ISERROR(SEARCH("Please fill your answer here.",B354)))</formula>
    </cfRule>
  </conditionalFormatting>
  <conditionalFormatting sqref="F354:F355">
    <cfRule type="containsText" dxfId="10" priority="11" operator="containsText" text="Please fill your answer here.">
      <formula>NOT(ISERROR(SEARCH("Please fill your answer here.",F354)))</formula>
    </cfRule>
  </conditionalFormatting>
  <conditionalFormatting sqref="B320">
    <cfRule type="containsText" dxfId="9" priority="10" operator="containsText" text="Please fill your answer here.">
      <formula>NOT(ISERROR(SEARCH("Please fill your answer here.",B320)))</formula>
    </cfRule>
  </conditionalFormatting>
  <conditionalFormatting sqref="F320">
    <cfRule type="containsText" dxfId="8" priority="9" operator="containsText" text="Please fill your answer here.">
      <formula>NOT(ISERROR(SEARCH("Please fill your answer here.",F320)))</formula>
    </cfRule>
  </conditionalFormatting>
  <conditionalFormatting sqref="B267">
    <cfRule type="containsText" dxfId="7" priority="8" operator="containsText" text="Please fill your answer here.">
      <formula>NOT(ISERROR(SEARCH("Please fill your answer here.",B267)))</formula>
    </cfRule>
  </conditionalFormatting>
  <conditionalFormatting sqref="F267">
    <cfRule type="containsText" dxfId="6" priority="7" operator="containsText" text="Please fill your answer here.">
      <formula>NOT(ISERROR(SEARCH("Please fill your answer here.",F267)))</formula>
    </cfRule>
  </conditionalFormatting>
  <conditionalFormatting sqref="B264">
    <cfRule type="containsText" dxfId="5" priority="6" operator="containsText" text="Please fill your answer here.">
      <formula>NOT(ISERROR(SEARCH("Please fill your answer here.",B264)))</formula>
    </cfRule>
  </conditionalFormatting>
  <conditionalFormatting sqref="F264">
    <cfRule type="containsText" dxfId="4" priority="5" operator="containsText" text="Please fill your answer here.">
      <formula>NOT(ISERROR(SEARCH("Please fill your answer here.",F264)))</formula>
    </cfRule>
  </conditionalFormatting>
  <conditionalFormatting sqref="B113">
    <cfRule type="containsText" dxfId="3" priority="4" operator="containsText" text="Please fill your answer here.">
      <formula>NOT(ISERROR(SEARCH("Please fill your answer here.",B113)))</formula>
    </cfRule>
  </conditionalFormatting>
  <conditionalFormatting sqref="F113">
    <cfRule type="containsText" dxfId="2" priority="3" operator="containsText" text="Please fill your answer here.">
      <formula>NOT(ISERROR(SEARCH("Please fill your answer here.",F113)))</formula>
    </cfRule>
  </conditionalFormatting>
  <conditionalFormatting sqref="B6">
    <cfRule type="containsText" dxfId="1" priority="2" operator="containsText" text="Please fill your answer here.">
      <formula>NOT(ISERROR(SEARCH("Please fill your answer here.",B6)))</formula>
    </cfRule>
  </conditionalFormatting>
  <conditionalFormatting sqref="F6">
    <cfRule type="containsText" dxfId="0" priority="1" operator="containsText" text="Please fill your answer here.">
      <formula>NOT(ISERROR(SEARCH("Please fill your answer here.",F6)))</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D791:I791 D473:I473 D261:I261 D1006:I1006 D3:E3 G3:I3 D113:E113 G955:I955 D955:E955 D890:E890 G890:I890 D829:E829 G829:I829 D797:E797 G797:I797 D794:E794 G794:I794 D737:E737 G737:I737 D676:E676 G676:I676 D599:E599 G599:I599 D479:E479 G479:I479 D476:E476 G476:I476 D448:E448 G448:I448 D417:E417 G417:I417 D386:E386 G386:I386 D354:E355 G354:I355 D320:E320 G320:I320 D267:E267 G267:I267 D264:E264 G264:I264 D172:E172 G172:I172 C77:C1048576 G113:I113 G6:I6 D6:E6 C3:C74" xr:uid="{2690B8F1-A735-4E1D-93F0-F5EC710DD981}">
      <formula1>"x"</formula1>
    </dataValidation>
  </dataValidations>
  <hyperlinks>
    <hyperlink ref="B505" r:id="rId1" xr:uid="{D254557F-374B-45EE-B214-911A808FDA2E}"/>
    <hyperlink ref="B571" r:id="rId2" xr:uid="{53F3630D-7837-43BC-AFC3-666ED4D0A170}"/>
    <hyperlink ref="B725" r:id="rId3" xr:uid="{754C3875-6602-4162-8455-7D27B907EB97}"/>
    <hyperlink ref="B730" r:id="rId4" xr:uid="{D891BDFB-7525-4EC3-BC1E-9FE9E65C1544}"/>
    <hyperlink ref="B17" r:id="rId5" xr:uid="{B8781793-C6D1-48C2-84CB-5F26043D7F5E}"/>
    <hyperlink ref="B515" r:id="rId6" xr:uid="{857EA95F-2A2A-4FC9-B6F0-128A9752D34B}"/>
    <hyperlink ref="B525" r:id="rId7" xr:uid="{4C2E1940-A07E-41A9-98CF-F5EAF7B7DC99}"/>
    <hyperlink ref="B540" r:id="rId8" xr:uid="{8881AA13-CA54-4A3C-8FC5-8704B8FED2A1}"/>
    <hyperlink ref="B843" r:id="rId9" location="h-Valjvillkorforanvandning" xr:uid="{8DD82E79-C26A-4FD7-9A11-39BF0ADCAAF8}"/>
    <hyperlink ref="B856" r:id="rId10" location="h-Valjvillkorforanvandning" xr:uid="{2F3AAA8F-AACB-4F16-9B34-569297C7C251}"/>
    <hyperlink ref="H313" r:id="rId11" xr:uid="{66531AA8-545A-4846-BABE-53C017996690}"/>
    <hyperlink ref="H453" r:id="rId12" xr:uid="{96BBB4E8-8B8D-427B-8C63-2801B90D000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18FD70-E285-4B72-B257-EC471763C3AD}">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B1954190-BFC4-4125-8C54-B8035608A3C7}">
  <ds:schemaRefs>
    <ds:schemaRef ds:uri="http://schemas.microsoft.com/sharepoint/v3/contenttype/forms"/>
  </ds:schemaRefs>
</ds:datastoreItem>
</file>

<file path=customXml/itemProps3.xml><?xml version="1.0" encoding="utf-8"?>
<ds:datastoreItem xmlns:ds="http://schemas.openxmlformats.org/officeDocument/2006/customXml" ds:itemID="{B89521BA-3635-4592-9182-9315297BDB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Sweden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2022-12-08T12:58:27Z</dcterms:created>
  <dcterms:modified xsi:type="dcterms:W3CDTF">2022-12-08T15:11:17Z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