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8EA80EC2-D45A-47FE-BDB8-986D0578A224}" xr6:coauthVersionLast="47" xr6:coauthVersionMax="47" xr10:uidLastSave="{644434C5-6217-4418-9EBD-ECB28CED68B7}"/>
  <bookViews>
    <workbookView xWindow="-108" yWindow="-108" windowWidth="23256" windowHeight="12456" xr2:uid="{8EEB2FAD-F542-434E-B62D-2D0831870DD2}"/>
  </bookViews>
  <sheets>
    <sheet name="Ireland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F962" i="1"/>
  <c r="F961" i="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797" i="1" s="1"/>
  <c r="F806" i="1"/>
  <c r="F805" i="1"/>
  <c r="F804" i="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79" i="1" s="1"/>
  <c r="F476" i="1" s="1"/>
  <c r="F489" i="1"/>
  <c r="F488" i="1"/>
  <c r="F486" i="1"/>
  <c r="F485" i="1"/>
  <c r="F481" i="1"/>
  <c r="F480" i="1"/>
  <c r="F469" i="1"/>
  <c r="F468" i="1"/>
  <c r="F467" i="1"/>
  <c r="F463" i="1"/>
  <c r="F462" i="1"/>
  <c r="F461" i="1"/>
  <c r="F457" i="1"/>
  <c r="F456" i="1"/>
  <c r="F448" i="1" s="1"/>
  <c r="F455" i="1"/>
  <c r="F451" i="1"/>
  <c r="F450" i="1"/>
  <c r="F449" i="1"/>
  <c r="F444" i="1"/>
  <c r="F443" i="1"/>
  <c r="F442" i="1"/>
  <c r="F438" i="1"/>
  <c r="F437" i="1"/>
  <c r="F436" i="1"/>
  <c r="F432" i="1"/>
  <c r="F431" i="1"/>
  <c r="F430" i="1"/>
  <c r="F426" i="1"/>
  <c r="F425" i="1"/>
  <c r="F417" i="1" s="1"/>
  <c r="F424" i="1"/>
  <c r="F420" i="1"/>
  <c r="F419" i="1"/>
  <c r="F418" i="1"/>
  <c r="F413" i="1"/>
  <c r="F412" i="1"/>
  <c r="F411" i="1"/>
  <c r="F407" i="1"/>
  <c r="F406" i="1"/>
  <c r="F405" i="1"/>
  <c r="F401" i="1"/>
  <c r="F400" i="1"/>
  <c r="F399" i="1"/>
  <c r="F395" i="1"/>
  <c r="F394" i="1"/>
  <c r="F386" i="1" s="1"/>
  <c r="F393" i="1"/>
  <c r="F389" i="1"/>
  <c r="F388" i="1"/>
  <c r="F387" i="1"/>
  <c r="F382" i="1"/>
  <c r="F381" i="1"/>
  <c r="F380" i="1"/>
  <c r="F376" i="1"/>
  <c r="F375" i="1"/>
  <c r="F374" i="1"/>
  <c r="F370" i="1"/>
  <c r="F369" i="1"/>
  <c r="F368" i="1"/>
  <c r="F364" i="1"/>
  <c r="F363" i="1"/>
  <c r="F355" i="1" s="1"/>
  <c r="F362" i="1"/>
  <c r="F358" i="1"/>
  <c r="F357" i="1"/>
  <c r="F356" i="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2" i="1" s="1"/>
  <c r="F173" i="1"/>
  <c r="F168" i="1"/>
  <c r="F167" i="1"/>
  <c r="F163" i="1"/>
  <c r="F162" i="1"/>
  <c r="F158" i="1"/>
  <c r="F157" i="1"/>
  <c r="F153" i="1"/>
  <c r="F152" i="1"/>
  <c r="F148" i="1"/>
  <c r="F147" i="1"/>
  <c r="F143" i="1"/>
  <c r="F142" i="1"/>
  <c r="F138" i="1"/>
  <c r="F137" i="1"/>
  <c r="F136" i="1"/>
  <c r="F135" i="1"/>
  <c r="F134" i="1"/>
  <c r="F133" i="1"/>
  <c r="F129" i="1"/>
  <c r="F128" i="1"/>
  <c r="F127" i="1"/>
  <c r="F126" i="1"/>
  <c r="F113" i="1" s="1"/>
  <c r="F125" i="1"/>
  <c r="F121" i="1"/>
  <c r="F120" i="1"/>
  <c r="F119" i="1"/>
  <c r="F115" i="1"/>
  <c r="F114" i="1"/>
  <c r="F110" i="1"/>
  <c r="F109" i="1"/>
  <c r="F99" i="1"/>
  <c r="F98" i="1"/>
  <c r="F94" i="1"/>
  <c r="F93" i="1"/>
  <c r="F89" i="1"/>
  <c r="F88" i="1"/>
  <c r="F87" i="1"/>
  <c r="F76" i="1"/>
  <c r="F75" i="1"/>
  <c r="F71" i="1"/>
  <c r="F70" i="1"/>
  <c r="F66" i="1"/>
  <c r="F6" i="1" s="1"/>
  <c r="F65" i="1"/>
  <c r="F61" i="1"/>
  <c r="F60" i="1"/>
  <c r="F56" i="1"/>
  <c r="F55" i="1"/>
  <c r="F51" i="1"/>
  <c r="F50" i="1"/>
  <c r="F46" i="1"/>
  <c r="F45" i="1"/>
  <c r="F41" i="1"/>
  <c r="F40" i="1"/>
  <c r="F36" i="1"/>
  <c r="F35" i="1"/>
  <c r="F31" i="1"/>
  <c r="F30" i="1"/>
  <c r="F26" i="1"/>
  <c r="F25" i="1"/>
  <c r="F24" i="1"/>
  <c r="F20" i="1"/>
  <c r="F19" i="1"/>
  <c r="F15" i="1"/>
  <c r="F14" i="1"/>
  <c r="F13" i="1"/>
  <c r="F9" i="1"/>
  <c r="F8" i="1"/>
  <c r="F7" i="1"/>
  <c r="F794" i="1" l="1"/>
  <c r="F354" i="1"/>
  <c r="F264" i="1" s="1"/>
  <c r="F3" i="1"/>
  <c r="F2" i="1" l="1"/>
</calcChain>
</file>

<file path=xl/sharedStrings.xml><?xml version="1.0" encoding="utf-8"?>
<sst xmlns="http://schemas.openxmlformats.org/spreadsheetml/2006/main" count="1355" uniqueCount="702">
  <si>
    <t>Ireland</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</si>
  <si>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</si>
  <si>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</si>
  <si>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</si>
  <si>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</si>
  <si>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</si>
  <si>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</si>
  <si>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</si>
  <si>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</si>
  <si>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</si>
  <si>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</si>
  <si>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</si>
  <si>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</si>
  <si>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</si>
  <si>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</si>
  <si>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</si>
  <si>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The Open Data Directive was transposed into Irish Law on July 22nd 2021 through Statutory Instrument 376/2021, the European Union (Open Data and Re-use of Public Sector Information) Regulations 2021.  These regulations fully transposed the Directive in to Irish law.  They also include the request regime for accessing open datasets and the appeals process a requester can utilise if they are not provided with the data requested. SI 376/2021 is the basis for Irish Government policy on open data.
The regulations may be accessed at https://www.irishstatutebook.ie/eli/2021/si/376/made/en/html
An official government Circular which provides instructions and guidance for all public service organisations on implementing the Open Data Directive was issued in December 2021.  This Circular sets out the actions public bodies and public utilities need to carry out to meet their obligations under the Directive.  Circular 20/2021 – Open Data Directive https://www.gov.ie/en/circular/523a7-circular-202021-open-data-directive/  
Our Open Data policy is to encourage and drive the publication, uptake and use of Open Data and in doing so add value to the economy by increasing transparency, stimulating new business applications, building trust in Government and improving the lives of citizens by delivering better services.
This is being achieved by:
• Encouraging the release of all appropriate high value government data as Open Data by default 
• Building a value driven economy by making it publicly available and freely reusable 
• Engaging with a broad community of stakeholders to promote and encourage the use of Open Data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</si>
  <si>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</si>
  <si>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</si>
  <si>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</si>
  <si>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</si>
  <si>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
https://data.gov.ie/uploads/page_images/2018-03-07-114306.063816Final-Strategy-online-version1.pdf 
The national Open Data Strategy for 2017-2022 was published in July 2017. The vision is for Ireland to be a leader in Open Data and to create an environment where the economic, social and democratic benefits of Open Data are recognised and realised. Two core objectives of the Strategy are the publication of high value government data in open format, making it publicly available and freely reusable; and engaging with a broad community of stakeholders to promote its social and economic benefits. 
The Strategy sets out actions under seven strategic themes: 
- broaden the range of public bodies actively engaged in the Open Data initiative; 
- broaden the scope of the Initiative and improve the quality, quantity and range of datasets available on the Portal data.gov.ie; 
- continued engagement with stakeholders and encourage the use of Open Data; 
- support and encourage various groups of Open Data Users, 
- the provision of a framework to support and train public bodies in their Open Data activities; 
- evaluation of the impacts and benefits of the Initiative; and
- ensuring that effective governance structures are in place to implement the Strategy.
The necessary actions to achieve the objectives of the Strategy are set out in an Implementation Plan which specifies the responsible body for each action and a timeframe for delivery. 
Our Open Data Strategy is closely aligned with other key government priorities and associated policies including:
• Public Service Reform Programme
• Public Service Data Strategy 2019-2023
• Data Sharing and Governance Act 2019
• National Data Infrastructure
- Freedon of Information 2014
*******The national Digital Strategy published in February 2022 ********
The Public Service Data Strategy 2019-2023 underpins the Open Data Strategy and states that high quality and well-governed data, accessible by third parties through an API-first, interoperable architecture, will further drive increases in the availability and value of open data in Ireland.
https://www.gov.ie/en/publication/1d6bc7-public-service-data-strategy-2019-2023/
</t>
  </si>
  <si>
    <t xml:space="preserve">Has this national strategy/policy been updated in the past 24 months? </t>
  </si>
  <si>
    <t xml:space="preserve">o If yes, please briefly describe the main changes. </t>
  </si>
  <si>
    <t xml:space="preserve">Statutory Instrument (SI) 376/2021 transposed the Open Data Directive in to Irish law.  This replaced the previous legislation which had underpinned the PSI Directive.  SI 376/2021 set out the request process which allows persons to request the release of adta and the Appeals process if data is not subsequently .  It designates the Office of the Inofrmation C ommissioner as the body who processes appeals under the ODD.  It also includes provisions for:
Requires PBs to publish list of their data 
Provide reports to the Minister
Publish information on their websites to provide information on charging.
Circular 20/2021 puts in place a policy framework for PBs to comply with the ODD.  It sets out their obligations and requirements under the Directive and lists a set of actions to be completed to comply with the Directive.
Training Framework
Technical Support Framework
The Government's Digital Strategy was published in February 2022 and contains a committment to open data and better use of data.
</t>
  </si>
  <si>
    <t>Is there any further open data policy/strategy at regional or local level?</t>
  </si>
  <si>
    <t>o If yes, please provide the URL and title of the document(s) and briefly describe.</t>
  </si>
  <si>
    <t xml:space="preserve">Fingal Local Authority includes open data as a core part of its Digital Strategy (https://www.fingal.ie/sites/default/files/2020-06/fingal-digital-strategy-2020-2023.pdf) and its Open Data Hub includes its 3 strategic aims for Open Data specifically (https://data.fingal.ie/)
The Met Eireann Strategy commits to the provision of Open Data in line with the National Open Data Strategy (https://www.met.ie/cms/assets/uploads/2017/08/Met_Eireann_Strategy_2017-2027.pdf)
</t>
  </si>
  <si>
    <t xml:space="preserve">Thank you for this information. Can you please provide the URL? </t>
  </si>
  <si>
    <t>Additional information provided in the answer box.</t>
  </si>
  <si>
    <t>Does the national strategy/policy include an action plan with measures to be implemented in the open data field?</t>
  </si>
  <si>
    <t xml:space="preserve">no </t>
  </si>
  <si>
    <t>o If yes, please briefly describe the main measures described by the action plan.</t>
  </si>
  <si>
    <t xml:space="preserve">The Strategy sets out seven strategic themes which guide the implementation of the Open Data initiative over the lifetime of the Strategy.  A list of actions under each theme specifies the timeline for implementation and the stakeholders responsible. These include: B35 broaden the range of public bodies actively engaged in the Open Data Initiative; 
• improve the quality, quantity and range of datasets available and improve the range of services available on the national Open Data portal; 
• continued engagement with stakeholders to encourage the use of Open Data; 
• support and encourage various groups of Open Data users including public service bodies; 
• evaluation of the impacts, benefits and risks of the Initiative; and 
• ensure that effective governance structures are in place to implement the Strategy.   
The necessary actions to achieve these objectives are set out in an Implementation Plan which specifies the responsible body for each action and expected timeframe for delivery.  The action plan is set out in pages 19 to 26 of the Open Data Strategy document.  https://data.gov.ie/uploads/page_images/2018-03-07-114306.063816Final-Strategy-online-version1.pdf   
Public bodies provide updates on progress made in their implementation of the Strategy regular intervals to the ODU and on request.  The ODU works with individual PBs to help them progress the publication of open datasets.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</si>
  <si>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</si>
  <si>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</si>
  <si>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</si>
  <si>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</si>
  <si>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Action 2.3 of the implementation plan ensures priority for release of those datasets that are recognised as ‘high-value’ (where use has been identified) as well as real-time data with options for access e.g. multiple format download, APIs etc.
Action 2.7 also asks public bodies to consider ways in which they can make specific commitments to long term support and maintenance of high-value datasets, such as agreements, good practice guides, etc. 
The Public Service Data Strategy 2019-2023 ensures that high quality and well-governed data, accessible by third parties through an API-first, interoperable architecture, will further drive increases in the availability and value of open data in Ireland.
Actions in Section 5 of the Public Service Data Strategy include:
• Develop a Government data catalogue, for internal and public use, cataloguing key data holdings within PSBs, supporting reuse and transparency 
• Develop a Government API portal, as part of the Interoperability Platform, supporting the discovery of data and services that are available for reuse via a machine to machine mechanism.
The technical services framework for Open Data and Data Management Technical Services Framework has been established.  This provides a cost effective procurement framework which allows public bodies to meet their obligations under the Open Data Directive and will facilitate greater access to dynamic and HVDs via APIs. The Framework will contains services under 3 categories:
1. Data Management 
• Data Audits, 
• Data Extraction, Transform and Load (ETL) and Preparation Services
• Develop a Publication Plan and Publish data 
• Data Maintenance
• Data Maturity Assessment
2. Fully Hosted and Managed Open Data Platform Solution
3. Development services for the APIs etc.
</t>
  </si>
  <si>
    <t>6b</t>
  </si>
  <si>
    <t>Does the national strategy/policy outline measures to incentivise the publication of and access to geo-spatial data?</t>
  </si>
  <si>
    <t xml:space="preserve">Geo-spatial data is data that contains information on properties that are linked to a position on earth. </t>
  </si>
  <si>
    <t>Action 2.3 of the implementation plan ensures priority for release of those datasets that are recognised as ‘high-value’ (where use has been identified) as well as real-time data with options for access e.g. multiple format download, APIs etc.
Action 2.7 also asks public bodies to consider ways in which they can make specific commitments to long term support and maintenance of high-value datasets, such as agreements, good practice guides, etc. 
Action 2.8 Use Eircodes in address data so as to facilitate linking datasets together when sharing &amp; utilising other open datasets.
Action 3.1 Identify new datasets to publish as Open Data.  In particular, identify specific domains for particular attention to allow for release of high value datasets on a phased basis.  These might include Environment, Health, Transport, Culture and Heritage, Flooding.</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</si>
  <si>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</si>
  <si>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</si>
  <si>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</si>
  <si>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 xml:space="preserve"> The Open Data Engagement Fund is a grant based fund which provides funding for innovative open data projects.  The Engagement fund is open to all and provides funding to citizen generated data projects such as the Tough Soles project https://toughsoles.ie/trail-info</t>
  </si>
  <si>
    <t>6d</t>
  </si>
  <si>
    <t>Does the national strategy/policy foster the discoverability of the aforementioned types of data from your country on data.europa.eu?</t>
  </si>
  <si>
    <t>o If yes, please briefly describe how.</t>
  </si>
  <si>
    <t>Portal linked to Data.europa.eu from the start and updated regularly</t>
  </si>
  <si>
    <t>Does the national strategy/policy outline measures to support the re-use of open data by the public sector?</t>
  </si>
  <si>
    <t xml:space="preserve">These  measures should promote concepts such as data-driven government, policy-making and decision-making. </t>
  </si>
  <si>
    <t>A key objective of the Open Data Strategy is to develop a data driven culture across the Public Service with a lifecycle approach taken to data management and publication of data in open format becoming a matter of routine.
Action 3.8 
Use Open Data to support analytics internally in order to improve evidence based decision-making (in developing and implementing public policy).
Action 5.2
Provide training for relevant staff in public bodies: general Open Data training, data management, technical and operational as appropriate (through draw down from training framework or by other means such as qualified Open Data ‘train the trainers’). Consider opportunities for the pooling of resources by public bodies in this regard.
THe Governemnt's Gigital Strategy issued in February 2022 underlines the importance of good data governance and maximising the re-use of data.https://www.gov.ie/en/press-release/3a922-online-launch-of-harnessing-digital-the-digital-ireland-framework/</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</si>
  <si>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</si>
  <si>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</si>
  <si>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Theme 4 of the Open Data Strategy specifies the supports to be put in place to encourage business usre in the reuse of open data.  These are set out at 4.1.1 to 4.1.6 and incude encouraging business to:
develop business strategies to exploit open data and develop products and services to improve quality of life and create jobs.
Identify data domains to be released whaere potential economic benefits may be delivered.
Build analyticsand usage capacity.
Consider ways to support SMEs and start-ups to use open data.
</t>
  </si>
  <si>
    <t>9a</t>
  </si>
  <si>
    <t>Does the national strategy mandate carrying out and maintaining a data inventory by public bodies, whether at national or local levels?</t>
  </si>
  <si>
    <t>o If yes, please briefly specify.</t>
  </si>
  <si>
    <t xml:space="preserve">Theme 2 of the national Open Data Strategy aims to broaden the scopeand improve the quality, quantity and range of open data being released by public bodies. Action 2.2 requires all public bodies to carry out a data audit and to make the results public.
The Public Service Data Strategy 2019-2023 established a public service wide data catalogue and further requires PBs to complete a data audit and for all datasets to be recorded on the public data services catalogue.
The Technical Services Framework for Open Data and Data Management Services provides a simplified procurement process for easy access to data audit services.
</t>
  </si>
  <si>
    <t>9b</t>
  </si>
  <si>
    <t xml:space="preserve">If yes, do these data inventories also include the data collected by public bodies that cannot be published as open data? </t>
  </si>
  <si>
    <t>The Open Data Strategy requires public bodies to conduct data audits.   In doing so PBs are encouraged to conduct full data audits and to mark datasets as open or not open. A full audit is encouraged as an organisation should know and record what data it holds, whether personal or non personal.
The Public Services Data Catalogue requires public bodies to record datasets they hold. It includes both open and non open datasets. The Catalogue is designed to help people find and understand what data the public service holds, why it holds that data and what it is used for - across the Public Service.https://datacatalogue.gov.ie/pages/catalogue</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</si>
  <si>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</si>
  <si>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</si>
  <si>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</si>
  <si>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</si>
  <si>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</si>
  <si>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</si>
  <si>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</si>
  <si>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</si>
  <si>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</si>
  <si>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</si>
  <si>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</si>
  <si>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</si>
  <si>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</si>
  <si>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</si>
  <si>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</si>
  <si>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</si>
  <si>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</si>
  <si>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Please fill your answer here.</t>
  </si>
  <si>
    <t>10c</t>
  </si>
  <si>
    <t>Are you preparing to make sure that public bodies holding high-value datatsets will denote those datasets as such in their metadata, following the publication of the related EU implementing act?</t>
  </si>
  <si>
    <t>o If yes, please specify how.</t>
  </si>
  <si>
    <t>The DKAT AP 2 is set as the standard for datasets published to the national portal Data.Gov.ie.  As part of the descriptive data on datasets public bodies will be asked to identify HVDs.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</si>
  <si>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</si>
  <si>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</si>
  <si>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</si>
  <si>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</si>
  <si>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</si>
  <si>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</si>
  <si>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</si>
  <si>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</si>
  <si>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This aligns with Theme 2.1 in the Irish Open Data Strategy- to support Open Research Data.  This research is the basis of advancement in the ares of energy efficiency and the means of addressing climate change.</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</si>
  <si>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</si>
  <si>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</si>
  <si>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This aligns broadly with Theme7 to ensure that effective governance structures are in place to implement the strategy and is also reflected ehe government's new national digital strategy on February 1st 2022, Harnessing Digital – The Digital Ireland Framework, to drive and enable the digital transition across the Irish economy and society.</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</si>
  <si>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</si>
  <si>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</si>
  <si>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This aligns with Theme 6 of our Strategy, specifically the role of open data in improving service delivery for al. It also refers to assessing the benefits and practical use made of open data resources.</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</si>
  <si>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</si>
  <si>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</si>
  <si>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This also aligns with Theme 6 to further alignement with EU andInternational reviews and surveys, improving communications and maximising opportunities to learn from one another.</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</si>
  <si>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</si>
  <si>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</si>
  <si>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This is also part of Theme 6 - improving engagment and cooperation with the EU.</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</si>
  <si>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</si>
  <si>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</si>
  <si>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Thisis most closely related to Theme4.2 on using open data to support civil society and community and encouraging citizens to participate in decision-making and hold public bodies to account.</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</si>
  <si>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</si>
  <si>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</si>
  <si>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</si>
  <si>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</si>
  <si>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</si>
  <si>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Ireland Open Data Strategy is up for renewal this year.  We have embarked on a broad ranging consultation process to gather feedback and input into the next iteration of the Open Data Strategy.  A number of open town halls were held both in-person, in Cork on June 21st and Dublin on 29th, and online on June 28th and July 5th.  The general public, business, academics, media, public bodies etc. were invited to share their ideas and reimagine how we access, re-use and engage with public data. We were very happy with the tourn out and level of engagement at the series of interactive workshops.  The information gathered at these workshops will be used to help us shape the future of Open Data in Ireland.
https://www.eventbrite.ie/e/dper-future-of-open-data-strategy-workshop-dublin-tickets-353829442387?aff=ebdssbdestsearch&amp;keep_tld=1</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</si>
  <si>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</si>
  <si>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</si>
  <si>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</si>
  <si>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</si>
  <si>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The Open Data Initiative is underpinned by strong governance structures.  The Open Data Governance Board (ODGB) was established in 2015 to provide strategic leadership and governance in line with best international practice in the area of Open Data.  Membership of the ODGB is drawn from a mix of backgrounds including academia, research, business, journalists, civil society, etc.  
It is tasked with considering how to improve the capacity and capability of public bodies in implementing Open Data, and considering opportunities to maximise the value of public sector data and information for long-term economic, social and democratic benefits.  The Board is also overseeing implementation of the national Open Data Strategy 2017-2022 in conjunction with the Department of Public Expenditure &amp; Reform. 
The composition of the Board is reconstituted on an annual basis to ensure that the right mix of skills and experience are on the Board.  Applications for Board membership are advertised publically https://data.gov.ie/blog/do-you-wish-to-become-a-member-of-the-open-data-governance-board-odgb and two new members were appointed in Feburary 2021. 
The ODGB is supported by a Secretariat located in the Government Reform Unit in the Department of Public Expenditure and Reform.  Technical advice and support is provided to the Board by the Open Data Advisory Group. 
The following governance structure is in place to support the Open Data Initiative:
• Open Data Governance Board (ODGB) leads and drives the Open Data Initiative and ensures implementation of the Open Data Strategy 2017- 2022
• Open Data Unit in the Department of Public Expenditure &amp; Reform supports the ODGB and the Public Bodies Working Group in implementing the Strategy and oversees the operation of the national Open Data Portal.
• Open Data Advisory Group (ODAG) provides technical support to the ODGB and ensure a coherent and consistent approach to the publication of open data. </t>
  </si>
  <si>
    <t xml:space="preserve">What is the model used for governing open data in your country? </t>
  </si>
  <si>
    <t>top-down</t>
  </si>
  <si>
    <t>bottom-up</t>
  </si>
  <si>
    <t>hybrid</t>
  </si>
  <si>
    <t>o Could you briefly describe why this model was chosen/ works best for your country?</t>
  </si>
  <si>
    <t xml:space="preserve">Good governance has been key to the progress of Open Data in Ireland.  The policy for Open Data is set and coordinated at the national level by the Department of Government Reform and Expenditure (DPER) and is a key element of the government’s reform agenda.  DPER is responsible for the implementation of government reform across all levels of government, both central and regional.  The positioning of the governance structures for Open Data within DPER provides the structure and ability to drive the policy as national policy with central government departments, local government, government agencies and all public bodies.
Once the Open Data Strategy was adopted as Government policy in July 2017 this placed an obligation on all public sector organisations to implement the actions contained in the Implementation Plan.
Coordination of the implementation of the national Open Data Strategy is done in conjunction with the Open Data Advisory Group on Open Data and Liaison Officer (of which some 90 are in place across the Public Service).  While some public service organisations, particular the larger ones have their own Open Data policies, these are aligned with the national Strategy.  In addition where some of the larger public service organisation or local authorities have their own regional portals, these in the main are federated and link back to the national portal (which we have set out in a policy document).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</si>
  <si>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</si>
  <si>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</si>
  <si>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</si>
  <si>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</si>
  <si>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</si>
  <si>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</si>
  <si>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Open Data Unit under the guidance of the Open Data Governance Board engages with and support local regional and nation l open data initiatives. 
We work closely with local initiatives such as Smart Dublin, which is comprised of the four Dublin local authorities.  This support takes the form of funding through the annual Open Data Engagement Fund and presenting at their conferences and staff seminars.  https://smartdublin.ie/dublin-region-climate-action-open-data-challenge-2022/
Through the Open Data Engagement Fund the ODU supports open data projects and a number of open data initiatives such as outreach and engagement events and organising hackathons.  
Some examples include:
*the Active Travel Counts App https://app.active-travel-counts.ie/
*UCD DataSoc – student data science society. DataLink hackathon and Open Data Data Viz Contest.
Report: https://drive.google.com/file/d/13m3pjPHscT7iEw6zuDVfC6fh8nYOoCfi/view?usp=sharing
Poster: https://drive.google.com/file/d/1hajg2jTj2-V0_GTeUcR6ehR012WBXEJS/view?usp=sharing
*South East Technological University - Student Enrolment and Project Ireland 2040 Population Targets
Local and regional open data inititives are incentivised through the publication of exemplar projects on the Showcase facility on the National portal. https://data.gov.ie/showcase 
The ODU also feature local and regional projects through our Open Data Newsletter and on the slider on the portal and through Twitter.</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</si>
  <si>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</si>
  <si>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</si>
  <si>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</si>
  <si>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</si>
  <si>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</si>
  <si>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</si>
  <si>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</si>
  <si>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</si>
  <si>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</si>
  <si>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</si>
  <si>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</si>
  <si>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</si>
  <si>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</si>
  <si>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The Terms of Reference for the Open Data Governance Board (ODGB) are published at
https://data.gov.ie/pages/opendatagovernanceboard
Minutes of Board meetings and progress reports presented at Board meetings are also published online.  A diagram of the Governance Structure is set out in our national Open Data Strategy.https://data.gov.ie/sites/default/files/files/Final%20Strategy%20online%20version(1).pdf
The Open Data Advisory Group (ODAG) which is made up of some 20 officials with expertise in open data from across the public service provide technical advice to the Open Data Initiative in Ireland.  They drafted the original Technical Framework which set out the standards for the publication of data and metadata.  Members of the ODAG champion open data across the public service.  They present at seminars and conferences to promote OD, good data governance and the publication of quality data.
</t>
  </si>
  <si>
    <t>Is a document describing the responsibilities and working approach of the national (and eventually regional and/or local) open data team publicly available?</t>
  </si>
  <si>
    <t>The role of Open Data Unit and the Public Bodies Working Group (now know as the Open Data Advisory Group) as set out in the Open Data Strrategy https://data.gov.ie/uploads/page_images/2018-03-07-114306.063816Final-Strategy-online-version1.pdf</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</si>
  <si>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</si>
  <si>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</si>
  <si>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The Open Data Unit in the Department of Public Expenditure and Reform has responsibility for both the implementation of the Open Data Strategy and the maintenance of of the national portal.  </t>
  </si>
  <si>
    <t>Does the governance model include the appointment of official roles in civil service that are dedicated to open data (e.g., open data officers)?</t>
  </si>
  <si>
    <t>o If yes, please describe how this task is fulfilled at public body level.</t>
  </si>
  <si>
    <t xml:space="preserve"> A network of Open Data Liaison Officers has been established within public service organisations who act as a point of contact for Open Data and who’s function is to promote the publication of open data, promote the availability of open data training etc. within their respective organisations.  Over 90 Liaison Officers are now in place actively promoting open data and the publication of open data within their organisations, see role of Liaison Officer document at https://data.gov.ie/uploads/page_images/2018-05-23-105914.556125Role-of-Open-Data-Liaison-Officer-final.pdf
The appointment of OD Liaison Officers (ODLO) was further strengthed in Circular 20/2021 which states the each public body must appoint a responsible officer as part of its obiligations to meet the Open Data Directive.
The Open Data Advisory Group (ODAG) act as champions for Open Data in the public sector.  THis group of experts in open data from across the public service provide technical advice to the Open Data Initiative in Ireland and promote open data with senior management.</t>
  </si>
  <si>
    <t xml:space="preserve">Is there a regular exchange of knowledge or experiences between the national open data team and the wider network of open data officers?  </t>
  </si>
  <si>
    <t xml:space="preserve">Meetings of Open Data Liaison Officers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</si>
  <si>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</si>
  <si>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</si>
  <si>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Open Data Impact Series events bring the publisher and re-users of data together based on data themes.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</si>
  <si>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</si>
  <si>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</si>
  <si>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</si>
  <si>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</si>
  <si>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Publication plans are at organisational level and most public sector bodies have a plan in place.  Action 2.2 of the Open Data Strategy requests that public bodies have a plan in place by 2022 and they are aware of their responsibilities under the Directive on open data.
</t>
  </si>
  <si>
    <t>22a</t>
  </si>
  <si>
    <t>Are there processes to ensure that the open data policies/strategy previously mentioned are implemented (e.g., monitoring)?</t>
  </si>
  <si>
    <t>o If yes, please specify the process(es).</t>
  </si>
  <si>
    <t>I don't know</t>
  </si>
  <si>
    <t xml:space="preserve">The Open Data Unit monitors the implementation of the strategy and regularly requests progress updates from the Open Data Liaison Officers in public bodies.  These updates are formulated into a progress report and are presented to the OD Governance Board.
The ODU organises bi-annual meeting of the OD Liaison Officers and each LO provides an update to the meeting on the progress of OD in their organisation.  The most recent meeting was held on 16th February 2022.
The Open Data Advisory Group (ODAG) is a group of approximately 20 data experts drawn from a wide selection of public bodies.  The ODAG champions open data across the public service.  It meets quarterly and provides updates of progress and open data initiatives to the ODU. </t>
  </si>
  <si>
    <t>22b</t>
  </si>
  <si>
    <t xml:space="preserve">If yes, would you describe the status of implementation as satisfactory/neutral/unsatisfactory? </t>
  </si>
  <si>
    <t>Satisfactory</t>
  </si>
  <si>
    <t>Neutral</t>
  </si>
  <si>
    <t>Unsatisfactory</t>
  </si>
  <si>
    <t>o Please motivate your answer.</t>
  </si>
  <si>
    <t>We consider the Open Data Initiative to have been very sucessful in Ireland with major data organisations such as the CSO and OSI, local bodies such as the 4 Dublin, 2 Cork local authorities, many other public bodies engaged form the begginning.  
The ODU has seen a significant increase in engagement with the Open Data Initiative since the introduction of SI 376/2021 which transposed the ODD.  This is particularly noticible in organisations who had not previously engaged in a meaningful way with the OD initiative in Ireland.  For example the Dept. of Agriculture has undertaken to put in place an open data portal and is drawing up it's open data strategy.  Smaller organisations who had not previously engaged or perhaps didn't think open data applied to them are now drawing down services through the Technical Services for Open Data and Data Management procurement framework.  This framework was put in place to enable public bodies to easily access technical services to support their compliance with the ODD and SI 376/2021.
Over 1600 public servant availed of Open Data training under the previous training framework.  The ODU in collaboration with the Office of Public Procure (OGP) has also established a new Open Data Training framework providing 6 Open Data related training coursesranging from a General Introduction to OD to a course on Linked Datahttps://data.gov.ie/blog/open-data-training-is-re-starting-in-september.  We have received a significant number of expressions of interest for the courses.</t>
  </si>
  <si>
    <t>23a</t>
  </si>
  <si>
    <t>Are there any processes in place to asses if public sector bodies are charging for data above marginal cost?</t>
  </si>
  <si>
    <t>We understand that no public sector bodies are charging above the marginal rate for data.  Since the introduction of SI 376/2021 and Circular 20/2021 public bodies who wish to charge above the marginal rate must notify the Department of Public Expenditure and Reform and must be included in a list of bodies allowed to do so.</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</si>
  <si>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</si>
  <si>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</si>
  <si>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</si>
  <si>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</si>
  <si>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</si>
  <si>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</si>
  <si>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</si>
  <si>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</si>
  <si>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</si>
  <si>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</si>
  <si>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</si>
  <si>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</si>
  <si>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</si>
  <si>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</si>
  <si>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</si>
  <si>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Open Data knowlegdge and understanding and data skills in general
2. Access to technical services to support open data initiatives
3. The recognition of the strategic importance of good data governance, inclusive of Open Data, at a senior level within PBs.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</si>
  <si>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</si>
  <si>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</si>
  <si>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</si>
  <si>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1. The ODU have established an Open Data Training programme in collabotation with the Office of Government Procurement. There are six new training courses on open data and general data management now available to public sector employees.  These are:
-General Introduction to Open Data
-Introduction to the Open Data Directive
-Open Data Audits &amp; Data Publication
-Introduction to Data Analytics &amp; Visualisation
-Data Anonymisation Techniques
-Introduction to Linked Data
Public bodies have the option to book locally based bespoke training or to join the  general training courses.
https://data.gov.ie/blog/open-data-training-is-re-starting-in-september
2. A Technical Services framework for Open Data and Data Management was put in place in early 2022.  THis is again a collaboration with the Office of Public Procure to ensure easy access to the tecnhical services required by publlic bodies to meet their opligations under the ODD. This framework will provides PBs with access to a full suite of services to allow them to audit, catalogue, publish and host their data.
It provides efficiencies in terms of procurement effort, saves time and provide access to services through an easy to use drawdown mechanism. It includes:
Data Management services
Data Hosting
Software development services, such as the development of APIs
3. The Government's new Digital Strategy published in February 2022, states that' better use of data is critical to strengthening the relationship between governments and the people they serve. Strong data governance and harnessing public service held data effectively to provide better and safer access to data and transparency in its use is essential for improved public services.' 
Under 4.2 Data Use and Governance it commits to expanding the range of datasets published.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</si>
  <si>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</si>
  <si>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</si>
  <si>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</si>
  <si>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</si>
  <si>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The ODU undertakes numerous events and provides publications to assist data providers with the publication of open data.
The ODU provides support at an individual level to help organisations take the first steps to data publicatio.  This invloves meeting with PBs to inform them of their obligations and the avenues available to assit them meet their obligations.  THis can be followed with ongoing support.
Where technical support is need a Technical Services for Open Data and Data Management Services has been put in place to allow easy asccess to the required services.
Direct assistance is also available for public bodies who wish to implement a harvester process for their data.
Numerous trainign and information events are organised by the ODU each year.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</si>
  <si>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</si>
  <si>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</si>
  <si>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</si>
  <si>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</si>
  <si>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Where real-time or dynamic data is available our technical support supplier engages with the data publisher to organise the harvesting activity and offers guidance and support.  They maintain contact with the data publisher and assists with any issues that may arise.
Over the last 6 months a major revision of the harvesters has been implemented which simplifies the process for the data publishers and ensures timely and accurate harversting of all assets. A lsit of all current harvesters is available at https://data.gov.ie/stats</t>
  </si>
  <si>
    <t>25c</t>
  </si>
  <si>
    <t>Are there activities to assist geo-spatial data holders in their publication process?</t>
  </si>
  <si>
    <t xml:space="preserve"> Geo-spatial data is data that contains information on properties that are linked to a position on earth.</t>
  </si>
  <si>
    <t>The technical support supplier engages with the data publisher to ensure the correct representation of geospatial data on the portal and offers guidance and support.  They maintain contact with the data publisher and assists with any issues that may arise.</t>
  </si>
  <si>
    <t>Over the last 6 months a major revision of the harvesters has been implemented which simplifies the process for the data publishers and ensures timely and accurate harversting of all assets. A lsit of all current harvesters is available at https://data.gov.ie/stats</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</si>
  <si>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</si>
  <si>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</si>
  <si>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</si>
  <si>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Engagement Fund - The Open Data Engagement Fund has been developed in conjunction with the Open Data Governance Board (ODGB).  This is a competitive fund designed to provide support towards promoting the use of open data.  The fund is open to all and has assisted the publication of citizen generated data.  The 2021/2022 Fund supported citizen projects such as 'Unlocking Galway Graveyards Heritage Data'
Project Aim: to support citizens in connecting with their past by unlocking valuable graveyard data sources by working with numerous local heritage and community groups. 
Also the Ellie Berrie art project -The visual representations of Ireland that we encounter often depict a very specific, stereotypical view of the island. Through this research project, I want to look at how land is allocated, used, and visually represented through the many open data sets around our different environmental habitats. 
By researching what makes up the different parts of Ireland, I will create artwork that focuses on showcasing a wider variety of what exists here, as well as breaking down stereotypes, and educating people on a wider spectrum of what one can find and experience here in Ireland. 
THe Hale and Hearty project Funded by the EU CEF programme https://haleandhearty.ie/</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</si>
  <si>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</si>
  <si>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</si>
  <si>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</si>
  <si>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</si>
  <si>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 A new open data training programme has been established in collabotation with the Office of Government Procurement. There are six new training courses on open data and general data management now available to public sector employees.  These are:
-General Introduction to Open Data
-Introduction to the Open Data Directive
-Open Data Audits &amp; Data Publication
-Introduction to Data Analytics &amp; Visualisation
-Data Anonymisation Techniques
-Introduction to Linked Data
Public bodies have the option to book locally based bespoke training or to join the  general training courses.
https://data.gov.ie/blog/open-data-training-is-re-starting-in-september
We have seen a significant interest in the training programme since it was announced.
Professional Diploma in Official Statistics for Policy Evaluation - IPA https://www.ipa.ie/public-management/professional-diploma-in-official-statistics-for-policy-evaluation.1763.html
Certificate in GDPR and Data Protection - IPA https://www.ipa.ie/information-systemstechnology/certificate-in-gdpr-and-data-protection.3598.html
Big Data and Data Analytics - IPA https://www.ipa.ie/information-systemstechnology/big-data-and-data-analytics.2139.html
</t>
  </si>
  <si>
    <t>26b</t>
  </si>
  <si>
    <t xml:space="preserve">If yes, do these training activities offer a certification that is formally recognised? </t>
  </si>
  <si>
    <t>o If yes, please briefly describe.</t>
  </si>
  <si>
    <t>Professional Diploma in Official Statistics for Policy Evaluation - IPA https://www.ipa.ie/public-management/professional-diploma-in-official-statistics-for-policy-evaluation.1763.html
Certificate in GDPR and Data Protection - IPA https://www.ipa.ie/information-systemstechnology/certificate-in-gdpr-and-data-protection.3598.html</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</si>
  <si>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</si>
  <si>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</si>
  <si>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</si>
  <si>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</si>
  <si>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</si>
  <si>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</si>
  <si>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</si>
  <si>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30/06/2021 - IT’S TIME TO OPEN SERIES II – HOW TO PUBLISH OPEN DATA EFFECTIVELY https://derilinx.com/webinar-time-to-open-2-publish-open-data-effectively/
8/12/2021 Open Data Publishers Technical Workshop  https://www.eventbrite.ie/e/open-data-publishers-technical-workshop-tickets-193568477527
19/01/2022 - DERILINX PRESENTING THE HALE &amp; HEARTY PROJECT AT CKAN MONTHLY LIVE https://derilinx.com/event-presenting-hale-hearty-ckan-monthly-live-january-2022/
17/02/2022 Maynooth University - Love Data Week https://www.youtube.com/watch?v=-3Fxj5lOf1g
24/03/2022 Webinar – It’s time to Open Series III – Open Data in Ireland and OGP Framework https://derilinx.com/webinar-time-to-open-3-open-data-ireland-ogp-framework/
11/04/2022 Maynooth University - Open Data Lecture to Data Science Masters students 
05/05/2022 Open Data Impact Series VII - Sport &amp; Recreation: Harnessing the power of open data to deliver better health and wellbeing outcomeshttps://www.eventbrite.ie/e/open-data-impact-series-vii-sport-and-recreation-tickets-309426451847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</si>
  <si>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</si>
  <si>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</si>
  <si>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</si>
  <si>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</si>
  <si>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</si>
  <si>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</si>
  <si>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</si>
  <si>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</si>
  <si>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The Open Data Unit in Department of Public Expenditure and Reform
Smart Dublin - local authorities
Office of Government Procurement
Derilinx - private company
Maynooth University
University College Dublin - DataSoc
National University of Ireland Galway</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</si>
  <si>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</si>
  <si>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</si>
  <si>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</si>
  <si>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</si>
  <si>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</si>
  <si>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</si>
  <si>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A piece of data or content is open if
anyone is free to use, reuse, and redistribute it —
subject only, at most, to the requirement to attribute
and/or share-alike” (http://opendatahandbook.org/).</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</si>
  <si>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</si>
  <si>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</si>
  <si>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</si>
  <si>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</si>
  <si>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</si>
  <si>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</si>
  <si>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rhere is a large degree of recognition of the importance of data in Ireland and an understanding of the role of open data in encouraging citizen trust and participation in government, science and social initiatives and its potential to support data driven businesses.  Access to data and the visibility of data in decision-making processes is a central tenet of government policy and was specifically referenced in the National Digital Strategy.  There are frequent references to the importance of the data in local government activities.  In the last 12 months, there have been a number of conferences, seminars, information sessions and workshops highlighting the role of open data.  For example; https://derilinx.com/webinar-open-data-impact-series-vii-sports-recreation-2022/; https://data.gov.ie/blog/annual-open-data-conference; https://www.youtube.com/watch?v=-3Fxj5lOf1g;https://derilinx.com/webinar-time-to-open-3-open-data-ireland-ogp-framework-recording/
At a national level, Ireland is preparing its next Open Data Strategy and the Open Data Unit is holding a series of Town Hall style events, both in person and online to consult as broad a sample of stakeholders as possible and gather their input for this strategy.
Post doctoral research has been done on the impact of open data in Ireland.  A survey is being used as our primary method to better understand how open data is used in the country. 
https://ec.europa.eu/eusurvey/runner/IrelandODImpactSurvey2021. The report is due in September.
An ongoing survey for Open Data is being carried out on Data.Gov.ie which provides information on data reuse and the priorities and needs of our reusers.
The Stats page on the portal provides an overview of data reuse nationally. https://data.gov.ie/stats</t>
  </si>
  <si>
    <t>Are there any processes in place to monitor the level of re-use of your country's open data, for example via the national open data portal?</t>
  </si>
  <si>
    <t xml:space="preserve">o If yes, please briefly describe these processes and provide the URLs to support the answer. </t>
  </si>
  <si>
    <t>yes, there are a number of national level processes to monitor the reuse of open data.   Tools are available on the National Open Data Portal to measure reuse, including number of views and downloads of datasets, and overall usage of the portal. Utlising Google Analytics and Tableau, these statistics are publicly available at https://data.gov.ie/stats and dataset metrics are available on the dataset listing page https://data.gov.ie/dataset
The Stats page on the portal provides all portal users an overview of data reuse nationally. https://data.gov.ie/stats
This monitors and presents the metrics on the degree to which data is accessed.  Part of the remit of the Open Data Unit is to maintain a strong network of contacts with both data creators, managers and users.  Meetings are organised with data users and their feedback is actively sought on the portal, inviting them to comment on existing data and suggest further data that might be useful to them.</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</si>
  <si>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</si>
  <si>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</si>
  <si>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</si>
  <si>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 Yes, there are a number of tools in place to support and incentivise public bodies in measuring the reuse of their own and other public bodies’ open data. There is the KPI tool that has just been developed to allow data publishers to monitor their datasets- show when the data was uploaded, what was deleted and the currency of their data.  The KPI tool allows PBs to compare the quality of their data with other PBs and monitor their own progress over time.
https://data.gov.ie/kpi-report; https://data.gov.ie/qa-report
In general, Open Data allows Public Service Bodies (PSBs) to deal more efficiently with FoI requests and Parliamentary Questions as the data requested is already in the public domain and answers can simply be made in the form of a url to the relevant dataset.
The National Open Data Portal provides information on the number of views for each dataset on the portal.  This is 'upfront' and can be easily viewed when you go into view a dataset. This visibility and transparency encourages PSBs to more closely their dataset numbers in relation to similar organisations and provides impetus within the organisation for continuous improvement.  The most visited datasets are ranked on the open data portal at https://data.gov.ie/stats and the most popular Covid datasets are featured on the front page of the portal.
There is evidence that the release of open data led to increased efficiencies in some public bodies.  For example since Failte Ireland (Irish tourism board) released their data via API, instead of running custom queries and excel exports for individual requests, they can now direct people to their Open Data API.  Fáilte Ireland would have had numerous queries from consultants, research agencies, other government organisations as well as developers of web applications.  This was time consuming and data wasn’t current once the query was run. The data is now dynamic and has lessened the burden on internal ICT resources to manage ad hoc queries on data.  https://data.gov.ie/organization/failte-ireland.  An example of use of the Failte Ireland API opendata can be found here https://data.gov.ie/showcase/failte-maps
In addition to these tools provided by the National Open Data Portal described above, public bodies are supported through network groups and training. 
The Open Data Liaison Officer Network is a network of representatives from all Irish public bodies, coordinated by the National Open Data Team. The Liaison Officer Network meets periodically to discuss the promotion and monitoring of Open Data within their organisations and with their stakeholders. The National Open Data Team also uses this Network to push out information to all Public Bodies, such as information about events, training, new features of the portal, and supports. Members of this Network are also the contact points for specific queries about the reuse of data published by their organisation, ensuring the responsiveness of requests and questions. 
Regular Open Data Training is also available to all public-sector bodies, which includes the importance of open data reuse and impact and how to measure reuse. </t>
  </si>
  <si>
    <t>Are you preparing to monitor and measure the level of re-use of your country's high-value datasets?</t>
  </si>
  <si>
    <t xml:space="preserve">o If yes, please briefly describe how. </t>
  </si>
  <si>
    <t xml:space="preserve"> Understanding the reuse of open data is critical to ensuring that the open data published is relevant, useful and in an accessible form. The most important means of establishing this is by gathering data directly from the people, academic institutes and businesses that actually use the data.  To this end, a research fellow commenced working with the Open Data Unit in December 2020.  They are completing a research project on the impact of open data in Ireland to be completed by December 2022.  A survey is being used as our primary method to better understand how open data is used in the country. The respondants to the survey will then be interviewed, if they are willing to participate to provide more in-depth, qualitative data on the use and impact of open data, particularly high value datasets, to their work.  This is the link to the initial survey;
https://ec.europa.eu/eusurvey/runner/IrelandODImpactSurvey2021</t>
  </si>
  <si>
    <t>Has your government specified what "impact of open data" means (e.g., in a strategy document)?</t>
  </si>
  <si>
    <t>o If yes, how do you define the impact of open data in your country? Please provide a URL to a public document describing it.</t>
  </si>
  <si>
    <t xml:space="preserve"> The definition of Open Data Impact is set out in the Open Data Evaluation Framework (Section 4.3) https://data.gov.ie/uploads/page_images/2019-04-24-104508.655717Open-Data-Evaluation-Framework.pdf, which recommends both a macro and micro approach. A macro impact evaluation to examine the broad outcomes of the initiative from a social, political and economic perspective.  At a micro level, particular case-studies can be explored to get a clear understanding of the impact of Open Data in specific sectors and under a certain set of conditions.  The Most Significant Change technique could be used as a framework to capture and analyse particular stories.  
The Impact of Open Data is one of the seven themes in the National Open Data Strategy 2017-2022: Theme 6: Evaluate the impact, benefits and risks of the Open Data Initiative and benchmark against other jurisdictions. This outlines “the development of metrics that allow benefits capture, for example, what contribution Open Data makes to improve efficiency and effectiveness of public service delivery. Carry out and publish an evaluation of the impact, benefits and risks of the Open Data Initiative. Consider evaluation frameworks in use in other jurisdictions which address benefits and return on investment”.
Consultation with stakeholders is taking place on the next National Open Data Strategy and it is envisaged that the impact of open data will be a key area, especially in relation to high value datasets.</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</si>
  <si>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</si>
  <si>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</si>
  <si>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</si>
  <si>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 Defining metrics to measure data use or impact can be difficult, especially if what is being measured can be subjective, for example, data quality. However, there are a number of indicators that can be
automated and consistently reviewed to measure data access, such as dataset views and downloads
on a data catalogue. For example, data.gov.ie uses Google Analytics to record dataset page views and downloads. If a publisher publishes data via an API, the number of API requests can be measured to better understand usage. 
THe ODU is undertaking a key piece of post-doctoral research.  This research project is examining both the methodology of assessing open data impact and also interogating the impact of open data reuse at present in Ireland. As a first step a survey of producers and reusers of open data in the environmental, social and economic areas is underway see, https://ec.europa.eu/eusurvey/runner/IrelandODImpactSurvey2021
Impact stories and Showcases on the Portal provide examples of use and demonstrate the potential of open data, facilitating wider access to the data, and can encourage further use of the data. Examples can be provided by the publisher directly, or contributed by other users with the support of the publisher.  https://data.gov.ie/showcase/active-travel-counts
https://data.gov.ie/showcase/muhds-lihaf-story-map</t>
  </si>
  <si>
    <t>Are there studies conducted in the past year that focus on assessing the impact of open data in your country?</t>
  </si>
  <si>
    <t>o If yes, please provide examples and the URLs to such studies to support your answer.</t>
  </si>
  <si>
    <t xml:space="preserve"> One of the key actions in the national Open Data Strategy 2017-2022 is the evaluation of the impacts, benefits and risks of the Open Data Initiative.  
Action 6.1: Encourage the development of metrics that allow benefits capture, for example, what contribution Open Data makes to improve efficiency and effectiveness of public service delivery.  Carry out and publish an evaluation of the impact, benefits and risks of the Open Data Initiative.  Consider evaluation frameworks in use in other jurisdictions which address benefits and return on investment. 
There is a key piece of post-doctoral research being carried out at present.  It is both to examine the methodology of assessing open data impact and also to interogate the impact of open data reuse at present in Ireland. The task for the researcher is to carryout research into how open data is being utilised by businesses, civil society and within the public service to assess and determine the economic, political and social benefits, if any.  This report is due at the end of 2022 and will also inform the next National Open Data Strategy which is currently at the consultation phase.
https://ec.europa.eu/eusurvey/runner/IrelandODImpactSurvey2021
In order to evaluate the impact of Ireland’s Open Data Initiative, both a macro and mirco approach will be taken.  A macro impact evaluation will examine the broad outcomes of the initiative from a social, political and economic perspective.   At a micro level particular case-studies can be explored to get a clear understanding of the impact of Open Data in specific sectors and under a certain set of conditions.   The development of the case studies and the research itself may necessitate the researcher surveying businesses, open data users and other relevant parties.  It will also include the drafting, publishing and assessment of surveys and the organising of interviews with data re-users.</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</si>
  <si>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</si>
  <si>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</si>
  <si>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 At the end of 2021, DataSoc in University College Dublin recieved an Open Data Engagement Fund award to run a virtual hackathon for third level students using open data.  The theme of the hackathon was 'The Future of Transport'. Students will compete in teams to design an optimal implementation plan for electric vehicle infrastructure derived from their analysis of Open Data datasets. During the weekend, teams were mentored by experienced professionals and speakers gave insightful talks about data science. A panel of judges chose the winning teams, with spot prizes for the best use of data science and the best Covid-related solution.  
The Smart cities iniative aims to provide information and a platform for feedback to both the public and civic groups.  It started with SmartDublin (https://smartdublin.ie/), but has since increased to other local areas- Smart Docklands, DCU, Dún Laoghaire, Balbriggan, D8 (https://smartdublin.ie/smart-districts/smart-d8/).  
The Hale &amp; Hearty EU funded Action was a collaboration of governmet and private sector partners to create a thematic knowledge base and app to support puvlic health and well being in an accessible, intuitive way (https://data.gov.ie/haleandhearty; https://haleandhearty.ie/).  This Action collaborated with NGOs like Sports Ireland and the Cork Healthy Cities (https://corkhealthycities.com/) and WHO sponsored programme.</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</si>
  <si>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</si>
  <si>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</si>
  <si>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</si>
  <si>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</si>
  <si>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</si>
  <si>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via the 'Feedback' and 'Suggest a dataset' button on individual datasets on the open data portal</t>
  </si>
  <si>
    <t>Automated feedback mechanisms tracking users´ access to datasets</t>
  </si>
  <si>
    <t>The open data unit periodically hosts event series to bring data publishers and users together to share their views and plans for the future so as to beeter understand each others' needs; https://derilinx.com/webinar-open-data-impact-series-vii-sports-recreation-2022/</t>
  </si>
  <si>
    <t>Surveys</t>
  </si>
  <si>
    <t>Interviews/workshops with re-users</t>
  </si>
  <si>
    <t>The open data unit periodically hosts event series to bring data publishers and users together to share their views and plans for the future so as to beeter understand each others' needs; https://derilinx.com/webinar-open-data-impact-series-vii-sports-recreation-2022/
Follow up interviews were held with respondents to this survey https://ec.europa.eu/eusurvey/runner/IrelandODImpactSurvey2021</t>
  </si>
  <si>
    <t>Other</t>
  </si>
  <si>
    <t>As part of the Hale &amp; Hearty Action, a workshop with Health professionals was held in September 2021 and a follow up workshop with the same participants in April 2022 to assess their use of the Hale &amp; Hearty knowledge base.</t>
  </si>
  <si>
    <t>Have any public bodies in your country launched or performed any activities in the past year to better understand re-users´needs?</t>
  </si>
  <si>
    <t xml:space="preserve">Please mark which activities you are performing and provide a brief explaination next to the marked activities. </t>
  </si>
  <si>
    <t>Please mark the activities below and provide a brief description of the activity on the right.</t>
  </si>
  <si>
    <t xml:space="preserve">Regular feedback sessions with portal users </t>
  </si>
  <si>
    <t>Annual online meetings are held with public sector employees who both publish to and use the open data portal.  
Public events are held on different thematic areas which are open to everyone.  These events present open data on a given topic, projects in the public domain that use this open data and encourage feedback on how open data could be more easily usable for such projects. (e.g. https://data.gov.ie/blog/open-data-and-climate-change-april-20th)</t>
  </si>
  <si>
    <t xml:space="preserve">Social media sentiment analysis </t>
  </si>
  <si>
    <t>The Department of Public Expenditure and Reform conducted a series of 4 TownHall style events, both online and in person to gather feedback on the existing use, relevance and future requirements of Open Data in Ireland.</t>
  </si>
  <si>
    <t>39a</t>
  </si>
  <si>
    <t>Have any public bodies in your country developed any systematic way of gathering re-use cases?</t>
  </si>
  <si>
    <t xml:space="preserve">o If yes, please provide a brief explanation of the process: How does the gathering happen? </t>
  </si>
  <si>
    <t>The open data unit regularly canvasses for open data re-use examples.  This is done through the portal with a call for showcases of open data on the homepage; https://data.gov.ie/showcase
A significant part of the open data impact research has been to examine use cases of open data and assess how effectively these cases were able to access appropriate open data.  This consisted of an initial online survey (https://ec.europa.eu/eusurvey/runner/IrelandODImpactSurvey2021) and follow-up interviews to gather qualitative data.</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</si>
  <si>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</si>
  <si>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</si>
  <si>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</si>
  <si>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The open data research referenced above classified re use in the following ways;
Whether a respondent was a user, creator, both or facilitator of open data.
The sector in which the data was to be utilised, i.e. Economic, Social, Academic, Political or Civic.
The activities for which open data could be used; to make new data products and services; for organizational optimization; to improve knowledge and capacity building; for research, reports, and presentation; for new business opportunity; for transparency; advocacy.
The type of data of interest; real time, statistical, spatial, historic, relatin to government services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</si>
  <si>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</si>
  <si>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</si>
  <si>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</si>
  <si>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</si>
  <si>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</si>
  <si>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The open data unit has continuous dialogue with numerous users and publishers of open data to improve the access and impact of this data.  Over almost 2 years, it has supported post doctoral research on measuring the impact of open data in Ireland.  This research has been cited in a number of professional conference papers and will be published at the end of 2022. (Conference Paper - https://dl.acm.org/doi/abs/10.1145/3494193.3494268
Oral Presentation at the  14th International Conference on Theory and Practice of Electronic Governance, Oct 2021)
The impact on governmental challenges of open data can be seen in the way in which government policy has shifted to take the requirements of open data into account.  In the past 9 months there have been FoI and AIE data requests on governmental compliance with the implementation  the Open Data Directive , derogations sought and work done on the recognition of high value datasets.  This has driven increased transparency in government and provided the impetus for public bodies to improve their data management and publication processes.
By its nature, the data is highly qualitative, but the research report on open data impact will provide a comprehensive body of information on this impact.</t>
  </si>
  <si>
    <t>Please provide more evidence in support of your answer.</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</si>
  <si>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</si>
  <si>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</si>
  <si>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 Open Data has a high impact on increasing government efficiency, especially in the area of information dissemination.  It has the potential to reduce time and costs of public requests for information, i.e. FOI, AIE and Parliamentary Questions, as much of the data requested can be preemptively stored as open data and enquiries directed to the open data portal.  In addition to this, AI analytics uses data from government agencies to provide data analytics solutions for detecting fraud, threat detection, and cybersecurity. It also uses analytics solutions to provide other forms of risk management to companies and public organisations: http://www.aianalytics.ie/index.html
Dublin Region Climate Action Open Data Challenge (https://smartdublin.ie/dublin-region-climate-action-open-data-challenge-2022/) is run by the dublin local government and supported by the open date engagement fund this year and aims to use open data to increase innovation and transparency around climate change mitigation actions.  This includes energy conservation, biodiversity, flood mitigation, better transport and the circular economy.
Researchers at ADAPT, the SFI Research Centre for Digital Media Technology hosted by Trinity College Dublin, and Ordnance Survey Ireland (OSi) have enabled open data access to the COVID-19 Health surveillance monitor via the Geohive’s Dataportal and the government’s Open Data portal. This linked data format will facilitate easier data integration into data analysis systems. https://data.gov.ie/dataset/covid-19-linked-data-frontend</t>
  </si>
  <si>
    <t>Is the use of open data in your country having an impact on transparency and accountability of public administrations?</t>
  </si>
  <si>
    <t xml:space="preserve"> Open Data has a high impact on increasing government efficiency, especially in the area of information dissemination.  It has the potential to reduce time and costs of public requests for information, i.e. FOI, AIE and Parliamentary Questions, as much of the data requested can be preemptively stored as open data and enquiries directed to the open data portal.  In addition to this, AI analytics uses data from government agencies to provide data analytics solutions for detecting fraud, threat detection, and cybersecurity. It also uses analytics solutions to provide other forms of risk management to companies and public organisations: http://www.aianalytics.ie/index.html
The Office of Government Procurement uses a publicly available, eTenders platform to ensure request for tenders are visable and available to all.  It publishes a portion of its awarded tenders on the open data portal (https://data.gov.ie/dataset/contracts-for-mini-competitions-and-standalone-awards-2022-q1?package_type=dataset) and has plans to publish more to allow for public scrutiny of government contracts.
The Department of Housing has a Housing Delivery Tracker to allow the public to track the delivery of new housing against the Government Housing Supply Targets (https://storymaps.arcgis.com/stories/ab12ed6d50a540e2891170c24955ff49)
GeoHive.ie hosts a Sustainable Development goals Hub, a platform for reporting progress towards Sustainable Developemt Goals and sharing information on targets (https://irelandsdg.geohive.ie/).
Dublin Region Climate Action Open Data Challenge (https://smartdublin.ie/dublin-region-climate-action-open-data-challenge-2022/) is run by the dublin local government and supported by the open date engagement fund this year and aims to use open data to increase innovation and transparency around climate change mitigation actions.  This includes energy conservation, biodiversity, flood mitigation, better transport and the circular economy.
Open Data has an important impact in the area of land use planning permission transparency.  There are almost 1000 planning application and permission related datesets and these are often cited as being particularly useful in feedback from the general public.  In addition, local government supply more detailed information on planning zones and permission in their areas (https://www.eplanning.ie/MeathCC/AppFileRefDetails/RA180255/0).
Information on previous flood extent is also critical when assessing planned development zones and is referenced by members of the public who may wish to scrutinise government planning decisions (https://data.gov.ie/dataset/flood-zone-a2?package_type=dataset).</t>
  </si>
  <si>
    <t xml:space="preserve">Thank you for this information. Can you please specify how these or other use cases are having an impact on transparancy and accountability? To our understanding, your current explanation is focused on how data helps government in performing their tasks, instead of on transparancy and accountability. </t>
  </si>
  <si>
    <t xml:space="preserve">Is the use of open data in your country having an impact on policy-making processes (i.e. are public administrations making use of the data as evidence for the problem identification and policy formulation)? </t>
  </si>
  <si>
    <t xml:space="preserve"> Housing is a critical policy area in Ireland and open data has been used in a number of ways to address this issue.  The CSO publishes extensive housing data based on the census.  The data on housing completions (https://www.cso.ie/en/statistics/construction/newdwellingcompletions/) gives policy makers a indication of the number of new houses coming onto the market and allows them to adjust policies based on this.
The National Planning application database (https://housinggovie.maps.arcgis.com/apps/webappviewer/index.html?id=9cf2a09799d74d8e9316a3d3a4d3a8de) provides information on the number of planning applications granted and their location, to allow for strategic assessment of regional housing needs.
The Housing Agency data hub (http://www.housingagency.ie/data-hub/welcome-housing-agency-data-hub) collates housing information to infrom policy makers of the current position in terms of supply, affordability, demand and price.
The Department of Housing also have www.MyPlan.ie, a web map portal providing spatial information relevant to the planning process in Ireland https://myplan.ie/ . It provides users with a platform on which to visualise, explore, download or link to its Open Data. All of the underlying National Planning Application data for MyPlan is available as Open Data at https://data.gov.ie/dataset/national-planning-applications.  The National Planning Application Database provides spatial and tabular data on planning applications in Ireland.
Pobal collates social inclusion data on education, employment and equality (https://www.pobal.ie/portals/) to directly inform policy supporting health and well-being programmes in government.
Dublin Housing Observatory Mapping Viewer offers new insights into the breakdown of housing in the capital and will inform new Dublin City Council housing policy  https://www.osi.ie/blog/dublin-housing-observatory/  The DHO Mapping Viewer provides the most detailed information on Dublin’s housing market with a focus on the rental market, property sales and valuations, planning and zoning, along with key Census based socio-economic variables. Data from the DHO Mapping Viewer will act as key baseline evidence for the newly formed Dublin Housing Observatory, which will in turn inform an essential review and revision of Dublin City Council’s current housing strategy.</t>
  </si>
  <si>
    <t>Is the use of open data in your country having an impact on decision-making processes (i.e. are public administrations making use of the data as evidence to be included in their daily operations)?</t>
  </si>
  <si>
    <t xml:space="preserve"> Yes, open data has been used to increase transparency in decision-making in Ireland.  The Central Statistics Office have a new data interface (https://data.cso.ie/) to promote the practical use and visualisation of their census data.
Public Policy is a company that uses data about companies to display online information about the their opening hours and services offered, their location from the user. It helps users find service providers and helps service provider get customers.  http://www.publicpolicy.ie/    
Data from the Dublin Housing Ofice Mapping Viewer will act as key baseline evidence for the newly formed Dublin Housing Observatory, which will in turn inform an essential review and revision of Dublin City Council’s current housing strategy. https://www.osi.ie/blog/dublin-housing-observatory/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</si>
  <si>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</si>
  <si>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</si>
  <si>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</si>
  <si>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</si>
  <si>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 There is significant data on social challenges in Ireland.  In particular, organisations like Airo in Maynooth University (https://airo.maynoothuniversity.ie/services-projects/socio-demographic-analysis) use open data to assess social challenges, represent the groups affected and advocate for better data-driven government decisions.
Organisations like Tusla, the Child and Family Agency has a comprehensive Open Data Portal to allow access to its data on child services, child protection and welfare, family support and domestic violence.  They now have 822 datasets on the open data portal and are one of the most viewed publishers.  https://data.gov.ie/organization/tusla  
Data is increasing recognised as a force for positive social change, a figures on deprivation or lack of social services are more accessible and both journalists and the public become more competant in finding and interpreting source data.
Frequently organisations like Pobal feed directly into both the media and government policy; Frequently organisations like Pobal
As specified in question 40, we are conducting research into all aspects of the impact of open data.  However, by their nature, social challenges, their resolution and how open data may define or effect these are both subjective and qualitative in nature.
Housing is an example of a particularly invidious social problem in Ireland and the provision of new housing units is critical to its resolution.  The Dept of Housing and the local government structures have created an open data dashboard to show the number of new housing units as a percentage of the national and local target.  This has the positive impact of allowing the public, interest groups and the media to hold the government to account for their action on housing development.</t>
  </si>
  <si>
    <t xml:space="preserve">Thank you for your explanation on how data is used to solve social challenges. However, this does not answer the question; is there any data on the impact created? </t>
  </si>
  <si>
    <t xml:space="preserve">Is the use of open data in your country having an impact on society´s ability to reduce inequality and better include minorities, migrants, and/or refugees (e.g., from the Ukrainian war)? </t>
  </si>
  <si>
    <t xml:space="preserve"> Open Data provides the tools to recognise inequality and identify and focus the most effective ways to address it.  There are a number of organisations who focus on producing data identifying inequality in order to effect positive change.
Pobal (https://maps.pobal.ie/WebApps/DeprivationIndices/index.html) provide open data in accessable map format and have been features in the media and are referenced in government policy (https://www.rte.ie/deprivation/).
Ireland's response to the war in Ukraine has been focussed on accommodation and education of children primarily.  The Citizens Information Board provided practical information on what services were available (https://www.citizensinformation.ie/en/moving_country/asylum_seekers_and_refugees/the_asylum_process_in_ireland/coming_to_ireland_from_ukraine.html), the Red Cross coordinated offers of accommodation from the general public (https://registerofpledges.redcross.ie/#/) and  the Irish Refugee Council provided access to services for Ukrainian refugees (https://www.irishrefugeecouncil.ie/pages/category/ukraine-response).  The central government response was focussed around the Department of Children and Tusla provided data on the practicalities of Ukrainian refugees in Ireland (https://www.tusla.ie/ukraine-response/).</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</si>
  <si>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</si>
  <si>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</si>
  <si>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 Yes, housing is a critical political, social and economic issue in all urban areas in Ireland and one that is the subject of much research and data gathering.  There are almost 2000 housing and zoning datasets on the open data portal and these are used in research, further data collection and in formulating solutions.   (https://data.gov.ie/dataset/social-housing-construction-status-report-q4-2020?package_type=dataset)
Data is being collected by members of the public to properly assess the level of vacant homes in Ireland as a means of addressing homelessness ( https://vacanthomes.ie/) by having the data to assess the extent of the issue.
The Dublin Housing Observatory Mapping Viewer offers new insights into the breakdown of housing in the capital and will inform new Dublin City Council housing policy  https://www.osi.ie/blog/dublin-housing-observatory/  The DHO Mapping Viewer provides the most detailed information on Dublin’s housing market with a focus on the rental market, property sales and valuations, planning and zoning, along with key Census based socio-economic variables. The DHO Mapping Viewer can be viewed by the public online and provides detailed information on every aspect of Dublin’s housing market, including; rental rates in different parts of the city, the number of registered tenancies versus owner-occupied homes in Dublin, and, rental and property prices.  
Data from the DHO Mapping Viewer will act as key baseline evidence for the newly formed Dublin Housing Observatory, which will in turn inform an essential review and revision of Dublin City Council’s current housing strategy.(https://www.dublincity.ie/residential/housing)</t>
  </si>
  <si>
    <t xml:space="preserve">Is the use of open data in your country having an impact on the society´s level of awareness on health and wellbeing related issues (also but not only in light of the COVID-19 pandemic)? </t>
  </si>
  <si>
    <t xml:space="preserve"> Open data has had an enormous impact on raising public awareness on health and well being issues.  The availability of large volumes of right up-to-date Covid information has been the most visible and relevant example of this in the last year.  There are currently 71 covid-related datasets on the portal and covid data is still the most downloaded dataset.  The Covid 19 Geo hub (https://covid-19.geohive.ie/) informs the public, media and government on the latest numbers of Covid cases and their location.
Health and well-being in general is a particularly important data space in Ireland.   The Hale &amp; Hearty Action, part sponsored by the EU HADEA funds has created a knowledge base of a wealth of health and well-being data in an accessible format for access by both the public, health professionals and statisticians (https://data.gov.ie/haleandhearty).
The CSO also collects large volumes of health related data (https://www.cso.ie/en/statistics/health/irishhealthsurvey/) to inform and support government policy.</t>
  </si>
  <si>
    <t>Is the use of open data in your country having an impact on the society´s level of education and skills (e.g., data literacy)?</t>
  </si>
  <si>
    <t xml:space="preserve"> Open Data has had both direct and indirectimpact on society's awareness of the importance of open data and its skill level of understanding the value of data literacy and visualisation.
Because of Covid and the prominent reporting of the Covid statistics, trends spatial distribution, the links between data,  government policy and our daily lives have never been more obvious.  for 2 years, covid statistics was the first item on the evening news.
In the public sector, the increasing importance of data in general and open data in particular has meant there is an increased focus on data training for public servants.  It is cited as a key component of Civil Service Renewal (https://www.ops.gov.ie/actions/innovating-for-our-future/data/).
There are a number of resources to enable self-learning on the open data portal (https://data.gov.ie/developer; https://data.gov.ie/pages/developers) to give data users an opportunity to further their knowledge of open data.
AIRO also provide a range of training courses (https://airo.maynoothuniversity.ie/services-projects/training) to promote the use of open source and open data for effective decision-making.
The Open Data directive has highlighted the need for improved data skills in the public service and  there is now a training framework to provide both open data and general data skills to public servants (https://data.gov.ie/blog/open-data-training-is-re-starting-in-september).x</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</si>
  <si>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</si>
  <si>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</si>
  <si>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</si>
  <si>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 The Open Data Unit has engaged a research fellow to assess the impact of open data in Ireland in the social, economic and environmental spheres.  They are studying both open data producers and consumers and looking at how open data is being used and adding value in these areas.  https://ec.europa.eu/eusurvey/runner/IrelandODImpactSurvey2021
In addition to this there have been a number of awards from the Open Data Engagement Fund, run by the Open Data Unit, to projects that use open data to promote good environmental practice, for example, there is also a project to run a competition by SmartDublin, using Open Data to find innovative ways in which citizens can drive and support Climate Action.  This allows individuals to use open data to find ways to mitigate the effects of climate change; 
https://smartdublin.ie/dublin-region-climate-action-open-data-challenge-2022/
The Environmental Protection Agency publishes a wide variety of data, much of it in API format, to support the monitoring of environmental standards by both Local government, NGOs and members of the public; https://data.epa.ie/api-list/epr-open-data/
The NMPF’s climate change policies seek to support management of potential impacts of proposals in two ways. Firstly, the way in which the proposal may affect natural and / or physical features that play a role in mitigation (e.g. carbon sequestration) or adaptation (e.g. flood defence. Secondly the way in which the proposal has considered its own direct and indirect contributions to mitigation (e.g. measures included in the proposal to reduce emissions) and adaptation (e.g. ensuring the proposal is future-proofed in relation to changing operating conditions due to climate change); https://data.gov.ie/dataset/national-marine-planning-framework-area?package_type=dataset</t>
  </si>
  <si>
    <t xml:space="preserve">Is the use of open data in your country having an impact on the level of protection of biodiversity (e.g., maintaining a good air and water quality)? </t>
  </si>
  <si>
    <t xml:space="preserve"> The EPA is creating datasets on river ecology and this is being used to monitor river habitats and identify any change that may occur over time; https://data.gov.ie/dataset/rivers-ecology-monitoring-results?package_type=dataset
The National Biodiversity Data centre provides a national database of all species in Ireland.  This is an ongoing project to account for all soecies present and monitor changes that take place; https://data.gov.ie/dataset/general-biodiversity-records-from-ireland?package_type=dataset
The state agency, Bord Bia has recommended the creation of a centrailised dashboard for nature-related data that would be based on open data and aid compliance with the Open Data Directive; https://www.agriland.ie/farming-news/centralised-dashboard-for-irish-nature-related-data-recommended/
Natural Capital Ireland has  surveyed 122 businesses and created a hub for businesses to support biodiversity and examine the impact they have on nature; https://businessforbiodiversity.ie/about-business-for-biodiversity/
Notice nature promotes biodiversity protection through education and awareness and uses open data on protected areas as a means of educating the general public on the natural world; https://www.noticenature.ie/
</t>
  </si>
  <si>
    <t xml:space="preserve">Is the use of open data in your country having an impact on the achievement of more environment-friendly cities (e.g., environment-friendly transport systems, waste management etc.)? </t>
  </si>
  <si>
    <t xml:space="preserve"> Open Data is specifically used in the SmartDublin Climate challenge (https://smartdublin.ie/dublin-region-climate-action-open-data-challenge-2022/) to sees innovative ideas and applications that use open data to drive and support climate action. 
Galway city council has published its city parks location as open data; https://data.gov.ie/dataset/cityparksopendata1?package_type=dataset
Glaway city Council has also published its Architectural Conservation areas as open data; https://data.gov.ie/dataset/architectural-conservation-areas-in-galway-city2?package_type=dataset
Dublin City Council has published data on composting waste from urban households; https://data.gov.ie/dataset/brown-bin-recycling-waste-collection-in-dublin-city?package_type=dataset</t>
  </si>
  <si>
    <t xml:space="preserve">Is the use of open data in your country having an impact on the fight of climate change and the response to connected disasters? </t>
  </si>
  <si>
    <t xml:space="preserve"> Open Data is specifically used in the SmartDublin Climate challenge (https://smartdublin.ie/dublin-region-climate-action-open-data-challenge-2022/) to sees innovative ideas and applications that use open data to drive and support climate action
EPA data is being used to promote further climate research in Ireland.  There is a constant demand from industry, research and governmental sectors for high-quality, long-term, gridded climate datasets with high spatial and temporal resolution for conducting climate research in Ireland. Such datasets have the potential to be utilised in a wide range of applications, including agricultural, hydrology, public health, energy (wind, wave and solar), socio-economic planning and fundamental studies in observed climate change trends and variability. (https://www.ichec.ie/partnerships/state-supported/towards-definitive-historical-high-resolution-climate-dataset-ireland-promoting)
Teagasc has used Green Gouse Gas Emmission to analyse the abatement potential for Irish Agriculture; https://www.teagasc.ie/media/website/publications/2018/An-Analysis-of-Abatement-Potential-of-Greenhouse-Gas-Emissions-in-Irish-Agriculture-2021-2030.pdf
</t>
  </si>
  <si>
    <t xml:space="preserve">Is the use of open data in your country having an impact on the consumption of energy based on fuel and the switch to renewables? </t>
  </si>
  <si>
    <t xml:space="preserve"> The Sustainable Energy Authority of Ireland (SEAI) is tasked with reducing Ireland's energy consumption.  This is clearly linked to the data and statistics availability on energy consumption and climate change; https://www.seai.ie/data-and-insights/seai-research/research-database/
The rise in frequency and severity of floods in Ireland and around the world is a highly visible result of climate change ad this has lead to increased consideration for flood risk in construction planning.  
Local government frequently use centrally published Lidar data when determining planing zones and businesses also managed this data to produce project management products for planning, wind farm and flood rish projects; https://www.bluesky-world.ie/lidar
The geological Survey of Ireland produces  maps for members of the public, consultancies and public bodies about groundwater quality, quantity and distribution to support planning projects; https://www.gsi.ie/en-ie/programmes-and-projects/Pages/default.aspx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</si>
  <si>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</si>
  <si>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</si>
  <si>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</si>
  <si>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 While the impact of open data on the economy is difficult to quantify, the open data unit is supporting this research through the Research on open data impact; https://ec.europa.eu/eusurvey/runner/IrelandODImpactSurvey2021
In addition to this, through our network, we are aware of business for whom open data is a key resource.  for example, MapAlerter is a free service that delivers localised alerts and notifications from your local authority open data. Subscribers receive SMS, email and app notifications for water disruptions, road works, floods, planning activity, severe weather and other topics - most local authorities now choose MapAlerter as their official alert service provider; https://www.mapalerter.ie/
The company Home Assistant provides a service for monitoring a wide range of household functions, one of which is weather alerts.  This is done by accessing the MET Eireann API (https://www.home-assistant.io/integrations/met_eireann/) and example of open data supporting employment in innovative ways</t>
  </si>
  <si>
    <t xml:space="preserve">Is the use of open data in your country having an impact on the level of employment? </t>
  </si>
  <si>
    <t xml:space="preserve"> We believe that open data supports a myriad of employment opportunities as Ireland has a particularly technical and data driven economy.  This can be extremely difficult to quantify, but the recent Framework to support the public sector's compliance with the Open Data Directive was estimated to be worth €5million over 3 years.  General data science and management is a thriving sector, with approx 1000 vacancies in this area at any given time and open data is a growing element of this.</t>
  </si>
  <si>
    <t xml:space="preserve">Is the use of open data in your country having an impact on the level of innovation and the adoption of new technologies? </t>
  </si>
  <si>
    <t xml:space="preserve"> Yes, there are a number of innovative uses of open data in Ireland.
The Irish Centre for High-End Computing (ICHEC) at NUI Galway and Dublin Fire Brigade (DFB) have announced  details of a joint initiative to explore big data analytics within the Fire Service context. While these types of approaches have been adopted more widely in other countries, namely the US and Canada, they are novel for Ireland.  The project is fully funded as part of the European Competency Centre (EuroCC_Ireland) which is based at ICHEC.  It captures all relevant data, informing an Area Risk Categorisation for the city and county and sharing it throughout the organisation. Innovative collaborations such as this initiative with ICHEC will serve to strengthen DFB’s internal capabilities to manage and interrogate the vast amount of data about the built environment which now exists, and ultimately to further the public safety mission of Dublin Fire Brigade; https://www.ichec.ie/news/big-data-and-fire-service
Techworks Marine manage integrated data buoys are based around our range of Data Acquisition and Transmission Systems. The TMBB system is a high-performance, low-power, rugged unit (IP68) that can be customized for a variety of applications (e.g Offshore Wind, Coastal Engineering, and Water sectors).  They offer our clients full end-to-end product and service provision, providing them with a secure user-friendly interface through which they can access their remote data stations and manage, analyze and download data.  They utilise data from a range of central and local government and specialist government agencies; https://techworks.ie/
Yes, there are a number of innovative uses of open data in Ireland.
The Irish Centre for High-End Computing (ICHEC) at NUI Galway and Dublin Fire Brigade (DFB) have announced  details of a joint initiative to explore big data analytics within the Fire Service context. While these types of approaches have been adopted more widely in other countries, namely the US and Canada, they are novel for Ireland.  The project is fully funded as part of the European Competency Centre (EuroCC_Ireland) which is based at ICHEC.  It captures all relevant data, informing an Area Risk Categorisation for the city and county and sharing it throughout the organisation. Innovative collaborations such as this initiative with ICHEC will serve to strengthen DFB’s internal capabilities to manage and interrogate the vast amount of data about the built environment which now exists, and ultimately to further the public safety mission of Dublin Fire Brigade; https://www.ichec.ie/news/big-data-and-fire-service
Techworks Marine manage integrated data buoys are based around our range of Data Acquisition and Transmission Systems. The TMBB system is a high-performance, low-power, rugged unit (IP68) that can be customized for a variety of applications (e.g Offshore Wind, Coastal Engineering, and Water sectors).  They offer our clients full end-to-end product and service provision, providing them with a secure user-friendly interface through which they can access their remote data stations and manage, analyze and download data.  They utilise data from a range of central and local government and specialist government agencies; https://techworks.ie/
</t>
  </si>
  <si>
    <t xml:space="preserve">Is the use of open data in your country having an impact on the level of entrepreneurship (especially of women and minorities) and business creation (especially with Small- and Medium-sized Enterprises)? </t>
  </si>
  <si>
    <t xml:space="preserve"> Yes, data driven businesses are a relatively new area and have the benefit of being more flexible in terms of location and hours worked.  This drives entrepreneurship and the Open Data Unit is cognisant of the need to support SMEs and women and minorities in the workplace or remotely.
Keitaro, an open source company have partnered with Flax&amp;Teal to create a strategic partnership will open the door to bigger projects with greater impact to the open-source ecosystem. The alignment in our missions and the focus of both companies into open-source technologies will lead us into exploring new ideas,  challenges and mutual growth and successfully tendered for the Open Data Framework to provide open data technical support in Ireland; https://www.keitaro.com/2022/05/10/keitaro-and-flax-teal-join-forces-in-open-data-framework-agreement/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</si>
  <si>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</si>
  <si>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</si>
  <si>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</si>
  <si>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</si>
  <si>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</si>
  <si>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</si>
  <si>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https://data.gov.ie/</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</si>
  <si>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</si>
  <si>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</si>
  <si>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</si>
  <si>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</si>
  <si>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</si>
  <si>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</si>
  <si>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</si>
  <si>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</si>
  <si>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Yes , the data.gov.ie API
Data.gov.ie is built using CKAN v2.8, which provides a powerful API that allows developers to retrieve datasets, groups or other CKAN objects and search for datasets. There is full documentation available for the CKAN API online. 
data.gov.ie/api/3/action/package_list</t>
  </si>
  <si>
    <t xml:space="preserve">Does the national portal offer documentation on the use of APIs and other tools that enable working with the aforementioned metadata? </t>
  </si>
  <si>
    <t>https://data.gov.ie/uploads/page_images/2021-05-11-144708.586537Open-Data-Publication-Guidelines-2021.pdf</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</si>
  <si>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</si>
  <si>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</si>
  <si>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Yes, This is integrated into the metadata uploaded by the data owner.
This is covered under Section 10 (https://data.gov.ie/guidelines/publish.html#co-locate-documentation-for-the-dataset) of the Open Data Publishing guidelines (https://data.gov.ie/guidelines/).</t>
  </si>
  <si>
    <t>Can you please provide an URL if possible? Or otherwise, give a more detailed explanation?</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</si>
  <si>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</si>
  <si>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</si>
  <si>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</si>
  <si>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https://data.gov.ie/contact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</si>
  <si>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</si>
  <si>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</si>
  <si>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</si>
  <si>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All datasets have a comments facility by default which allows users to provide comments on a particular dataset. 
There are a number of feedback mechanisms on the portal.  There is a feedback button at the bottom of each dataset page, as used in this example; https://data.gov.ie/dataset/clones-monthly-data
There is also a generic email address (opendata@per.gov.ie where users can ask any question.
Also a suggest data button, where users can request a particular dataset at; https://data.gov.ie/dataset/suggest/new</t>
  </si>
  <si>
    <t>Can you please provide a URL with an example?</t>
  </si>
  <si>
    <t>66c</t>
  </si>
  <si>
    <t xml:space="preserve">Does the national portal provide a mechanism for users to rate datasets ? </t>
  </si>
  <si>
    <t>Such mechanism could be a star rating system or similar voting/rating mechanism.</t>
  </si>
  <si>
    <t>Yes. A 'Like' button is available for each dataseton the portal. For example hhttps://data.gov.ie/dataset/valuation-office-api?package_type=dataset</t>
  </si>
  <si>
    <t>Does the national portal enable users to find information and news on relevant open data topics in the country?</t>
  </si>
  <si>
    <t>The 'Latest News' page provides news and information on open data events and topics at a national and local level.  https://data.gov.ie/blog
For example to inform and gather input to the  next iteration of the national Open Data Strategy we have hosted a number of town halls, both online and in person.  Information on the town halls, see https://data.gov.ie/blog/our-next-open-data-strategy
Articles on local events such as the Dublin Region Open Data Climate Action challenge are included https://data.gov.ie/blog/dublin-region-open-data-climate-action-challenge-2022</t>
  </si>
  <si>
    <t>Does the national portal offer the possibility for users to receive notifications when new datasets are available on the national portal (RSS, ATOM feeds, email notifications etc)?</t>
  </si>
  <si>
    <t xml:space="preserve">Yes, Regular tweets and blogs are issued to notify followers when new datasets are published.    https://data.gov.ie/blog  
The RSS Feeds are available from the following links:
• https://data.gov.ie/feeds/dataset.atom &lt;- For the whole site
• https://data.gov.ie/feeds/group/{name}.atom &lt;- For datasets in a group
• https://data.gov.ie/feeds/tag/{name}.atom &lt;- For datasets with a tag
• https://data.gov.ie/feeds/custom.atom?q=... &lt;- Datasets matching a search query
</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</si>
  <si>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</si>
  <si>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</si>
  <si>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</si>
  <si>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 https://data.gov.ie/dataset/suggest/new</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</si>
  <si>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</si>
  <si>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</si>
  <si>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</si>
  <si>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</si>
  <si>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</si>
  <si>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</si>
  <si>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</si>
  <si>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</si>
  <si>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</si>
  <si>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Data set suggestions can be submitted through an easy to use interface.  All datset requests are listed with the status at https://data.gov.ie/dataset/suggest  
An overview is also available at https://data.gov.ie/stats</t>
  </si>
  <si>
    <t>70a</t>
  </si>
  <si>
    <t>Does the team monitor the extent to which requests (either via the portal or otherwise) result in the publication of the requested data?</t>
  </si>
  <si>
    <t>o If yes, please describe how this monitoring is conducted.</t>
  </si>
  <si>
    <t xml:space="preserve"> The Open Data Team emails the request to the relevant public body and follows up the requests to monitor progress.  Where requests are unsuccessful we advise the requester of their rights of appeal to the Information Commissioner under the PSI directive.
</t>
  </si>
  <si>
    <t>70b</t>
  </si>
  <si>
    <t>If yes, to what degree do these requests result in the publication of the requested data?</t>
  </si>
  <si>
    <t>Does the national portal include a discussion forum or any other exchange possibility for users (whether data providers or re-users)?</t>
  </si>
  <si>
    <t>There is a comment forum attached to each dataset, e.g. https://data.gov.ie/dataset/list-of-primary-schools</t>
  </si>
  <si>
    <t>Does the national portal have a designated area to showcase use cases?</t>
  </si>
  <si>
    <t>Yes. Showcases are an important facility to demonstrate the positive and braod ranging impact of open data.  https://data.gov.ie/showcase</t>
  </si>
  <si>
    <t xml:space="preserve">Does the national portal reference the datasets that the showcased use cases are based on? </t>
  </si>
  <si>
    <t>o If yes, please provide the URL to this feature/ to an example documenting this feature.</t>
  </si>
  <si>
    <t>Ye.  See https://data.gov.ie/showcase/irishrentie-view-irish-rent-prices</t>
  </si>
  <si>
    <t>Does the national portal provide the possibility for users to submit their own use cases?</t>
  </si>
  <si>
    <t>We encourage re-users of data to submit their reuse cases as showcases. See https://data.gov.ie/showcase_suggest</t>
  </si>
  <si>
    <t>Does the national portal offer a preview function for tabular data?</t>
  </si>
  <si>
    <t>o If yes, please provide the URL to an example documenting this feature.</t>
  </si>
  <si>
    <t>A preview panel is provided for all datasets.  A sample of the data can be previewed provided that the dataset is not very large.See https://data.gov.ie/dataset/attractions?package_type=dataset</t>
  </si>
  <si>
    <t>Does the national portal offer a preview function for geospatial data?</t>
  </si>
  <si>
    <t>Yes, a geospatial preview is provided for spatial data sets.  See https://data.gov.ie/dataset/mountains-osi-national-1m-map-of-ireland4?package_type=dataset</t>
  </si>
  <si>
    <t>Are you preparing to promote the publication of high-value datasets on your national portal (e.g., by adding filtering features, editorial features, changes to navigation)?</t>
  </si>
  <si>
    <t>We provide navigational features on the portal home page to access high value dataset by theme.  We promote the publication of HVDs by presenting to the public bodies concerned.  For example the ODU presented the Open Data Directive and HVDs at a staff conference at MET Eireann on the 16/02/2022.  We plan to update the portal with additional filtering features for the HVDs specified in the forthcoming Implementing Act.</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</si>
  <si>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</si>
  <si>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</si>
  <si>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</si>
  <si>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</si>
  <si>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</si>
  <si>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and Tableau</t>
  </si>
  <si>
    <t>80a</t>
  </si>
  <si>
    <t>Are traffic and usage statistics used to better understand users´ behaviour and needs and to update the portal accordingly?</t>
  </si>
  <si>
    <t xml:space="preserve">o If yes, what insights did you gain last year from the reviews of these analytics? </t>
  </si>
  <si>
    <t xml:space="preserve">Insights are drawn from the 'Stats' page to help us improve the experience of users of the portal. 
The Broken Links section is used to identify where there are issues with certain datsets or organisations, it allows us to address issues and resolve them.  This was one of the drivers for developng the QA Validator to allow public bodies to identify and address issues themselves.  
Following an analysis of the pages used on the portal we carried out an exercise to improve the look and feel on the text pages. 
The ODU engages in continous improvement of the portal.  We use the above tools to look at the most popular datasets on the portal, the number of individuals accessing the portal, the length of time spent on the portal and how they first accessed the portal. </t>
  </si>
  <si>
    <t>80b</t>
  </si>
  <si>
    <t>Do you perform further activities to better understand users´ behaviour and needs (e.g., web analytics, surveys, or analysis of social media feeds)?</t>
  </si>
  <si>
    <t>o If yes, please specify which activities.</t>
  </si>
  <si>
    <t>We utilise Google analytics and surveys to understand users behaviours when using the portal.</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</si>
  <si>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</si>
  <si>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</si>
  <si>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</si>
  <si>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</si>
  <si>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</si>
  <si>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</si>
  <si>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</si>
  <si>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</si>
  <si>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</si>
  <si>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</si>
  <si>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</si>
  <si>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</si>
  <si>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</si>
  <si>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</si>
  <si>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</si>
  <si>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</si>
  <si>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</si>
  <si>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</si>
  <si>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The Top Keywords are monitored to understand the most commonly encountered keywords for searched datasets.  These are matched against what the dataset has been tagged with .  https://data.gov.ie/stats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</si>
  <si>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</si>
  <si>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</si>
  <si>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</si>
  <si>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Health, 2=Justice, 3= Environment, 4=Society, 5= Regions and Cities</t>
  </si>
  <si>
    <t xml:space="preserve">What datasets are the top 5 most frequently consulted on the portal, with 1 being the most popular one? </t>
  </si>
  <si>
    <t>o Please indicate 1 = name dateset X, 2 = name dataset Y etc. and select 'see answer box'</t>
  </si>
  <si>
    <t>1= Parking meterslocation and zones in Dublin; 
2= Real time passenger informationfor Dublin Bus, Bus Eireann, Luas and Irish Rail; 
3=Topographic Lidar Data; 
4=Covid 19 statistics; 
5= List of Nursing Homes in Ireland</t>
  </si>
  <si>
    <t xml:space="preserve">Do you take measures to optimise the search and discoverability of content (data and editorial)? </t>
  </si>
  <si>
    <t xml:space="preserve">The 'Advanced Search' feature was extended this year to include keyword search on all datasets and filters such as Publisher, License, THemes and formats.
https://data.gov.ie/advanced_search; 
A general search facility is available on the portal home page which gives easy access to the data.  It provide advanced search features to facilitate more focused searches. https://data.gov.ie/advanced_search; 
The portal uses DCAT-AP metadata; Enabling tagging; 
Allowing sorting by ‘Most Popular’ datasets https://data.gov.ie/dataset?q=&amp;sort=views+desc; 
Allowing users to filter by APIs https://data.gov.ie/dataset?sort=views+desc&amp;q=&amp;api=true; 
Providing ‘Search Tips’ above search bar https://data.gov.ie/dataset              
Main categories of data can be accessed through the large data theme icons which are featured prominantly on the home page.  
A banner to facilitae easy acces to Covid data has been added to the home page.
In general, we work on improving the metadata to make discovering relevant data more easy. Examples of this work would be manually adding tags to harvested datasets- adding further discoverability to data than the publishers have added themselves.
We have 'Featured' datasets those that are kept at the top of the list because they are deemed to be important in some way. This makes discovering them much easier.   We create data collections manually. for example, the Covid banner on the front page. This effectively curates mini-collections by associating datasets together.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</si>
  <si>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</si>
  <si>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</si>
  <si>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</si>
  <si>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</si>
  <si>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</si>
  <si>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</si>
  <si>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</si>
  <si>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</si>
  <si>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</si>
  <si>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</si>
  <si>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</si>
  <si>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</si>
  <si>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</si>
  <si>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</si>
  <si>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</si>
  <si>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All PSBs who release open data are connected to the portal.  PBs who wish to release data will contact the ODU in the first instance.  They will be directed to the OD technical guidance documents on the portal which set out requirements for publishing to the portal including the CC By 4.0  licence, the metadata required and the accepted open formats.
The PB will be set up as a publisher on the national portal and supported by the ODU to publish their data.  
Where harvesting of data can be initiated or APIs implemented the PB will liaise with the technical support supplier to the ODU to put these services in place. 
Most public service bodies do publish their data, the few who don't may not have tha capacity to publish yet or have little data to release due to GDPR concerns.  We are actively working with them to address these issues.  
There is a network of Open Data Liaison Officers across public service organisations- the Open Data Unit is in regular contact with this network to support them and encourage them to publish their data in open format.
A new Open Data Training framework was put in place in early 2022.  THe courses which this training framework provides includes a course on the Publication of open Data.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</si>
  <si>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</si>
  <si>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</si>
  <si>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</si>
  <si>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</si>
  <si>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</si>
  <si>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</si>
  <si>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Training courses have been put in place under the new Open Data Training Framework for the public service.  These include:
1. General Introduction to Open Data
2. Open Data &amp; Re-Use of Public Service Information (PSI Directive)  – Implications for public bodies
3. Open Data Audits and Data Publication
4. Introduction to Data Analytics and Visualisations
5. Data Anonymisation Techniques
6. Introduction to Linked Data
There are also a number of actions the ODU takes to assist PBs to publish data. 
We meet these public service bodies to promote open data training, auditing and the publication of their data.  When PBs want to start pulishing data we will meet with them to guide them through the publication process and on their request they will be set up as a publisher on the national portal.
The Data Autit Tool on the Portal provides a mechanism for organisations to identify and catalogue what datasets they hold.  The Tool enables PBs to list and describe all datasets that exist within their organisation, so that the datasets can be reviewed and those that are suitable for publication as Open Data can be selected and approved. These datasets can then be published directly on data.gov.ie.
PBs are directed to the guides and documentation available on the portal that explains the steps and requirements they should complete to publish their data, such as https://data.gov.ie/docs/Open-Data-Publication-Guidelines-2021.pdf and https://data.gov.ie/uploads/page_images/2018-08-08-164247.606489Add-a-Dataset-to-Portal-Guide---August-2018.pdf
Data publishers who have relatively small amounts of datasts to publish can publish directly to the portal using the ‘add a dataset’ function.
Where PBs have large volumes of data or datasets that are updated regularly and harvesting of data can be initiated or APIs implemented the PB will liaise with the technical support supplier to the ODU to put these services in place. 
We also hold information webinars and an annual conference to promote the publication and reuse of data.
</t>
  </si>
  <si>
    <t>93a</t>
  </si>
  <si>
    <t xml:space="preserve">Besides the national open data portal, are there other regional and local portals? </t>
  </si>
  <si>
    <t>o If yes, please provide a complete list and the links to these portals.</t>
  </si>
  <si>
    <t xml:space="preserve">Housing CKAN data portal
Clare County Council Arcgis
Galway City Council OpenData
Westmeath County Council ArcGIS
OSI Covid-19 Geohive Datahub
Tusla
ISDE
Galway County Council Arcgis
Roscommon County Council Arcgis
data.ehealthireland.ie
SmartDublin
data.corkcity.ie
CSO
QQI
National Transport Authority
</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</si>
  <si>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</si>
  <si>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</si>
  <si>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</si>
  <si>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</si>
  <si>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</si>
  <si>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</si>
  <si>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</si>
  <si>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</si>
  <si>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</si>
  <si>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 xml:space="preserve">Examples of real-tiem or dynamic datasets 
https://data.gov.ie/dataset/real-time-passenger-information-rtpi-for-dublin-bus-bus-eireann-luas-and-irish-rail?package_type=dataset
https://data.gov.ie/dataset/dublinbikes-api?package_type=dataset
https://data.gov.ie/dataset/sonitus?package_type=dataset
https://opendata-geohive.hub.arcgis.com/datasets/4779c505c43c40da9101ce53f34bb923_0
https://data.smartdublin.ie/dataset/real-time-passenger-information-rtpi-for-dublin-bus-bus-eireann-luas-and-irish-rail
https://data.gov.ie/dataset/attractions?package_type=dataset
https://data.gov.ie/dataset/moby-bikes?package_type=dataset
https://usmart.io/org/dhplg/discovery/discovery-view-detail/c291e0eb-ff22-4f71-8a58-87ffeeed878f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</si>
  <si>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</si>
  <si>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</si>
  <si>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</si>
  <si>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</si>
  <si>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</si>
  <si>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</si>
  <si>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</si>
  <si>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</si>
  <si>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</si>
  <si>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</si>
  <si>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A list of publishers is provided on the Publishers page at https://data.gov.ie/organization
Publishers are listed in alphebetic order and a search facility is provided which allows a search on full name partial name and acrynom.</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</si>
  <si>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</si>
  <si>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</si>
  <si>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</si>
  <si>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The Public Service Data Catalogue aims to promote openness and transparency around the data held by the public service by cataloguing and describing public Service data. It catalogues open and non open data held by the public service https://datacatalogue.gov.ie/</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</si>
  <si>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</si>
  <si>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</si>
  <si>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</si>
  <si>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</si>
  <si>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The national portal data.gov.ie is the cornerstone of the open data initiative in Ireland.  It is ta single repository of Irish public service open data.  
https://data.gov.ie/uploads/page_images/2018-03-07-114306.063816Final-Strategy-online-version1.pdf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</si>
  <si>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</si>
  <si>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</si>
  <si>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</si>
  <si>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</si>
  <si>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Twitter account  https://twitter.com/IRLDeptPER</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</si>
  <si>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</si>
  <si>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</si>
  <si>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</si>
  <si>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 ODU organises several events each year to information and raise awareness of the Open Data Portal.  The Unit also takes numerous opportunities to to present at events and conferences to promote the Portal and to encourage re-use of data. In the last year this would have included:
30/06/2021 - IT’S TIME TO OPEN SERIES II – HOW TO PUBLISH OPEN DATA EFFECTIVELY https://derilinx.com/webinar-time-to-open-2-publish-open-data-effectively/
30/11/2021 National OD Conference https://data.gov.ie/blog/annual-open-data-conference
8/12/2021 Open Data Publishers Technical Workshop  https://www.eventbrite.ie/e/open-data-publishers-technical-workshop-tickets-193568477527
16/2/2022 Presentation to Met Eireann Staff meeting
17/02/2022 Maynooth University - Love Data Week https://www.youtube.com/watch?v=-3Fxj5lOf1g
22/02/2022 PSRD Induction Presentation - Open Data included in the induction presentation for new public servants.
24/03/2022 Open Data in Ireland – Making it happen and accessing the required technical skills (OGP Framework)
25/03/2022  Dublin Region Climate Action Challenge  https://smartdublin.ie/dublin-region-climate-action-open-data-challenge-2022/
07/04/2022 OGP Procurement Officers Forum
11/04/2022 Maynooth University - Open Data Lecture to Data Science Masters students 
05/05/2022 Open Data Impact Series VII - Sport &amp; Recreation: Harnessing the power of open data to deliver better health and wellbeing outcomeshttps://www.eventbrite.ie/e/open-data-impact-series-vii-sport-and-recreation-tickets-309426451847
21/06/2022, 28/06/2022 and 29/06/2022 - Open Data Strategy Town halls - Presentations on Ireland Open Data</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</si>
  <si>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</si>
  <si>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</si>
  <si>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Portal source code is available at https://github.com/derilinx/ckanext-dgi-public
</t>
  </si>
  <si>
    <t>Was there a user satisfaction survey concerning the national portal conducted in the past year?</t>
  </si>
  <si>
    <t xml:space="preserve">o If yes, please briefly describe the key findings gained through this survey. </t>
  </si>
  <si>
    <t>A user survey is initiated when a person opts to download a dataset.  This is an ongoing survey https://ec.europa.eu/eusurvey/runner/opendatasurvey
A body of researh in to the impact of open data in Ireland was commenced last year.  This iscludes a section on the the effectivness of the national portal.</t>
  </si>
  <si>
    <t>104a</t>
  </si>
  <si>
    <t xml:space="preserve">Is there a process by which the portal is reviewed and improved regularly? </t>
  </si>
  <si>
    <t>o If yes, please briefly describe this process.</t>
  </si>
  <si>
    <t xml:space="preserve">At the beginning of every year, a schedule of enhancements is agreed with the technical support supplier, Derilinx, who provide technical support for the portal.  The list of possible enhancements is based on user experiences and best international practice.  Throughout the year we meet with Derilinx on a fortnightly basis and review the progress of the portal updates and to agree any additional enhancements or changes.  These changes might be on foot of feedback received via the portal or issues/improvements that have come to the attention of the Open Data Team.  
Improvement made to the portal in the last year include:
New look and feel for text pages
Improved Advanced Search
Quality Assurance Validator added
Improved metrics for APIS
</t>
  </si>
  <si>
    <t>104b</t>
  </si>
  <si>
    <t xml:space="preserve">If yes, what is the frequency of these reviews? </t>
  </si>
  <si>
    <t>quarterly</t>
  </si>
  <si>
    <t>bi-annually</t>
  </si>
  <si>
    <t>annually</t>
  </si>
  <si>
    <t>less frequently</t>
  </si>
  <si>
    <t>104c</t>
  </si>
  <si>
    <t>If yes, is the users’ feedback considered in the review process?</t>
  </si>
  <si>
    <t>Users provide feedback through a number of means including contacting the ODU directly via email or the contact form on the portal.  At various events such as the Open Data Impact Series events users will often request features or make suggestion for the portal.  These suggestions are collated, reviewed and where possible included in the programme of work for the portal updates.
At the open Data Liaison Officers meeting in April 2022 a number of features were requested which we are in the process of building in to the portal.  This will include a discussion forum for the ODLOs and a space to share documents, and advice.</t>
  </si>
  <si>
    <t>105a</t>
  </si>
  <si>
    <t>Do you monitor via a dashboard the characteristics of the data published on the portal, such as the distribution across categories, static vs. real-time data and how these change over time?</t>
  </si>
  <si>
    <t>A dashboard of  metrics displaying the charistics of the data on the portal is provided on the Stats page at https://data.gov.ie/stats . 
The QA Validator and KPI Repots provide data publishers with the ability to view the quality of their data, identify issues such as broken links or missing metadata. https://data.gov.ie/kpi-report
https://data.gov.ie/qa-report</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</si>
  <si>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</si>
  <si>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</si>
  <si>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</si>
  <si>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</si>
  <si>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The QA Validator and KPI Repots provide data publishers with the ability to view the quality of their data, identify issues such as broken links or missing metadata.  It provides them with the information required to address the issues identified and to then take the necessary action to resolve the issue or improve the quality of their data.  
The QA Validator is an exception report, that is, it only lists datasets with issues or potential issues.  Datasets are checked for missing or incorrect metadata, resources that are not in the format stated, broken links, datasets not being updated according to the stated frequency.  
The KPI Reports provides a summary of the datasets published by public bodies across the categories of data.  It provides publishes with a several views of their data including a quarterly summary of page views of their data.  It also allow them to compare how the quality of their data rates in comparision with other publishers.
https://data.gov.ie/kpi-report
https://data.gov.ie/qa-report</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</si>
  <si>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</si>
  <si>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</si>
  <si>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</si>
  <si>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</si>
  <si>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</si>
  <si>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</si>
  <si>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</si>
  <si>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Data.gov.ie currently harvests metadata automatically on a nightly basis from 16 data sources capturing any new, updated or deleted datasets.
Increasing number of datasets are available by APIs, currently 9,355datasets, or 68.1% of the total.
Public Bodies with a large number of datasets or with data that frequently updates have their metadata harvested to the portal, while those with a few datasets or who are at early stages of data publishing upload manually.  Where data is published manually the upload process ensures that the metadata is required in the correct format for the process to be completed.</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</si>
  <si>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</si>
  <si>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</si>
  <si>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</si>
  <si>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</si>
  <si>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</si>
  <si>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</si>
  <si>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</si>
  <si>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</si>
  <si>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</si>
  <si>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</si>
  <si>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</si>
  <si>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</si>
  <si>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 data sources are harvested daily, so updates are available within 1 day of changes being made</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</si>
  <si>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</si>
  <si>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</si>
  <si>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</si>
  <si>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</si>
  <si>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</si>
  <si>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</si>
  <si>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</si>
  <si>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A data quality report ("QA Validator") is published at https://data.gov.ie/qa-report. Both internal monitoring using the QA Validator and the results of the EU Open Data Portal (MQA) (https://data.europa.eu/mqa/catalogues/data-gov-ie) are monitored.</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</si>
  <si>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</si>
  <si>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</si>
  <si>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</si>
  <si>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</si>
  <si>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https://data.gov.ie/qa-report</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</si>
  <si>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</si>
  <si>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</si>
  <si>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</si>
  <si>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https://data.gov.ie/pages/opendatalicence</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</si>
  <si>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</si>
  <si>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</si>
  <si>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</si>
  <si>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</si>
  <si>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</si>
  <si>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</si>
  <si>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</si>
  <si>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This is recommended (not mandatory)</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</si>
  <si>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</si>
  <si>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</si>
  <si>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</si>
  <si>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</si>
  <si>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</si>
  <si>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</si>
  <si>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</si>
  <si>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</si>
  <si>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</si>
  <si>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</si>
  <si>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</si>
  <si>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</si>
  <si>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</si>
  <si>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</si>
  <si>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</si>
  <si>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</si>
  <si>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</si>
  <si>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</si>
  <si>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</si>
  <si>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</si>
  <si>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https://data.gov.ie/pages/guideforpublishers</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</si>
  <si>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</si>
  <si>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</si>
  <si>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</si>
  <si>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The open data unit regularly stresses the importance of machine readable formats, especially for large and frequently updated datasets.  This forms part of our open data training coursesfor data providers.  There were also two seminars for health data providers in September 2021 and April 2022 at which the benefits of machine readable data was discussed.  Assistance is also available to data providers on an ad hoc basis if they have specific problems with any aspect of data provision.</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</si>
  <si>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</si>
  <si>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</si>
  <si>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</si>
  <si>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Our training courses specify DCAT AP2 as the standard for metadata on the open data portal.  It is also the standard advised for the internal government data catalogue.  Additional assistance is also available if the data creators need it.
THe Open Data Publishers Technical Workshop on 8/12/2021 placed particular emphisis on the publication of HVDs https://www.eventbrite.ie/e/open-data-publishers-technical-workshop-tickets-193568477527</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</si>
  <si>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</si>
  <si>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</si>
  <si>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</si>
  <si>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</si>
  <si>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https://data.gov.ie/pages/opendatatechnicalframework#recommended-metadata-schema-for-open-data</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</si>
  <si>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</si>
  <si>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</si>
  <si>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</si>
  <si>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</si>
  <si>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</si>
  <si>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</si>
  <si>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</si>
  <si>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</si>
  <si>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</si>
  <si>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</si>
  <si>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</si>
  <si>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</si>
  <si>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</si>
  <si>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</si>
  <si>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</si>
  <si>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</si>
  <si>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</si>
  <si>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Source data incomplete eg. no licence on resources</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</si>
  <si>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</si>
  <si>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</si>
  <si>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</si>
  <si>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</si>
  <si>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</si>
  <si>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</si>
  <si>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</si>
  <si>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</si>
  <si>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</si>
  <si>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We produce a monthly summary of the number of datasets meeting each of the criteria on the 5-Star scale (https://data.gov.ie/stats), as well as tagging each dataset with the number of stars it receives.</t>
  </si>
  <si>
    <t>Do you conduct activities to promote and familiarise data providers with ways to ensure higher quality data (such as promoting the model referenced in the previous question)?</t>
  </si>
  <si>
    <t>Open Data training courses are provided which set out how data should be published to the portal.  This includes the formats and standards required to meet the 5 star model.  
The importance of both the 5 star rating and the FAIR principles form part of our training courses on open data for the public sector.  Data must be a minimum of 3 star rating for the open data portal.  The FAIR principles are always the objective when we consider how data on the portal can ve accessed.
Guidance and support is provided on an individual basis to public bodies by the ODU which promotes the use of the 5 star modeland provides information on the publication of data on the Portal.
THe Publication Guidelines documents the standards and formats for publication of data including the 5 star model, license to use and acceptable formats.https://data.gov.ie/guidelines/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</si>
  <si>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</si>
  <si>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</si>
  <si>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</si>
  <si>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</si>
  <si>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</si>
  <si>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</si>
  <si>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</si>
  <si>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</si>
  <si>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</si>
  <si>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</si>
  <si>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</si>
  <si>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</si>
  <si>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</si>
  <si>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</si>
  <si>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</si>
  <si>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We monitor the QA report and address any issues it highlights</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</si>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</sst>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1"/>
      <color theme="0"/>
      <name val="Calibri"/>
      <family val="2"/>
      <scheme val="minor"/>
    </font>
    <font>
      <b/>
      <sz val="11"/>
      <color theme="1"/>
      <name val="Calibri"/>
      <family val="2"/>
      <scheme val="minor"/>
    </font>
    <font>
      <b/>
      <sz val="20"/>
      <name val="Calibri"/>
      <family val="2"/>
      <scheme val="minor"/>
    </font>
    <font>
      <sz val="7"/>
      <color theme="1"/>
      <name val="Calibri"/>
      <family val="2"/>
      <scheme val="minor"/>
    </font>
    <font>
      <b/>
      <sz val="14"/>
      <color theme="9"/>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1">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1">
    <xf numFmtId="0" fontId="0" fillId="0" borderId="0"/>
  </cellStyleXfs>
  <cellXfs count="217">
    <xf numFmtId="0" fontId="0" fillId="0" borderId="0" xfId="0"/>
    <xf numFmtId="0" fontId="2" fillId="0" borderId="0" xfId="0" applyFont="1" applyAlignment="1">
      <alignment horizontal="center" vertical="top" wrapText="1"/>
    </xf>
    <xf numFmtId="0" fontId="4" fillId="2" borderId="0" xfId="0" applyFont="1" applyFill="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vertical="top" wrapText="1"/>
    </xf>
    <xf numFmtId="0" fontId="9" fillId="0" borderId="0" xfId="0" applyFont="1" applyAlignment="1">
      <alignment horizontal="left" vertical="top" wrapText="1"/>
    </xf>
    <xf numFmtId="0" fontId="9" fillId="0" borderId="0" xfId="0" applyFont="1" applyAlignment="1" applyProtection="1">
      <alignment horizontal="left" vertical="top" wrapText="1"/>
      <protection locked="0"/>
    </xf>
    <xf numFmtId="0" fontId="4" fillId="0" borderId="0" xfId="0" applyFont="1" applyAlignment="1">
      <alignment horizontal="left" vertical="top" wrapText="1"/>
    </xf>
    <xf numFmtId="0" fontId="10" fillId="0" borderId="0" xfId="0" applyFont="1" applyAlignment="1">
      <alignment horizontal="center" vertical="top" wrapText="1"/>
    </xf>
    <xf numFmtId="0" fontId="11" fillId="4" borderId="0" xfId="0" applyFont="1" applyFill="1" applyAlignment="1">
      <alignment horizontal="left" vertical="top" wrapText="1"/>
    </xf>
    <xf numFmtId="0" fontId="3" fillId="4" borderId="0" xfId="0" applyFont="1" applyFill="1" applyAlignment="1">
      <alignment horizontal="left" vertical="top" wrapText="1"/>
    </xf>
    <xf numFmtId="0" fontId="3" fillId="4" borderId="0" xfId="0" applyFont="1" applyFill="1" applyAlignment="1">
      <alignment vertical="top" wrapText="1"/>
    </xf>
    <xf numFmtId="0" fontId="3" fillId="4" borderId="0" xfId="0" applyFont="1" applyFill="1" applyAlignment="1" applyProtection="1">
      <alignment horizontal="left" vertical="top" wrapText="1"/>
      <protection locked="0"/>
    </xf>
    <xf numFmtId="0" fontId="12" fillId="5" borderId="0" xfId="0" applyFont="1" applyFill="1" applyAlignment="1">
      <alignment horizontal="left" vertical="top" wrapText="1"/>
    </xf>
    <xf numFmtId="0" fontId="13" fillId="5" borderId="0" xfId="0" applyFont="1" applyFill="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vertical="top" wrapText="1"/>
    </xf>
    <xf numFmtId="0" fontId="0" fillId="0" borderId="0" xfId="0" applyAlignment="1" applyProtection="1">
      <alignment horizontal="left" vertical="top" wrapText="1"/>
      <protection locked="0"/>
    </xf>
    <xf numFmtId="0" fontId="16" fillId="6" borderId="0" xfId="0" applyFont="1" applyFill="1" applyAlignment="1">
      <alignment horizontal="left" vertical="top" wrapText="1"/>
    </xf>
    <xf numFmtId="0" fontId="6" fillId="6" borderId="0" xfId="0" applyFont="1" applyFill="1" applyAlignment="1">
      <alignment horizontal="left" vertical="top" wrapText="1"/>
    </xf>
    <xf numFmtId="0" fontId="9" fillId="6" borderId="0" xfId="0" applyFont="1" applyFill="1" applyAlignment="1">
      <alignment horizontal="left" vertical="top" wrapText="1"/>
    </xf>
    <xf numFmtId="0" fontId="17" fillId="6" borderId="0" xfId="0" applyFont="1" applyFill="1" applyAlignment="1">
      <alignment vertical="top" wrapText="1"/>
    </xf>
    <xf numFmtId="0" fontId="17"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20" fillId="0" borderId="0" xfId="0" applyFont="1" applyAlignment="1">
      <alignment horizontal="left" vertical="top" wrapText="1"/>
    </xf>
    <xf numFmtId="0" fontId="17" fillId="0" borderId="0" xfId="0" applyFont="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21" fillId="4" borderId="0" xfId="0" applyFont="1" applyFill="1" applyAlignment="1">
      <alignmen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19" fillId="7" borderId="0" xfId="0" applyFont="1" applyFill="1" applyAlignment="1">
      <alignment horizontal="left" vertical="top" wrapText="1"/>
    </xf>
    <xf numFmtId="0" fontId="9" fillId="7" borderId="0" xfId="0" applyFont="1" applyFill="1" applyAlignment="1">
      <alignment horizontal="lef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pplyProtection="1">
      <alignment horizontal="right" vertical="top" wrapText="1"/>
      <protection locked="0"/>
    </xf>
    <xf numFmtId="0" fontId="16" fillId="0" borderId="0" xfId="0" applyFont="1" applyAlignment="1">
      <alignment horizontal="left" vertical="top"/>
    </xf>
    <xf numFmtId="0" fontId="6" fillId="8" borderId="0" xfId="0" applyFont="1" applyFill="1" applyAlignment="1">
      <alignment horizontal="lef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0" fontId="6" fillId="8" borderId="0" xfId="0" applyFont="1" applyFill="1" applyAlignment="1">
      <alignment horizontal="left" vertical="top" wrapText="1"/>
    </xf>
    <xf numFmtId="49" fontId="16"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16" fillId="8" borderId="0" xfId="0" applyFont="1" applyFill="1" applyAlignment="1">
      <alignment horizontal="left" vertical="top" wrapText="1"/>
    </xf>
    <xf numFmtId="0" fontId="24"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9" borderId="0" xfId="0" applyFont="1" applyFill="1" applyAlignment="1">
      <alignment horizontal="left" vertical="top" wrapText="1"/>
    </xf>
    <xf numFmtId="0" fontId="6" fillId="9" borderId="0" xfId="0" applyFont="1" applyFill="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right" vertical="top"/>
    </xf>
    <xf numFmtId="0" fontId="30" fillId="0" borderId="0" xfId="0" applyFont="1" applyAlignment="1">
      <alignment vertical="top" wrapText="1"/>
    </xf>
    <xf numFmtId="0" fontId="27" fillId="0" borderId="0" xfId="0" applyFont="1" applyAlignment="1">
      <alignment horizontal="center" vertical="top"/>
    </xf>
    <xf numFmtId="0" fontId="24" fillId="10" borderId="4" xfId="0" applyFont="1" applyFill="1" applyBorder="1" applyAlignment="1">
      <alignment horizontal="left" vertical="top" wrapText="1"/>
    </xf>
    <xf numFmtId="0" fontId="16" fillId="10" borderId="5" xfId="0" applyFont="1" applyFill="1" applyBorder="1" applyAlignment="1">
      <alignment vertical="top" wrapText="1"/>
    </xf>
    <xf numFmtId="0" fontId="31"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0" fontId="32" fillId="11" borderId="1" xfId="0" applyFont="1" applyFill="1" applyBorder="1" applyAlignment="1" applyProtection="1">
      <alignment horizontal="center" vertical="top" wrapText="1"/>
      <protection locked="0"/>
    </xf>
    <xf numFmtId="0" fontId="31" fillId="11" borderId="6" xfId="0" applyFont="1" applyFill="1" applyBorder="1" applyAlignment="1">
      <alignment horizontal="left" vertical="top" wrapText="1"/>
    </xf>
    <xf numFmtId="0" fontId="32" fillId="11"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6" fillId="0" borderId="0" xfId="0" applyFont="1" applyAlignment="1" applyProtection="1">
      <alignment horizontal="left" vertical="top"/>
      <protection locked="0"/>
    </xf>
    <xf numFmtId="0" fontId="33"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31" fillId="11" borderId="1" xfId="0" applyFont="1" applyFill="1" applyBorder="1" applyAlignment="1" applyProtection="1">
      <alignment horizontal="center" vertical="top" wrapText="1"/>
      <protection locked="0"/>
    </xf>
    <xf numFmtId="0" fontId="34" fillId="11" borderId="1"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1" fillId="11" borderId="1"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9" fillId="11" borderId="0" xfId="0" applyFont="1" applyFill="1" applyAlignment="1">
      <alignment horizontal="left" vertical="top" wrapText="1"/>
    </xf>
    <xf numFmtId="0" fontId="39" fillId="11" borderId="0" xfId="0" applyFont="1" applyFill="1" applyAlignment="1">
      <alignment vertical="top" wrapText="1"/>
    </xf>
    <xf numFmtId="0" fontId="39" fillId="11" borderId="0" xfId="0" applyFont="1" applyFill="1" applyAlignment="1" applyProtection="1">
      <alignment horizontal="left" vertical="top" wrapText="1"/>
      <protection locked="0"/>
    </xf>
    <xf numFmtId="0" fontId="22" fillId="12" borderId="0" xfId="0" applyFont="1" applyFill="1" applyAlignment="1">
      <alignment horizontal="left" vertical="top" wrapText="1"/>
    </xf>
    <xf numFmtId="0" fontId="6"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39" fillId="4" borderId="0" xfId="0" applyFont="1" applyFill="1" applyAlignment="1">
      <alignment vertical="top"/>
    </xf>
    <xf numFmtId="0" fontId="39" fillId="4" borderId="0" xfId="0" applyFont="1" applyFill="1" applyAlignment="1">
      <alignment horizontal="left" vertical="top" wrapText="1"/>
    </xf>
    <xf numFmtId="0" fontId="39" fillId="4" borderId="0" xfId="0" applyFont="1" applyFill="1" applyAlignment="1" applyProtection="1">
      <alignment vertical="top" wrapText="1"/>
      <protection locked="0"/>
    </xf>
    <xf numFmtId="0" fontId="0" fillId="12" borderId="0" xfId="0" applyFill="1" applyAlignment="1">
      <alignment horizontal="left" vertical="top" wrapText="1"/>
    </xf>
    <xf numFmtId="0" fontId="6" fillId="0" borderId="0" xfId="0" applyFont="1" applyAlignment="1">
      <alignment horizontal="right" vertical="top" wrapText="1"/>
    </xf>
    <xf numFmtId="0" fontId="1" fillId="11" borderId="0" xfId="0" applyFont="1" applyFill="1" applyAlignment="1">
      <alignment vertical="top" wrapText="1"/>
    </xf>
    <xf numFmtId="0" fontId="1" fillId="11" borderId="0" xfId="0" applyFont="1" applyFill="1" applyAlignment="1" applyProtection="1">
      <alignment horizontal="left" vertical="top" wrapText="1"/>
      <protection locked="0"/>
    </xf>
    <xf numFmtId="0" fontId="0" fillId="0" borderId="0" xfId="0" applyAlignment="1">
      <alignment horizontal="left" vertical="center" wrapText="1"/>
    </xf>
    <xf numFmtId="0" fontId="2" fillId="0" borderId="0" xfId="0" applyFont="1" applyAlignment="1">
      <alignment vertical="top" wrapText="1"/>
    </xf>
    <xf numFmtId="0" fontId="2" fillId="0" borderId="0" xfId="0" applyFont="1" applyAlignment="1" applyProtection="1">
      <alignment horizontal="left" vertical="top" wrapText="1"/>
      <protection locked="0"/>
    </xf>
    <xf numFmtId="0" fontId="11" fillId="13" borderId="0" xfId="0" applyFont="1" applyFill="1" applyAlignment="1">
      <alignment horizontal="left" vertical="top" wrapText="1"/>
    </xf>
    <xf numFmtId="0" fontId="6" fillId="13" borderId="0" xfId="0" applyFont="1" applyFill="1" applyAlignment="1">
      <alignment horizontal="left" vertical="top" wrapText="1"/>
    </xf>
    <xf numFmtId="0" fontId="6" fillId="13" borderId="0" xfId="0" applyFont="1" applyFill="1" applyAlignment="1">
      <alignment vertical="top" wrapText="1"/>
    </xf>
    <xf numFmtId="0" fontId="6" fillId="13"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9" fillId="10" borderId="0" xfId="0" applyFont="1" applyFill="1" applyAlignment="1">
      <alignment horizontal="left" vertical="top" wrapText="1"/>
    </xf>
    <xf numFmtId="0" fontId="9" fillId="10" borderId="0" xfId="0" applyFont="1" applyFill="1" applyAlignment="1">
      <alignment vertical="top" wrapText="1"/>
    </xf>
    <xf numFmtId="0" fontId="9" fillId="10" borderId="0" xfId="0" applyFont="1" applyFill="1" applyAlignment="1" applyProtection="1">
      <alignment horizontal="left" vertical="top" wrapText="1"/>
      <protection locked="0"/>
    </xf>
    <xf numFmtId="0" fontId="18" fillId="9" borderId="0" xfId="0" applyFont="1" applyFill="1" applyAlignment="1">
      <alignment horizontal="left" vertical="top" wrapText="1"/>
    </xf>
    <xf numFmtId="0" fontId="1" fillId="13" borderId="0" xfId="0" applyFont="1" applyFill="1" applyAlignment="1">
      <alignment horizontal="left" vertical="top" wrapText="1"/>
    </xf>
    <xf numFmtId="0" fontId="2" fillId="0" borderId="0" xfId="0" applyFont="1" applyAlignment="1">
      <alignment horizontal="center" vertical="top"/>
    </xf>
    <xf numFmtId="0" fontId="23" fillId="0" borderId="0" xfId="0" applyFont="1" applyAlignment="1">
      <alignment vertical="top" wrapText="1"/>
    </xf>
    <xf numFmtId="0" fontId="16" fillId="0" borderId="2" xfId="0" applyFont="1" applyBorder="1" applyAlignment="1">
      <alignment vertical="top" wrapText="1"/>
    </xf>
    <xf numFmtId="0" fontId="22"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49" fontId="16" fillId="0" borderId="2" xfId="0" applyNumberFormat="1" applyFont="1" applyBorder="1" applyAlignment="1">
      <alignment horizontal="left" vertical="top"/>
    </xf>
    <xf numFmtId="0" fontId="6" fillId="0" borderId="1" xfId="0" applyFont="1" applyBorder="1" applyProtection="1">
      <protection locked="0"/>
    </xf>
    <xf numFmtId="0" fontId="6" fillId="0" borderId="0" xfId="0" applyFont="1"/>
    <xf numFmtId="0" fontId="1" fillId="14" borderId="0" xfId="0" applyFont="1" applyFill="1" applyAlignment="1">
      <alignment horizontal="left" vertical="top" wrapText="1"/>
    </xf>
    <xf numFmtId="0" fontId="6" fillId="14" borderId="0" xfId="0" applyFont="1" applyFill="1" applyAlignment="1">
      <alignment horizontal="left" vertical="top" wrapText="1"/>
    </xf>
    <xf numFmtId="0" fontId="6" fillId="14" borderId="0" xfId="0" applyFont="1" applyFill="1" applyAlignment="1">
      <alignment vertical="top" wrapText="1"/>
    </xf>
    <xf numFmtId="0" fontId="6" fillId="14" borderId="0" xfId="0" applyFont="1" applyFill="1" applyAlignment="1" applyProtection="1">
      <alignment horizontal="left" vertical="top" wrapText="1"/>
      <protection locked="0"/>
    </xf>
    <xf numFmtId="0" fontId="32" fillId="9" borderId="1" xfId="0" applyFont="1" applyFill="1" applyBorder="1" applyAlignment="1">
      <alignment horizontal="left" vertical="top" wrapText="1"/>
    </xf>
    <xf numFmtId="0" fontId="32" fillId="9" borderId="1" xfId="0" applyFont="1" applyFill="1" applyBorder="1" applyAlignment="1" applyProtection="1">
      <alignment horizontal="left" vertical="top" wrapText="1"/>
      <protection locked="0"/>
    </xf>
    <xf numFmtId="0" fontId="35" fillId="9"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6" fillId="9" borderId="0" xfId="0" applyFont="1" applyFill="1" applyAlignment="1" applyProtection="1">
      <alignment horizontal="right" vertical="top" wrapText="1"/>
      <protection locked="0"/>
    </xf>
    <xf numFmtId="0" fontId="24" fillId="0" borderId="3"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1" fillId="16" borderId="0" xfId="0" applyFont="1" applyFill="1" applyAlignment="1">
      <alignment horizontal="left" vertical="top" wrapText="1"/>
    </xf>
    <xf numFmtId="0" fontId="6" fillId="16" borderId="0" xfId="0" applyFont="1" applyFill="1" applyAlignment="1">
      <alignment horizontal="left" vertical="top" wrapText="1"/>
    </xf>
    <xf numFmtId="0" fontId="6" fillId="16" borderId="0" xfId="0" applyFont="1" applyFill="1" applyAlignment="1">
      <alignment vertical="top" wrapText="1"/>
    </xf>
    <xf numFmtId="0" fontId="6" fillId="16" borderId="0" xfId="0" applyFont="1" applyFill="1" applyAlignment="1" applyProtection="1">
      <alignment horizontal="left" vertical="top" wrapText="1"/>
      <protection locked="0"/>
    </xf>
    <xf numFmtId="0" fontId="6" fillId="9" borderId="0" xfId="0" applyFont="1" applyFill="1" applyAlignment="1">
      <alignment vertical="top" wrapText="1"/>
    </xf>
    <xf numFmtId="0" fontId="6" fillId="9" borderId="0" xfId="0" applyFont="1" applyFill="1" applyAlignment="1" applyProtection="1">
      <alignment vertical="top" wrapText="1"/>
      <protection locked="0"/>
    </xf>
    <xf numFmtId="0" fontId="4" fillId="0" borderId="0" xfId="0" applyFont="1" applyAlignment="1">
      <alignment vertical="top" wrapText="1"/>
    </xf>
    <xf numFmtId="0" fontId="16" fillId="0" borderId="0" xfId="0" applyFont="1" applyAlignment="1">
      <alignment horizontal="left" vertical="center" wrapText="1"/>
    </xf>
    <xf numFmtId="0" fontId="11" fillId="0" borderId="0" xfId="0" applyFont="1" applyAlignment="1">
      <alignment horizontal="center" vertical="top" wrapText="1"/>
    </xf>
    <xf numFmtId="0" fontId="11" fillId="17" borderId="0" xfId="0" applyFont="1" applyFill="1" applyAlignment="1">
      <alignment horizontal="left" vertical="top" wrapText="1"/>
    </xf>
    <xf numFmtId="0" fontId="3" fillId="17" borderId="0" xfId="0" applyFont="1" applyFill="1" applyAlignment="1">
      <alignment horizontal="left" vertical="top" wrapText="1"/>
    </xf>
    <xf numFmtId="0" fontId="11" fillId="17" borderId="0" xfId="0" applyFont="1" applyFill="1" applyAlignment="1">
      <alignment vertical="top" wrapText="1"/>
    </xf>
    <xf numFmtId="0" fontId="3" fillId="17"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9" fillId="9" borderId="0" xfId="0" applyFont="1" applyFill="1" applyAlignment="1">
      <alignment horizontal="right" vertical="top" wrapText="1"/>
    </xf>
    <xf numFmtId="0" fontId="9" fillId="9" borderId="0" xfId="0" applyFont="1" applyFill="1" applyAlignment="1">
      <alignment vertical="top" wrapText="1"/>
    </xf>
    <xf numFmtId="0" fontId="9" fillId="9" borderId="0" xfId="0" applyFont="1" applyFill="1" applyAlignment="1">
      <alignment horizontal="left" vertical="top" wrapText="1"/>
    </xf>
    <xf numFmtId="0" fontId="9" fillId="9" borderId="0" xfId="0" applyFont="1" applyFill="1" applyAlignment="1" applyProtection="1">
      <alignment horizontal="right" vertical="top" wrapText="1"/>
      <protection locked="0"/>
    </xf>
    <xf numFmtId="0" fontId="1" fillId="17" borderId="0" xfId="0" applyFont="1" applyFill="1" applyAlignment="1">
      <alignment horizontal="left" vertical="top" wrapText="1"/>
    </xf>
    <xf numFmtId="0" fontId="21" fillId="17" borderId="0" xfId="0" applyFont="1" applyFill="1" applyAlignment="1">
      <alignment horizontal="left" vertical="top" wrapText="1"/>
    </xf>
    <xf numFmtId="0" fontId="39" fillId="17" borderId="0" xfId="0" applyFont="1" applyFill="1" applyAlignment="1">
      <alignment vertical="top" wrapText="1"/>
    </xf>
    <xf numFmtId="0" fontId="21" fillId="17" borderId="0" xfId="0" applyFont="1" applyFill="1" applyAlignment="1" applyProtection="1">
      <alignment horizontal="left" vertical="top" wrapText="1"/>
      <protection locked="0"/>
    </xf>
    <xf numFmtId="0" fontId="27" fillId="0" borderId="0" xfId="0" applyFont="1" applyAlignment="1">
      <alignment horizontal="right" vertical="top" wrapText="1"/>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39" fillId="18" borderId="0" xfId="0" applyFont="1" applyFill="1" applyAlignment="1">
      <alignment vertical="top" wrapText="1"/>
    </xf>
    <xf numFmtId="0" fontId="21" fillId="18" borderId="0" xfId="0" applyFont="1" applyFill="1" applyAlignment="1" applyProtection="1">
      <alignment horizontal="left" vertical="top" wrapText="1"/>
      <protection locked="0"/>
    </xf>
    <xf numFmtId="9" fontId="24" fillId="0" borderId="1" xfId="0" applyNumberFormat="1" applyFont="1" applyBorder="1" applyAlignment="1" applyProtection="1">
      <alignment horizontal="left" vertical="top" wrapText="1"/>
      <protection locked="0"/>
    </xf>
    <xf numFmtId="0" fontId="43" fillId="0" borderId="0" xfId="0" applyFont="1" applyAlignment="1">
      <alignment horizontal="left" vertical="top" wrapText="1"/>
    </xf>
    <xf numFmtId="0" fontId="16" fillId="0" borderId="0" xfId="0" applyFont="1"/>
    <xf numFmtId="0" fontId="0" fillId="0" borderId="0" xfId="0" applyAlignment="1">
      <alignment wrapText="1"/>
    </xf>
    <xf numFmtId="0" fontId="1" fillId="0" borderId="0" xfId="0" applyFont="1" applyAlignment="1">
      <alignment horizontal="center" vertical="top" wrapText="1"/>
    </xf>
    <xf numFmtId="0" fontId="1" fillId="18" borderId="0" xfId="0" applyFont="1" applyFill="1" applyAlignment="1">
      <alignment vertical="top" wrapText="1"/>
    </xf>
    <xf numFmtId="0" fontId="6" fillId="18" borderId="0" xfId="0" applyFont="1" applyFill="1" applyAlignment="1">
      <alignment vertical="top" wrapText="1"/>
    </xf>
    <xf numFmtId="0" fontId="6" fillId="18" borderId="0" xfId="0" applyFont="1" applyFill="1" applyAlignment="1">
      <alignment horizontal="left" vertical="top" wrapText="1"/>
    </xf>
    <xf numFmtId="0" fontId="6" fillId="18" borderId="0" xfId="0" applyFont="1" applyFill="1" applyAlignment="1" applyProtection="1">
      <alignment vertical="top" wrapText="1"/>
      <protection locked="0"/>
    </xf>
    <xf numFmtId="0" fontId="2" fillId="0" borderId="0" xfId="0" applyFont="1" applyAlignment="1" applyProtection="1">
      <alignment horizontal="right" vertical="top" wrapText="1"/>
      <protection locked="0"/>
    </xf>
    <xf numFmtId="0" fontId="3" fillId="19" borderId="0" xfId="0" applyFont="1" applyFill="1" applyAlignment="1">
      <alignment horizontal="left" vertical="top" wrapText="1"/>
    </xf>
    <xf numFmtId="0" fontId="3" fillId="19" borderId="0" xfId="0" applyFont="1" applyFill="1" applyAlignment="1">
      <alignment vertical="top" wrapText="1"/>
    </xf>
    <xf numFmtId="0" fontId="3" fillId="19" borderId="0" xfId="0" applyFont="1" applyFill="1" applyAlignment="1" applyProtection="1">
      <alignment horizontal="left" vertical="top" wrapText="1"/>
      <protection locked="0"/>
    </xf>
    <xf numFmtId="0" fontId="9" fillId="19" borderId="0" xfId="0" applyFont="1" applyFill="1" applyAlignment="1">
      <alignment horizontal="left" vertical="top" wrapText="1"/>
    </xf>
    <xf numFmtId="0" fontId="21" fillId="19" borderId="0" xfId="0" applyFont="1" applyFill="1" applyAlignment="1">
      <alignment horizontal="left" vertical="top" wrapText="1"/>
    </xf>
    <xf numFmtId="0" fontId="21" fillId="19" borderId="0" xfId="0" applyFont="1" applyFill="1" applyAlignment="1">
      <alignment vertical="top" wrapText="1"/>
    </xf>
    <xf numFmtId="0" fontId="21" fillId="19"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9" fillId="0" borderId="0" xfId="0" applyFont="1" applyAlignment="1">
      <alignment horizontal="right" vertical="top"/>
    </xf>
    <xf numFmtId="0" fontId="24" fillId="8" borderId="0" xfId="0" applyFont="1" applyFill="1" applyAlignment="1" applyProtection="1">
      <alignment horizontal="left" vertical="top" wrapText="1"/>
      <protection locked="0"/>
    </xf>
    <xf numFmtId="49" fontId="6" fillId="0" borderId="0" xfId="0" applyNumberFormat="1" applyFont="1" applyAlignment="1">
      <alignment vertical="top"/>
    </xf>
    <xf numFmtId="49" fontId="6" fillId="0" borderId="0" xfId="0" applyNumberFormat="1" applyFont="1" applyAlignment="1">
      <alignment horizontal="right" vertical="top"/>
    </xf>
    <xf numFmtId="0" fontId="6" fillId="0" borderId="0" xfId="0" applyFont="1" applyAlignment="1" applyProtection="1">
      <alignment vertical="top" wrapText="1"/>
      <protection locked="0"/>
    </xf>
    <xf numFmtId="0" fontId="16" fillId="0" borderId="0" xfId="0" applyFont="1" applyAlignment="1">
      <alignment vertical="top" wrapText="1"/>
    </xf>
    <xf numFmtId="0" fontId="16" fillId="0" borderId="0" xfId="0" applyFont="1" applyAlignment="1" applyProtection="1">
      <alignment horizontal="right" vertical="top" wrapText="1"/>
      <protection locked="0"/>
    </xf>
    <xf numFmtId="0" fontId="6" fillId="20" borderId="0" xfId="0" applyFont="1" applyFill="1" applyAlignment="1">
      <alignment horizontal="left" vertical="top" wrapText="1"/>
    </xf>
    <xf numFmtId="0" fontId="6" fillId="20" borderId="0" xfId="0" applyFont="1" applyFill="1" applyAlignment="1">
      <alignment vertical="top" wrapText="1"/>
    </xf>
    <xf numFmtId="0" fontId="6" fillId="20" borderId="0" xfId="0" applyFont="1" applyFill="1" applyAlignment="1" applyProtection="1">
      <alignment horizontal="left" vertical="top" wrapText="1"/>
      <protection locked="0"/>
    </xf>
    <xf numFmtId="0" fontId="0" fillId="0" borderId="0" xfId="0" applyAlignment="1" applyProtection="1">
      <alignment horizontal="right" vertical="top" wrapText="1"/>
      <protection locked="0"/>
    </xf>
    <xf numFmtId="0" fontId="3" fillId="2" borderId="0" xfId="0" applyFont="1" applyFill="1" applyAlignment="1">
      <alignment horizontal="center" vertical="top" wrapText="1"/>
    </xf>
    <xf numFmtId="0" fontId="6" fillId="0" borderId="0" xfId="0" applyFont="1" applyAlignment="1">
      <alignment horizontal="left" vertical="top" wrapText="1"/>
    </xf>
    <xf numFmtId="0" fontId="23"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6" fillId="0" borderId="3" xfId="0" applyFont="1" applyBorder="1" applyAlignment="1">
      <alignment horizontal="left" vertical="top" wrapText="1"/>
    </xf>
    <xf numFmtId="0" fontId="24" fillId="10" borderId="4" xfId="0" applyFont="1" applyFill="1" applyBorder="1" applyAlignment="1">
      <alignment horizontal="left" vertical="top" wrapText="1"/>
    </xf>
    <xf numFmtId="0" fontId="16" fillId="10" borderId="7" xfId="0" applyFont="1" applyFill="1" applyBorder="1" applyAlignment="1">
      <alignment horizontal="left" vertical="top" wrapText="1"/>
    </xf>
    <xf numFmtId="0" fontId="16" fillId="10" borderId="5" xfId="0" applyFont="1" applyFill="1" applyBorder="1" applyAlignment="1">
      <alignment horizontal="left" vertical="top" wrapText="1"/>
    </xf>
    <xf numFmtId="0" fontId="23" fillId="0" borderId="0" xfId="0" quotePrefix="1" applyFont="1" applyAlignment="1">
      <alignment horizontal="left" vertical="top" wrapText="1"/>
    </xf>
    <xf numFmtId="0" fontId="4" fillId="0" borderId="0" xfId="0" applyFont="1" applyAlignment="1">
      <alignment horizontal="left" vertical="top" wrapText="1"/>
    </xf>
    <xf numFmtId="0" fontId="24" fillId="15" borderId="4" xfId="0" applyFont="1" applyFill="1" applyBorder="1" applyAlignment="1">
      <alignment horizontal="left" vertical="top" wrapText="1"/>
    </xf>
    <xf numFmtId="0" fontId="16" fillId="15" borderId="7" xfId="0" applyFont="1" applyFill="1" applyBorder="1" applyAlignment="1">
      <alignment horizontal="left" vertical="top" wrapText="1"/>
    </xf>
    <xf numFmtId="0" fontId="16" fillId="15" borderId="5" xfId="0" applyFont="1" applyFill="1" applyBorder="1" applyAlignment="1">
      <alignment horizontal="left" vertical="top" wrapText="1"/>
    </xf>
    <xf numFmtId="0" fontId="28" fillId="0" borderId="0" xfId="0" applyFont="1" applyAlignment="1">
      <alignment horizontal="left" vertical="top" wrapText="1"/>
    </xf>
    <xf numFmtId="0" fontId="6" fillId="0" borderId="3" xfId="0" applyFont="1" applyBorder="1" applyAlignment="1">
      <alignment horizontal="left" wrapText="1"/>
    </xf>
  </cellXfs>
  <cellStyles count="1">
    <cellStyle name="Normal" xfId="0" builtinId="0"/>
  </cellStyles>
  <dxfs count="240">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8D65D-53D5-493C-A08F-63D713F06601}">
  <dimension ref="A1:O1007"/>
  <sheetViews>
    <sheetView tabSelected="1" workbookViewId="0">
      <selection activeCell="D4" sqref="D4"/>
    </sheetView>
  </sheetViews>
  <sheetFormatPr defaultColWidth="8.7109375" defaultRowHeight="14.45"/>
  <cols>
    <col min="1" max="1" width="5.42578125" style="1" customWidth="1"/>
    <col min="2" max="2" width="90.42578125" style="3" customWidth="1"/>
    <col min="3" max="3" width="3.42578125" style="5" customWidth="1"/>
    <col min="4" max="4" width="36.7109375" style="3" customWidth="1"/>
    <col min="5" max="5" width="22.28515625" style="21" customWidth="1"/>
    <col min="6" max="6" width="21.7109375" style="22" customWidth="1"/>
    <col min="7" max="7" width="64.42578125" style="3" customWidth="1"/>
    <col min="8" max="8" width="67.42578125" style="23" customWidth="1"/>
    <col min="9" max="9" width="80.5703125" style="10" customWidth="1"/>
    <col min="10" max="10" width="31.42578125" style="3" hidden="1" customWidth="1"/>
    <col min="11" max="11" width="23" style="3" hidden="1" customWidth="1"/>
    <col min="12" max="14" width="8.7109375" style="3" hidden="1" customWidth="1"/>
    <col min="15" max="15" width="26.28515625" style="3" customWidth="1"/>
    <col min="16" max="16384" width="8.7109375" style="3"/>
  </cols>
  <sheetData>
    <row r="1" spans="1:15" ht="25.9">
      <c r="B1" s="202" t="s">
        <v>0</v>
      </c>
      <c r="C1" s="202"/>
      <c r="D1" s="202"/>
      <c r="E1" s="202"/>
      <c r="F1" s="202"/>
      <c r="G1" s="202"/>
      <c r="H1" s="202"/>
      <c r="I1" s="2"/>
    </row>
    <row r="2" spans="1:15" ht="54" customHeight="1">
      <c r="B2" s="4"/>
      <c r="E2" s="6"/>
      <c r="F2" s="7">
        <f>SUM(F3+F264+F476+F794)</f>
        <v>2401</v>
      </c>
      <c r="G2" s="8"/>
      <c r="H2" s="9"/>
    </row>
    <row r="3" spans="1:15" s="19" customFormat="1" ht="25.9">
      <c r="A3" s="11"/>
      <c r="B3" s="12" t="s">
        <v>1</v>
      </c>
      <c r="C3" s="13"/>
      <c r="D3" s="13"/>
      <c r="E3" s="13"/>
      <c r="F3" s="14">
        <f>F6+F113+F172</f>
        <v>632</v>
      </c>
      <c r="G3" s="13"/>
      <c r="H3" s="15"/>
      <c r="I3" s="13"/>
      <c r="J3" s="16"/>
      <c r="K3" s="16"/>
      <c r="L3" s="16"/>
      <c r="M3" s="16">
        <v>650</v>
      </c>
      <c r="N3" s="17">
        <v>0.25</v>
      </c>
      <c r="O3" s="18"/>
    </row>
    <row r="4" spans="1:15" ht="144">
      <c r="B4" s="20" t="s">
        <v>2</v>
      </c>
    </row>
    <row r="5" spans="1:15" ht="15.6">
      <c r="B5" s="24" t="s">
        <v>3</v>
      </c>
      <c r="C5" s="25"/>
      <c r="D5" s="24" t="s">
        <v>4</v>
      </c>
      <c r="E5" s="26"/>
      <c r="F5" s="27"/>
      <c r="G5" s="28"/>
      <c r="H5" s="29"/>
      <c r="I5" s="30" t="s">
        <v>5</v>
      </c>
      <c r="J5" s="28" t="s">
        <v>6</v>
      </c>
      <c r="K5" s="28" t="s">
        <v>7</v>
      </c>
      <c r="L5" s="31"/>
      <c r="M5" s="8"/>
      <c r="N5" s="32"/>
      <c r="O5" s="33"/>
    </row>
    <row r="6" spans="1:15" ht="15.6">
      <c r="B6" s="34" t="s">
        <v>8</v>
      </c>
      <c r="C6" s="35"/>
      <c r="D6" s="35"/>
      <c r="E6" s="35"/>
      <c r="F6" s="36">
        <f>SUM(F7:F112)</f>
        <v>275</v>
      </c>
      <c r="G6" s="35"/>
      <c r="H6" s="37"/>
      <c r="I6" s="35"/>
      <c r="J6" s="38"/>
      <c r="K6" s="39"/>
      <c r="L6" s="40">
        <v>220</v>
      </c>
      <c r="M6" s="33"/>
      <c r="N6" s="33"/>
      <c r="O6" s="33"/>
    </row>
    <row r="7" spans="1:15" s="48" customFormat="1">
      <c r="A7" s="41">
        <v>1</v>
      </c>
      <c r="B7" s="203" t="s">
        <v>9</v>
      </c>
      <c r="C7" s="42" t="s">
        <v>10</v>
      </c>
      <c r="D7" s="43" t="s">
        <v>11</v>
      </c>
      <c r="E7" s="44">
        <v>30</v>
      </c>
      <c r="F7" s="44">
        <f>IF(C7="x",E7,0)</f>
        <v>30</v>
      </c>
      <c r="G7" s="5"/>
      <c r="H7" s="45"/>
      <c r="I7" s="204" t="s">
        <v>12</v>
      </c>
      <c r="J7" s="46"/>
      <c r="K7" s="47"/>
      <c r="O7" s="203"/>
    </row>
    <row r="8" spans="1:15">
      <c r="B8" s="203"/>
      <c r="C8" s="49"/>
      <c r="D8" s="5" t="s">
        <v>13</v>
      </c>
      <c r="E8" s="44">
        <v>0</v>
      </c>
      <c r="F8" s="44">
        <f t="shared" ref="F8:F71" si="0">IF(C8="x",E8,0)</f>
        <v>0</v>
      </c>
      <c r="G8" s="5"/>
      <c r="H8" s="45"/>
      <c r="I8" s="204"/>
      <c r="J8" s="20"/>
      <c r="K8" s="50"/>
      <c r="O8" s="203"/>
    </row>
    <row r="9" spans="1:15">
      <c r="B9" s="203"/>
      <c r="C9" s="49"/>
      <c r="D9" s="5" t="s">
        <v>14</v>
      </c>
      <c r="E9" s="44">
        <v>30</v>
      </c>
      <c r="F9" s="44">
        <f t="shared" si="0"/>
        <v>0</v>
      </c>
      <c r="G9" s="5"/>
      <c r="H9" s="45"/>
      <c r="I9" s="204"/>
      <c r="J9" s="20"/>
      <c r="K9" s="50"/>
      <c r="O9" s="203"/>
    </row>
    <row r="10" spans="1:15" ht="43.15">
      <c r="B10" s="51" t="s">
        <v>15</v>
      </c>
      <c r="C10" s="52"/>
      <c r="D10" s="53"/>
      <c r="E10" s="44"/>
      <c r="F10" s="44"/>
      <c r="G10" s="5"/>
      <c r="H10" s="45"/>
      <c r="J10" s="53"/>
      <c r="K10" s="54"/>
    </row>
    <row r="11" spans="1:15" ht="302.45">
      <c r="B11" s="55" t="s">
        <v>16</v>
      </c>
      <c r="D11" s="20"/>
      <c r="E11" s="44"/>
      <c r="F11" s="44"/>
      <c r="G11" s="5"/>
      <c r="H11" s="45"/>
      <c r="J11" s="20"/>
      <c r="K11" s="54"/>
    </row>
    <row r="12" spans="1:15">
      <c r="B12" s="20"/>
      <c r="D12" s="20"/>
      <c r="E12" s="44"/>
      <c r="F12" s="44"/>
      <c r="G12" s="5"/>
      <c r="H12" s="45"/>
      <c r="J12" s="20"/>
      <c r="K12" s="54"/>
    </row>
    <row r="13" spans="1:15" ht="14.65" customHeight="1">
      <c r="A13" s="1">
        <v>2</v>
      </c>
      <c r="B13" s="203" t="s">
        <v>17</v>
      </c>
      <c r="C13" s="49" t="s">
        <v>10</v>
      </c>
      <c r="D13" s="5" t="s">
        <v>11</v>
      </c>
      <c r="E13" s="44">
        <v>30</v>
      </c>
      <c r="F13" s="44">
        <f t="shared" si="0"/>
        <v>30</v>
      </c>
      <c r="G13" s="5"/>
      <c r="H13" s="45"/>
      <c r="I13" s="204" t="s">
        <v>18</v>
      </c>
      <c r="J13" s="20"/>
      <c r="K13" s="54"/>
    </row>
    <row r="14" spans="1:15">
      <c r="B14" s="203"/>
      <c r="C14" s="49"/>
      <c r="D14" s="5" t="s">
        <v>13</v>
      </c>
      <c r="E14" s="44">
        <v>0</v>
      </c>
      <c r="F14" s="44">
        <f t="shared" si="0"/>
        <v>0</v>
      </c>
      <c r="G14" s="5"/>
      <c r="H14" s="45"/>
      <c r="I14" s="204"/>
      <c r="J14" s="20"/>
      <c r="K14" s="54"/>
    </row>
    <row r="15" spans="1:15">
      <c r="B15" s="203"/>
      <c r="C15" s="49"/>
      <c r="D15" s="5" t="s">
        <v>19</v>
      </c>
      <c r="E15" s="44">
        <v>30</v>
      </c>
      <c r="F15" s="44">
        <f t="shared" si="0"/>
        <v>0</v>
      </c>
      <c r="G15" s="5"/>
      <c r="H15" s="45"/>
      <c r="I15" s="204"/>
      <c r="J15" s="20"/>
      <c r="K15" s="54"/>
    </row>
    <row r="16" spans="1:15" ht="57.6">
      <c r="B16" s="51" t="s">
        <v>20</v>
      </c>
      <c r="C16" s="52"/>
      <c r="D16" s="53"/>
      <c r="E16" s="44"/>
      <c r="F16" s="44"/>
      <c r="G16" s="5"/>
      <c r="H16" s="45"/>
      <c r="J16" s="53"/>
      <c r="K16" s="54"/>
    </row>
    <row r="17" spans="1:11" ht="409.6">
      <c r="B17" s="55" t="s">
        <v>21</v>
      </c>
      <c r="D17" s="20"/>
      <c r="E17" s="44"/>
      <c r="F17" s="44"/>
      <c r="G17" s="5"/>
      <c r="H17" s="45"/>
      <c r="J17" s="20"/>
      <c r="K17" s="54"/>
    </row>
    <row r="18" spans="1:11">
      <c r="B18" s="20"/>
      <c r="D18" s="20"/>
      <c r="E18" s="44"/>
      <c r="F18" s="44"/>
      <c r="G18" s="5"/>
      <c r="H18" s="45"/>
      <c r="J18" s="20"/>
      <c r="K18" s="54"/>
    </row>
    <row r="19" spans="1:11" s="5" customFormat="1" ht="14.65" customHeight="1">
      <c r="A19" s="56">
        <v>3</v>
      </c>
      <c r="B19" s="203" t="s">
        <v>22</v>
      </c>
      <c r="C19" s="49" t="s">
        <v>10</v>
      </c>
      <c r="D19" s="5" t="s">
        <v>11</v>
      </c>
      <c r="E19" s="44">
        <v>10</v>
      </c>
      <c r="F19" s="44">
        <f t="shared" si="0"/>
        <v>10</v>
      </c>
      <c r="H19" s="45"/>
      <c r="I19" s="204"/>
      <c r="J19" s="20"/>
      <c r="K19" s="50"/>
    </row>
    <row r="20" spans="1:11" s="5" customFormat="1">
      <c r="A20" s="56"/>
      <c r="B20" s="203"/>
      <c r="C20" s="49"/>
      <c r="D20" s="5" t="s">
        <v>13</v>
      </c>
      <c r="E20" s="44">
        <v>0</v>
      </c>
      <c r="F20" s="44">
        <f t="shared" si="0"/>
        <v>0</v>
      </c>
      <c r="H20" s="45"/>
      <c r="I20" s="204"/>
      <c r="J20" s="20"/>
      <c r="K20" s="50"/>
    </row>
    <row r="21" spans="1:11" s="5" customFormat="1">
      <c r="A21" s="56"/>
      <c r="B21" s="20" t="s">
        <v>23</v>
      </c>
      <c r="D21" s="20"/>
      <c r="E21" s="44"/>
      <c r="F21" s="44"/>
      <c r="H21" s="45"/>
      <c r="I21" s="57"/>
      <c r="J21" s="20"/>
      <c r="K21" s="50"/>
    </row>
    <row r="22" spans="1:11" ht="259.14999999999998">
      <c r="B22" s="55" t="s">
        <v>24</v>
      </c>
      <c r="D22" s="20"/>
      <c r="E22" s="44"/>
      <c r="F22" s="44"/>
      <c r="G22" s="5"/>
      <c r="H22" s="45"/>
      <c r="J22" s="20"/>
      <c r="K22" s="54"/>
    </row>
    <row r="23" spans="1:11">
      <c r="B23" s="58"/>
      <c r="D23" s="20"/>
      <c r="E23" s="44"/>
      <c r="F23" s="44"/>
      <c r="G23" s="5"/>
      <c r="H23" s="45"/>
      <c r="J23" s="20"/>
      <c r="K23" s="54"/>
    </row>
    <row r="24" spans="1:11" s="20" customFormat="1" ht="15.6">
      <c r="A24" s="56">
        <v>4</v>
      </c>
      <c r="B24" s="205" t="s">
        <v>25</v>
      </c>
      <c r="C24" s="49" t="s">
        <v>10</v>
      </c>
      <c r="D24" s="5" t="s">
        <v>11</v>
      </c>
      <c r="E24" s="44">
        <v>10</v>
      </c>
      <c r="F24" s="44">
        <f t="shared" si="0"/>
        <v>10</v>
      </c>
      <c r="G24" s="5"/>
      <c r="H24" s="45"/>
      <c r="I24" s="59"/>
      <c r="K24" s="54"/>
    </row>
    <row r="25" spans="1:11" s="20" customFormat="1">
      <c r="A25" s="56"/>
      <c r="B25" s="205"/>
      <c r="C25" s="49"/>
      <c r="D25" s="5" t="s">
        <v>13</v>
      </c>
      <c r="E25" s="44">
        <v>0</v>
      </c>
      <c r="F25" s="44">
        <f t="shared" si="0"/>
        <v>0</v>
      </c>
      <c r="G25" s="5"/>
      <c r="H25" s="45"/>
      <c r="I25" s="57"/>
      <c r="K25" s="54"/>
    </row>
    <row r="26" spans="1:11" s="20" customFormat="1">
      <c r="A26" s="56"/>
      <c r="B26" s="60"/>
      <c r="C26" s="49"/>
      <c r="D26" s="5" t="s">
        <v>19</v>
      </c>
      <c r="E26" s="44">
        <v>10</v>
      </c>
      <c r="F26" s="44">
        <f t="shared" si="0"/>
        <v>0</v>
      </c>
      <c r="G26" s="5"/>
      <c r="H26" s="45"/>
      <c r="I26" s="57"/>
      <c r="K26" s="54"/>
    </row>
    <row r="27" spans="1:11" s="20" customFormat="1">
      <c r="A27" s="56"/>
      <c r="B27" s="51" t="s">
        <v>26</v>
      </c>
      <c r="C27" s="5"/>
      <c r="E27" s="44"/>
      <c r="F27" s="44"/>
      <c r="G27" s="5"/>
      <c r="H27" s="45"/>
      <c r="I27" s="57"/>
      <c r="K27" s="54"/>
    </row>
    <row r="28" spans="1:11" s="20" customFormat="1" ht="100.9">
      <c r="A28" s="56"/>
      <c r="B28" s="55" t="s">
        <v>27</v>
      </c>
      <c r="C28" s="5"/>
      <c r="E28" s="44"/>
      <c r="F28" s="44"/>
      <c r="G28" s="61" t="s">
        <v>28</v>
      </c>
      <c r="H28" s="62" t="s">
        <v>29</v>
      </c>
      <c r="I28" s="57"/>
      <c r="K28" s="54"/>
    </row>
    <row r="29" spans="1:11">
      <c r="B29" s="58"/>
      <c r="D29" s="20"/>
      <c r="E29" s="44"/>
      <c r="F29" s="44"/>
      <c r="G29" s="5"/>
      <c r="H29" s="45"/>
      <c r="J29" s="20"/>
      <c r="K29" s="54"/>
    </row>
    <row r="30" spans="1:11" s="5" customFormat="1" ht="14.65" customHeight="1">
      <c r="A30" s="56">
        <v>5</v>
      </c>
      <c r="B30" s="203" t="s">
        <v>30</v>
      </c>
      <c r="C30" s="49" t="s">
        <v>10</v>
      </c>
      <c r="D30" s="5" t="s">
        <v>11</v>
      </c>
      <c r="E30" s="44">
        <v>25</v>
      </c>
      <c r="F30" s="44">
        <f t="shared" si="0"/>
        <v>25</v>
      </c>
      <c r="H30" s="45"/>
      <c r="I30" s="204"/>
      <c r="J30" s="20"/>
      <c r="K30" s="50"/>
    </row>
    <row r="31" spans="1:11" s="5" customFormat="1">
      <c r="A31" s="56"/>
      <c r="B31" s="203"/>
      <c r="C31" s="49"/>
      <c r="D31" s="5" t="s">
        <v>31</v>
      </c>
      <c r="E31" s="44">
        <v>0</v>
      </c>
      <c r="F31" s="44">
        <f t="shared" si="0"/>
        <v>0</v>
      </c>
      <c r="H31" s="45"/>
      <c r="I31" s="204"/>
      <c r="J31" s="20"/>
      <c r="K31" s="50"/>
    </row>
    <row r="32" spans="1:11">
      <c r="B32" s="20" t="s">
        <v>32</v>
      </c>
      <c r="D32" s="20"/>
      <c r="E32" s="44"/>
      <c r="F32" s="44"/>
      <c r="G32" s="5"/>
      <c r="H32" s="45"/>
      <c r="J32" s="20"/>
      <c r="K32" s="54"/>
    </row>
    <row r="33" spans="1:11" s="5" customFormat="1" ht="273.60000000000002">
      <c r="A33" s="56"/>
      <c r="B33" s="55" t="s">
        <v>33</v>
      </c>
      <c r="D33" s="20"/>
      <c r="E33" s="44"/>
      <c r="F33" s="44"/>
      <c r="H33" s="45"/>
      <c r="I33" s="57"/>
      <c r="J33" s="20"/>
      <c r="K33" s="50"/>
    </row>
    <row r="34" spans="1:11" s="5" customFormat="1">
      <c r="A34" s="56"/>
      <c r="B34" s="20"/>
      <c r="D34" s="20"/>
      <c r="E34" s="44"/>
      <c r="F34" s="44"/>
      <c r="H34" s="45"/>
      <c r="I34" s="57"/>
      <c r="J34" s="20"/>
      <c r="K34" s="50"/>
    </row>
    <row r="35" spans="1:11" s="20" customFormat="1" ht="14.65" customHeight="1">
      <c r="A35" s="56" t="s">
        <v>34</v>
      </c>
      <c r="B35" s="203" t="s">
        <v>35</v>
      </c>
      <c r="C35" s="49" t="s">
        <v>10</v>
      </c>
      <c r="D35" s="5" t="s">
        <v>11</v>
      </c>
      <c r="E35" s="44">
        <v>15</v>
      </c>
      <c r="F35" s="44">
        <f t="shared" si="0"/>
        <v>15</v>
      </c>
      <c r="G35" s="5"/>
      <c r="H35" s="45"/>
      <c r="I35" s="204" t="s">
        <v>36</v>
      </c>
      <c r="K35" s="54"/>
    </row>
    <row r="36" spans="1:11" s="20" customFormat="1" ht="57.6" customHeight="1">
      <c r="A36" s="56"/>
      <c r="B36" s="203"/>
      <c r="C36" s="49"/>
      <c r="D36" s="5" t="s">
        <v>13</v>
      </c>
      <c r="E36" s="44">
        <v>0</v>
      </c>
      <c r="F36" s="44">
        <f t="shared" si="0"/>
        <v>0</v>
      </c>
      <c r="G36" s="5"/>
      <c r="H36" s="45"/>
      <c r="I36" s="204"/>
      <c r="K36" s="54"/>
    </row>
    <row r="37" spans="1:11" s="5" customFormat="1">
      <c r="A37" s="56"/>
      <c r="B37" s="20" t="s">
        <v>37</v>
      </c>
      <c r="D37" s="63"/>
      <c r="E37" s="64"/>
      <c r="F37" s="44"/>
      <c r="H37" s="45"/>
      <c r="I37" s="65"/>
      <c r="J37" s="20"/>
      <c r="K37" s="50"/>
    </row>
    <row r="38" spans="1:11" ht="388.9">
      <c r="A38" s="56"/>
      <c r="B38" s="55" t="s">
        <v>38</v>
      </c>
      <c r="D38" s="63"/>
      <c r="E38" s="64"/>
      <c r="F38" s="44"/>
      <c r="G38" s="5"/>
      <c r="H38" s="45"/>
      <c r="I38" s="65"/>
      <c r="J38" s="20"/>
      <c r="K38" s="54"/>
    </row>
    <row r="39" spans="1:11">
      <c r="A39" s="66"/>
      <c r="B39" s="67"/>
      <c r="D39" s="63"/>
      <c r="E39" s="64"/>
      <c r="F39" s="44"/>
      <c r="G39" s="5"/>
      <c r="H39" s="45"/>
      <c r="I39" s="65"/>
      <c r="J39" s="20"/>
      <c r="K39" s="54"/>
    </row>
    <row r="40" spans="1:11" s="20" customFormat="1">
      <c r="A40" s="56" t="s">
        <v>39</v>
      </c>
      <c r="B40" s="203" t="s">
        <v>40</v>
      </c>
      <c r="C40" s="49" t="s">
        <v>10</v>
      </c>
      <c r="D40" s="5" t="s">
        <v>11</v>
      </c>
      <c r="E40" s="44">
        <v>15</v>
      </c>
      <c r="F40" s="44">
        <f t="shared" si="0"/>
        <v>15</v>
      </c>
      <c r="G40" s="5"/>
      <c r="H40" s="45"/>
      <c r="I40" s="204" t="s">
        <v>41</v>
      </c>
      <c r="K40" s="54"/>
    </row>
    <row r="41" spans="1:11" s="20" customFormat="1">
      <c r="A41" s="56"/>
      <c r="B41" s="203"/>
      <c r="C41" s="49"/>
      <c r="D41" s="5" t="s">
        <v>13</v>
      </c>
      <c r="E41" s="44">
        <v>0</v>
      </c>
      <c r="F41" s="44">
        <f t="shared" si="0"/>
        <v>0</v>
      </c>
      <c r="G41" s="5"/>
      <c r="H41" s="45"/>
      <c r="I41" s="204"/>
      <c r="K41" s="54"/>
    </row>
    <row r="42" spans="1:11" s="20" customFormat="1">
      <c r="A42" s="56"/>
      <c r="B42" s="20" t="s">
        <v>37</v>
      </c>
      <c r="C42" s="5"/>
      <c r="E42" s="44"/>
      <c r="F42" s="44"/>
      <c r="G42" s="5"/>
      <c r="H42" s="45"/>
      <c r="I42" s="57"/>
      <c r="K42" s="54"/>
    </row>
    <row r="43" spans="1:11" s="20" customFormat="1" ht="144">
      <c r="A43" s="56"/>
      <c r="B43" s="55" t="s">
        <v>42</v>
      </c>
      <c r="C43" s="5"/>
      <c r="E43" s="44"/>
      <c r="F43" s="44"/>
      <c r="G43" s="5"/>
      <c r="H43" s="45"/>
      <c r="I43" s="57"/>
      <c r="K43" s="54"/>
    </row>
    <row r="44" spans="1:11">
      <c r="A44" s="66"/>
      <c r="B44" s="67"/>
      <c r="D44" s="63"/>
      <c r="E44" s="64"/>
      <c r="F44" s="44"/>
      <c r="G44" s="5"/>
      <c r="H44" s="45"/>
      <c r="I44" s="65"/>
      <c r="J44" s="20"/>
      <c r="K44" s="54"/>
    </row>
    <row r="45" spans="1:11" s="20" customFormat="1">
      <c r="A45" s="56" t="s">
        <v>43</v>
      </c>
      <c r="B45" s="203" t="s">
        <v>44</v>
      </c>
      <c r="C45" s="49" t="s">
        <v>10</v>
      </c>
      <c r="D45" s="5" t="s">
        <v>11</v>
      </c>
      <c r="E45" s="44">
        <v>15</v>
      </c>
      <c r="F45" s="44">
        <f t="shared" si="0"/>
        <v>15</v>
      </c>
      <c r="G45" s="5"/>
      <c r="H45" s="45"/>
      <c r="I45" s="204" t="s">
        <v>45</v>
      </c>
      <c r="K45" s="54"/>
    </row>
    <row r="46" spans="1:11" s="20" customFormat="1">
      <c r="A46" s="56"/>
      <c r="B46" s="203"/>
      <c r="C46" s="49"/>
      <c r="D46" s="5" t="s">
        <v>13</v>
      </c>
      <c r="E46" s="44">
        <v>0</v>
      </c>
      <c r="F46" s="44">
        <f t="shared" si="0"/>
        <v>0</v>
      </c>
      <c r="G46" s="5"/>
      <c r="H46" s="45"/>
      <c r="I46" s="204"/>
      <c r="K46" s="54"/>
    </row>
    <row r="47" spans="1:11" s="20" customFormat="1">
      <c r="A47" s="56"/>
      <c r="B47" s="20" t="s">
        <v>37</v>
      </c>
      <c r="C47" s="5"/>
      <c r="E47" s="44"/>
      <c r="F47" s="44"/>
      <c r="G47" s="5"/>
      <c r="H47" s="45"/>
      <c r="I47" s="57"/>
      <c r="K47" s="54"/>
    </row>
    <row r="48" spans="1:11" s="20" customFormat="1" ht="43.15">
      <c r="A48" s="56"/>
      <c r="B48" s="55" t="s">
        <v>46</v>
      </c>
      <c r="C48" s="5"/>
      <c r="E48" s="44"/>
      <c r="F48" s="44"/>
      <c r="G48" s="5"/>
      <c r="H48" s="45"/>
      <c r="I48" s="57"/>
      <c r="K48" s="54"/>
    </row>
    <row r="49" spans="1:11" s="20" customFormat="1">
      <c r="A49" s="56"/>
      <c r="B49" s="58"/>
      <c r="C49" s="5"/>
      <c r="E49" s="44"/>
      <c r="F49" s="44"/>
      <c r="G49" s="5"/>
      <c r="H49" s="45"/>
      <c r="I49" s="57"/>
      <c r="K49" s="54"/>
    </row>
    <row r="50" spans="1:11" s="20" customFormat="1">
      <c r="A50" s="56" t="s">
        <v>47</v>
      </c>
      <c r="B50" s="203" t="s">
        <v>48</v>
      </c>
      <c r="C50" s="49" t="s">
        <v>10</v>
      </c>
      <c r="D50" s="5" t="s">
        <v>11</v>
      </c>
      <c r="E50" s="44">
        <v>10</v>
      </c>
      <c r="F50" s="44">
        <f t="shared" si="0"/>
        <v>10</v>
      </c>
      <c r="G50" s="5"/>
      <c r="H50" s="45"/>
      <c r="I50" s="57"/>
      <c r="K50" s="54"/>
    </row>
    <row r="51" spans="1:11" s="20" customFormat="1">
      <c r="A51" s="56"/>
      <c r="B51" s="203"/>
      <c r="C51" s="49"/>
      <c r="D51" s="5" t="s">
        <v>13</v>
      </c>
      <c r="E51" s="44">
        <v>0</v>
      </c>
      <c r="F51" s="44">
        <f t="shared" si="0"/>
        <v>0</v>
      </c>
      <c r="G51" s="5"/>
      <c r="H51" s="45"/>
      <c r="I51" s="57"/>
      <c r="K51" s="54"/>
    </row>
    <row r="52" spans="1:11" s="20" customFormat="1">
      <c r="A52" s="56"/>
      <c r="B52" s="20" t="s">
        <v>49</v>
      </c>
      <c r="C52" s="5"/>
      <c r="E52" s="44"/>
      <c r="F52" s="44"/>
      <c r="G52" s="5"/>
      <c r="H52" s="45"/>
      <c r="I52" s="57"/>
      <c r="K52" s="54"/>
    </row>
    <row r="53" spans="1:11" s="20" customFormat="1">
      <c r="A53" s="56"/>
      <c r="B53" s="55" t="s">
        <v>50</v>
      </c>
      <c r="C53" s="5"/>
      <c r="E53" s="44"/>
      <c r="F53" s="44"/>
      <c r="G53" s="5"/>
      <c r="H53" s="45"/>
      <c r="I53" s="57"/>
      <c r="K53" s="54"/>
    </row>
    <row r="54" spans="1:11" s="5" customFormat="1">
      <c r="A54" s="56"/>
      <c r="B54" s="20"/>
      <c r="D54" s="20"/>
      <c r="E54" s="44"/>
      <c r="F54" s="44"/>
      <c r="H54" s="45"/>
      <c r="I54" s="57"/>
      <c r="J54" s="20"/>
      <c r="K54" s="50"/>
    </row>
    <row r="55" spans="1:11" ht="14.65" customHeight="1">
      <c r="A55" s="1">
        <v>7</v>
      </c>
      <c r="B55" s="203" t="s">
        <v>51</v>
      </c>
      <c r="C55" s="49" t="s">
        <v>10</v>
      </c>
      <c r="D55" s="5" t="s">
        <v>11</v>
      </c>
      <c r="E55" s="44">
        <v>15</v>
      </c>
      <c r="F55" s="44">
        <f t="shared" si="0"/>
        <v>15</v>
      </c>
      <c r="G55" s="5"/>
      <c r="H55" s="45"/>
      <c r="I55" s="204" t="s">
        <v>52</v>
      </c>
      <c r="J55" s="20"/>
      <c r="K55" s="54"/>
    </row>
    <row r="56" spans="1:11">
      <c r="B56" s="203"/>
      <c r="C56" s="49"/>
      <c r="D56" s="5" t="s">
        <v>13</v>
      </c>
      <c r="E56" s="44">
        <v>0</v>
      </c>
      <c r="F56" s="44">
        <f t="shared" si="0"/>
        <v>0</v>
      </c>
      <c r="G56" s="5"/>
      <c r="H56" s="45"/>
      <c r="I56" s="204"/>
      <c r="J56" s="20"/>
      <c r="K56" s="54"/>
    </row>
    <row r="57" spans="1:11" s="5" customFormat="1">
      <c r="A57" s="56"/>
      <c r="B57" s="20" t="s">
        <v>37</v>
      </c>
      <c r="D57" s="20"/>
      <c r="E57" s="44"/>
      <c r="F57" s="44"/>
      <c r="H57" s="45"/>
      <c r="I57" s="57"/>
      <c r="J57" s="20"/>
      <c r="K57" s="50"/>
    </row>
    <row r="58" spans="1:11" ht="216">
      <c r="B58" s="55" t="s">
        <v>53</v>
      </c>
      <c r="D58" s="20"/>
      <c r="E58" s="44"/>
      <c r="F58" s="44"/>
      <c r="G58" s="5"/>
      <c r="H58" s="45"/>
      <c r="J58" s="20"/>
      <c r="K58" s="54"/>
    </row>
    <row r="59" spans="1:11" s="5" customFormat="1">
      <c r="A59" s="56"/>
      <c r="B59" s="20"/>
      <c r="D59" s="20"/>
      <c r="E59" s="44"/>
      <c r="F59" s="44"/>
      <c r="H59" s="45"/>
      <c r="I59" s="57"/>
      <c r="J59" s="20"/>
      <c r="K59" s="50"/>
    </row>
    <row r="60" spans="1:11" s="43" customFormat="1">
      <c r="A60" s="41">
        <v>8</v>
      </c>
      <c r="B60" s="203" t="s">
        <v>54</v>
      </c>
      <c r="C60" s="42" t="s">
        <v>10</v>
      </c>
      <c r="D60" s="43" t="s">
        <v>11</v>
      </c>
      <c r="E60" s="44">
        <v>15</v>
      </c>
      <c r="F60" s="44">
        <f t="shared" si="0"/>
        <v>15</v>
      </c>
      <c r="G60" s="5"/>
      <c r="H60" s="45"/>
      <c r="I60" s="204" t="s">
        <v>55</v>
      </c>
      <c r="J60" s="46"/>
      <c r="K60" s="47"/>
    </row>
    <row r="61" spans="1:11" s="5" customFormat="1">
      <c r="A61" s="56"/>
      <c r="B61" s="203"/>
      <c r="C61" s="49"/>
      <c r="D61" s="5" t="s">
        <v>13</v>
      </c>
      <c r="E61" s="44">
        <v>0</v>
      </c>
      <c r="F61" s="44">
        <f t="shared" si="0"/>
        <v>0</v>
      </c>
      <c r="H61" s="45"/>
      <c r="I61" s="204"/>
      <c r="J61" s="20"/>
      <c r="K61" s="50"/>
    </row>
    <row r="62" spans="1:11" s="5" customFormat="1">
      <c r="A62" s="56"/>
      <c r="B62" s="20" t="s">
        <v>37</v>
      </c>
      <c r="D62" s="20"/>
      <c r="E62" s="44"/>
      <c r="F62" s="44"/>
      <c r="H62" s="45"/>
      <c r="I62" s="57"/>
      <c r="J62" s="20"/>
      <c r="K62" s="50"/>
    </row>
    <row r="63" spans="1:11" s="5" customFormat="1" ht="115.15">
      <c r="A63" s="56"/>
      <c r="B63" s="55" t="s">
        <v>56</v>
      </c>
      <c r="D63" s="20"/>
      <c r="E63" s="44"/>
      <c r="F63" s="44"/>
      <c r="H63" s="45"/>
      <c r="I63" s="57"/>
      <c r="J63" s="20"/>
      <c r="K63" s="50"/>
    </row>
    <row r="64" spans="1:11" s="5" customFormat="1">
      <c r="A64" s="56"/>
      <c r="B64" s="20"/>
      <c r="D64" s="20"/>
      <c r="E64" s="44"/>
      <c r="F64" s="44"/>
      <c r="H64" s="45"/>
      <c r="I64" s="57"/>
      <c r="J64" s="20"/>
      <c r="K64" s="50"/>
    </row>
    <row r="65" spans="1:11" s="43" customFormat="1">
      <c r="A65" s="41" t="s">
        <v>57</v>
      </c>
      <c r="B65" s="203" t="s">
        <v>58</v>
      </c>
      <c r="C65" s="42" t="s">
        <v>10</v>
      </c>
      <c r="D65" s="43" t="s">
        <v>11</v>
      </c>
      <c r="E65" s="44">
        <v>15</v>
      </c>
      <c r="F65" s="44">
        <f t="shared" si="0"/>
        <v>15</v>
      </c>
      <c r="G65" s="5"/>
      <c r="H65" s="45"/>
      <c r="I65" s="204"/>
      <c r="J65" s="46"/>
      <c r="K65" s="47"/>
    </row>
    <row r="66" spans="1:11">
      <c r="B66" s="203"/>
      <c r="C66" s="49"/>
      <c r="D66" s="5" t="s">
        <v>13</v>
      </c>
      <c r="E66" s="44">
        <v>0</v>
      </c>
      <c r="F66" s="44">
        <f t="shared" si="0"/>
        <v>0</v>
      </c>
      <c r="G66" s="5"/>
      <c r="H66" s="45"/>
      <c r="I66" s="204"/>
      <c r="J66" s="20"/>
      <c r="K66" s="54"/>
    </row>
    <row r="67" spans="1:11">
      <c r="B67" s="20" t="s">
        <v>59</v>
      </c>
      <c r="D67" s="20"/>
      <c r="E67" s="44"/>
      <c r="F67" s="44"/>
      <c r="G67" s="5"/>
      <c r="H67" s="45"/>
      <c r="J67" s="20"/>
      <c r="K67" s="54"/>
    </row>
    <row r="68" spans="1:11" ht="129.6">
      <c r="B68" s="55" t="s">
        <v>60</v>
      </c>
      <c r="D68" s="20"/>
      <c r="E68" s="44"/>
      <c r="F68" s="44"/>
      <c r="G68" s="5"/>
      <c r="H68" s="45"/>
      <c r="J68" s="20"/>
      <c r="K68" s="54"/>
    </row>
    <row r="69" spans="1:11">
      <c r="B69" s="68"/>
      <c r="D69" s="20"/>
      <c r="E69" s="44"/>
      <c r="F69" s="44"/>
      <c r="G69" s="5"/>
      <c r="H69" s="45"/>
      <c r="J69" s="20"/>
      <c r="K69" s="54"/>
    </row>
    <row r="70" spans="1:11" s="43" customFormat="1">
      <c r="A70" s="41" t="s">
        <v>61</v>
      </c>
      <c r="B70" s="203" t="s">
        <v>62</v>
      </c>
      <c r="C70" s="42" t="s">
        <v>10</v>
      </c>
      <c r="D70" s="43" t="s">
        <v>11</v>
      </c>
      <c r="E70" s="44">
        <v>10</v>
      </c>
      <c r="F70" s="44">
        <f t="shared" si="0"/>
        <v>10</v>
      </c>
      <c r="G70" s="5"/>
      <c r="H70" s="45"/>
      <c r="I70" s="204"/>
      <c r="J70" s="46"/>
      <c r="K70" s="47"/>
    </row>
    <row r="71" spans="1:11">
      <c r="B71" s="203"/>
      <c r="C71" s="49"/>
      <c r="D71" s="5" t="s">
        <v>13</v>
      </c>
      <c r="E71" s="44">
        <v>0</v>
      </c>
      <c r="F71" s="44">
        <f t="shared" si="0"/>
        <v>0</v>
      </c>
      <c r="G71" s="5"/>
      <c r="H71" s="45"/>
      <c r="I71" s="204"/>
      <c r="J71" s="20"/>
      <c r="K71" s="54"/>
    </row>
    <row r="72" spans="1:11">
      <c r="B72" s="20" t="s">
        <v>59</v>
      </c>
      <c r="D72" s="20"/>
      <c r="E72" s="44"/>
      <c r="F72" s="44"/>
      <c r="G72" s="5"/>
      <c r="H72" s="45"/>
      <c r="J72" s="20"/>
      <c r="K72" s="54"/>
    </row>
    <row r="73" spans="1:11" ht="100.9">
      <c r="B73" s="55" t="s">
        <v>63</v>
      </c>
      <c r="D73" s="20"/>
      <c r="E73" s="44"/>
      <c r="F73" s="44"/>
      <c r="G73" s="5"/>
      <c r="H73" s="45"/>
      <c r="J73" s="20"/>
      <c r="K73" s="54"/>
    </row>
    <row r="74" spans="1:11">
      <c r="B74" s="68"/>
      <c r="D74" s="20"/>
      <c r="E74" s="44"/>
      <c r="F74" s="44"/>
      <c r="G74" s="5"/>
      <c r="H74" s="45"/>
      <c r="J74" s="20"/>
      <c r="K74" s="54"/>
    </row>
    <row r="75" spans="1:11" s="43" customFormat="1" ht="24.6" customHeight="1">
      <c r="A75" s="41" t="s">
        <v>64</v>
      </c>
      <c r="B75" s="206" t="s">
        <v>65</v>
      </c>
      <c r="C75" s="69" t="s">
        <v>10</v>
      </c>
      <c r="D75" s="43" t="s">
        <v>11</v>
      </c>
      <c r="E75" s="70">
        <v>20</v>
      </c>
      <c r="F75" s="44">
        <f t="shared" ref="F75:F138" si="1">IF(C75="x",E75,0)</f>
        <v>20</v>
      </c>
      <c r="G75" s="5"/>
      <c r="H75" s="45"/>
      <c r="I75" s="71"/>
      <c r="J75" s="46"/>
      <c r="K75" s="47"/>
    </row>
    <row r="76" spans="1:11" s="43" customFormat="1" ht="20.25" customHeight="1">
      <c r="A76" s="72"/>
      <c r="B76" s="206"/>
      <c r="C76" s="69"/>
      <c r="D76" s="5" t="s">
        <v>13</v>
      </c>
      <c r="E76" s="44">
        <v>0</v>
      </c>
      <c r="F76" s="44">
        <f t="shared" si="1"/>
        <v>0</v>
      </c>
      <c r="G76" s="5"/>
      <c r="H76" s="45"/>
      <c r="I76" s="71"/>
      <c r="J76" s="46"/>
      <c r="K76" s="47"/>
    </row>
    <row r="77" spans="1:11" s="43" customFormat="1" ht="20.25" customHeight="1">
      <c r="A77" s="72"/>
      <c r="B77" s="46" t="s">
        <v>66</v>
      </c>
      <c r="C77" s="5"/>
      <c r="E77" s="44"/>
      <c r="F77" s="44"/>
      <c r="G77" s="5"/>
      <c r="H77" s="45"/>
      <c r="I77" s="71"/>
      <c r="J77" s="46"/>
      <c r="K77" s="47"/>
    </row>
    <row r="78" spans="1:11" s="43" customFormat="1" ht="20.25" customHeight="1">
      <c r="A78" s="72"/>
      <c r="B78" s="73" t="s">
        <v>67</v>
      </c>
      <c r="C78" s="74"/>
      <c r="E78" s="44"/>
      <c r="F78" s="44"/>
      <c r="G78" s="5"/>
      <c r="H78" s="45"/>
      <c r="I78" s="71"/>
      <c r="J78" s="46"/>
      <c r="K78" s="47"/>
    </row>
    <row r="79" spans="1:11" s="43" customFormat="1" ht="20.25" customHeight="1">
      <c r="A79" s="72"/>
      <c r="B79" s="75" t="s">
        <v>68</v>
      </c>
      <c r="C79" s="76"/>
      <c r="E79" s="44"/>
      <c r="F79" s="44"/>
      <c r="G79" s="5"/>
      <c r="H79" s="45"/>
      <c r="I79" s="71"/>
      <c r="J79" s="46"/>
      <c r="K79" s="47"/>
    </row>
    <row r="80" spans="1:11" s="43" customFormat="1" ht="20.25" customHeight="1">
      <c r="A80" s="72"/>
      <c r="B80" s="75" t="s">
        <v>69</v>
      </c>
      <c r="C80" s="77" t="s">
        <v>10</v>
      </c>
      <c r="E80" s="44"/>
      <c r="F80" s="44"/>
      <c r="G80" s="5"/>
      <c r="H80" s="45"/>
      <c r="I80" s="71"/>
      <c r="J80" s="46"/>
      <c r="K80" s="47"/>
    </row>
    <row r="81" spans="1:11" s="43" customFormat="1" ht="20.25" customHeight="1">
      <c r="A81" s="72"/>
      <c r="B81" s="75" t="s">
        <v>70</v>
      </c>
      <c r="C81" s="77" t="s">
        <v>10</v>
      </c>
      <c r="E81" s="44"/>
      <c r="F81" s="44"/>
      <c r="G81" s="5"/>
      <c r="H81" s="45"/>
      <c r="I81" s="71"/>
      <c r="J81" s="46"/>
      <c r="K81" s="47"/>
    </row>
    <row r="82" spans="1:11" s="43" customFormat="1" ht="20.25" customHeight="1">
      <c r="A82" s="72"/>
      <c r="B82" s="75" t="s">
        <v>71</v>
      </c>
      <c r="C82" s="77" t="s">
        <v>10</v>
      </c>
      <c r="E82" s="44"/>
      <c r="F82" s="44"/>
      <c r="G82" s="5"/>
      <c r="H82" s="45"/>
      <c r="I82" s="71"/>
      <c r="J82" s="46"/>
      <c r="K82" s="47"/>
    </row>
    <row r="83" spans="1:11" s="43" customFormat="1" ht="20.25" customHeight="1">
      <c r="A83" s="72"/>
      <c r="B83" s="75" t="s">
        <v>72</v>
      </c>
      <c r="C83" s="77" t="s">
        <v>10</v>
      </c>
      <c r="E83" s="44"/>
      <c r="F83" s="44"/>
      <c r="G83" s="5"/>
      <c r="H83" s="45"/>
      <c r="I83" s="71"/>
      <c r="J83" s="46"/>
      <c r="K83" s="47"/>
    </row>
    <row r="84" spans="1:11" s="43" customFormat="1" ht="20.25" customHeight="1">
      <c r="A84" s="72"/>
      <c r="B84" s="75" t="s">
        <v>73</v>
      </c>
      <c r="C84" s="77" t="s">
        <v>10</v>
      </c>
      <c r="E84" s="44"/>
      <c r="F84" s="44"/>
      <c r="G84" s="5"/>
      <c r="H84" s="45"/>
      <c r="I84" s="71"/>
      <c r="J84" s="46"/>
      <c r="K84" s="47"/>
    </row>
    <row r="85" spans="1:11" s="43" customFormat="1" ht="20.25" customHeight="1" thickBot="1">
      <c r="A85" s="72"/>
      <c r="B85" s="78" t="s">
        <v>74</v>
      </c>
      <c r="C85" s="79" t="s">
        <v>10</v>
      </c>
      <c r="E85" s="44"/>
      <c r="F85" s="44"/>
      <c r="G85" s="5"/>
      <c r="H85" s="45"/>
      <c r="I85" s="71"/>
      <c r="J85" s="46"/>
      <c r="K85" s="47"/>
    </row>
    <row r="86" spans="1:11" s="43" customFormat="1">
      <c r="A86" s="72"/>
      <c r="B86" s="80"/>
      <c r="C86" s="81"/>
      <c r="E86" s="44"/>
      <c r="F86" s="44"/>
      <c r="G86" s="5"/>
      <c r="H86" s="45"/>
      <c r="I86" s="57"/>
      <c r="J86" s="46"/>
      <c r="K86" s="47"/>
    </row>
    <row r="87" spans="1:11" s="43" customFormat="1" ht="14.65" customHeight="1">
      <c r="A87" s="41" t="s">
        <v>75</v>
      </c>
      <c r="B87" s="203" t="s">
        <v>76</v>
      </c>
      <c r="C87" s="49" t="s">
        <v>10</v>
      </c>
      <c r="D87" s="5" t="s">
        <v>77</v>
      </c>
      <c r="E87" s="70">
        <v>10</v>
      </c>
      <c r="F87" s="44">
        <f t="shared" si="1"/>
        <v>10</v>
      </c>
      <c r="G87" s="5"/>
      <c r="H87" s="45"/>
      <c r="I87" s="204" t="s">
        <v>78</v>
      </c>
      <c r="J87" s="46"/>
      <c r="K87" s="47"/>
    </row>
    <row r="88" spans="1:11" s="43" customFormat="1">
      <c r="A88" s="41"/>
      <c r="B88" s="203"/>
      <c r="C88" s="49"/>
      <c r="D88" s="5" t="s">
        <v>79</v>
      </c>
      <c r="E88" s="70">
        <v>5</v>
      </c>
      <c r="F88" s="44">
        <f t="shared" si="1"/>
        <v>0</v>
      </c>
      <c r="G88" s="5"/>
      <c r="H88" s="45"/>
      <c r="I88" s="204"/>
      <c r="J88" s="46"/>
      <c r="K88" s="47"/>
    </row>
    <row r="89" spans="1:11" s="43" customFormat="1">
      <c r="A89" s="41"/>
      <c r="B89" s="203"/>
      <c r="C89" s="49"/>
      <c r="D89" s="5" t="s">
        <v>13</v>
      </c>
      <c r="E89" s="44">
        <v>0</v>
      </c>
      <c r="F89" s="44">
        <f t="shared" si="1"/>
        <v>0</v>
      </c>
      <c r="G89" s="5"/>
      <c r="H89" s="45"/>
      <c r="I89" s="204"/>
      <c r="J89" s="46"/>
      <c r="K89" s="47"/>
    </row>
    <row r="90" spans="1:11" s="43" customFormat="1">
      <c r="A90" s="41"/>
      <c r="B90" s="20" t="s">
        <v>80</v>
      </c>
      <c r="C90" s="5"/>
      <c r="D90" s="20"/>
      <c r="E90" s="82"/>
      <c r="F90" s="44"/>
      <c r="G90" s="5"/>
      <c r="H90" s="45"/>
      <c r="I90" s="57"/>
      <c r="J90" s="46"/>
      <c r="K90" s="47"/>
    </row>
    <row r="91" spans="1:11" s="43" customFormat="1">
      <c r="A91" s="41"/>
      <c r="B91" s="58" t="s">
        <v>81</v>
      </c>
      <c r="C91" s="5"/>
      <c r="D91" s="20"/>
      <c r="E91" s="82"/>
      <c r="F91" s="44"/>
      <c r="G91" s="5"/>
      <c r="H91" s="45"/>
      <c r="I91" s="57"/>
      <c r="J91" s="46"/>
      <c r="K91" s="47"/>
    </row>
    <row r="92" spans="1:11" s="43" customFormat="1">
      <c r="A92" s="41"/>
      <c r="B92" s="58"/>
      <c r="C92" s="5"/>
      <c r="D92" s="20"/>
      <c r="E92" s="82"/>
      <c r="F92" s="44"/>
      <c r="G92" s="5"/>
      <c r="H92" s="45"/>
      <c r="I92" s="57"/>
      <c r="J92" s="46"/>
      <c r="K92" s="47"/>
    </row>
    <row r="93" spans="1:11" s="43" customFormat="1" ht="14.65" customHeight="1">
      <c r="A93" s="41" t="s">
        <v>82</v>
      </c>
      <c r="B93" s="203" t="s">
        <v>83</v>
      </c>
      <c r="C93" s="49" t="s">
        <v>10</v>
      </c>
      <c r="D93" s="5" t="s">
        <v>11</v>
      </c>
      <c r="E93" s="70">
        <v>15</v>
      </c>
      <c r="F93" s="44">
        <f t="shared" si="1"/>
        <v>15</v>
      </c>
      <c r="G93" s="5"/>
      <c r="H93" s="45"/>
      <c r="I93" s="57"/>
      <c r="J93" s="46"/>
      <c r="K93" s="47"/>
    </row>
    <row r="94" spans="1:11" s="43" customFormat="1">
      <c r="A94" s="41"/>
      <c r="B94" s="203"/>
      <c r="C94" s="49"/>
      <c r="D94" s="5" t="s">
        <v>13</v>
      </c>
      <c r="E94" s="70">
        <v>0</v>
      </c>
      <c r="F94" s="44">
        <f t="shared" si="1"/>
        <v>0</v>
      </c>
      <c r="G94" s="5"/>
      <c r="H94" s="45"/>
      <c r="I94" s="57"/>
      <c r="J94" s="46"/>
      <c r="K94" s="47"/>
    </row>
    <row r="95" spans="1:11" s="43" customFormat="1">
      <c r="A95" s="41"/>
      <c r="B95" s="20" t="s">
        <v>84</v>
      </c>
      <c r="C95" s="5"/>
      <c r="D95" s="20"/>
      <c r="E95" s="44"/>
      <c r="F95" s="44"/>
      <c r="G95" s="5"/>
      <c r="H95" s="45"/>
      <c r="I95" s="57"/>
      <c r="J95" s="46"/>
      <c r="K95" s="47"/>
    </row>
    <row r="96" spans="1:11" s="43" customFormat="1" ht="28.9">
      <c r="A96" s="41"/>
      <c r="B96" s="58" t="s">
        <v>85</v>
      </c>
      <c r="C96" s="5"/>
      <c r="D96" s="20"/>
      <c r="E96" s="82"/>
      <c r="F96" s="44"/>
      <c r="G96" s="5"/>
      <c r="H96" s="45"/>
      <c r="I96" s="57"/>
      <c r="J96" s="46"/>
      <c r="K96" s="47"/>
    </row>
    <row r="97" spans="1:11" s="43" customFormat="1">
      <c r="A97" s="41"/>
      <c r="B97" s="83"/>
      <c r="C97" s="81"/>
      <c r="E97" s="44"/>
      <c r="F97" s="44"/>
      <c r="G97" s="5"/>
      <c r="H97" s="45"/>
      <c r="I97" s="57"/>
      <c r="J97" s="46"/>
      <c r="K97" s="47"/>
    </row>
    <row r="98" spans="1:11" s="20" customFormat="1" ht="28.9">
      <c r="A98" s="56" t="s">
        <v>86</v>
      </c>
      <c r="B98" s="60" t="s">
        <v>87</v>
      </c>
      <c r="C98" s="84" t="s">
        <v>10</v>
      </c>
      <c r="D98" s="44" t="s">
        <v>11</v>
      </c>
      <c r="E98" s="44">
        <v>15</v>
      </c>
      <c r="F98" s="44">
        <f t="shared" si="1"/>
        <v>15</v>
      </c>
      <c r="G98" s="5"/>
      <c r="H98" s="45"/>
      <c r="I98" s="57"/>
      <c r="K98" s="54"/>
    </row>
    <row r="99" spans="1:11" ht="28.9">
      <c r="B99" s="20" t="s">
        <v>88</v>
      </c>
      <c r="C99" s="84"/>
      <c r="D99" s="44" t="s">
        <v>13</v>
      </c>
      <c r="E99" s="44">
        <v>0</v>
      </c>
      <c r="F99" s="44">
        <f t="shared" si="1"/>
        <v>0</v>
      </c>
      <c r="G99" s="5"/>
      <c r="H99" s="45"/>
      <c r="J99" s="20"/>
      <c r="K99" s="54"/>
    </row>
    <row r="100" spans="1:11">
      <c r="B100" s="207" t="s">
        <v>89</v>
      </c>
      <c r="C100" s="208"/>
      <c r="D100" s="209"/>
      <c r="E100" s="44"/>
      <c r="F100" s="44"/>
      <c r="G100" s="5"/>
      <c r="H100" s="45"/>
      <c r="J100" s="20"/>
      <c r="K100" s="54"/>
    </row>
    <row r="101" spans="1:11" ht="12.6" customHeight="1">
      <c r="B101" s="75" t="s">
        <v>90</v>
      </c>
      <c r="C101" s="75" t="s">
        <v>91</v>
      </c>
      <c r="D101" s="75" t="s">
        <v>92</v>
      </c>
      <c r="E101" s="44"/>
      <c r="F101" s="44"/>
      <c r="G101" s="5"/>
      <c r="H101" s="45"/>
      <c r="J101" s="20"/>
      <c r="K101" s="54"/>
    </row>
    <row r="102" spans="1:11" ht="82.9">
      <c r="B102" s="75" t="s">
        <v>93</v>
      </c>
      <c r="C102" s="85" t="s">
        <v>10</v>
      </c>
      <c r="D102" s="86" t="s">
        <v>94</v>
      </c>
      <c r="E102" s="44"/>
      <c r="F102" s="44"/>
      <c r="G102" s="5"/>
      <c r="H102" s="45"/>
      <c r="I102" s="87" t="s">
        <v>95</v>
      </c>
      <c r="J102" s="20"/>
      <c r="K102" s="54"/>
    </row>
    <row r="103" spans="1:11" ht="124.15">
      <c r="B103" s="75" t="s">
        <v>96</v>
      </c>
      <c r="C103" s="85" t="s">
        <v>10</v>
      </c>
      <c r="D103" s="86" t="s">
        <v>97</v>
      </c>
      <c r="E103" s="44"/>
      <c r="F103" s="44"/>
      <c r="G103" s="5"/>
      <c r="H103" s="45"/>
      <c r="I103" s="87" t="s">
        <v>98</v>
      </c>
      <c r="J103" s="20"/>
      <c r="K103" s="54"/>
    </row>
    <row r="104" spans="1:11" ht="69">
      <c r="B104" s="75" t="s">
        <v>99</v>
      </c>
      <c r="C104" s="88" t="s">
        <v>10</v>
      </c>
      <c r="D104" s="86" t="s">
        <v>100</v>
      </c>
      <c r="E104" s="44"/>
      <c r="F104" s="44"/>
      <c r="G104" s="5"/>
      <c r="H104" s="45"/>
      <c r="I104" s="87" t="s">
        <v>101</v>
      </c>
      <c r="J104" s="20"/>
      <c r="K104" s="54"/>
    </row>
    <row r="105" spans="1:11" ht="69">
      <c r="B105" s="75" t="s">
        <v>102</v>
      </c>
      <c r="C105" s="88" t="s">
        <v>10</v>
      </c>
      <c r="D105" s="86" t="s">
        <v>103</v>
      </c>
      <c r="E105" s="44"/>
      <c r="F105" s="44"/>
      <c r="G105" s="5"/>
      <c r="H105" s="45"/>
      <c r="I105" s="87" t="s">
        <v>104</v>
      </c>
      <c r="J105" s="20"/>
      <c r="K105" s="54"/>
    </row>
    <row r="106" spans="1:11" ht="69">
      <c r="B106" s="75" t="s">
        <v>105</v>
      </c>
      <c r="C106" s="88" t="s">
        <v>10</v>
      </c>
      <c r="D106" s="86" t="s">
        <v>106</v>
      </c>
      <c r="E106" s="5"/>
      <c r="F106" s="44"/>
      <c r="G106" s="5"/>
      <c r="H106" s="45"/>
      <c r="I106" s="87" t="s">
        <v>107</v>
      </c>
      <c r="J106" s="20"/>
      <c r="K106" s="54"/>
    </row>
    <row r="107" spans="1:11" ht="69">
      <c r="B107" s="89" t="s">
        <v>108</v>
      </c>
      <c r="C107" s="88" t="s">
        <v>10</v>
      </c>
      <c r="D107" s="86" t="s">
        <v>109</v>
      </c>
      <c r="E107" s="5"/>
      <c r="F107" s="44"/>
      <c r="G107" s="5"/>
      <c r="H107" s="45"/>
      <c r="I107" s="87" t="s">
        <v>110</v>
      </c>
      <c r="J107" s="20"/>
      <c r="K107" s="54"/>
    </row>
    <row r="108" spans="1:11">
      <c r="B108" s="90"/>
      <c r="C108" s="91"/>
      <c r="D108" s="92"/>
      <c r="E108" s="5"/>
      <c r="F108" s="44"/>
      <c r="G108" s="5"/>
      <c r="H108" s="45"/>
      <c r="I108" s="93"/>
      <c r="J108" s="20"/>
      <c r="K108" s="54"/>
    </row>
    <row r="109" spans="1:11" s="20" customFormat="1" ht="27.6">
      <c r="A109" s="56" t="s">
        <v>111</v>
      </c>
      <c r="B109" s="90" t="s">
        <v>112</v>
      </c>
      <c r="C109" s="84" t="s">
        <v>10</v>
      </c>
      <c r="D109" s="44" t="s">
        <v>11</v>
      </c>
      <c r="E109" s="70">
        <v>0</v>
      </c>
      <c r="F109" s="44">
        <f t="shared" si="1"/>
        <v>0</v>
      </c>
      <c r="G109" s="5"/>
      <c r="H109" s="45"/>
      <c r="I109" s="93"/>
      <c r="K109" s="54"/>
    </row>
    <row r="110" spans="1:11" s="20" customFormat="1">
      <c r="A110" s="56"/>
      <c r="B110" s="20" t="s">
        <v>113</v>
      </c>
      <c r="C110" s="84"/>
      <c r="D110" s="44" t="s">
        <v>13</v>
      </c>
      <c r="E110" s="44">
        <v>0</v>
      </c>
      <c r="F110" s="44">
        <f t="shared" si="1"/>
        <v>0</v>
      </c>
      <c r="G110" s="5"/>
      <c r="H110" s="45"/>
      <c r="I110" s="87" t="s">
        <v>114</v>
      </c>
      <c r="K110" s="54"/>
    </row>
    <row r="111" spans="1:11" s="20" customFormat="1" ht="144">
      <c r="A111" s="56"/>
      <c r="B111" s="55" t="s">
        <v>115</v>
      </c>
      <c r="C111" s="91"/>
      <c r="D111" s="94"/>
      <c r="E111" s="95"/>
      <c r="F111" s="44"/>
      <c r="G111" s="5"/>
      <c r="H111" s="45"/>
      <c r="I111" s="87"/>
      <c r="K111" s="54"/>
    </row>
    <row r="112" spans="1:11">
      <c r="B112" s="90"/>
      <c r="C112" s="91"/>
      <c r="D112" s="92"/>
      <c r="E112" s="5"/>
      <c r="F112" s="44"/>
      <c r="G112" s="5"/>
      <c r="H112" s="45"/>
      <c r="I112" s="93"/>
      <c r="J112" s="20"/>
      <c r="K112" s="54"/>
    </row>
    <row r="113" spans="1:15" ht="15.6">
      <c r="B113" s="96" t="s">
        <v>116</v>
      </c>
      <c r="C113" s="97"/>
      <c r="D113" s="97"/>
      <c r="E113" s="97"/>
      <c r="F113" s="98">
        <f>SUM(F114:F171)</f>
        <v>185</v>
      </c>
      <c r="G113" s="97"/>
      <c r="H113" s="99"/>
      <c r="I113" s="97"/>
      <c r="J113" s="100"/>
      <c r="K113" s="39"/>
      <c r="L113" s="40">
        <v>220</v>
      </c>
      <c r="M113" s="33"/>
      <c r="N113" s="33"/>
      <c r="O113" s="33"/>
    </row>
    <row r="114" spans="1:15" ht="14.65" customHeight="1">
      <c r="A114" s="56">
        <v>12</v>
      </c>
      <c r="B114" s="203" t="s">
        <v>117</v>
      </c>
      <c r="C114" s="84" t="s">
        <v>10</v>
      </c>
      <c r="D114" s="44" t="s">
        <v>11</v>
      </c>
      <c r="E114" s="44">
        <v>30</v>
      </c>
      <c r="F114" s="44">
        <f t="shared" si="1"/>
        <v>30</v>
      </c>
      <c r="G114" s="5"/>
      <c r="H114" s="45"/>
      <c r="I114" s="204" t="s">
        <v>118</v>
      </c>
    </row>
    <row r="115" spans="1:15">
      <c r="B115" s="203"/>
      <c r="C115" s="84"/>
      <c r="D115" s="44" t="s">
        <v>13</v>
      </c>
      <c r="E115" s="44">
        <v>0</v>
      </c>
      <c r="F115" s="44">
        <f t="shared" si="1"/>
        <v>0</v>
      </c>
      <c r="G115" s="5"/>
      <c r="H115" s="45"/>
      <c r="I115" s="204"/>
    </row>
    <row r="116" spans="1:15">
      <c r="B116" s="20" t="s">
        <v>119</v>
      </c>
      <c r="D116" s="5"/>
      <c r="E116" s="5"/>
      <c r="F116" s="44"/>
      <c r="G116" s="5"/>
      <c r="H116" s="45"/>
      <c r="J116" s="20"/>
      <c r="K116" s="54"/>
    </row>
    <row r="117" spans="1:15" ht="388.9">
      <c r="B117" s="55" t="s">
        <v>120</v>
      </c>
      <c r="D117" s="5"/>
      <c r="E117" s="5"/>
      <c r="F117" s="44"/>
      <c r="G117" s="5"/>
      <c r="H117" s="45"/>
      <c r="J117" s="20"/>
      <c r="K117" s="54"/>
    </row>
    <row r="118" spans="1:15">
      <c r="B118" s="58"/>
      <c r="D118" s="5"/>
      <c r="E118" s="5"/>
      <c r="F118" s="44"/>
      <c r="G118" s="5"/>
      <c r="H118" s="45"/>
      <c r="J118" s="20"/>
      <c r="K118" s="54"/>
    </row>
    <row r="119" spans="1:15">
      <c r="A119" s="1">
        <v>13</v>
      </c>
      <c r="B119" s="203" t="s">
        <v>121</v>
      </c>
      <c r="C119" s="84" t="s">
        <v>10</v>
      </c>
      <c r="D119" s="83" t="s">
        <v>122</v>
      </c>
      <c r="E119" s="83">
        <v>0</v>
      </c>
      <c r="F119" s="44">
        <f t="shared" si="1"/>
        <v>0</v>
      </c>
      <c r="G119" s="5"/>
      <c r="H119" s="45"/>
    </row>
    <row r="120" spans="1:15">
      <c r="B120" s="203"/>
      <c r="C120" s="84"/>
      <c r="D120" s="44" t="s">
        <v>123</v>
      </c>
      <c r="E120" s="44">
        <v>0</v>
      </c>
      <c r="F120" s="44">
        <f t="shared" si="1"/>
        <v>0</v>
      </c>
      <c r="G120" s="5"/>
      <c r="H120" s="45"/>
    </row>
    <row r="121" spans="1:15">
      <c r="B121" s="203"/>
      <c r="C121" s="84"/>
      <c r="D121" s="44" t="s">
        <v>124</v>
      </c>
      <c r="E121" s="44">
        <v>0</v>
      </c>
      <c r="F121" s="44">
        <f t="shared" si="1"/>
        <v>0</v>
      </c>
      <c r="G121" s="5"/>
      <c r="H121" s="45"/>
    </row>
    <row r="122" spans="1:15">
      <c r="B122" s="20" t="s">
        <v>125</v>
      </c>
      <c r="D122" s="5"/>
      <c r="E122" s="5"/>
      <c r="F122" s="44"/>
      <c r="G122" s="5"/>
      <c r="H122" s="45"/>
      <c r="J122" s="20"/>
      <c r="K122" s="54"/>
    </row>
    <row r="123" spans="1:15" ht="273.60000000000002">
      <c r="B123" s="55" t="s">
        <v>126</v>
      </c>
      <c r="D123" s="5"/>
      <c r="E123" s="5"/>
      <c r="F123" s="44"/>
      <c r="G123" s="5"/>
      <c r="H123" s="45"/>
      <c r="J123" s="20"/>
      <c r="K123" s="54"/>
    </row>
    <row r="124" spans="1:15">
      <c r="B124" s="68"/>
      <c r="D124" s="5"/>
      <c r="E124" s="5"/>
      <c r="F124" s="44"/>
      <c r="G124" s="5"/>
      <c r="H124" s="45"/>
      <c r="I124" s="93"/>
      <c r="J124" s="20"/>
      <c r="K124" s="54"/>
    </row>
    <row r="125" spans="1:15" s="20" customFormat="1">
      <c r="A125" s="56">
        <v>14</v>
      </c>
      <c r="B125" s="203" t="s">
        <v>127</v>
      </c>
      <c r="C125" s="84" t="s">
        <v>10</v>
      </c>
      <c r="D125" s="83" t="s">
        <v>128</v>
      </c>
      <c r="E125" s="83">
        <v>20</v>
      </c>
      <c r="F125" s="44">
        <f t="shared" si="1"/>
        <v>20</v>
      </c>
      <c r="G125" s="5"/>
      <c r="H125" s="45"/>
      <c r="I125" s="210" t="s">
        <v>129</v>
      </c>
    </row>
    <row r="126" spans="1:15" s="20" customFormat="1">
      <c r="A126" s="56"/>
      <c r="B126" s="203"/>
      <c r="C126" s="84"/>
      <c r="D126" s="83" t="s">
        <v>130</v>
      </c>
      <c r="E126" s="83">
        <v>15</v>
      </c>
      <c r="F126" s="44">
        <f t="shared" si="1"/>
        <v>0</v>
      </c>
      <c r="G126" s="5"/>
      <c r="H126" s="45"/>
      <c r="I126" s="210"/>
    </row>
    <row r="127" spans="1:15" s="20" customFormat="1">
      <c r="A127" s="56"/>
      <c r="B127" s="203"/>
      <c r="C127" s="84"/>
      <c r="D127" s="44" t="s">
        <v>131</v>
      </c>
      <c r="E127" s="44">
        <v>10</v>
      </c>
      <c r="F127" s="44">
        <f t="shared" si="1"/>
        <v>0</v>
      </c>
      <c r="G127" s="5"/>
      <c r="H127" s="45"/>
      <c r="I127" s="204"/>
    </row>
    <row r="128" spans="1:15" s="20" customFormat="1">
      <c r="A128" s="56"/>
      <c r="B128" s="203"/>
      <c r="C128" s="84"/>
      <c r="D128" s="44" t="s">
        <v>13</v>
      </c>
      <c r="E128" s="44">
        <v>0</v>
      </c>
      <c r="F128" s="44">
        <f t="shared" si="1"/>
        <v>0</v>
      </c>
      <c r="G128" s="5"/>
      <c r="H128" s="45"/>
      <c r="I128" s="204"/>
    </row>
    <row r="129" spans="1:11" s="20" customFormat="1">
      <c r="A129" s="56"/>
      <c r="B129" s="203"/>
      <c r="C129" s="84"/>
      <c r="D129" s="44" t="s">
        <v>19</v>
      </c>
      <c r="E129" s="44">
        <v>20</v>
      </c>
      <c r="F129" s="44">
        <f t="shared" si="1"/>
        <v>0</v>
      </c>
      <c r="G129" s="5"/>
      <c r="H129" s="45"/>
      <c r="I129" s="204"/>
    </row>
    <row r="130" spans="1:11" s="20" customFormat="1" ht="28.9">
      <c r="A130" s="56"/>
      <c r="B130" s="20" t="s">
        <v>132</v>
      </c>
      <c r="C130" s="5"/>
      <c r="D130" s="5"/>
      <c r="E130" s="5"/>
      <c r="F130" s="44"/>
      <c r="G130" s="5"/>
      <c r="H130" s="45"/>
      <c r="I130" s="57"/>
      <c r="K130" s="54"/>
    </row>
    <row r="131" spans="1:11" s="20" customFormat="1" ht="288">
      <c r="A131" s="56"/>
      <c r="B131" s="55" t="s">
        <v>133</v>
      </c>
      <c r="C131" s="5"/>
      <c r="D131" s="5"/>
      <c r="E131" s="5"/>
      <c r="F131" s="44"/>
      <c r="G131" s="5"/>
      <c r="H131" s="45"/>
      <c r="I131" s="57"/>
      <c r="K131" s="54"/>
    </row>
    <row r="132" spans="1:11">
      <c r="B132" s="58"/>
      <c r="D132" s="5"/>
      <c r="E132" s="5"/>
      <c r="F132" s="44"/>
      <c r="G132" s="5"/>
      <c r="H132" s="45"/>
      <c r="J132" s="20"/>
      <c r="K132" s="54"/>
    </row>
    <row r="133" spans="1:11">
      <c r="A133" s="1">
        <v>15</v>
      </c>
      <c r="B133" s="203" t="s">
        <v>134</v>
      </c>
      <c r="C133" s="84"/>
      <c r="D133" s="44" t="s">
        <v>135</v>
      </c>
      <c r="E133" s="44">
        <v>20</v>
      </c>
      <c r="F133" s="44">
        <f t="shared" si="1"/>
        <v>0</v>
      </c>
      <c r="G133" s="5"/>
      <c r="H133" s="45"/>
      <c r="I133" s="10" t="s">
        <v>136</v>
      </c>
    </row>
    <row r="134" spans="1:11">
      <c r="B134" s="203"/>
      <c r="C134" s="84" t="s">
        <v>10</v>
      </c>
      <c r="D134" s="44" t="s">
        <v>137</v>
      </c>
      <c r="E134" s="44">
        <v>15</v>
      </c>
      <c r="F134" s="44">
        <f t="shared" si="1"/>
        <v>15</v>
      </c>
      <c r="G134" s="5"/>
      <c r="H134" s="45"/>
    </row>
    <row r="135" spans="1:11">
      <c r="B135" s="203"/>
      <c r="C135" s="84"/>
      <c r="D135" s="44" t="s">
        <v>138</v>
      </c>
      <c r="E135" s="44">
        <v>10</v>
      </c>
      <c r="F135" s="44">
        <f t="shared" si="1"/>
        <v>0</v>
      </c>
      <c r="G135" s="5"/>
      <c r="H135" s="45"/>
    </row>
    <row r="136" spans="1:11">
      <c r="B136" s="203"/>
      <c r="C136" s="84"/>
      <c r="D136" s="44" t="s">
        <v>139</v>
      </c>
      <c r="E136" s="44">
        <v>5</v>
      </c>
      <c r="F136" s="44">
        <f t="shared" si="1"/>
        <v>0</v>
      </c>
      <c r="G136" s="5"/>
      <c r="H136" s="45"/>
    </row>
    <row r="137" spans="1:11">
      <c r="B137" s="203"/>
      <c r="C137" s="84"/>
      <c r="D137" s="44" t="s">
        <v>140</v>
      </c>
      <c r="E137" s="44">
        <v>0</v>
      </c>
      <c r="F137" s="44">
        <f t="shared" si="1"/>
        <v>0</v>
      </c>
      <c r="G137" s="5"/>
      <c r="H137" s="45"/>
    </row>
    <row r="138" spans="1:11">
      <c r="B138" s="5"/>
      <c r="C138" s="84"/>
      <c r="D138" s="44" t="s">
        <v>141</v>
      </c>
      <c r="E138" s="44">
        <v>20</v>
      </c>
      <c r="F138" s="44">
        <f t="shared" si="1"/>
        <v>0</v>
      </c>
      <c r="G138" s="5"/>
      <c r="H138" s="45"/>
    </row>
    <row r="139" spans="1:11">
      <c r="B139" s="20" t="s">
        <v>142</v>
      </c>
      <c r="C139" s="101"/>
      <c r="D139" s="44"/>
      <c r="E139" s="44"/>
      <c r="F139" s="44"/>
      <c r="G139" s="5"/>
      <c r="H139" s="45"/>
    </row>
    <row r="140" spans="1:11" ht="43.15">
      <c r="B140" s="55" t="s">
        <v>143</v>
      </c>
      <c r="C140" s="101"/>
      <c r="D140" s="44"/>
      <c r="E140" s="44"/>
      <c r="F140" s="44"/>
      <c r="G140" s="5"/>
      <c r="H140" s="45"/>
    </row>
    <row r="141" spans="1:11">
      <c r="B141" s="58"/>
      <c r="D141" s="5"/>
      <c r="E141" s="5"/>
      <c r="F141" s="44"/>
      <c r="G141" s="5"/>
      <c r="H141" s="45"/>
      <c r="J141" s="20"/>
      <c r="K141" s="54"/>
    </row>
    <row r="142" spans="1:11">
      <c r="A142" s="1">
        <v>16</v>
      </c>
      <c r="B142" s="203" t="s">
        <v>144</v>
      </c>
      <c r="C142" s="84" t="s">
        <v>10</v>
      </c>
      <c r="D142" s="44" t="s">
        <v>11</v>
      </c>
      <c r="E142" s="44">
        <v>20</v>
      </c>
      <c r="F142" s="44">
        <f t="shared" ref="F142:F199" si="2">IF(C142="x",E142,0)</f>
        <v>20</v>
      </c>
      <c r="G142" s="5"/>
      <c r="H142" s="45"/>
      <c r="I142" s="211" t="s">
        <v>145</v>
      </c>
    </row>
    <row r="143" spans="1:11" ht="27" customHeight="1">
      <c r="B143" s="203"/>
      <c r="C143" s="84"/>
      <c r="D143" s="44" t="s">
        <v>13</v>
      </c>
      <c r="E143" s="44">
        <v>0</v>
      </c>
      <c r="F143" s="44">
        <f t="shared" si="2"/>
        <v>0</v>
      </c>
      <c r="G143" s="5"/>
      <c r="H143" s="45"/>
      <c r="I143" s="211"/>
    </row>
    <row r="144" spans="1:11">
      <c r="B144" s="20" t="s">
        <v>146</v>
      </c>
      <c r="D144" s="5"/>
      <c r="E144" s="5"/>
      <c r="F144" s="44"/>
      <c r="G144" s="5"/>
      <c r="H144" s="45"/>
      <c r="J144" s="20"/>
      <c r="K144" s="54"/>
    </row>
    <row r="145" spans="1:11" ht="172.9">
      <c r="B145" s="55" t="s">
        <v>147</v>
      </c>
      <c r="D145" s="5"/>
      <c r="E145" s="5"/>
      <c r="F145" s="44"/>
      <c r="G145" s="5"/>
      <c r="H145" s="45"/>
      <c r="J145" s="20"/>
      <c r="K145" s="54"/>
    </row>
    <row r="146" spans="1:11">
      <c r="B146" s="58"/>
      <c r="D146" s="5"/>
      <c r="E146" s="5"/>
      <c r="F146" s="44"/>
      <c r="G146" s="5"/>
      <c r="H146" s="45"/>
      <c r="J146" s="20"/>
      <c r="K146" s="54"/>
    </row>
    <row r="147" spans="1:11" s="20" customFormat="1" ht="19.5" customHeight="1">
      <c r="A147" s="56">
        <v>17</v>
      </c>
      <c r="B147" s="205" t="s">
        <v>148</v>
      </c>
      <c r="C147" s="84" t="s">
        <v>10</v>
      </c>
      <c r="D147" s="44" t="s">
        <v>11</v>
      </c>
      <c r="E147" s="44">
        <v>20</v>
      </c>
      <c r="F147" s="44">
        <f t="shared" si="2"/>
        <v>20</v>
      </c>
      <c r="G147" s="5"/>
      <c r="H147" s="45"/>
      <c r="I147" s="57"/>
      <c r="K147" s="54"/>
    </row>
    <row r="148" spans="1:11" s="20" customFormat="1" ht="12.75" customHeight="1">
      <c r="A148" s="56"/>
      <c r="B148" s="205"/>
      <c r="C148" s="84"/>
      <c r="D148" s="44" t="s">
        <v>13</v>
      </c>
      <c r="E148" s="44">
        <v>0</v>
      </c>
      <c r="F148" s="44">
        <f t="shared" si="2"/>
        <v>0</v>
      </c>
      <c r="G148" s="5"/>
      <c r="H148" s="45"/>
      <c r="I148" s="57"/>
      <c r="K148" s="54"/>
    </row>
    <row r="149" spans="1:11" s="20" customFormat="1">
      <c r="A149" s="56"/>
      <c r="B149" s="58" t="s">
        <v>146</v>
      </c>
      <c r="C149" s="101"/>
      <c r="D149" s="44"/>
      <c r="E149" s="44"/>
      <c r="F149" s="44"/>
      <c r="G149" s="5"/>
      <c r="H149" s="45"/>
      <c r="I149" s="57"/>
      <c r="K149" s="54"/>
    </row>
    <row r="150" spans="1:11" s="20" customFormat="1" ht="43.15">
      <c r="A150" s="56"/>
      <c r="B150" s="55" t="s">
        <v>149</v>
      </c>
      <c r="C150" s="101"/>
      <c r="D150" s="44"/>
      <c r="E150" s="44"/>
      <c r="F150" s="44"/>
      <c r="G150" s="5"/>
      <c r="H150" s="45"/>
      <c r="I150" s="57"/>
      <c r="K150" s="54"/>
    </row>
    <row r="151" spans="1:11" s="20" customFormat="1">
      <c r="A151" s="56"/>
      <c r="B151" s="58"/>
      <c r="C151" s="5"/>
      <c r="D151" s="5"/>
      <c r="E151" s="5"/>
      <c r="F151" s="44"/>
      <c r="G151" s="5"/>
      <c r="H151" s="45"/>
      <c r="I151" s="57"/>
      <c r="K151" s="54"/>
    </row>
    <row r="152" spans="1:11" s="20" customFormat="1" ht="14.65" customHeight="1">
      <c r="A152" s="56">
        <v>18</v>
      </c>
      <c r="B152" s="203" t="s">
        <v>150</v>
      </c>
      <c r="C152" s="84" t="s">
        <v>10</v>
      </c>
      <c r="D152" s="44" t="s">
        <v>11</v>
      </c>
      <c r="E152" s="44">
        <v>20</v>
      </c>
      <c r="F152" s="44">
        <f t="shared" si="2"/>
        <v>20</v>
      </c>
      <c r="G152" s="5"/>
      <c r="H152" s="45"/>
      <c r="I152" s="57"/>
    </row>
    <row r="153" spans="1:11" s="20" customFormat="1">
      <c r="A153" s="56"/>
      <c r="B153" s="203"/>
      <c r="C153" s="84"/>
      <c r="D153" s="44" t="s">
        <v>13</v>
      </c>
      <c r="E153" s="44">
        <v>0</v>
      </c>
      <c r="F153" s="44">
        <f t="shared" si="2"/>
        <v>0</v>
      </c>
      <c r="G153" s="5"/>
      <c r="H153" s="45"/>
      <c r="I153" s="57"/>
    </row>
    <row r="154" spans="1:11" s="20" customFormat="1" ht="28.9">
      <c r="A154" s="56"/>
      <c r="B154" s="20" t="s">
        <v>151</v>
      </c>
      <c r="C154" s="5"/>
      <c r="D154" s="5"/>
      <c r="E154" s="5"/>
      <c r="F154" s="44"/>
      <c r="G154" s="5"/>
      <c r="H154" s="45"/>
      <c r="I154" s="57"/>
      <c r="K154" s="54"/>
    </row>
    <row r="155" spans="1:11" s="20" customFormat="1" ht="28.9">
      <c r="A155" s="56"/>
      <c r="B155" s="55" t="s">
        <v>152</v>
      </c>
      <c r="C155" s="5"/>
      <c r="D155" s="5"/>
      <c r="E155" s="5"/>
      <c r="F155" s="44"/>
      <c r="G155" s="5"/>
      <c r="H155" s="45"/>
      <c r="I155" s="57"/>
      <c r="K155" s="54"/>
    </row>
    <row r="156" spans="1:11" s="20" customFormat="1">
      <c r="A156" s="56"/>
      <c r="B156" s="68"/>
      <c r="C156" s="5"/>
      <c r="D156" s="5"/>
      <c r="E156" s="5"/>
      <c r="F156" s="44"/>
      <c r="G156" s="5"/>
      <c r="H156" s="45"/>
      <c r="I156" s="93"/>
      <c r="K156" s="54"/>
    </row>
    <row r="157" spans="1:11" ht="14.65" customHeight="1">
      <c r="A157" s="1">
        <v>19</v>
      </c>
      <c r="B157" s="203" t="s">
        <v>153</v>
      </c>
      <c r="C157" s="84" t="s">
        <v>10</v>
      </c>
      <c r="D157" s="44" t="s">
        <v>11</v>
      </c>
      <c r="E157" s="44">
        <v>20</v>
      </c>
      <c r="F157" s="44">
        <f t="shared" si="2"/>
        <v>20</v>
      </c>
      <c r="G157" s="5"/>
      <c r="H157" s="45"/>
    </row>
    <row r="158" spans="1:11">
      <c r="B158" s="203"/>
      <c r="C158" s="84"/>
      <c r="D158" s="44" t="s">
        <v>13</v>
      </c>
      <c r="E158" s="44">
        <v>0</v>
      </c>
      <c r="F158" s="44">
        <f t="shared" si="2"/>
        <v>0</v>
      </c>
      <c r="G158" s="5"/>
      <c r="H158" s="45"/>
    </row>
    <row r="159" spans="1:11">
      <c r="B159" s="20" t="s">
        <v>154</v>
      </c>
      <c r="D159" s="5"/>
      <c r="E159" s="5"/>
      <c r="F159" s="44"/>
      <c r="G159" s="5"/>
      <c r="H159" s="45"/>
      <c r="J159" s="20"/>
      <c r="K159" s="54"/>
    </row>
    <row r="160" spans="1:11" ht="201.6">
      <c r="B160" s="55" t="s">
        <v>155</v>
      </c>
      <c r="D160" s="5"/>
      <c r="E160" s="5"/>
      <c r="F160" s="44"/>
      <c r="G160" s="5"/>
      <c r="H160" s="45"/>
      <c r="J160" s="20"/>
      <c r="K160" s="54"/>
    </row>
    <row r="161" spans="1:14">
      <c r="B161" s="58"/>
      <c r="D161" s="5"/>
      <c r="E161" s="5"/>
      <c r="F161" s="44"/>
      <c r="G161" s="5"/>
      <c r="H161" s="45"/>
      <c r="J161" s="20"/>
      <c r="K161" s="54"/>
    </row>
    <row r="162" spans="1:14">
      <c r="A162" s="56">
        <v>20</v>
      </c>
      <c r="B162" s="203" t="s">
        <v>156</v>
      </c>
      <c r="C162" s="84" t="s">
        <v>10</v>
      </c>
      <c r="D162" s="44" t="s">
        <v>11</v>
      </c>
      <c r="E162" s="44">
        <v>20</v>
      </c>
      <c r="F162" s="44">
        <f t="shared" si="2"/>
        <v>20</v>
      </c>
      <c r="G162" s="5"/>
      <c r="H162" s="45"/>
      <c r="I162" s="65"/>
    </row>
    <row r="163" spans="1:14" ht="33" customHeight="1">
      <c r="A163" s="66"/>
      <c r="B163" s="203"/>
      <c r="C163" s="84"/>
      <c r="D163" s="44" t="s">
        <v>13</v>
      </c>
      <c r="E163" s="44">
        <v>0</v>
      </c>
      <c r="F163" s="44">
        <f t="shared" si="2"/>
        <v>0</v>
      </c>
      <c r="G163" s="5"/>
      <c r="H163" s="45"/>
      <c r="I163" s="65"/>
    </row>
    <row r="164" spans="1:14" ht="28.9">
      <c r="A164" s="66"/>
      <c r="B164" s="20" t="s">
        <v>151</v>
      </c>
      <c r="D164" s="102"/>
      <c r="E164" s="102"/>
      <c r="F164" s="44"/>
      <c r="G164" s="5"/>
      <c r="H164" s="45"/>
      <c r="I164" s="65"/>
      <c r="J164" s="20"/>
      <c r="K164" s="54"/>
    </row>
    <row r="165" spans="1:14">
      <c r="A165" s="66"/>
      <c r="B165" s="55" t="s">
        <v>157</v>
      </c>
      <c r="D165" s="102"/>
      <c r="E165" s="102"/>
      <c r="F165" s="44"/>
      <c r="G165" s="5"/>
      <c r="H165" s="45"/>
      <c r="I165" s="65"/>
      <c r="J165" s="20"/>
      <c r="K165" s="54"/>
    </row>
    <row r="166" spans="1:14">
      <c r="A166" s="66"/>
      <c r="B166" s="103"/>
      <c r="D166" s="102"/>
      <c r="E166" s="102"/>
      <c r="F166" s="44"/>
      <c r="G166" s="5"/>
      <c r="H166" s="45"/>
      <c r="I166" s="104"/>
      <c r="J166" s="20"/>
      <c r="K166" s="54"/>
    </row>
    <row r="167" spans="1:14" s="20" customFormat="1" ht="14.65" customHeight="1">
      <c r="A167" s="56">
        <v>21</v>
      </c>
      <c r="B167" s="203" t="s">
        <v>158</v>
      </c>
      <c r="C167" s="84" t="s">
        <v>10</v>
      </c>
      <c r="D167" s="44" t="s">
        <v>11</v>
      </c>
      <c r="E167" s="44">
        <v>20</v>
      </c>
      <c r="F167" s="44">
        <f t="shared" si="2"/>
        <v>20</v>
      </c>
      <c r="G167" s="5"/>
      <c r="H167" s="45"/>
      <c r="I167" s="204" t="s">
        <v>159</v>
      </c>
    </row>
    <row r="168" spans="1:14" s="20" customFormat="1">
      <c r="A168" s="56"/>
      <c r="B168" s="203"/>
      <c r="C168" s="84"/>
      <c r="D168" s="44" t="s">
        <v>13</v>
      </c>
      <c r="E168" s="44">
        <v>0</v>
      </c>
      <c r="F168" s="44">
        <f t="shared" si="2"/>
        <v>0</v>
      </c>
      <c r="G168" s="5"/>
      <c r="H168" s="45"/>
      <c r="I168" s="204"/>
    </row>
    <row r="169" spans="1:14" s="20" customFormat="1" ht="28.9">
      <c r="A169" s="56"/>
      <c r="B169" s="20" t="s">
        <v>151</v>
      </c>
      <c r="C169" s="5"/>
      <c r="D169" s="5"/>
      <c r="E169" s="5"/>
      <c r="F169" s="44"/>
      <c r="G169" s="5"/>
      <c r="H169" s="45"/>
      <c r="I169" s="57"/>
      <c r="K169" s="54"/>
    </row>
    <row r="170" spans="1:14" s="20" customFormat="1" ht="28.9">
      <c r="A170" s="56"/>
      <c r="B170" s="55" t="s">
        <v>160</v>
      </c>
      <c r="C170" s="5"/>
      <c r="D170" s="5"/>
      <c r="E170" s="5"/>
      <c r="F170" s="44"/>
      <c r="G170" s="5"/>
      <c r="H170" s="45"/>
      <c r="I170" s="57"/>
      <c r="K170" s="54"/>
    </row>
    <row r="171" spans="1:14">
      <c r="B171" s="58"/>
      <c r="D171" s="5"/>
      <c r="E171" s="5"/>
      <c r="F171" s="44"/>
      <c r="G171" s="5"/>
      <c r="H171" s="45"/>
      <c r="J171" s="20"/>
      <c r="K171" s="54"/>
    </row>
    <row r="172" spans="1:14" ht="15.6">
      <c r="B172" s="105" t="s">
        <v>161</v>
      </c>
      <c r="C172" s="106"/>
      <c r="D172" s="106"/>
      <c r="E172" s="106"/>
      <c r="F172" s="106">
        <f>SUM(F173:F260)</f>
        <v>172</v>
      </c>
      <c r="G172" s="107"/>
      <c r="H172" s="108"/>
      <c r="I172" s="106"/>
      <c r="J172" s="109"/>
      <c r="K172" s="109"/>
      <c r="L172" s="109"/>
      <c r="M172" s="109"/>
      <c r="N172" s="109"/>
    </row>
    <row r="173" spans="1:14" ht="19.149999999999999">
      <c r="A173" s="56">
        <v>22</v>
      </c>
      <c r="B173" s="203" t="s">
        <v>162</v>
      </c>
      <c r="C173" s="84" t="s">
        <v>10</v>
      </c>
      <c r="D173" s="44" t="s">
        <v>11</v>
      </c>
      <c r="E173" s="44">
        <v>20</v>
      </c>
      <c r="F173" s="44">
        <f t="shared" si="2"/>
        <v>20</v>
      </c>
      <c r="G173" s="5"/>
      <c r="H173" s="45"/>
      <c r="I173" s="57" t="s">
        <v>163</v>
      </c>
    </row>
    <row r="174" spans="1:14">
      <c r="A174" s="66"/>
      <c r="B174" s="203"/>
      <c r="C174" s="84"/>
      <c r="D174" s="44" t="s">
        <v>13</v>
      </c>
      <c r="E174" s="44">
        <v>0</v>
      </c>
      <c r="F174" s="44">
        <f t="shared" si="2"/>
        <v>0</v>
      </c>
      <c r="G174" s="5"/>
      <c r="H174" s="45"/>
    </row>
    <row r="175" spans="1:14" s="20" customFormat="1">
      <c r="A175" s="56"/>
      <c r="B175" s="20" t="s">
        <v>164</v>
      </c>
      <c r="C175" s="5"/>
      <c r="D175" s="5"/>
      <c r="E175" s="5"/>
      <c r="F175" s="44"/>
      <c r="G175" s="5"/>
      <c r="H175" s="45"/>
      <c r="I175" s="57"/>
      <c r="K175" s="54"/>
    </row>
    <row r="176" spans="1:14" s="20" customFormat="1" ht="57.6">
      <c r="A176" s="56"/>
      <c r="B176" s="55" t="s">
        <v>165</v>
      </c>
      <c r="C176" s="5"/>
      <c r="D176" s="5"/>
      <c r="E176" s="5"/>
      <c r="F176" s="44"/>
      <c r="G176" s="5"/>
      <c r="H176" s="45"/>
      <c r="I176" s="57"/>
      <c r="K176" s="54"/>
    </row>
    <row r="177" spans="1:11">
      <c r="B177" s="68"/>
      <c r="D177" s="5"/>
      <c r="E177" s="5"/>
      <c r="F177" s="44"/>
      <c r="G177" s="5"/>
      <c r="H177" s="45"/>
      <c r="I177" s="93"/>
      <c r="J177" s="20"/>
      <c r="K177" s="54"/>
    </row>
    <row r="178" spans="1:11" ht="14.65" customHeight="1">
      <c r="A178" s="1" t="s">
        <v>166</v>
      </c>
      <c r="B178" s="203" t="s">
        <v>167</v>
      </c>
      <c r="C178" s="84" t="s">
        <v>10</v>
      </c>
      <c r="D178" s="44" t="s">
        <v>11</v>
      </c>
      <c r="E178" s="44">
        <v>15</v>
      </c>
      <c r="F178" s="44">
        <f t="shared" si="2"/>
        <v>15</v>
      </c>
      <c r="G178" s="5"/>
      <c r="H178" s="45"/>
    </row>
    <row r="179" spans="1:11">
      <c r="B179" s="203"/>
      <c r="C179" s="84"/>
      <c r="D179" s="44" t="s">
        <v>13</v>
      </c>
      <c r="E179" s="44">
        <v>0</v>
      </c>
      <c r="F179" s="44">
        <f t="shared" si="2"/>
        <v>0</v>
      </c>
      <c r="G179" s="5"/>
      <c r="H179" s="45"/>
    </row>
    <row r="180" spans="1:11">
      <c r="B180" s="20" t="s">
        <v>168</v>
      </c>
      <c r="C180" s="84"/>
      <c r="D180" s="44" t="s">
        <v>169</v>
      </c>
      <c r="E180" s="110">
        <v>0</v>
      </c>
      <c r="F180" s="44">
        <f t="shared" si="2"/>
        <v>0</v>
      </c>
      <c r="G180" s="5"/>
      <c r="H180" s="45"/>
      <c r="J180" s="20"/>
      <c r="K180" s="54"/>
    </row>
    <row r="181" spans="1:11" ht="129.6">
      <c r="B181" s="55" t="s">
        <v>170</v>
      </c>
      <c r="D181" s="5"/>
      <c r="E181" s="5"/>
      <c r="F181" s="44"/>
      <c r="G181" s="5"/>
      <c r="H181" s="45"/>
      <c r="J181" s="20"/>
      <c r="K181" s="54"/>
    </row>
    <row r="182" spans="1:11">
      <c r="B182" s="68"/>
      <c r="D182" s="5"/>
      <c r="E182" s="5"/>
      <c r="F182" s="44"/>
      <c r="G182" s="5"/>
      <c r="H182" s="45"/>
      <c r="I182" s="93"/>
      <c r="J182" s="20"/>
      <c r="K182" s="54"/>
    </row>
    <row r="183" spans="1:11">
      <c r="A183" s="1" t="s">
        <v>171</v>
      </c>
      <c r="B183" s="203" t="s">
        <v>172</v>
      </c>
      <c r="C183" s="84" t="s">
        <v>10</v>
      </c>
      <c r="D183" s="44" t="s">
        <v>173</v>
      </c>
      <c r="E183" s="44">
        <v>0</v>
      </c>
      <c r="F183" s="44">
        <f t="shared" si="2"/>
        <v>0</v>
      </c>
      <c r="G183" s="5"/>
      <c r="H183" s="45"/>
    </row>
    <row r="184" spans="1:11">
      <c r="B184" s="203"/>
      <c r="C184" s="84"/>
      <c r="D184" s="44" t="s">
        <v>174</v>
      </c>
      <c r="E184" s="44">
        <v>0</v>
      </c>
      <c r="F184" s="44">
        <f t="shared" si="2"/>
        <v>0</v>
      </c>
      <c r="G184" s="5"/>
      <c r="H184" s="45"/>
    </row>
    <row r="185" spans="1:11">
      <c r="B185" s="203"/>
      <c r="C185" s="84"/>
      <c r="D185" s="44" t="s">
        <v>175</v>
      </c>
      <c r="E185" s="44">
        <v>0</v>
      </c>
      <c r="F185" s="44">
        <f t="shared" si="2"/>
        <v>0</v>
      </c>
      <c r="G185" s="5"/>
      <c r="H185" s="45"/>
    </row>
    <row r="186" spans="1:11">
      <c r="B186" s="20" t="s">
        <v>176</v>
      </c>
      <c r="D186" s="5"/>
      <c r="E186" s="5"/>
      <c r="F186" s="44"/>
      <c r="G186" s="5"/>
      <c r="H186" s="45"/>
      <c r="J186" s="20"/>
      <c r="K186" s="54"/>
    </row>
    <row r="187" spans="1:11" ht="230.45">
      <c r="B187" s="55" t="s">
        <v>177</v>
      </c>
      <c r="D187" s="5"/>
      <c r="E187" s="5"/>
      <c r="F187" s="44"/>
      <c r="G187" s="5"/>
      <c r="H187" s="45"/>
      <c r="J187" s="20"/>
      <c r="K187" s="54"/>
    </row>
    <row r="188" spans="1:11">
      <c r="B188" s="68"/>
      <c r="D188" s="5"/>
      <c r="E188" s="5"/>
      <c r="F188" s="44"/>
      <c r="G188" s="5"/>
      <c r="H188" s="45"/>
      <c r="I188" s="93"/>
      <c r="J188" s="20"/>
      <c r="K188" s="54"/>
    </row>
    <row r="189" spans="1:11">
      <c r="A189" s="1" t="s">
        <v>178</v>
      </c>
      <c r="B189" s="203" t="s">
        <v>179</v>
      </c>
      <c r="C189" s="84" t="s">
        <v>10</v>
      </c>
      <c r="D189" s="44" t="s">
        <v>11</v>
      </c>
      <c r="E189" s="44">
        <v>15</v>
      </c>
      <c r="F189" s="44">
        <f t="shared" si="2"/>
        <v>15</v>
      </c>
      <c r="G189" s="5"/>
      <c r="H189" s="45"/>
    </row>
    <row r="190" spans="1:11">
      <c r="B190" s="203"/>
      <c r="C190" s="84"/>
      <c r="D190" s="44" t="s">
        <v>13</v>
      </c>
      <c r="E190" s="44">
        <v>0</v>
      </c>
      <c r="F190" s="44">
        <f t="shared" si="2"/>
        <v>0</v>
      </c>
      <c r="G190" s="5"/>
      <c r="H190" s="45"/>
    </row>
    <row r="191" spans="1:11">
      <c r="B191" s="203"/>
      <c r="C191" s="84"/>
      <c r="D191" s="44" t="s">
        <v>169</v>
      </c>
      <c r="E191" s="44">
        <v>0</v>
      </c>
      <c r="F191" s="44">
        <f t="shared" si="2"/>
        <v>0</v>
      </c>
      <c r="G191" s="5"/>
      <c r="H191" s="45"/>
    </row>
    <row r="192" spans="1:11">
      <c r="B192" s="20" t="s">
        <v>168</v>
      </c>
      <c r="C192" s="101"/>
      <c r="D192" s="44"/>
      <c r="E192" s="44"/>
      <c r="F192" s="44"/>
      <c r="G192" s="5"/>
      <c r="H192" s="45"/>
    </row>
    <row r="193" spans="1:11" ht="57.6">
      <c r="B193" s="55" t="s">
        <v>180</v>
      </c>
      <c r="C193" s="101"/>
      <c r="D193" s="44"/>
      <c r="E193" s="44"/>
      <c r="F193" s="44"/>
      <c r="G193" s="5"/>
      <c r="H193" s="45"/>
    </row>
    <row r="194" spans="1:11">
      <c r="B194" s="68"/>
      <c r="D194" s="5"/>
      <c r="E194" s="5"/>
      <c r="F194" s="44"/>
      <c r="G194" s="5"/>
      <c r="H194" s="45"/>
      <c r="I194" s="93"/>
      <c r="J194" s="20"/>
      <c r="K194" s="54"/>
    </row>
    <row r="195" spans="1:11">
      <c r="A195" s="1" t="s">
        <v>181</v>
      </c>
      <c r="B195" s="203" t="s">
        <v>182</v>
      </c>
      <c r="C195" s="84"/>
      <c r="D195" s="44" t="s">
        <v>183</v>
      </c>
      <c r="E195" s="44">
        <v>15</v>
      </c>
      <c r="F195" s="44">
        <f t="shared" si="2"/>
        <v>0</v>
      </c>
      <c r="G195" s="5"/>
      <c r="H195" s="45"/>
    </row>
    <row r="196" spans="1:11">
      <c r="B196" s="203"/>
      <c r="C196" s="84" t="s">
        <v>10</v>
      </c>
      <c r="D196" s="44" t="s">
        <v>184</v>
      </c>
      <c r="E196" s="44">
        <v>12</v>
      </c>
      <c r="F196" s="44">
        <f t="shared" si="2"/>
        <v>12</v>
      </c>
      <c r="G196" s="5"/>
      <c r="H196" s="45"/>
    </row>
    <row r="197" spans="1:11">
      <c r="B197" s="203"/>
      <c r="C197" s="84"/>
      <c r="D197" s="44" t="s">
        <v>185</v>
      </c>
      <c r="E197" s="44">
        <v>10</v>
      </c>
      <c r="F197" s="44">
        <f t="shared" si="2"/>
        <v>0</v>
      </c>
      <c r="G197" s="5"/>
      <c r="H197" s="45"/>
    </row>
    <row r="198" spans="1:11">
      <c r="B198" s="203"/>
      <c r="C198" s="84"/>
      <c r="D198" s="44" t="s">
        <v>186</v>
      </c>
      <c r="E198" s="44">
        <v>5</v>
      </c>
      <c r="F198" s="44">
        <f t="shared" si="2"/>
        <v>0</v>
      </c>
      <c r="G198" s="5"/>
      <c r="H198" s="45"/>
    </row>
    <row r="199" spans="1:11">
      <c r="B199" s="203"/>
      <c r="C199" s="84"/>
      <c r="D199" s="44" t="s">
        <v>187</v>
      </c>
      <c r="E199" s="44">
        <v>0</v>
      </c>
      <c r="F199" s="44">
        <f t="shared" si="2"/>
        <v>0</v>
      </c>
      <c r="G199" s="5"/>
      <c r="H199" s="45"/>
    </row>
    <row r="200" spans="1:11">
      <c r="B200" s="68"/>
      <c r="D200" s="5"/>
      <c r="E200" s="5"/>
      <c r="F200" s="44"/>
      <c r="G200" s="5"/>
      <c r="H200" s="45"/>
      <c r="I200" s="93"/>
      <c r="J200" s="20"/>
      <c r="K200" s="54"/>
    </row>
    <row r="201" spans="1:11">
      <c r="A201" s="1" t="s">
        <v>188</v>
      </c>
      <c r="B201" s="203" t="s">
        <v>189</v>
      </c>
      <c r="C201" s="84" t="s">
        <v>10</v>
      </c>
      <c r="D201" s="44" t="s">
        <v>190</v>
      </c>
      <c r="E201" s="44">
        <v>10</v>
      </c>
      <c r="F201" s="44">
        <f t="shared" ref="F201:F257" si="3">IF(C201="x",E201,0)</f>
        <v>10</v>
      </c>
      <c r="G201" s="5"/>
      <c r="H201" s="45"/>
    </row>
    <row r="202" spans="1:11">
      <c r="B202" s="203"/>
      <c r="C202" s="84"/>
      <c r="D202" s="44" t="s">
        <v>191</v>
      </c>
      <c r="E202" s="44">
        <v>5</v>
      </c>
      <c r="F202" s="44">
        <f t="shared" si="3"/>
        <v>0</v>
      </c>
      <c r="G202" s="5"/>
      <c r="H202" s="45"/>
    </row>
    <row r="203" spans="1:11">
      <c r="B203" s="203"/>
      <c r="C203" s="84"/>
      <c r="D203" s="44" t="s">
        <v>192</v>
      </c>
      <c r="E203" s="44">
        <v>0</v>
      </c>
      <c r="F203" s="44">
        <f t="shared" si="3"/>
        <v>0</v>
      </c>
      <c r="G203" s="5"/>
      <c r="H203" s="45"/>
    </row>
    <row r="204" spans="1:11">
      <c r="B204" s="5"/>
      <c r="C204" s="101"/>
      <c r="D204" s="44"/>
      <c r="E204" s="44"/>
      <c r="F204" s="44"/>
      <c r="G204" s="5"/>
      <c r="H204" s="45"/>
    </row>
    <row r="205" spans="1:11" s="20" customFormat="1" ht="28.9">
      <c r="A205" s="56" t="s">
        <v>193</v>
      </c>
      <c r="B205" s="60" t="s">
        <v>194</v>
      </c>
      <c r="C205" s="5"/>
      <c r="E205" s="44">
        <v>0</v>
      </c>
      <c r="F205" s="44">
        <f t="shared" si="3"/>
        <v>0</v>
      </c>
      <c r="G205" s="5"/>
      <c r="H205" s="45"/>
      <c r="I205" s="93"/>
      <c r="K205" s="54"/>
    </row>
    <row r="206" spans="1:11" s="20" customFormat="1">
      <c r="A206" s="56"/>
      <c r="B206" s="58" t="s">
        <v>195</v>
      </c>
      <c r="C206" s="5"/>
      <c r="E206" s="5"/>
      <c r="F206" s="44"/>
      <c r="G206" s="5"/>
      <c r="H206" s="45"/>
      <c r="I206" s="57"/>
      <c r="K206" s="54"/>
    </row>
    <row r="207" spans="1:11" s="20" customFormat="1" ht="72">
      <c r="A207" s="56"/>
      <c r="B207" s="55" t="s">
        <v>196</v>
      </c>
      <c r="C207" s="5"/>
      <c r="E207" s="5"/>
      <c r="F207" s="44"/>
      <c r="G207" s="5"/>
      <c r="H207" s="45"/>
      <c r="I207" s="57"/>
      <c r="K207" s="54"/>
    </row>
    <row r="208" spans="1:11">
      <c r="A208" s="66"/>
      <c r="B208" s="67"/>
      <c r="D208" s="63"/>
      <c r="E208" s="102"/>
      <c r="F208" s="44"/>
      <c r="G208" s="5"/>
      <c r="H208" s="45"/>
      <c r="J208" s="20"/>
      <c r="K208" s="54"/>
    </row>
    <row r="209" spans="1:11" s="20" customFormat="1" ht="28.9">
      <c r="A209" s="56" t="s">
        <v>197</v>
      </c>
      <c r="B209" s="60" t="s">
        <v>198</v>
      </c>
      <c r="C209" s="84" t="s">
        <v>10</v>
      </c>
      <c r="D209" s="44" t="s">
        <v>11</v>
      </c>
      <c r="E209" s="44">
        <v>10</v>
      </c>
      <c r="F209" s="44">
        <f t="shared" si="3"/>
        <v>10</v>
      </c>
      <c r="G209" s="5"/>
      <c r="H209" s="45"/>
      <c r="I209" s="57"/>
      <c r="K209" s="54"/>
    </row>
    <row r="210" spans="1:11" s="20" customFormat="1" ht="28.9">
      <c r="A210" s="56"/>
      <c r="B210" s="58" t="s">
        <v>199</v>
      </c>
      <c r="C210" s="84"/>
      <c r="D210" s="44" t="s">
        <v>13</v>
      </c>
      <c r="E210" s="5"/>
      <c r="F210" s="44"/>
      <c r="G210" s="5"/>
      <c r="H210" s="45"/>
      <c r="I210" s="57"/>
      <c r="K210" s="54"/>
    </row>
    <row r="211" spans="1:11" s="20" customFormat="1" ht="409.6">
      <c r="A211" s="56"/>
      <c r="B211" s="55" t="s">
        <v>200</v>
      </c>
      <c r="C211" s="5"/>
      <c r="E211" s="5"/>
      <c r="F211" s="44"/>
      <c r="G211" s="5"/>
      <c r="H211" s="45"/>
      <c r="I211" s="57"/>
      <c r="K211" s="54"/>
    </row>
    <row r="212" spans="1:11">
      <c r="A212" s="66"/>
      <c r="B212" s="67"/>
      <c r="D212" s="63"/>
      <c r="E212" s="102"/>
      <c r="F212" s="44"/>
      <c r="G212" s="5"/>
      <c r="H212" s="45"/>
      <c r="J212" s="20"/>
      <c r="K212" s="54"/>
    </row>
    <row r="213" spans="1:11">
      <c r="A213" s="56" t="s">
        <v>201</v>
      </c>
      <c r="B213" s="203" t="s">
        <v>202</v>
      </c>
      <c r="C213" s="84" t="s">
        <v>10</v>
      </c>
      <c r="D213" s="44" t="s">
        <v>11</v>
      </c>
      <c r="E213" s="44">
        <v>15</v>
      </c>
      <c r="F213" s="44">
        <f t="shared" si="3"/>
        <v>15</v>
      </c>
      <c r="G213" s="5"/>
      <c r="H213" s="45"/>
      <c r="I213" s="211" t="s">
        <v>203</v>
      </c>
      <c r="J213" s="20"/>
      <c r="K213" s="54"/>
    </row>
    <row r="214" spans="1:11">
      <c r="A214" s="66"/>
      <c r="B214" s="203"/>
      <c r="C214" s="84"/>
      <c r="D214" s="44" t="s">
        <v>13</v>
      </c>
      <c r="E214" s="44">
        <v>0</v>
      </c>
      <c r="F214" s="44">
        <f t="shared" si="3"/>
        <v>0</v>
      </c>
      <c r="G214" s="5"/>
      <c r="H214" s="45"/>
      <c r="I214" s="211"/>
      <c r="J214" s="20"/>
      <c r="K214" s="54"/>
    </row>
    <row r="215" spans="1:11">
      <c r="A215" s="66"/>
      <c r="B215" s="20" t="s">
        <v>204</v>
      </c>
      <c r="D215" s="5"/>
      <c r="E215" s="5"/>
      <c r="F215" s="44"/>
      <c r="G215" s="5"/>
      <c r="H215" s="45"/>
      <c r="J215" s="20"/>
      <c r="K215" s="54"/>
    </row>
    <row r="216" spans="1:11" ht="144">
      <c r="A216" s="66"/>
      <c r="B216" s="55" t="s">
        <v>205</v>
      </c>
      <c r="D216" s="5"/>
      <c r="E216" s="5"/>
      <c r="F216" s="44"/>
      <c r="G216" s="5"/>
      <c r="H216" s="45"/>
      <c r="J216" s="20"/>
      <c r="K216" s="54"/>
    </row>
    <row r="217" spans="1:11">
      <c r="A217" s="66"/>
      <c r="B217" s="67"/>
      <c r="D217" s="63"/>
      <c r="E217" s="102"/>
      <c r="F217" s="44"/>
      <c r="G217" s="5"/>
      <c r="H217" s="45"/>
      <c r="J217" s="20"/>
      <c r="K217" s="54"/>
    </row>
    <row r="218" spans="1:11">
      <c r="B218" s="5"/>
      <c r="C218" s="101"/>
      <c r="D218" s="44"/>
      <c r="E218" s="44"/>
      <c r="F218" s="44"/>
      <c r="G218" s="5"/>
      <c r="H218" s="45"/>
    </row>
    <row r="219" spans="1:11" s="20" customFormat="1" ht="39.6" customHeight="1">
      <c r="A219" s="56" t="s">
        <v>206</v>
      </c>
      <c r="B219" s="203" t="s">
        <v>207</v>
      </c>
      <c r="C219" s="84" t="s">
        <v>10</v>
      </c>
      <c r="D219" s="44" t="s">
        <v>11</v>
      </c>
      <c r="E219" s="44">
        <v>10</v>
      </c>
      <c r="F219" s="44">
        <f t="shared" si="3"/>
        <v>10</v>
      </c>
      <c r="G219" s="5"/>
      <c r="H219" s="45"/>
      <c r="I219" s="204" t="s">
        <v>208</v>
      </c>
    </row>
    <row r="220" spans="1:11" s="20" customFormat="1">
      <c r="A220" s="56"/>
      <c r="B220" s="203"/>
      <c r="C220" s="84"/>
      <c r="D220" s="44" t="s">
        <v>13</v>
      </c>
      <c r="E220" s="44">
        <v>0</v>
      </c>
      <c r="F220" s="44">
        <f t="shared" si="3"/>
        <v>0</v>
      </c>
      <c r="G220" s="5"/>
      <c r="H220" s="45"/>
      <c r="I220" s="204"/>
    </row>
    <row r="221" spans="1:11" s="20" customFormat="1">
      <c r="A221" s="56"/>
      <c r="B221" s="20" t="s">
        <v>209</v>
      </c>
      <c r="C221" s="5"/>
      <c r="D221" s="5"/>
      <c r="E221" s="5"/>
      <c r="F221" s="44"/>
      <c r="G221" s="5"/>
      <c r="H221" s="45"/>
      <c r="I221" s="57"/>
      <c r="K221" s="54"/>
    </row>
    <row r="222" spans="1:11" s="20" customFormat="1" ht="86.45">
      <c r="A222" s="56"/>
      <c r="B222" s="55" t="s">
        <v>210</v>
      </c>
      <c r="C222" s="5"/>
      <c r="D222" s="5"/>
      <c r="E222" s="5"/>
      <c r="F222" s="44"/>
      <c r="G222" s="5"/>
      <c r="H222" s="45"/>
      <c r="I222" s="57"/>
      <c r="K222" s="54"/>
    </row>
    <row r="223" spans="1:11" s="20" customFormat="1">
      <c r="A223" s="56"/>
      <c r="B223" s="58"/>
      <c r="C223" s="5"/>
      <c r="D223" s="5"/>
      <c r="E223" s="5"/>
      <c r="F223" s="44"/>
      <c r="G223" s="5"/>
      <c r="H223" s="45"/>
      <c r="I223" s="57"/>
      <c r="K223" s="54"/>
    </row>
    <row r="224" spans="1:11" s="20" customFormat="1">
      <c r="A224" s="56" t="s">
        <v>211</v>
      </c>
      <c r="B224" s="203" t="s">
        <v>212</v>
      </c>
      <c r="C224" s="84" t="s">
        <v>10</v>
      </c>
      <c r="D224" s="44" t="s">
        <v>11</v>
      </c>
      <c r="E224" s="44">
        <v>10</v>
      </c>
      <c r="F224" s="44">
        <f t="shared" si="3"/>
        <v>10</v>
      </c>
      <c r="G224" s="5"/>
      <c r="H224" s="45"/>
      <c r="I224" s="57" t="s">
        <v>213</v>
      </c>
      <c r="K224" s="54"/>
    </row>
    <row r="225" spans="1:11" s="20" customFormat="1">
      <c r="A225" s="56"/>
      <c r="B225" s="203"/>
      <c r="C225" s="84"/>
      <c r="D225" s="44" t="s">
        <v>13</v>
      </c>
      <c r="E225" s="44">
        <v>0</v>
      </c>
      <c r="F225" s="44">
        <f t="shared" si="3"/>
        <v>0</v>
      </c>
      <c r="G225" s="5"/>
      <c r="H225" s="45"/>
      <c r="I225" s="57"/>
      <c r="K225" s="54"/>
    </row>
    <row r="226" spans="1:11" s="20" customFormat="1">
      <c r="A226" s="56"/>
      <c r="B226" s="20" t="s">
        <v>209</v>
      </c>
      <c r="C226" s="5"/>
      <c r="D226" s="5"/>
      <c r="E226" s="5"/>
      <c r="F226" s="44"/>
      <c r="G226" s="5"/>
      <c r="H226" s="45"/>
      <c r="I226" s="57"/>
      <c r="K226" s="54"/>
    </row>
    <row r="227" spans="1:11" s="20" customFormat="1" ht="43.15">
      <c r="A227" s="56"/>
      <c r="B227" s="55" t="s">
        <v>214</v>
      </c>
      <c r="C227" s="5"/>
      <c r="D227" s="5"/>
      <c r="E227" s="5"/>
      <c r="F227" s="44"/>
      <c r="G227" s="5"/>
      <c r="H227" s="45"/>
      <c r="I227" s="57"/>
      <c r="K227" s="54"/>
    </row>
    <row r="228" spans="1:11" s="20" customFormat="1" ht="43.15">
      <c r="A228" s="56"/>
      <c r="B228" s="58" t="s">
        <v>215</v>
      </c>
      <c r="C228" s="5"/>
      <c r="D228" s="5"/>
      <c r="E228" s="5"/>
      <c r="F228" s="44"/>
      <c r="G228" s="5"/>
      <c r="H228" s="45"/>
      <c r="I228" s="57"/>
      <c r="K228" s="54"/>
    </row>
    <row r="229" spans="1:11" s="20" customFormat="1" ht="19.149999999999999">
      <c r="A229" s="56" t="s">
        <v>216</v>
      </c>
      <c r="B229" s="203" t="s">
        <v>217</v>
      </c>
      <c r="C229" s="84" t="s">
        <v>10</v>
      </c>
      <c r="D229" s="44" t="s">
        <v>11</v>
      </c>
      <c r="E229" s="44">
        <v>10</v>
      </c>
      <c r="F229" s="44">
        <f t="shared" si="3"/>
        <v>10</v>
      </c>
      <c r="G229" s="5"/>
      <c r="H229" s="45"/>
      <c r="I229" s="57" t="s">
        <v>218</v>
      </c>
      <c r="K229" s="54"/>
    </row>
    <row r="230" spans="1:11" s="20" customFormat="1">
      <c r="A230" s="56"/>
      <c r="B230" s="203"/>
      <c r="C230" s="84"/>
      <c r="D230" s="44" t="s">
        <v>13</v>
      </c>
      <c r="E230" s="44">
        <v>0</v>
      </c>
      <c r="F230" s="44">
        <f t="shared" si="3"/>
        <v>0</v>
      </c>
      <c r="G230" s="5"/>
      <c r="H230" s="45"/>
      <c r="I230" s="57"/>
      <c r="K230" s="54"/>
    </row>
    <row r="231" spans="1:11" s="20" customFormat="1">
      <c r="A231" s="56"/>
      <c r="B231" s="20" t="s">
        <v>209</v>
      </c>
      <c r="C231" s="5"/>
      <c r="D231" s="5"/>
      <c r="E231" s="5"/>
      <c r="F231" s="44"/>
      <c r="G231" s="5"/>
      <c r="H231" s="45"/>
      <c r="I231" s="57"/>
      <c r="K231" s="54"/>
    </row>
    <row r="232" spans="1:11" s="20" customFormat="1" ht="216">
      <c r="A232" s="56"/>
      <c r="B232" s="55" t="s">
        <v>219</v>
      </c>
      <c r="C232" s="5"/>
      <c r="D232" s="5"/>
      <c r="E232" s="5"/>
      <c r="F232" s="44"/>
      <c r="G232" s="5"/>
      <c r="H232" s="45"/>
      <c r="I232" s="57"/>
      <c r="K232" s="54"/>
    </row>
    <row r="233" spans="1:11">
      <c r="B233" s="68"/>
      <c r="D233" s="5"/>
      <c r="E233" s="5"/>
      <c r="F233" s="44"/>
      <c r="G233" s="5"/>
      <c r="H233" s="45"/>
      <c r="I233" s="93"/>
      <c r="J233" s="20"/>
      <c r="K233" s="54"/>
    </row>
    <row r="234" spans="1:11">
      <c r="A234" s="1" t="s">
        <v>220</v>
      </c>
      <c r="B234" s="203" t="s">
        <v>221</v>
      </c>
      <c r="C234" s="84" t="s">
        <v>10</v>
      </c>
      <c r="D234" s="44" t="s">
        <v>11</v>
      </c>
      <c r="E234" s="44">
        <v>15</v>
      </c>
      <c r="F234" s="44">
        <f t="shared" si="3"/>
        <v>15</v>
      </c>
      <c r="G234" s="5"/>
      <c r="H234" s="45"/>
      <c r="I234" s="211" t="s">
        <v>222</v>
      </c>
    </row>
    <row r="235" spans="1:11">
      <c r="B235" s="203"/>
      <c r="C235" s="84"/>
      <c r="D235" s="44" t="s">
        <v>13</v>
      </c>
      <c r="E235" s="44">
        <v>0</v>
      </c>
      <c r="F235" s="44">
        <f t="shared" si="3"/>
        <v>0</v>
      </c>
      <c r="G235" s="5"/>
      <c r="H235" s="45"/>
      <c r="I235" s="211"/>
    </row>
    <row r="236" spans="1:11">
      <c r="B236" s="20" t="s">
        <v>223</v>
      </c>
      <c r="D236" s="5"/>
      <c r="E236" s="5"/>
      <c r="F236" s="44"/>
      <c r="G236" s="5"/>
      <c r="H236" s="45"/>
      <c r="J236" s="20"/>
      <c r="K236" s="54"/>
    </row>
    <row r="237" spans="1:11" ht="302.45">
      <c r="B237" s="55" t="s">
        <v>224</v>
      </c>
      <c r="D237" s="5"/>
      <c r="E237" s="5"/>
      <c r="F237" s="44"/>
      <c r="G237" s="5"/>
      <c r="H237" s="45"/>
      <c r="J237" s="20"/>
      <c r="K237" s="54"/>
    </row>
    <row r="238" spans="1:11">
      <c r="B238" s="68"/>
      <c r="D238" s="5"/>
      <c r="E238" s="5"/>
      <c r="F238" s="44"/>
      <c r="G238" s="5"/>
      <c r="H238" s="45"/>
      <c r="I238" s="93"/>
      <c r="J238" s="20"/>
      <c r="K238" s="54"/>
    </row>
    <row r="239" spans="1:11" ht="14.65" customHeight="1">
      <c r="A239" s="1" t="s">
        <v>225</v>
      </c>
      <c r="B239" s="203" t="s">
        <v>226</v>
      </c>
      <c r="C239" s="84" t="s">
        <v>10</v>
      </c>
      <c r="D239" s="44" t="s">
        <v>11</v>
      </c>
      <c r="E239" s="44">
        <v>10</v>
      </c>
      <c r="F239" s="44">
        <f t="shared" si="3"/>
        <v>10</v>
      </c>
      <c r="G239" s="5"/>
      <c r="H239" s="45"/>
    </row>
    <row r="240" spans="1:11">
      <c r="B240" s="203"/>
      <c r="C240" s="84"/>
      <c r="D240" s="44" t="s">
        <v>13</v>
      </c>
      <c r="E240" s="44">
        <v>0</v>
      </c>
      <c r="F240" s="44">
        <f t="shared" si="3"/>
        <v>0</v>
      </c>
      <c r="G240" s="5"/>
      <c r="H240" s="45"/>
    </row>
    <row r="241" spans="1:11">
      <c r="B241" s="20" t="s">
        <v>227</v>
      </c>
      <c r="D241" s="20"/>
      <c r="E241" s="5"/>
      <c r="F241" s="44"/>
      <c r="G241" s="5"/>
      <c r="H241" s="45"/>
      <c r="J241" s="20"/>
      <c r="K241" s="54"/>
    </row>
    <row r="242" spans="1:11" ht="57.6">
      <c r="B242" s="55" t="s">
        <v>228</v>
      </c>
      <c r="D242" s="20"/>
      <c r="E242" s="5"/>
      <c r="F242" s="44"/>
      <c r="G242" s="5"/>
      <c r="H242" s="45"/>
      <c r="J242" s="20"/>
      <c r="K242" s="54"/>
    </row>
    <row r="243" spans="1:11">
      <c r="B243" s="58"/>
      <c r="D243" s="20"/>
      <c r="E243" s="5"/>
      <c r="F243" s="44"/>
      <c r="G243" s="5"/>
      <c r="H243" s="45"/>
      <c r="J243" s="20"/>
      <c r="K243" s="54"/>
    </row>
    <row r="244" spans="1:11" s="20" customFormat="1">
      <c r="A244" s="56" t="s">
        <v>229</v>
      </c>
      <c r="B244" s="203" t="s">
        <v>230</v>
      </c>
      <c r="C244" s="84" t="s">
        <v>10</v>
      </c>
      <c r="D244" s="44" t="s">
        <v>231</v>
      </c>
      <c r="E244" s="44">
        <v>20</v>
      </c>
      <c r="F244" s="44">
        <f t="shared" si="3"/>
        <v>20</v>
      </c>
      <c r="G244" s="5"/>
      <c r="H244" s="45"/>
      <c r="I244" s="57"/>
    </row>
    <row r="245" spans="1:11" s="20" customFormat="1">
      <c r="A245" s="56"/>
      <c r="B245" s="203"/>
      <c r="C245" s="84"/>
      <c r="D245" s="44" t="s">
        <v>232</v>
      </c>
      <c r="E245" s="44">
        <v>15</v>
      </c>
      <c r="F245" s="44">
        <f t="shared" si="3"/>
        <v>0</v>
      </c>
      <c r="G245" s="5"/>
      <c r="H245" s="45"/>
      <c r="I245" s="57"/>
    </row>
    <row r="246" spans="1:11" s="20" customFormat="1">
      <c r="A246" s="56"/>
      <c r="B246" s="203"/>
      <c r="C246" s="84"/>
      <c r="D246" s="44" t="s">
        <v>233</v>
      </c>
      <c r="E246" s="44">
        <v>10</v>
      </c>
      <c r="F246" s="44">
        <f t="shared" si="3"/>
        <v>0</v>
      </c>
      <c r="G246" s="5"/>
      <c r="H246" s="45"/>
      <c r="I246" s="57"/>
    </row>
    <row r="247" spans="1:11" s="20" customFormat="1">
      <c r="A247" s="56"/>
      <c r="B247" s="203"/>
      <c r="C247" s="84"/>
      <c r="D247" s="44" t="s">
        <v>234</v>
      </c>
      <c r="E247" s="44">
        <v>5</v>
      </c>
      <c r="F247" s="44">
        <f t="shared" si="3"/>
        <v>0</v>
      </c>
      <c r="G247" s="5"/>
      <c r="H247" s="45"/>
      <c r="I247" s="57"/>
    </row>
    <row r="248" spans="1:11" s="20" customFormat="1">
      <c r="A248" s="56"/>
      <c r="B248" s="203"/>
      <c r="C248" s="84"/>
      <c r="D248" s="44" t="s">
        <v>13</v>
      </c>
      <c r="E248" s="44">
        <v>0</v>
      </c>
      <c r="F248" s="44">
        <f t="shared" si="3"/>
        <v>0</v>
      </c>
      <c r="G248" s="5"/>
      <c r="H248" s="45"/>
      <c r="I248" s="57"/>
    </row>
    <row r="249" spans="1:11" s="20" customFormat="1">
      <c r="A249" s="56"/>
      <c r="B249" s="20" t="s">
        <v>235</v>
      </c>
      <c r="C249" s="5"/>
      <c r="D249" s="5"/>
      <c r="E249" s="5"/>
      <c r="F249" s="44"/>
      <c r="G249" s="5"/>
      <c r="H249" s="45"/>
      <c r="I249" s="57"/>
      <c r="K249" s="54"/>
    </row>
    <row r="250" spans="1:11" s="20" customFormat="1" ht="216">
      <c r="A250" s="56"/>
      <c r="B250" s="55" t="s">
        <v>236</v>
      </c>
      <c r="C250" s="5"/>
      <c r="D250" s="5"/>
      <c r="E250" s="5"/>
      <c r="F250" s="44"/>
      <c r="G250" s="5"/>
      <c r="H250" s="45"/>
      <c r="I250" s="57"/>
      <c r="K250" s="54"/>
    </row>
    <row r="251" spans="1:11">
      <c r="A251" s="66"/>
      <c r="B251" s="103"/>
      <c r="D251" s="102"/>
      <c r="E251" s="102"/>
      <c r="F251" s="44"/>
      <c r="G251" s="5"/>
      <c r="H251" s="45"/>
      <c r="I251" s="93"/>
      <c r="J251" s="20"/>
      <c r="K251" s="54"/>
    </row>
    <row r="252" spans="1:11" s="20" customFormat="1">
      <c r="A252" s="56" t="s">
        <v>237</v>
      </c>
      <c r="B252" s="203" t="s">
        <v>238</v>
      </c>
      <c r="C252" s="84"/>
      <c r="D252" s="44" t="s">
        <v>239</v>
      </c>
      <c r="E252" s="44">
        <v>0</v>
      </c>
      <c r="F252" s="44">
        <f t="shared" si="3"/>
        <v>0</v>
      </c>
      <c r="G252" s="5"/>
      <c r="H252" s="45"/>
      <c r="I252" s="57"/>
    </row>
    <row r="253" spans="1:11" s="20" customFormat="1">
      <c r="A253" s="56"/>
      <c r="B253" s="203"/>
      <c r="C253" s="84"/>
      <c r="D253" s="44" t="s">
        <v>240</v>
      </c>
      <c r="E253" s="44">
        <v>0</v>
      </c>
      <c r="F253" s="44">
        <f t="shared" si="3"/>
        <v>0</v>
      </c>
      <c r="G253" s="5"/>
      <c r="H253" s="45"/>
      <c r="I253" s="57"/>
    </row>
    <row r="254" spans="1:11" s="20" customFormat="1">
      <c r="A254" s="56"/>
      <c r="B254" s="203"/>
      <c r="C254" s="84"/>
      <c r="D254" s="44" t="s">
        <v>241</v>
      </c>
      <c r="E254" s="44">
        <v>0</v>
      </c>
      <c r="F254" s="44">
        <f t="shared" si="3"/>
        <v>0</v>
      </c>
      <c r="G254" s="5"/>
      <c r="H254" s="45"/>
      <c r="I254" s="57"/>
    </row>
    <row r="255" spans="1:11" s="20" customFormat="1">
      <c r="A255" s="56"/>
      <c r="B255" s="203"/>
      <c r="C255" s="84"/>
      <c r="D255" s="44" t="s">
        <v>242</v>
      </c>
      <c r="E255" s="44">
        <v>0</v>
      </c>
      <c r="F255" s="44">
        <f t="shared" si="3"/>
        <v>0</v>
      </c>
      <c r="G255" s="5"/>
      <c r="H255" s="45"/>
      <c r="I255" s="57"/>
    </row>
    <row r="256" spans="1:11" s="20" customFormat="1">
      <c r="A256" s="56"/>
      <c r="B256" s="203"/>
      <c r="C256" s="84" t="s">
        <v>10</v>
      </c>
      <c r="D256" s="44" t="s">
        <v>243</v>
      </c>
      <c r="E256" s="44">
        <v>0</v>
      </c>
      <c r="F256" s="44">
        <f t="shared" si="3"/>
        <v>0</v>
      </c>
      <c r="G256" s="5"/>
      <c r="H256" s="45"/>
      <c r="I256" s="57"/>
    </row>
    <row r="257" spans="1:11" s="20" customFormat="1">
      <c r="A257" s="56"/>
      <c r="B257" s="203"/>
      <c r="C257" s="84"/>
      <c r="D257" s="44" t="s">
        <v>169</v>
      </c>
      <c r="E257" s="44">
        <v>0</v>
      </c>
      <c r="F257" s="44">
        <f t="shared" si="3"/>
        <v>0</v>
      </c>
      <c r="G257" s="5"/>
      <c r="H257" s="45"/>
      <c r="I257" s="57"/>
    </row>
    <row r="258" spans="1:11" s="20" customFormat="1">
      <c r="A258" s="56"/>
      <c r="B258" s="20" t="s">
        <v>244</v>
      </c>
      <c r="C258" s="101"/>
      <c r="D258" s="44"/>
      <c r="E258" s="44"/>
      <c r="F258" s="44"/>
      <c r="G258" s="5"/>
      <c r="H258" s="45"/>
      <c r="I258" s="57"/>
    </row>
    <row r="259" spans="1:11" s="20" customFormat="1" ht="100.9">
      <c r="A259" s="56"/>
      <c r="B259" s="55" t="s">
        <v>245</v>
      </c>
      <c r="C259" s="101"/>
      <c r="D259" s="44"/>
      <c r="E259" s="44"/>
      <c r="F259" s="44"/>
      <c r="G259" s="5"/>
      <c r="H259" s="45"/>
      <c r="I259" s="57"/>
    </row>
    <row r="260" spans="1:11">
      <c r="A260" s="66"/>
      <c r="B260" s="67"/>
      <c r="D260" s="63"/>
      <c r="E260" s="102"/>
      <c r="F260" s="44"/>
      <c r="G260" s="5"/>
      <c r="H260" s="45"/>
      <c r="I260" s="65"/>
      <c r="J260" s="20"/>
      <c r="K260" s="54"/>
    </row>
    <row r="261" spans="1:11" ht="14.65" customHeight="1">
      <c r="B261" s="96" t="s">
        <v>246</v>
      </c>
      <c r="C261" s="96"/>
      <c r="D261" s="96"/>
      <c r="E261" s="96"/>
      <c r="F261" s="111"/>
      <c r="G261" s="96"/>
      <c r="H261" s="112"/>
      <c r="I261" s="96"/>
      <c r="J261" s="20"/>
      <c r="K261" s="54"/>
    </row>
    <row r="262" spans="1:11" ht="44.1" customHeight="1">
      <c r="B262" s="113"/>
      <c r="F262" s="114"/>
      <c r="G262" s="21"/>
      <c r="H262" s="115"/>
    </row>
    <row r="263" spans="1:11">
      <c r="F263" s="44"/>
      <c r="G263" s="5"/>
      <c r="H263" s="45"/>
    </row>
    <row r="264" spans="1:11" ht="25.9">
      <c r="B264" s="116" t="s">
        <v>247</v>
      </c>
      <c r="C264" s="117"/>
      <c r="D264" s="117"/>
      <c r="E264" s="117"/>
      <c r="F264" s="118">
        <f>F267+F320+F354</f>
        <v>600</v>
      </c>
      <c r="G264" s="117"/>
      <c r="H264" s="119"/>
      <c r="I264" s="117"/>
    </row>
    <row r="265" spans="1:11" ht="204" customHeight="1">
      <c r="B265" s="63" t="s">
        <v>248</v>
      </c>
      <c r="F265" s="44"/>
      <c r="G265" s="5"/>
      <c r="H265" s="45"/>
    </row>
    <row r="266" spans="1:11">
      <c r="B266" s="24" t="s">
        <v>3</v>
      </c>
      <c r="C266" s="61"/>
      <c r="D266" s="120" t="s">
        <v>4</v>
      </c>
      <c r="E266" s="121"/>
      <c r="F266" s="122"/>
      <c r="G266" s="121"/>
      <c r="H266" s="123"/>
      <c r="I266" s="124" t="s">
        <v>5</v>
      </c>
    </row>
    <row r="267" spans="1:11">
      <c r="B267" s="125" t="s">
        <v>249</v>
      </c>
      <c r="C267" s="117"/>
      <c r="D267" s="117"/>
      <c r="E267" s="117"/>
      <c r="F267" s="118">
        <f>SUM(F268:F319)</f>
        <v>170</v>
      </c>
      <c r="G267" s="117"/>
      <c r="H267" s="119"/>
      <c r="I267" s="117"/>
    </row>
    <row r="268" spans="1:11">
      <c r="A268" s="126">
        <v>28</v>
      </c>
      <c r="B268" s="203" t="s">
        <v>250</v>
      </c>
      <c r="C268" s="42" t="s">
        <v>10</v>
      </c>
      <c r="D268" s="43" t="s">
        <v>11</v>
      </c>
      <c r="E268" s="44">
        <v>10</v>
      </c>
      <c r="F268" s="44">
        <f t="shared" ref="F268:F323" si="4">IF(C268="x",E268,0)</f>
        <v>10</v>
      </c>
      <c r="G268" s="5"/>
      <c r="H268" s="45"/>
      <c r="I268" s="127"/>
    </row>
    <row r="269" spans="1:11">
      <c r="B269" s="203"/>
      <c r="C269" s="49"/>
      <c r="D269" s="5" t="s">
        <v>13</v>
      </c>
      <c r="E269" s="44">
        <v>5</v>
      </c>
      <c r="F269" s="44">
        <f t="shared" si="4"/>
        <v>0</v>
      </c>
      <c r="G269" s="5"/>
      <c r="H269" s="45"/>
      <c r="I269" s="127"/>
    </row>
    <row r="270" spans="1:11">
      <c r="B270" s="203"/>
      <c r="C270" s="60"/>
      <c r="D270" s="5"/>
      <c r="E270" s="44">
        <v>0</v>
      </c>
      <c r="F270" s="44">
        <f t="shared" si="4"/>
        <v>0</v>
      </c>
      <c r="G270" s="5"/>
      <c r="H270" s="45"/>
      <c r="I270" s="127"/>
    </row>
    <row r="271" spans="1:11">
      <c r="B271" s="128" t="s">
        <v>251</v>
      </c>
      <c r="C271" s="52"/>
      <c r="D271" s="52"/>
      <c r="E271" s="52"/>
      <c r="F271" s="44"/>
      <c r="G271" s="5"/>
      <c r="H271" s="45"/>
    </row>
    <row r="272" spans="1:11" ht="57.6">
      <c r="B272" s="55" t="s">
        <v>252</v>
      </c>
      <c r="D272" s="5"/>
      <c r="E272" s="5"/>
      <c r="F272" s="44"/>
      <c r="G272" s="5"/>
      <c r="H272" s="45"/>
    </row>
    <row r="273" spans="1:9" ht="15.6">
      <c r="B273" s="5"/>
      <c r="D273" s="129"/>
      <c r="E273" s="130"/>
      <c r="F273" s="44"/>
      <c r="G273" s="5"/>
      <c r="H273" s="45"/>
      <c r="I273" s="131"/>
    </row>
    <row r="274" spans="1:9">
      <c r="A274" s="126">
        <v>29</v>
      </c>
      <c r="B274" s="203" t="s">
        <v>253</v>
      </c>
      <c r="C274" s="42" t="s">
        <v>10</v>
      </c>
      <c r="D274" s="43" t="s">
        <v>254</v>
      </c>
      <c r="E274" s="44">
        <v>15</v>
      </c>
      <c r="F274" s="44">
        <f t="shared" si="4"/>
        <v>15</v>
      </c>
      <c r="G274" s="5"/>
      <c r="H274" s="45"/>
      <c r="I274" s="204" t="s">
        <v>255</v>
      </c>
    </row>
    <row r="275" spans="1:9">
      <c r="B275" s="203"/>
      <c r="C275" s="49"/>
      <c r="D275" s="5" t="s">
        <v>256</v>
      </c>
      <c r="E275" s="44">
        <v>5</v>
      </c>
      <c r="F275" s="44">
        <f t="shared" si="4"/>
        <v>0</v>
      </c>
      <c r="G275" s="5"/>
      <c r="H275" s="45"/>
      <c r="I275" s="204"/>
    </row>
    <row r="276" spans="1:9">
      <c r="B276" s="203"/>
      <c r="C276" s="49"/>
      <c r="D276" s="5" t="s">
        <v>257</v>
      </c>
      <c r="E276" s="44">
        <v>0</v>
      </c>
      <c r="F276" s="44">
        <f t="shared" si="4"/>
        <v>0</v>
      </c>
      <c r="G276" s="5"/>
      <c r="H276" s="45"/>
      <c r="I276" s="204"/>
    </row>
    <row r="277" spans="1:9">
      <c r="B277" s="132" t="s">
        <v>258</v>
      </c>
      <c r="C277" s="52"/>
      <c r="D277" s="52"/>
      <c r="E277" s="52"/>
      <c r="F277" s="44"/>
      <c r="G277" s="5"/>
      <c r="H277" s="45"/>
    </row>
    <row r="278" spans="1:9" ht="345.6">
      <c r="B278" s="55" t="s">
        <v>259</v>
      </c>
      <c r="D278" s="5"/>
      <c r="E278" s="5"/>
      <c r="F278" s="44"/>
      <c r="G278" s="5"/>
      <c r="H278" s="45"/>
    </row>
    <row r="279" spans="1:9">
      <c r="B279" s="20"/>
      <c r="D279" s="5"/>
      <c r="E279" s="5"/>
      <c r="F279" s="44"/>
      <c r="G279" s="5"/>
      <c r="H279" s="45"/>
    </row>
    <row r="280" spans="1:9" s="20" customFormat="1">
      <c r="A280" s="56">
        <v>30</v>
      </c>
      <c r="B280" s="203" t="s">
        <v>260</v>
      </c>
      <c r="C280" s="49" t="s">
        <v>10</v>
      </c>
      <c r="D280" s="5" t="s">
        <v>11</v>
      </c>
      <c r="E280" s="44">
        <v>20</v>
      </c>
      <c r="F280" s="44">
        <f t="shared" si="4"/>
        <v>20</v>
      </c>
      <c r="G280" s="5"/>
      <c r="H280" s="45"/>
      <c r="I280" s="127"/>
    </row>
    <row r="281" spans="1:9" s="20" customFormat="1">
      <c r="A281" s="56"/>
      <c r="B281" s="203"/>
      <c r="C281" s="49"/>
      <c r="D281" s="5" t="s">
        <v>13</v>
      </c>
      <c r="E281" s="44">
        <v>0</v>
      </c>
      <c r="F281" s="44">
        <f t="shared" si="4"/>
        <v>0</v>
      </c>
      <c r="G281" s="5"/>
      <c r="H281" s="45"/>
      <c r="I281" s="127"/>
    </row>
    <row r="282" spans="1:9" s="20" customFormat="1">
      <c r="A282" s="56"/>
      <c r="B282" s="203"/>
      <c r="C282" s="49"/>
      <c r="D282" s="5" t="s">
        <v>169</v>
      </c>
      <c r="E282" s="44">
        <v>0</v>
      </c>
      <c r="F282" s="44">
        <f t="shared" si="4"/>
        <v>0</v>
      </c>
      <c r="G282" s="5"/>
      <c r="H282" s="45"/>
      <c r="I282" s="127"/>
    </row>
    <row r="283" spans="1:9" s="20" customFormat="1">
      <c r="A283" s="56"/>
      <c r="B283" s="51" t="s">
        <v>261</v>
      </c>
      <c r="C283" s="52"/>
      <c r="D283" s="52"/>
      <c r="E283" s="52"/>
      <c r="F283" s="44"/>
      <c r="G283" s="5"/>
      <c r="H283" s="45"/>
      <c r="I283" s="57"/>
    </row>
    <row r="284" spans="1:9" s="20" customFormat="1" ht="172.9">
      <c r="A284" s="56"/>
      <c r="B284" s="55" t="s">
        <v>262</v>
      </c>
      <c r="C284" s="5"/>
      <c r="D284" s="5"/>
      <c r="E284" s="5"/>
      <c r="F284" s="44"/>
      <c r="G284" s="5"/>
      <c r="H284" s="45"/>
      <c r="I284" s="57"/>
    </row>
    <row r="285" spans="1:9">
      <c r="B285" s="20"/>
      <c r="D285" s="5"/>
      <c r="E285" s="5"/>
      <c r="F285" s="44"/>
      <c r="G285" s="5"/>
      <c r="H285" s="45"/>
    </row>
    <row r="286" spans="1:9" s="20" customFormat="1">
      <c r="A286" s="56">
        <v>31</v>
      </c>
      <c r="B286" s="203" t="s">
        <v>263</v>
      </c>
      <c r="C286" s="49" t="s">
        <v>10</v>
      </c>
      <c r="D286" s="5" t="s">
        <v>11</v>
      </c>
      <c r="E286" s="44">
        <v>20</v>
      </c>
      <c r="F286" s="44">
        <f t="shared" si="4"/>
        <v>20</v>
      </c>
      <c r="G286" s="5"/>
      <c r="H286" s="45"/>
      <c r="I286" s="204" t="s">
        <v>264</v>
      </c>
    </row>
    <row r="287" spans="1:9" s="20" customFormat="1">
      <c r="A287" s="56"/>
      <c r="B287" s="203"/>
      <c r="C287" s="49"/>
      <c r="D287" s="5" t="s">
        <v>31</v>
      </c>
      <c r="E287" s="44">
        <v>0</v>
      </c>
      <c r="F287" s="44">
        <f t="shared" si="4"/>
        <v>0</v>
      </c>
      <c r="G287" s="5"/>
      <c r="H287" s="45"/>
      <c r="I287" s="204"/>
    </row>
    <row r="288" spans="1:9" s="20" customFormat="1">
      <c r="A288" s="56"/>
      <c r="B288" s="203"/>
      <c r="C288" s="49"/>
      <c r="D288" s="5" t="s">
        <v>169</v>
      </c>
      <c r="E288" s="44">
        <v>0</v>
      </c>
      <c r="F288" s="44">
        <f t="shared" si="4"/>
        <v>0</v>
      </c>
      <c r="G288" s="5"/>
      <c r="H288" s="45"/>
      <c r="I288" s="204"/>
    </row>
    <row r="289" spans="1:9" s="20" customFormat="1">
      <c r="A289" s="56"/>
      <c r="B289" s="20" t="s">
        <v>265</v>
      </c>
      <c r="C289" s="5"/>
      <c r="D289" s="5"/>
      <c r="E289" s="5"/>
      <c r="F289" s="44"/>
      <c r="G289" s="5"/>
      <c r="H289" s="45"/>
      <c r="I289" s="57"/>
    </row>
    <row r="290" spans="1:9" s="20" customFormat="1" ht="409.6">
      <c r="A290" s="56"/>
      <c r="B290" s="55" t="s">
        <v>266</v>
      </c>
      <c r="C290" s="5"/>
      <c r="D290" s="5"/>
      <c r="E290" s="5"/>
      <c r="F290" s="44"/>
      <c r="G290" s="5"/>
      <c r="H290" s="45"/>
      <c r="I290" s="57"/>
    </row>
    <row r="291" spans="1:9">
      <c r="B291" s="20"/>
      <c r="D291" s="5"/>
      <c r="E291" s="5"/>
      <c r="F291" s="44"/>
      <c r="G291" s="5"/>
      <c r="H291" s="45"/>
      <c r="I291" s="57"/>
    </row>
    <row r="292" spans="1:9">
      <c r="A292" s="56">
        <v>32</v>
      </c>
      <c r="B292" s="203" t="s">
        <v>267</v>
      </c>
      <c r="C292" s="49" t="s">
        <v>10</v>
      </c>
      <c r="D292" s="5" t="s">
        <v>11</v>
      </c>
      <c r="E292" s="44">
        <v>15</v>
      </c>
      <c r="F292" s="44">
        <f t="shared" si="4"/>
        <v>15</v>
      </c>
      <c r="G292" s="5"/>
      <c r="H292" s="45"/>
      <c r="I292" s="57"/>
    </row>
    <row r="293" spans="1:9">
      <c r="B293" s="203"/>
      <c r="C293" s="49"/>
      <c r="D293" s="5" t="s">
        <v>13</v>
      </c>
      <c r="E293" s="44">
        <v>0</v>
      </c>
      <c r="F293" s="44">
        <f t="shared" si="4"/>
        <v>0</v>
      </c>
      <c r="G293" s="5"/>
      <c r="H293" s="45"/>
      <c r="I293" s="57"/>
    </row>
    <row r="294" spans="1:9">
      <c r="B294" s="203"/>
      <c r="C294" s="60"/>
      <c r="D294" s="5"/>
      <c r="E294" s="5"/>
      <c r="F294" s="44"/>
      <c r="G294" s="5"/>
      <c r="H294" s="45"/>
      <c r="I294" s="57"/>
    </row>
    <row r="295" spans="1:9">
      <c r="B295" s="20" t="s">
        <v>268</v>
      </c>
      <c r="D295" s="20"/>
      <c r="E295" s="5"/>
      <c r="F295" s="44"/>
      <c r="G295" s="5"/>
      <c r="H295" s="45"/>
      <c r="I295" s="57"/>
    </row>
    <row r="296" spans="1:9" ht="144">
      <c r="B296" s="58" t="s">
        <v>269</v>
      </c>
      <c r="D296" s="20"/>
      <c r="E296" s="5"/>
      <c r="F296" s="44"/>
      <c r="G296" s="5"/>
      <c r="H296" s="45"/>
      <c r="I296" s="57"/>
    </row>
    <row r="297" spans="1:9">
      <c r="B297" s="20"/>
      <c r="D297" s="5"/>
      <c r="E297" s="5"/>
      <c r="F297" s="44"/>
      <c r="G297" s="5"/>
      <c r="H297" s="45"/>
      <c r="I297" s="57"/>
    </row>
    <row r="298" spans="1:9" s="20" customFormat="1">
      <c r="A298" s="56">
        <v>33</v>
      </c>
      <c r="B298" s="203" t="s">
        <v>270</v>
      </c>
      <c r="C298" s="49" t="s">
        <v>10</v>
      </c>
      <c r="D298" s="5" t="s">
        <v>11</v>
      </c>
      <c r="E298" s="44">
        <v>20</v>
      </c>
      <c r="F298" s="44">
        <f t="shared" si="4"/>
        <v>20</v>
      </c>
      <c r="G298" s="5"/>
      <c r="H298" s="45"/>
      <c r="I298" s="204"/>
    </row>
    <row r="299" spans="1:9" s="20" customFormat="1">
      <c r="A299" s="56"/>
      <c r="B299" s="203"/>
      <c r="C299" s="49"/>
      <c r="D299" s="5" t="s">
        <v>13</v>
      </c>
      <c r="E299" s="44">
        <v>0</v>
      </c>
      <c r="F299" s="44">
        <f t="shared" si="4"/>
        <v>0</v>
      </c>
      <c r="G299" s="5"/>
      <c r="H299" s="45"/>
      <c r="I299" s="204"/>
    </row>
    <row r="300" spans="1:9" s="20" customFormat="1" ht="28.9">
      <c r="A300" s="56"/>
      <c r="B300" s="20" t="s">
        <v>271</v>
      </c>
      <c r="C300" s="5"/>
      <c r="D300" s="5"/>
      <c r="E300" s="44"/>
      <c r="F300" s="44"/>
      <c r="G300" s="5"/>
      <c r="H300" s="45"/>
      <c r="I300" s="57"/>
    </row>
    <row r="301" spans="1:9" s="20" customFormat="1" ht="244.9">
      <c r="A301" s="56"/>
      <c r="B301" s="55" t="s">
        <v>272</v>
      </c>
      <c r="C301" s="5"/>
      <c r="D301" s="5"/>
      <c r="E301" s="5"/>
      <c r="F301" s="44"/>
      <c r="G301" s="5"/>
      <c r="H301" s="45"/>
      <c r="I301" s="57"/>
    </row>
    <row r="302" spans="1:9">
      <c r="A302" s="56"/>
      <c r="B302" s="20"/>
      <c r="D302" s="5"/>
      <c r="E302" s="5"/>
      <c r="F302" s="44"/>
      <c r="G302" s="5"/>
      <c r="H302" s="45"/>
      <c r="I302" s="57"/>
    </row>
    <row r="303" spans="1:9">
      <c r="A303" s="56">
        <v>34</v>
      </c>
      <c r="B303" s="203" t="s">
        <v>273</v>
      </c>
      <c r="C303" s="49" t="s">
        <v>10</v>
      </c>
      <c r="D303" s="5" t="s">
        <v>11</v>
      </c>
      <c r="E303" s="44">
        <v>30</v>
      </c>
      <c r="F303" s="44">
        <f t="shared" si="4"/>
        <v>30</v>
      </c>
      <c r="G303" s="5"/>
      <c r="H303" s="45"/>
      <c r="I303" s="204" t="s">
        <v>274</v>
      </c>
    </row>
    <row r="304" spans="1:9">
      <c r="B304" s="203"/>
      <c r="C304" s="49"/>
      <c r="D304" s="5" t="s">
        <v>13</v>
      </c>
      <c r="E304" s="44">
        <v>0</v>
      </c>
      <c r="F304" s="44">
        <f t="shared" si="4"/>
        <v>0</v>
      </c>
      <c r="G304" s="5"/>
      <c r="H304" s="45"/>
      <c r="I304" s="204"/>
    </row>
    <row r="305" spans="1:9">
      <c r="B305" s="20" t="s">
        <v>275</v>
      </c>
      <c r="D305" s="5"/>
      <c r="E305" s="5"/>
      <c r="F305" s="44"/>
      <c r="G305" s="5"/>
      <c r="H305" s="45"/>
    </row>
    <row r="306" spans="1:9" ht="244.9">
      <c r="B306" s="55" t="s">
        <v>276</v>
      </c>
      <c r="D306" s="5"/>
      <c r="E306" s="5"/>
      <c r="F306" s="44"/>
      <c r="G306" s="5"/>
      <c r="H306" s="45"/>
    </row>
    <row r="307" spans="1:9">
      <c r="B307" s="68"/>
      <c r="D307" s="5"/>
      <c r="E307" s="5"/>
      <c r="F307" s="44"/>
      <c r="G307" s="5"/>
      <c r="H307" s="45"/>
      <c r="I307" s="93"/>
    </row>
    <row r="308" spans="1:9" s="20" customFormat="1">
      <c r="A308" s="56">
        <v>35</v>
      </c>
      <c r="B308" s="206" t="s">
        <v>277</v>
      </c>
      <c r="C308" s="133" t="s">
        <v>10</v>
      </c>
      <c r="D308" s="134" t="s">
        <v>11</v>
      </c>
      <c r="E308" s="44">
        <v>25</v>
      </c>
      <c r="F308" s="44">
        <f t="shared" si="4"/>
        <v>25</v>
      </c>
      <c r="G308" s="5"/>
      <c r="H308" s="45"/>
      <c r="I308" s="204"/>
    </row>
    <row r="309" spans="1:9" s="20" customFormat="1">
      <c r="A309" s="56"/>
      <c r="B309" s="206"/>
      <c r="C309" s="133"/>
      <c r="D309" s="134" t="s">
        <v>13</v>
      </c>
      <c r="E309" s="44">
        <v>0</v>
      </c>
      <c r="F309" s="44">
        <f t="shared" si="4"/>
        <v>0</v>
      </c>
      <c r="G309" s="5"/>
      <c r="H309" s="45"/>
      <c r="I309" s="204"/>
    </row>
    <row r="310" spans="1:9" s="20" customFormat="1">
      <c r="A310" s="56"/>
      <c r="B310" s="206"/>
      <c r="C310" s="133"/>
      <c r="D310" s="134" t="s">
        <v>169</v>
      </c>
      <c r="E310" s="44">
        <v>0</v>
      </c>
      <c r="F310" s="44">
        <f t="shared" si="4"/>
        <v>0</v>
      </c>
      <c r="G310" s="5"/>
      <c r="H310" s="45"/>
      <c r="I310" s="204"/>
    </row>
    <row r="311" spans="1:9" s="20" customFormat="1">
      <c r="A311" s="56"/>
      <c r="B311" s="20" t="s">
        <v>278</v>
      </c>
      <c r="C311" s="5"/>
      <c r="D311" s="5"/>
      <c r="E311" s="5"/>
      <c r="F311" s="44"/>
      <c r="G311" s="5"/>
      <c r="H311" s="45"/>
      <c r="I311" s="57"/>
    </row>
    <row r="312" spans="1:9" s="20" customFormat="1" ht="316.89999999999998">
      <c r="A312" s="56"/>
      <c r="B312" s="55" t="s">
        <v>279</v>
      </c>
      <c r="C312" s="5"/>
      <c r="D312" s="5"/>
      <c r="E312" s="5"/>
      <c r="F312" s="44"/>
      <c r="G312" s="5"/>
      <c r="H312" s="45"/>
      <c r="I312" s="57"/>
    </row>
    <row r="313" spans="1:9" s="20" customFormat="1">
      <c r="A313" s="56"/>
      <c r="B313" s="58"/>
      <c r="C313" s="5"/>
      <c r="D313" s="5"/>
      <c r="E313" s="5"/>
      <c r="F313" s="44"/>
      <c r="G313" s="5"/>
      <c r="H313" s="45"/>
      <c r="I313" s="57"/>
    </row>
    <row r="314" spans="1:9">
      <c r="A314" s="56">
        <v>36</v>
      </c>
      <c r="B314" s="206" t="s">
        <v>280</v>
      </c>
      <c r="C314" s="133" t="s">
        <v>10</v>
      </c>
      <c r="D314" s="134" t="s">
        <v>11</v>
      </c>
      <c r="E314" s="44">
        <v>15</v>
      </c>
      <c r="F314" s="44">
        <f t="shared" si="4"/>
        <v>15</v>
      </c>
      <c r="G314" s="5"/>
      <c r="H314" s="45"/>
      <c r="I314" s="211"/>
    </row>
    <row r="315" spans="1:9">
      <c r="A315" s="66"/>
      <c r="B315" s="206"/>
      <c r="C315" s="133"/>
      <c r="D315" s="134" t="s">
        <v>13</v>
      </c>
      <c r="E315" s="44">
        <v>0</v>
      </c>
      <c r="F315" s="44">
        <f t="shared" si="4"/>
        <v>0</v>
      </c>
      <c r="G315" s="5"/>
      <c r="H315" s="45"/>
      <c r="I315" s="211"/>
    </row>
    <row r="316" spans="1:9">
      <c r="A316" s="66"/>
      <c r="B316" s="206"/>
      <c r="C316" s="133"/>
      <c r="D316" s="134" t="s">
        <v>169</v>
      </c>
      <c r="E316" s="44">
        <v>0</v>
      </c>
      <c r="F316" s="44">
        <f t="shared" si="4"/>
        <v>0</v>
      </c>
      <c r="G316" s="5"/>
      <c r="H316" s="45"/>
      <c r="I316" s="211"/>
    </row>
    <row r="317" spans="1:9">
      <c r="A317" s="66"/>
      <c r="B317" s="20" t="s">
        <v>281</v>
      </c>
      <c r="D317" s="5"/>
      <c r="E317" s="5"/>
      <c r="F317" s="44"/>
      <c r="G317" s="5"/>
      <c r="H317" s="45"/>
    </row>
    <row r="318" spans="1:9" ht="230.45">
      <c r="A318" s="66"/>
      <c r="B318" s="55" t="s">
        <v>282</v>
      </c>
      <c r="D318" s="5"/>
      <c r="E318" s="5"/>
      <c r="F318" s="44"/>
      <c r="G318" s="5"/>
      <c r="H318" s="45"/>
    </row>
    <row r="319" spans="1:9">
      <c r="B319" s="68"/>
      <c r="D319" s="5"/>
      <c r="E319" s="5"/>
      <c r="F319" s="44"/>
      <c r="G319" s="5"/>
      <c r="H319" s="45"/>
      <c r="I319" s="93"/>
    </row>
    <row r="320" spans="1:9">
      <c r="B320" s="135" t="s">
        <v>283</v>
      </c>
      <c r="C320" s="136"/>
      <c r="D320" s="136"/>
      <c r="E320" s="136"/>
      <c r="F320" s="137">
        <f>SUM(F321:F353)</f>
        <v>110</v>
      </c>
      <c r="G320" s="136"/>
      <c r="H320" s="138"/>
      <c r="I320" s="136"/>
    </row>
    <row r="321" spans="1:9" s="20" customFormat="1">
      <c r="A321" s="56">
        <v>37</v>
      </c>
      <c r="B321" s="206" t="s">
        <v>284</v>
      </c>
      <c r="C321" s="133" t="s">
        <v>10</v>
      </c>
      <c r="D321" s="134" t="s">
        <v>11</v>
      </c>
      <c r="E321" s="44">
        <v>40</v>
      </c>
      <c r="F321" s="44">
        <f t="shared" si="4"/>
        <v>40</v>
      </c>
      <c r="G321" s="5"/>
      <c r="H321" s="45"/>
      <c r="I321" s="204"/>
    </row>
    <row r="322" spans="1:9" s="20" customFormat="1">
      <c r="A322" s="56"/>
      <c r="B322" s="206"/>
      <c r="C322" s="133"/>
      <c r="D322" s="134" t="s">
        <v>13</v>
      </c>
      <c r="E322" s="44">
        <v>0</v>
      </c>
      <c r="F322" s="44">
        <f t="shared" si="4"/>
        <v>0</v>
      </c>
      <c r="G322" s="5"/>
      <c r="H322" s="45"/>
      <c r="I322" s="204"/>
    </row>
    <row r="323" spans="1:9" s="20" customFormat="1">
      <c r="A323" s="56"/>
      <c r="B323" s="206"/>
      <c r="C323" s="133"/>
      <c r="D323" s="134" t="s">
        <v>169</v>
      </c>
      <c r="E323" s="44">
        <v>0</v>
      </c>
      <c r="F323" s="44">
        <f t="shared" si="4"/>
        <v>0</v>
      </c>
      <c r="G323" s="5"/>
      <c r="H323" s="45"/>
      <c r="I323" s="204"/>
    </row>
    <row r="324" spans="1:9" s="20" customFormat="1" ht="28.9">
      <c r="A324" s="56"/>
      <c r="B324" s="20" t="s">
        <v>285</v>
      </c>
      <c r="C324" s="5"/>
      <c r="D324" s="5"/>
      <c r="E324" s="5"/>
      <c r="F324" s="44"/>
      <c r="G324" s="5"/>
      <c r="H324" s="45"/>
      <c r="I324" s="57"/>
    </row>
    <row r="325" spans="1:9" s="20" customFormat="1">
      <c r="A325" s="56"/>
      <c r="B325" s="212" t="s">
        <v>286</v>
      </c>
      <c r="C325" s="213"/>
      <c r="D325" s="214"/>
      <c r="E325" s="5"/>
      <c r="F325" s="44"/>
      <c r="G325" s="5"/>
      <c r="H325" s="45"/>
      <c r="I325" s="57"/>
    </row>
    <row r="326" spans="1:9" s="20" customFormat="1" ht="41.45">
      <c r="A326" s="56"/>
      <c r="B326" s="139" t="s">
        <v>287</v>
      </c>
      <c r="C326" s="139"/>
      <c r="D326" s="139" t="s">
        <v>288</v>
      </c>
      <c r="E326" s="5"/>
      <c r="F326" s="44"/>
      <c r="G326" s="5"/>
      <c r="H326" s="45"/>
      <c r="I326" s="57"/>
    </row>
    <row r="327" spans="1:9" s="20" customFormat="1" ht="96.6">
      <c r="A327" s="56"/>
      <c r="B327" s="139" t="s">
        <v>289</v>
      </c>
      <c r="C327" s="140"/>
      <c r="D327" s="141" t="s">
        <v>290</v>
      </c>
      <c r="E327" s="5"/>
      <c r="F327" s="44"/>
      <c r="G327" s="5"/>
      <c r="H327" s="45"/>
      <c r="I327" s="57"/>
    </row>
    <row r="328" spans="1:9" s="20" customFormat="1">
      <c r="A328" s="56"/>
      <c r="B328" s="139" t="s">
        <v>291</v>
      </c>
      <c r="C328" s="140"/>
      <c r="D328" s="141"/>
      <c r="E328" s="5"/>
      <c r="F328" s="44"/>
      <c r="G328" s="5"/>
      <c r="H328" s="45"/>
      <c r="I328" s="57"/>
    </row>
    <row r="329" spans="1:9" s="20" customFormat="1" ht="151.9">
      <c r="A329" s="56"/>
      <c r="B329" s="139" t="s">
        <v>292</v>
      </c>
      <c r="C329" s="140"/>
      <c r="D329" s="141" t="s">
        <v>293</v>
      </c>
      <c r="E329" s="5"/>
      <c r="F329" s="44"/>
      <c r="G329" s="5"/>
      <c r="H329" s="45"/>
      <c r="I329" s="57"/>
    </row>
    <row r="330" spans="1:9" s="20" customFormat="1" ht="82.9">
      <c r="A330" s="56"/>
      <c r="B330" s="139" t="s">
        <v>294</v>
      </c>
      <c r="C330" s="140"/>
      <c r="D330" s="141" t="s">
        <v>295</v>
      </c>
      <c r="E330" s="5"/>
      <c r="F330" s="44"/>
      <c r="G330" s="5"/>
      <c r="H330" s="45"/>
      <c r="I330" s="57"/>
    </row>
    <row r="331" spans="1:9">
      <c r="B331" s="68"/>
      <c r="D331" s="5"/>
      <c r="E331" s="5"/>
      <c r="F331" s="44"/>
      <c r="G331" s="5"/>
      <c r="H331" s="45"/>
      <c r="I331" s="93"/>
    </row>
    <row r="332" spans="1:9" s="20" customFormat="1">
      <c r="A332" s="56">
        <v>38</v>
      </c>
      <c r="B332" s="206" t="s">
        <v>296</v>
      </c>
      <c r="C332" s="133" t="s">
        <v>10</v>
      </c>
      <c r="D332" s="134" t="s">
        <v>11</v>
      </c>
      <c r="E332" s="44">
        <v>40</v>
      </c>
      <c r="F332" s="44">
        <f>IF(C332="x",E332,0)</f>
        <v>40</v>
      </c>
      <c r="G332" s="5"/>
      <c r="H332" s="45"/>
      <c r="I332" s="204"/>
    </row>
    <row r="333" spans="1:9" s="20" customFormat="1">
      <c r="A333" s="56"/>
      <c r="B333" s="206"/>
      <c r="C333" s="133"/>
      <c r="D333" s="134" t="s">
        <v>13</v>
      </c>
      <c r="E333" s="44">
        <v>0</v>
      </c>
      <c r="F333" s="44">
        <f>IF(C333="x",E333,0)</f>
        <v>0</v>
      </c>
      <c r="G333" s="5"/>
      <c r="H333" s="45"/>
      <c r="I333" s="204"/>
    </row>
    <row r="334" spans="1:9" s="20" customFormat="1">
      <c r="A334" s="56"/>
      <c r="B334" s="206"/>
      <c r="C334" s="133"/>
      <c r="D334" s="134" t="s">
        <v>169</v>
      </c>
      <c r="E334" s="44">
        <v>0</v>
      </c>
      <c r="F334" s="44">
        <f>IF(C334="x",E334,0)</f>
        <v>0</v>
      </c>
      <c r="G334" s="5"/>
      <c r="H334" s="45"/>
      <c r="I334" s="204"/>
    </row>
    <row r="335" spans="1:9" s="20" customFormat="1">
      <c r="A335" s="56"/>
      <c r="B335" s="203"/>
      <c r="C335" s="142"/>
      <c r="D335" s="134"/>
      <c r="E335" s="44"/>
      <c r="F335" s="44"/>
      <c r="G335" s="5"/>
      <c r="H335" s="45"/>
      <c r="I335" s="204"/>
    </row>
    <row r="336" spans="1:9" s="20" customFormat="1" ht="28.9">
      <c r="A336" s="56"/>
      <c r="B336" s="20" t="s">
        <v>285</v>
      </c>
      <c r="C336" s="5"/>
      <c r="D336" s="5"/>
      <c r="E336" s="5"/>
      <c r="F336" s="44"/>
      <c r="G336" s="61" t="s">
        <v>297</v>
      </c>
      <c r="H336" s="143"/>
      <c r="I336" s="57"/>
    </row>
    <row r="337" spans="1:9" s="20" customFormat="1">
      <c r="A337" s="56"/>
      <c r="B337" s="212" t="s">
        <v>298</v>
      </c>
      <c r="C337" s="213"/>
      <c r="D337" s="214"/>
      <c r="E337" s="5"/>
      <c r="F337" s="44"/>
      <c r="G337" s="5"/>
      <c r="H337" s="45"/>
      <c r="I337" s="57"/>
    </row>
    <row r="338" spans="1:9" s="20" customFormat="1" ht="179.45">
      <c r="A338" s="56"/>
      <c r="B338" s="139" t="s">
        <v>299</v>
      </c>
      <c r="C338" s="139" t="s">
        <v>10</v>
      </c>
      <c r="D338" s="139" t="s">
        <v>300</v>
      </c>
      <c r="E338" s="5"/>
      <c r="F338" s="44"/>
      <c r="G338" s="5"/>
      <c r="H338" s="45"/>
      <c r="I338" s="57"/>
    </row>
    <row r="339" spans="1:9" s="20" customFormat="1">
      <c r="A339" s="56"/>
      <c r="B339" s="139" t="s">
        <v>301</v>
      </c>
      <c r="C339" s="140"/>
      <c r="D339" s="141"/>
      <c r="E339" s="5"/>
      <c r="F339" s="44"/>
      <c r="G339" s="5"/>
      <c r="H339" s="45"/>
      <c r="I339" s="57"/>
    </row>
    <row r="340" spans="1:9" s="20" customFormat="1" ht="82.9">
      <c r="A340" s="56"/>
      <c r="B340" s="139" t="s">
        <v>294</v>
      </c>
      <c r="C340" s="140" t="s">
        <v>10</v>
      </c>
      <c r="D340" s="140" t="s">
        <v>302</v>
      </c>
      <c r="E340" s="5"/>
      <c r="F340" s="44"/>
      <c r="G340" s="5"/>
      <c r="H340" s="45"/>
      <c r="I340" s="57"/>
    </row>
    <row r="341" spans="1:9" s="20" customFormat="1">
      <c r="A341" s="56"/>
      <c r="B341" s="68"/>
      <c r="C341" s="5"/>
      <c r="D341" s="5"/>
      <c r="E341" s="5"/>
      <c r="F341" s="44"/>
      <c r="G341" s="5"/>
      <c r="H341" s="45"/>
      <c r="I341" s="93"/>
    </row>
    <row r="342" spans="1:9" s="20" customFormat="1">
      <c r="A342" s="56" t="s">
        <v>303</v>
      </c>
      <c r="B342" s="206" t="s">
        <v>304</v>
      </c>
      <c r="C342" s="133" t="s">
        <v>10</v>
      </c>
      <c r="D342" s="134" t="s">
        <v>11</v>
      </c>
      <c r="E342" s="44">
        <v>20</v>
      </c>
      <c r="F342" s="44">
        <f>IF(C342="x",E342,0)</f>
        <v>20</v>
      </c>
      <c r="G342" s="5"/>
      <c r="H342" s="45"/>
      <c r="I342" s="204"/>
    </row>
    <row r="343" spans="1:9" s="20" customFormat="1">
      <c r="A343" s="56"/>
      <c r="B343" s="206"/>
      <c r="C343" s="133"/>
      <c r="D343" s="134" t="s">
        <v>13</v>
      </c>
      <c r="E343" s="44">
        <v>0</v>
      </c>
      <c r="F343" s="44">
        <f>IF(C343="x",E343,0)</f>
        <v>0</v>
      </c>
      <c r="G343" s="5"/>
      <c r="H343" s="45"/>
      <c r="I343" s="204"/>
    </row>
    <row r="344" spans="1:9" s="20" customFormat="1">
      <c r="A344" s="56"/>
      <c r="B344" s="206"/>
      <c r="C344" s="133"/>
      <c r="D344" s="134" t="s">
        <v>169</v>
      </c>
      <c r="E344" s="44">
        <v>0</v>
      </c>
      <c r="F344" s="44">
        <f>IF(C344="x",E344,0)</f>
        <v>0</v>
      </c>
      <c r="G344" s="5"/>
      <c r="H344" s="45"/>
      <c r="I344" s="204"/>
    </row>
    <row r="345" spans="1:9" s="20" customFormat="1">
      <c r="A345" s="56"/>
      <c r="B345" s="20" t="s">
        <v>305</v>
      </c>
      <c r="C345" s="5"/>
      <c r="D345" s="5"/>
      <c r="E345" s="5"/>
      <c r="F345" s="44"/>
      <c r="G345" s="5"/>
      <c r="H345" s="45"/>
      <c r="I345" s="57"/>
    </row>
    <row r="346" spans="1:9" s="20" customFormat="1" ht="86.45">
      <c r="A346" s="56"/>
      <c r="B346" s="55" t="s">
        <v>306</v>
      </c>
      <c r="C346" s="5"/>
      <c r="D346" s="68"/>
      <c r="E346" s="5"/>
      <c r="F346" s="44"/>
      <c r="G346" s="5"/>
      <c r="H346" s="45"/>
      <c r="I346" s="57"/>
    </row>
    <row r="347" spans="1:9" s="20" customFormat="1">
      <c r="A347" s="56"/>
      <c r="B347" s="144"/>
      <c r="C347" s="5"/>
      <c r="D347" s="68"/>
      <c r="E347" s="5"/>
      <c r="F347" s="44"/>
      <c r="G347" s="5"/>
      <c r="H347" s="45"/>
      <c r="I347" s="57"/>
    </row>
    <row r="348" spans="1:9" s="20" customFormat="1">
      <c r="A348" s="56" t="s">
        <v>307</v>
      </c>
      <c r="B348" s="206" t="s">
        <v>308</v>
      </c>
      <c r="C348" s="133" t="s">
        <v>10</v>
      </c>
      <c r="D348" s="134" t="s">
        <v>11</v>
      </c>
      <c r="E348" s="44">
        <v>10</v>
      </c>
      <c r="F348" s="44">
        <f>IF(C348="x",E348,0)</f>
        <v>10</v>
      </c>
      <c r="G348" s="5"/>
      <c r="H348" s="45"/>
      <c r="I348" s="204"/>
    </row>
    <row r="349" spans="1:9" s="20" customFormat="1">
      <c r="A349" s="56"/>
      <c r="B349" s="206"/>
      <c r="C349" s="133"/>
      <c r="D349" s="134" t="s">
        <v>13</v>
      </c>
      <c r="E349" s="44">
        <v>0</v>
      </c>
      <c r="F349" s="44">
        <f>IF(C349="x",E349,0)</f>
        <v>0</v>
      </c>
      <c r="G349" s="5"/>
      <c r="H349" s="45"/>
      <c r="I349" s="204"/>
    </row>
    <row r="350" spans="1:9" s="20" customFormat="1">
      <c r="A350" s="56"/>
      <c r="B350" s="206"/>
      <c r="C350" s="133"/>
      <c r="D350" s="134" t="s">
        <v>169</v>
      </c>
      <c r="E350" s="44">
        <v>0</v>
      </c>
      <c r="F350" s="44">
        <f>IF(C350="x",E350,0)</f>
        <v>0</v>
      </c>
      <c r="G350" s="5"/>
      <c r="H350" s="45"/>
      <c r="I350" s="204"/>
    </row>
    <row r="351" spans="1:9" s="20" customFormat="1" ht="28.9">
      <c r="A351" s="56"/>
      <c r="B351" s="20" t="s">
        <v>309</v>
      </c>
      <c r="C351" s="5"/>
      <c r="D351" s="5"/>
      <c r="E351" s="5"/>
      <c r="F351" s="44"/>
      <c r="G351" s="5"/>
      <c r="H351" s="45"/>
      <c r="I351" s="57"/>
    </row>
    <row r="352" spans="1:9" s="20" customFormat="1" ht="115.15">
      <c r="A352" s="56"/>
      <c r="B352" s="55" t="s">
        <v>310</v>
      </c>
      <c r="C352" s="5"/>
      <c r="D352" s="68"/>
      <c r="E352" s="5"/>
      <c r="F352" s="44"/>
      <c r="G352" s="5"/>
      <c r="H352" s="45"/>
      <c r="I352" s="57"/>
    </row>
    <row r="353" spans="1:9">
      <c r="A353" s="66"/>
      <c r="B353" s="145"/>
      <c r="D353" s="103"/>
      <c r="E353" s="102"/>
      <c r="F353" s="44"/>
      <c r="G353" s="5"/>
      <c r="H353" s="45"/>
      <c r="I353" s="65"/>
    </row>
    <row r="354" spans="1:9">
      <c r="B354" s="135" t="s">
        <v>311</v>
      </c>
      <c r="C354" s="136"/>
      <c r="D354" s="136"/>
      <c r="E354" s="136"/>
      <c r="F354" s="137">
        <f>SUM(F355,F386,F417,F448)</f>
        <v>320</v>
      </c>
      <c r="G354" s="136"/>
      <c r="H354" s="138"/>
      <c r="I354" s="136"/>
    </row>
    <row r="355" spans="1:9">
      <c r="B355" s="146" t="s">
        <v>312</v>
      </c>
      <c r="C355" s="147"/>
      <c r="D355" s="147"/>
      <c r="E355" s="147"/>
      <c r="F355" s="148">
        <f>SUM(F356:F385)</f>
        <v>80</v>
      </c>
      <c r="G355" s="147"/>
      <c r="H355" s="149"/>
      <c r="I355" s="147"/>
    </row>
    <row r="356" spans="1:9" s="20" customFormat="1" ht="33" customHeight="1">
      <c r="A356" s="56">
        <v>40</v>
      </c>
      <c r="B356" s="206" t="s">
        <v>313</v>
      </c>
      <c r="C356" s="133" t="s">
        <v>10</v>
      </c>
      <c r="D356" s="134" t="s">
        <v>11</v>
      </c>
      <c r="E356" s="44">
        <v>20</v>
      </c>
      <c r="F356" s="44">
        <f>IF(C356="x",E356,0)</f>
        <v>20</v>
      </c>
      <c r="G356" s="5"/>
      <c r="H356" s="45"/>
      <c r="I356" s="57" t="s">
        <v>314</v>
      </c>
    </row>
    <row r="357" spans="1:9" s="20" customFormat="1">
      <c r="A357" s="56"/>
      <c r="B357" s="206"/>
      <c r="C357" s="133"/>
      <c r="D357" s="134" t="s">
        <v>13</v>
      </c>
      <c r="E357" s="44">
        <v>0</v>
      </c>
      <c r="F357" s="44">
        <f>IF(C357="x",E357,0)</f>
        <v>0</v>
      </c>
      <c r="G357" s="5"/>
      <c r="H357" s="45"/>
      <c r="I357" s="57"/>
    </row>
    <row r="358" spans="1:9" s="20" customFormat="1">
      <c r="A358" s="56"/>
      <c r="B358" s="206"/>
      <c r="C358" s="133"/>
      <c r="D358" s="134" t="s">
        <v>169</v>
      </c>
      <c r="E358" s="44">
        <v>0</v>
      </c>
      <c r="F358" s="44">
        <f>IF(C358="x",E358,0)</f>
        <v>0</v>
      </c>
      <c r="G358" s="5"/>
      <c r="H358" s="45"/>
      <c r="I358" s="57"/>
    </row>
    <row r="359" spans="1:9" s="20" customFormat="1">
      <c r="A359" s="56"/>
      <c r="B359" s="20" t="s">
        <v>315</v>
      </c>
      <c r="C359" s="5"/>
      <c r="D359" s="5"/>
      <c r="E359" s="5"/>
      <c r="F359" s="44"/>
      <c r="G359" s="5"/>
      <c r="H359" s="45"/>
      <c r="I359" s="127"/>
    </row>
    <row r="360" spans="1:9" s="20" customFormat="1" ht="230.45">
      <c r="A360" s="56"/>
      <c r="B360" s="55" t="s">
        <v>316</v>
      </c>
      <c r="C360" s="5"/>
      <c r="D360" s="68"/>
      <c r="E360" s="5"/>
      <c r="F360" s="44"/>
      <c r="G360" s="150" t="s">
        <v>317</v>
      </c>
      <c r="H360" s="151" t="s">
        <v>29</v>
      </c>
      <c r="I360" s="127"/>
    </row>
    <row r="361" spans="1:9">
      <c r="A361" s="66"/>
      <c r="B361" s="67"/>
      <c r="D361" s="68"/>
      <c r="E361" s="5"/>
      <c r="F361" s="44"/>
      <c r="G361" s="5"/>
      <c r="H361" s="45"/>
      <c r="I361" s="152"/>
    </row>
    <row r="362" spans="1:9" s="20" customFormat="1">
      <c r="A362" s="56">
        <v>41</v>
      </c>
      <c r="B362" s="206" t="s">
        <v>318</v>
      </c>
      <c r="C362" s="133" t="s">
        <v>10</v>
      </c>
      <c r="D362" s="134" t="s">
        <v>11</v>
      </c>
      <c r="E362" s="44">
        <v>15</v>
      </c>
      <c r="F362" s="44">
        <f>IF(C362="x",E362,0)</f>
        <v>15</v>
      </c>
      <c r="G362" s="5"/>
      <c r="H362" s="45"/>
      <c r="I362" s="127"/>
    </row>
    <row r="363" spans="1:9" s="20" customFormat="1">
      <c r="A363" s="56"/>
      <c r="B363" s="206"/>
      <c r="C363" s="133"/>
      <c r="D363" s="134" t="s">
        <v>13</v>
      </c>
      <c r="E363" s="44">
        <v>0</v>
      </c>
      <c r="F363" s="44">
        <f>IF(C363="x",E363,0)</f>
        <v>0</v>
      </c>
      <c r="G363" s="5"/>
      <c r="H363" s="45"/>
      <c r="I363" s="127"/>
    </row>
    <row r="364" spans="1:9" s="20" customFormat="1" ht="15.75" customHeight="1">
      <c r="A364" s="56"/>
      <c r="B364" s="206"/>
      <c r="C364" s="133"/>
      <c r="D364" s="134" t="s">
        <v>169</v>
      </c>
      <c r="E364" s="44">
        <v>0</v>
      </c>
      <c r="F364" s="44">
        <f>IF(C364="x",E364,0)</f>
        <v>0</v>
      </c>
      <c r="G364" s="5"/>
      <c r="H364" s="45"/>
      <c r="I364" s="127"/>
    </row>
    <row r="365" spans="1:9" s="20" customFormat="1" ht="43.15">
      <c r="A365" s="56"/>
      <c r="B365" s="20" t="s">
        <v>319</v>
      </c>
      <c r="C365" s="5"/>
      <c r="D365" s="5"/>
      <c r="E365" s="5"/>
      <c r="F365" s="44"/>
      <c r="G365" s="5"/>
      <c r="H365" s="45"/>
      <c r="I365" s="127"/>
    </row>
    <row r="366" spans="1:9" s="20" customFormat="1" ht="273.60000000000002">
      <c r="A366" s="56"/>
      <c r="B366" s="55" t="s">
        <v>320</v>
      </c>
      <c r="C366" s="5"/>
      <c r="D366" s="68"/>
      <c r="E366" s="5"/>
      <c r="F366" s="44"/>
      <c r="G366" s="5"/>
      <c r="H366" s="45"/>
      <c r="I366" s="127"/>
    </row>
    <row r="367" spans="1:9">
      <c r="A367" s="66"/>
      <c r="B367" s="67"/>
      <c r="D367" s="68"/>
      <c r="E367" s="5"/>
      <c r="F367" s="44"/>
      <c r="G367" s="5"/>
      <c r="H367" s="45"/>
      <c r="I367" s="152"/>
    </row>
    <row r="368" spans="1:9" s="20" customFormat="1">
      <c r="A368" s="56">
        <v>42</v>
      </c>
      <c r="B368" s="206" t="s">
        <v>321</v>
      </c>
      <c r="C368" s="133" t="s">
        <v>10</v>
      </c>
      <c r="D368" s="134" t="s">
        <v>11</v>
      </c>
      <c r="E368" s="44">
        <v>15</v>
      </c>
      <c r="F368" s="44">
        <f>IF(C368="x",E368,0)</f>
        <v>15</v>
      </c>
      <c r="G368" s="5"/>
      <c r="H368" s="45"/>
      <c r="I368" s="127"/>
    </row>
    <row r="369" spans="1:9" s="20" customFormat="1">
      <c r="A369" s="56"/>
      <c r="B369" s="206"/>
      <c r="C369" s="133"/>
      <c r="D369" s="134" t="s">
        <v>13</v>
      </c>
      <c r="E369" s="44">
        <v>0</v>
      </c>
      <c r="F369" s="44">
        <f>IF(C369="x",E369,0)</f>
        <v>0</v>
      </c>
      <c r="G369" s="5"/>
      <c r="H369" s="45"/>
      <c r="I369" s="127"/>
    </row>
    <row r="370" spans="1:9" s="20" customFormat="1">
      <c r="A370" s="56"/>
      <c r="B370" s="206"/>
      <c r="C370" s="133"/>
      <c r="D370" s="134" t="s">
        <v>169</v>
      </c>
      <c r="E370" s="44">
        <v>0</v>
      </c>
      <c r="F370" s="44">
        <f>IF(C370="x",E370,0)</f>
        <v>0</v>
      </c>
      <c r="G370" s="5"/>
      <c r="H370" s="45"/>
      <c r="I370" s="127"/>
    </row>
    <row r="371" spans="1:9" s="20" customFormat="1" ht="43.15">
      <c r="A371" s="56"/>
      <c r="B371" s="20" t="s">
        <v>319</v>
      </c>
      <c r="C371" s="5"/>
      <c r="D371" s="5"/>
      <c r="E371" s="5"/>
      <c r="F371" s="44"/>
      <c r="G371" s="5"/>
      <c r="H371" s="45"/>
      <c r="I371" s="127"/>
    </row>
    <row r="372" spans="1:9" s="20" customFormat="1" ht="409.6">
      <c r="A372" s="56"/>
      <c r="B372" s="55" t="s">
        <v>322</v>
      </c>
      <c r="C372" s="5"/>
      <c r="D372" s="68"/>
      <c r="E372" s="5"/>
      <c r="F372" s="44"/>
      <c r="G372" s="61" t="s">
        <v>323</v>
      </c>
      <c r="H372" s="62" t="s">
        <v>29</v>
      </c>
      <c r="I372" s="127"/>
    </row>
    <row r="373" spans="1:9">
      <c r="A373" s="66"/>
      <c r="B373" s="103"/>
      <c r="D373" s="5"/>
      <c r="E373" s="5"/>
      <c r="F373" s="44"/>
      <c r="G373" s="5"/>
      <c r="H373" s="45"/>
      <c r="I373" s="152"/>
    </row>
    <row r="374" spans="1:9" s="20" customFormat="1">
      <c r="A374" s="56">
        <v>43</v>
      </c>
      <c r="B374" s="206" t="s">
        <v>324</v>
      </c>
      <c r="C374" s="133" t="s">
        <v>10</v>
      </c>
      <c r="D374" s="134" t="s">
        <v>11</v>
      </c>
      <c r="E374" s="44">
        <v>15</v>
      </c>
      <c r="F374" s="44">
        <f>IF(C374="x",E374,0)</f>
        <v>15</v>
      </c>
      <c r="G374" s="5"/>
      <c r="H374" s="45"/>
      <c r="I374" s="57"/>
    </row>
    <row r="375" spans="1:9" s="20" customFormat="1">
      <c r="A375" s="56"/>
      <c r="B375" s="206"/>
      <c r="C375" s="133"/>
      <c r="D375" s="134" t="s">
        <v>13</v>
      </c>
      <c r="E375" s="44">
        <v>0</v>
      </c>
      <c r="F375" s="44">
        <f>IF(C375="x",E375,0)</f>
        <v>0</v>
      </c>
      <c r="G375" s="5"/>
      <c r="H375" s="45"/>
      <c r="I375" s="57"/>
    </row>
    <row r="376" spans="1:9" s="20" customFormat="1">
      <c r="A376" s="56"/>
      <c r="B376" s="206"/>
      <c r="C376" s="133"/>
      <c r="D376" s="134" t="s">
        <v>169</v>
      </c>
      <c r="E376" s="44">
        <v>0</v>
      </c>
      <c r="F376" s="44">
        <f>IF(C376="x",E376,0)</f>
        <v>0</v>
      </c>
      <c r="G376" s="5"/>
      <c r="H376" s="45"/>
      <c r="I376" s="93"/>
    </row>
    <row r="377" spans="1:9" s="20" customFormat="1" ht="50.25" customHeight="1">
      <c r="A377" s="56"/>
      <c r="B377" s="20" t="s">
        <v>319</v>
      </c>
      <c r="C377" s="5"/>
      <c r="D377" s="5"/>
      <c r="E377" s="5"/>
      <c r="F377" s="44"/>
      <c r="G377" s="5"/>
      <c r="H377" s="45"/>
      <c r="I377" s="211"/>
    </row>
    <row r="378" spans="1:9" s="20" customFormat="1" ht="403.15">
      <c r="A378" s="56"/>
      <c r="B378" s="55" t="s">
        <v>325</v>
      </c>
      <c r="C378" s="5"/>
      <c r="D378" s="68"/>
      <c r="E378" s="5"/>
      <c r="F378" s="44"/>
      <c r="G378" s="5"/>
      <c r="H378" s="45"/>
      <c r="I378" s="211"/>
    </row>
    <row r="379" spans="1:9">
      <c r="A379" s="66"/>
      <c r="B379" s="103"/>
      <c r="D379" s="5"/>
      <c r="E379" s="5"/>
      <c r="F379" s="44"/>
      <c r="G379" s="5"/>
      <c r="H379" s="45"/>
      <c r="I379" s="211"/>
    </row>
    <row r="380" spans="1:9" s="20" customFormat="1">
      <c r="A380" s="56">
        <v>44</v>
      </c>
      <c r="B380" s="206" t="s">
        <v>326</v>
      </c>
      <c r="C380" s="133" t="s">
        <v>10</v>
      </c>
      <c r="D380" s="134" t="s">
        <v>11</v>
      </c>
      <c r="E380" s="44">
        <v>15</v>
      </c>
      <c r="F380" s="44">
        <f>IF(C380="x",E380,0)</f>
        <v>15</v>
      </c>
      <c r="G380" s="5"/>
      <c r="H380" s="45"/>
      <c r="I380" s="57"/>
    </row>
    <row r="381" spans="1:9" s="20" customFormat="1">
      <c r="A381" s="56"/>
      <c r="B381" s="206"/>
      <c r="C381" s="133"/>
      <c r="D381" s="134" t="s">
        <v>13</v>
      </c>
      <c r="E381" s="44">
        <v>0</v>
      </c>
      <c r="F381" s="44">
        <f>IF(C381="x",E381,0)</f>
        <v>0</v>
      </c>
      <c r="G381" s="5"/>
      <c r="H381" s="45"/>
      <c r="I381" s="57"/>
    </row>
    <row r="382" spans="1:9" s="20" customFormat="1">
      <c r="A382" s="56"/>
      <c r="B382" s="206"/>
      <c r="C382" s="133"/>
      <c r="D382" s="134" t="s">
        <v>169</v>
      </c>
      <c r="E382" s="44">
        <v>0</v>
      </c>
      <c r="F382" s="44">
        <f>IF(C382="x",E382,0)</f>
        <v>0</v>
      </c>
      <c r="G382" s="5"/>
      <c r="H382" s="45"/>
      <c r="I382" s="93"/>
    </row>
    <row r="383" spans="1:9" s="20" customFormat="1" ht="43.15">
      <c r="A383" s="56"/>
      <c r="B383" s="20" t="s">
        <v>319</v>
      </c>
      <c r="C383" s="5"/>
      <c r="D383" s="5"/>
      <c r="E383" s="5"/>
      <c r="F383" s="44"/>
      <c r="G383" s="5"/>
      <c r="H383" s="45"/>
      <c r="I383" s="57"/>
    </row>
    <row r="384" spans="1:9" s="20" customFormat="1" ht="158.44999999999999">
      <c r="A384" s="56"/>
      <c r="B384" s="55" t="s">
        <v>327</v>
      </c>
      <c r="C384" s="5"/>
      <c r="D384" s="68"/>
      <c r="E384" s="5"/>
      <c r="F384" s="44"/>
      <c r="G384" s="5"/>
      <c r="H384" s="45"/>
      <c r="I384" s="127"/>
    </row>
    <row r="385" spans="1:9">
      <c r="B385" s="58"/>
      <c r="D385" s="68"/>
      <c r="E385" s="5"/>
      <c r="F385" s="44"/>
      <c r="G385" s="5"/>
      <c r="H385" s="45"/>
      <c r="I385" s="152"/>
    </row>
    <row r="386" spans="1:9">
      <c r="B386" s="146" t="s">
        <v>328</v>
      </c>
      <c r="C386" s="147"/>
      <c r="D386" s="147"/>
      <c r="E386" s="147"/>
      <c r="F386" s="148">
        <f>SUM(F387:F416)</f>
        <v>80</v>
      </c>
      <c r="G386" s="147"/>
      <c r="H386" s="149"/>
      <c r="I386" s="147"/>
    </row>
    <row r="387" spans="1:9" s="20" customFormat="1" ht="34.5" customHeight="1">
      <c r="A387" s="56">
        <v>45</v>
      </c>
      <c r="B387" s="206" t="s">
        <v>329</v>
      </c>
      <c r="C387" s="133" t="s">
        <v>10</v>
      </c>
      <c r="D387" s="134" t="s">
        <v>11</v>
      </c>
      <c r="E387" s="44">
        <v>20</v>
      </c>
      <c r="F387" s="44">
        <f>IF(C387="x",E387,0)</f>
        <v>20</v>
      </c>
      <c r="G387" s="5"/>
      <c r="H387" s="45"/>
      <c r="I387" s="57" t="s">
        <v>330</v>
      </c>
    </row>
    <row r="388" spans="1:9" s="20" customFormat="1">
      <c r="A388" s="56"/>
      <c r="B388" s="206"/>
      <c r="C388" s="133"/>
      <c r="D388" s="134" t="s">
        <v>13</v>
      </c>
      <c r="E388" s="44">
        <v>0</v>
      </c>
      <c r="F388" s="44">
        <f>IF(C388="x",E388,0)</f>
        <v>0</v>
      </c>
      <c r="G388" s="5"/>
      <c r="H388" s="45"/>
      <c r="I388" s="127"/>
    </row>
    <row r="389" spans="1:9" s="20" customFormat="1">
      <c r="A389" s="56"/>
      <c r="B389" s="206"/>
      <c r="C389" s="133"/>
      <c r="D389" s="134" t="s">
        <v>169</v>
      </c>
      <c r="E389" s="44">
        <v>0</v>
      </c>
      <c r="F389" s="44">
        <f>IF(C389="x",E389,0)</f>
        <v>0</v>
      </c>
      <c r="G389" s="5"/>
      <c r="H389" s="45"/>
      <c r="I389" s="127"/>
    </row>
    <row r="390" spans="1:9" s="20" customFormat="1">
      <c r="A390" s="56"/>
      <c r="B390" s="20" t="s">
        <v>331</v>
      </c>
      <c r="C390" s="5"/>
      <c r="D390" s="5"/>
      <c r="E390" s="5"/>
      <c r="F390" s="44"/>
      <c r="G390" s="5"/>
      <c r="H390" s="45"/>
      <c r="I390" s="127"/>
    </row>
    <row r="391" spans="1:9" s="20" customFormat="1" ht="316.89999999999998">
      <c r="A391" s="56"/>
      <c r="B391" s="55" t="s">
        <v>332</v>
      </c>
      <c r="C391" s="5"/>
      <c r="D391" s="68"/>
      <c r="E391" s="5"/>
      <c r="F391" s="44"/>
      <c r="G391" s="150" t="s">
        <v>333</v>
      </c>
      <c r="H391" s="151" t="s">
        <v>29</v>
      </c>
      <c r="I391" s="127"/>
    </row>
    <row r="392" spans="1:9">
      <c r="A392" s="66"/>
      <c r="B392" s="67"/>
      <c r="D392" s="68"/>
      <c r="E392" s="5"/>
      <c r="F392" s="44"/>
      <c r="G392" s="5"/>
      <c r="H392" s="45"/>
      <c r="I392" s="152"/>
    </row>
    <row r="393" spans="1:9" s="20" customFormat="1">
      <c r="A393" s="56">
        <v>46</v>
      </c>
      <c r="B393" s="206" t="s">
        <v>334</v>
      </c>
      <c r="C393" s="133" t="s">
        <v>10</v>
      </c>
      <c r="D393" s="134" t="s">
        <v>11</v>
      </c>
      <c r="E393" s="44">
        <v>15</v>
      </c>
      <c r="F393" s="44">
        <f>IF(C393="x",E393,0)</f>
        <v>15</v>
      </c>
      <c r="G393" s="5"/>
      <c r="H393" s="45"/>
      <c r="I393" s="204"/>
    </row>
    <row r="394" spans="1:9" s="20" customFormat="1">
      <c r="A394" s="56"/>
      <c r="B394" s="206"/>
      <c r="C394" s="133"/>
      <c r="D394" s="134" t="s">
        <v>13</v>
      </c>
      <c r="E394" s="44">
        <v>0</v>
      </c>
      <c r="F394" s="44">
        <f>IF(C394="x",E394,0)</f>
        <v>0</v>
      </c>
      <c r="G394" s="5"/>
      <c r="H394" s="45"/>
      <c r="I394" s="204"/>
    </row>
    <row r="395" spans="1:9" s="20" customFormat="1">
      <c r="A395" s="56"/>
      <c r="B395" s="206"/>
      <c r="C395" s="133"/>
      <c r="D395" s="134" t="s">
        <v>169</v>
      </c>
      <c r="E395" s="44">
        <v>0</v>
      </c>
      <c r="F395" s="44">
        <f>IF(C395="x",E395,0)</f>
        <v>0</v>
      </c>
      <c r="G395" s="5"/>
      <c r="H395" s="45"/>
      <c r="I395" s="204"/>
    </row>
    <row r="396" spans="1:9" s="20" customFormat="1" ht="43.15">
      <c r="A396" s="56"/>
      <c r="B396" s="20" t="s">
        <v>319</v>
      </c>
      <c r="C396" s="5"/>
      <c r="D396" s="5"/>
      <c r="E396" s="5"/>
      <c r="F396" s="44"/>
      <c r="G396" s="5"/>
      <c r="H396" s="45"/>
      <c r="I396" s="204"/>
    </row>
    <row r="397" spans="1:9" s="20" customFormat="1" ht="216">
      <c r="A397" s="56"/>
      <c r="B397" s="55" t="s">
        <v>335</v>
      </c>
      <c r="C397" s="5"/>
      <c r="D397" s="68"/>
      <c r="E397" s="5"/>
      <c r="F397" s="44"/>
      <c r="G397" s="5"/>
      <c r="H397" s="45"/>
      <c r="I397" s="127"/>
    </row>
    <row r="398" spans="1:9">
      <c r="A398" s="66"/>
      <c r="B398" s="67"/>
      <c r="D398" s="68"/>
      <c r="E398" s="5"/>
      <c r="F398" s="44"/>
      <c r="G398" s="5"/>
      <c r="H398" s="45"/>
      <c r="I398" s="152"/>
    </row>
    <row r="399" spans="1:9" s="20" customFormat="1" ht="28.9">
      <c r="A399" s="56">
        <v>47</v>
      </c>
      <c r="B399" s="206" t="s">
        <v>336</v>
      </c>
      <c r="C399" s="133" t="s">
        <v>10</v>
      </c>
      <c r="D399" s="134" t="s">
        <v>11</v>
      </c>
      <c r="E399" s="44">
        <v>15</v>
      </c>
      <c r="F399" s="44">
        <f>IF(C399="x",E399,0)</f>
        <v>15</v>
      </c>
      <c r="G399" s="5"/>
      <c r="H399" s="45"/>
      <c r="I399" s="127" t="s">
        <v>337</v>
      </c>
    </row>
    <row r="400" spans="1:9" s="20" customFormat="1">
      <c r="A400" s="56"/>
      <c r="B400" s="206"/>
      <c r="C400" s="133"/>
      <c r="D400" s="134" t="s">
        <v>13</v>
      </c>
      <c r="E400" s="44">
        <v>0</v>
      </c>
      <c r="F400" s="44">
        <f>IF(C400="x",E400,0)</f>
        <v>0</v>
      </c>
      <c r="G400" s="5"/>
      <c r="H400" s="45"/>
      <c r="I400" s="127"/>
    </row>
    <row r="401" spans="1:9" s="20" customFormat="1">
      <c r="A401" s="56"/>
      <c r="B401" s="206"/>
      <c r="C401" s="133"/>
      <c r="D401" s="134" t="s">
        <v>169</v>
      </c>
      <c r="E401" s="44">
        <v>0</v>
      </c>
      <c r="F401" s="44">
        <f>IF(C401="x",E401,0)</f>
        <v>0</v>
      </c>
      <c r="G401" s="5"/>
      <c r="H401" s="45"/>
      <c r="I401" s="127"/>
    </row>
    <row r="402" spans="1:9" s="20" customFormat="1" ht="43.15">
      <c r="A402" s="56"/>
      <c r="B402" s="20" t="s">
        <v>319</v>
      </c>
      <c r="C402" s="5"/>
      <c r="D402" s="5"/>
      <c r="E402" s="5"/>
      <c r="F402" s="44"/>
      <c r="G402" s="5"/>
      <c r="H402" s="45"/>
      <c r="I402" s="127"/>
    </row>
    <row r="403" spans="1:9" s="20" customFormat="1" ht="316.89999999999998">
      <c r="A403" s="56"/>
      <c r="B403" s="55" t="s">
        <v>338</v>
      </c>
      <c r="C403" s="5"/>
      <c r="D403" s="68"/>
      <c r="E403" s="5"/>
      <c r="F403" s="44"/>
      <c r="G403" s="5"/>
      <c r="H403" s="45"/>
      <c r="I403" s="127"/>
    </row>
    <row r="404" spans="1:9" s="20" customFormat="1">
      <c r="A404" s="56"/>
      <c r="B404" s="58"/>
      <c r="C404" s="5"/>
      <c r="D404" s="68"/>
      <c r="E404" s="5"/>
      <c r="F404" s="44"/>
      <c r="G404" s="5"/>
      <c r="H404" s="45"/>
      <c r="I404" s="127"/>
    </row>
    <row r="405" spans="1:9" s="20" customFormat="1">
      <c r="A405" s="56">
        <v>48</v>
      </c>
      <c r="B405" s="206" t="s">
        <v>339</v>
      </c>
      <c r="C405" s="133" t="s">
        <v>10</v>
      </c>
      <c r="D405" s="134" t="s">
        <v>11</v>
      </c>
      <c r="E405" s="44">
        <v>15</v>
      </c>
      <c r="F405" s="44">
        <f>IF(C405="x",E405,0)</f>
        <v>15</v>
      </c>
      <c r="G405" s="5"/>
      <c r="H405" s="45"/>
      <c r="I405" s="127"/>
    </row>
    <row r="406" spans="1:9" s="20" customFormat="1">
      <c r="A406" s="56"/>
      <c r="B406" s="206"/>
      <c r="C406" s="133"/>
      <c r="D406" s="134" t="s">
        <v>13</v>
      </c>
      <c r="E406" s="44">
        <v>0</v>
      </c>
      <c r="F406" s="44">
        <f>IF(C406="x",E406,0)</f>
        <v>0</v>
      </c>
      <c r="G406" s="5"/>
      <c r="H406" s="45"/>
      <c r="I406" s="127"/>
    </row>
    <row r="407" spans="1:9" s="20" customFormat="1">
      <c r="A407" s="56"/>
      <c r="B407" s="206"/>
      <c r="C407" s="133"/>
      <c r="D407" s="134" t="s">
        <v>169</v>
      </c>
      <c r="E407" s="44">
        <v>0</v>
      </c>
      <c r="F407" s="44">
        <f>IF(C407="x",E407,0)</f>
        <v>0</v>
      </c>
      <c r="G407" s="5"/>
      <c r="H407" s="45"/>
      <c r="I407" s="127"/>
    </row>
    <row r="408" spans="1:9" s="20" customFormat="1" ht="43.15">
      <c r="A408" s="56"/>
      <c r="B408" s="20" t="s">
        <v>319</v>
      </c>
      <c r="C408" s="5"/>
      <c r="D408" s="5"/>
      <c r="E408" s="5"/>
      <c r="F408" s="44"/>
      <c r="G408" s="5"/>
      <c r="H408" s="45"/>
      <c r="I408" s="127"/>
    </row>
    <row r="409" spans="1:9" s="20" customFormat="1" ht="158.44999999999999">
      <c r="A409" s="56"/>
      <c r="B409" s="55" t="s">
        <v>340</v>
      </c>
      <c r="C409" s="5"/>
      <c r="D409" s="68"/>
      <c r="E409" s="5"/>
      <c r="F409" s="44"/>
      <c r="G409" s="5"/>
      <c r="H409" s="45"/>
      <c r="I409" s="127"/>
    </row>
    <row r="410" spans="1:9">
      <c r="A410" s="66"/>
      <c r="B410" s="67"/>
      <c r="D410" s="68"/>
      <c r="E410" s="5"/>
      <c r="F410" s="44"/>
      <c r="G410" s="5"/>
      <c r="H410" s="45"/>
      <c r="I410" s="152"/>
    </row>
    <row r="411" spans="1:9" s="20" customFormat="1">
      <c r="A411" s="56">
        <v>49</v>
      </c>
      <c r="B411" s="206" t="s">
        <v>341</v>
      </c>
      <c r="C411" s="133" t="s">
        <v>10</v>
      </c>
      <c r="D411" s="134" t="s">
        <v>11</v>
      </c>
      <c r="E411" s="44">
        <v>15</v>
      </c>
      <c r="F411" s="44">
        <f>IF(C411="x",E411,0)</f>
        <v>15</v>
      </c>
      <c r="G411" s="5"/>
      <c r="H411" s="45"/>
      <c r="I411" s="127"/>
    </row>
    <row r="412" spans="1:9" s="20" customFormat="1">
      <c r="A412" s="56"/>
      <c r="B412" s="206"/>
      <c r="C412" s="133"/>
      <c r="D412" s="134" t="s">
        <v>13</v>
      </c>
      <c r="E412" s="44">
        <v>0</v>
      </c>
      <c r="F412" s="44">
        <f>IF(C412="x",E412,0)</f>
        <v>0</v>
      </c>
      <c r="G412" s="5"/>
      <c r="H412" s="45"/>
      <c r="I412" s="127"/>
    </row>
    <row r="413" spans="1:9" s="20" customFormat="1">
      <c r="A413" s="56"/>
      <c r="B413" s="206"/>
      <c r="C413" s="133"/>
      <c r="D413" s="134" t="s">
        <v>169</v>
      </c>
      <c r="E413" s="44">
        <v>0</v>
      </c>
      <c r="F413" s="44">
        <f>IF(C413="x",E413,0)</f>
        <v>0</v>
      </c>
      <c r="G413" s="5"/>
      <c r="H413" s="45"/>
      <c r="I413" s="127"/>
    </row>
    <row r="414" spans="1:9" s="20" customFormat="1" ht="43.15">
      <c r="A414" s="56"/>
      <c r="B414" s="20" t="s">
        <v>319</v>
      </c>
      <c r="C414" s="5"/>
      <c r="D414" s="5"/>
      <c r="E414" s="5"/>
      <c r="F414" s="44"/>
      <c r="G414" s="5"/>
      <c r="H414" s="45"/>
      <c r="I414" s="127"/>
    </row>
    <row r="415" spans="1:9" s="20" customFormat="1" ht="230.45">
      <c r="A415" s="56"/>
      <c r="B415" s="55" t="s">
        <v>342</v>
      </c>
      <c r="C415" s="5"/>
      <c r="D415" s="68"/>
      <c r="E415" s="5"/>
      <c r="F415" s="44"/>
      <c r="G415" s="5"/>
      <c r="H415" s="45"/>
      <c r="I415" s="127"/>
    </row>
    <row r="416" spans="1:9">
      <c r="A416" s="66"/>
      <c r="B416" s="67"/>
      <c r="D416" s="68"/>
      <c r="E416" s="5"/>
      <c r="F416" s="44"/>
      <c r="G416" s="5"/>
      <c r="H416" s="45"/>
      <c r="I416" s="152"/>
    </row>
    <row r="417" spans="1:9">
      <c r="B417" s="146" t="s">
        <v>343</v>
      </c>
      <c r="C417" s="147"/>
      <c r="D417" s="147"/>
      <c r="E417" s="147"/>
      <c r="F417" s="148">
        <f>SUM(F418:F447)</f>
        <v>80</v>
      </c>
      <c r="G417" s="147"/>
      <c r="H417" s="149"/>
      <c r="I417" s="147"/>
    </row>
    <row r="418" spans="1:9" s="20" customFormat="1" ht="48" customHeight="1">
      <c r="A418" s="56">
        <v>50</v>
      </c>
      <c r="B418" s="206" t="s">
        <v>344</v>
      </c>
      <c r="C418" s="133" t="s">
        <v>10</v>
      </c>
      <c r="D418" s="134" t="s">
        <v>11</v>
      </c>
      <c r="E418" s="44">
        <v>20</v>
      </c>
      <c r="F418" s="44">
        <f>IF(C418="x",E418,0)</f>
        <v>20</v>
      </c>
      <c r="G418" s="5"/>
      <c r="H418" s="45"/>
      <c r="I418" s="57" t="s">
        <v>345</v>
      </c>
    </row>
    <row r="419" spans="1:9" s="20" customFormat="1">
      <c r="A419" s="56"/>
      <c r="B419" s="206"/>
      <c r="C419" s="133"/>
      <c r="D419" s="134" t="s">
        <v>13</v>
      </c>
      <c r="E419" s="44">
        <v>0</v>
      </c>
      <c r="F419" s="44">
        <f>IF(C419="x",E419,0)</f>
        <v>0</v>
      </c>
      <c r="G419" s="5"/>
      <c r="H419" s="45"/>
      <c r="I419" s="57"/>
    </row>
    <row r="420" spans="1:9" s="20" customFormat="1">
      <c r="A420" s="56"/>
      <c r="B420" s="206"/>
      <c r="C420" s="133"/>
      <c r="D420" s="134" t="s">
        <v>169</v>
      </c>
      <c r="E420" s="44">
        <v>0</v>
      </c>
      <c r="F420" s="44">
        <f>IF(C420="x",E420,0)</f>
        <v>0</v>
      </c>
      <c r="G420" s="5"/>
      <c r="H420" s="45"/>
      <c r="I420" s="93"/>
    </row>
    <row r="421" spans="1:9" s="20" customFormat="1">
      <c r="A421" s="56"/>
      <c r="B421" s="20" t="s">
        <v>331</v>
      </c>
      <c r="C421" s="5"/>
      <c r="D421" s="5"/>
      <c r="E421" s="5"/>
      <c r="F421" s="44"/>
      <c r="G421" s="5"/>
      <c r="H421" s="45"/>
      <c r="I421" s="127"/>
    </row>
    <row r="422" spans="1:9" s="20" customFormat="1" ht="331.15">
      <c r="A422" s="56"/>
      <c r="B422" s="55" t="s">
        <v>346</v>
      </c>
      <c r="C422" s="5"/>
      <c r="D422" s="68"/>
      <c r="E422" s="5"/>
      <c r="F422" s="44"/>
      <c r="G422" s="5"/>
      <c r="H422" s="45"/>
      <c r="I422" s="127"/>
    </row>
    <row r="423" spans="1:9" s="20" customFormat="1">
      <c r="A423" s="56"/>
      <c r="B423" s="68"/>
      <c r="C423" s="5"/>
      <c r="D423" s="5"/>
      <c r="E423" s="5"/>
      <c r="F423" s="44"/>
      <c r="G423" s="5"/>
      <c r="H423" s="45"/>
      <c r="I423" s="127"/>
    </row>
    <row r="424" spans="1:9" s="20" customFormat="1" ht="14.65" customHeight="1">
      <c r="A424" s="56">
        <v>51</v>
      </c>
      <c r="B424" s="206" t="s">
        <v>347</v>
      </c>
      <c r="C424" s="133" t="s">
        <v>10</v>
      </c>
      <c r="D424" s="134" t="s">
        <v>11</v>
      </c>
      <c r="E424" s="44">
        <v>15</v>
      </c>
      <c r="F424" s="44">
        <f>IF(C424="x",E424,0)</f>
        <v>15</v>
      </c>
      <c r="G424" s="5"/>
      <c r="H424" s="45"/>
      <c r="I424" s="127"/>
    </row>
    <row r="425" spans="1:9" s="20" customFormat="1">
      <c r="A425" s="56"/>
      <c r="B425" s="206"/>
      <c r="C425" s="133"/>
      <c r="D425" s="134" t="s">
        <v>13</v>
      </c>
      <c r="E425" s="44">
        <v>0</v>
      </c>
      <c r="F425" s="44">
        <f>IF(C425="x",E425,0)</f>
        <v>0</v>
      </c>
      <c r="G425" s="5"/>
      <c r="H425" s="45"/>
      <c r="I425" s="57"/>
    </row>
    <row r="426" spans="1:9" s="20" customFormat="1">
      <c r="A426" s="56"/>
      <c r="B426" s="206"/>
      <c r="C426" s="133"/>
      <c r="D426" s="134" t="s">
        <v>169</v>
      </c>
      <c r="E426" s="44">
        <v>0</v>
      </c>
      <c r="F426" s="44">
        <f>IF(C426="x",E426,0)</f>
        <v>0</v>
      </c>
      <c r="G426" s="5"/>
      <c r="H426" s="45"/>
      <c r="I426" s="57"/>
    </row>
    <row r="427" spans="1:9" s="20" customFormat="1" ht="43.15">
      <c r="A427" s="56"/>
      <c r="B427" s="20" t="s">
        <v>319</v>
      </c>
      <c r="C427" s="5"/>
      <c r="D427" s="5"/>
      <c r="E427" s="5"/>
      <c r="F427" s="44"/>
      <c r="G427" s="5"/>
      <c r="H427" s="45"/>
      <c r="I427" s="93"/>
    </row>
    <row r="428" spans="1:9" s="20" customFormat="1" ht="244.9">
      <c r="A428" s="56"/>
      <c r="B428" s="55" t="s">
        <v>348</v>
      </c>
      <c r="C428" s="5"/>
      <c r="D428" s="68"/>
      <c r="E428" s="5"/>
      <c r="F428" s="44"/>
      <c r="G428" s="5"/>
      <c r="H428" s="45"/>
      <c r="I428" s="127"/>
    </row>
    <row r="429" spans="1:9" s="20" customFormat="1">
      <c r="A429" s="56"/>
      <c r="B429" s="68"/>
      <c r="C429" s="5"/>
      <c r="D429" s="5"/>
      <c r="E429" s="5"/>
      <c r="F429" s="44"/>
      <c r="G429" s="5"/>
      <c r="H429" s="45"/>
      <c r="I429" s="127"/>
    </row>
    <row r="430" spans="1:9" s="20" customFormat="1" ht="14.65" customHeight="1">
      <c r="A430" s="56">
        <v>52</v>
      </c>
      <c r="B430" s="206" t="s">
        <v>349</v>
      </c>
      <c r="C430" s="133" t="s">
        <v>10</v>
      </c>
      <c r="D430" s="134" t="s">
        <v>11</v>
      </c>
      <c r="E430" s="44">
        <v>15</v>
      </c>
      <c r="F430" s="44">
        <f>IF(C430="x",E430,0)</f>
        <v>15</v>
      </c>
      <c r="G430" s="5"/>
      <c r="H430" s="45"/>
      <c r="I430" s="127"/>
    </row>
    <row r="431" spans="1:9" s="20" customFormat="1">
      <c r="A431" s="56"/>
      <c r="B431" s="206"/>
      <c r="C431" s="133"/>
      <c r="D431" s="134" t="s">
        <v>13</v>
      </c>
      <c r="E431" s="44">
        <v>0</v>
      </c>
      <c r="F431" s="44">
        <f>IF(C431="x",E431,0)</f>
        <v>0</v>
      </c>
      <c r="G431" s="5"/>
      <c r="H431" s="45"/>
      <c r="I431" s="57"/>
    </row>
    <row r="432" spans="1:9" s="20" customFormat="1">
      <c r="A432" s="56"/>
      <c r="B432" s="206"/>
      <c r="C432" s="133"/>
      <c r="D432" s="134" t="s">
        <v>169</v>
      </c>
      <c r="E432" s="44">
        <v>0</v>
      </c>
      <c r="F432" s="44">
        <f>IF(C432="x",E432,0)</f>
        <v>0</v>
      </c>
      <c r="G432" s="5"/>
      <c r="H432" s="45"/>
      <c r="I432" s="57"/>
    </row>
    <row r="433" spans="1:9" s="20" customFormat="1" ht="43.15">
      <c r="A433" s="56"/>
      <c r="B433" s="20" t="s">
        <v>319</v>
      </c>
      <c r="C433" s="5"/>
      <c r="D433" s="5"/>
      <c r="E433" s="5"/>
      <c r="F433" s="44"/>
      <c r="G433" s="5"/>
      <c r="H433" s="45"/>
      <c r="I433" s="93"/>
    </row>
    <row r="434" spans="1:9" s="20" customFormat="1" ht="129.6">
      <c r="A434" s="56"/>
      <c r="B434" s="55" t="s">
        <v>350</v>
      </c>
      <c r="C434" s="5"/>
      <c r="D434" s="68"/>
      <c r="E434" s="5"/>
      <c r="F434" s="44"/>
      <c r="G434" s="5"/>
      <c r="H434" s="45"/>
      <c r="I434" s="127"/>
    </row>
    <row r="435" spans="1:9" s="20" customFormat="1">
      <c r="A435" s="56"/>
      <c r="B435" s="68"/>
      <c r="C435" s="5"/>
      <c r="D435" s="5"/>
      <c r="E435" s="5"/>
      <c r="F435" s="44"/>
      <c r="G435" s="5"/>
      <c r="H435" s="45"/>
      <c r="I435" s="127"/>
    </row>
    <row r="436" spans="1:9" s="20" customFormat="1" ht="14.65" customHeight="1">
      <c r="A436" s="56">
        <v>53</v>
      </c>
      <c r="B436" s="206" t="s">
        <v>351</v>
      </c>
      <c r="C436" s="133" t="s">
        <v>10</v>
      </c>
      <c r="D436" s="134" t="s">
        <v>11</v>
      </c>
      <c r="E436" s="44">
        <v>15</v>
      </c>
      <c r="F436" s="44">
        <f>IF(C436="x",E436,0)</f>
        <v>15</v>
      </c>
      <c r="G436" s="5"/>
      <c r="H436" s="45"/>
      <c r="I436" s="127"/>
    </row>
    <row r="437" spans="1:9" s="20" customFormat="1">
      <c r="A437" s="56"/>
      <c r="B437" s="206"/>
      <c r="C437" s="133"/>
      <c r="D437" s="134" t="s">
        <v>13</v>
      </c>
      <c r="E437" s="44">
        <v>0</v>
      </c>
      <c r="F437" s="44">
        <f>IF(C437="x",E437,0)</f>
        <v>0</v>
      </c>
      <c r="G437" s="5"/>
      <c r="H437" s="45"/>
      <c r="I437" s="57"/>
    </row>
    <row r="438" spans="1:9" s="20" customFormat="1">
      <c r="A438" s="56"/>
      <c r="B438" s="206"/>
      <c r="C438" s="133"/>
      <c r="D438" s="134" t="s">
        <v>169</v>
      </c>
      <c r="E438" s="44">
        <v>0</v>
      </c>
      <c r="F438" s="44">
        <f>IF(C438="x",E438,0)</f>
        <v>0</v>
      </c>
      <c r="G438" s="5"/>
      <c r="H438" s="45"/>
      <c r="I438" s="57"/>
    </row>
    <row r="439" spans="1:9" s="20" customFormat="1" ht="43.15">
      <c r="A439" s="56"/>
      <c r="B439" s="20" t="s">
        <v>319</v>
      </c>
      <c r="C439" s="5"/>
      <c r="D439" s="5"/>
      <c r="E439" s="5"/>
      <c r="F439" s="44"/>
      <c r="G439" s="5"/>
      <c r="H439" s="45"/>
      <c r="I439" s="57"/>
    </row>
    <row r="440" spans="1:9" s="20" customFormat="1" ht="201.6">
      <c r="A440" s="56"/>
      <c r="B440" s="55" t="s">
        <v>352</v>
      </c>
      <c r="C440" s="5"/>
      <c r="D440" s="68"/>
      <c r="E440" s="5"/>
      <c r="F440" s="44"/>
      <c r="G440" s="5"/>
      <c r="H440" s="45"/>
      <c r="I440" s="57"/>
    </row>
    <row r="441" spans="1:9" s="20" customFormat="1">
      <c r="A441" s="56"/>
      <c r="B441" s="58"/>
      <c r="C441" s="5"/>
      <c r="D441" s="5"/>
      <c r="E441" s="5"/>
      <c r="F441" s="44"/>
      <c r="G441" s="5"/>
      <c r="H441" s="45"/>
      <c r="I441" s="57"/>
    </row>
    <row r="442" spans="1:9" s="20" customFormat="1" ht="14.65" customHeight="1">
      <c r="A442" s="56">
        <v>54</v>
      </c>
      <c r="B442" s="206" t="s">
        <v>353</v>
      </c>
      <c r="C442" s="133" t="s">
        <v>10</v>
      </c>
      <c r="D442" s="134" t="s">
        <v>11</v>
      </c>
      <c r="E442" s="44">
        <v>15</v>
      </c>
      <c r="F442" s="44">
        <f>IF(C442="x",E442,0)</f>
        <v>15</v>
      </c>
      <c r="G442" s="5"/>
      <c r="H442" s="45"/>
      <c r="I442" s="57"/>
    </row>
    <row r="443" spans="1:9" s="20" customFormat="1">
      <c r="A443" s="56"/>
      <c r="B443" s="206"/>
      <c r="C443" s="133"/>
      <c r="D443" s="134" t="s">
        <v>13</v>
      </c>
      <c r="E443" s="44">
        <v>0</v>
      </c>
      <c r="F443" s="44">
        <f>IF(C443="x",E443,0)</f>
        <v>0</v>
      </c>
      <c r="G443" s="5"/>
      <c r="H443" s="45"/>
      <c r="I443" s="57"/>
    </row>
    <row r="444" spans="1:9" s="20" customFormat="1">
      <c r="A444" s="56"/>
      <c r="B444" s="206"/>
      <c r="C444" s="133"/>
      <c r="D444" s="134" t="s">
        <v>169</v>
      </c>
      <c r="E444" s="44">
        <v>0</v>
      </c>
      <c r="F444" s="44">
        <f>IF(C444="x",E444,0)</f>
        <v>0</v>
      </c>
      <c r="G444" s="5"/>
      <c r="H444" s="45"/>
      <c r="I444" s="57"/>
    </row>
    <row r="445" spans="1:9" s="20" customFormat="1" ht="43.15">
      <c r="A445" s="56"/>
      <c r="B445" s="20" t="s">
        <v>319</v>
      </c>
      <c r="C445" s="5"/>
      <c r="D445" s="5"/>
      <c r="E445" s="5"/>
      <c r="F445" s="44"/>
      <c r="G445" s="5"/>
      <c r="H445" s="45"/>
      <c r="I445" s="57"/>
    </row>
    <row r="446" spans="1:9" s="20" customFormat="1" ht="172.9">
      <c r="A446" s="56"/>
      <c r="B446" s="55" t="s">
        <v>354</v>
      </c>
      <c r="C446" s="5"/>
      <c r="D446" s="68"/>
      <c r="E446" s="5"/>
      <c r="F446" s="44"/>
      <c r="G446" s="5"/>
      <c r="H446" s="45"/>
      <c r="I446" s="57"/>
    </row>
    <row r="447" spans="1:9">
      <c r="B447" s="58"/>
      <c r="D447" s="68"/>
      <c r="E447" s="5"/>
      <c r="F447" s="44"/>
      <c r="G447" s="5"/>
      <c r="H447" s="45"/>
    </row>
    <row r="448" spans="1:9">
      <c r="B448" s="146" t="s">
        <v>355</v>
      </c>
      <c r="C448" s="147"/>
      <c r="D448" s="147"/>
      <c r="E448" s="147"/>
      <c r="F448" s="148">
        <f>SUM(F449:F471)</f>
        <v>80</v>
      </c>
      <c r="G448" s="147"/>
      <c r="H448" s="149"/>
      <c r="I448" s="147"/>
    </row>
    <row r="449" spans="1:9" s="20" customFormat="1" ht="32.25" customHeight="1">
      <c r="A449" s="56">
        <v>55</v>
      </c>
      <c r="B449" s="206" t="s">
        <v>356</v>
      </c>
      <c r="C449" s="133" t="s">
        <v>10</v>
      </c>
      <c r="D449" s="134" t="s">
        <v>11</v>
      </c>
      <c r="E449" s="44">
        <v>20</v>
      </c>
      <c r="F449" s="44">
        <f>IF(C449="x",E449,0)</f>
        <v>20</v>
      </c>
      <c r="G449" s="5"/>
      <c r="H449" s="45"/>
      <c r="I449" s="57" t="s">
        <v>357</v>
      </c>
    </row>
    <row r="450" spans="1:9" s="20" customFormat="1">
      <c r="A450" s="56"/>
      <c r="B450" s="206"/>
      <c r="C450" s="133"/>
      <c r="D450" s="134" t="s">
        <v>13</v>
      </c>
      <c r="E450" s="44">
        <v>0</v>
      </c>
      <c r="F450" s="44">
        <f>IF(C450="x",E450,0)</f>
        <v>0</v>
      </c>
      <c r="G450" s="5"/>
      <c r="H450" s="45"/>
      <c r="I450" s="57"/>
    </row>
    <row r="451" spans="1:9" s="20" customFormat="1">
      <c r="A451" s="56"/>
      <c r="B451" s="206"/>
      <c r="C451" s="133"/>
      <c r="D451" s="134" t="s">
        <v>169</v>
      </c>
      <c r="E451" s="44">
        <v>0</v>
      </c>
      <c r="F451" s="44">
        <f>IF(C451="x",E451,0)</f>
        <v>0</v>
      </c>
      <c r="G451" s="5"/>
      <c r="H451" s="45"/>
      <c r="I451" s="93"/>
    </row>
    <row r="452" spans="1:9" s="20" customFormat="1">
      <c r="A452" s="56"/>
      <c r="B452" s="20" t="s">
        <v>331</v>
      </c>
      <c r="C452" s="5"/>
      <c r="D452" s="5"/>
      <c r="E452" s="5"/>
      <c r="F452" s="44"/>
      <c r="G452" s="5"/>
      <c r="H452" s="45"/>
      <c r="I452" s="127"/>
    </row>
    <row r="453" spans="1:9" s="20" customFormat="1" ht="172.9">
      <c r="A453" s="56"/>
      <c r="B453" s="55" t="s">
        <v>358</v>
      </c>
      <c r="C453" s="5"/>
      <c r="D453" s="68"/>
      <c r="E453" s="5"/>
      <c r="F453" s="44"/>
      <c r="G453" s="5"/>
      <c r="H453" s="45"/>
      <c r="I453" s="127"/>
    </row>
    <row r="454" spans="1:9" s="20" customFormat="1">
      <c r="A454" s="56"/>
      <c r="B454" s="68"/>
      <c r="C454" s="5"/>
      <c r="D454" s="5"/>
      <c r="E454" s="5"/>
      <c r="F454" s="44"/>
      <c r="G454" s="5"/>
      <c r="H454" s="45"/>
      <c r="I454" s="127"/>
    </row>
    <row r="455" spans="1:9" s="20" customFormat="1" ht="14.65" customHeight="1">
      <c r="A455" s="56">
        <v>56</v>
      </c>
      <c r="B455" s="206" t="s">
        <v>359</v>
      </c>
      <c r="C455" s="133" t="s">
        <v>10</v>
      </c>
      <c r="D455" s="134" t="s">
        <v>11</v>
      </c>
      <c r="E455" s="44">
        <v>20</v>
      </c>
      <c r="F455" s="44">
        <f>IF(C455="x",E455,0)</f>
        <v>20</v>
      </c>
      <c r="G455" s="5"/>
      <c r="H455" s="45"/>
      <c r="I455" s="127"/>
    </row>
    <row r="456" spans="1:9" s="20" customFormat="1">
      <c r="A456" s="56"/>
      <c r="B456" s="206"/>
      <c r="C456" s="133"/>
      <c r="D456" s="134" t="s">
        <v>13</v>
      </c>
      <c r="E456" s="44">
        <v>0</v>
      </c>
      <c r="F456" s="44">
        <f>IF(C456="x",E456,0)</f>
        <v>0</v>
      </c>
      <c r="G456" s="5"/>
      <c r="H456" s="45"/>
      <c r="I456" s="57"/>
    </row>
    <row r="457" spans="1:9" s="20" customFormat="1">
      <c r="A457" s="56"/>
      <c r="B457" s="206"/>
      <c r="C457" s="133"/>
      <c r="D457" s="134" t="s">
        <v>169</v>
      </c>
      <c r="E457" s="44">
        <v>0</v>
      </c>
      <c r="F457" s="44">
        <f>IF(C457="x",E457,0)</f>
        <v>0</v>
      </c>
      <c r="G457" s="5"/>
      <c r="H457" s="45"/>
      <c r="I457" s="57"/>
    </row>
    <row r="458" spans="1:9" s="20" customFormat="1" ht="43.15">
      <c r="A458" s="56"/>
      <c r="B458" s="20" t="s">
        <v>319</v>
      </c>
      <c r="C458" s="5"/>
      <c r="D458" s="5"/>
      <c r="E458" s="5"/>
      <c r="F458" s="44"/>
      <c r="G458" s="5"/>
      <c r="H458" s="45"/>
      <c r="I458" s="93"/>
    </row>
    <row r="459" spans="1:9" s="20" customFormat="1" ht="14.65" customHeight="1">
      <c r="A459" s="56"/>
      <c r="B459" s="55" t="s">
        <v>360</v>
      </c>
      <c r="C459" s="5"/>
      <c r="D459" s="68"/>
      <c r="E459" s="5"/>
      <c r="F459" s="44"/>
      <c r="G459" s="5"/>
      <c r="H459" s="45"/>
      <c r="I459" s="127"/>
    </row>
    <row r="460" spans="1:9" s="20" customFormat="1">
      <c r="A460" s="56"/>
      <c r="B460" s="68"/>
      <c r="C460" s="5"/>
      <c r="D460" s="5"/>
      <c r="E460" s="5"/>
      <c r="F460" s="44"/>
      <c r="G460" s="5"/>
      <c r="H460" s="45"/>
      <c r="I460" s="127"/>
    </row>
    <row r="461" spans="1:9" s="20" customFormat="1" ht="14.65" customHeight="1">
      <c r="A461" s="56">
        <v>57</v>
      </c>
      <c r="B461" s="206" t="s">
        <v>361</v>
      </c>
      <c r="C461" s="133" t="s">
        <v>10</v>
      </c>
      <c r="D461" s="134" t="s">
        <v>11</v>
      </c>
      <c r="E461" s="44">
        <v>20</v>
      </c>
      <c r="F461" s="44">
        <f>IF(C461="x",E461,0)</f>
        <v>20</v>
      </c>
      <c r="G461" s="5"/>
      <c r="H461" s="45"/>
      <c r="I461" s="127"/>
    </row>
    <row r="462" spans="1:9" s="20" customFormat="1">
      <c r="A462" s="56"/>
      <c r="B462" s="206"/>
      <c r="C462" s="133"/>
      <c r="D462" s="134" t="s">
        <v>13</v>
      </c>
      <c r="E462" s="44">
        <v>0</v>
      </c>
      <c r="F462" s="44">
        <f>IF(C462="x",E462,0)</f>
        <v>0</v>
      </c>
      <c r="G462" s="5"/>
      <c r="H462" s="45"/>
      <c r="I462" s="57"/>
    </row>
    <row r="463" spans="1:9" s="20" customFormat="1">
      <c r="A463" s="56"/>
      <c r="B463" s="206"/>
      <c r="C463" s="133"/>
      <c r="D463" s="134" t="s">
        <v>169</v>
      </c>
      <c r="E463" s="44">
        <v>0</v>
      </c>
      <c r="F463" s="44">
        <f>IF(C463="x",E463,0)</f>
        <v>0</v>
      </c>
      <c r="G463" s="5"/>
      <c r="H463" s="45"/>
      <c r="I463" s="57"/>
    </row>
    <row r="464" spans="1:9" s="20" customFormat="1" ht="43.15">
      <c r="A464" s="56"/>
      <c r="B464" s="20" t="s">
        <v>319</v>
      </c>
      <c r="C464" s="5"/>
      <c r="D464" s="5"/>
      <c r="E464" s="5"/>
      <c r="F464" s="44"/>
      <c r="G464" s="5"/>
      <c r="H464" s="45"/>
      <c r="I464" s="93"/>
    </row>
    <row r="465" spans="1:9" s="20" customFormat="1" ht="14.65" customHeight="1">
      <c r="A465" s="56"/>
      <c r="B465" s="55" t="s">
        <v>362</v>
      </c>
      <c r="C465" s="5"/>
      <c r="D465" s="68"/>
      <c r="E465" s="5"/>
      <c r="F465" s="44"/>
      <c r="G465" s="5"/>
      <c r="H465" s="45"/>
      <c r="I465" s="127"/>
    </row>
    <row r="466" spans="1:9" s="20" customFormat="1">
      <c r="A466" s="56"/>
      <c r="B466" s="68"/>
      <c r="C466" s="5"/>
      <c r="D466" s="5"/>
      <c r="E466" s="5"/>
      <c r="F466" s="44"/>
      <c r="G466" s="5"/>
      <c r="H466" s="45"/>
      <c r="I466" s="127"/>
    </row>
    <row r="467" spans="1:9" s="20" customFormat="1" ht="14.65" customHeight="1">
      <c r="A467" s="56">
        <v>58</v>
      </c>
      <c r="B467" s="206" t="s">
        <v>363</v>
      </c>
      <c r="C467" s="133" t="s">
        <v>10</v>
      </c>
      <c r="D467" s="134" t="s">
        <v>11</v>
      </c>
      <c r="E467" s="44">
        <v>20</v>
      </c>
      <c r="F467" s="44">
        <f>IF(C467="x",E467,0)</f>
        <v>20</v>
      </c>
      <c r="G467" s="5"/>
      <c r="H467" s="45"/>
      <c r="I467" s="127"/>
    </row>
    <row r="468" spans="1:9" s="20" customFormat="1">
      <c r="A468" s="56"/>
      <c r="B468" s="206"/>
      <c r="C468" s="133"/>
      <c r="D468" s="134" t="s">
        <v>13</v>
      </c>
      <c r="E468" s="44">
        <v>0</v>
      </c>
      <c r="F468" s="44">
        <f>IF(C468="x",E468,0)</f>
        <v>0</v>
      </c>
      <c r="G468" s="5"/>
      <c r="H468" s="45"/>
      <c r="I468" s="57"/>
    </row>
    <row r="469" spans="1:9" s="20" customFormat="1" ht="29.65" customHeight="1">
      <c r="A469" s="56"/>
      <c r="B469" s="206"/>
      <c r="C469" s="133"/>
      <c r="D469" s="134" t="s">
        <v>169</v>
      </c>
      <c r="E469" s="44">
        <v>0</v>
      </c>
      <c r="F469" s="44">
        <f>IF(C469="x",E469,0)</f>
        <v>0</v>
      </c>
      <c r="G469" s="5"/>
      <c r="H469" s="45"/>
      <c r="I469" s="57"/>
    </row>
    <row r="470" spans="1:9" s="20" customFormat="1" ht="43.15">
      <c r="A470" s="56"/>
      <c r="B470" s="20" t="s">
        <v>319</v>
      </c>
      <c r="C470" s="5"/>
      <c r="D470" s="5"/>
      <c r="E470" s="5"/>
      <c r="F470" s="44"/>
      <c r="G470" s="5"/>
      <c r="H470" s="45"/>
      <c r="I470" s="93"/>
    </row>
    <row r="471" spans="1:9" s="20" customFormat="1" ht="144">
      <c r="A471" s="56"/>
      <c r="B471" s="55" t="s">
        <v>364</v>
      </c>
      <c r="C471" s="5"/>
      <c r="D471" s="68"/>
      <c r="E471" s="5"/>
      <c r="F471" s="44"/>
      <c r="G471" s="5"/>
      <c r="H471" s="45"/>
      <c r="I471" s="127"/>
    </row>
    <row r="472" spans="1:9">
      <c r="B472" s="68"/>
      <c r="D472" s="5"/>
      <c r="E472" s="5"/>
      <c r="F472" s="44"/>
      <c r="G472" s="5"/>
      <c r="H472" s="45"/>
      <c r="I472" s="152"/>
    </row>
    <row r="473" spans="1:9">
      <c r="B473" s="135" t="s">
        <v>365</v>
      </c>
      <c r="C473" s="136"/>
      <c r="D473" s="136"/>
      <c r="E473" s="136"/>
      <c r="F473" s="137"/>
      <c r="G473" s="136"/>
      <c r="H473" s="138"/>
      <c r="I473" s="136"/>
    </row>
    <row r="474" spans="1:9">
      <c r="B474" s="153"/>
      <c r="F474" s="114"/>
      <c r="G474" s="21"/>
      <c r="H474" s="115"/>
      <c r="I474" s="3"/>
    </row>
    <row r="475" spans="1:9">
      <c r="F475" s="44"/>
      <c r="G475" s="5"/>
      <c r="H475" s="45"/>
      <c r="I475" s="152"/>
    </row>
    <row r="476" spans="1:9" ht="25.9">
      <c r="A476" s="154"/>
      <c r="B476" s="155" t="s">
        <v>366</v>
      </c>
      <c r="C476" s="156"/>
      <c r="D476" s="156"/>
      <c r="E476" s="156"/>
      <c r="F476" s="157">
        <f>SUM(F479,F599,F676,F737)</f>
        <v>630</v>
      </c>
      <c r="G476" s="156"/>
      <c r="H476" s="158"/>
      <c r="I476" s="156"/>
    </row>
    <row r="477" spans="1:9" ht="172.9">
      <c r="B477" s="3" t="s">
        <v>367</v>
      </c>
      <c r="E477" s="159"/>
      <c r="F477" s="44"/>
      <c r="G477" s="5"/>
      <c r="H477" s="45"/>
    </row>
    <row r="478" spans="1:9">
      <c r="B478" s="120" t="s">
        <v>3</v>
      </c>
      <c r="C478" s="61"/>
      <c r="D478" s="120" t="s">
        <v>4</v>
      </c>
      <c r="E478" s="160"/>
      <c r="F478" s="161"/>
      <c r="G478" s="162"/>
      <c r="H478" s="163"/>
      <c r="I478" s="124" t="s">
        <v>5</v>
      </c>
    </row>
    <row r="479" spans="1:9" ht="15.6">
      <c r="B479" s="164" t="s">
        <v>368</v>
      </c>
      <c r="C479" s="165"/>
      <c r="D479" s="165"/>
      <c r="E479" s="165"/>
      <c r="F479" s="166">
        <f>SUM(F480:F598)</f>
        <v>258</v>
      </c>
      <c r="G479" s="165"/>
      <c r="H479" s="167"/>
      <c r="I479" s="165"/>
    </row>
    <row r="480" spans="1:9">
      <c r="A480" s="56">
        <v>59</v>
      </c>
      <c r="B480" s="206" t="s">
        <v>369</v>
      </c>
      <c r="C480" s="49" t="s">
        <v>10</v>
      </c>
      <c r="D480" s="5" t="s">
        <v>11</v>
      </c>
      <c r="E480" s="110">
        <v>20</v>
      </c>
      <c r="F480" s="44">
        <f>IF(C480="x",E480,0)</f>
        <v>20</v>
      </c>
      <c r="G480" s="5"/>
      <c r="H480" s="45"/>
      <c r="I480" s="204"/>
    </row>
    <row r="481" spans="1:9">
      <c r="A481" s="56"/>
      <c r="B481" s="206"/>
      <c r="C481" s="49"/>
      <c r="D481" s="5" t="s">
        <v>13</v>
      </c>
      <c r="E481" s="110">
        <v>0</v>
      </c>
      <c r="F481" s="44">
        <f>IF(C481="x",E481,0)</f>
        <v>0</v>
      </c>
      <c r="G481" s="5"/>
      <c r="H481" s="45"/>
      <c r="I481" s="204"/>
    </row>
    <row r="482" spans="1:9" ht="28.9">
      <c r="A482" s="56"/>
      <c r="B482" s="20" t="s">
        <v>370</v>
      </c>
      <c r="D482" s="20"/>
      <c r="E482" s="110"/>
      <c r="F482" s="44"/>
      <c r="G482" s="5"/>
      <c r="H482" s="45"/>
      <c r="I482" s="57"/>
    </row>
    <row r="483" spans="1:9">
      <c r="B483" s="55" t="s">
        <v>371</v>
      </c>
      <c r="D483" s="20"/>
      <c r="E483" s="110"/>
      <c r="F483" s="44"/>
      <c r="G483" s="5"/>
      <c r="H483" s="45"/>
    </row>
    <row r="484" spans="1:9">
      <c r="B484" s="20"/>
      <c r="D484" s="20"/>
      <c r="E484" s="110"/>
      <c r="F484" s="44"/>
      <c r="G484" s="5"/>
      <c r="H484" s="45"/>
      <c r="I484" s="57"/>
    </row>
    <row r="485" spans="1:9">
      <c r="A485" s="56">
        <v>60</v>
      </c>
      <c r="B485" s="206" t="s">
        <v>372</v>
      </c>
      <c r="C485" s="49" t="s">
        <v>10</v>
      </c>
      <c r="D485" s="5" t="s">
        <v>11</v>
      </c>
      <c r="E485" s="110">
        <v>10</v>
      </c>
      <c r="F485" s="44">
        <f>IF(C485="x",E485,0)</f>
        <v>10</v>
      </c>
      <c r="G485" s="5"/>
      <c r="H485" s="45"/>
      <c r="I485" s="204"/>
    </row>
    <row r="486" spans="1:9">
      <c r="A486" s="56"/>
      <c r="B486" s="206"/>
      <c r="C486" s="49"/>
      <c r="D486" s="5" t="s">
        <v>31</v>
      </c>
      <c r="E486" s="110">
        <v>0</v>
      </c>
      <c r="F486" s="44">
        <f>IF(C486="x",E486,0)</f>
        <v>0</v>
      </c>
      <c r="G486" s="5"/>
      <c r="H486" s="45"/>
      <c r="I486" s="204"/>
    </row>
    <row r="487" spans="1:9">
      <c r="A487" s="56"/>
      <c r="B487" s="20"/>
      <c r="D487" s="20"/>
      <c r="E487" s="110"/>
      <c r="F487" s="44"/>
      <c r="G487" s="5"/>
      <c r="H487" s="45"/>
      <c r="I487" s="57"/>
    </row>
    <row r="488" spans="1:9">
      <c r="A488" s="56">
        <v>61</v>
      </c>
      <c r="B488" s="206" t="s">
        <v>373</v>
      </c>
      <c r="C488" s="49" t="s">
        <v>10</v>
      </c>
      <c r="D488" s="5" t="s">
        <v>11</v>
      </c>
      <c r="E488" s="110">
        <v>10</v>
      </c>
      <c r="F488" s="44">
        <f>IF(C488="x",E488,0)</f>
        <v>10</v>
      </c>
      <c r="G488" s="5"/>
      <c r="H488" s="45"/>
      <c r="I488" s="204"/>
    </row>
    <row r="489" spans="1:9">
      <c r="A489" s="56"/>
      <c r="B489" s="206"/>
      <c r="C489" s="49"/>
      <c r="D489" s="5" t="s">
        <v>13</v>
      </c>
      <c r="E489" s="110">
        <v>0</v>
      </c>
      <c r="F489" s="44">
        <f>IF(C489="x",E489,0)</f>
        <v>0</v>
      </c>
      <c r="G489" s="5"/>
      <c r="H489" s="45"/>
      <c r="I489" s="204"/>
    </row>
    <row r="490" spans="1:9">
      <c r="B490" s="20"/>
      <c r="D490" s="20"/>
      <c r="E490" s="110"/>
      <c r="F490" s="44"/>
      <c r="G490" s="5"/>
      <c r="H490" s="45"/>
      <c r="I490" s="57"/>
    </row>
    <row r="491" spans="1:9">
      <c r="A491" s="56" t="s">
        <v>374</v>
      </c>
      <c r="B491" s="206" t="s">
        <v>375</v>
      </c>
      <c r="C491" s="49" t="s">
        <v>10</v>
      </c>
      <c r="D491" s="5" t="s">
        <v>11</v>
      </c>
      <c r="E491" s="110">
        <v>10</v>
      </c>
      <c r="F491" s="44">
        <f>IF(C491="x",E491,0)</f>
        <v>10</v>
      </c>
      <c r="G491" s="5"/>
      <c r="H491" s="45"/>
      <c r="I491" s="204"/>
    </row>
    <row r="492" spans="1:9">
      <c r="A492" s="56"/>
      <c r="B492" s="206"/>
      <c r="C492" s="49"/>
      <c r="D492" s="5" t="s">
        <v>31</v>
      </c>
      <c r="E492" s="110">
        <v>0</v>
      </c>
      <c r="F492" s="44">
        <f>IF(C492="x",E492,0)</f>
        <v>0</v>
      </c>
      <c r="G492" s="5"/>
      <c r="H492" s="45"/>
      <c r="I492" s="204"/>
    </row>
    <row r="493" spans="1:9">
      <c r="A493" s="56"/>
      <c r="B493" s="20"/>
      <c r="D493" s="20"/>
      <c r="E493" s="110"/>
      <c r="F493" s="44"/>
      <c r="G493" s="5"/>
      <c r="H493" s="45"/>
      <c r="I493" s="57"/>
    </row>
    <row r="494" spans="1:9">
      <c r="A494" s="1" t="s">
        <v>376</v>
      </c>
      <c r="B494" s="206" t="s">
        <v>377</v>
      </c>
      <c r="C494" s="49" t="s">
        <v>10</v>
      </c>
      <c r="D494" s="5" t="s">
        <v>11</v>
      </c>
      <c r="E494" s="110">
        <v>10</v>
      </c>
      <c r="F494" s="44">
        <f>IF(C494="x",E494,0)</f>
        <v>10</v>
      </c>
      <c r="G494" s="5"/>
      <c r="H494" s="45"/>
      <c r="I494" s="204"/>
    </row>
    <row r="495" spans="1:9">
      <c r="B495" s="206"/>
      <c r="C495" s="49"/>
      <c r="D495" s="5" t="s">
        <v>13</v>
      </c>
      <c r="E495" s="110">
        <v>0</v>
      </c>
      <c r="F495" s="44">
        <f>IF(C495="x",E495,0)</f>
        <v>0</v>
      </c>
      <c r="G495" s="5"/>
      <c r="H495" s="45"/>
      <c r="I495" s="204"/>
    </row>
    <row r="496" spans="1:9">
      <c r="A496" s="56"/>
      <c r="B496" s="20"/>
      <c r="D496" s="20"/>
      <c r="E496" s="110"/>
      <c r="F496" s="44"/>
      <c r="G496" s="5"/>
      <c r="H496" s="45"/>
      <c r="I496" s="57"/>
    </row>
    <row r="497" spans="1:9">
      <c r="A497" s="1">
        <v>63</v>
      </c>
      <c r="B497" s="206" t="s">
        <v>378</v>
      </c>
      <c r="C497" s="49" t="s">
        <v>10</v>
      </c>
      <c r="D497" s="5" t="s">
        <v>11</v>
      </c>
      <c r="E497" s="110">
        <v>10</v>
      </c>
      <c r="F497" s="44">
        <f>IF(C497="x",E497,0)</f>
        <v>10</v>
      </c>
      <c r="G497" s="5"/>
      <c r="H497" s="45"/>
      <c r="I497" s="204"/>
    </row>
    <row r="498" spans="1:9">
      <c r="B498" s="206"/>
      <c r="C498" s="49"/>
      <c r="D498" s="5" t="s">
        <v>13</v>
      </c>
      <c r="E498" s="110">
        <v>0</v>
      </c>
      <c r="F498" s="44">
        <f>IF(C498="x",E498,0)</f>
        <v>0</v>
      </c>
      <c r="G498" s="5"/>
      <c r="H498" s="45"/>
      <c r="I498" s="204"/>
    </row>
    <row r="499" spans="1:9">
      <c r="A499" s="56"/>
      <c r="B499" s="20" t="s">
        <v>379</v>
      </c>
      <c r="D499" s="20"/>
      <c r="E499" s="110"/>
      <c r="F499" s="44"/>
      <c r="G499" s="5"/>
      <c r="H499" s="45"/>
      <c r="I499" s="57"/>
    </row>
    <row r="500" spans="1:9" ht="72">
      <c r="B500" s="55" t="s">
        <v>380</v>
      </c>
      <c r="D500" s="20"/>
      <c r="E500" s="110"/>
      <c r="F500" s="44"/>
      <c r="G500" s="5"/>
      <c r="H500" s="45"/>
    </row>
    <row r="501" spans="1:9">
      <c r="B501" s="58"/>
      <c r="D501" s="20"/>
      <c r="E501" s="110"/>
      <c r="F501" s="44"/>
      <c r="G501" s="5"/>
      <c r="H501" s="45"/>
    </row>
    <row r="502" spans="1:9" s="20" customFormat="1">
      <c r="A502" s="56">
        <v>64</v>
      </c>
      <c r="B502" s="206" t="s">
        <v>381</v>
      </c>
      <c r="C502" s="49" t="s">
        <v>10</v>
      </c>
      <c r="D502" s="5" t="s">
        <v>11</v>
      </c>
      <c r="E502" s="110">
        <v>10</v>
      </c>
      <c r="F502" s="44">
        <f>IF(C502="x",E502,0)</f>
        <v>10</v>
      </c>
      <c r="G502" s="5"/>
      <c r="H502" s="45"/>
      <c r="I502" s="204"/>
    </row>
    <row r="503" spans="1:9" s="20" customFormat="1">
      <c r="A503" s="56"/>
      <c r="B503" s="206"/>
      <c r="C503" s="49"/>
      <c r="D503" s="5" t="s">
        <v>13</v>
      </c>
      <c r="E503" s="110">
        <v>0</v>
      </c>
      <c r="F503" s="44">
        <f>IF(C503="x",E503,0)</f>
        <v>0</v>
      </c>
      <c r="G503" s="5"/>
      <c r="H503" s="45"/>
      <c r="I503" s="204"/>
    </row>
    <row r="504" spans="1:9" s="20" customFormat="1">
      <c r="A504" s="56"/>
      <c r="B504" s="20" t="s">
        <v>379</v>
      </c>
      <c r="C504" s="5"/>
      <c r="E504" s="110"/>
      <c r="F504" s="44"/>
      <c r="G504" s="5"/>
      <c r="H504" s="45"/>
      <c r="I504" s="57"/>
    </row>
    <row r="505" spans="1:9" s="20" customFormat="1" ht="28.9">
      <c r="A505" s="56"/>
      <c r="B505" s="55" t="s">
        <v>382</v>
      </c>
      <c r="C505" s="5"/>
      <c r="E505" s="110"/>
      <c r="F505" s="44"/>
      <c r="G505" s="5"/>
      <c r="H505" s="45"/>
      <c r="I505" s="57"/>
    </row>
    <row r="506" spans="1:9">
      <c r="B506" s="58"/>
      <c r="D506" s="20"/>
      <c r="E506" s="110"/>
      <c r="F506" s="44"/>
      <c r="G506" s="5"/>
      <c r="H506" s="45"/>
    </row>
    <row r="507" spans="1:9" s="63" customFormat="1">
      <c r="A507" s="41">
        <v>65</v>
      </c>
      <c r="B507" s="206" t="s">
        <v>383</v>
      </c>
      <c r="C507" s="42" t="s">
        <v>10</v>
      </c>
      <c r="D507" s="43" t="s">
        <v>11</v>
      </c>
      <c r="E507" s="70">
        <v>10</v>
      </c>
      <c r="F507" s="44">
        <f>IF(C507="x",E507,0)</f>
        <v>10</v>
      </c>
      <c r="G507" s="5"/>
      <c r="H507" s="45"/>
      <c r="I507" s="204" t="s">
        <v>384</v>
      </c>
    </row>
    <row r="508" spans="1:9" s="63" customFormat="1">
      <c r="A508" s="66"/>
      <c r="B508" s="206"/>
      <c r="C508" s="49"/>
      <c r="D508" s="5" t="s">
        <v>13</v>
      </c>
      <c r="E508" s="110">
        <v>0</v>
      </c>
      <c r="F508" s="44">
        <f>IF(C508="x",E508,0)</f>
        <v>0</v>
      </c>
      <c r="G508" s="5"/>
      <c r="H508" s="45"/>
      <c r="I508" s="204"/>
    </row>
    <row r="509" spans="1:9" s="63" customFormat="1">
      <c r="A509" s="66"/>
      <c r="B509" s="20" t="s">
        <v>379</v>
      </c>
      <c r="C509" s="5"/>
      <c r="D509" s="20"/>
      <c r="E509" s="168"/>
      <c r="F509" s="44"/>
      <c r="G509" s="5"/>
      <c r="H509" s="45"/>
      <c r="I509" s="65"/>
    </row>
    <row r="510" spans="1:9" s="63" customFormat="1" ht="43.15">
      <c r="A510" s="66"/>
      <c r="B510" s="55" t="s">
        <v>385</v>
      </c>
      <c r="C510" s="5"/>
      <c r="D510" s="20"/>
      <c r="E510" s="168"/>
      <c r="F510" s="44"/>
      <c r="G510" s="61" t="s">
        <v>386</v>
      </c>
      <c r="H510" s="62" t="s">
        <v>29</v>
      </c>
      <c r="I510" s="65"/>
    </row>
    <row r="511" spans="1:9">
      <c r="B511" s="58"/>
      <c r="D511" s="20"/>
      <c r="E511" s="110"/>
      <c r="F511" s="44">
        <f>IF(C511="x",E511,0)</f>
        <v>0</v>
      </c>
      <c r="G511" s="5"/>
      <c r="H511" s="45"/>
    </row>
    <row r="512" spans="1:9">
      <c r="A512" s="41" t="s">
        <v>387</v>
      </c>
      <c r="B512" s="206" t="s">
        <v>388</v>
      </c>
      <c r="C512" s="42" t="s">
        <v>10</v>
      </c>
      <c r="D512" s="43" t="s">
        <v>11</v>
      </c>
      <c r="E512" s="70">
        <v>10</v>
      </c>
      <c r="F512" s="44">
        <f>IF(C512="x",E512,0)</f>
        <v>10</v>
      </c>
      <c r="G512" s="5"/>
      <c r="H512" s="45"/>
      <c r="I512" s="204" t="s">
        <v>389</v>
      </c>
    </row>
    <row r="513" spans="1:9" ht="34.5" customHeight="1">
      <c r="A513" s="56"/>
      <c r="B513" s="206"/>
      <c r="C513" s="49"/>
      <c r="D513" s="5" t="s">
        <v>13</v>
      </c>
      <c r="E513" s="110">
        <v>0</v>
      </c>
      <c r="F513" s="44">
        <f>IF(C513="x",E513,0)</f>
        <v>0</v>
      </c>
      <c r="G513" s="5"/>
      <c r="H513" s="45"/>
      <c r="I513" s="204"/>
    </row>
    <row r="514" spans="1:9">
      <c r="A514" s="56"/>
      <c r="B514" s="20" t="s">
        <v>379</v>
      </c>
      <c r="D514" s="20"/>
      <c r="E514" s="110"/>
      <c r="F514" s="44"/>
      <c r="G514" s="5"/>
      <c r="H514" s="45"/>
    </row>
    <row r="515" spans="1:9">
      <c r="A515" s="56"/>
      <c r="B515" s="55" t="s">
        <v>390</v>
      </c>
      <c r="D515" s="20"/>
      <c r="E515" s="110"/>
      <c r="F515" s="44"/>
      <c r="G515" s="5"/>
      <c r="H515" s="45"/>
    </row>
    <row r="516" spans="1:9">
      <c r="A516" s="56"/>
      <c r="B516" s="58"/>
      <c r="D516" s="20"/>
      <c r="E516" s="110"/>
      <c r="F516" s="44"/>
      <c r="G516" s="5"/>
      <c r="H516" s="45"/>
    </row>
    <row r="517" spans="1:9">
      <c r="A517" s="41" t="s">
        <v>391</v>
      </c>
      <c r="B517" s="206" t="s">
        <v>392</v>
      </c>
      <c r="C517" s="42" t="s">
        <v>10</v>
      </c>
      <c r="D517" s="43" t="s">
        <v>11</v>
      </c>
      <c r="E517" s="70">
        <v>10</v>
      </c>
      <c r="F517" s="44">
        <f>IF(C517="x",E517,0)</f>
        <v>10</v>
      </c>
      <c r="G517" s="5"/>
      <c r="H517" s="45"/>
      <c r="I517" s="204" t="s">
        <v>393</v>
      </c>
    </row>
    <row r="518" spans="1:9">
      <c r="A518" s="56"/>
      <c r="B518" s="206"/>
      <c r="C518" s="49"/>
      <c r="D518" s="5" t="s">
        <v>13</v>
      </c>
      <c r="E518" s="110">
        <v>0</v>
      </c>
      <c r="F518" s="44">
        <f>IF(C518="x",E518,0)</f>
        <v>0</v>
      </c>
      <c r="G518" s="5"/>
      <c r="H518" s="45"/>
      <c r="I518" s="204"/>
    </row>
    <row r="519" spans="1:9">
      <c r="A519" s="56"/>
      <c r="B519" s="20" t="s">
        <v>379</v>
      </c>
      <c r="D519" s="20"/>
      <c r="E519" s="110"/>
      <c r="F519" s="44"/>
      <c r="G519" s="5"/>
      <c r="H519" s="45"/>
      <c r="I519" s="57"/>
    </row>
    <row r="520" spans="1:9" ht="100.9">
      <c r="A520" s="56"/>
      <c r="B520" s="55" t="s">
        <v>394</v>
      </c>
      <c r="D520" s="20"/>
      <c r="E520" s="110"/>
      <c r="F520" s="44"/>
      <c r="G520" s="61" t="s">
        <v>395</v>
      </c>
      <c r="H520" s="62" t="s">
        <v>29</v>
      </c>
      <c r="I520" s="57"/>
    </row>
    <row r="521" spans="1:9">
      <c r="A521" s="56"/>
      <c r="B521" s="20"/>
      <c r="D521" s="20"/>
      <c r="E521" s="110"/>
      <c r="F521" s="44"/>
      <c r="G521" s="5"/>
      <c r="H521" s="45"/>
      <c r="I521" s="57"/>
    </row>
    <row r="522" spans="1:9">
      <c r="A522" s="56" t="s">
        <v>396</v>
      </c>
      <c r="B522" s="206" t="s">
        <v>397</v>
      </c>
      <c r="C522" s="49" t="s">
        <v>10</v>
      </c>
      <c r="D522" s="5" t="s">
        <v>11</v>
      </c>
      <c r="E522" s="110">
        <v>10</v>
      </c>
      <c r="F522" s="44">
        <f t="shared" ref="F522:F584" si="5">IF(C522="x",E522,0)</f>
        <v>10</v>
      </c>
      <c r="G522" s="5"/>
      <c r="H522" s="45"/>
      <c r="I522" s="204" t="s">
        <v>398</v>
      </c>
    </row>
    <row r="523" spans="1:9">
      <c r="A523" s="56"/>
      <c r="B523" s="206"/>
      <c r="C523" s="49"/>
      <c r="D523" s="5" t="s">
        <v>13</v>
      </c>
      <c r="E523" s="110">
        <v>0</v>
      </c>
      <c r="F523" s="44">
        <f t="shared" si="5"/>
        <v>0</v>
      </c>
      <c r="G523" s="5"/>
      <c r="H523" s="45"/>
      <c r="I523" s="204"/>
    </row>
    <row r="524" spans="1:9">
      <c r="A524" s="56"/>
      <c r="B524" s="20" t="s">
        <v>379</v>
      </c>
      <c r="D524" s="20"/>
      <c r="E524" s="110"/>
      <c r="F524" s="44"/>
      <c r="G524" s="5"/>
      <c r="H524" s="45"/>
      <c r="I524" s="57"/>
    </row>
    <row r="525" spans="1:9" ht="28.9">
      <c r="A525" s="56"/>
      <c r="B525" s="55" t="s">
        <v>399</v>
      </c>
      <c r="D525" s="20"/>
      <c r="E525" s="110"/>
      <c r="F525" s="44"/>
      <c r="G525" s="5"/>
      <c r="H525" s="45"/>
    </row>
    <row r="526" spans="1:9">
      <c r="B526" s="58"/>
      <c r="D526" s="20"/>
      <c r="E526" s="110"/>
      <c r="F526" s="44"/>
      <c r="G526" s="5"/>
      <c r="H526" s="45"/>
    </row>
    <row r="527" spans="1:9" s="20" customFormat="1">
      <c r="A527" s="56">
        <v>67</v>
      </c>
      <c r="B527" s="206" t="s">
        <v>400</v>
      </c>
      <c r="C527" s="49" t="s">
        <v>10</v>
      </c>
      <c r="D527" s="5" t="s">
        <v>11</v>
      </c>
      <c r="E527" s="110">
        <v>10</v>
      </c>
      <c r="F527" s="44">
        <f t="shared" si="5"/>
        <v>10</v>
      </c>
      <c r="G527" s="5"/>
      <c r="H527" s="45"/>
      <c r="I527" s="204"/>
    </row>
    <row r="528" spans="1:9" s="20" customFormat="1">
      <c r="A528" s="56"/>
      <c r="B528" s="206"/>
      <c r="C528" s="49"/>
      <c r="D528" s="5" t="s">
        <v>13</v>
      </c>
      <c r="E528" s="110">
        <v>0</v>
      </c>
      <c r="F528" s="44">
        <f t="shared" si="5"/>
        <v>0</v>
      </c>
      <c r="G528" s="5"/>
      <c r="H528" s="45"/>
      <c r="I528" s="204"/>
    </row>
    <row r="529" spans="1:9" s="20" customFormat="1">
      <c r="A529" s="56"/>
      <c r="B529" s="20" t="s">
        <v>379</v>
      </c>
      <c r="C529" s="5"/>
      <c r="E529" s="110"/>
      <c r="F529" s="44"/>
      <c r="G529" s="5"/>
      <c r="H529" s="45"/>
      <c r="I529" s="57"/>
    </row>
    <row r="530" spans="1:9" s="20" customFormat="1" ht="100.9">
      <c r="A530" s="56"/>
      <c r="B530" s="55" t="s">
        <v>401</v>
      </c>
      <c r="C530" s="5"/>
      <c r="E530" s="110"/>
      <c r="F530" s="44"/>
      <c r="G530" s="5"/>
      <c r="H530" s="45"/>
      <c r="I530" s="57"/>
    </row>
    <row r="531" spans="1:9" s="63" customFormat="1">
      <c r="A531" s="66"/>
      <c r="B531" s="67"/>
      <c r="C531" s="5"/>
      <c r="E531" s="168"/>
      <c r="F531" s="44"/>
      <c r="G531" s="5"/>
      <c r="H531" s="45"/>
      <c r="I531" s="65"/>
    </row>
    <row r="532" spans="1:9">
      <c r="A532" s="56">
        <v>68</v>
      </c>
      <c r="B532" s="206" t="s">
        <v>402</v>
      </c>
      <c r="C532" s="49" t="s">
        <v>10</v>
      </c>
      <c r="D532" s="5" t="s">
        <v>11</v>
      </c>
      <c r="E532" s="110">
        <v>10</v>
      </c>
      <c r="F532" s="44">
        <f t="shared" si="5"/>
        <v>10</v>
      </c>
      <c r="G532" s="5"/>
      <c r="H532" s="45"/>
      <c r="I532" s="204"/>
    </row>
    <row r="533" spans="1:9">
      <c r="A533" s="56"/>
      <c r="B533" s="206"/>
      <c r="C533" s="49"/>
      <c r="D533" s="5" t="s">
        <v>31</v>
      </c>
      <c r="E533" s="110">
        <v>0</v>
      </c>
      <c r="F533" s="44">
        <f t="shared" si="5"/>
        <v>0</v>
      </c>
      <c r="G533" s="5"/>
      <c r="H533" s="45"/>
      <c r="I533" s="204"/>
    </row>
    <row r="534" spans="1:9">
      <c r="B534" s="20" t="s">
        <v>379</v>
      </c>
      <c r="D534" s="20"/>
      <c r="E534" s="110"/>
      <c r="F534" s="44"/>
      <c r="G534" s="5"/>
      <c r="H534" s="45"/>
    </row>
    <row r="535" spans="1:9" ht="129.6">
      <c r="A535" s="56"/>
      <c r="B535" s="55" t="s">
        <v>403</v>
      </c>
      <c r="D535" s="20"/>
      <c r="E535" s="110"/>
      <c r="F535" s="44"/>
      <c r="G535" s="5"/>
      <c r="H535" s="45"/>
      <c r="I535" s="57"/>
    </row>
    <row r="536" spans="1:9" s="63" customFormat="1">
      <c r="A536" s="66"/>
      <c r="B536" s="67"/>
      <c r="C536" s="5"/>
      <c r="E536" s="168"/>
      <c r="F536" s="44"/>
      <c r="G536" s="5"/>
      <c r="H536" s="45"/>
      <c r="I536" s="65"/>
    </row>
    <row r="537" spans="1:9">
      <c r="A537" s="41" t="s">
        <v>404</v>
      </c>
      <c r="B537" s="206" t="s">
        <v>405</v>
      </c>
      <c r="C537" s="42" t="s">
        <v>10</v>
      </c>
      <c r="D537" s="43" t="s">
        <v>11</v>
      </c>
      <c r="E537" s="70">
        <v>10</v>
      </c>
      <c r="F537" s="44">
        <f t="shared" si="5"/>
        <v>10</v>
      </c>
      <c r="G537" s="5"/>
      <c r="H537" s="45"/>
      <c r="I537" s="204" t="s">
        <v>406</v>
      </c>
    </row>
    <row r="538" spans="1:9">
      <c r="B538" s="206"/>
      <c r="C538" s="49"/>
      <c r="D538" s="5" t="s">
        <v>13</v>
      </c>
      <c r="E538" s="110">
        <v>0</v>
      </c>
      <c r="F538" s="44">
        <f t="shared" si="5"/>
        <v>0</v>
      </c>
      <c r="G538" s="5"/>
      <c r="H538" s="45"/>
      <c r="I538" s="204"/>
    </row>
    <row r="539" spans="1:9">
      <c r="B539" s="20" t="s">
        <v>379</v>
      </c>
      <c r="D539" s="20"/>
      <c r="E539" s="110"/>
      <c r="F539" s="44"/>
      <c r="G539" s="5"/>
      <c r="H539" s="45"/>
    </row>
    <row r="540" spans="1:9">
      <c r="B540" s="55" t="s">
        <v>407</v>
      </c>
      <c r="D540" s="20"/>
      <c r="E540" s="110"/>
      <c r="F540" s="44"/>
      <c r="G540" s="5"/>
      <c r="H540" s="45"/>
    </row>
    <row r="541" spans="1:9">
      <c r="B541" s="68"/>
      <c r="D541" s="20"/>
      <c r="E541" s="110"/>
      <c r="F541" s="44"/>
      <c r="G541" s="5"/>
      <c r="H541" s="45"/>
    </row>
    <row r="542" spans="1:9">
      <c r="A542" s="41" t="s">
        <v>408</v>
      </c>
      <c r="B542" s="206" t="s">
        <v>409</v>
      </c>
      <c r="C542" s="42"/>
      <c r="D542" s="134" t="s">
        <v>410</v>
      </c>
      <c r="E542" s="70">
        <v>0</v>
      </c>
      <c r="F542" s="44">
        <f t="shared" si="5"/>
        <v>0</v>
      </c>
      <c r="G542" s="5"/>
      <c r="H542" s="45"/>
      <c r="I542" s="204"/>
    </row>
    <row r="543" spans="1:9">
      <c r="A543" s="56"/>
      <c r="B543" s="206"/>
      <c r="C543" s="49" t="s">
        <v>10</v>
      </c>
      <c r="D543" s="134" t="s">
        <v>411</v>
      </c>
      <c r="E543" s="70">
        <v>0</v>
      </c>
      <c r="F543" s="44">
        <f t="shared" si="5"/>
        <v>0</v>
      </c>
      <c r="G543" s="5"/>
      <c r="H543" s="45"/>
      <c r="I543" s="204"/>
    </row>
    <row r="544" spans="1:9">
      <c r="A544" s="56"/>
      <c r="B544" s="206"/>
      <c r="C544" s="49"/>
      <c r="D544" s="134" t="s">
        <v>412</v>
      </c>
      <c r="E544" s="70">
        <v>0</v>
      </c>
      <c r="F544" s="44">
        <f t="shared" si="5"/>
        <v>0</v>
      </c>
      <c r="G544" s="5"/>
      <c r="H544" s="45"/>
      <c r="I544" s="204"/>
    </row>
    <row r="545" spans="1:9">
      <c r="B545" s="206"/>
      <c r="C545" s="49"/>
      <c r="D545" s="134" t="s">
        <v>413</v>
      </c>
      <c r="E545" s="70">
        <v>0</v>
      </c>
      <c r="F545" s="44">
        <f t="shared" si="5"/>
        <v>0</v>
      </c>
      <c r="G545" s="5"/>
      <c r="H545" s="45"/>
      <c r="I545" s="204"/>
    </row>
    <row r="546" spans="1:9">
      <c r="B546" s="58"/>
      <c r="D546" s="20"/>
      <c r="E546" s="110"/>
      <c r="F546" s="44"/>
      <c r="G546" s="5"/>
      <c r="H546" s="45"/>
    </row>
    <row r="547" spans="1:9">
      <c r="A547" s="1" t="s">
        <v>414</v>
      </c>
      <c r="B547" s="206" t="s">
        <v>415</v>
      </c>
      <c r="C547" s="84" t="s">
        <v>10</v>
      </c>
      <c r="D547" s="44" t="s">
        <v>11</v>
      </c>
      <c r="E547" s="70">
        <v>10</v>
      </c>
      <c r="F547" s="44">
        <f t="shared" si="5"/>
        <v>10</v>
      </c>
      <c r="G547" s="5"/>
      <c r="H547" s="45"/>
      <c r="I547" s="211" t="s">
        <v>416</v>
      </c>
    </row>
    <row r="548" spans="1:9">
      <c r="B548" s="206"/>
      <c r="C548" s="84"/>
      <c r="D548" s="44" t="s">
        <v>13</v>
      </c>
      <c r="E548" s="70">
        <v>0</v>
      </c>
      <c r="F548" s="44">
        <f t="shared" si="5"/>
        <v>0</v>
      </c>
      <c r="G548" s="5"/>
      <c r="H548" s="45"/>
      <c r="I548" s="211"/>
    </row>
    <row r="549" spans="1:9">
      <c r="B549" s="20" t="s">
        <v>379</v>
      </c>
      <c r="D549" s="20"/>
      <c r="E549" s="110"/>
      <c r="F549" s="44"/>
      <c r="G549" s="5"/>
      <c r="H549" s="45"/>
    </row>
    <row r="550" spans="1:9" ht="43.15">
      <c r="B550" s="55" t="s">
        <v>417</v>
      </c>
      <c r="D550" s="20"/>
      <c r="E550" s="110"/>
      <c r="F550" s="44"/>
      <c r="G550" s="5"/>
      <c r="H550" s="45"/>
    </row>
    <row r="551" spans="1:9">
      <c r="B551" s="68"/>
      <c r="D551" s="20"/>
      <c r="E551" s="110"/>
      <c r="F551" s="44"/>
      <c r="G551" s="5"/>
      <c r="H551" s="45"/>
      <c r="I551" s="93"/>
    </row>
    <row r="552" spans="1:9">
      <c r="A552" s="1" t="s">
        <v>418</v>
      </c>
      <c r="B552" s="206" t="s">
        <v>419</v>
      </c>
      <c r="C552" s="84" t="s">
        <v>10</v>
      </c>
      <c r="D552" s="44" t="s">
        <v>11</v>
      </c>
      <c r="E552" s="70">
        <v>10</v>
      </c>
      <c r="F552" s="44">
        <f t="shared" si="5"/>
        <v>10</v>
      </c>
      <c r="G552" s="5"/>
      <c r="H552" s="45"/>
      <c r="I552" s="211"/>
    </row>
    <row r="553" spans="1:9">
      <c r="B553" s="206"/>
      <c r="C553" s="84"/>
      <c r="D553" s="44" t="s">
        <v>13</v>
      </c>
      <c r="E553" s="70">
        <v>0</v>
      </c>
      <c r="F553" s="44">
        <f t="shared" si="5"/>
        <v>0</v>
      </c>
      <c r="G553" s="5"/>
      <c r="H553" s="45"/>
      <c r="I553" s="211"/>
    </row>
    <row r="554" spans="1:9">
      <c r="B554" s="20" t="s">
        <v>420</v>
      </c>
      <c r="D554" s="20"/>
      <c r="E554" s="110"/>
      <c r="F554" s="44"/>
      <c r="G554" s="5"/>
      <c r="H554" s="45"/>
    </row>
    <row r="555" spans="1:9" ht="57.6">
      <c r="B555" s="55" t="s">
        <v>421</v>
      </c>
      <c r="D555" s="20"/>
      <c r="E555" s="110"/>
      <c r="F555" s="44"/>
      <c r="G555" s="5"/>
      <c r="H555" s="45"/>
    </row>
    <row r="556" spans="1:9">
      <c r="B556" s="68"/>
      <c r="D556" s="20"/>
      <c r="E556" s="110"/>
      <c r="F556" s="44"/>
      <c r="G556" s="5"/>
      <c r="H556" s="45"/>
      <c r="I556" s="93"/>
    </row>
    <row r="557" spans="1:9">
      <c r="A557" s="1" t="s">
        <v>422</v>
      </c>
      <c r="B557" s="206" t="s">
        <v>423</v>
      </c>
      <c r="C557" s="84"/>
      <c r="D557" s="44" t="s">
        <v>183</v>
      </c>
      <c r="E557" s="70">
        <v>15</v>
      </c>
      <c r="F557" s="44">
        <f t="shared" si="5"/>
        <v>0</v>
      </c>
      <c r="G557" s="5"/>
      <c r="H557" s="45"/>
    </row>
    <row r="558" spans="1:9">
      <c r="B558" s="206"/>
      <c r="C558" s="84"/>
      <c r="D558" s="44" t="s">
        <v>184</v>
      </c>
      <c r="E558" s="70">
        <v>12</v>
      </c>
      <c r="F558" s="44">
        <f t="shared" si="5"/>
        <v>0</v>
      </c>
      <c r="G558" s="5"/>
      <c r="H558" s="45"/>
    </row>
    <row r="559" spans="1:9">
      <c r="B559" s="206"/>
      <c r="C559" s="84" t="s">
        <v>10</v>
      </c>
      <c r="D559" s="44" t="s">
        <v>185</v>
      </c>
      <c r="E559" s="70">
        <v>8</v>
      </c>
      <c r="F559" s="44">
        <f t="shared" si="5"/>
        <v>8</v>
      </c>
      <c r="G559" s="5"/>
      <c r="H559" s="45"/>
    </row>
    <row r="560" spans="1:9">
      <c r="B560" s="206"/>
      <c r="C560" s="84"/>
      <c r="D560" s="44" t="s">
        <v>186</v>
      </c>
      <c r="E560" s="70">
        <v>4</v>
      </c>
      <c r="F560" s="44">
        <f t="shared" si="5"/>
        <v>0</v>
      </c>
      <c r="G560" s="5"/>
      <c r="H560" s="45"/>
    </row>
    <row r="561" spans="1:9">
      <c r="B561" s="206"/>
      <c r="C561" s="84"/>
      <c r="D561" s="44" t="s">
        <v>187</v>
      </c>
      <c r="E561" s="70">
        <v>0</v>
      </c>
      <c r="F561" s="44">
        <f t="shared" si="5"/>
        <v>0</v>
      </c>
      <c r="G561" s="5"/>
      <c r="H561" s="45"/>
    </row>
    <row r="562" spans="1:9">
      <c r="B562" s="68"/>
      <c r="D562" s="20"/>
      <c r="E562" s="110"/>
      <c r="F562" s="44"/>
      <c r="G562" s="5"/>
      <c r="H562" s="45"/>
      <c r="I562" s="93"/>
    </row>
    <row r="563" spans="1:9" s="20" customFormat="1">
      <c r="A563" s="41">
        <v>71</v>
      </c>
      <c r="B563" s="206" t="s">
        <v>424</v>
      </c>
      <c r="C563" s="42" t="s">
        <v>10</v>
      </c>
      <c r="D563" s="43" t="s">
        <v>11</v>
      </c>
      <c r="E563" s="110">
        <v>10</v>
      </c>
      <c r="F563" s="44">
        <f t="shared" si="5"/>
        <v>10</v>
      </c>
      <c r="G563" s="5"/>
      <c r="H563" s="45"/>
      <c r="I563" s="204"/>
    </row>
    <row r="564" spans="1:9" s="20" customFormat="1">
      <c r="A564" s="56"/>
      <c r="B564" s="206"/>
      <c r="C564" s="49"/>
      <c r="D564" s="5" t="s">
        <v>13</v>
      </c>
      <c r="E564" s="110">
        <v>0</v>
      </c>
      <c r="F564" s="44">
        <f t="shared" si="5"/>
        <v>0</v>
      </c>
      <c r="G564" s="5"/>
      <c r="H564" s="45"/>
      <c r="I564" s="204"/>
    </row>
    <row r="565" spans="1:9" s="20" customFormat="1">
      <c r="A565" s="56"/>
      <c r="B565" s="20" t="s">
        <v>379</v>
      </c>
      <c r="C565" s="5"/>
      <c r="E565" s="110"/>
      <c r="F565" s="44"/>
      <c r="G565" s="5"/>
      <c r="H565" s="45"/>
      <c r="I565" s="57"/>
    </row>
    <row r="566" spans="1:9" s="20" customFormat="1">
      <c r="A566" s="56"/>
      <c r="B566" s="55" t="s">
        <v>425</v>
      </c>
      <c r="C566" s="5"/>
      <c r="E566" s="110"/>
      <c r="F566" s="44"/>
      <c r="G566" s="61" t="s">
        <v>395</v>
      </c>
      <c r="H566" s="62" t="s">
        <v>29</v>
      </c>
      <c r="I566" s="57"/>
    </row>
    <row r="567" spans="1:9">
      <c r="A567" s="56"/>
      <c r="B567" s="20"/>
      <c r="D567" s="20"/>
      <c r="E567" s="110"/>
      <c r="F567" s="44"/>
      <c r="G567" s="5"/>
      <c r="H567" s="45"/>
      <c r="I567" s="57"/>
    </row>
    <row r="568" spans="1:9">
      <c r="A568" s="1">
        <v>72</v>
      </c>
      <c r="B568" s="206" t="s">
        <v>426</v>
      </c>
      <c r="C568" s="49" t="s">
        <v>10</v>
      </c>
      <c r="D568" s="5" t="s">
        <v>11</v>
      </c>
      <c r="E568" s="110">
        <v>10</v>
      </c>
      <c r="F568" s="44">
        <f t="shared" si="5"/>
        <v>10</v>
      </c>
      <c r="G568" s="5"/>
      <c r="H568" s="45"/>
      <c r="I568" s="204"/>
    </row>
    <row r="569" spans="1:9">
      <c r="B569" s="206"/>
      <c r="C569" s="49"/>
      <c r="D569" s="5" t="s">
        <v>13</v>
      </c>
      <c r="E569" s="110">
        <v>0</v>
      </c>
      <c r="F569" s="44">
        <f t="shared" si="5"/>
        <v>0</v>
      </c>
      <c r="G569" s="5"/>
      <c r="H569" s="45"/>
      <c r="I569" s="204"/>
    </row>
    <row r="570" spans="1:9">
      <c r="A570" s="56"/>
      <c r="B570" s="20" t="s">
        <v>379</v>
      </c>
      <c r="D570" s="20"/>
      <c r="E570" s="110"/>
      <c r="F570" s="44"/>
      <c r="G570" s="5"/>
      <c r="H570" s="45"/>
      <c r="I570" s="57"/>
    </row>
    <row r="571" spans="1:9" ht="28.9">
      <c r="B571" s="55" t="s">
        <v>427</v>
      </c>
      <c r="D571" s="20"/>
      <c r="E571" s="110"/>
      <c r="F571" s="44"/>
      <c r="G571" s="5"/>
      <c r="H571" s="45"/>
    </row>
    <row r="572" spans="1:9">
      <c r="A572" s="56"/>
      <c r="B572" s="20"/>
      <c r="D572" s="20"/>
      <c r="E572" s="110"/>
      <c r="F572" s="44"/>
      <c r="G572" s="5"/>
      <c r="H572" s="45"/>
      <c r="I572" s="57"/>
    </row>
    <row r="573" spans="1:9">
      <c r="A573" s="41">
        <v>73</v>
      </c>
      <c r="B573" s="206" t="s">
        <v>428</v>
      </c>
      <c r="C573" s="42" t="s">
        <v>10</v>
      </c>
      <c r="D573" s="43" t="s">
        <v>11</v>
      </c>
      <c r="E573" s="110">
        <v>10</v>
      </c>
      <c r="F573" s="44">
        <f t="shared" si="5"/>
        <v>10</v>
      </c>
      <c r="G573" s="5"/>
      <c r="H573" s="45"/>
      <c r="I573" s="204"/>
    </row>
    <row r="574" spans="1:9">
      <c r="A574" s="56"/>
      <c r="B574" s="206"/>
      <c r="C574" s="49"/>
      <c r="D574" s="5" t="s">
        <v>13</v>
      </c>
      <c r="E574" s="110">
        <v>0</v>
      </c>
      <c r="F574" s="44">
        <f t="shared" si="5"/>
        <v>0</v>
      </c>
      <c r="G574" s="5"/>
      <c r="H574" s="45"/>
      <c r="I574" s="204"/>
    </row>
    <row r="575" spans="1:9">
      <c r="A575" s="56"/>
      <c r="B575" s="20" t="s">
        <v>429</v>
      </c>
      <c r="D575" s="20"/>
      <c r="E575" s="110"/>
      <c r="F575" s="44"/>
      <c r="G575" s="5"/>
      <c r="H575" s="45"/>
      <c r="I575" s="57"/>
    </row>
    <row r="576" spans="1:9">
      <c r="A576" s="56"/>
      <c r="B576" s="55" t="s">
        <v>430</v>
      </c>
      <c r="D576" s="20"/>
      <c r="E576" s="110"/>
      <c r="F576" s="44"/>
      <c r="G576" s="5"/>
      <c r="H576" s="45"/>
      <c r="I576" s="57"/>
    </row>
    <row r="577" spans="1:9">
      <c r="A577" s="56"/>
      <c r="B577" s="20"/>
      <c r="D577" s="20"/>
      <c r="E577" s="110"/>
      <c r="F577" s="44"/>
      <c r="G577" s="5"/>
      <c r="H577" s="45"/>
      <c r="I577" s="57"/>
    </row>
    <row r="578" spans="1:9">
      <c r="A578" s="1">
        <v>74</v>
      </c>
      <c r="B578" s="206" t="s">
        <v>431</v>
      </c>
      <c r="C578" s="49" t="s">
        <v>10</v>
      </c>
      <c r="D578" s="5" t="s">
        <v>11</v>
      </c>
      <c r="E578" s="110">
        <v>10</v>
      </c>
      <c r="F578" s="44">
        <f t="shared" si="5"/>
        <v>10</v>
      </c>
      <c r="G578" s="5"/>
      <c r="H578" s="45"/>
      <c r="I578" s="204"/>
    </row>
    <row r="579" spans="1:9">
      <c r="B579" s="206"/>
      <c r="C579" s="49"/>
      <c r="D579" s="5" t="s">
        <v>13</v>
      </c>
      <c r="E579" s="110">
        <v>0</v>
      </c>
      <c r="F579" s="44">
        <f t="shared" si="5"/>
        <v>0</v>
      </c>
      <c r="G579" s="5"/>
      <c r="H579" s="45"/>
      <c r="I579" s="204"/>
    </row>
    <row r="580" spans="1:9">
      <c r="A580" s="56"/>
      <c r="B580" s="20" t="s">
        <v>379</v>
      </c>
      <c r="D580" s="20"/>
      <c r="E580" s="110"/>
      <c r="F580" s="44"/>
      <c r="G580" s="5"/>
      <c r="H580" s="45"/>
      <c r="I580" s="57"/>
    </row>
    <row r="581" spans="1:9" ht="28.9">
      <c r="B581" s="55" t="s">
        <v>432</v>
      </c>
      <c r="D581" s="20"/>
      <c r="E581" s="110"/>
      <c r="F581" s="44"/>
      <c r="G581" s="5"/>
      <c r="H581" s="45"/>
    </row>
    <row r="582" spans="1:9">
      <c r="A582" s="56"/>
      <c r="B582" s="20"/>
      <c r="D582" s="20"/>
      <c r="E582" s="110"/>
      <c r="F582" s="44"/>
      <c r="G582" s="5"/>
      <c r="H582" s="45"/>
      <c r="I582" s="57"/>
    </row>
    <row r="583" spans="1:9">
      <c r="A583" s="41">
        <v>75</v>
      </c>
      <c r="B583" s="206" t="s">
        <v>433</v>
      </c>
      <c r="C583" s="42" t="s">
        <v>10</v>
      </c>
      <c r="D583" s="43" t="s">
        <v>11</v>
      </c>
      <c r="E583" s="110">
        <v>10</v>
      </c>
      <c r="F583" s="44">
        <f t="shared" si="5"/>
        <v>10</v>
      </c>
      <c r="G583" s="5"/>
      <c r="H583" s="45"/>
      <c r="I583" s="204"/>
    </row>
    <row r="584" spans="1:9">
      <c r="B584" s="206"/>
      <c r="C584" s="49"/>
      <c r="D584" s="5" t="s">
        <v>13</v>
      </c>
      <c r="E584" s="110">
        <v>0</v>
      </c>
      <c r="F584" s="44">
        <f t="shared" si="5"/>
        <v>0</v>
      </c>
      <c r="G584" s="5"/>
      <c r="H584" s="45"/>
      <c r="I584" s="204"/>
    </row>
    <row r="585" spans="1:9">
      <c r="B585" s="20" t="s">
        <v>434</v>
      </c>
      <c r="D585" s="20"/>
      <c r="E585" s="110"/>
      <c r="F585" s="44"/>
      <c r="G585" s="5"/>
      <c r="H585" s="45"/>
    </row>
    <row r="586" spans="1:9" ht="28.9">
      <c r="B586" s="55" t="s">
        <v>435</v>
      </c>
      <c r="D586" s="20"/>
      <c r="E586" s="110"/>
      <c r="F586" s="44"/>
      <c r="G586" s="5"/>
      <c r="H586" s="45"/>
    </row>
    <row r="587" spans="1:9">
      <c r="B587" s="68"/>
      <c r="D587" s="20"/>
      <c r="E587" s="110"/>
      <c r="F587" s="44"/>
      <c r="G587" s="5"/>
      <c r="H587" s="45"/>
    </row>
    <row r="588" spans="1:9">
      <c r="A588" s="41">
        <v>76</v>
      </c>
      <c r="B588" s="206" t="s">
        <v>436</v>
      </c>
      <c r="C588" s="42" t="s">
        <v>10</v>
      </c>
      <c r="D588" s="43" t="s">
        <v>11</v>
      </c>
      <c r="E588" s="110">
        <v>10</v>
      </c>
      <c r="F588" s="44">
        <f t="shared" ref="F588:F646" si="6">IF(C588="x",E588,0)</f>
        <v>10</v>
      </c>
      <c r="G588" s="5"/>
      <c r="H588" s="45"/>
      <c r="I588" s="204"/>
    </row>
    <row r="589" spans="1:9">
      <c r="B589" s="206"/>
      <c r="C589" s="49"/>
      <c r="D589" s="5" t="s">
        <v>13</v>
      </c>
      <c r="E589" s="110">
        <v>0</v>
      </c>
      <c r="F589" s="44">
        <f t="shared" si="6"/>
        <v>0</v>
      </c>
      <c r="G589" s="5"/>
      <c r="H589" s="45"/>
      <c r="I589" s="204"/>
    </row>
    <row r="590" spans="1:9">
      <c r="B590" s="20" t="s">
        <v>434</v>
      </c>
      <c r="D590" s="20"/>
      <c r="E590" s="110"/>
      <c r="F590" s="44"/>
      <c r="G590" s="5"/>
      <c r="H590" s="45"/>
    </row>
    <row r="591" spans="1:9" ht="28.9">
      <c r="B591" s="55" t="s">
        <v>437</v>
      </c>
      <c r="D591" s="20"/>
      <c r="E591" s="110"/>
      <c r="F591" s="44"/>
      <c r="G591" s="5"/>
      <c r="H591" s="45"/>
    </row>
    <row r="592" spans="1:9">
      <c r="B592" s="68"/>
      <c r="D592" s="20"/>
      <c r="E592" s="110"/>
      <c r="F592" s="44"/>
      <c r="G592" s="5"/>
      <c r="H592" s="45"/>
    </row>
    <row r="593" spans="1:9" s="63" customFormat="1">
      <c r="A593" s="56">
        <v>77</v>
      </c>
      <c r="B593" s="203" t="s">
        <v>438</v>
      </c>
      <c r="C593" s="49" t="s">
        <v>10</v>
      </c>
      <c r="D593" s="5" t="s">
        <v>11</v>
      </c>
      <c r="E593" s="110">
        <v>20</v>
      </c>
      <c r="F593" s="44">
        <f t="shared" si="6"/>
        <v>20</v>
      </c>
      <c r="G593" s="5"/>
      <c r="H593" s="45"/>
      <c r="I593" s="65"/>
    </row>
    <row r="594" spans="1:9" s="63" customFormat="1">
      <c r="A594" s="66"/>
      <c r="B594" s="203"/>
      <c r="C594" s="49"/>
      <c r="D594" s="5" t="s">
        <v>13</v>
      </c>
      <c r="E594" s="110">
        <v>0</v>
      </c>
      <c r="F594" s="44">
        <f t="shared" si="6"/>
        <v>0</v>
      </c>
      <c r="G594" s="5"/>
      <c r="H594" s="45"/>
      <c r="I594" s="65"/>
    </row>
    <row r="595" spans="1:9" s="63" customFormat="1">
      <c r="A595" s="66"/>
      <c r="B595" s="203"/>
      <c r="C595" s="60"/>
      <c r="D595" s="5"/>
      <c r="E595" s="168"/>
      <c r="F595" s="44"/>
      <c r="G595" s="5"/>
      <c r="H595" s="45"/>
      <c r="I595" s="65"/>
    </row>
    <row r="596" spans="1:9" s="63" customFormat="1">
      <c r="A596" s="66"/>
      <c r="B596" s="20" t="s">
        <v>268</v>
      </c>
      <c r="C596" s="5"/>
      <c r="D596" s="20"/>
      <c r="E596" s="168"/>
      <c r="F596" s="44"/>
      <c r="G596" s="5"/>
      <c r="H596" s="45"/>
      <c r="I596" s="65"/>
    </row>
    <row r="597" spans="1:9" s="63" customFormat="1" ht="72">
      <c r="A597" s="66"/>
      <c r="B597" s="58" t="s">
        <v>439</v>
      </c>
      <c r="C597" s="5"/>
      <c r="D597" s="20"/>
      <c r="E597" s="168"/>
      <c r="F597" s="44"/>
      <c r="G597" s="5"/>
      <c r="H597" s="45"/>
      <c r="I597" s="65"/>
    </row>
    <row r="598" spans="1:9">
      <c r="B598" s="58"/>
      <c r="D598" s="20"/>
      <c r="E598" s="110"/>
      <c r="F598" s="44"/>
      <c r="G598" s="5"/>
      <c r="H598" s="45"/>
    </row>
    <row r="599" spans="1:9" ht="15.6">
      <c r="B599" s="169" t="s">
        <v>440</v>
      </c>
      <c r="C599" s="170"/>
      <c r="D599" s="170"/>
      <c r="E599" s="170"/>
      <c r="F599" s="171">
        <f>SUM(F600:F675)</f>
        <v>145</v>
      </c>
      <c r="G599" s="170"/>
      <c r="H599" s="172"/>
      <c r="I599" s="170"/>
    </row>
    <row r="600" spans="1:9">
      <c r="A600" s="56">
        <v>78</v>
      </c>
      <c r="B600" s="206" t="s">
        <v>441</v>
      </c>
      <c r="C600" s="49" t="s">
        <v>10</v>
      </c>
      <c r="D600" s="5" t="s">
        <v>11</v>
      </c>
      <c r="E600" s="110">
        <v>10</v>
      </c>
      <c r="F600" s="44">
        <f t="shared" si="6"/>
        <v>10</v>
      </c>
      <c r="G600" s="5"/>
      <c r="H600" s="45"/>
      <c r="I600" s="204" t="s">
        <v>442</v>
      </c>
    </row>
    <row r="601" spans="1:9">
      <c r="A601" s="56"/>
      <c r="B601" s="206"/>
      <c r="C601" s="49"/>
      <c r="D601" s="5" t="s">
        <v>13</v>
      </c>
      <c r="E601" s="110">
        <v>0</v>
      </c>
      <c r="F601" s="44">
        <f t="shared" si="6"/>
        <v>0</v>
      </c>
      <c r="G601" s="5"/>
      <c r="H601" s="45"/>
      <c r="I601" s="204"/>
    </row>
    <row r="602" spans="1:9">
      <c r="B602" s="20"/>
      <c r="D602" s="20"/>
      <c r="E602" s="110"/>
      <c r="F602" s="44"/>
      <c r="G602" s="5"/>
      <c r="H602" s="45"/>
      <c r="I602" s="57"/>
    </row>
    <row r="603" spans="1:9" s="20" customFormat="1">
      <c r="A603" s="56">
        <v>79</v>
      </c>
      <c r="B603" s="206" t="s">
        <v>443</v>
      </c>
      <c r="C603" s="49" t="s">
        <v>10</v>
      </c>
      <c r="D603" s="5" t="s">
        <v>11</v>
      </c>
      <c r="E603" s="110">
        <v>15</v>
      </c>
      <c r="F603" s="44">
        <f t="shared" si="6"/>
        <v>15</v>
      </c>
      <c r="G603" s="5"/>
      <c r="H603" s="45"/>
      <c r="I603" s="204"/>
    </row>
    <row r="604" spans="1:9" s="20" customFormat="1" ht="29.25" customHeight="1">
      <c r="A604" s="56"/>
      <c r="B604" s="206"/>
      <c r="C604" s="49"/>
      <c r="D604" s="5" t="s">
        <v>31</v>
      </c>
      <c r="E604" s="110">
        <v>0</v>
      </c>
      <c r="F604" s="44">
        <f t="shared" si="6"/>
        <v>0</v>
      </c>
      <c r="G604" s="5"/>
      <c r="H604" s="45"/>
      <c r="I604" s="204"/>
    </row>
    <row r="605" spans="1:9" s="20" customFormat="1">
      <c r="A605" s="56"/>
      <c r="B605" s="20" t="s">
        <v>444</v>
      </c>
      <c r="C605" s="5"/>
      <c r="E605" s="110"/>
      <c r="F605" s="44"/>
      <c r="G605" s="5"/>
      <c r="H605" s="45"/>
      <c r="I605" s="57"/>
    </row>
    <row r="606" spans="1:9" s="20" customFormat="1">
      <c r="A606" s="56"/>
      <c r="B606" s="55" t="s">
        <v>445</v>
      </c>
      <c r="C606" s="5"/>
      <c r="E606" s="110"/>
      <c r="F606" s="44"/>
      <c r="G606" s="5"/>
      <c r="H606" s="45"/>
      <c r="I606" s="57"/>
    </row>
    <row r="607" spans="1:9" s="20" customFormat="1">
      <c r="A607" s="56"/>
      <c r="B607" s="58"/>
      <c r="C607" s="5"/>
      <c r="E607" s="110"/>
      <c r="F607" s="44"/>
      <c r="G607" s="5"/>
      <c r="H607" s="45"/>
      <c r="I607" s="57"/>
    </row>
    <row r="608" spans="1:9" s="20" customFormat="1">
      <c r="A608" s="56" t="s">
        <v>446</v>
      </c>
      <c r="B608" s="206" t="s">
        <v>447</v>
      </c>
      <c r="C608" s="49" t="s">
        <v>10</v>
      </c>
      <c r="D608" s="5" t="s">
        <v>11</v>
      </c>
      <c r="E608" s="110">
        <v>10</v>
      </c>
      <c r="F608" s="44">
        <f t="shared" si="6"/>
        <v>10</v>
      </c>
      <c r="G608" s="5"/>
      <c r="H608" s="45"/>
      <c r="I608" s="204"/>
    </row>
    <row r="609" spans="1:9" s="20" customFormat="1">
      <c r="A609" s="56"/>
      <c r="B609" s="206"/>
      <c r="C609" s="49"/>
      <c r="D609" s="5" t="s">
        <v>13</v>
      </c>
      <c r="E609" s="110">
        <v>0</v>
      </c>
      <c r="F609" s="44">
        <f t="shared" si="6"/>
        <v>0</v>
      </c>
      <c r="G609" s="5"/>
      <c r="H609" s="45"/>
      <c r="I609" s="204"/>
    </row>
    <row r="610" spans="1:9" s="20" customFormat="1">
      <c r="A610" s="56"/>
      <c r="B610" s="20" t="s">
        <v>448</v>
      </c>
      <c r="C610" s="5"/>
      <c r="E610" s="110"/>
      <c r="F610" s="44"/>
      <c r="G610" s="5"/>
      <c r="H610" s="45"/>
      <c r="I610" s="57"/>
    </row>
    <row r="611" spans="1:9" s="20" customFormat="1" ht="129.6">
      <c r="A611" s="56"/>
      <c r="B611" s="55" t="s">
        <v>449</v>
      </c>
      <c r="C611" s="5"/>
      <c r="E611" s="110"/>
      <c r="F611" s="44"/>
      <c r="G611" s="5"/>
      <c r="H611" s="45"/>
      <c r="I611" s="57"/>
    </row>
    <row r="612" spans="1:9" s="20" customFormat="1">
      <c r="A612" s="56"/>
      <c r="B612" s="58"/>
      <c r="C612" s="5"/>
      <c r="E612" s="110"/>
      <c r="F612" s="44"/>
      <c r="G612" s="5"/>
      <c r="H612" s="45"/>
      <c r="I612" s="57"/>
    </row>
    <row r="613" spans="1:9" s="20" customFormat="1" ht="29.1" customHeight="1">
      <c r="A613" s="56" t="s">
        <v>450</v>
      </c>
      <c r="B613" s="205" t="s">
        <v>451</v>
      </c>
      <c r="C613" s="49" t="s">
        <v>10</v>
      </c>
      <c r="D613" s="5" t="s">
        <v>11</v>
      </c>
      <c r="E613" s="110">
        <v>10</v>
      </c>
      <c r="F613" s="44">
        <f t="shared" si="6"/>
        <v>10</v>
      </c>
      <c r="G613" s="5"/>
      <c r="H613" s="45"/>
      <c r="I613" s="57"/>
    </row>
    <row r="614" spans="1:9" s="20" customFormat="1">
      <c r="A614" s="56"/>
      <c r="B614" s="205"/>
      <c r="C614" s="49"/>
      <c r="D614" s="5" t="s">
        <v>13</v>
      </c>
      <c r="E614" s="110">
        <v>0</v>
      </c>
      <c r="F614" s="44">
        <f t="shared" si="6"/>
        <v>0</v>
      </c>
      <c r="G614" s="5"/>
      <c r="H614" s="45"/>
      <c r="I614" s="57"/>
    </row>
    <row r="615" spans="1:9" s="20" customFormat="1">
      <c r="A615" s="56"/>
      <c r="B615" s="20" t="s">
        <v>452</v>
      </c>
      <c r="C615" s="60"/>
      <c r="D615" s="5"/>
      <c r="E615" s="110"/>
      <c r="F615" s="44"/>
      <c r="G615" s="5"/>
      <c r="H615" s="45"/>
      <c r="I615" s="57"/>
    </row>
    <row r="616" spans="1:9" s="20" customFormat="1">
      <c r="A616" s="56"/>
      <c r="B616" s="55" t="s">
        <v>453</v>
      </c>
      <c r="C616" s="5"/>
      <c r="E616" s="110"/>
      <c r="F616" s="44"/>
      <c r="G616" s="5"/>
      <c r="H616" s="45"/>
      <c r="I616" s="57"/>
    </row>
    <row r="617" spans="1:9" s="63" customFormat="1">
      <c r="A617" s="66"/>
      <c r="B617" s="67"/>
      <c r="C617" s="5"/>
      <c r="E617" s="168"/>
      <c r="F617" s="44"/>
      <c r="G617" s="5"/>
      <c r="H617" s="45"/>
      <c r="I617" s="65"/>
    </row>
    <row r="618" spans="1:9">
      <c r="A618" s="1" t="s">
        <v>454</v>
      </c>
      <c r="B618" s="206" t="s">
        <v>455</v>
      </c>
      <c r="C618" s="84"/>
      <c r="D618" s="44" t="s">
        <v>456</v>
      </c>
      <c r="E618" s="70">
        <v>10</v>
      </c>
      <c r="F618" s="44">
        <f t="shared" si="6"/>
        <v>0</v>
      </c>
      <c r="G618" s="5"/>
      <c r="H618" s="45"/>
    </row>
    <row r="619" spans="1:9">
      <c r="B619" s="206"/>
      <c r="C619" s="84"/>
      <c r="D619" s="44" t="s">
        <v>457</v>
      </c>
      <c r="E619" s="70">
        <v>10</v>
      </c>
      <c r="F619" s="44">
        <f t="shared" si="6"/>
        <v>0</v>
      </c>
      <c r="G619" s="5"/>
      <c r="H619" s="45"/>
    </row>
    <row r="620" spans="1:9">
      <c r="B620" s="206"/>
      <c r="C620" s="84"/>
      <c r="D620" s="44" t="s">
        <v>458</v>
      </c>
      <c r="E620" s="70">
        <v>10</v>
      </c>
      <c r="F620" s="44">
        <f t="shared" si="6"/>
        <v>0</v>
      </c>
      <c r="G620" s="5"/>
      <c r="H620" s="45"/>
    </row>
    <row r="621" spans="1:9">
      <c r="B621" s="206"/>
      <c r="C621" s="84" t="s">
        <v>10</v>
      </c>
      <c r="D621" s="44" t="s">
        <v>459</v>
      </c>
      <c r="E621" s="70">
        <v>10</v>
      </c>
      <c r="F621" s="44">
        <f t="shared" si="6"/>
        <v>10</v>
      </c>
      <c r="G621" s="5"/>
      <c r="H621" s="45"/>
    </row>
    <row r="622" spans="1:9">
      <c r="B622" s="206"/>
      <c r="C622" s="84"/>
      <c r="D622" s="44" t="s">
        <v>169</v>
      </c>
      <c r="E622" s="70">
        <v>0</v>
      </c>
      <c r="F622" s="44">
        <f t="shared" si="6"/>
        <v>0</v>
      </c>
      <c r="G622" s="5"/>
      <c r="H622" s="45"/>
    </row>
    <row r="623" spans="1:9">
      <c r="A623" s="56"/>
      <c r="B623" s="20"/>
      <c r="D623" s="20"/>
      <c r="E623" s="110"/>
      <c r="F623" s="44"/>
      <c r="G623" s="5"/>
      <c r="H623" s="45"/>
      <c r="I623" s="57"/>
    </row>
    <row r="624" spans="1:9">
      <c r="A624" s="56" t="s">
        <v>460</v>
      </c>
      <c r="B624" s="206" t="s">
        <v>461</v>
      </c>
      <c r="C624" s="49" t="s">
        <v>10</v>
      </c>
      <c r="D624" s="5" t="s">
        <v>462</v>
      </c>
      <c r="E624" s="110">
        <v>10</v>
      </c>
      <c r="F624" s="44">
        <f t="shared" si="6"/>
        <v>10</v>
      </c>
      <c r="G624" s="5"/>
      <c r="H624" s="45"/>
      <c r="I624" s="204"/>
    </row>
    <row r="625" spans="1:9">
      <c r="A625" s="56"/>
      <c r="B625" s="206"/>
      <c r="C625" s="49"/>
      <c r="D625" s="5" t="s">
        <v>463</v>
      </c>
      <c r="E625" s="110">
        <v>5</v>
      </c>
      <c r="F625" s="44">
        <f t="shared" si="6"/>
        <v>0</v>
      </c>
      <c r="G625" s="5"/>
      <c r="H625" s="45"/>
      <c r="I625" s="204"/>
    </row>
    <row r="626" spans="1:9">
      <c r="A626" s="56"/>
      <c r="B626" s="206"/>
      <c r="C626" s="49"/>
      <c r="D626" s="5" t="s">
        <v>13</v>
      </c>
      <c r="E626" s="110">
        <v>0</v>
      </c>
      <c r="F626" s="44">
        <f t="shared" si="6"/>
        <v>0</v>
      </c>
      <c r="G626" s="5"/>
      <c r="H626" s="45"/>
      <c r="I626" s="204"/>
    </row>
    <row r="627" spans="1:9" ht="28.9">
      <c r="A627" s="56"/>
      <c r="B627" s="20" t="s">
        <v>464</v>
      </c>
      <c r="D627" s="20"/>
      <c r="E627" s="110"/>
      <c r="F627" s="44"/>
      <c r="G627" s="5"/>
      <c r="H627" s="45"/>
      <c r="I627" s="57"/>
    </row>
    <row r="628" spans="1:9">
      <c r="B628" s="55" t="s">
        <v>81</v>
      </c>
      <c r="D628" s="20"/>
      <c r="E628" s="110"/>
      <c r="F628" s="44"/>
      <c r="G628" s="5"/>
      <c r="H628" s="45"/>
    </row>
    <row r="629" spans="1:9">
      <c r="B629" s="20"/>
      <c r="D629" s="20"/>
      <c r="E629" s="110"/>
      <c r="F629" s="44"/>
      <c r="G629" s="5"/>
      <c r="H629" s="45"/>
      <c r="I629" s="57"/>
    </row>
    <row r="630" spans="1:9">
      <c r="A630" s="56">
        <v>82</v>
      </c>
      <c r="B630" s="206" t="s">
        <v>465</v>
      </c>
      <c r="C630" s="49" t="s">
        <v>10</v>
      </c>
      <c r="D630" s="5" t="s">
        <v>466</v>
      </c>
      <c r="E630" s="110">
        <v>10</v>
      </c>
      <c r="F630" s="44">
        <f t="shared" si="6"/>
        <v>10</v>
      </c>
      <c r="G630" s="5"/>
      <c r="H630" s="45"/>
      <c r="I630" s="204" t="s">
        <v>467</v>
      </c>
    </row>
    <row r="631" spans="1:9">
      <c r="A631" s="56"/>
      <c r="B631" s="206"/>
      <c r="C631" s="49"/>
      <c r="D631" s="5" t="s">
        <v>169</v>
      </c>
      <c r="E631" s="110">
        <v>0</v>
      </c>
      <c r="F631" s="44">
        <f t="shared" si="6"/>
        <v>0</v>
      </c>
      <c r="G631" s="5"/>
      <c r="H631" s="45"/>
      <c r="I631" s="204"/>
    </row>
    <row r="632" spans="1:9">
      <c r="A632" s="56"/>
      <c r="B632" s="20" t="s">
        <v>468</v>
      </c>
      <c r="D632" s="20"/>
      <c r="E632" s="110"/>
      <c r="F632" s="44"/>
      <c r="G632" s="5"/>
      <c r="H632" s="45"/>
    </row>
    <row r="633" spans="1:9">
      <c r="B633" s="55">
        <v>19716</v>
      </c>
      <c r="D633" s="20"/>
      <c r="E633" s="110"/>
      <c r="F633" s="44"/>
      <c r="G633" s="5"/>
      <c r="H633" s="45"/>
      <c r="I633" s="57"/>
    </row>
    <row r="634" spans="1:9">
      <c r="B634" s="20"/>
      <c r="D634" s="20"/>
      <c r="E634" s="110"/>
      <c r="F634" s="44"/>
      <c r="G634" s="5"/>
      <c r="H634" s="45"/>
      <c r="I634" s="57"/>
    </row>
    <row r="635" spans="1:9">
      <c r="A635" s="56">
        <v>83</v>
      </c>
      <c r="B635" s="206" t="s">
        <v>469</v>
      </c>
      <c r="C635" s="42" t="s">
        <v>10</v>
      </c>
      <c r="D635" s="5" t="s">
        <v>466</v>
      </c>
      <c r="E635" s="110">
        <v>0</v>
      </c>
      <c r="F635" s="44">
        <f t="shared" si="6"/>
        <v>0</v>
      </c>
      <c r="G635" s="5"/>
      <c r="H635" s="45"/>
      <c r="I635" s="204"/>
    </row>
    <row r="636" spans="1:9">
      <c r="A636" s="56"/>
      <c r="B636" s="206"/>
      <c r="C636" s="49"/>
      <c r="D636" s="5" t="s">
        <v>169</v>
      </c>
      <c r="E636" s="110">
        <v>0</v>
      </c>
      <c r="F636" s="44">
        <f t="shared" si="6"/>
        <v>0</v>
      </c>
      <c r="G636" s="5"/>
      <c r="H636" s="45"/>
      <c r="I636" s="204"/>
    </row>
    <row r="637" spans="1:9">
      <c r="A637" s="56"/>
      <c r="B637" s="20" t="s">
        <v>470</v>
      </c>
      <c r="D637" s="20"/>
      <c r="E637" s="110"/>
      <c r="F637" s="44"/>
      <c r="G637" s="5"/>
      <c r="H637" s="45"/>
      <c r="I637" s="57"/>
    </row>
    <row r="638" spans="1:9">
      <c r="B638" s="173">
        <v>0.35</v>
      </c>
      <c r="D638" s="20"/>
      <c r="E638" s="110"/>
      <c r="F638" s="44"/>
      <c r="G638" s="5"/>
      <c r="H638" s="45"/>
      <c r="I638" s="57"/>
    </row>
    <row r="639" spans="1:9">
      <c r="B639" s="58"/>
      <c r="D639" s="20"/>
      <c r="E639" s="110"/>
      <c r="F639" s="44"/>
      <c r="G639" s="5"/>
      <c r="H639" s="45"/>
      <c r="I639" s="57"/>
    </row>
    <row r="640" spans="1:9">
      <c r="A640" s="56">
        <v>84</v>
      </c>
      <c r="B640" s="206" t="s">
        <v>471</v>
      </c>
      <c r="C640" s="42" t="s">
        <v>10</v>
      </c>
      <c r="D640" s="43" t="s">
        <v>11</v>
      </c>
      <c r="E640" s="110">
        <v>10</v>
      </c>
      <c r="F640" s="44">
        <f t="shared" si="6"/>
        <v>10</v>
      </c>
      <c r="G640" s="5"/>
      <c r="H640" s="45"/>
      <c r="I640" s="204"/>
    </row>
    <row r="641" spans="1:9">
      <c r="A641" s="56"/>
      <c r="B641" s="206"/>
      <c r="C641" s="49"/>
      <c r="D641" s="5" t="s">
        <v>13</v>
      </c>
      <c r="E641" s="110">
        <v>0</v>
      </c>
      <c r="F641" s="44">
        <f t="shared" si="6"/>
        <v>0</v>
      </c>
      <c r="G641" s="5"/>
      <c r="H641" s="45"/>
      <c r="I641" s="204"/>
    </row>
    <row r="642" spans="1:9">
      <c r="A642" s="56"/>
      <c r="B642" s="20" t="s">
        <v>227</v>
      </c>
      <c r="D642" s="20"/>
      <c r="E642" s="110"/>
      <c r="F642" s="44"/>
      <c r="G642" s="5"/>
      <c r="H642" s="45"/>
    </row>
    <row r="643" spans="1:9" ht="28.9">
      <c r="A643" s="56"/>
      <c r="B643" s="55" t="s">
        <v>472</v>
      </c>
      <c r="D643" s="20"/>
      <c r="E643" s="110"/>
      <c r="F643" s="44"/>
      <c r="G643" s="5"/>
      <c r="H643" s="45"/>
    </row>
    <row r="644" spans="1:9">
      <c r="A644" s="56"/>
      <c r="B644" s="68"/>
      <c r="D644" s="20"/>
      <c r="E644" s="110"/>
      <c r="F644" s="44"/>
      <c r="G644" s="5"/>
      <c r="H644" s="45"/>
    </row>
    <row r="645" spans="1:9">
      <c r="A645" s="56">
        <v>85</v>
      </c>
      <c r="B645" s="206" t="s">
        <v>473</v>
      </c>
      <c r="C645" s="84" t="s">
        <v>10</v>
      </c>
      <c r="D645" s="44" t="s">
        <v>11</v>
      </c>
      <c r="E645" s="110">
        <v>10</v>
      </c>
      <c r="F645" s="44">
        <f t="shared" si="6"/>
        <v>10</v>
      </c>
      <c r="G645" s="5"/>
      <c r="H645" s="45"/>
      <c r="I645" s="211"/>
    </row>
    <row r="646" spans="1:9">
      <c r="A646" s="56"/>
      <c r="B646" s="206"/>
      <c r="C646" s="84"/>
      <c r="D646" s="44" t="s">
        <v>13</v>
      </c>
      <c r="E646" s="110">
        <v>0</v>
      </c>
      <c r="F646" s="44">
        <f t="shared" si="6"/>
        <v>0</v>
      </c>
      <c r="G646" s="5"/>
      <c r="H646" s="45"/>
      <c r="I646" s="211"/>
    </row>
    <row r="647" spans="1:9">
      <c r="B647" s="68"/>
      <c r="D647" s="20"/>
      <c r="E647" s="110"/>
      <c r="F647" s="44"/>
      <c r="G647" s="5"/>
      <c r="H647" s="45"/>
      <c r="I647" s="93"/>
    </row>
    <row r="648" spans="1:9">
      <c r="A648" s="56">
        <v>86</v>
      </c>
      <c r="B648" s="206" t="s">
        <v>474</v>
      </c>
      <c r="C648" s="84" t="s">
        <v>10</v>
      </c>
      <c r="D648" s="5" t="s">
        <v>466</v>
      </c>
      <c r="E648" s="110">
        <v>10</v>
      </c>
      <c r="F648" s="44">
        <f t="shared" ref="F648:F708" si="7">IF(C648="x",E648,0)</f>
        <v>10</v>
      </c>
      <c r="G648" s="5"/>
      <c r="H648" s="45"/>
      <c r="I648" s="211"/>
    </row>
    <row r="649" spans="1:9">
      <c r="A649" s="56"/>
      <c r="B649" s="206"/>
      <c r="C649" s="84"/>
      <c r="D649" s="5" t="s">
        <v>169</v>
      </c>
      <c r="E649" s="110">
        <v>0</v>
      </c>
      <c r="F649" s="44">
        <f t="shared" si="7"/>
        <v>0</v>
      </c>
      <c r="G649" s="5"/>
      <c r="H649" s="45"/>
      <c r="I649" s="211"/>
    </row>
    <row r="650" spans="1:9">
      <c r="B650" s="20" t="s">
        <v>475</v>
      </c>
      <c r="D650" s="20"/>
      <c r="E650" s="110"/>
      <c r="F650" s="44"/>
      <c r="G650" s="5"/>
      <c r="H650" s="45"/>
    </row>
    <row r="651" spans="1:9">
      <c r="A651" s="56"/>
      <c r="B651" s="55" t="s">
        <v>476</v>
      </c>
      <c r="D651" s="20"/>
      <c r="E651" s="110"/>
      <c r="F651" s="44"/>
      <c r="G651" s="5"/>
      <c r="H651" s="45"/>
    </row>
    <row r="652" spans="1:9">
      <c r="A652" s="56"/>
      <c r="B652" s="68"/>
      <c r="D652" s="20"/>
      <c r="E652" s="110"/>
      <c r="F652" s="44"/>
      <c r="G652" s="5"/>
      <c r="H652" s="45"/>
      <c r="I652" s="93"/>
    </row>
    <row r="653" spans="1:9">
      <c r="A653" s="56">
        <v>87</v>
      </c>
      <c r="B653" s="206" t="s">
        <v>477</v>
      </c>
      <c r="C653" s="49" t="s">
        <v>10</v>
      </c>
      <c r="D653" s="5" t="s">
        <v>466</v>
      </c>
      <c r="E653" s="110">
        <v>10</v>
      </c>
      <c r="F653" s="44">
        <f t="shared" si="7"/>
        <v>10</v>
      </c>
      <c r="G653" s="5"/>
      <c r="H653" s="45"/>
      <c r="I653" s="204"/>
    </row>
    <row r="654" spans="1:9">
      <c r="A654" s="56"/>
      <c r="B654" s="206"/>
      <c r="C654" s="49"/>
      <c r="D654" s="5" t="s">
        <v>169</v>
      </c>
      <c r="E654" s="110">
        <v>0</v>
      </c>
      <c r="F654" s="44">
        <f t="shared" si="7"/>
        <v>0</v>
      </c>
      <c r="G654" s="5"/>
      <c r="H654" s="45"/>
      <c r="I654" s="204"/>
    </row>
    <row r="655" spans="1:9">
      <c r="A655" s="56"/>
      <c r="B655" s="20" t="s">
        <v>478</v>
      </c>
      <c r="D655" s="20"/>
      <c r="E655" s="110"/>
      <c r="F655" s="44"/>
      <c r="G655" s="5"/>
      <c r="H655" s="45"/>
      <c r="I655" s="57"/>
    </row>
    <row r="656" spans="1:9" ht="72">
      <c r="B656" s="55" t="s">
        <v>479</v>
      </c>
      <c r="D656" s="20"/>
      <c r="E656" s="110"/>
      <c r="F656" s="44"/>
      <c r="G656" s="5"/>
      <c r="H656" s="45"/>
    </row>
    <row r="657" spans="1:9">
      <c r="B657" s="58"/>
      <c r="D657" s="20"/>
      <c r="E657" s="110"/>
      <c r="F657" s="44"/>
      <c r="G657" s="5"/>
      <c r="H657" s="45"/>
    </row>
    <row r="658" spans="1:9">
      <c r="A658" s="56">
        <v>88</v>
      </c>
      <c r="B658" s="206" t="s">
        <v>480</v>
      </c>
      <c r="C658" s="42" t="s">
        <v>10</v>
      </c>
      <c r="D658" s="43" t="s">
        <v>11</v>
      </c>
      <c r="E658" s="110">
        <v>10</v>
      </c>
      <c r="F658" s="44">
        <f t="shared" si="7"/>
        <v>10</v>
      </c>
      <c r="G658" s="5"/>
      <c r="H658" s="45"/>
      <c r="I658" s="204"/>
    </row>
    <row r="659" spans="1:9">
      <c r="A659" s="56"/>
      <c r="B659" s="206"/>
      <c r="C659" s="49"/>
      <c r="D659" s="5" t="s">
        <v>13</v>
      </c>
      <c r="E659" s="110">
        <v>0</v>
      </c>
      <c r="F659" s="44">
        <f t="shared" si="7"/>
        <v>0</v>
      </c>
      <c r="G659" s="5"/>
      <c r="H659" s="45"/>
      <c r="I659" s="204"/>
    </row>
    <row r="660" spans="1:9">
      <c r="A660" s="56"/>
      <c r="B660" s="20" t="s">
        <v>227</v>
      </c>
      <c r="D660" s="20"/>
      <c r="E660" s="110"/>
      <c r="F660" s="44"/>
      <c r="G660" s="5"/>
      <c r="H660" s="45"/>
    </row>
    <row r="661" spans="1:9" ht="345.6">
      <c r="B661" s="55" t="s">
        <v>481</v>
      </c>
      <c r="D661" s="20"/>
      <c r="E661" s="110"/>
      <c r="F661" s="44"/>
      <c r="G661" s="5"/>
      <c r="H661" s="45"/>
    </row>
    <row r="662" spans="1:9">
      <c r="B662" s="58"/>
      <c r="D662" s="20"/>
      <c r="E662" s="110"/>
      <c r="F662" s="44"/>
      <c r="G662" s="5"/>
      <c r="H662" s="45"/>
    </row>
    <row r="663" spans="1:9">
      <c r="A663" s="56">
        <v>89</v>
      </c>
      <c r="B663" s="206" t="s">
        <v>482</v>
      </c>
      <c r="C663" s="49" t="s">
        <v>10</v>
      </c>
      <c r="D663" s="5" t="s">
        <v>11</v>
      </c>
      <c r="E663" s="110">
        <v>10</v>
      </c>
      <c r="F663" s="44">
        <f t="shared" si="7"/>
        <v>10</v>
      </c>
      <c r="G663" s="5"/>
      <c r="H663" s="45"/>
      <c r="I663" s="204"/>
    </row>
    <row r="664" spans="1:9">
      <c r="A664" s="56"/>
      <c r="B664" s="206"/>
      <c r="C664" s="49"/>
      <c r="D664" s="5" t="s">
        <v>31</v>
      </c>
      <c r="E664" s="110">
        <v>0</v>
      </c>
      <c r="F664" s="44">
        <f t="shared" si="7"/>
        <v>0</v>
      </c>
      <c r="G664" s="5"/>
      <c r="H664" s="45"/>
      <c r="I664" s="204"/>
    </row>
    <row r="665" spans="1:9">
      <c r="A665" s="56"/>
      <c r="B665" s="20" t="s">
        <v>483</v>
      </c>
      <c r="D665" s="20"/>
      <c r="E665" s="110"/>
      <c r="F665" s="44"/>
      <c r="G665" s="5"/>
      <c r="H665" s="45"/>
    </row>
    <row r="666" spans="1:9">
      <c r="B666" s="55" t="s">
        <v>81</v>
      </c>
      <c r="D666" s="20"/>
      <c r="E666" s="110"/>
      <c r="F666" s="44"/>
      <c r="G666" s="5"/>
      <c r="H666" s="45"/>
      <c r="I666" s="57"/>
    </row>
    <row r="667" spans="1:9">
      <c r="B667" s="20"/>
      <c r="D667" s="20"/>
      <c r="E667" s="110"/>
      <c r="F667" s="44"/>
      <c r="G667" s="5"/>
      <c r="H667" s="45"/>
      <c r="I667" s="57"/>
    </row>
    <row r="668" spans="1:9">
      <c r="A668" s="56" t="s">
        <v>484</v>
      </c>
      <c r="B668" s="206" t="s">
        <v>485</v>
      </c>
      <c r="C668" s="49" t="s">
        <v>10</v>
      </c>
      <c r="D668" s="5" t="s">
        <v>11</v>
      </c>
      <c r="E668" s="110">
        <v>10</v>
      </c>
      <c r="F668" s="44">
        <f t="shared" si="7"/>
        <v>10</v>
      </c>
      <c r="G668" s="5"/>
      <c r="H668" s="45"/>
      <c r="I668" s="204"/>
    </row>
    <row r="669" spans="1:9">
      <c r="A669" s="56"/>
      <c r="B669" s="206"/>
      <c r="C669" s="49"/>
      <c r="D669" s="5" t="s">
        <v>31</v>
      </c>
      <c r="E669" s="110">
        <v>0</v>
      </c>
      <c r="F669" s="44">
        <f t="shared" si="7"/>
        <v>0</v>
      </c>
      <c r="G669" s="5"/>
      <c r="H669" s="45"/>
      <c r="I669" s="204"/>
    </row>
    <row r="670" spans="1:9">
      <c r="B670" s="20"/>
      <c r="D670" s="20"/>
      <c r="E670" s="110"/>
      <c r="F670" s="44"/>
      <c r="G670" s="5"/>
      <c r="H670" s="45"/>
      <c r="I670" s="57"/>
    </row>
    <row r="671" spans="1:9">
      <c r="A671" s="56" t="s">
        <v>486</v>
      </c>
      <c r="B671" s="206" t="s">
        <v>487</v>
      </c>
      <c r="C671" s="49" t="s">
        <v>10</v>
      </c>
      <c r="D671" s="5" t="s">
        <v>466</v>
      </c>
      <c r="E671" s="110">
        <v>0</v>
      </c>
      <c r="F671" s="44">
        <f t="shared" si="7"/>
        <v>0</v>
      </c>
      <c r="G671" s="5"/>
      <c r="H671" s="45"/>
      <c r="I671" s="204" t="s">
        <v>488</v>
      </c>
    </row>
    <row r="672" spans="1:9">
      <c r="A672" s="56"/>
      <c r="B672" s="206"/>
      <c r="C672" s="49"/>
      <c r="D672" s="5" t="s">
        <v>169</v>
      </c>
      <c r="E672" s="110">
        <v>0</v>
      </c>
      <c r="F672" s="44">
        <f t="shared" si="7"/>
        <v>0</v>
      </c>
      <c r="G672" s="5"/>
      <c r="H672" s="45"/>
      <c r="I672" s="204"/>
    </row>
    <row r="673" spans="1:9">
      <c r="A673" s="56"/>
      <c r="B673" s="20" t="s">
        <v>470</v>
      </c>
      <c r="D673" s="20"/>
      <c r="E673" s="110"/>
      <c r="F673" s="44"/>
      <c r="G673" s="5"/>
      <c r="H673" s="45"/>
      <c r="I673" s="57"/>
    </row>
    <row r="674" spans="1:9">
      <c r="B674" s="173">
        <v>0.68</v>
      </c>
      <c r="D674" s="20"/>
      <c r="E674" s="110"/>
      <c r="F674" s="44"/>
      <c r="G674" s="5"/>
      <c r="H674" s="45"/>
    </row>
    <row r="675" spans="1:9">
      <c r="B675" s="58"/>
      <c r="D675" s="20"/>
      <c r="E675" s="110"/>
      <c r="F675" s="44"/>
      <c r="G675" s="5"/>
      <c r="H675" s="45"/>
    </row>
    <row r="676" spans="1:9" ht="15.6">
      <c r="B676" s="169" t="s">
        <v>489</v>
      </c>
      <c r="C676" s="170"/>
      <c r="D676" s="170"/>
      <c r="E676" s="170"/>
      <c r="F676" s="171">
        <f>SUM(F677:F736)</f>
        <v>87</v>
      </c>
      <c r="G676" s="170"/>
      <c r="H676" s="172"/>
      <c r="I676" s="170"/>
    </row>
    <row r="677" spans="1:9">
      <c r="A677" s="56">
        <v>91</v>
      </c>
      <c r="B677" s="206" t="s">
        <v>490</v>
      </c>
      <c r="C677" s="49"/>
      <c r="D677" s="5" t="s">
        <v>491</v>
      </c>
      <c r="E677" s="110">
        <v>15</v>
      </c>
      <c r="F677" s="44">
        <f t="shared" si="7"/>
        <v>0</v>
      </c>
      <c r="G677" s="5"/>
      <c r="H677" s="45"/>
      <c r="I677" s="204" t="s">
        <v>492</v>
      </c>
    </row>
    <row r="678" spans="1:9" ht="28.9">
      <c r="A678" s="56"/>
      <c r="B678" s="206"/>
      <c r="C678" s="49" t="s">
        <v>10</v>
      </c>
      <c r="D678" s="5" t="s">
        <v>493</v>
      </c>
      <c r="E678" s="110">
        <v>12</v>
      </c>
      <c r="F678" s="44">
        <f t="shared" si="7"/>
        <v>12</v>
      </c>
      <c r="G678" s="5"/>
      <c r="H678" s="45"/>
      <c r="I678" s="204"/>
    </row>
    <row r="679" spans="1:9" ht="28.9">
      <c r="A679" s="56"/>
      <c r="B679" s="206"/>
      <c r="C679" s="49"/>
      <c r="D679" s="5" t="s">
        <v>494</v>
      </c>
      <c r="E679" s="110">
        <v>8</v>
      </c>
      <c r="F679" s="44">
        <f t="shared" si="7"/>
        <v>0</v>
      </c>
      <c r="G679" s="5"/>
      <c r="H679" s="45"/>
      <c r="I679" s="204"/>
    </row>
    <row r="680" spans="1:9">
      <c r="A680" s="56"/>
      <c r="B680" s="206"/>
      <c r="C680" s="49"/>
      <c r="D680" s="5" t="s">
        <v>495</v>
      </c>
      <c r="E680" s="110">
        <v>0</v>
      </c>
      <c r="F680" s="44">
        <f>F709</f>
        <v>0</v>
      </c>
      <c r="G680" s="5"/>
      <c r="H680" s="45"/>
      <c r="I680" s="204"/>
    </row>
    <row r="681" spans="1:9" ht="43.15">
      <c r="B681" s="20" t="s">
        <v>496</v>
      </c>
      <c r="D681" s="20"/>
      <c r="E681" s="110"/>
      <c r="F681" s="44"/>
      <c r="G681" s="5"/>
      <c r="H681" s="45"/>
      <c r="I681" s="57"/>
    </row>
    <row r="682" spans="1:9" ht="244.9">
      <c r="A682" s="56"/>
      <c r="B682" s="55" t="s">
        <v>497</v>
      </c>
      <c r="D682" s="20"/>
      <c r="E682" s="110"/>
      <c r="F682" s="44"/>
      <c r="G682" s="5"/>
      <c r="H682" s="45"/>
    </row>
    <row r="683" spans="1:9">
      <c r="A683" s="56"/>
      <c r="B683" s="20"/>
      <c r="D683" s="20"/>
      <c r="E683" s="110"/>
      <c r="F683" s="44"/>
      <c r="G683" s="5"/>
      <c r="H683" s="45"/>
      <c r="I683" s="57"/>
    </row>
    <row r="684" spans="1:9">
      <c r="A684" s="56" t="s">
        <v>498</v>
      </c>
      <c r="B684" s="206" t="s">
        <v>499</v>
      </c>
      <c r="C684" s="42" t="s">
        <v>10</v>
      </c>
      <c r="D684" s="43" t="s">
        <v>500</v>
      </c>
      <c r="E684" s="70">
        <v>10</v>
      </c>
      <c r="F684" s="44">
        <f t="shared" si="7"/>
        <v>10</v>
      </c>
      <c r="G684" s="5"/>
      <c r="H684" s="45"/>
      <c r="I684" s="204"/>
    </row>
    <row r="685" spans="1:9">
      <c r="A685" s="56"/>
      <c r="B685" s="206"/>
      <c r="C685" s="49"/>
      <c r="D685" s="5" t="s">
        <v>13</v>
      </c>
      <c r="E685" s="110">
        <v>0</v>
      </c>
      <c r="F685" s="44">
        <f t="shared" si="7"/>
        <v>0</v>
      </c>
      <c r="G685" s="5"/>
      <c r="H685" s="45"/>
      <c r="I685" s="204"/>
    </row>
    <row r="686" spans="1:9">
      <c r="B686" s="20"/>
      <c r="D686" s="20"/>
      <c r="E686" s="110"/>
      <c r="F686" s="44"/>
      <c r="G686" s="5"/>
      <c r="H686" s="45"/>
      <c r="I686" s="57"/>
    </row>
    <row r="687" spans="1:9">
      <c r="A687" s="56" t="s">
        <v>501</v>
      </c>
      <c r="B687" s="206" t="s">
        <v>502</v>
      </c>
      <c r="C687" s="42" t="s">
        <v>10</v>
      </c>
      <c r="D687" s="43" t="s">
        <v>500</v>
      </c>
      <c r="E687" s="159">
        <v>10</v>
      </c>
      <c r="F687" s="44">
        <f t="shared" si="7"/>
        <v>10</v>
      </c>
      <c r="G687" s="5"/>
      <c r="H687" s="45"/>
      <c r="I687" s="204"/>
    </row>
    <row r="688" spans="1:9">
      <c r="A688" s="56"/>
      <c r="B688" s="206"/>
      <c r="C688" s="49"/>
      <c r="D688" s="5" t="s">
        <v>13</v>
      </c>
      <c r="E688" s="159">
        <v>0</v>
      </c>
      <c r="F688" s="44">
        <f t="shared" si="7"/>
        <v>0</v>
      </c>
      <c r="G688" s="5"/>
      <c r="H688" s="45"/>
      <c r="I688" s="204"/>
    </row>
    <row r="689" spans="1:9">
      <c r="A689" s="56"/>
      <c r="B689" s="20" t="s">
        <v>503</v>
      </c>
      <c r="D689" s="20"/>
      <c r="E689" s="110"/>
      <c r="F689" s="44"/>
      <c r="G689" s="5"/>
      <c r="H689" s="45"/>
    </row>
    <row r="690" spans="1:9" ht="409.6">
      <c r="B690" s="55" t="s">
        <v>504</v>
      </c>
      <c r="D690" s="20"/>
      <c r="E690" s="110"/>
      <c r="F690" s="44"/>
      <c r="G690" s="5"/>
      <c r="H690" s="45"/>
    </row>
    <row r="691" spans="1:9">
      <c r="B691" s="58"/>
      <c r="D691" s="20"/>
      <c r="E691" s="110"/>
      <c r="F691" s="44"/>
      <c r="G691" s="5"/>
      <c r="H691" s="45"/>
    </row>
    <row r="692" spans="1:9">
      <c r="A692" s="56" t="s">
        <v>505</v>
      </c>
      <c r="B692" s="205" t="s">
        <v>506</v>
      </c>
      <c r="C692" s="42" t="s">
        <v>10</v>
      </c>
      <c r="D692" s="43" t="s">
        <v>11</v>
      </c>
      <c r="E692" s="70">
        <v>0</v>
      </c>
      <c r="F692" s="44">
        <f t="shared" si="7"/>
        <v>0</v>
      </c>
      <c r="G692" s="5"/>
      <c r="H692" s="45"/>
    </row>
    <row r="693" spans="1:9">
      <c r="B693" s="205"/>
      <c r="C693" s="49"/>
      <c r="D693" s="5" t="s">
        <v>13</v>
      </c>
      <c r="E693" s="110">
        <v>0</v>
      </c>
      <c r="F693" s="44">
        <f t="shared" si="7"/>
        <v>0</v>
      </c>
      <c r="G693" s="5"/>
      <c r="H693" s="45"/>
    </row>
    <row r="694" spans="1:9" ht="15.6" customHeight="1">
      <c r="B694" s="20" t="s">
        <v>507</v>
      </c>
      <c r="D694" s="20"/>
      <c r="E694" s="110"/>
      <c r="F694" s="44"/>
      <c r="G694" s="5"/>
      <c r="H694" s="45"/>
    </row>
    <row r="695" spans="1:9" ht="230.45">
      <c r="B695" s="55" t="s">
        <v>508</v>
      </c>
      <c r="D695" s="20"/>
      <c r="E695" s="110"/>
      <c r="F695" s="44"/>
      <c r="G695" s="5"/>
      <c r="H695" s="45"/>
    </row>
    <row r="696" spans="1:9">
      <c r="B696" s="58"/>
      <c r="D696" s="20"/>
      <c r="E696" s="110"/>
      <c r="F696" s="44"/>
      <c r="G696" s="5"/>
      <c r="H696" s="45"/>
    </row>
    <row r="697" spans="1:9" s="175" customFormat="1">
      <c r="A697" s="56" t="s">
        <v>509</v>
      </c>
      <c r="B697" s="203" t="s">
        <v>510</v>
      </c>
      <c r="C697" s="84" t="s">
        <v>10</v>
      </c>
      <c r="D697" s="44" t="s">
        <v>11</v>
      </c>
      <c r="E697" s="44">
        <v>10</v>
      </c>
      <c r="F697" s="44">
        <f t="shared" si="7"/>
        <v>10</v>
      </c>
      <c r="G697" s="5"/>
      <c r="H697" s="45"/>
      <c r="I697" s="174"/>
    </row>
    <row r="698" spans="1:9" s="175" customFormat="1">
      <c r="A698" s="56"/>
      <c r="B698" s="203"/>
      <c r="C698" s="84"/>
      <c r="D698" s="44" t="s">
        <v>13</v>
      </c>
      <c r="E698" s="44">
        <v>0</v>
      </c>
      <c r="F698" s="44">
        <f t="shared" si="7"/>
        <v>0</v>
      </c>
      <c r="G698" s="5"/>
      <c r="H698" s="45"/>
      <c r="I698" s="57"/>
    </row>
    <row r="699" spans="1:9" s="175" customFormat="1">
      <c r="A699" s="56"/>
      <c r="B699" s="203"/>
      <c r="C699" s="84"/>
      <c r="D699" s="44" t="s">
        <v>19</v>
      </c>
      <c r="E699" s="44">
        <v>10</v>
      </c>
      <c r="F699" s="44">
        <f t="shared" si="7"/>
        <v>0</v>
      </c>
      <c r="G699" s="5"/>
      <c r="H699" s="45"/>
      <c r="I699" s="57"/>
    </row>
    <row r="700" spans="1:9" s="175" customFormat="1">
      <c r="A700" s="56"/>
      <c r="B700" s="20" t="s">
        <v>511</v>
      </c>
      <c r="C700" s="5"/>
      <c r="D700" s="5"/>
      <c r="E700" s="5"/>
      <c r="F700" s="44"/>
      <c r="G700" s="5"/>
      <c r="H700" s="45"/>
      <c r="I700" s="57"/>
    </row>
    <row r="701" spans="1:9" s="175" customFormat="1">
      <c r="A701" s="56"/>
      <c r="B701" s="55" t="s">
        <v>81</v>
      </c>
      <c r="C701" s="5"/>
      <c r="D701" s="5"/>
      <c r="E701" s="5"/>
      <c r="F701" s="44"/>
      <c r="G701" s="5"/>
      <c r="H701" s="45"/>
      <c r="I701" s="57"/>
    </row>
    <row r="702" spans="1:9" s="175" customFormat="1">
      <c r="A702" s="56"/>
      <c r="B702" s="68"/>
      <c r="C702" s="5"/>
      <c r="D702" s="5"/>
      <c r="E702" s="5"/>
      <c r="F702" s="44"/>
      <c r="G702" s="5"/>
      <c r="H702" s="45"/>
      <c r="I702" s="93"/>
    </row>
    <row r="703" spans="1:9" s="175" customFormat="1">
      <c r="A703" s="56" t="s">
        <v>512</v>
      </c>
      <c r="B703" s="203" t="s">
        <v>513</v>
      </c>
      <c r="C703" s="84" t="s">
        <v>10</v>
      </c>
      <c r="D703" s="44" t="s">
        <v>183</v>
      </c>
      <c r="E703" s="44">
        <v>15</v>
      </c>
      <c r="F703" s="44">
        <f t="shared" si="7"/>
        <v>15</v>
      </c>
      <c r="G703" s="5"/>
      <c r="H703" s="45"/>
      <c r="I703" s="174"/>
    </row>
    <row r="704" spans="1:9" s="175" customFormat="1">
      <c r="A704" s="56"/>
      <c r="B704" s="203"/>
      <c r="C704" s="84"/>
      <c r="D704" s="44" t="s">
        <v>184</v>
      </c>
      <c r="E704" s="44">
        <v>12</v>
      </c>
      <c r="F704" s="44">
        <f t="shared" si="7"/>
        <v>0</v>
      </c>
      <c r="G704" s="5"/>
      <c r="H704" s="45"/>
      <c r="I704" s="57"/>
    </row>
    <row r="705" spans="1:9" s="175" customFormat="1">
      <c r="A705" s="56"/>
      <c r="B705" s="203"/>
      <c r="C705" s="84"/>
      <c r="D705" s="44" t="s">
        <v>185</v>
      </c>
      <c r="E705" s="44">
        <v>8</v>
      </c>
      <c r="F705" s="44">
        <f t="shared" si="7"/>
        <v>0</v>
      </c>
      <c r="G705" s="5"/>
      <c r="H705" s="45"/>
      <c r="I705" s="57"/>
    </row>
    <row r="706" spans="1:9" s="175" customFormat="1">
      <c r="A706" s="56"/>
      <c r="B706" s="203"/>
      <c r="C706" s="84"/>
      <c r="D706" s="44" t="s">
        <v>186</v>
      </c>
      <c r="E706" s="44">
        <v>4</v>
      </c>
      <c r="F706" s="44">
        <f t="shared" si="7"/>
        <v>0</v>
      </c>
      <c r="G706" s="5"/>
      <c r="H706" s="45"/>
      <c r="I706" s="57"/>
    </row>
    <row r="707" spans="1:9" s="175" customFormat="1">
      <c r="A707" s="56"/>
      <c r="B707" s="203"/>
      <c r="C707" s="84"/>
      <c r="D707" s="44" t="s">
        <v>187</v>
      </c>
      <c r="E707" s="44">
        <v>0</v>
      </c>
      <c r="F707" s="44">
        <f t="shared" si="7"/>
        <v>0</v>
      </c>
      <c r="G707" s="5"/>
      <c r="H707" s="45"/>
      <c r="I707" s="57"/>
    </row>
    <row r="708" spans="1:9" s="175" customFormat="1">
      <c r="A708" s="56"/>
      <c r="B708" s="5"/>
      <c r="C708" s="84"/>
      <c r="D708" s="44" t="s">
        <v>141</v>
      </c>
      <c r="E708" s="44">
        <v>15</v>
      </c>
      <c r="F708" s="44">
        <f t="shared" si="7"/>
        <v>0</v>
      </c>
      <c r="G708" s="5"/>
      <c r="H708" s="45"/>
      <c r="I708" s="57"/>
    </row>
    <row r="709" spans="1:9" s="175" customFormat="1" ht="43.15">
      <c r="A709" s="56"/>
      <c r="B709" s="20" t="s">
        <v>514</v>
      </c>
      <c r="C709" s="5"/>
      <c r="D709" s="5"/>
      <c r="E709" s="5"/>
      <c r="F709" s="44"/>
      <c r="G709" s="5"/>
      <c r="H709" s="45"/>
      <c r="I709" s="57"/>
    </row>
    <row r="710" spans="1:9" s="175" customFormat="1">
      <c r="A710" s="56"/>
      <c r="B710" s="55" t="s">
        <v>81</v>
      </c>
      <c r="C710" s="5"/>
      <c r="D710" s="5"/>
      <c r="E710" s="5"/>
      <c r="F710" s="44"/>
      <c r="G710" s="5"/>
      <c r="H710" s="45"/>
      <c r="I710" s="57"/>
    </row>
    <row r="711" spans="1:9">
      <c r="B711" s="68"/>
      <c r="D711" s="20"/>
      <c r="E711" s="110"/>
      <c r="F711" s="44"/>
      <c r="G711" s="5"/>
      <c r="H711" s="45"/>
    </row>
    <row r="712" spans="1:9">
      <c r="A712" s="56" t="s">
        <v>515</v>
      </c>
      <c r="B712" s="206" t="s">
        <v>516</v>
      </c>
      <c r="C712" s="42" t="s">
        <v>10</v>
      </c>
      <c r="D712" s="43" t="s">
        <v>11</v>
      </c>
      <c r="E712" s="70">
        <v>10</v>
      </c>
      <c r="F712" s="44">
        <f t="shared" ref="F712:F774" si="8">IF(C712="x",E712,0)</f>
        <v>10</v>
      </c>
      <c r="G712" s="5"/>
      <c r="H712" s="45"/>
      <c r="I712" s="204"/>
    </row>
    <row r="713" spans="1:9">
      <c r="A713" s="56"/>
      <c r="B713" s="206"/>
      <c r="C713" s="49"/>
      <c r="D713" s="5" t="s">
        <v>13</v>
      </c>
      <c r="E713" s="110">
        <v>0</v>
      </c>
      <c r="F713" s="44">
        <f t="shared" si="8"/>
        <v>0</v>
      </c>
      <c r="G713" s="5"/>
      <c r="H713" s="45"/>
      <c r="I713" s="204"/>
    </row>
    <row r="714" spans="1:9">
      <c r="B714" s="20" t="s">
        <v>517</v>
      </c>
      <c r="D714" s="20"/>
      <c r="E714" s="110"/>
      <c r="F714" s="44"/>
      <c r="G714" s="5"/>
      <c r="H714" s="45"/>
    </row>
    <row r="715" spans="1:9" ht="172.9">
      <c r="A715" s="56"/>
      <c r="B715" s="55" t="s">
        <v>518</v>
      </c>
      <c r="D715" s="20"/>
      <c r="E715" s="110"/>
      <c r="F715" s="44"/>
      <c r="G715" s="5"/>
      <c r="H715" s="45"/>
    </row>
    <row r="716" spans="1:9">
      <c r="A716" s="56"/>
      <c r="B716" s="68"/>
      <c r="D716" s="20"/>
      <c r="E716" s="110"/>
      <c r="F716" s="44"/>
      <c r="G716" s="5"/>
      <c r="H716" s="45"/>
    </row>
    <row r="717" spans="1:9">
      <c r="A717" s="56" t="s">
        <v>519</v>
      </c>
      <c r="B717" s="206" t="s">
        <v>520</v>
      </c>
      <c r="C717" s="42"/>
      <c r="D717" s="43" t="s">
        <v>521</v>
      </c>
      <c r="E717" s="70">
        <v>0</v>
      </c>
      <c r="F717" s="44">
        <f t="shared" si="8"/>
        <v>0</v>
      </c>
      <c r="G717" s="5"/>
      <c r="H717" s="45"/>
      <c r="I717" s="204"/>
    </row>
    <row r="718" spans="1:9">
      <c r="A718" s="56"/>
      <c r="B718" s="206"/>
      <c r="C718" s="42"/>
      <c r="D718" s="43" t="s">
        <v>522</v>
      </c>
      <c r="E718" s="70">
        <v>0</v>
      </c>
      <c r="F718" s="44">
        <f t="shared" si="8"/>
        <v>0</v>
      </c>
      <c r="G718" s="5"/>
      <c r="H718" s="45"/>
      <c r="I718" s="204"/>
    </row>
    <row r="719" spans="1:9">
      <c r="A719" s="56"/>
      <c r="B719" s="206"/>
      <c r="C719" s="42" t="s">
        <v>10</v>
      </c>
      <c r="D719" s="43" t="s">
        <v>523</v>
      </c>
      <c r="E719" s="70">
        <v>0</v>
      </c>
      <c r="F719" s="44">
        <f t="shared" si="8"/>
        <v>0</v>
      </c>
      <c r="G719" s="5"/>
      <c r="H719" s="45"/>
      <c r="I719" s="204"/>
    </row>
    <row r="720" spans="1:9">
      <c r="A720" s="56"/>
      <c r="B720" s="206"/>
      <c r="C720" s="49"/>
      <c r="D720" s="5" t="s">
        <v>524</v>
      </c>
      <c r="E720" s="110">
        <v>0</v>
      </c>
      <c r="F720" s="44">
        <f t="shared" si="8"/>
        <v>0</v>
      </c>
      <c r="G720" s="5"/>
      <c r="H720" s="45"/>
      <c r="I720" s="204"/>
    </row>
    <row r="721" spans="1:9">
      <c r="B721" s="68"/>
      <c r="D721" s="20"/>
      <c r="E721" s="110"/>
      <c r="F721" s="44"/>
      <c r="G721" s="5"/>
      <c r="H721" s="45"/>
    </row>
    <row r="722" spans="1:9" s="63" customFormat="1" ht="14.65" customHeight="1">
      <c r="A722" s="56">
        <v>95</v>
      </c>
      <c r="B722" s="206" t="s">
        <v>525</v>
      </c>
      <c r="C722" s="42"/>
      <c r="D722" s="43" t="s">
        <v>11</v>
      </c>
      <c r="E722" s="70">
        <v>10</v>
      </c>
      <c r="F722" s="44">
        <f t="shared" si="8"/>
        <v>0</v>
      </c>
      <c r="G722" s="5"/>
      <c r="H722" s="45"/>
      <c r="I722" s="215"/>
    </row>
    <row r="723" spans="1:9" s="63" customFormat="1">
      <c r="A723" s="66"/>
      <c r="B723" s="206"/>
      <c r="C723" s="42" t="s">
        <v>10</v>
      </c>
      <c r="D723" s="43" t="s">
        <v>13</v>
      </c>
      <c r="E723" s="70">
        <v>0</v>
      </c>
      <c r="F723" s="44">
        <f t="shared" si="8"/>
        <v>0</v>
      </c>
      <c r="G723" s="5"/>
      <c r="H723" s="45"/>
      <c r="I723" s="215"/>
    </row>
    <row r="724" spans="1:9" s="63" customFormat="1" ht="16.149999999999999" customHeight="1">
      <c r="A724" s="66"/>
      <c r="B724" s="20" t="s">
        <v>526</v>
      </c>
      <c r="C724" s="5"/>
      <c r="D724" s="20"/>
      <c r="E724" s="168"/>
      <c r="F724" s="44"/>
      <c r="G724" s="5"/>
      <c r="H724" s="45"/>
      <c r="I724" s="65"/>
    </row>
    <row r="725" spans="1:9" s="63" customFormat="1">
      <c r="A725" s="66"/>
      <c r="B725" s="55" t="s">
        <v>81</v>
      </c>
      <c r="C725" s="5"/>
      <c r="D725" s="20"/>
      <c r="E725" s="168"/>
      <c r="F725" s="44"/>
      <c r="G725" s="5"/>
      <c r="H725" s="45"/>
      <c r="I725" s="65"/>
    </row>
    <row r="726" spans="1:9" s="63" customFormat="1">
      <c r="A726" s="66"/>
      <c r="B726" s="67"/>
      <c r="C726" s="5"/>
      <c r="E726" s="168"/>
      <c r="F726" s="44"/>
      <c r="G726" s="5"/>
      <c r="H726" s="45"/>
      <c r="I726" s="65"/>
    </row>
    <row r="727" spans="1:9" s="63" customFormat="1">
      <c r="A727" s="56">
        <v>96</v>
      </c>
      <c r="B727" s="206" t="s">
        <v>527</v>
      </c>
      <c r="C727" s="42" t="s">
        <v>10</v>
      </c>
      <c r="D727" s="43" t="s">
        <v>11</v>
      </c>
      <c r="E727" s="110">
        <v>10</v>
      </c>
      <c r="F727" s="44">
        <f t="shared" si="8"/>
        <v>10</v>
      </c>
      <c r="G727" s="5"/>
      <c r="H727" s="45"/>
      <c r="I727" s="65"/>
    </row>
    <row r="728" spans="1:9" s="63" customFormat="1">
      <c r="A728" s="66"/>
      <c r="B728" s="206"/>
      <c r="C728" s="42"/>
      <c r="D728" s="43" t="s">
        <v>13</v>
      </c>
      <c r="E728" s="110">
        <v>0</v>
      </c>
      <c r="F728" s="44">
        <f t="shared" si="8"/>
        <v>0</v>
      </c>
      <c r="G728" s="5"/>
      <c r="H728" s="45"/>
      <c r="I728" s="65"/>
    </row>
    <row r="729" spans="1:9" s="63" customFormat="1">
      <c r="A729" s="66"/>
      <c r="B729" s="20" t="s">
        <v>528</v>
      </c>
      <c r="C729" s="5"/>
      <c r="D729" s="20"/>
      <c r="E729" s="168"/>
      <c r="F729" s="44"/>
      <c r="G729" s="5"/>
      <c r="H729" s="45"/>
      <c r="I729" s="65"/>
    </row>
    <row r="730" spans="1:9" s="63" customFormat="1" ht="43.15">
      <c r="A730" s="66"/>
      <c r="B730" s="55" t="s">
        <v>529</v>
      </c>
      <c r="C730" s="5"/>
      <c r="D730" s="20"/>
      <c r="E730" s="168"/>
      <c r="F730" s="44"/>
      <c r="G730" s="5"/>
      <c r="H730" s="45"/>
      <c r="I730" s="65"/>
    </row>
    <row r="731" spans="1:9" s="63" customFormat="1">
      <c r="A731" s="66"/>
      <c r="B731" s="67"/>
      <c r="C731" s="5"/>
      <c r="E731" s="168"/>
      <c r="F731" s="44"/>
      <c r="G731" s="5"/>
      <c r="H731" s="45"/>
      <c r="I731" s="65"/>
    </row>
    <row r="732" spans="1:9">
      <c r="A732" s="56">
        <v>97</v>
      </c>
      <c r="B732" s="206" t="s">
        <v>530</v>
      </c>
      <c r="C732" s="49" t="s">
        <v>10</v>
      </c>
      <c r="D732" s="5" t="s">
        <v>11</v>
      </c>
      <c r="E732" s="110">
        <v>10</v>
      </c>
      <c r="F732" s="44">
        <f t="shared" si="8"/>
        <v>10</v>
      </c>
      <c r="G732" s="5"/>
      <c r="H732" s="45"/>
      <c r="I732" s="204" t="s">
        <v>531</v>
      </c>
    </row>
    <row r="733" spans="1:9">
      <c r="A733" s="56"/>
      <c r="B733" s="206"/>
      <c r="C733" s="49"/>
      <c r="D733" s="5" t="s">
        <v>13</v>
      </c>
      <c r="E733" s="110">
        <v>0</v>
      </c>
      <c r="F733" s="44">
        <f t="shared" si="8"/>
        <v>0</v>
      </c>
      <c r="G733" s="5"/>
      <c r="H733" s="45"/>
      <c r="I733" s="204"/>
    </row>
    <row r="734" spans="1:9" ht="28.9">
      <c r="A734" s="56"/>
      <c r="B734" s="176" t="s">
        <v>532</v>
      </c>
      <c r="D734" s="20"/>
      <c r="E734" s="110"/>
      <c r="F734" s="44"/>
      <c r="G734" s="5"/>
      <c r="H734" s="45"/>
      <c r="I734" s="57"/>
    </row>
    <row r="735" spans="1:9" ht="43.15">
      <c r="B735" s="55" t="s">
        <v>533</v>
      </c>
      <c r="D735" s="20"/>
      <c r="E735" s="110"/>
      <c r="F735" s="44"/>
      <c r="G735" s="5"/>
      <c r="H735" s="45"/>
    </row>
    <row r="736" spans="1:9" s="63" customFormat="1">
      <c r="A736" s="66"/>
      <c r="B736" s="67"/>
      <c r="C736" s="5"/>
      <c r="E736" s="168"/>
      <c r="F736" s="44"/>
      <c r="G736" s="5"/>
      <c r="H736" s="45"/>
      <c r="I736" s="65"/>
    </row>
    <row r="737" spans="1:9" ht="15.6">
      <c r="B737" s="169" t="s">
        <v>534</v>
      </c>
      <c r="C737" s="170"/>
      <c r="D737" s="170"/>
      <c r="E737" s="170"/>
      <c r="F737" s="171">
        <f>SUM(F738:F790)</f>
        <v>140</v>
      </c>
      <c r="G737" s="170"/>
      <c r="H737" s="172"/>
      <c r="I737" s="170"/>
    </row>
    <row r="738" spans="1:9">
      <c r="A738" s="56">
        <v>98</v>
      </c>
      <c r="B738" s="206" t="s">
        <v>535</v>
      </c>
      <c r="C738" s="42" t="s">
        <v>10</v>
      </c>
      <c r="D738" s="43" t="s">
        <v>11</v>
      </c>
      <c r="E738" s="70">
        <v>30</v>
      </c>
      <c r="F738" s="44">
        <f t="shared" si="8"/>
        <v>30</v>
      </c>
      <c r="G738" s="5"/>
      <c r="H738" s="45"/>
      <c r="I738" s="204" t="s">
        <v>536</v>
      </c>
    </row>
    <row r="739" spans="1:9">
      <c r="A739" s="56"/>
      <c r="B739" s="206"/>
      <c r="C739" s="49"/>
      <c r="D739" s="5" t="s">
        <v>13</v>
      </c>
      <c r="E739" s="110">
        <v>0</v>
      </c>
      <c r="F739" s="44">
        <f t="shared" si="8"/>
        <v>0</v>
      </c>
      <c r="G739" s="5"/>
      <c r="H739" s="45"/>
      <c r="I739" s="204"/>
    </row>
    <row r="740" spans="1:9">
      <c r="A740" s="56"/>
      <c r="B740" s="20" t="s">
        <v>537</v>
      </c>
      <c r="D740" s="20"/>
      <c r="E740" s="110"/>
      <c r="F740" s="44"/>
      <c r="G740" s="5"/>
      <c r="H740" s="45"/>
      <c r="I740" s="57"/>
    </row>
    <row r="741" spans="1:9" ht="57.6">
      <c r="B741" s="55" t="s">
        <v>538</v>
      </c>
      <c r="D741" s="20"/>
      <c r="E741" s="110"/>
      <c r="F741" s="44"/>
      <c r="G741" s="5"/>
      <c r="H741" s="45"/>
      <c r="I741" s="57"/>
    </row>
    <row r="742" spans="1:9">
      <c r="B742" s="20"/>
      <c r="D742" s="20"/>
      <c r="E742" s="110"/>
      <c r="F742" s="44"/>
      <c r="G742" s="5"/>
      <c r="H742" s="45"/>
      <c r="I742" s="57"/>
    </row>
    <row r="743" spans="1:9">
      <c r="A743" s="56">
        <v>99</v>
      </c>
      <c r="B743" s="206" t="s">
        <v>539</v>
      </c>
      <c r="C743" s="42" t="s">
        <v>10</v>
      </c>
      <c r="D743" s="43" t="s">
        <v>11</v>
      </c>
      <c r="E743" s="70">
        <v>10</v>
      </c>
      <c r="F743" s="44">
        <f t="shared" si="8"/>
        <v>10</v>
      </c>
      <c r="G743" s="5"/>
      <c r="H743" s="45"/>
      <c r="I743" s="204"/>
    </row>
    <row r="744" spans="1:9">
      <c r="A744" s="56"/>
      <c r="B744" s="206"/>
      <c r="C744" s="49"/>
      <c r="D744" s="5" t="s">
        <v>13</v>
      </c>
      <c r="E744" s="110">
        <v>0</v>
      </c>
      <c r="F744" s="44">
        <f t="shared" si="8"/>
        <v>0</v>
      </c>
      <c r="G744" s="5"/>
      <c r="H744" s="45"/>
      <c r="I744" s="204"/>
    </row>
    <row r="745" spans="1:9">
      <c r="B745" s="68"/>
      <c r="D745" s="20"/>
      <c r="E745" s="110"/>
      <c r="F745" s="44"/>
      <c r="G745" s="5"/>
      <c r="H745" s="45"/>
    </row>
    <row r="746" spans="1:9">
      <c r="A746" s="56">
        <v>100</v>
      </c>
      <c r="B746" s="206" t="s">
        <v>540</v>
      </c>
      <c r="C746" s="42" t="s">
        <v>10</v>
      </c>
      <c r="D746" s="43" t="s">
        <v>11</v>
      </c>
      <c r="E746" s="70">
        <v>10</v>
      </c>
      <c r="F746" s="44">
        <f t="shared" si="8"/>
        <v>10</v>
      </c>
      <c r="G746" s="5"/>
      <c r="H746" s="45"/>
      <c r="I746" s="204" t="s">
        <v>541</v>
      </c>
    </row>
    <row r="747" spans="1:9">
      <c r="A747" s="56"/>
      <c r="B747" s="206"/>
      <c r="C747" s="49"/>
      <c r="D747" s="5" t="s">
        <v>13</v>
      </c>
      <c r="E747" s="110">
        <v>0</v>
      </c>
      <c r="F747" s="44">
        <f t="shared" si="8"/>
        <v>0</v>
      </c>
      <c r="G747" s="5"/>
      <c r="H747" s="45"/>
      <c r="I747" s="204"/>
    </row>
    <row r="748" spans="1:9">
      <c r="A748" s="56"/>
      <c r="B748" s="20" t="s">
        <v>542</v>
      </c>
      <c r="D748" s="20"/>
      <c r="E748" s="110"/>
      <c r="F748" s="44"/>
      <c r="G748" s="5"/>
      <c r="H748" s="45"/>
    </row>
    <row r="749" spans="1:9">
      <c r="B749" s="55" t="s">
        <v>543</v>
      </c>
      <c r="D749" s="20"/>
      <c r="E749" s="110"/>
      <c r="F749" s="44"/>
      <c r="G749" s="5"/>
      <c r="H749" s="45"/>
    </row>
    <row r="750" spans="1:9">
      <c r="B750" s="58"/>
      <c r="D750" s="20"/>
      <c r="E750" s="110"/>
      <c r="F750" s="44"/>
      <c r="G750" s="5"/>
      <c r="H750" s="45"/>
    </row>
    <row r="751" spans="1:9">
      <c r="A751" s="56">
        <v>101</v>
      </c>
      <c r="B751" s="206" t="s">
        <v>544</v>
      </c>
      <c r="C751" s="42" t="s">
        <v>10</v>
      </c>
      <c r="D751" s="43" t="s">
        <v>11</v>
      </c>
      <c r="E751" s="70">
        <v>15</v>
      </c>
      <c r="F751" s="44">
        <f t="shared" si="8"/>
        <v>15</v>
      </c>
      <c r="G751" s="5"/>
      <c r="H751" s="45"/>
      <c r="I751" s="204" t="s">
        <v>545</v>
      </c>
    </row>
    <row r="752" spans="1:9">
      <c r="A752" s="56"/>
      <c r="B752" s="206"/>
      <c r="C752" s="49"/>
      <c r="D752" s="5" t="s">
        <v>13</v>
      </c>
      <c r="E752" s="110">
        <v>0</v>
      </c>
      <c r="F752" s="44">
        <f t="shared" si="8"/>
        <v>0</v>
      </c>
      <c r="G752" s="5"/>
      <c r="H752" s="45"/>
      <c r="I752" s="204"/>
    </row>
    <row r="753" spans="1:9">
      <c r="B753" s="20" t="s">
        <v>546</v>
      </c>
      <c r="D753" s="20"/>
      <c r="E753" s="110"/>
      <c r="F753" s="44"/>
      <c r="G753" s="5"/>
      <c r="H753" s="45"/>
    </row>
    <row r="754" spans="1:9" ht="331.15">
      <c r="A754" s="56"/>
      <c r="B754" s="55" t="s">
        <v>547</v>
      </c>
      <c r="D754" s="20"/>
      <c r="E754" s="110"/>
      <c r="F754" s="44"/>
      <c r="G754" s="5"/>
      <c r="H754" s="45"/>
    </row>
    <row r="755" spans="1:9">
      <c r="B755" s="58"/>
      <c r="D755" s="20"/>
      <c r="E755" s="110"/>
      <c r="F755" s="44"/>
      <c r="G755" s="5"/>
      <c r="H755" s="45"/>
    </row>
    <row r="756" spans="1:9">
      <c r="A756" s="56">
        <v>102</v>
      </c>
      <c r="B756" s="206" t="s">
        <v>548</v>
      </c>
      <c r="C756" s="42" t="s">
        <v>10</v>
      </c>
      <c r="D756" s="43" t="s">
        <v>11</v>
      </c>
      <c r="E756" s="70">
        <v>10</v>
      </c>
      <c r="F756" s="44">
        <f t="shared" si="8"/>
        <v>10</v>
      </c>
      <c r="G756" s="5"/>
      <c r="H756" s="45"/>
      <c r="I756" s="204"/>
    </row>
    <row r="757" spans="1:9">
      <c r="A757" s="56"/>
      <c r="B757" s="206"/>
      <c r="C757" s="49"/>
      <c r="D757" s="5" t="s">
        <v>13</v>
      </c>
      <c r="E757" s="110">
        <v>0</v>
      </c>
      <c r="F757" s="44">
        <f t="shared" si="8"/>
        <v>0</v>
      </c>
      <c r="G757" s="5"/>
      <c r="H757" s="45"/>
      <c r="I757" s="204"/>
    </row>
    <row r="758" spans="1:9">
      <c r="A758" s="56"/>
      <c r="B758" s="20" t="s">
        <v>549</v>
      </c>
      <c r="D758" s="20"/>
      <c r="E758" s="110"/>
      <c r="F758" s="44"/>
      <c r="G758" s="5"/>
      <c r="H758" s="45"/>
    </row>
    <row r="759" spans="1:9" ht="28.9">
      <c r="B759" s="55" t="s">
        <v>550</v>
      </c>
      <c r="D759" s="20"/>
      <c r="E759" s="110"/>
      <c r="F759" s="44"/>
      <c r="G759" s="5"/>
      <c r="H759" s="45"/>
    </row>
    <row r="760" spans="1:9">
      <c r="B760" s="68"/>
      <c r="D760" s="20"/>
      <c r="E760" s="110"/>
      <c r="F760" s="44"/>
      <c r="G760" s="5"/>
      <c r="H760" s="45"/>
    </row>
    <row r="761" spans="1:9">
      <c r="A761" s="56">
        <v>103</v>
      </c>
      <c r="B761" s="206" t="s">
        <v>551</v>
      </c>
      <c r="C761" s="84" t="s">
        <v>10</v>
      </c>
      <c r="D761" s="44" t="s">
        <v>11</v>
      </c>
      <c r="E761" s="70">
        <v>10</v>
      </c>
      <c r="F761" s="44">
        <f t="shared" si="8"/>
        <v>10</v>
      </c>
      <c r="G761" s="5"/>
      <c r="H761" s="45"/>
      <c r="I761" s="211"/>
    </row>
    <row r="762" spans="1:9">
      <c r="A762" s="56"/>
      <c r="B762" s="206"/>
      <c r="C762" s="84"/>
      <c r="D762" s="44" t="s">
        <v>13</v>
      </c>
      <c r="E762" s="110">
        <v>0</v>
      </c>
      <c r="F762" s="44">
        <f t="shared" si="8"/>
        <v>0</v>
      </c>
      <c r="G762" s="5"/>
      <c r="H762" s="45"/>
      <c r="I762" s="211"/>
    </row>
    <row r="763" spans="1:9">
      <c r="B763" s="20" t="s">
        <v>552</v>
      </c>
      <c r="D763" s="20"/>
      <c r="E763" s="110"/>
      <c r="F763" s="44"/>
      <c r="G763" s="5"/>
      <c r="H763" s="45"/>
    </row>
    <row r="764" spans="1:9" ht="57.6">
      <c r="A764" s="56"/>
      <c r="B764" s="55" t="s">
        <v>553</v>
      </c>
      <c r="D764" s="20"/>
      <c r="E764" s="110"/>
      <c r="F764" s="44"/>
      <c r="G764" s="5"/>
      <c r="H764" s="45"/>
    </row>
    <row r="765" spans="1:9">
      <c r="A765" s="56"/>
      <c r="B765" s="68"/>
      <c r="D765" s="20"/>
      <c r="E765" s="110"/>
      <c r="F765" s="44"/>
      <c r="G765" s="5"/>
      <c r="H765" s="45"/>
      <c r="I765" s="93"/>
    </row>
    <row r="766" spans="1:9">
      <c r="A766" s="56" t="s">
        <v>554</v>
      </c>
      <c r="B766" s="206" t="s">
        <v>555</v>
      </c>
      <c r="C766" s="84" t="s">
        <v>10</v>
      </c>
      <c r="D766" s="44" t="s">
        <v>11</v>
      </c>
      <c r="E766" s="70">
        <v>15</v>
      </c>
      <c r="F766" s="44">
        <f t="shared" si="8"/>
        <v>15</v>
      </c>
      <c r="G766" s="5"/>
      <c r="H766" s="45"/>
      <c r="I766" s="211"/>
    </row>
    <row r="767" spans="1:9">
      <c r="A767" s="56"/>
      <c r="B767" s="206"/>
      <c r="C767" s="84"/>
      <c r="D767" s="44" t="s">
        <v>13</v>
      </c>
      <c r="E767" s="110">
        <v>0</v>
      </c>
      <c r="F767" s="44">
        <f t="shared" si="8"/>
        <v>0</v>
      </c>
      <c r="G767" s="5"/>
      <c r="H767" s="45"/>
      <c r="I767" s="211"/>
    </row>
    <row r="768" spans="1:9">
      <c r="A768" s="56"/>
      <c r="B768" s="20" t="s">
        <v>556</v>
      </c>
      <c r="D768" s="20"/>
      <c r="E768" s="110"/>
      <c r="F768" s="44"/>
      <c r="G768" s="5"/>
      <c r="H768" s="45"/>
    </row>
    <row r="769" spans="1:9" ht="172.9">
      <c r="B769" s="55" t="s">
        <v>557</v>
      </c>
      <c r="D769" s="20"/>
      <c r="E769" s="110"/>
      <c r="F769" s="44"/>
      <c r="G769" s="5"/>
      <c r="H769" s="45"/>
    </row>
    <row r="770" spans="1:9">
      <c r="B770" s="144"/>
      <c r="D770" s="20"/>
      <c r="E770" s="110"/>
      <c r="F770" s="44"/>
      <c r="G770" s="5"/>
      <c r="H770" s="45"/>
    </row>
    <row r="771" spans="1:9">
      <c r="A771" s="56" t="s">
        <v>558</v>
      </c>
      <c r="B771" s="206" t="s">
        <v>559</v>
      </c>
      <c r="C771" s="42" t="s">
        <v>10</v>
      </c>
      <c r="D771" s="43" t="s">
        <v>560</v>
      </c>
      <c r="E771" s="70">
        <v>0</v>
      </c>
      <c r="F771" s="44">
        <f t="shared" si="8"/>
        <v>0</v>
      </c>
      <c r="G771" s="5"/>
      <c r="H771" s="45"/>
      <c r="I771" s="204"/>
    </row>
    <row r="772" spans="1:9">
      <c r="A772" s="56"/>
      <c r="B772" s="206"/>
      <c r="C772" s="42"/>
      <c r="D772" s="43" t="s">
        <v>561</v>
      </c>
      <c r="E772" s="70">
        <v>0</v>
      </c>
      <c r="F772" s="44">
        <f t="shared" si="8"/>
        <v>0</v>
      </c>
      <c r="G772" s="5"/>
      <c r="H772" s="45"/>
      <c r="I772" s="204"/>
    </row>
    <row r="773" spans="1:9">
      <c r="A773" s="56"/>
      <c r="B773" s="206"/>
      <c r="C773" s="42"/>
      <c r="D773" s="43" t="s">
        <v>562</v>
      </c>
      <c r="E773" s="70">
        <v>0</v>
      </c>
      <c r="F773" s="44">
        <f t="shared" si="8"/>
        <v>0</v>
      </c>
      <c r="G773" s="5"/>
      <c r="H773" s="45"/>
      <c r="I773" s="204"/>
    </row>
    <row r="774" spans="1:9">
      <c r="A774" s="56"/>
      <c r="B774" s="206"/>
      <c r="C774" s="49"/>
      <c r="D774" s="5" t="s">
        <v>563</v>
      </c>
      <c r="E774" s="110">
        <v>0</v>
      </c>
      <c r="F774" s="44">
        <f t="shared" si="8"/>
        <v>0</v>
      </c>
      <c r="G774" s="5"/>
      <c r="H774" s="45"/>
      <c r="I774" s="204"/>
    </row>
    <row r="775" spans="1:9">
      <c r="A775" s="56"/>
      <c r="B775" s="5"/>
      <c r="C775" s="60"/>
      <c r="D775" s="5"/>
      <c r="E775" s="110"/>
      <c r="F775" s="44"/>
      <c r="G775" s="5"/>
      <c r="H775" s="45"/>
      <c r="I775" s="57"/>
    </row>
    <row r="776" spans="1:9" s="20" customFormat="1">
      <c r="A776" s="56" t="s">
        <v>564</v>
      </c>
      <c r="B776" s="206" t="s">
        <v>565</v>
      </c>
      <c r="C776" s="42" t="s">
        <v>10</v>
      </c>
      <c r="D776" s="43" t="s">
        <v>11</v>
      </c>
      <c r="E776" s="70">
        <v>10</v>
      </c>
      <c r="F776" s="44">
        <f t="shared" ref="F776:F836" si="9">IF(C776="x",E776,0)</f>
        <v>10</v>
      </c>
      <c r="G776" s="5"/>
      <c r="H776" s="45"/>
      <c r="I776" s="204"/>
    </row>
    <row r="777" spans="1:9" s="20" customFormat="1">
      <c r="A777" s="56"/>
      <c r="B777" s="206"/>
      <c r="C777" s="42"/>
      <c r="D777" s="43" t="s">
        <v>13</v>
      </c>
      <c r="E777" s="70">
        <v>0</v>
      </c>
      <c r="F777" s="44">
        <f t="shared" si="9"/>
        <v>0</v>
      </c>
      <c r="G777" s="5"/>
      <c r="H777" s="45"/>
      <c r="I777" s="204"/>
    </row>
    <row r="778" spans="1:9" s="20" customFormat="1">
      <c r="A778" s="56"/>
      <c r="B778" s="20" t="s">
        <v>556</v>
      </c>
      <c r="C778" s="5"/>
      <c r="E778" s="110"/>
      <c r="F778" s="44"/>
      <c r="G778" s="5"/>
      <c r="H778" s="45"/>
      <c r="I778" s="57"/>
    </row>
    <row r="779" spans="1:9" s="20" customFormat="1" ht="100.9">
      <c r="A779" s="56"/>
      <c r="B779" s="55" t="s">
        <v>566</v>
      </c>
      <c r="C779" s="5"/>
      <c r="E779" s="110"/>
      <c r="F779" s="44"/>
      <c r="G779" s="5"/>
      <c r="H779" s="45"/>
      <c r="I779" s="57"/>
    </row>
    <row r="780" spans="1:9" s="20" customFormat="1">
      <c r="A780" s="56"/>
      <c r="B780" s="5"/>
      <c r="C780" s="81"/>
      <c r="D780" s="43"/>
      <c r="E780" s="70"/>
      <c r="F780" s="44"/>
      <c r="G780" s="5"/>
      <c r="H780" s="45"/>
      <c r="I780" s="57"/>
    </row>
    <row r="781" spans="1:9" s="20" customFormat="1">
      <c r="A781" s="56" t="s">
        <v>567</v>
      </c>
      <c r="B781" s="206" t="s">
        <v>568</v>
      </c>
      <c r="C781" s="84" t="s">
        <v>10</v>
      </c>
      <c r="D781" s="44" t="s">
        <v>11</v>
      </c>
      <c r="E781" s="70">
        <v>15</v>
      </c>
      <c r="F781" s="44">
        <f t="shared" si="9"/>
        <v>15</v>
      </c>
      <c r="G781" s="5"/>
      <c r="H781" s="45"/>
      <c r="I781" s="57"/>
    </row>
    <row r="782" spans="1:9" s="20" customFormat="1">
      <c r="A782" s="56"/>
      <c r="B782" s="206"/>
      <c r="C782" s="84"/>
      <c r="D782" s="44" t="s">
        <v>13</v>
      </c>
      <c r="E782" s="70">
        <v>0</v>
      </c>
      <c r="F782" s="44">
        <f t="shared" si="9"/>
        <v>0</v>
      </c>
      <c r="G782" s="5"/>
      <c r="H782" s="45"/>
      <c r="I782" s="57"/>
    </row>
    <row r="783" spans="1:9" s="20" customFormat="1">
      <c r="A783" s="56"/>
      <c r="B783" s="20" t="s">
        <v>379</v>
      </c>
      <c r="C783" s="5"/>
      <c r="E783" s="110"/>
      <c r="F783" s="44"/>
      <c r="G783" s="5"/>
      <c r="H783" s="45"/>
      <c r="I783" s="57"/>
    </row>
    <row r="784" spans="1:9" s="20" customFormat="1" ht="72">
      <c r="A784" s="56"/>
      <c r="B784" s="55" t="s">
        <v>569</v>
      </c>
      <c r="C784" s="5"/>
      <c r="E784" s="110"/>
      <c r="F784" s="44"/>
      <c r="G784" s="5"/>
      <c r="H784" s="45"/>
      <c r="I784" s="57"/>
    </row>
    <row r="785" spans="1:9" s="20" customFormat="1">
      <c r="A785" s="56"/>
      <c r="B785" s="68"/>
      <c r="C785" s="5"/>
      <c r="E785" s="110"/>
      <c r="F785" s="44"/>
      <c r="G785" s="5"/>
      <c r="H785" s="45"/>
      <c r="I785" s="93"/>
    </row>
    <row r="786" spans="1:9" s="20" customFormat="1">
      <c r="A786" s="56" t="s">
        <v>570</v>
      </c>
      <c r="B786" s="206" t="s">
        <v>571</v>
      </c>
      <c r="C786" s="84" t="s">
        <v>10</v>
      </c>
      <c r="D786" s="44" t="s">
        <v>11</v>
      </c>
      <c r="E786" s="70">
        <v>15</v>
      </c>
      <c r="F786" s="44">
        <f t="shared" si="9"/>
        <v>15</v>
      </c>
      <c r="G786" s="5"/>
      <c r="H786" s="45"/>
      <c r="I786" s="204" t="s">
        <v>572</v>
      </c>
    </row>
    <row r="787" spans="1:9" s="20" customFormat="1">
      <c r="A787" s="56"/>
      <c r="B787" s="206"/>
      <c r="C787" s="84"/>
      <c r="D787" s="44" t="s">
        <v>13</v>
      </c>
      <c r="E787" s="70">
        <v>0</v>
      </c>
      <c r="F787" s="44">
        <f t="shared" si="9"/>
        <v>0</v>
      </c>
      <c r="G787" s="5"/>
      <c r="H787" s="45"/>
      <c r="I787" s="204"/>
    </row>
    <row r="788" spans="1:9" s="20" customFormat="1">
      <c r="A788" s="56"/>
      <c r="B788" s="20" t="s">
        <v>573</v>
      </c>
      <c r="C788" s="5"/>
      <c r="E788" s="110"/>
      <c r="F788" s="44"/>
      <c r="G788" s="5"/>
      <c r="H788" s="45"/>
      <c r="I788" s="57"/>
    </row>
    <row r="789" spans="1:9" s="20" customFormat="1" ht="42.6" customHeight="1">
      <c r="A789" s="56"/>
      <c r="B789" s="55" t="s">
        <v>574</v>
      </c>
      <c r="C789" s="5"/>
      <c r="E789" s="110"/>
      <c r="F789" s="44"/>
      <c r="G789" s="5"/>
      <c r="H789" s="45"/>
      <c r="I789" s="57"/>
    </row>
    <row r="790" spans="1:9">
      <c r="B790" s="68"/>
      <c r="D790" s="20"/>
      <c r="E790" s="110"/>
      <c r="F790" s="44"/>
      <c r="G790" s="5"/>
      <c r="H790" s="45"/>
      <c r="I790" s="93"/>
    </row>
    <row r="791" spans="1:9">
      <c r="A791" s="177"/>
      <c r="B791" s="178" t="s">
        <v>575</v>
      </c>
      <c r="C791" s="179"/>
      <c r="D791" s="179"/>
      <c r="E791" s="179"/>
      <c r="F791" s="179"/>
      <c r="G791" s="180"/>
      <c r="H791" s="181"/>
      <c r="I791" s="179"/>
    </row>
    <row r="792" spans="1:9">
      <c r="B792" s="113"/>
      <c r="E792" s="159"/>
      <c r="F792" s="114"/>
      <c r="G792" s="21"/>
      <c r="H792" s="182"/>
    </row>
    <row r="793" spans="1:9">
      <c r="F793" s="44"/>
      <c r="G793" s="5"/>
      <c r="H793" s="45"/>
    </row>
    <row r="794" spans="1:9" ht="25.9">
      <c r="A794" s="154"/>
      <c r="B794" s="183" t="s">
        <v>576</v>
      </c>
      <c r="C794" s="183"/>
      <c r="D794" s="183"/>
      <c r="E794" s="183"/>
      <c r="F794" s="184">
        <f>SUM(F797,F829,F890,F955)</f>
        <v>539</v>
      </c>
      <c r="G794" s="183"/>
      <c r="H794" s="185"/>
      <c r="I794" s="183"/>
    </row>
    <row r="795" spans="1:9" ht="100.9">
      <c r="B795" s="3" t="s">
        <v>577</v>
      </c>
      <c r="E795" s="159"/>
      <c r="F795" s="44"/>
      <c r="G795" s="5"/>
      <c r="H795" s="45"/>
    </row>
    <row r="796" spans="1:9">
      <c r="B796" s="120" t="s">
        <v>3</v>
      </c>
      <c r="C796" s="61"/>
      <c r="D796" s="120" t="s">
        <v>4</v>
      </c>
      <c r="E796" s="160"/>
      <c r="F796" s="161"/>
      <c r="G796" s="162"/>
      <c r="H796" s="163"/>
      <c r="I796" s="124" t="s">
        <v>5</v>
      </c>
    </row>
    <row r="797" spans="1:9" ht="15.6">
      <c r="B797" s="186" t="s">
        <v>578</v>
      </c>
      <c r="C797" s="187"/>
      <c r="D797" s="187"/>
      <c r="E797" s="187"/>
      <c r="F797" s="188">
        <f>SUM(F798:F828)</f>
        <v>98</v>
      </c>
      <c r="G797" s="187"/>
      <c r="H797" s="189"/>
      <c r="I797" s="187"/>
    </row>
    <row r="798" spans="1:9">
      <c r="A798" s="56">
        <v>106</v>
      </c>
      <c r="B798" s="206" t="s">
        <v>579</v>
      </c>
      <c r="C798" s="49" t="s">
        <v>10</v>
      </c>
      <c r="D798" s="5" t="s">
        <v>11</v>
      </c>
      <c r="E798" s="110">
        <v>20</v>
      </c>
      <c r="F798" s="44">
        <f t="shared" si="9"/>
        <v>20</v>
      </c>
      <c r="G798" s="5"/>
      <c r="H798" s="45"/>
      <c r="I798" s="204" t="s">
        <v>580</v>
      </c>
    </row>
    <row r="799" spans="1:9">
      <c r="A799" s="56"/>
      <c r="B799" s="206"/>
      <c r="C799" s="49"/>
      <c r="D799" s="5" t="s">
        <v>13</v>
      </c>
      <c r="E799" s="110">
        <v>0</v>
      </c>
      <c r="F799" s="44">
        <f t="shared" si="9"/>
        <v>0</v>
      </c>
      <c r="G799" s="5"/>
      <c r="H799" s="45"/>
      <c r="I799" s="204"/>
    </row>
    <row r="800" spans="1:9">
      <c r="A800" s="56"/>
      <c r="B800" s="176" t="s">
        <v>581</v>
      </c>
      <c r="D800" s="5"/>
      <c r="E800" s="110"/>
      <c r="F800" s="44"/>
      <c r="G800" s="5"/>
      <c r="H800" s="45"/>
      <c r="I800" s="57"/>
    </row>
    <row r="801" spans="1:9" ht="129.6">
      <c r="B801" s="55" t="s">
        <v>582</v>
      </c>
      <c r="D801" s="5"/>
      <c r="E801" s="110"/>
      <c r="F801" s="44"/>
      <c r="G801" s="5"/>
      <c r="H801" s="45"/>
    </row>
    <row r="802" spans="1:9">
      <c r="B802" s="20"/>
      <c r="D802" s="5"/>
      <c r="E802" s="110"/>
      <c r="F802" s="44"/>
      <c r="G802" s="5"/>
      <c r="H802" s="45"/>
      <c r="I802" s="57"/>
    </row>
    <row r="803" spans="1:9">
      <c r="A803" s="1">
        <v>107</v>
      </c>
      <c r="B803" s="206" t="s">
        <v>583</v>
      </c>
      <c r="C803" s="84"/>
      <c r="D803" s="190">
        <v>1</v>
      </c>
      <c r="E803" s="191">
        <v>20</v>
      </c>
      <c r="F803" s="44">
        <f t="shared" si="9"/>
        <v>0</v>
      </c>
      <c r="G803" s="5"/>
      <c r="H803" s="45"/>
    </row>
    <row r="804" spans="1:9">
      <c r="B804" s="206"/>
      <c r="C804" s="84" t="s">
        <v>10</v>
      </c>
      <c r="D804" s="44" t="s">
        <v>584</v>
      </c>
      <c r="E804" s="191">
        <v>18</v>
      </c>
      <c r="F804" s="44">
        <f t="shared" si="9"/>
        <v>18</v>
      </c>
      <c r="G804" s="5"/>
      <c r="H804" s="45"/>
    </row>
    <row r="805" spans="1:9">
      <c r="B805" s="206"/>
      <c r="C805" s="84"/>
      <c r="D805" s="44" t="s">
        <v>585</v>
      </c>
      <c r="E805" s="191">
        <v>15</v>
      </c>
      <c r="F805" s="44">
        <f t="shared" si="9"/>
        <v>0</v>
      </c>
      <c r="G805" s="5"/>
      <c r="H805" s="45"/>
    </row>
    <row r="806" spans="1:9">
      <c r="B806" s="206"/>
      <c r="C806" s="84"/>
      <c r="D806" s="44" t="s">
        <v>586</v>
      </c>
      <c r="E806" s="191">
        <v>11</v>
      </c>
      <c r="F806" s="44">
        <f t="shared" si="9"/>
        <v>0</v>
      </c>
      <c r="G806" s="5"/>
      <c r="H806" s="45"/>
    </row>
    <row r="807" spans="1:9">
      <c r="B807" s="206"/>
      <c r="C807" s="84"/>
      <c r="D807" s="44" t="s">
        <v>587</v>
      </c>
      <c r="E807" s="191">
        <v>6</v>
      </c>
      <c r="F807" s="44">
        <f t="shared" si="9"/>
        <v>0</v>
      </c>
      <c r="G807" s="5"/>
      <c r="H807" s="45"/>
    </row>
    <row r="808" spans="1:9">
      <c r="B808" s="206"/>
      <c r="C808" s="84"/>
      <c r="D808" s="44" t="s">
        <v>588</v>
      </c>
      <c r="E808" s="191">
        <v>0</v>
      </c>
      <c r="F808" s="44">
        <f t="shared" si="9"/>
        <v>0</v>
      </c>
      <c r="G808" s="5"/>
      <c r="H808" s="45"/>
    </row>
    <row r="809" spans="1:9">
      <c r="B809" s="68"/>
      <c r="D809" s="5"/>
      <c r="E809" s="110"/>
      <c r="F809" s="44"/>
      <c r="G809" s="5"/>
      <c r="H809" s="45"/>
      <c r="I809" s="93"/>
    </row>
    <row r="810" spans="1:9">
      <c r="A810" s="1">
        <v>108</v>
      </c>
      <c r="B810" s="206" t="s">
        <v>589</v>
      </c>
      <c r="C810" s="84" t="s">
        <v>10</v>
      </c>
      <c r="D810" s="44" t="s">
        <v>590</v>
      </c>
      <c r="E810" s="191">
        <v>40</v>
      </c>
      <c r="F810" s="44">
        <f t="shared" si="9"/>
        <v>40</v>
      </c>
      <c r="G810" s="5"/>
      <c r="H810" s="45"/>
    </row>
    <row r="811" spans="1:9">
      <c r="B811" s="206"/>
      <c r="C811" s="84"/>
      <c r="D811" s="44" t="s">
        <v>591</v>
      </c>
      <c r="E811" s="191">
        <v>15</v>
      </c>
      <c r="F811" s="44">
        <f t="shared" si="9"/>
        <v>0</v>
      </c>
      <c r="G811" s="5"/>
      <c r="H811" s="45"/>
    </row>
    <row r="812" spans="1:9">
      <c r="B812" s="206"/>
      <c r="C812" s="84"/>
      <c r="D812" s="44" t="s">
        <v>592</v>
      </c>
      <c r="E812" s="191">
        <v>5</v>
      </c>
      <c r="F812" s="44">
        <f t="shared" si="9"/>
        <v>0</v>
      </c>
      <c r="G812" s="5"/>
      <c r="H812" s="45"/>
    </row>
    <row r="813" spans="1:9">
      <c r="B813" s="206"/>
      <c r="C813" s="84"/>
      <c r="D813" s="44" t="s">
        <v>593</v>
      </c>
      <c r="E813" s="191">
        <v>0</v>
      </c>
      <c r="F813" s="44">
        <f t="shared" si="9"/>
        <v>0</v>
      </c>
      <c r="G813" s="5"/>
      <c r="H813" s="45"/>
    </row>
    <row r="814" spans="1:9">
      <c r="A814" s="56"/>
      <c r="B814" s="176" t="s">
        <v>594</v>
      </c>
      <c r="D814" s="5"/>
      <c r="E814" s="110"/>
      <c r="F814" s="44"/>
      <c r="G814" s="5"/>
      <c r="H814" s="45"/>
      <c r="I814" s="57"/>
    </row>
    <row r="815" spans="1:9">
      <c r="B815" s="55" t="s">
        <v>595</v>
      </c>
      <c r="D815" s="5"/>
      <c r="E815" s="110"/>
      <c r="F815" s="44"/>
      <c r="G815" s="5"/>
      <c r="H815" s="45"/>
    </row>
    <row r="816" spans="1:9">
      <c r="B816" s="68"/>
      <c r="D816" s="5"/>
      <c r="E816" s="110"/>
      <c r="F816" s="44"/>
      <c r="G816" s="5"/>
      <c r="H816" s="45"/>
      <c r="I816" s="93"/>
    </row>
    <row r="817" spans="1:9">
      <c r="A817" s="1">
        <v>109</v>
      </c>
      <c r="B817" s="206" t="s">
        <v>596</v>
      </c>
      <c r="C817" s="84"/>
      <c r="D817" s="44" t="s">
        <v>183</v>
      </c>
      <c r="E817" s="191">
        <v>30</v>
      </c>
      <c r="F817" s="44">
        <f t="shared" si="9"/>
        <v>0</v>
      </c>
      <c r="G817" s="5"/>
      <c r="H817" s="45"/>
      <c r="I817" s="211" t="s">
        <v>597</v>
      </c>
    </row>
    <row r="818" spans="1:9">
      <c r="B818" s="206"/>
      <c r="C818" s="84" t="s">
        <v>10</v>
      </c>
      <c r="D818" s="44" t="s">
        <v>184</v>
      </c>
      <c r="E818" s="191">
        <v>20</v>
      </c>
      <c r="F818" s="44">
        <f t="shared" si="9"/>
        <v>20</v>
      </c>
      <c r="G818" s="5"/>
      <c r="H818" s="45"/>
      <c r="I818" s="211"/>
    </row>
    <row r="819" spans="1:9">
      <c r="B819" s="206"/>
      <c r="C819" s="84"/>
      <c r="D819" s="44" t="s">
        <v>185</v>
      </c>
      <c r="E819" s="191">
        <v>15</v>
      </c>
      <c r="F819" s="44">
        <f t="shared" si="9"/>
        <v>0</v>
      </c>
      <c r="G819" s="5"/>
      <c r="H819" s="45"/>
      <c r="I819" s="211"/>
    </row>
    <row r="820" spans="1:9">
      <c r="B820" s="206"/>
      <c r="C820" s="84"/>
      <c r="D820" s="44" t="s">
        <v>186</v>
      </c>
      <c r="E820" s="191">
        <v>5</v>
      </c>
      <c r="F820" s="44">
        <f t="shared" si="9"/>
        <v>0</v>
      </c>
      <c r="G820" s="5"/>
      <c r="H820" s="45"/>
      <c r="I820" s="211"/>
    </row>
    <row r="821" spans="1:9">
      <c r="B821" s="206"/>
      <c r="C821" s="84"/>
      <c r="D821" s="44" t="s">
        <v>187</v>
      </c>
      <c r="E821" s="191">
        <v>0</v>
      </c>
      <c r="F821" s="44">
        <f t="shared" si="9"/>
        <v>0</v>
      </c>
      <c r="G821" s="5"/>
      <c r="H821" s="45"/>
      <c r="I821" s="211"/>
    </row>
    <row r="822" spans="1:9">
      <c r="B822" s="5"/>
      <c r="C822" s="101"/>
      <c r="D822" s="44"/>
      <c r="E822" s="191"/>
      <c r="F822" s="44"/>
      <c r="G822" s="5"/>
      <c r="H822" s="45"/>
    </row>
    <row r="823" spans="1:9">
      <c r="A823" s="56">
        <v>110</v>
      </c>
      <c r="B823" s="203" t="s">
        <v>598</v>
      </c>
      <c r="C823" s="49"/>
      <c r="D823" s="5" t="s">
        <v>11</v>
      </c>
      <c r="E823" s="110">
        <v>20</v>
      </c>
      <c r="F823" s="44">
        <f t="shared" si="9"/>
        <v>0</v>
      </c>
      <c r="G823" s="5"/>
      <c r="H823" s="45"/>
    </row>
    <row r="824" spans="1:9">
      <c r="B824" s="203"/>
      <c r="C824" s="49" t="s">
        <v>10</v>
      </c>
      <c r="D824" s="5" t="s">
        <v>13</v>
      </c>
      <c r="E824" s="110">
        <v>0</v>
      </c>
      <c r="F824" s="44">
        <f t="shared" si="9"/>
        <v>0</v>
      </c>
      <c r="G824" s="5"/>
      <c r="H824" s="45"/>
    </row>
    <row r="825" spans="1:9">
      <c r="B825" s="203"/>
      <c r="C825" s="60"/>
      <c r="D825" s="5"/>
      <c r="E825" s="110"/>
      <c r="F825" s="44"/>
      <c r="G825" s="5"/>
      <c r="H825" s="45"/>
    </row>
    <row r="826" spans="1:9">
      <c r="B826" s="20" t="s">
        <v>268</v>
      </c>
      <c r="D826" s="20"/>
      <c r="E826" s="110"/>
      <c r="F826" s="44"/>
      <c r="G826" s="5"/>
      <c r="H826" s="45"/>
    </row>
    <row r="827" spans="1:9">
      <c r="B827" s="192" t="s">
        <v>81</v>
      </c>
      <c r="D827" s="20"/>
      <c r="E827" s="110"/>
      <c r="F827" s="44"/>
      <c r="G827" s="5"/>
      <c r="H827" s="45"/>
    </row>
    <row r="828" spans="1:9">
      <c r="B828" s="58"/>
      <c r="D828" s="5"/>
      <c r="E828" s="110"/>
      <c r="F828" s="44"/>
      <c r="G828" s="5"/>
      <c r="H828" s="45"/>
    </row>
    <row r="829" spans="1:9" ht="15.6">
      <c r="B829" s="186" t="s">
        <v>599</v>
      </c>
      <c r="C829" s="187"/>
      <c r="D829" s="187"/>
      <c r="E829" s="187"/>
      <c r="F829" s="188">
        <f>SUM(F830+F835+F840+F846+F851+F858+F865+F872+F880+F885+F875)</f>
        <v>142</v>
      </c>
      <c r="G829" s="187"/>
      <c r="H829" s="189"/>
      <c r="I829" s="187"/>
    </row>
    <row r="830" spans="1:9">
      <c r="A830" s="56" t="s">
        <v>600</v>
      </c>
      <c r="B830" s="206" t="s">
        <v>601</v>
      </c>
      <c r="C830" s="49" t="s">
        <v>10</v>
      </c>
      <c r="D830" s="5" t="s">
        <v>11</v>
      </c>
      <c r="E830" s="110">
        <v>20</v>
      </c>
      <c r="F830" s="44">
        <f t="shared" si="9"/>
        <v>20</v>
      </c>
      <c r="G830" s="5"/>
      <c r="H830" s="45"/>
      <c r="I830" s="204"/>
    </row>
    <row r="831" spans="1:9">
      <c r="A831" s="56"/>
      <c r="B831" s="206"/>
      <c r="C831" s="49"/>
      <c r="D831" s="5" t="s">
        <v>31</v>
      </c>
      <c r="E831" s="110">
        <v>0</v>
      </c>
      <c r="F831" s="44">
        <f t="shared" si="9"/>
        <v>0</v>
      </c>
      <c r="G831" s="5"/>
      <c r="H831" s="45"/>
      <c r="I831" s="204"/>
    </row>
    <row r="832" spans="1:9" ht="28.9">
      <c r="B832" s="20" t="s">
        <v>602</v>
      </c>
      <c r="D832" s="5"/>
      <c r="E832" s="110"/>
      <c r="F832" s="44"/>
      <c r="G832" s="5"/>
      <c r="H832" s="45"/>
    </row>
    <row r="833" spans="1:9" ht="43.15">
      <c r="A833" s="56"/>
      <c r="B833" s="55" t="s">
        <v>603</v>
      </c>
      <c r="D833" s="5"/>
      <c r="E833" s="110"/>
      <c r="F833" s="44"/>
      <c r="G833" s="5"/>
      <c r="H833" s="45"/>
      <c r="I833" s="57"/>
    </row>
    <row r="834" spans="1:9">
      <c r="A834" s="56"/>
      <c r="B834" s="20"/>
      <c r="D834" s="5"/>
      <c r="E834" s="110"/>
      <c r="F834" s="44"/>
      <c r="G834" s="5"/>
      <c r="H834" s="45"/>
      <c r="I834" s="57"/>
    </row>
    <row r="835" spans="1:9">
      <c r="A835" s="56" t="s">
        <v>604</v>
      </c>
      <c r="B835" s="206" t="s">
        <v>605</v>
      </c>
      <c r="C835" s="49" t="s">
        <v>10</v>
      </c>
      <c r="D835" s="5" t="s">
        <v>11</v>
      </c>
      <c r="E835" s="110">
        <v>15</v>
      </c>
      <c r="F835" s="44">
        <f t="shared" si="9"/>
        <v>15</v>
      </c>
      <c r="G835" s="5"/>
      <c r="H835" s="45"/>
      <c r="I835" s="204" t="s">
        <v>606</v>
      </c>
    </row>
    <row r="836" spans="1:9">
      <c r="A836" s="56"/>
      <c r="B836" s="206"/>
      <c r="C836" s="49"/>
      <c r="D836" s="5" t="s">
        <v>13</v>
      </c>
      <c r="E836" s="110">
        <v>0</v>
      </c>
      <c r="F836" s="44">
        <f t="shared" si="9"/>
        <v>0</v>
      </c>
      <c r="G836" s="5"/>
      <c r="H836" s="45"/>
      <c r="I836" s="204"/>
    </row>
    <row r="837" spans="1:9" ht="28.9">
      <c r="A837" s="56"/>
      <c r="B837" s="20" t="s">
        <v>607</v>
      </c>
      <c r="D837" s="5"/>
      <c r="E837" s="110"/>
      <c r="F837" s="44"/>
      <c r="G837" s="5"/>
      <c r="H837" s="45"/>
      <c r="I837" s="57"/>
    </row>
    <row r="838" spans="1:9">
      <c r="B838" s="55" t="s">
        <v>608</v>
      </c>
      <c r="D838" s="5"/>
      <c r="E838" s="110"/>
      <c r="F838" s="44"/>
      <c r="G838" s="5"/>
      <c r="H838" s="45"/>
    </row>
    <row r="839" spans="1:9">
      <c r="B839" s="20"/>
      <c r="D839" s="5"/>
      <c r="E839" s="110"/>
      <c r="F839" s="44"/>
      <c r="G839" s="5"/>
      <c r="H839" s="45"/>
      <c r="I839" s="57"/>
    </row>
    <row r="840" spans="1:9">
      <c r="A840" s="56">
        <v>112</v>
      </c>
      <c r="B840" s="206" t="s">
        <v>609</v>
      </c>
      <c r="C840" s="49" t="s">
        <v>10</v>
      </c>
      <c r="D840" s="5" t="s">
        <v>11</v>
      </c>
      <c r="E840" s="110">
        <v>20</v>
      </c>
      <c r="F840" s="44">
        <f t="shared" ref="F840:F902" si="10">IF(C840="x",E840,0)</f>
        <v>20</v>
      </c>
      <c r="G840" s="5"/>
      <c r="H840" s="45"/>
      <c r="I840" s="204" t="s">
        <v>610</v>
      </c>
    </row>
    <row r="841" spans="1:9">
      <c r="A841" s="56"/>
      <c r="B841" s="206"/>
      <c r="C841" s="49"/>
      <c r="D841" s="5" t="s">
        <v>31</v>
      </c>
      <c r="E841" s="110">
        <v>0</v>
      </c>
      <c r="F841" s="44">
        <f t="shared" si="10"/>
        <v>0</v>
      </c>
      <c r="G841" s="5"/>
      <c r="H841" s="45"/>
      <c r="I841" s="204"/>
    </row>
    <row r="842" spans="1:9">
      <c r="B842" s="20" t="s">
        <v>611</v>
      </c>
      <c r="D842" s="5"/>
      <c r="E842" s="110"/>
      <c r="F842" s="44"/>
      <c r="G842" s="5"/>
      <c r="H842" s="45"/>
    </row>
    <row r="843" spans="1:9">
      <c r="A843" s="56"/>
      <c r="B843" s="55" t="s">
        <v>612</v>
      </c>
      <c r="D843" s="5"/>
      <c r="E843" s="110"/>
      <c r="F843" s="44"/>
      <c r="G843" s="5"/>
      <c r="H843" s="45"/>
      <c r="I843" s="57"/>
    </row>
    <row r="844" spans="1:9">
      <c r="A844" s="56"/>
      <c r="B844" s="20"/>
      <c r="D844" s="5"/>
      <c r="E844" s="110"/>
      <c r="F844" s="44"/>
      <c r="G844" s="5"/>
      <c r="H844" s="45"/>
      <c r="I844" s="57"/>
    </row>
    <row r="845" spans="1:9">
      <c r="A845" s="56">
        <v>113</v>
      </c>
      <c r="B845" s="206" t="s">
        <v>613</v>
      </c>
      <c r="C845" s="49"/>
      <c r="D845" s="5" t="s">
        <v>11</v>
      </c>
      <c r="E845" s="110">
        <v>10</v>
      </c>
      <c r="F845" s="44">
        <f t="shared" si="10"/>
        <v>0</v>
      </c>
      <c r="G845" s="5"/>
      <c r="H845" s="45"/>
      <c r="I845" s="127"/>
    </row>
    <row r="846" spans="1:9">
      <c r="A846" s="56"/>
      <c r="B846" s="206"/>
      <c r="C846" s="49" t="s">
        <v>10</v>
      </c>
      <c r="D846" s="5" t="s">
        <v>13</v>
      </c>
      <c r="E846" s="110">
        <v>0</v>
      </c>
      <c r="F846" s="44">
        <f t="shared" si="10"/>
        <v>0</v>
      </c>
      <c r="G846" s="5"/>
      <c r="H846" s="45"/>
      <c r="I846" s="127"/>
    </row>
    <row r="847" spans="1:9">
      <c r="A847" s="56"/>
      <c r="B847" s="206"/>
      <c r="C847" s="49"/>
      <c r="D847" s="5" t="s">
        <v>19</v>
      </c>
      <c r="E847" s="110">
        <v>10</v>
      </c>
      <c r="F847" s="44">
        <f t="shared" si="10"/>
        <v>0</v>
      </c>
      <c r="G847" s="5"/>
      <c r="H847" s="45"/>
      <c r="I847" s="127"/>
    </row>
    <row r="848" spans="1:9" ht="57.6">
      <c r="A848" s="56"/>
      <c r="B848" s="20" t="s">
        <v>614</v>
      </c>
      <c r="D848" s="5"/>
      <c r="E848" s="110"/>
      <c r="F848" s="44"/>
      <c r="G848" s="5"/>
      <c r="H848" s="45"/>
      <c r="I848" s="57"/>
    </row>
    <row r="849" spans="1:9">
      <c r="B849" s="55"/>
      <c r="D849" s="5"/>
      <c r="E849" s="110"/>
      <c r="F849" s="44"/>
      <c r="G849" s="5"/>
      <c r="H849" s="45"/>
    </row>
    <row r="850" spans="1:9">
      <c r="B850" s="20"/>
      <c r="D850" s="5"/>
      <c r="E850" s="110"/>
      <c r="F850" s="44"/>
      <c r="G850" s="5"/>
      <c r="H850" s="45"/>
      <c r="I850" s="57"/>
    </row>
    <row r="851" spans="1:9">
      <c r="A851" s="1">
        <v>114</v>
      </c>
      <c r="B851" s="206" t="s">
        <v>615</v>
      </c>
      <c r="C851" s="84" t="s">
        <v>10</v>
      </c>
      <c r="D851" s="44" t="s">
        <v>616</v>
      </c>
      <c r="E851" s="70">
        <v>10</v>
      </c>
      <c r="F851" s="44">
        <f t="shared" si="10"/>
        <v>10</v>
      </c>
      <c r="G851" s="5"/>
      <c r="H851" s="45"/>
      <c r="I851" s="211" t="s">
        <v>617</v>
      </c>
    </row>
    <row r="852" spans="1:9">
      <c r="B852" s="206"/>
      <c r="C852" s="84"/>
      <c r="D852" s="44" t="s">
        <v>618</v>
      </c>
      <c r="E852" s="70">
        <v>10</v>
      </c>
      <c r="F852" s="44">
        <f t="shared" si="10"/>
        <v>0</v>
      </c>
      <c r="G852" s="5"/>
      <c r="H852" s="45"/>
      <c r="I852" s="211"/>
    </row>
    <row r="853" spans="1:9">
      <c r="B853" s="206"/>
      <c r="C853" s="84"/>
      <c r="D853" s="44" t="s">
        <v>13</v>
      </c>
      <c r="E853" s="70">
        <v>0</v>
      </c>
      <c r="F853" s="44">
        <f t="shared" si="10"/>
        <v>0</v>
      </c>
      <c r="G853" s="5"/>
      <c r="H853" s="45"/>
      <c r="I853" s="211"/>
    </row>
    <row r="854" spans="1:9">
      <c r="B854" s="206"/>
      <c r="C854" s="84"/>
      <c r="D854" s="44" t="s">
        <v>19</v>
      </c>
      <c r="E854" s="70">
        <v>10</v>
      </c>
      <c r="F854" s="44">
        <f t="shared" si="10"/>
        <v>0</v>
      </c>
      <c r="G854" s="5"/>
      <c r="H854" s="45"/>
      <c r="I854" s="211"/>
    </row>
    <row r="855" spans="1:9" ht="28.9">
      <c r="A855" s="56"/>
      <c r="B855" s="20" t="s">
        <v>619</v>
      </c>
      <c r="D855" s="5"/>
      <c r="E855" s="110"/>
      <c r="F855" s="44"/>
      <c r="G855" s="5"/>
      <c r="H855" s="45"/>
      <c r="I855" s="57"/>
    </row>
    <row r="856" spans="1:9">
      <c r="B856" s="55" t="s">
        <v>620</v>
      </c>
      <c r="D856" s="5"/>
      <c r="E856" s="110"/>
      <c r="F856" s="44"/>
      <c r="G856" s="5"/>
      <c r="H856" s="45"/>
    </row>
    <row r="857" spans="1:9">
      <c r="B857" s="68"/>
      <c r="D857" s="5"/>
      <c r="E857" s="110"/>
      <c r="F857" s="44"/>
      <c r="G857" s="5"/>
      <c r="H857" s="45"/>
      <c r="I857" s="93"/>
    </row>
    <row r="858" spans="1:9">
      <c r="A858" s="1">
        <v>115</v>
      </c>
      <c r="B858" s="206" t="s">
        <v>621</v>
      </c>
      <c r="C858" s="84" t="s">
        <v>10</v>
      </c>
      <c r="D858" s="44" t="s">
        <v>622</v>
      </c>
      <c r="E858" s="191">
        <v>20</v>
      </c>
      <c r="F858" s="44">
        <f t="shared" si="10"/>
        <v>20</v>
      </c>
      <c r="G858" s="5"/>
      <c r="H858" s="45"/>
    </row>
    <row r="859" spans="1:9">
      <c r="B859" s="206"/>
      <c r="C859" s="84"/>
      <c r="D859" s="44" t="s">
        <v>623</v>
      </c>
      <c r="E859" s="191">
        <v>15</v>
      </c>
      <c r="F859" s="44">
        <f t="shared" si="10"/>
        <v>0</v>
      </c>
      <c r="G859" s="5"/>
      <c r="H859" s="45"/>
    </row>
    <row r="860" spans="1:9">
      <c r="B860" s="206"/>
      <c r="C860" s="84"/>
      <c r="D860" s="44" t="s">
        <v>624</v>
      </c>
      <c r="E860" s="191">
        <v>10</v>
      </c>
      <c r="F860" s="44">
        <f t="shared" si="10"/>
        <v>0</v>
      </c>
      <c r="G860" s="5"/>
      <c r="H860" s="45"/>
    </row>
    <row r="861" spans="1:9">
      <c r="B861" s="206"/>
      <c r="C861" s="84"/>
      <c r="D861" s="44" t="s">
        <v>625</v>
      </c>
      <c r="E861" s="191">
        <v>5</v>
      </c>
      <c r="F861" s="44">
        <f t="shared" si="10"/>
        <v>0</v>
      </c>
      <c r="G861" s="5"/>
      <c r="H861" s="45"/>
    </row>
    <row r="862" spans="1:9">
      <c r="B862" s="206"/>
      <c r="C862" s="84"/>
      <c r="D862" s="44" t="s">
        <v>626</v>
      </c>
      <c r="E862" s="191">
        <v>2</v>
      </c>
      <c r="F862" s="44">
        <f t="shared" si="10"/>
        <v>0</v>
      </c>
      <c r="G862" s="5"/>
      <c r="H862" s="45"/>
    </row>
    <row r="863" spans="1:9">
      <c r="B863" s="206"/>
      <c r="C863" s="84"/>
      <c r="D863" s="44" t="s">
        <v>627</v>
      </c>
      <c r="E863" s="191">
        <v>0</v>
      </c>
      <c r="F863" s="44">
        <f t="shared" si="10"/>
        <v>0</v>
      </c>
      <c r="G863" s="5"/>
      <c r="H863" s="45"/>
    </row>
    <row r="864" spans="1:9">
      <c r="B864" s="68"/>
      <c r="D864" s="5"/>
      <c r="E864" s="110"/>
      <c r="F864" s="44"/>
      <c r="G864" s="5"/>
      <c r="H864" s="45"/>
      <c r="I864" s="93"/>
    </row>
    <row r="865" spans="1:9">
      <c r="A865" s="1">
        <v>116</v>
      </c>
      <c r="B865" s="206" t="s">
        <v>628</v>
      </c>
      <c r="C865" s="84" t="s">
        <v>10</v>
      </c>
      <c r="D865" s="44" t="s">
        <v>629</v>
      </c>
      <c r="E865" s="70">
        <v>10</v>
      </c>
      <c r="F865" s="44">
        <f t="shared" si="10"/>
        <v>10</v>
      </c>
      <c r="G865" s="5"/>
      <c r="H865" s="45"/>
    </row>
    <row r="866" spans="1:9">
      <c r="B866" s="206"/>
      <c r="C866" s="84"/>
      <c r="D866" s="44" t="s">
        <v>630</v>
      </c>
      <c r="E866" s="70">
        <v>5</v>
      </c>
      <c r="F866" s="44">
        <f t="shared" si="10"/>
        <v>0</v>
      </c>
      <c r="G866" s="5"/>
      <c r="H866" s="45"/>
    </row>
    <row r="867" spans="1:9">
      <c r="B867" s="206"/>
      <c r="C867" s="84"/>
      <c r="D867" s="44" t="s">
        <v>192</v>
      </c>
      <c r="E867" s="70">
        <v>0</v>
      </c>
      <c r="F867" s="44">
        <f t="shared" si="10"/>
        <v>0</v>
      </c>
      <c r="G867" s="5"/>
      <c r="H867" s="45"/>
    </row>
    <row r="868" spans="1:9">
      <c r="B868" s="206"/>
      <c r="C868" s="84"/>
      <c r="D868" s="44" t="s">
        <v>169</v>
      </c>
      <c r="E868" s="70">
        <v>0</v>
      </c>
      <c r="F868" s="44">
        <f t="shared" si="10"/>
        <v>0</v>
      </c>
      <c r="G868" s="5"/>
      <c r="H868" s="45"/>
    </row>
    <row r="869" spans="1:9">
      <c r="B869" s="68"/>
      <c r="D869" s="5"/>
      <c r="E869" s="110"/>
      <c r="F869" s="44"/>
      <c r="G869" s="5"/>
      <c r="H869" s="45"/>
      <c r="I869" s="93"/>
    </row>
    <row r="870" spans="1:9">
      <c r="A870" s="1">
        <v>117</v>
      </c>
      <c r="B870" s="206" t="s">
        <v>631</v>
      </c>
      <c r="C870" s="84"/>
      <c r="D870" s="193" t="s">
        <v>632</v>
      </c>
      <c r="E870" s="194" t="s">
        <v>633</v>
      </c>
      <c r="F870" s="44">
        <f t="shared" si="10"/>
        <v>0</v>
      </c>
      <c r="G870" s="5"/>
      <c r="H870" s="45"/>
    </row>
    <row r="871" spans="1:9">
      <c r="B871" s="206"/>
      <c r="C871" s="84"/>
      <c r="D871" s="193" t="s">
        <v>634</v>
      </c>
      <c r="E871" s="194" t="s">
        <v>635</v>
      </c>
      <c r="F871" s="44">
        <f t="shared" si="10"/>
        <v>0</v>
      </c>
      <c r="G871" s="5"/>
      <c r="H871" s="45"/>
    </row>
    <row r="872" spans="1:9">
      <c r="B872" s="206"/>
      <c r="C872" s="84" t="s">
        <v>10</v>
      </c>
      <c r="D872" s="193" t="s">
        <v>636</v>
      </c>
      <c r="E872" s="194" t="s">
        <v>637</v>
      </c>
      <c r="F872" s="44" t="str">
        <f t="shared" si="10"/>
        <v>2</v>
      </c>
      <c r="G872" s="5"/>
      <c r="H872" s="45"/>
    </row>
    <row r="873" spans="1:9">
      <c r="B873" s="206"/>
      <c r="C873" s="84"/>
      <c r="D873" s="193" t="s">
        <v>169</v>
      </c>
      <c r="E873" s="194" t="s">
        <v>638</v>
      </c>
      <c r="F873" s="44">
        <f t="shared" si="10"/>
        <v>0</v>
      </c>
      <c r="G873" s="5"/>
      <c r="H873" s="45"/>
    </row>
    <row r="874" spans="1:9">
      <c r="B874" s="5"/>
      <c r="C874" s="101"/>
      <c r="D874" s="193"/>
      <c r="E874" s="194"/>
      <c r="F874" s="44"/>
      <c r="G874" s="5"/>
      <c r="H874" s="45"/>
    </row>
    <row r="875" spans="1:9">
      <c r="A875" s="56">
        <v>118</v>
      </c>
      <c r="B875" s="206" t="s">
        <v>639</v>
      </c>
      <c r="C875" s="42" t="s">
        <v>10</v>
      </c>
      <c r="D875" s="43" t="s">
        <v>11</v>
      </c>
      <c r="E875" s="110">
        <v>15</v>
      </c>
      <c r="F875" s="44">
        <f t="shared" si="10"/>
        <v>15</v>
      </c>
      <c r="G875" s="5"/>
      <c r="H875" s="45"/>
      <c r="I875" s="204" t="s">
        <v>640</v>
      </c>
    </row>
    <row r="876" spans="1:9">
      <c r="B876" s="206"/>
      <c r="C876" s="49"/>
      <c r="D876" s="5" t="s">
        <v>13</v>
      </c>
      <c r="E876" s="110">
        <v>0</v>
      </c>
      <c r="F876" s="44">
        <f t="shared" si="10"/>
        <v>0</v>
      </c>
      <c r="G876" s="5"/>
      <c r="H876" s="45"/>
      <c r="I876" s="204"/>
    </row>
    <row r="877" spans="1:9">
      <c r="B877" s="20" t="s">
        <v>379</v>
      </c>
      <c r="D877" s="20"/>
      <c r="E877" s="110"/>
      <c r="F877" s="44"/>
      <c r="G877" s="5"/>
      <c r="H877" s="45"/>
    </row>
    <row r="878" spans="1:9">
      <c r="B878" s="55" t="s">
        <v>641</v>
      </c>
      <c r="D878" s="20"/>
      <c r="E878" s="110"/>
      <c r="F878" s="44"/>
      <c r="G878" s="5"/>
      <c r="H878" s="45"/>
    </row>
    <row r="879" spans="1:9">
      <c r="B879" s="5"/>
      <c r="C879" s="101"/>
      <c r="D879" s="193"/>
      <c r="E879" s="194"/>
      <c r="F879" s="44"/>
      <c r="G879" s="5"/>
      <c r="H879" s="45"/>
    </row>
    <row r="880" spans="1:9">
      <c r="A880" s="1" t="s">
        <v>642</v>
      </c>
      <c r="B880" s="206" t="s">
        <v>643</v>
      </c>
      <c r="C880" s="49" t="s">
        <v>10</v>
      </c>
      <c r="D880" s="5" t="s">
        <v>11</v>
      </c>
      <c r="E880" s="110">
        <v>15</v>
      </c>
      <c r="F880" s="44">
        <f t="shared" si="10"/>
        <v>15</v>
      </c>
      <c r="G880" s="5"/>
      <c r="H880" s="45"/>
      <c r="I880" s="204" t="s">
        <v>644</v>
      </c>
    </row>
    <row r="881" spans="1:9">
      <c r="B881" s="206"/>
      <c r="C881" s="49"/>
      <c r="D881" s="5" t="s">
        <v>13</v>
      </c>
      <c r="E881" s="110">
        <v>0</v>
      </c>
      <c r="F881" s="44">
        <f t="shared" si="10"/>
        <v>0</v>
      </c>
      <c r="G881" s="5"/>
      <c r="H881" s="45"/>
      <c r="I881" s="204"/>
    </row>
    <row r="882" spans="1:9">
      <c r="A882" s="56"/>
      <c r="B882" s="20" t="s">
        <v>227</v>
      </c>
      <c r="D882" s="5"/>
      <c r="E882" s="110"/>
      <c r="F882" s="44"/>
      <c r="G882" s="5"/>
      <c r="H882" s="45"/>
      <c r="I882" s="57"/>
    </row>
    <row r="883" spans="1:9" ht="72">
      <c r="B883" s="55" t="s">
        <v>645</v>
      </c>
      <c r="D883" s="5"/>
      <c r="E883" s="110"/>
      <c r="F883" s="44"/>
      <c r="G883" s="5"/>
      <c r="H883" s="45"/>
    </row>
    <row r="884" spans="1:9">
      <c r="A884" s="56"/>
      <c r="B884" s="20"/>
      <c r="D884" s="5"/>
      <c r="E884" s="110"/>
      <c r="F884" s="44"/>
      <c r="G884" s="5"/>
      <c r="H884" s="45"/>
      <c r="I884" s="57"/>
    </row>
    <row r="885" spans="1:9">
      <c r="A885" s="1" t="s">
        <v>646</v>
      </c>
      <c r="B885" s="206" t="s">
        <v>647</v>
      </c>
      <c r="C885" s="49" t="s">
        <v>10</v>
      </c>
      <c r="D885" s="5" t="s">
        <v>11</v>
      </c>
      <c r="E885" s="110">
        <v>15</v>
      </c>
      <c r="F885" s="44">
        <f t="shared" si="10"/>
        <v>15</v>
      </c>
      <c r="G885" s="5"/>
      <c r="H885" s="45"/>
      <c r="I885" s="204" t="s">
        <v>648</v>
      </c>
    </row>
    <row r="886" spans="1:9">
      <c r="B886" s="206"/>
      <c r="C886" s="49"/>
      <c r="D886" s="5" t="s">
        <v>13</v>
      </c>
      <c r="E886" s="110">
        <v>0</v>
      </c>
      <c r="F886" s="44">
        <f t="shared" si="10"/>
        <v>0</v>
      </c>
      <c r="G886" s="5"/>
      <c r="H886" s="45"/>
      <c r="I886" s="204"/>
    </row>
    <row r="887" spans="1:9">
      <c r="A887" s="56"/>
      <c r="B887" s="20" t="s">
        <v>227</v>
      </c>
      <c r="D887" s="5"/>
      <c r="E887" s="110"/>
      <c r="F887" s="44"/>
      <c r="G887" s="5"/>
      <c r="H887" s="45"/>
      <c r="I887" s="57"/>
    </row>
    <row r="888" spans="1:9" ht="72">
      <c r="B888" s="55" t="s">
        <v>649</v>
      </c>
      <c r="D888" s="5"/>
      <c r="E888" s="110"/>
      <c r="F888" s="44"/>
      <c r="G888" s="5"/>
      <c r="H888" s="45"/>
    </row>
    <row r="889" spans="1:9">
      <c r="B889" s="58"/>
      <c r="D889" s="5"/>
      <c r="E889" s="110"/>
      <c r="F889" s="44"/>
      <c r="G889" s="5"/>
      <c r="H889" s="45"/>
    </row>
    <row r="890" spans="1:9" ht="15.6">
      <c r="B890" s="186" t="s">
        <v>650</v>
      </c>
      <c r="C890" s="187"/>
      <c r="D890" s="187"/>
      <c r="E890" s="187"/>
      <c r="F890" s="188">
        <f>SUM(F891:F953)</f>
        <v>154</v>
      </c>
      <c r="G890" s="187"/>
      <c r="H890" s="189"/>
      <c r="I890" s="187"/>
    </row>
    <row r="891" spans="1:9">
      <c r="A891" s="56">
        <v>120</v>
      </c>
      <c r="B891" s="206" t="s">
        <v>651</v>
      </c>
      <c r="C891" s="49" t="s">
        <v>10</v>
      </c>
      <c r="D891" s="5" t="s">
        <v>11</v>
      </c>
      <c r="E891" s="110">
        <v>25</v>
      </c>
      <c r="F891" s="44">
        <f t="shared" si="10"/>
        <v>25</v>
      </c>
      <c r="G891" s="5"/>
      <c r="H891" s="45"/>
      <c r="I891" s="204" t="s">
        <v>652</v>
      </c>
    </row>
    <row r="892" spans="1:9">
      <c r="A892" s="56"/>
      <c r="B892" s="206"/>
      <c r="C892" s="49"/>
      <c r="D892" s="5" t="s">
        <v>31</v>
      </c>
      <c r="E892" s="110">
        <v>0</v>
      </c>
      <c r="F892" s="44">
        <f t="shared" si="10"/>
        <v>0</v>
      </c>
      <c r="G892" s="5"/>
      <c r="H892" s="45"/>
      <c r="I892" s="204"/>
    </row>
    <row r="893" spans="1:9">
      <c r="B893" s="20" t="s">
        <v>653</v>
      </c>
      <c r="D893" s="5"/>
      <c r="E893" s="110"/>
      <c r="F893" s="44"/>
      <c r="G893" s="5"/>
      <c r="H893" s="45"/>
    </row>
    <row r="894" spans="1:9">
      <c r="A894" s="56"/>
      <c r="B894" s="55" t="s">
        <v>654</v>
      </c>
      <c r="D894" s="5"/>
      <c r="E894" s="110"/>
      <c r="F894" s="44"/>
      <c r="G894" s="5"/>
      <c r="H894" s="45"/>
      <c r="I894" s="57"/>
    </row>
    <row r="895" spans="1:9">
      <c r="A895" s="56"/>
      <c r="B895" s="20"/>
      <c r="D895" s="5"/>
      <c r="E895" s="110"/>
      <c r="F895" s="44"/>
      <c r="G895" s="5"/>
      <c r="H895" s="45"/>
      <c r="I895" s="57"/>
    </row>
    <row r="896" spans="1:9">
      <c r="A896" s="1">
        <v>121</v>
      </c>
      <c r="B896" s="206" t="s">
        <v>655</v>
      </c>
      <c r="C896" s="84" t="s">
        <v>10</v>
      </c>
      <c r="D896" s="44" t="s">
        <v>622</v>
      </c>
      <c r="E896" s="191">
        <v>25</v>
      </c>
      <c r="F896" s="44">
        <f t="shared" si="10"/>
        <v>25</v>
      </c>
      <c r="G896" s="5"/>
      <c r="H896" s="45"/>
      <c r="I896" s="10" t="s">
        <v>656</v>
      </c>
    </row>
    <row r="897" spans="1:9">
      <c r="B897" s="206"/>
      <c r="C897" s="84"/>
      <c r="D897" s="44" t="s">
        <v>623</v>
      </c>
      <c r="E897" s="191">
        <v>20</v>
      </c>
      <c r="F897" s="44">
        <f t="shared" si="10"/>
        <v>0</v>
      </c>
      <c r="G897" s="5"/>
      <c r="H897" s="45"/>
    </row>
    <row r="898" spans="1:9">
      <c r="B898" s="206"/>
      <c r="C898" s="84"/>
      <c r="D898" s="44" t="s">
        <v>624</v>
      </c>
      <c r="E898" s="191">
        <v>15</v>
      </c>
      <c r="F898" s="44">
        <f t="shared" si="10"/>
        <v>0</v>
      </c>
      <c r="G898" s="5"/>
      <c r="H898" s="45"/>
    </row>
    <row r="899" spans="1:9">
      <c r="B899" s="206"/>
      <c r="C899" s="84"/>
      <c r="D899" s="44" t="s">
        <v>625</v>
      </c>
      <c r="E899" s="191">
        <v>10</v>
      </c>
      <c r="F899" s="44">
        <f t="shared" si="10"/>
        <v>0</v>
      </c>
      <c r="G899" s="5"/>
      <c r="H899" s="45"/>
    </row>
    <row r="900" spans="1:9">
      <c r="B900" s="206"/>
      <c r="C900" s="84"/>
      <c r="D900" s="44" t="s">
        <v>626</v>
      </c>
      <c r="E900" s="191">
        <v>5</v>
      </c>
      <c r="F900" s="44">
        <f t="shared" si="10"/>
        <v>0</v>
      </c>
      <c r="G900" s="5"/>
      <c r="H900" s="45"/>
    </row>
    <row r="901" spans="1:9">
      <c r="B901" s="206"/>
      <c r="C901" s="84"/>
      <c r="D901" s="44" t="s">
        <v>627</v>
      </c>
      <c r="E901" s="191">
        <v>0</v>
      </c>
      <c r="F901" s="44">
        <f t="shared" si="10"/>
        <v>0</v>
      </c>
      <c r="G901" s="5"/>
      <c r="H901" s="45"/>
    </row>
    <row r="902" spans="1:9">
      <c r="B902" s="206"/>
      <c r="C902" s="84"/>
      <c r="D902" s="44" t="s">
        <v>657</v>
      </c>
      <c r="E902" s="70">
        <v>0</v>
      </c>
      <c r="F902" s="44">
        <f t="shared" si="10"/>
        <v>0</v>
      </c>
      <c r="G902" s="5"/>
      <c r="H902" s="45"/>
    </row>
    <row r="903" spans="1:9">
      <c r="A903" s="56"/>
      <c r="B903" s="176" t="s">
        <v>658</v>
      </c>
      <c r="D903" s="5"/>
      <c r="E903" s="110"/>
      <c r="F903" s="44"/>
      <c r="G903" s="5"/>
      <c r="H903" s="45"/>
      <c r="I903" s="57"/>
    </row>
    <row r="904" spans="1:9">
      <c r="B904" s="55" t="s">
        <v>81</v>
      </c>
      <c r="D904" s="5"/>
      <c r="E904" s="110"/>
      <c r="F904" s="44"/>
      <c r="G904" s="5"/>
      <c r="H904" s="45"/>
    </row>
    <row r="905" spans="1:9">
      <c r="B905" s="68"/>
      <c r="D905" s="5"/>
      <c r="E905" s="110"/>
      <c r="F905" s="44"/>
      <c r="G905" s="5"/>
      <c r="H905" s="45"/>
      <c r="I905" s="93"/>
    </row>
    <row r="906" spans="1:9">
      <c r="A906" s="1" t="s">
        <v>659</v>
      </c>
      <c r="B906" s="206" t="s">
        <v>660</v>
      </c>
      <c r="C906" s="84" t="s">
        <v>10</v>
      </c>
      <c r="D906" s="44" t="s">
        <v>622</v>
      </c>
      <c r="E906" s="191">
        <v>20</v>
      </c>
      <c r="F906" s="44">
        <f t="shared" ref="F906:F969" si="11">IF(C906="x",E906,0)</f>
        <v>20</v>
      </c>
      <c r="G906" s="5"/>
      <c r="H906" s="45"/>
    </row>
    <row r="907" spans="1:9">
      <c r="B907" s="206"/>
      <c r="C907" s="84"/>
      <c r="D907" s="44" t="s">
        <v>623</v>
      </c>
      <c r="E907" s="191">
        <v>17</v>
      </c>
      <c r="F907" s="44">
        <f t="shared" si="11"/>
        <v>0</v>
      </c>
      <c r="G907" s="5"/>
      <c r="H907" s="45"/>
    </row>
    <row r="908" spans="1:9">
      <c r="B908" s="206"/>
      <c r="C908" s="84"/>
      <c r="D908" s="44" t="s">
        <v>624</v>
      </c>
      <c r="E908" s="191">
        <v>14</v>
      </c>
      <c r="F908" s="44">
        <f t="shared" si="11"/>
        <v>0</v>
      </c>
      <c r="G908" s="5"/>
      <c r="H908" s="45"/>
    </row>
    <row r="909" spans="1:9">
      <c r="B909" s="206"/>
      <c r="C909" s="84"/>
      <c r="D909" s="44" t="s">
        <v>625</v>
      </c>
      <c r="E909" s="191">
        <v>11</v>
      </c>
      <c r="F909" s="44">
        <f t="shared" si="11"/>
        <v>0</v>
      </c>
      <c r="G909" s="5"/>
      <c r="H909" s="45"/>
    </row>
    <row r="910" spans="1:9">
      <c r="B910" s="206"/>
      <c r="C910" s="84"/>
      <c r="D910" s="44" t="s">
        <v>626</v>
      </c>
      <c r="E910" s="191">
        <v>8</v>
      </c>
      <c r="F910" s="44">
        <f t="shared" si="11"/>
        <v>0</v>
      </c>
      <c r="G910" s="5"/>
      <c r="H910" s="45"/>
    </row>
    <row r="911" spans="1:9">
      <c r="B911" s="206"/>
      <c r="C911" s="84"/>
      <c r="D911" s="44" t="s">
        <v>627</v>
      </c>
      <c r="E911" s="191">
        <v>5</v>
      </c>
      <c r="F911" s="44">
        <f t="shared" si="11"/>
        <v>0</v>
      </c>
      <c r="G911" s="5"/>
      <c r="H911" s="45"/>
    </row>
    <row r="912" spans="1:9">
      <c r="B912" s="206"/>
      <c r="C912" s="84"/>
      <c r="D912" s="44" t="s">
        <v>657</v>
      </c>
      <c r="E912" s="191">
        <v>0</v>
      </c>
      <c r="F912" s="44">
        <f t="shared" si="11"/>
        <v>0</v>
      </c>
      <c r="G912" s="5"/>
      <c r="H912" s="45"/>
    </row>
    <row r="913" spans="1:9">
      <c r="A913" s="56"/>
      <c r="B913" s="20" t="s">
        <v>661</v>
      </c>
      <c r="D913" s="5"/>
      <c r="E913" s="110"/>
      <c r="F913" s="44"/>
      <c r="G913" s="5"/>
      <c r="H913" s="45"/>
      <c r="I913" s="57"/>
    </row>
    <row r="914" spans="1:9">
      <c r="B914" s="55" t="s">
        <v>81</v>
      </c>
      <c r="D914" s="5"/>
      <c r="E914" s="110"/>
      <c r="F914" s="44"/>
      <c r="G914" s="5"/>
      <c r="H914" s="45"/>
    </row>
    <row r="915" spans="1:9">
      <c r="B915" s="68"/>
      <c r="D915" s="5"/>
      <c r="E915" s="110"/>
      <c r="F915" s="44"/>
      <c r="G915" s="5"/>
      <c r="H915" s="45"/>
      <c r="I915" s="93"/>
    </row>
    <row r="916" spans="1:9">
      <c r="A916" s="1" t="s">
        <v>662</v>
      </c>
      <c r="B916" s="206" t="s">
        <v>663</v>
      </c>
      <c r="C916" s="84"/>
      <c r="D916" s="44" t="s">
        <v>622</v>
      </c>
      <c r="E916" s="191">
        <v>20</v>
      </c>
      <c r="F916" s="44">
        <f t="shared" si="11"/>
        <v>0</v>
      </c>
      <c r="G916" s="5"/>
      <c r="H916" s="45"/>
    </row>
    <row r="917" spans="1:9">
      <c r="B917" s="206"/>
      <c r="C917" s="84"/>
      <c r="D917" s="44" t="s">
        <v>623</v>
      </c>
      <c r="E917" s="191">
        <v>17</v>
      </c>
      <c r="F917" s="44">
        <f t="shared" si="11"/>
        <v>0</v>
      </c>
      <c r="G917" s="5"/>
      <c r="H917" s="45"/>
    </row>
    <row r="918" spans="1:9">
      <c r="B918" s="206"/>
      <c r="C918" s="84" t="s">
        <v>10</v>
      </c>
      <c r="D918" s="44" t="s">
        <v>624</v>
      </c>
      <c r="E918" s="191">
        <v>14</v>
      </c>
      <c r="F918" s="44">
        <f t="shared" si="11"/>
        <v>14</v>
      </c>
      <c r="G918" s="5"/>
      <c r="H918" s="45"/>
    </row>
    <row r="919" spans="1:9">
      <c r="B919" s="206"/>
      <c r="C919" s="84"/>
      <c r="D919" s="44" t="s">
        <v>625</v>
      </c>
      <c r="E919" s="191">
        <v>11</v>
      </c>
      <c r="F919" s="44">
        <f t="shared" si="11"/>
        <v>0</v>
      </c>
      <c r="G919" s="5"/>
      <c r="H919" s="45"/>
    </row>
    <row r="920" spans="1:9">
      <c r="B920" s="206"/>
      <c r="C920" s="84"/>
      <c r="D920" s="44" t="s">
        <v>626</v>
      </c>
      <c r="E920" s="191">
        <v>8</v>
      </c>
      <c r="F920" s="44">
        <f t="shared" si="11"/>
        <v>0</v>
      </c>
      <c r="G920" s="5"/>
      <c r="H920" s="45"/>
    </row>
    <row r="921" spans="1:9">
      <c r="B921" s="206"/>
      <c r="C921" s="84"/>
      <c r="D921" s="44" t="s">
        <v>627</v>
      </c>
      <c r="E921" s="191">
        <v>5</v>
      </c>
      <c r="F921" s="44">
        <f t="shared" si="11"/>
        <v>0</v>
      </c>
      <c r="G921" s="5"/>
      <c r="H921" s="45"/>
    </row>
    <row r="922" spans="1:9">
      <c r="B922" s="206"/>
      <c r="C922" s="84"/>
      <c r="D922" s="44" t="s">
        <v>657</v>
      </c>
      <c r="E922" s="191">
        <v>0</v>
      </c>
      <c r="F922" s="44">
        <f t="shared" si="11"/>
        <v>0</v>
      </c>
      <c r="G922" s="5"/>
      <c r="H922" s="45"/>
    </row>
    <row r="923" spans="1:9">
      <c r="A923" s="56"/>
      <c r="B923" s="20" t="s">
        <v>664</v>
      </c>
      <c r="D923" s="5"/>
      <c r="E923" s="110"/>
      <c r="F923" s="44"/>
      <c r="G923" s="5"/>
      <c r="H923" s="45"/>
      <c r="I923" s="57"/>
    </row>
    <row r="924" spans="1:9">
      <c r="B924" s="55" t="s">
        <v>81</v>
      </c>
      <c r="D924" s="5"/>
      <c r="E924" s="110"/>
      <c r="F924" s="44"/>
      <c r="G924" s="5"/>
      <c r="H924" s="45"/>
    </row>
    <row r="925" spans="1:9">
      <c r="B925" s="68"/>
      <c r="D925" s="5"/>
      <c r="E925" s="110"/>
      <c r="F925" s="44"/>
      <c r="G925" s="5"/>
      <c r="H925" s="45"/>
      <c r="I925" s="93"/>
    </row>
    <row r="926" spans="1:9">
      <c r="A926" s="56">
        <v>123</v>
      </c>
      <c r="B926" s="206" t="s">
        <v>665</v>
      </c>
      <c r="C926" s="49"/>
      <c r="D926" s="5" t="s">
        <v>11</v>
      </c>
      <c r="E926" s="110">
        <v>5</v>
      </c>
      <c r="F926" s="44">
        <f t="shared" si="11"/>
        <v>0</v>
      </c>
      <c r="G926" s="5"/>
      <c r="H926" s="45"/>
      <c r="I926" s="204"/>
    </row>
    <row r="927" spans="1:9">
      <c r="A927" s="56"/>
      <c r="B927" s="206"/>
      <c r="C927" s="49" t="s">
        <v>10</v>
      </c>
      <c r="D927" s="5" t="s">
        <v>31</v>
      </c>
      <c r="E927" s="110">
        <v>0</v>
      </c>
      <c r="F927" s="44">
        <f t="shared" si="11"/>
        <v>0</v>
      </c>
      <c r="G927" s="5"/>
      <c r="H927" s="45"/>
      <c r="I927" s="204"/>
    </row>
    <row r="928" spans="1:9" ht="43.15">
      <c r="B928" s="20" t="s">
        <v>666</v>
      </c>
      <c r="D928" s="5"/>
      <c r="E928" s="110"/>
      <c r="F928" s="44"/>
      <c r="G928" s="5"/>
      <c r="H928" s="45"/>
    </row>
    <row r="929" spans="1:9">
      <c r="A929" s="56"/>
      <c r="B929" s="55" t="s">
        <v>81</v>
      </c>
      <c r="D929" s="5"/>
      <c r="E929" s="110"/>
      <c r="F929" s="44"/>
      <c r="G929" s="5"/>
      <c r="H929" s="45"/>
      <c r="I929" s="57"/>
    </row>
    <row r="930" spans="1:9">
      <c r="B930" s="68"/>
      <c r="D930" s="5"/>
      <c r="E930" s="110"/>
      <c r="F930" s="44"/>
      <c r="G930" s="5"/>
      <c r="H930" s="45"/>
      <c r="I930" s="93"/>
    </row>
    <row r="931" spans="1:9">
      <c r="A931" s="56" t="s">
        <v>667</v>
      </c>
      <c r="B931" s="206" t="s">
        <v>668</v>
      </c>
      <c r="C931" s="49" t="s">
        <v>10</v>
      </c>
      <c r="D931" s="5" t="s">
        <v>11</v>
      </c>
      <c r="E931" s="110">
        <v>25</v>
      </c>
      <c r="F931" s="44">
        <f t="shared" si="11"/>
        <v>25</v>
      </c>
      <c r="G931" s="5"/>
      <c r="H931" s="45"/>
      <c r="I931" s="204"/>
    </row>
    <row r="932" spans="1:9">
      <c r="A932" s="56"/>
      <c r="B932" s="206"/>
      <c r="C932" s="49"/>
      <c r="D932" s="5" t="s">
        <v>31</v>
      </c>
      <c r="E932" s="110">
        <v>0</v>
      </c>
      <c r="F932" s="44">
        <f t="shared" si="11"/>
        <v>0</v>
      </c>
      <c r="G932" s="5"/>
      <c r="H932" s="45"/>
      <c r="I932" s="204"/>
    </row>
    <row r="933" spans="1:9">
      <c r="A933" s="56"/>
      <c r="B933" s="20"/>
      <c r="D933" s="5"/>
      <c r="E933" s="110"/>
      <c r="F933" s="44"/>
      <c r="G933" s="5"/>
      <c r="H933" s="45"/>
      <c r="I933" s="57"/>
    </row>
    <row r="934" spans="1:9">
      <c r="A934" s="56" t="s">
        <v>669</v>
      </c>
      <c r="B934" s="206" t="s">
        <v>670</v>
      </c>
      <c r="C934" s="49" t="s">
        <v>10</v>
      </c>
      <c r="D934" s="5" t="s">
        <v>466</v>
      </c>
      <c r="E934" s="110">
        <v>15</v>
      </c>
      <c r="F934" s="44">
        <f t="shared" si="11"/>
        <v>15</v>
      </c>
      <c r="G934" s="5"/>
      <c r="H934" s="45"/>
      <c r="I934" s="204"/>
    </row>
    <row r="935" spans="1:9">
      <c r="A935" s="56"/>
      <c r="B935" s="206"/>
      <c r="C935" s="49"/>
      <c r="D935" s="5" t="s">
        <v>169</v>
      </c>
      <c r="E935" s="110">
        <v>0</v>
      </c>
      <c r="F935" s="44">
        <f t="shared" si="11"/>
        <v>0</v>
      </c>
      <c r="G935" s="5"/>
      <c r="H935" s="45"/>
      <c r="I935" s="204"/>
    </row>
    <row r="936" spans="1:9">
      <c r="B936" s="20" t="s">
        <v>671</v>
      </c>
      <c r="D936" s="5"/>
      <c r="E936" s="110"/>
      <c r="F936" s="44"/>
      <c r="G936" s="5"/>
      <c r="H936" s="45"/>
    </row>
    <row r="937" spans="1:9">
      <c r="A937" s="56"/>
      <c r="B937" s="55" t="s">
        <v>672</v>
      </c>
      <c r="D937" s="5"/>
      <c r="E937" s="110"/>
      <c r="F937" s="44"/>
      <c r="G937" s="5"/>
      <c r="H937" s="45"/>
      <c r="I937" s="57"/>
    </row>
    <row r="938" spans="1:9">
      <c r="A938" s="56"/>
      <c r="B938" s="20"/>
      <c r="D938" s="5"/>
      <c r="E938" s="110"/>
      <c r="F938" s="44"/>
      <c r="G938" s="5"/>
      <c r="H938" s="45"/>
      <c r="I938" s="57"/>
    </row>
    <row r="939" spans="1:9">
      <c r="A939" s="1" t="s">
        <v>673</v>
      </c>
      <c r="B939" s="206" t="s">
        <v>674</v>
      </c>
      <c r="C939" s="84"/>
      <c r="D939" s="44" t="s">
        <v>622</v>
      </c>
      <c r="E939" s="191">
        <v>20</v>
      </c>
      <c r="F939" s="44">
        <f t="shared" si="11"/>
        <v>0</v>
      </c>
      <c r="G939" s="5"/>
      <c r="H939" s="45"/>
      <c r="I939" s="211" t="s">
        <v>675</v>
      </c>
    </row>
    <row r="940" spans="1:9">
      <c r="B940" s="206"/>
      <c r="C940" s="84"/>
      <c r="D940" s="44" t="s">
        <v>623</v>
      </c>
      <c r="E940" s="191">
        <v>17</v>
      </c>
      <c r="F940" s="44">
        <f t="shared" si="11"/>
        <v>0</v>
      </c>
      <c r="G940" s="5"/>
      <c r="H940" s="45"/>
      <c r="I940" s="211"/>
    </row>
    <row r="941" spans="1:9">
      <c r="B941" s="206"/>
      <c r="C941" s="84"/>
      <c r="D941" s="44" t="s">
        <v>624</v>
      </c>
      <c r="E941" s="191">
        <v>14</v>
      </c>
      <c r="F941" s="44">
        <f t="shared" si="11"/>
        <v>0</v>
      </c>
      <c r="G941" s="5"/>
      <c r="H941" s="45"/>
      <c r="I941" s="211"/>
    </row>
    <row r="942" spans="1:9">
      <c r="B942" s="206"/>
      <c r="C942" s="84"/>
      <c r="D942" s="44" t="s">
        <v>625</v>
      </c>
      <c r="E942" s="191">
        <v>11</v>
      </c>
      <c r="F942" s="44">
        <f t="shared" si="11"/>
        <v>0</v>
      </c>
      <c r="G942" s="5"/>
      <c r="H942" s="45"/>
      <c r="I942" s="211"/>
    </row>
    <row r="943" spans="1:9">
      <c r="B943" s="206"/>
      <c r="C943" s="84"/>
      <c r="D943" s="44" t="s">
        <v>626</v>
      </c>
      <c r="E943" s="191">
        <v>8</v>
      </c>
      <c r="F943" s="44">
        <f t="shared" si="11"/>
        <v>0</v>
      </c>
      <c r="G943" s="5"/>
      <c r="H943" s="45"/>
      <c r="I943" s="211"/>
    </row>
    <row r="944" spans="1:9">
      <c r="B944" s="206"/>
      <c r="C944" s="84" t="s">
        <v>10</v>
      </c>
      <c r="D944" s="44" t="s">
        <v>627</v>
      </c>
      <c r="E944" s="191">
        <v>5</v>
      </c>
      <c r="F944" s="44">
        <f t="shared" si="11"/>
        <v>5</v>
      </c>
      <c r="G944" s="5"/>
      <c r="H944" s="45"/>
      <c r="I944" s="211"/>
    </row>
    <row r="945" spans="1:9">
      <c r="B945" s="206"/>
      <c r="C945" s="84"/>
      <c r="D945" s="190">
        <v>0</v>
      </c>
      <c r="E945" s="191">
        <v>0</v>
      </c>
      <c r="F945" s="44">
        <f t="shared" si="11"/>
        <v>0</v>
      </c>
      <c r="G945" s="5"/>
      <c r="H945" s="45"/>
      <c r="I945" s="211"/>
    </row>
    <row r="946" spans="1:9">
      <c r="B946" s="68"/>
      <c r="D946" s="5"/>
      <c r="E946" s="110"/>
      <c r="F946" s="44"/>
      <c r="G946" s="5"/>
      <c r="H946" s="45"/>
      <c r="I946" s="93"/>
    </row>
    <row r="947" spans="1:9">
      <c r="A947" s="1" t="s">
        <v>676</v>
      </c>
      <c r="B947" s="206" t="s">
        <v>677</v>
      </c>
      <c r="C947" s="84" t="s">
        <v>10</v>
      </c>
      <c r="D947" s="44" t="s">
        <v>622</v>
      </c>
      <c r="E947" s="191">
        <v>25</v>
      </c>
      <c r="F947" s="44">
        <f t="shared" si="11"/>
        <v>25</v>
      </c>
      <c r="G947" s="5"/>
      <c r="H947" s="45"/>
      <c r="I947" s="211" t="s">
        <v>678</v>
      </c>
    </row>
    <row r="948" spans="1:9">
      <c r="B948" s="206"/>
      <c r="C948" s="84"/>
      <c r="D948" s="44" t="s">
        <v>623</v>
      </c>
      <c r="E948" s="191">
        <v>21</v>
      </c>
      <c r="F948" s="44">
        <f t="shared" si="11"/>
        <v>0</v>
      </c>
      <c r="G948" s="5"/>
      <c r="H948" s="45"/>
      <c r="I948" s="211"/>
    </row>
    <row r="949" spans="1:9">
      <c r="B949" s="206"/>
      <c r="C949" s="84"/>
      <c r="D949" s="44" t="s">
        <v>624</v>
      </c>
      <c r="E949" s="191">
        <v>17</v>
      </c>
      <c r="F949" s="44">
        <f t="shared" si="11"/>
        <v>0</v>
      </c>
      <c r="G949" s="5"/>
      <c r="H949" s="45"/>
      <c r="I949" s="211"/>
    </row>
    <row r="950" spans="1:9">
      <c r="B950" s="206"/>
      <c r="C950" s="84"/>
      <c r="D950" s="44" t="s">
        <v>625</v>
      </c>
      <c r="E950" s="191">
        <v>13</v>
      </c>
      <c r="F950" s="44">
        <f t="shared" si="11"/>
        <v>0</v>
      </c>
      <c r="G950" s="5"/>
      <c r="H950" s="45"/>
      <c r="I950" s="211"/>
    </row>
    <row r="951" spans="1:9">
      <c r="B951" s="206"/>
      <c r="C951" s="84"/>
      <c r="D951" s="44" t="s">
        <v>626</v>
      </c>
      <c r="E951" s="191">
        <v>9</v>
      </c>
      <c r="F951" s="44">
        <f t="shared" si="11"/>
        <v>0</v>
      </c>
      <c r="G951" s="5"/>
      <c r="H951" s="45"/>
      <c r="I951" s="211"/>
    </row>
    <row r="952" spans="1:9">
      <c r="B952" s="206"/>
      <c r="C952" s="84"/>
      <c r="D952" s="44" t="s">
        <v>627</v>
      </c>
      <c r="E952" s="191">
        <v>5</v>
      </c>
      <c r="F952" s="44">
        <f t="shared" si="11"/>
        <v>0</v>
      </c>
      <c r="G952" s="5"/>
      <c r="H952" s="45"/>
      <c r="I952" s="211"/>
    </row>
    <row r="953" spans="1:9">
      <c r="B953" s="206"/>
      <c r="C953" s="84"/>
      <c r="D953" s="190">
        <v>0</v>
      </c>
      <c r="E953" s="191">
        <v>0</v>
      </c>
      <c r="F953" s="44">
        <f t="shared" si="11"/>
        <v>0</v>
      </c>
      <c r="G953" s="5"/>
      <c r="H953" s="45"/>
      <c r="I953" s="211"/>
    </row>
    <row r="954" spans="1:9">
      <c r="A954" s="56"/>
      <c r="B954" s="20"/>
      <c r="D954" s="5"/>
      <c r="E954" s="110"/>
      <c r="F954" s="44"/>
      <c r="G954" s="5"/>
      <c r="H954" s="45"/>
      <c r="I954" s="57"/>
    </row>
    <row r="955" spans="1:9" ht="15.6">
      <c r="B955" s="186" t="s">
        <v>679</v>
      </c>
      <c r="C955" s="187"/>
      <c r="D955" s="187"/>
      <c r="E955" s="187"/>
      <c r="F955" s="188">
        <f>SUM(F956:F1004)</f>
        <v>145</v>
      </c>
      <c r="G955" s="187"/>
      <c r="H955" s="189"/>
      <c r="I955" s="187"/>
    </row>
    <row r="956" spans="1:9">
      <c r="A956" s="56">
        <v>126</v>
      </c>
      <c r="B956" s="206" t="s">
        <v>680</v>
      </c>
      <c r="C956" s="49" t="s">
        <v>10</v>
      </c>
      <c r="D956" s="5" t="s">
        <v>11</v>
      </c>
      <c r="E956" s="110">
        <v>15</v>
      </c>
      <c r="F956" s="44">
        <f t="shared" si="11"/>
        <v>15</v>
      </c>
      <c r="G956" s="5"/>
      <c r="H956" s="45"/>
      <c r="I956" s="204" t="s">
        <v>681</v>
      </c>
    </row>
    <row r="957" spans="1:9">
      <c r="A957" s="56"/>
      <c r="B957" s="206"/>
      <c r="C957" s="49"/>
      <c r="D957" s="5" t="s">
        <v>31</v>
      </c>
      <c r="E957" s="110">
        <v>0</v>
      </c>
      <c r="F957" s="44">
        <f t="shared" si="11"/>
        <v>0</v>
      </c>
      <c r="G957" s="5"/>
      <c r="H957" s="45"/>
      <c r="I957" s="204"/>
    </row>
    <row r="958" spans="1:9">
      <c r="B958" s="20" t="s">
        <v>227</v>
      </c>
      <c r="D958" s="5"/>
      <c r="E958" s="110"/>
      <c r="F958" s="44"/>
      <c r="G958" s="5"/>
      <c r="H958" s="45"/>
    </row>
    <row r="959" spans="1:9" ht="28.9">
      <c r="A959" s="56"/>
      <c r="B959" s="55" t="s">
        <v>682</v>
      </c>
      <c r="D959" s="5"/>
      <c r="E959" s="110"/>
      <c r="F959" s="44"/>
      <c r="G959" s="5"/>
      <c r="H959" s="45"/>
      <c r="I959" s="57"/>
    </row>
    <row r="960" spans="1:9">
      <c r="A960" s="56"/>
      <c r="B960" s="20"/>
      <c r="D960" s="5"/>
      <c r="E960" s="110"/>
      <c r="F960" s="44"/>
      <c r="G960" s="5"/>
      <c r="H960" s="45"/>
      <c r="I960" s="57"/>
    </row>
    <row r="961" spans="1:9">
      <c r="A961" s="56">
        <v>127</v>
      </c>
      <c r="B961" s="216" t="s">
        <v>683</v>
      </c>
      <c r="C961" s="49" t="s">
        <v>10</v>
      </c>
      <c r="D961" s="5" t="s">
        <v>11</v>
      </c>
      <c r="E961" s="110">
        <v>30</v>
      </c>
      <c r="F961" s="44">
        <f t="shared" si="11"/>
        <v>30</v>
      </c>
      <c r="G961" s="5"/>
      <c r="H961" s="45"/>
      <c r="I961" s="204"/>
    </row>
    <row r="962" spans="1:9">
      <c r="A962" s="56"/>
      <c r="B962" s="216"/>
      <c r="C962" s="49"/>
      <c r="D962" s="5" t="s">
        <v>31</v>
      </c>
      <c r="E962" s="110">
        <v>0</v>
      </c>
      <c r="F962" s="44">
        <f t="shared" si="11"/>
        <v>0</v>
      </c>
      <c r="G962" s="5"/>
      <c r="H962" s="45"/>
      <c r="I962" s="204"/>
    </row>
    <row r="963" spans="1:9">
      <c r="B963" s="20" t="s">
        <v>227</v>
      </c>
      <c r="D963" s="5"/>
      <c r="E963" s="110"/>
      <c r="F963" s="44"/>
      <c r="G963" s="5"/>
      <c r="H963" s="45"/>
    </row>
    <row r="964" spans="1:9" ht="129.6">
      <c r="A964" s="56"/>
      <c r="B964" s="55" t="s">
        <v>684</v>
      </c>
      <c r="D964" s="5"/>
      <c r="E964" s="110"/>
      <c r="F964" s="44"/>
      <c r="G964" s="5"/>
      <c r="H964" s="45"/>
      <c r="I964" s="57"/>
    </row>
    <row r="965" spans="1:9">
      <c r="A965" s="56"/>
      <c r="B965" s="20"/>
      <c r="D965" s="5"/>
      <c r="E965" s="110"/>
      <c r="F965" s="44"/>
      <c r="G965" s="5"/>
      <c r="H965" s="45"/>
      <c r="I965" s="57"/>
    </row>
    <row r="966" spans="1:9">
      <c r="A966" s="1" t="s">
        <v>685</v>
      </c>
      <c r="B966" s="206" t="s">
        <v>686</v>
      </c>
      <c r="C966" s="84" t="s">
        <v>10</v>
      </c>
      <c r="D966" s="44" t="s">
        <v>622</v>
      </c>
      <c r="E966" s="191">
        <v>20</v>
      </c>
      <c r="F966" s="44">
        <f t="shared" si="11"/>
        <v>20</v>
      </c>
      <c r="G966" s="5"/>
      <c r="H966" s="45"/>
    </row>
    <row r="967" spans="1:9">
      <c r="B967" s="206"/>
      <c r="C967" s="84"/>
      <c r="D967" s="44" t="s">
        <v>623</v>
      </c>
      <c r="E967" s="191">
        <v>18</v>
      </c>
      <c r="F967" s="44">
        <f t="shared" si="11"/>
        <v>0</v>
      </c>
      <c r="G967" s="5"/>
      <c r="H967" s="45"/>
    </row>
    <row r="968" spans="1:9">
      <c r="B968" s="206"/>
      <c r="C968" s="84"/>
      <c r="D968" s="44" t="s">
        <v>624</v>
      </c>
      <c r="E968" s="191">
        <v>15</v>
      </c>
      <c r="F968" s="44">
        <f t="shared" si="11"/>
        <v>0</v>
      </c>
      <c r="G968" s="5"/>
      <c r="H968" s="45"/>
    </row>
    <row r="969" spans="1:9">
      <c r="B969" s="206"/>
      <c r="C969" s="84"/>
      <c r="D969" s="44" t="s">
        <v>625</v>
      </c>
      <c r="E969" s="191">
        <v>10</v>
      </c>
      <c r="F969" s="44">
        <f t="shared" si="11"/>
        <v>0</v>
      </c>
      <c r="G969" s="5"/>
      <c r="H969" s="45"/>
    </row>
    <row r="970" spans="1:9">
      <c r="B970" s="206"/>
      <c r="C970" s="84"/>
      <c r="D970" s="44" t="s">
        <v>626</v>
      </c>
      <c r="E970" s="191">
        <v>5</v>
      </c>
      <c r="F970" s="44">
        <f t="shared" ref="F970:F1002" si="12">IF(C970="x",E970,0)</f>
        <v>0</v>
      </c>
      <c r="G970" s="5"/>
      <c r="H970" s="45"/>
    </row>
    <row r="971" spans="1:9">
      <c r="B971" s="206"/>
      <c r="C971" s="84"/>
      <c r="D971" s="44" t="s">
        <v>627</v>
      </c>
      <c r="E971" s="191">
        <v>0</v>
      </c>
      <c r="F971" s="44">
        <f t="shared" si="12"/>
        <v>0</v>
      </c>
      <c r="G971" s="5"/>
      <c r="H971" s="45"/>
    </row>
    <row r="972" spans="1:9">
      <c r="B972" s="68"/>
      <c r="D972" s="5"/>
      <c r="E972" s="110"/>
      <c r="F972" s="44"/>
      <c r="G972" s="5"/>
      <c r="H972" s="45"/>
      <c r="I972" s="93"/>
    </row>
    <row r="973" spans="1:9">
      <c r="A973" s="1" t="s">
        <v>687</v>
      </c>
      <c r="B973" s="206" t="s">
        <v>688</v>
      </c>
      <c r="C973" s="84"/>
      <c r="D973" s="44" t="s">
        <v>622</v>
      </c>
      <c r="E973" s="191">
        <v>25</v>
      </c>
      <c r="F973" s="44">
        <f t="shared" si="12"/>
        <v>0</v>
      </c>
      <c r="G973" s="5"/>
      <c r="H973" s="45"/>
      <c r="I973" s="211" t="s">
        <v>689</v>
      </c>
    </row>
    <row r="974" spans="1:9">
      <c r="B974" s="206"/>
      <c r="C974" s="84"/>
      <c r="D974" s="44" t="s">
        <v>623</v>
      </c>
      <c r="E974" s="191">
        <v>20</v>
      </c>
      <c r="F974" s="44">
        <f t="shared" si="12"/>
        <v>0</v>
      </c>
      <c r="G974" s="5"/>
      <c r="H974" s="45"/>
      <c r="I974" s="211"/>
    </row>
    <row r="975" spans="1:9">
      <c r="B975" s="206"/>
      <c r="C975" s="84" t="s">
        <v>10</v>
      </c>
      <c r="D975" s="44" t="s">
        <v>624</v>
      </c>
      <c r="E975" s="191">
        <v>15</v>
      </c>
      <c r="F975" s="44">
        <f t="shared" si="12"/>
        <v>15</v>
      </c>
      <c r="G975" s="5"/>
      <c r="H975" s="45"/>
      <c r="I975" s="211"/>
    </row>
    <row r="976" spans="1:9">
      <c r="B976" s="206"/>
      <c r="C976" s="84"/>
      <c r="D976" s="44" t="s">
        <v>625</v>
      </c>
      <c r="E976" s="191">
        <v>10</v>
      </c>
      <c r="F976" s="44">
        <f t="shared" si="12"/>
        <v>0</v>
      </c>
      <c r="G976" s="5"/>
      <c r="H976" s="45"/>
      <c r="I976" s="211"/>
    </row>
    <row r="977" spans="1:9">
      <c r="B977" s="206"/>
      <c r="C977" s="84"/>
      <c r="D977" s="44" t="s">
        <v>626</v>
      </c>
      <c r="E977" s="191">
        <v>5</v>
      </c>
      <c r="F977" s="44">
        <f t="shared" si="12"/>
        <v>0</v>
      </c>
      <c r="G977" s="5"/>
      <c r="H977" s="45"/>
      <c r="I977" s="211"/>
    </row>
    <row r="978" spans="1:9">
      <c r="B978" s="206"/>
      <c r="C978" s="84"/>
      <c r="D978" s="44" t="s">
        <v>627</v>
      </c>
      <c r="E978" s="191">
        <v>0</v>
      </c>
      <c r="F978" s="44">
        <f t="shared" si="12"/>
        <v>0</v>
      </c>
      <c r="G978" s="5"/>
      <c r="H978" s="45"/>
      <c r="I978" s="211"/>
    </row>
    <row r="979" spans="1:9">
      <c r="B979" s="68"/>
      <c r="D979" s="5"/>
      <c r="E979" s="110"/>
      <c r="F979" s="44"/>
      <c r="G979" s="5"/>
      <c r="H979" s="45"/>
      <c r="I979" s="93"/>
    </row>
    <row r="980" spans="1:9">
      <c r="A980" s="1" t="s">
        <v>690</v>
      </c>
      <c r="B980" s="206" t="s">
        <v>691</v>
      </c>
      <c r="C980" s="84" t="s">
        <v>10</v>
      </c>
      <c r="D980" s="44" t="s">
        <v>622</v>
      </c>
      <c r="E980" s="191">
        <v>25</v>
      </c>
      <c r="F980" s="44">
        <f t="shared" si="12"/>
        <v>25</v>
      </c>
      <c r="G980" s="5"/>
      <c r="H980" s="45"/>
      <c r="I980" s="211" t="s">
        <v>692</v>
      </c>
    </row>
    <row r="981" spans="1:9">
      <c r="B981" s="206"/>
      <c r="C981" s="84"/>
      <c r="D981" s="44" t="s">
        <v>623</v>
      </c>
      <c r="E981" s="191">
        <v>20</v>
      </c>
      <c r="F981" s="44">
        <f t="shared" si="12"/>
        <v>0</v>
      </c>
      <c r="G981" s="5"/>
      <c r="H981" s="45"/>
      <c r="I981" s="211"/>
    </row>
    <row r="982" spans="1:9">
      <c r="B982" s="206"/>
      <c r="C982" s="84"/>
      <c r="D982" s="44" t="s">
        <v>624</v>
      </c>
      <c r="E982" s="191">
        <v>15</v>
      </c>
      <c r="F982" s="44">
        <f t="shared" si="12"/>
        <v>0</v>
      </c>
      <c r="G982" s="5"/>
      <c r="H982" s="45"/>
      <c r="I982" s="211"/>
    </row>
    <row r="983" spans="1:9">
      <c r="B983" s="206"/>
      <c r="C983" s="84"/>
      <c r="D983" s="44" t="s">
        <v>625</v>
      </c>
      <c r="E983" s="191">
        <v>10</v>
      </c>
      <c r="F983" s="44">
        <f t="shared" si="12"/>
        <v>0</v>
      </c>
      <c r="G983" s="5"/>
      <c r="H983" s="45"/>
      <c r="I983" s="211"/>
    </row>
    <row r="984" spans="1:9">
      <c r="B984" s="206"/>
      <c r="C984" s="84"/>
      <c r="D984" s="44" t="s">
        <v>626</v>
      </c>
      <c r="E984" s="191">
        <v>5</v>
      </c>
      <c r="F984" s="44">
        <f t="shared" si="12"/>
        <v>0</v>
      </c>
      <c r="G984" s="5"/>
      <c r="H984" s="45"/>
      <c r="I984" s="211"/>
    </row>
    <row r="985" spans="1:9">
      <c r="B985" s="206"/>
      <c r="C985" s="84"/>
      <c r="D985" s="44" t="s">
        <v>627</v>
      </c>
      <c r="E985" s="191">
        <v>0</v>
      </c>
      <c r="F985" s="44">
        <f t="shared" si="12"/>
        <v>0</v>
      </c>
      <c r="G985" s="5"/>
      <c r="H985" s="45"/>
      <c r="I985" s="211"/>
    </row>
    <row r="986" spans="1:9">
      <c r="B986" s="68"/>
      <c r="D986" s="5"/>
      <c r="E986" s="110"/>
      <c r="F986" s="44"/>
      <c r="G986" s="5"/>
      <c r="H986" s="45"/>
      <c r="I986" s="93"/>
    </row>
    <row r="987" spans="1:9">
      <c r="A987" s="1" t="s">
        <v>693</v>
      </c>
      <c r="B987" s="206" t="s">
        <v>694</v>
      </c>
      <c r="C987" s="84" t="s">
        <v>10</v>
      </c>
      <c r="D987" s="44" t="s">
        <v>622</v>
      </c>
      <c r="E987" s="191">
        <v>25</v>
      </c>
      <c r="F987" s="44">
        <f t="shared" si="12"/>
        <v>25</v>
      </c>
      <c r="G987" s="5"/>
      <c r="H987" s="45"/>
      <c r="I987" s="211" t="s">
        <v>695</v>
      </c>
    </row>
    <row r="988" spans="1:9">
      <c r="B988" s="206"/>
      <c r="C988" s="84"/>
      <c r="D988" s="44" t="s">
        <v>623</v>
      </c>
      <c r="E988" s="191">
        <v>20</v>
      </c>
      <c r="F988" s="44">
        <f t="shared" si="12"/>
        <v>0</v>
      </c>
      <c r="G988" s="5"/>
      <c r="H988" s="45"/>
      <c r="I988" s="211"/>
    </row>
    <row r="989" spans="1:9">
      <c r="B989" s="206"/>
      <c r="C989" s="84"/>
      <c r="D989" s="44" t="s">
        <v>624</v>
      </c>
      <c r="E989" s="191">
        <v>15</v>
      </c>
      <c r="F989" s="44">
        <f t="shared" si="12"/>
        <v>0</v>
      </c>
      <c r="G989" s="5"/>
      <c r="H989" s="45"/>
      <c r="I989" s="211"/>
    </row>
    <row r="990" spans="1:9">
      <c r="B990" s="206"/>
      <c r="C990" s="84"/>
      <c r="D990" s="44" t="s">
        <v>625</v>
      </c>
      <c r="E990" s="191">
        <v>10</v>
      </c>
      <c r="F990" s="44">
        <f t="shared" si="12"/>
        <v>0</v>
      </c>
      <c r="G990" s="5"/>
      <c r="H990" s="45"/>
      <c r="I990" s="211"/>
    </row>
    <row r="991" spans="1:9">
      <c r="B991" s="206"/>
      <c r="C991" s="84"/>
      <c r="D991" s="44" t="s">
        <v>626</v>
      </c>
      <c r="E991" s="191">
        <v>5</v>
      </c>
      <c r="F991" s="44">
        <f t="shared" si="12"/>
        <v>0</v>
      </c>
      <c r="G991" s="5"/>
      <c r="H991" s="45"/>
      <c r="I991" s="211"/>
    </row>
    <row r="992" spans="1:9">
      <c r="B992" s="206"/>
      <c r="C992" s="84"/>
      <c r="D992" s="44" t="s">
        <v>627</v>
      </c>
      <c r="E992" s="191">
        <v>0</v>
      </c>
      <c r="F992" s="44">
        <f t="shared" si="12"/>
        <v>0</v>
      </c>
      <c r="G992" s="5"/>
      <c r="H992" s="45"/>
      <c r="I992" s="211"/>
    </row>
    <row r="993" spans="1:9">
      <c r="B993" s="68"/>
      <c r="D993" s="5"/>
      <c r="E993" s="110"/>
      <c r="F993" s="44"/>
      <c r="G993" s="5"/>
      <c r="H993" s="45"/>
      <c r="I993" s="93"/>
    </row>
    <row r="994" spans="1:9">
      <c r="A994" s="1" t="s">
        <v>696</v>
      </c>
      <c r="B994" s="206" t="s">
        <v>697</v>
      </c>
      <c r="C994" s="84"/>
      <c r="D994" s="44" t="s">
        <v>622</v>
      </c>
      <c r="E994" s="191">
        <v>25</v>
      </c>
      <c r="F994" s="44">
        <f t="shared" si="12"/>
        <v>0</v>
      </c>
      <c r="G994" s="5"/>
      <c r="H994" s="45"/>
      <c r="I994" s="211" t="s">
        <v>698</v>
      </c>
    </row>
    <row r="995" spans="1:9">
      <c r="B995" s="206"/>
      <c r="C995" s="84"/>
      <c r="D995" s="44" t="s">
        <v>623</v>
      </c>
      <c r="E995" s="191">
        <v>20</v>
      </c>
      <c r="F995" s="44">
        <f t="shared" si="12"/>
        <v>0</v>
      </c>
      <c r="G995" s="5"/>
      <c r="H995" s="45"/>
      <c r="I995" s="211"/>
    </row>
    <row r="996" spans="1:9">
      <c r="B996" s="206"/>
      <c r="C996" s="84"/>
      <c r="D996" s="44" t="s">
        <v>624</v>
      </c>
      <c r="E996" s="191">
        <v>15</v>
      </c>
      <c r="F996" s="44">
        <f t="shared" si="12"/>
        <v>0</v>
      </c>
      <c r="G996" s="5"/>
      <c r="H996" s="45"/>
      <c r="I996" s="211"/>
    </row>
    <row r="997" spans="1:9">
      <c r="B997" s="206"/>
      <c r="C997" s="84"/>
      <c r="D997" s="44" t="s">
        <v>625</v>
      </c>
      <c r="E997" s="191">
        <v>10</v>
      </c>
      <c r="F997" s="44">
        <f t="shared" si="12"/>
        <v>0</v>
      </c>
      <c r="G997" s="5"/>
      <c r="H997" s="45"/>
      <c r="I997" s="211"/>
    </row>
    <row r="998" spans="1:9">
      <c r="B998" s="206"/>
      <c r="C998" s="84"/>
      <c r="D998" s="44" t="s">
        <v>626</v>
      </c>
      <c r="E998" s="191">
        <v>5</v>
      </c>
      <c r="F998" s="44">
        <f t="shared" si="12"/>
        <v>0</v>
      </c>
      <c r="G998" s="5"/>
      <c r="H998" s="45"/>
      <c r="I998" s="211"/>
    </row>
    <row r="999" spans="1:9">
      <c r="B999" s="206"/>
      <c r="C999" s="84" t="s">
        <v>10</v>
      </c>
      <c r="D999" s="44" t="s">
        <v>627</v>
      </c>
      <c r="E999" s="191">
        <v>0</v>
      </c>
      <c r="F999" s="44">
        <f t="shared" si="12"/>
        <v>0</v>
      </c>
      <c r="G999" s="5"/>
      <c r="H999" s="45"/>
      <c r="I999" s="211"/>
    </row>
    <row r="1000" spans="1:9">
      <c r="B1000" s="5"/>
      <c r="C1000" s="101"/>
      <c r="D1000" s="44"/>
      <c r="E1000" s="191"/>
      <c r="F1000" s="44"/>
      <c r="G1000" s="5"/>
      <c r="H1000" s="45"/>
    </row>
    <row r="1001" spans="1:9" s="20" customFormat="1">
      <c r="A1001" s="56">
        <v>129</v>
      </c>
      <c r="B1001" s="206" t="s">
        <v>699</v>
      </c>
      <c r="C1001" s="49" t="s">
        <v>10</v>
      </c>
      <c r="D1001" s="5" t="s">
        <v>11</v>
      </c>
      <c r="E1001" s="110">
        <v>15</v>
      </c>
      <c r="F1001" s="44">
        <f t="shared" si="12"/>
        <v>15</v>
      </c>
      <c r="G1001" s="5"/>
      <c r="H1001" s="45"/>
      <c r="I1001" s="204"/>
    </row>
    <row r="1002" spans="1:9" s="20" customFormat="1">
      <c r="A1002" s="56"/>
      <c r="B1002" s="206"/>
      <c r="C1002" s="49"/>
      <c r="D1002" s="5" t="s">
        <v>31</v>
      </c>
      <c r="E1002" s="110">
        <v>0</v>
      </c>
      <c r="F1002" s="44">
        <f t="shared" si="12"/>
        <v>0</v>
      </c>
      <c r="G1002" s="5"/>
      <c r="H1002" s="45"/>
      <c r="I1002" s="204"/>
    </row>
    <row r="1003" spans="1:9" s="20" customFormat="1">
      <c r="A1003" s="56"/>
      <c r="B1003" s="20" t="s">
        <v>49</v>
      </c>
      <c r="C1003" s="5"/>
      <c r="D1003" s="5"/>
      <c r="E1003" s="110"/>
      <c r="F1003" s="44"/>
      <c r="G1003" s="5"/>
      <c r="H1003" s="195"/>
      <c r="I1003" s="57"/>
    </row>
    <row r="1004" spans="1:9" s="20" customFormat="1">
      <c r="A1004" s="56"/>
      <c r="B1004" s="55" t="s">
        <v>700</v>
      </c>
      <c r="C1004" s="5"/>
      <c r="D1004" s="5"/>
      <c r="E1004" s="110"/>
      <c r="F1004" s="44"/>
      <c r="G1004" s="5"/>
      <c r="H1004" s="195"/>
      <c r="I1004" s="57"/>
    </row>
    <row r="1005" spans="1:9">
      <c r="B1005" s="68"/>
      <c r="D1005" s="20"/>
      <c r="E1005" s="110"/>
      <c r="F1005" s="196"/>
      <c r="G1005" s="20"/>
      <c r="H1005" s="197"/>
      <c r="I1005" s="93"/>
    </row>
    <row r="1006" spans="1:9">
      <c r="A1006" s="177"/>
      <c r="B1006" s="198" t="s">
        <v>701</v>
      </c>
      <c r="C1006" s="198"/>
      <c r="D1006" s="198"/>
      <c r="E1006" s="198"/>
      <c r="F1006" s="199"/>
      <c r="G1006" s="198"/>
      <c r="H1006" s="200"/>
      <c r="I1006" s="198"/>
    </row>
    <row r="1007" spans="1:9">
      <c r="B1007" s="113"/>
      <c r="E1007" s="159"/>
      <c r="H1007" s="201"/>
    </row>
  </sheetData>
  <sheetProtection algorithmName="SHA-512" hashValue="WAo1p6Dq8VtVtCEQV/hj50QRvsMQMRAHN2CygWpkiRorQLhII7i3oU/gOhIWTnuqmu8mHWCUj/Mo+EcMaWLcag==" saltValue="iwG/jaI4XrSRCVMjFTCT2g=="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D320:E320 D267:E267 D264:E264 D261:E261 D172:E172 D113:E113 I320 I267 I264 I261 I172 I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0">
    <mergeCell ref="B994:B999"/>
    <mergeCell ref="I994:I999"/>
    <mergeCell ref="B1001:B1002"/>
    <mergeCell ref="I1001:I1002"/>
    <mergeCell ref="B966:B971"/>
    <mergeCell ref="B973:B978"/>
    <mergeCell ref="I973:I978"/>
    <mergeCell ref="B980:B985"/>
    <mergeCell ref="I980:I985"/>
    <mergeCell ref="B987:B992"/>
    <mergeCell ref="I987:I992"/>
    <mergeCell ref="B947:B953"/>
    <mergeCell ref="I947:I953"/>
    <mergeCell ref="B956:B957"/>
    <mergeCell ref="I956:I957"/>
    <mergeCell ref="B961:B962"/>
    <mergeCell ref="I961:I962"/>
    <mergeCell ref="B931:B932"/>
    <mergeCell ref="I931:I932"/>
    <mergeCell ref="B934:B935"/>
    <mergeCell ref="I934:I935"/>
    <mergeCell ref="B939:B945"/>
    <mergeCell ref="I939:I945"/>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677:B680"/>
    <mergeCell ref="I677:I680"/>
    <mergeCell ref="B684:B685"/>
    <mergeCell ref="I684:I685"/>
    <mergeCell ref="B687:B688"/>
    <mergeCell ref="I687:I688"/>
    <mergeCell ref="B663:B664"/>
    <mergeCell ref="I663:I664"/>
    <mergeCell ref="B668:B669"/>
    <mergeCell ref="I668:I669"/>
    <mergeCell ref="B671:B672"/>
    <mergeCell ref="I671:I672"/>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12:B513"/>
    <mergeCell ref="I512:I513"/>
    <mergeCell ref="B517:B518"/>
    <mergeCell ref="I517:I518"/>
    <mergeCell ref="B522:B523"/>
    <mergeCell ref="I522:I523"/>
    <mergeCell ref="B497:B498"/>
    <mergeCell ref="I497:I498"/>
    <mergeCell ref="B502:B503"/>
    <mergeCell ref="I502:I503"/>
    <mergeCell ref="B507:B508"/>
    <mergeCell ref="I507:I508"/>
    <mergeCell ref="B488:B489"/>
    <mergeCell ref="I488:I489"/>
    <mergeCell ref="B491:B492"/>
    <mergeCell ref="I491:I492"/>
    <mergeCell ref="B494:B495"/>
    <mergeCell ref="I494:I495"/>
    <mergeCell ref="B461:B463"/>
    <mergeCell ref="B467:B469"/>
    <mergeCell ref="B480:B481"/>
    <mergeCell ref="I480:I481"/>
    <mergeCell ref="B485:B486"/>
    <mergeCell ref="I485:I486"/>
    <mergeCell ref="B424:B426"/>
    <mergeCell ref="B430:B432"/>
    <mergeCell ref="B436:B438"/>
    <mergeCell ref="B442:B444"/>
    <mergeCell ref="B449:B451"/>
    <mergeCell ref="B455:B457"/>
    <mergeCell ref="B393:B395"/>
    <mergeCell ref="I393:I396"/>
    <mergeCell ref="B399:B401"/>
    <mergeCell ref="B405:B407"/>
    <mergeCell ref="B411:B413"/>
    <mergeCell ref="B418:B42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274:B276"/>
    <mergeCell ref="I274:I276"/>
    <mergeCell ref="B280:B282"/>
    <mergeCell ref="B286:B288"/>
    <mergeCell ref="I286:I288"/>
    <mergeCell ref="B292:B294"/>
    <mergeCell ref="B234:B235"/>
    <mergeCell ref="I234:I235"/>
    <mergeCell ref="B239:B240"/>
    <mergeCell ref="B244:B248"/>
    <mergeCell ref="B252:B257"/>
    <mergeCell ref="B268:B270"/>
    <mergeCell ref="B213:B214"/>
    <mergeCell ref="I213:I214"/>
    <mergeCell ref="B219:B220"/>
    <mergeCell ref="I219:I220"/>
    <mergeCell ref="B224:B225"/>
    <mergeCell ref="B229:B230"/>
    <mergeCell ref="B173:B174"/>
    <mergeCell ref="B178:B179"/>
    <mergeCell ref="B183:B185"/>
    <mergeCell ref="B189:B191"/>
    <mergeCell ref="B195:B199"/>
    <mergeCell ref="B201:B203"/>
    <mergeCell ref="B147:B148"/>
    <mergeCell ref="B152:B153"/>
    <mergeCell ref="B157:B158"/>
    <mergeCell ref="B162:B163"/>
    <mergeCell ref="B167:B168"/>
    <mergeCell ref="I167:I168"/>
    <mergeCell ref="B119:B121"/>
    <mergeCell ref="B125:B129"/>
    <mergeCell ref="I125:I129"/>
    <mergeCell ref="B133:B137"/>
    <mergeCell ref="B142:B143"/>
    <mergeCell ref="I142:I143"/>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50:B51"/>
    <mergeCell ref="B55:B56"/>
    <mergeCell ref="I55:I56"/>
    <mergeCell ref="B19:B20"/>
    <mergeCell ref="I19:I20"/>
    <mergeCell ref="B24:B25"/>
    <mergeCell ref="B30:B31"/>
    <mergeCell ref="I30:I31"/>
    <mergeCell ref="B35:B36"/>
    <mergeCell ref="I35:I36"/>
    <mergeCell ref="B1:H1"/>
    <mergeCell ref="B7:B9"/>
    <mergeCell ref="I7:I9"/>
    <mergeCell ref="O7:O9"/>
    <mergeCell ref="B13:B15"/>
    <mergeCell ref="I13:I15"/>
    <mergeCell ref="B40:B41"/>
    <mergeCell ref="I40:I41"/>
    <mergeCell ref="B45:B46"/>
    <mergeCell ref="I45:I46"/>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39" priority="231" operator="containsText" text="Please fill your answer here.">
      <formula>NOT(ISERROR(SEARCH("Please fill your answer here.",B4)))</formula>
    </cfRule>
  </conditionalFormatting>
  <conditionalFormatting sqref="B3">
    <cfRule type="containsText" dxfId="238" priority="230" operator="containsText" text="Please fill your answer here.">
      <formula>NOT(ISERROR(SEARCH("Please fill your answer here.",B3)))</formula>
    </cfRule>
  </conditionalFormatting>
  <conditionalFormatting sqref="B72:B74">
    <cfRule type="containsText" dxfId="237" priority="229" operator="containsText" text="Please fill your answer here.">
      <formula>NOT(ISERROR(SEARCH("Please fill your answer here.",B72)))</formula>
    </cfRule>
  </conditionalFormatting>
  <conditionalFormatting sqref="B67:B69">
    <cfRule type="containsText" dxfId="236" priority="228" operator="containsText" text="Please fill your answer here.">
      <formula>NOT(ISERROR(SEARCH("Please fill your answer here.",B67)))</formula>
    </cfRule>
  </conditionalFormatting>
  <conditionalFormatting sqref="B116:B118">
    <cfRule type="containsText" dxfId="235" priority="227" operator="containsText" text="Please fill your answer here.">
      <formula>NOT(ISERROR(SEARCH("Please fill your answer here.",B116)))</formula>
    </cfRule>
  </conditionalFormatting>
  <conditionalFormatting sqref="B132 B141 B146">
    <cfRule type="containsText" dxfId="234" priority="226" operator="containsText" text="Please fill your answer here.">
      <formula>NOT(ISERROR(SEARCH("Please fill your answer here.",B132)))</formula>
    </cfRule>
  </conditionalFormatting>
  <conditionalFormatting sqref="B154:B156">
    <cfRule type="containsText" dxfId="233" priority="225" operator="containsText" text="Please fill your answer here.">
      <formula>NOT(ISERROR(SEARCH("Please fill your answer here.",B154)))</formula>
    </cfRule>
  </conditionalFormatting>
  <conditionalFormatting sqref="B175:B177">
    <cfRule type="containsText" dxfId="232" priority="224" operator="containsText" text="Please fill your answer here.">
      <formula>NOT(ISERROR(SEARCH("Please fill your answer here.",B175)))</formula>
    </cfRule>
  </conditionalFormatting>
  <conditionalFormatting sqref="B180:B182">
    <cfRule type="containsText" dxfId="231" priority="223" operator="containsText" text="Please fill your answer here.">
      <formula>NOT(ISERROR(SEARCH("Please fill your answer here.",B180)))</formula>
    </cfRule>
  </conditionalFormatting>
  <conditionalFormatting sqref="B186:B188">
    <cfRule type="containsText" dxfId="230" priority="222" operator="containsText" text="Please fill your answer here.">
      <formula>NOT(ISERROR(SEARCH("Please fill your answer here.",B186)))</formula>
    </cfRule>
  </conditionalFormatting>
  <conditionalFormatting sqref="B221:B223 B228">
    <cfRule type="containsText" dxfId="229" priority="221" operator="containsText" text="Please fill your answer here.">
      <formula>NOT(ISERROR(SEARCH("Please fill your answer here.",B221)))</formula>
    </cfRule>
  </conditionalFormatting>
  <conditionalFormatting sqref="B236:B238">
    <cfRule type="containsText" dxfId="228" priority="220" operator="containsText" text="Please fill your answer here.">
      <formula>NOT(ISERROR(SEARCH("Please fill your answer here.",B236)))</formula>
    </cfRule>
  </conditionalFormatting>
  <conditionalFormatting sqref="B262">
    <cfRule type="containsText" dxfId="227" priority="219" operator="containsText" text="Please fill your answer here.">
      <formula>NOT(ISERROR(SEARCH("Please fill your answer here.",B262)))</formula>
    </cfRule>
  </conditionalFormatting>
  <conditionalFormatting sqref="K262:XFD262 A262:E262 I262">
    <cfRule type="expression" dxfId="226" priority="216">
      <formula>$B262="Dimension 1: Policy is completed"</formula>
    </cfRule>
    <cfRule type="expression" dxfId="225" priority="217">
      <formula>$B262="Dimension 1: Policy contains missing answers"</formula>
    </cfRule>
    <cfRule type="containsText" dxfId="224" priority="218" operator="containsText" text="This section contains missing answers">
      <formula>NOT(ISERROR(SEARCH("This section contains missing answers",A262)))</formula>
    </cfRule>
  </conditionalFormatting>
  <conditionalFormatting sqref="J262">
    <cfRule type="expression" dxfId="223" priority="213">
      <formula>$B262="This section is completed"</formula>
    </cfRule>
    <cfRule type="expression" dxfId="222" priority="214">
      <formula>$B262="This section contains missing answers"</formula>
    </cfRule>
    <cfRule type="containsText" dxfId="221" priority="215" operator="containsText" text="This section contains missing answers">
      <formula>NOT(ISERROR(SEARCH("This section contains missing answers",J262)))</formula>
    </cfRule>
  </conditionalFormatting>
  <conditionalFormatting sqref="B320">
    <cfRule type="containsText" dxfId="220" priority="212" operator="containsText" text="Please fill your answer here.">
      <formula>NOT(ISERROR(SEARCH("Please fill your answer here.",B320)))</formula>
    </cfRule>
  </conditionalFormatting>
  <conditionalFormatting sqref="B264">
    <cfRule type="containsText" dxfId="219" priority="211" operator="containsText" text="Please fill your answer here.">
      <formula>NOT(ISERROR(SEARCH("Please fill your answer here.",B264)))</formula>
    </cfRule>
  </conditionalFormatting>
  <conditionalFormatting sqref="B331">
    <cfRule type="containsText" dxfId="218" priority="210" operator="containsText" text="Please fill your answer here.">
      <formula>NOT(ISERROR(SEARCH("Please fill your answer here.",B331)))</formula>
    </cfRule>
  </conditionalFormatting>
  <conditionalFormatting sqref="B341">
    <cfRule type="containsText" dxfId="217" priority="209" operator="containsText" text="Please fill your answer here.">
      <formula>NOT(ISERROR(SEARCH("Please fill your answer here.",B341)))</formula>
    </cfRule>
  </conditionalFormatting>
  <conditionalFormatting sqref="B324">
    <cfRule type="containsText" dxfId="216" priority="208" operator="containsText" text="Please fill your answer here.">
      <formula>NOT(ISERROR(SEARCH("Please fill your answer here.",B324)))</formula>
    </cfRule>
  </conditionalFormatting>
  <conditionalFormatting sqref="B373">
    <cfRule type="containsText" dxfId="215" priority="207" operator="containsText" text="Please fill your answer here.">
      <formula>NOT(ISERROR(SEARCH("Please fill your answer here.",B373)))</formula>
    </cfRule>
  </conditionalFormatting>
  <conditionalFormatting sqref="B378:B379">
    <cfRule type="containsText" dxfId="214" priority="206" operator="containsText" text="Please fill your answer here.">
      <formula>NOT(ISERROR(SEARCH("Please fill your answer here.",B378)))</formula>
    </cfRule>
  </conditionalFormatting>
  <conditionalFormatting sqref="B384:B385 B398 B404 B410 B416">
    <cfRule type="containsText" dxfId="213" priority="205" operator="containsText" text="Please fill your answer here.">
      <formula>NOT(ISERROR(SEARCH("Please fill your answer here.",B384)))</formula>
    </cfRule>
  </conditionalFormatting>
  <conditionalFormatting sqref="B345">
    <cfRule type="containsText" dxfId="212" priority="203" operator="containsText" text="Please fill your answer here.">
      <formula>NOT(ISERROR(SEARCH("Please fill your answer here.",B345)))</formula>
    </cfRule>
  </conditionalFormatting>
  <conditionalFormatting sqref="B359">
    <cfRule type="containsText" dxfId="211" priority="202" operator="containsText" text="Please fill your answer here.">
      <formula>NOT(ISERROR(SEARCH("Please fill your answer here.",B359)))</formula>
    </cfRule>
  </conditionalFormatting>
  <conditionalFormatting sqref="B417">
    <cfRule type="containsText" dxfId="210" priority="204" operator="containsText" text="Please fill your answer here.">
      <formula>NOT(ISERROR(SEARCH("Please fill your answer here.",B417)))</formula>
    </cfRule>
  </conditionalFormatting>
  <conditionalFormatting sqref="B377">
    <cfRule type="containsText" dxfId="209" priority="201" operator="containsText" text="Please fill your answer here.">
      <formula>NOT(ISERROR(SEARCH("Please fill your answer here.",B377)))</formula>
    </cfRule>
  </conditionalFormatting>
  <conditionalFormatting sqref="B423">
    <cfRule type="containsText" dxfId="208" priority="200" operator="containsText" text="Please fill your answer here.">
      <formula>NOT(ISERROR(SEARCH("Please fill your answer here.",B423)))</formula>
    </cfRule>
  </conditionalFormatting>
  <conditionalFormatting sqref="B448">
    <cfRule type="containsText" dxfId="207" priority="199" operator="containsText" text="Please fill your answer here.">
      <formula>NOT(ISERROR(SEARCH("Please fill your answer here.",B448)))</formula>
    </cfRule>
  </conditionalFormatting>
  <conditionalFormatting sqref="B454">
    <cfRule type="containsText" dxfId="206" priority="198" operator="containsText" text="Please fill your answer here.">
      <formula>NOT(ISERROR(SEARCH("Please fill your answer here.",B454)))</formula>
    </cfRule>
  </conditionalFormatting>
  <conditionalFormatting sqref="B472">
    <cfRule type="containsText" dxfId="205" priority="197" operator="containsText" text="Please fill your answer here.">
      <formula>NOT(ISERROR(SEARCH("Please fill your answer here.",B472)))</formula>
    </cfRule>
  </conditionalFormatting>
  <conditionalFormatting sqref="B474">
    <cfRule type="containsText" dxfId="204" priority="196" operator="containsText" text="Please fill your answer here.">
      <formula>NOT(ISERROR(SEARCH("Please fill your answer here.",B474)))</formula>
    </cfRule>
  </conditionalFormatting>
  <conditionalFormatting sqref="B312:B313 B319">
    <cfRule type="containsText" dxfId="203" priority="195" operator="containsText" text="Please fill your answer here.">
      <formula>NOT(ISERROR(SEARCH("Please fill your answer here.",B312)))</formula>
    </cfRule>
  </conditionalFormatting>
  <conditionalFormatting sqref="B311">
    <cfRule type="containsText" dxfId="202" priority="194" operator="containsText" text="Please fill your answer here.">
      <formula>NOT(ISERROR(SEARCH("Please fill your answer here.",B311)))</formula>
    </cfRule>
  </conditionalFormatting>
  <conditionalFormatting sqref="B540:B541">
    <cfRule type="containsText" dxfId="201" priority="191"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00" priority="193" operator="containsText" text="Please fill your answer here.">
      <formula>NOT(ISERROR(SEARCH("Please fill your answer here.",B477)))</formula>
    </cfRule>
  </conditionalFormatting>
  <conditionalFormatting sqref="B476">
    <cfRule type="containsText" dxfId="199" priority="192" operator="containsText" text="Please fill your answer here.">
      <formula>NOT(ISERROR(SEARCH("Please fill your answer here.",B476)))</formula>
    </cfRule>
  </conditionalFormatting>
  <conditionalFormatting sqref="B526">
    <cfRule type="containsText" dxfId="198" priority="190" operator="containsText" text="Please fill your answer here.">
      <formula>NOT(ISERROR(SEARCH("Please fill your answer here.",B526)))</formula>
    </cfRule>
  </conditionalFormatting>
  <conditionalFormatting sqref="B763:B765">
    <cfRule type="containsText" dxfId="197" priority="189" operator="containsText" text="Please fill your answer here.">
      <formula>NOT(ISERROR(SEARCH("Please fill your answer here.",B763)))</formula>
    </cfRule>
  </conditionalFormatting>
  <conditionalFormatting sqref="B768:B770">
    <cfRule type="containsText" dxfId="196" priority="188" operator="containsText" text="Please fill your answer here.">
      <formula>NOT(ISERROR(SEARCH("Please fill your answer here.",B768)))</formula>
    </cfRule>
  </conditionalFormatting>
  <conditionalFormatting sqref="B784:B785">
    <cfRule type="containsText" dxfId="195" priority="187" operator="containsText" text="Please fill your answer here.">
      <formula>NOT(ISERROR(SEARCH("Please fill your answer here.",B784)))</formula>
    </cfRule>
  </conditionalFormatting>
  <conditionalFormatting sqref="B792">
    <cfRule type="containsText" dxfId="194" priority="186" operator="containsText" text="Please fill your answer here.">
      <formula>NOT(ISERROR(SEARCH("Please fill your answer here.",B792)))</formula>
    </cfRule>
  </conditionalFormatting>
  <conditionalFormatting sqref="B482 B484 B487">
    <cfRule type="containsText" dxfId="193" priority="185" operator="containsText" text="Please fill your answer here.">
      <formula>NOT(ISERROR(SEARCH("Please fill your answer here.",B482)))</formula>
    </cfRule>
  </conditionalFormatting>
  <conditionalFormatting sqref="B483">
    <cfRule type="containsText" dxfId="192" priority="184" operator="containsText" text="Please fill your answer here.">
      <formula>NOT(ISERROR(SEARCH("Please fill your answer here.",B483)))</formula>
    </cfRule>
  </conditionalFormatting>
  <conditionalFormatting sqref="B550:B551">
    <cfRule type="containsText" dxfId="191" priority="183" operator="containsText" text="Please fill your answer here.">
      <formula>NOT(ISERROR(SEARCH("Please fill your answer here.",B550)))</formula>
    </cfRule>
  </conditionalFormatting>
  <conditionalFormatting sqref="B554:B556">
    <cfRule type="containsText" dxfId="190" priority="182" operator="containsText" text="Please fill your answer here.">
      <formula>NOT(ISERROR(SEARCH("Please fill your answer here.",B554)))</formula>
    </cfRule>
  </conditionalFormatting>
  <conditionalFormatting sqref="B571:B572 B581:B582">
    <cfRule type="containsText" dxfId="189" priority="181" operator="containsText" text="Please fill your answer here.">
      <formula>NOT(ISERROR(SEARCH("Please fill your answer here.",B571)))</formula>
    </cfRule>
  </conditionalFormatting>
  <conditionalFormatting sqref="B585:B587">
    <cfRule type="containsText" dxfId="188" priority="180" operator="containsText" text="Please fill your answer here.">
      <formula>NOT(ISERROR(SEARCH("Please fill your answer here.",B585)))</formula>
    </cfRule>
  </conditionalFormatting>
  <conditionalFormatting sqref="B567">
    <cfRule type="containsText" dxfId="187" priority="179" operator="containsText" text="Please fill your answer here.">
      <formula>NOT(ISERROR(SEARCH("Please fill your answer here.",B567)))</formula>
    </cfRule>
  </conditionalFormatting>
  <conditionalFormatting sqref="B591:B592">
    <cfRule type="containsText" dxfId="186" priority="178" operator="containsText" text="Please fill your answer here.">
      <formula>NOT(ISERROR(SEARCH("Please fill your answer here.",B591)))</formula>
    </cfRule>
  </conditionalFormatting>
  <conditionalFormatting sqref="B598">
    <cfRule type="containsText" dxfId="185" priority="177" operator="containsText" text="Please fill your answer here.">
      <formula>NOT(ISERROR(SEARCH("Please fill your answer here.",B598)))</formula>
    </cfRule>
  </conditionalFormatting>
  <conditionalFormatting sqref="B627:B629 B637:B639">
    <cfRule type="containsText" dxfId="184" priority="176" operator="containsText" text="Please fill your answer here.">
      <formula>NOT(ISERROR(SEARCH("Please fill your answer here.",B627)))</formula>
    </cfRule>
  </conditionalFormatting>
  <conditionalFormatting sqref="B605 B602">
    <cfRule type="containsText" dxfId="183" priority="175" operator="containsText" text="Please fill your answer here.">
      <formula>NOT(ISERROR(SEARCH("Please fill your answer here.",B602)))</formula>
    </cfRule>
  </conditionalFormatting>
  <conditionalFormatting sqref="B606:B607 B617">
    <cfRule type="containsText" dxfId="182" priority="174" operator="containsText" text="Please fill your answer here.">
      <formula>NOT(ISERROR(SEARCH("Please fill your answer here.",B606)))</formula>
    </cfRule>
  </conditionalFormatting>
  <conditionalFormatting sqref="B650:B652">
    <cfRule type="containsText" dxfId="181" priority="173" operator="containsText" text="Please fill your answer here.">
      <formula>NOT(ISERROR(SEARCH("Please fill your answer here.",B650)))</formula>
    </cfRule>
  </conditionalFormatting>
  <conditionalFormatting sqref="B674:B675">
    <cfRule type="containsText" dxfId="180" priority="172" operator="containsText" text="Please fill your answer here.">
      <formula>NOT(ISERROR(SEARCH("Please fill your answer here.",B674)))</formula>
    </cfRule>
  </conditionalFormatting>
  <conditionalFormatting sqref="B714:B716">
    <cfRule type="containsText" dxfId="179" priority="171" operator="containsText" text="Please fill your answer here.">
      <formula>NOT(ISERROR(SEARCH("Please fill your answer here.",B714)))</formula>
    </cfRule>
  </conditionalFormatting>
  <conditionalFormatting sqref="B711 B689:B692">
    <cfRule type="containsText" dxfId="178" priority="170" operator="containsText" text="Please fill your answer here.">
      <formula>NOT(ISERROR(SEARCH("Please fill your answer here.",B689)))</formula>
    </cfRule>
  </conditionalFormatting>
  <conditionalFormatting sqref="B655 B665 B667">
    <cfRule type="containsText" dxfId="177" priority="169" operator="containsText" text="Please fill your answer here.">
      <formula>NOT(ISERROR(SEARCH("Please fill your answer here.",B655)))</formula>
    </cfRule>
  </conditionalFormatting>
  <conditionalFormatting sqref="B656:B657">
    <cfRule type="containsText" dxfId="176" priority="168" operator="containsText" text="Please fill your answer here.">
      <formula>NOT(ISERROR(SEARCH("Please fill your answer here.",B656)))</formula>
    </cfRule>
  </conditionalFormatting>
  <conditionalFormatting sqref="B666">
    <cfRule type="containsText" dxfId="175" priority="167" operator="containsText" text="Please fill your answer here.">
      <formula>NOT(ISERROR(SEARCH("Please fill your answer here.",B666)))</formula>
    </cfRule>
  </conditionalFormatting>
  <conditionalFormatting sqref="B724:B726 B736 B731">
    <cfRule type="containsText" dxfId="174" priority="166" operator="containsText" text="Please fill your answer here.">
      <formula>NOT(ISERROR(SEARCH("Please fill your answer here.",B724)))</formula>
    </cfRule>
  </conditionalFormatting>
  <conditionalFormatting sqref="B676">
    <cfRule type="containsText" dxfId="173" priority="165" operator="containsText" text="Please fill your answer here.">
      <formula>NOT(ISERROR(SEARCH("Please fill your answer here.",B676)))</formula>
    </cfRule>
  </conditionalFormatting>
  <conditionalFormatting sqref="B737">
    <cfRule type="containsText" dxfId="172" priority="164" operator="containsText" text="Please fill your answer here.">
      <formula>NOT(ISERROR(SEARCH("Please fill your answer here.",B737)))</formula>
    </cfRule>
  </conditionalFormatting>
  <conditionalFormatting sqref="B740:B742">
    <cfRule type="containsText" dxfId="171" priority="163" operator="containsText" text="Please fill your answer here.">
      <formula>NOT(ISERROR(SEARCH("Please fill your answer here.",B740)))</formula>
    </cfRule>
  </conditionalFormatting>
  <conditionalFormatting sqref="B748:B750 B755">
    <cfRule type="containsText" dxfId="170" priority="162" operator="containsText" text="Please fill your answer here.">
      <formula>NOT(ISERROR(SEARCH("Please fill your answer here.",B748)))</formula>
    </cfRule>
  </conditionalFormatting>
  <conditionalFormatting sqref="B758:B760">
    <cfRule type="containsText" dxfId="169" priority="161" operator="containsText" text="Please fill your answer here.">
      <formula>NOT(ISERROR(SEARCH("Please fill your answer here.",B758)))</formula>
    </cfRule>
  </conditionalFormatting>
  <conditionalFormatting sqref="B789">
    <cfRule type="containsText" dxfId="168" priority="160" operator="containsText" text="Please fill your answer here.">
      <formula>NOT(ISERROR(SEARCH("Please fill your answer here.",B789)))</formula>
    </cfRule>
  </conditionalFormatting>
  <conditionalFormatting sqref="B539">
    <cfRule type="containsText" dxfId="167" priority="159" operator="containsText" text="Please fill your answer here.">
      <formula>NOT(ISERROR(SEARCH("Please fill your answer here.",B539)))</formula>
    </cfRule>
  </conditionalFormatting>
  <conditionalFormatting sqref="B549">
    <cfRule type="containsText" dxfId="166" priority="158" operator="containsText" text="Please fill your answer here.">
      <formula>NOT(ISERROR(SEARCH("Please fill your answer here.",B549)))</formula>
    </cfRule>
  </conditionalFormatting>
  <conditionalFormatting sqref="B570">
    <cfRule type="containsText" dxfId="165" priority="157" operator="containsText" text="Please fill your answer here.">
      <formula>NOT(ISERROR(SEARCH("Please fill your answer here.",B570)))</formula>
    </cfRule>
  </conditionalFormatting>
  <conditionalFormatting sqref="B580">
    <cfRule type="containsText" dxfId="164" priority="156" operator="containsText" text="Please fill your answer here.">
      <formula>NOT(ISERROR(SEARCH("Please fill your answer here.",B580)))</formula>
    </cfRule>
  </conditionalFormatting>
  <conditionalFormatting sqref="B590">
    <cfRule type="containsText" dxfId="163" priority="155" operator="containsText" text="Please fill your answer here.">
      <formula>NOT(ISERROR(SEARCH("Please fill your answer here.",B590)))</formula>
    </cfRule>
  </conditionalFormatting>
  <conditionalFormatting sqref="B673">
    <cfRule type="containsText" dxfId="162" priority="154" operator="containsText" text="Please fill your answer here.">
      <formula>NOT(ISERROR(SEARCH("Please fill your answer here.",B673)))</formula>
    </cfRule>
  </conditionalFormatting>
  <conditionalFormatting sqref="B783">
    <cfRule type="containsText" dxfId="161" priority="153" operator="containsText" text="Please fill your answer here.">
      <formula>NOT(ISERROR(SEARCH("Please fill your answer here.",B783)))</formula>
    </cfRule>
  </conditionalFormatting>
  <conditionalFormatting sqref="B788">
    <cfRule type="containsText" dxfId="160" priority="152" operator="containsText" text="Please fill your answer here.">
      <formula>NOT(ISERROR(SEARCH("Please fill your answer here.",B788)))</formula>
    </cfRule>
  </conditionalFormatting>
  <conditionalFormatting sqref="B632:B634">
    <cfRule type="containsText" dxfId="159" priority="151" operator="containsText" text="Please fill your answer here.">
      <formula>NOT(ISERROR(SEARCH("Please fill your answer here.",B632)))</formula>
    </cfRule>
  </conditionalFormatting>
  <conditionalFormatting sqref="B795:B797 B837:B839 B842:B844 B882:B884 B887:B889 B1005 B933">
    <cfRule type="containsText" dxfId="158" priority="150" operator="containsText" text="Please fill your answer here.">
      <formula>NOT(ISERROR(SEARCH("Please fill your answer here.",B795)))</formula>
    </cfRule>
  </conditionalFormatting>
  <conditionalFormatting sqref="B794">
    <cfRule type="containsText" dxfId="157" priority="149" operator="containsText" text="Please fill your answer here.">
      <formula>NOT(ISERROR(SEARCH("Please fill your answer here.",B794)))</formula>
    </cfRule>
  </conditionalFormatting>
  <conditionalFormatting sqref="B832 B802 B834">
    <cfRule type="containsText" dxfId="156" priority="147" operator="containsText" text="Please fill your answer here.">
      <formula>NOT(ISERROR(SEARCH("Please fill your answer here.",B802)))</formula>
    </cfRule>
  </conditionalFormatting>
  <conditionalFormatting sqref="B1007">
    <cfRule type="containsText" dxfId="155" priority="148" operator="containsText" text="Please fill your answer here.">
      <formula>NOT(ISERROR(SEARCH("Please fill your answer here.",B1007)))</formula>
    </cfRule>
  </conditionalFormatting>
  <conditionalFormatting sqref="B801">
    <cfRule type="containsText" dxfId="154" priority="146" operator="containsText" text="Please fill your answer here.">
      <formula>NOT(ISERROR(SEARCH("Please fill your answer here.",B801)))</formula>
    </cfRule>
  </conditionalFormatting>
  <conditionalFormatting sqref="B833">
    <cfRule type="containsText" dxfId="153" priority="145" operator="containsText" text="Please fill your answer here.">
      <formula>NOT(ISERROR(SEARCH("Please fill your answer here.",B833)))</formula>
    </cfRule>
  </conditionalFormatting>
  <conditionalFormatting sqref="B809">
    <cfRule type="containsText" dxfId="152" priority="144" operator="containsText" text="Please fill your answer here.">
      <formula>NOT(ISERROR(SEARCH("Please fill your answer here.",B809)))</formula>
    </cfRule>
  </conditionalFormatting>
  <conditionalFormatting sqref="B816">
    <cfRule type="containsText" dxfId="151" priority="143" operator="containsText" text="Please fill your answer here.">
      <formula>NOT(ISERROR(SEARCH("Please fill your answer here.",B816)))</formula>
    </cfRule>
  </conditionalFormatting>
  <conditionalFormatting sqref="B815">
    <cfRule type="containsText" dxfId="150" priority="142" operator="containsText" text="Please fill your answer here.">
      <formula>NOT(ISERROR(SEARCH("Please fill your answer here.",B815)))</formula>
    </cfRule>
  </conditionalFormatting>
  <conditionalFormatting sqref="B829">
    <cfRule type="containsText" dxfId="149" priority="141" operator="containsText" text="Please fill your answer here.">
      <formula>NOT(ISERROR(SEARCH("Please fill your answer here.",B829)))</formula>
    </cfRule>
  </conditionalFormatting>
  <conditionalFormatting sqref="B848:B850">
    <cfRule type="containsText" dxfId="148" priority="140" operator="containsText" text="Please fill your answer here.">
      <formula>NOT(ISERROR(SEARCH("Please fill your answer here.",B848)))</formula>
    </cfRule>
  </conditionalFormatting>
  <conditionalFormatting sqref="B857">
    <cfRule type="containsText" dxfId="147" priority="139" operator="containsText" text="Please fill your answer here.">
      <formula>NOT(ISERROR(SEARCH("Please fill your answer here.",B857)))</formula>
    </cfRule>
  </conditionalFormatting>
  <conditionalFormatting sqref="B864">
    <cfRule type="containsText" dxfId="146" priority="138" operator="containsText" text="Please fill your answer here.">
      <formula>NOT(ISERROR(SEARCH("Please fill your answer here.",B864)))</formula>
    </cfRule>
  </conditionalFormatting>
  <conditionalFormatting sqref="B855">
    <cfRule type="containsText" dxfId="145" priority="137" operator="containsText" text="Please fill your answer here.">
      <formula>NOT(ISERROR(SEARCH("Please fill your answer here.",B855)))</formula>
    </cfRule>
  </conditionalFormatting>
  <conditionalFormatting sqref="B856">
    <cfRule type="containsText" dxfId="144" priority="136" operator="containsText" text="Please fill your answer here.">
      <formula>NOT(ISERROR(SEARCH("Please fill your answer here.",B856)))</formula>
    </cfRule>
  </conditionalFormatting>
  <conditionalFormatting sqref="B869">
    <cfRule type="containsText" dxfId="143" priority="135" operator="containsText" text="Please fill your answer here.">
      <formula>NOT(ISERROR(SEARCH("Please fill your answer here.",B869)))</formula>
    </cfRule>
  </conditionalFormatting>
  <conditionalFormatting sqref="B890">
    <cfRule type="containsText" dxfId="142" priority="134" operator="containsText" text="Please fill your answer here.">
      <formula>NOT(ISERROR(SEARCH("Please fill your answer here.",B890)))</formula>
    </cfRule>
  </conditionalFormatting>
  <conditionalFormatting sqref="B915">
    <cfRule type="containsText" dxfId="141" priority="133" operator="containsText" text="Please fill your answer here.">
      <formula>NOT(ISERROR(SEARCH("Please fill your answer here.",B915)))</formula>
    </cfRule>
  </conditionalFormatting>
  <conditionalFormatting sqref="B913">
    <cfRule type="containsText" dxfId="140" priority="132" operator="containsText" text="Please fill your answer here.">
      <formula>NOT(ISERROR(SEARCH("Please fill your answer here.",B913)))</formula>
    </cfRule>
  </conditionalFormatting>
  <conditionalFormatting sqref="B914">
    <cfRule type="containsText" dxfId="139" priority="131" operator="containsText" text="Please fill your answer here.">
      <formula>NOT(ISERROR(SEARCH("Please fill your answer here.",B914)))</formula>
    </cfRule>
  </conditionalFormatting>
  <conditionalFormatting sqref="B893:B895">
    <cfRule type="containsText" dxfId="138" priority="130" operator="containsText" text="Please fill your answer here.">
      <formula>NOT(ISERROR(SEARCH("Please fill your answer here.",B893)))</formula>
    </cfRule>
  </conditionalFormatting>
  <conditionalFormatting sqref="B905">
    <cfRule type="containsText" dxfId="137" priority="129" operator="containsText" text="Please fill your answer here.">
      <formula>NOT(ISERROR(SEARCH("Please fill your answer here.",B905)))</formula>
    </cfRule>
  </conditionalFormatting>
  <conditionalFormatting sqref="B904">
    <cfRule type="containsText" dxfId="136" priority="128" operator="containsText" text="Please fill your answer here.">
      <formula>NOT(ISERROR(SEARCH("Please fill your answer here.",B904)))</formula>
    </cfRule>
  </conditionalFormatting>
  <conditionalFormatting sqref="B925">
    <cfRule type="containsText" dxfId="135" priority="127" operator="containsText" text="Please fill your answer here.">
      <formula>NOT(ISERROR(SEARCH("Please fill your answer here.",B925)))</formula>
    </cfRule>
  </conditionalFormatting>
  <conditionalFormatting sqref="B923">
    <cfRule type="containsText" dxfId="134" priority="126" operator="containsText" text="Please fill your answer here.">
      <formula>NOT(ISERROR(SEARCH("Please fill your answer here.",B923)))</formula>
    </cfRule>
  </conditionalFormatting>
  <conditionalFormatting sqref="B924">
    <cfRule type="containsText" dxfId="133" priority="125" operator="containsText" text="Please fill your answer here.">
      <formula>NOT(ISERROR(SEARCH("Please fill your answer here.",B924)))</formula>
    </cfRule>
  </conditionalFormatting>
  <conditionalFormatting sqref="B946">
    <cfRule type="containsText" dxfId="132" priority="124" operator="containsText" text="Please fill your answer here.">
      <formula>NOT(ISERROR(SEARCH("Please fill your answer here.",B946)))</formula>
    </cfRule>
  </conditionalFormatting>
  <conditionalFormatting sqref="B936:B938">
    <cfRule type="containsText" dxfId="131" priority="123" operator="containsText" text="Please fill your answer here.">
      <formula>NOT(ISERROR(SEARCH("Please fill your answer here.",B936)))</formula>
    </cfRule>
  </conditionalFormatting>
  <conditionalFormatting sqref="B955">
    <cfRule type="containsText" dxfId="130" priority="122" operator="containsText" text="Please fill your answer here.">
      <formula>NOT(ISERROR(SEARCH("Please fill your answer here.",B955)))</formula>
    </cfRule>
  </conditionalFormatting>
  <conditionalFormatting sqref="B958:B960">
    <cfRule type="containsText" dxfId="129" priority="121" operator="containsText" text="Please fill your answer here.">
      <formula>NOT(ISERROR(SEARCH("Please fill your answer here.",B958)))</formula>
    </cfRule>
  </conditionalFormatting>
  <conditionalFormatting sqref="B964:B965">
    <cfRule type="containsText" dxfId="128" priority="120" operator="containsText" text="Please fill your answer here.">
      <formula>NOT(ISERROR(SEARCH("Please fill your answer here.",B964)))</formula>
    </cfRule>
  </conditionalFormatting>
  <conditionalFormatting sqref="B972">
    <cfRule type="containsText" dxfId="127" priority="119" operator="containsText" text="Please fill your answer here.">
      <formula>NOT(ISERROR(SEARCH("Please fill your answer here.",B972)))</formula>
    </cfRule>
  </conditionalFormatting>
  <conditionalFormatting sqref="B979">
    <cfRule type="containsText" dxfId="126" priority="118" operator="containsText" text="Please fill your answer here.">
      <formula>NOT(ISERROR(SEARCH("Please fill your answer here.",B979)))</formula>
    </cfRule>
  </conditionalFormatting>
  <conditionalFormatting sqref="B986">
    <cfRule type="containsText" dxfId="125" priority="117" operator="containsText" text="Please fill your answer here.">
      <formula>NOT(ISERROR(SEARCH("Please fill your answer here.",B986)))</formula>
    </cfRule>
  </conditionalFormatting>
  <conditionalFormatting sqref="B993">
    <cfRule type="containsText" dxfId="124" priority="116" operator="containsText" text="Please fill your answer here.">
      <formula>NOT(ISERROR(SEARCH("Please fill your answer here.",B993)))</formula>
    </cfRule>
  </conditionalFormatting>
  <conditionalFormatting sqref="B963">
    <cfRule type="containsText" dxfId="123" priority="115" operator="containsText" text="Please fill your answer here.">
      <formula>NOT(ISERROR(SEARCH("Please fill your answer here.",B963)))</formula>
    </cfRule>
  </conditionalFormatting>
  <conditionalFormatting sqref="B110:B111">
    <cfRule type="containsText" dxfId="122" priority="114" operator="containsText" text="Please fill your answer here.">
      <formula>NOT(ISERROR(SEARCH("Please fill your answer here.",B110)))</formula>
    </cfRule>
  </conditionalFormatting>
  <conditionalFormatting sqref="B28">
    <cfRule type="containsText" dxfId="121" priority="113" operator="containsText" text="Please fill your answer here.">
      <formula>NOT(ISERROR(SEARCH("Please fill your answer here.",B28)))</formula>
    </cfRule>
  </conditionalFormatting>
  <conditionalFormatting sqref="B226:B227">
    <cfRule type="containsText" dxfId="120" priority="112" operator="containsText" text="Please fill your answer here.">
      <formula>NOT(ISERROR(SEARCH("Please fill your answer here.",B226)))</formula>
    </cfRule>
  </conditionalFormatting>
  <conditionalFormatting sqref="B231:B232">
    <cfRule type="containsText" dxfId="119" priority="111" operator="containsText" text="Please fill your answer here.">
      <formula>NOT(ISERROR(SEARCH("Please fill your answer here.",B231)))</formula>
    </cfRule>
  </conditionalFormatting>
  <conditionalFormatting sqref="B336">
    <cfRule type="containsText" dxfId="118" priority="110" operator="containsText" text="Please fill your answer here.">
      <formula>NOT(ISERROR(SEARCH("Please fill your answer here.",B336)))</formula>
    </cfRule>
  </conditionalFormatting>
  <conditionalFormatting sqref="A792:E792 I792">
    <cfRule type="expression" dxfId="117" priority="232">
      <formula>$B792="Dimension 3: Portal is completed"</formula>
    </cfRule>
    <cfRule type="expression" dxfId="116" priority="233">
      <formula>$B792="Dimension 3: Portal contains missing answers"</formula>
    </cfRule>
    <cfRule type="containsText" dxfId="115" priority="234" operator="containsText" text="This section contains missing answers">
      <formula>NOT(ISERROR(SEARCH("This section contains missing answers",A792)))</formula>
    </cfRule>
  </conditionalFormatting>
  <conditionalFormatting sqref="A1007:E1007 I1007">
    <cfRule type="expression" dxfId="114" priority="235">
      <formula>$B1007="Dimension 4: Quality is completed"</formula>
    </cfRule>
    <cfRule type="expression" dxfId="113" priority="236">
      <formula>$B1007="Dimension 4: Quality contains missing answers"</formula>
    </cfRule>
    <cfRule type="containsText" dxfId="112" priority="237" operator="containsText" text="This section contains missing answers">
      <formula>NOT(ISERROR(SEARCH("This section contains missing answers",A1007)))</formula>
    </cfRule>
  </conditionalFormatting>
  <conditionalFormatting sqref="B354:B355">
    <cfRule type="containsText" dxfId="111" priority="109" operator="containsText" text="Please fill your answer here.">
      <formula>NOT(ISERROR(SEARCH("Please fill your answer here.",B354)))</formula>
    </cfRule>
  </conditionalFormatting>
  <conditionalFormatting sqref="B366:B367">
    <cfRule type="containsText" dxfId="110" priority="108" operator="containsText" text="Please fill your answer here.">
      <formula>NOT(ISERROR(SEARCH("Please fill your answer here.",B366)))</formula>
    </cfRule>
  </conditionalFormatting>
  <conditionalFormatting sqref="B365">
    <cfRule type="containsText" dxfId="109" priority="107" operator="containsText" text="Please fill your answer here.">
      <formula>NOT(ISERROR(SEARCH("Please fill your answer here.",B365)))</formula>
    </cfRule>
  </conditionalFormatting>
  <conditionalFormatting sqref="B372">
    <cfRule type="containsText" dxfId="108" priority="106" operator="containsText" text="Please fill your answer here.">
      <formula>NOT(ISERROR(SEARCH("Please fill your answer here.",B372)))</formula>
    </cfRule>
  </conditionalFormatting>
  <conditionalFormatting sqref="B386">
    <cfRule type="containsText" dxfId="107" priority="105" operator="containsText" text="Please fill your answer here.">
      <formula>NOT(ISERROR(SEARCH("Please fill your answer here.",B386)))</formula>
    </cfRule>
  </conditionalFormatting>
  <conditionalFormatting sqref="B390">
    <cfRule type="containsText" dxfId="106" priority="104" operator="containsText" text="Please fill your answer here.">
      <formula>NOT(ISERROR(SEARCH("Please fill your answer here.",B390)))</formula>
    </cfRule>
  </conditionalFormatting>
  <conditionalFormatting sqref="B397">
    <cfRule type="containsText" dxfId="105" priority="103" operator="containsText" text="Please fill your answer here.">
      <formula>NOT(ISERROR(SEARCH("Please fill your answer here.",B397)))</formula>
    </cfRule>
  </conditionalFormatting>
  <conditionalFormatting sqref="B409">
    <cfRule type="containsText" dxfId="104" priority="101" operator="containsText" text="Please fill your answer here.">
      <formula>NOT(ISERROR(SEARCH("Please fill your answer here.",B409)))</formula>
    </cfRule>
  </conditionalFormatting>
  <conditionalFormatting sqref="B403">
    <cfRule type="containsText" dxfId="103" priority="102" operator="containsText" text="Please fill your answer here.">
      <formula>NOT(ISERROR(SEARCH("Please fill your answer here.",B403)))</formula>
    </cfRule>
  </conditionalFormatting>
  <conditionalFormatting sqref="B415">
    <cfRule type="containsText" dxfId="102" priority="100" operator="containsText" text="Please fill your answer here.">
      <formula>NOT(ISERROR(SEARCH("Please fill your answer here.",B415)))</formula>
    </cfRule>
  </conditionalFormatting>
  <conditionalFormatting sqref="B421">
    <cfRule type="containsText" dxfId="101" priority="98" operator="containsText" text="Please fill your answer here.">
      <formula>NOT(ISERROR(SEARCH("Please fill your answer here.",B421)))</formula>
    </cfRule>
  </conditionalFormatting>
  <conditionalFormatting sqref="B422">
    <cfRule type="containsText" dxfId="100" priority="99" operator="containsText" text="Please fill your answer here.">
      <formula>NOT(ISERROR(SEARCH("Please fill your answer here.",B422)))</formula>
    </cfRule>
  </conditionalFormatting>
  <conditionalFormatting sqref="B428">
    <cfRule type="containsText" dxfId="99" priority="97" operator="containsText" text="Please fill your answer here.">
      <formula>NOT(ISERROR(SEARCH("Please fill your answer here.",B428)))</formula>
    </cfRule>
  </conditionalFormatting>
  <conditionalFormatting sqref="B434">
    <cfRule type="containsText" dxfId="98" priority="96" operator="containsText" text="Please fill your answer here.">
      <formula>NOT(ISERROR(SEARCH("Please fill your answer here.",B434)))</formula>
    </cfRule>
  </conditionalFormatting>
  <conditionalFormatting sqref="B440">
    <cfRule type="containsText" dxfId="97" priority="95" operator="containsText" text="Please fill your answer here.">
      <formula>NOT(ISERROR(SEARCH("Please fill your answer here.",B440)))</formula>
    </cfRule>
  </conditionalFormatting>
  <conditionalFormatting sqref="B446">
    <cfRule type="containsText" dxfId="96" priority="94" operator="containsText" text="Please fill your answer here.">
      <formula>NOT(ISERROR(SEARCH("Please fill your answer here.",B446)))</formula>
    </cfRule>
  </conditionalFormatting>
  <conditionalFormatting sqref="B453">
    <cfRule type="containsText" dxfId="95" priority="93" operator="containsText" text="Please fill your answer here.">
      <formula>NOT(ISERROR(SEARCH("Please fill your answer here.",B453)))</formula>
    </cfRule>
  </conditionalFormatting>
  <conditionalFormatting sqref="B452">
    <cfRule type="containsText" dxfId="94" priority="92" operator="containsText" text="Please fill your answer here.">
      <formula>NOT(ISERROR(SEARCH("Please fill your answer here.",B452)))</formula>
    </cfRule>
  </conditionalFormatting>
  <conditionalFormatting sqref="B459">
    <cfRule type="containsText" dxfId="93" priority="91" operator="containsText" text="Please fill your answer here.">
      <formula>NOT(ISERROR(SEARCH("Please fill your answer here.",B459)))</formula>
    </cfRule>
  </conditionalFormatting>
  <conditionalFormatting sqref="B465">
    <cfRule type="containsText" dxfId="92" priority="90" operator="containsText" text="Please fill your answer here.">
      <formula>NOT(ISERROR(SEARCH("Please fill your answer here.",B465)))</formula>
    </cfRule>
  </conditionalFormatting>
  <conditionalFormatting sqref="B471">
    <cfRule type="containsText" dxfId="91" priority="89" operator="containsText" text="Please fill your answer here.">
      <formula>NOT(ISERROR(SEARCH("Please fill your answer here.",B471)))</formula>
    </cfRule>
  </conditionalFormatting>
  <conditionalFormatting sqref="B192:B193">
    <cfRule type="containsText" dxfId="90" priority="88" operator="containsText" text="Please fill your answer here.">
      <formula>NOT(ISERROR(SEARCH("Please fill your answer here.",B192)))</formula>
    </cfRule>
  </conditionalFormatting>
  <conditionalFormatting sqref="B42:B43">
    <cfRule type="containsText" dxfId="89" priority="87" operator="containsText" text="Please fill your answer here.">
      <formula>NOT(ISERROR(SEARCH("Please fill your answer here.",B42)))</formula>
    </cfRule>
  </conditionalFormatting>
  <conditionalFormatting sqref="B47:B49">
    <cfRule type="containsText" dxfId="88" priority="86" operator="containsText" text="Please fill your answer here.">
      <formula>NOT(ISERROR(SEARCH("Please fill your answer here.",B47)))</formula>
    </cfRule>
  </conditionalFormatting>
  <conditionalFormatting sqref="B144:B145">
    <cfRule type="containsText" dxfId="87" priority="85" operator="containsText" text="Please fill your answer here.">
      <formula>NOT(ISERROR(SEARCH("Please fill your answer here.",B144)))</formula>
    </cfRule>
  </conditionalFormatting>
  <conditionalFormatting sqref="B130:B131">
    <cfRule type="containsText" dxfId="86" priority="84" operator="containsText" text="Please fill your answer here.">
      <formula>NOT(ISERROR(SEARCH("Please fill your answer here.",B130)))</formula>
    </cfRule>
  </conditionalFormatting>
  <conditionalFormatting sqref="B122:B123">
    <cfRule type="containsText" dxfId="85" priority="83" operator="containsText" text="Please fill your answer here.">
      <formula>NOT(ISERROR(SEARCH("Please fill your answer here.",B122)))</formula>
    </cfRule>
  </conditionalFormatting>
  <conditionalFormatting sqref="B159:B160">
    <cfRule type="containsText" dxfId="84" priority="82" operator="containsText" text="Please fill your answer here.">
      <formula>NOT(ISERROR(SEARCH("Please fill your answer here.",B159)))</formula>
    </cfRule>
  </conditionalFormatting>
  <conditionalFormatting sqref="B150">
    <cfRule type="containsText" dxfId="83" priority="81" operator="containsText" text="Please fill your answer here.">
      <formula>NOT(ISERROR(SEARCH("Please fill your answer here.",B150)))</formula>
    </cfRule>
  </conditionalFormatting>
  <conditionalFormatting sqref="B169">
    <cfRule type="containsText" dxfId="82" priority="78" operator="containsText" text="Please fill your answer here.">
      <formula>NOT(ISERROR(SEARCH("Please fill your answer here.",B169)))</formula>
    </cfRule>
  </conditionalFormatting>
  <conditionalFormatting sqref="B170">
    <cfRule type="containsText" dxfId="81" priority="80" operator="containsText" text="Please fill your answer here.">
      <formula>NOT(ISERROR(SEARCH("Please fill your answer here.",B170)))</formula>
    </cfRule>
  </conditionalFormatting>
  <conditionalFormatting sqref="B164:B166">
    <cfRule type="containsText" dxfId="80" priority="79" operator="containsText" text="Please fill your answer here.">
      <formula>NOT(ISERROR(SEARCH("Please fill your answer here.",B164)))</formula>
    </cfRule>
  </conditionalFormatting>
  <conditionalFormatting sqref="B217 B205:B212">
    <cfRule type="containsText" dxfId="79" priority="77" operator="containsText" text="Please fill your answer here.">
      <formula>NOT(ISERROR(SEARCH("Please fill your answer here.",B205)))</formula>
    </cfRule>
  </conditionalFormatting>
  <conditionalFormatting sqref="B249:B251">
    <cfRule type="containsText" dxfId="78" priority="76" operator="containsText" text="Please fill your answer here.">
      <formula>NOT(ISERROR(SEARCH("Please fill your answer here.",B249)))</formula>
    </cfRule>
  </conditionalFormatting>
  <conditionalFormatting sqref="B352">
    <cfRule type="containsText" dxfId="77" priority="75" operator="containsText" text="Please fill your answer here.">
      <formula>NOT(ISERROR(SEARCH("Please fill your answer here.",B352)))</formula>
    </cfRule>
  </conditionalFormatting>
  <conditionalFormatting sqref="B351">
    <cfRule type="containsText" dxfId="76" priority="74" operator="containsText" text="Please fill your answer here.">
      <formula>NOT(ISERROR(SEARCH("Please fill your answer here.",B351)))</formula>
    </cfRule>
  </conditionalFormatting>
  <conditionalFormatting sqref="B470">
    <cfRule type="containsText" dxfId="75" priority="61" operator="containsText" text="Please fill your answer here.">
      <formula>NOT(ISERROR(SEARCH("Please fill your answer here.",B470)))</formula>
    </cfRule>
  </conditionalFormatting>
  <conditionalFormatting sqref="B371">
    <cfRule type="containsText" dxfId="74" priority="73" operator="containsText" text="Please fill your answer here.">
      <formula>NOT(ISERROR(SEARCH("Please fill your answer here.",B371)))</formula>
    </cfRule>
  </conditionalFormatting>
  <conditionalFormatting sqref="B383">
    <cfRule type="containsText" dxfId="73" priority="72" operator="containsText" text="Please fill your answer here.">
      <formula>NOT(ISERROR(SEARCH("Please fill your answer here.",B383)))</formula>
    </cfRule>
  </conditionalFormatting>
  <conditionalFormatting sqref="B396">
    <cfRule type="containsText" dxfId="72" priority="71" operator="containsText" text="Please fill your answer here.">
      <formula>NOT(ISERROR(SEARCH("Please fill your answer here.",B396)))</formula>
    </cfRule>
  </conditionalFormatting>
  <conditionalFormatting sqref="B402">
    <cfRule type="containsText" dxfId="71" priority="70" operator="containsText" text="Please fill your answer here.">
      <formula>NOT(ISERROR(SEARCH("Please fill your answer here.",B402)))</formula>
    </cfRule>
  </conditionalFormatting>
  <conditionalFormatting sqref="B408">
    <cfRule type="containsText" dxfId="70" priority="69" operator="containsText" text="Please fill your answer here.">
      <formula>NOT(ISERROR(SEARCH("Please fill your answer here.",B408)))</formula>
    </cfRule>
  </conditionalFormatting>
  <conditionalFormatting sqref="B414">
    <cfRule type="containsText" dxfId="69" priority="68" operator="containsText" text="Please fill your answer here.">
      <formula>NOT(ISERROR(SEARCH("Please fill your answer here.",B414)))</formula>
    </cfRule>
  </conditionalFormatting>
  <conditionalFormatting sqref="B427">
    <cfRule type="containsText" dxfId="68" priority="67" operator="containsText" text="Please fill your answer here.">
      <formula>NOT(ISERROR(SEARCH("Please fill your answer here.",B427)))</formula>
    </cfRule>
  </conditionalFormatting>
  <conditionalFormatting sqref="B433">
    <cfRule type="containsText" dxfId="67" priority="66" operator="containsText" text="Please fill your answer here.">
      <formula>NOT(ISERROR(SEARCH("Please fill your answer here.",B433)))</formula>
    </cfRule>
  </conditionalFormatting>
  <conditionalFormatting sqref="B439">
    <cfRule type="containsText" dxfId="66" priority="65" operator="containsText" text="Please fill your answer here.">
      <formula>NOT(ISERROR(SEARCH("Please fill your answer here.",B439)))</formula>
    </cfRule>
  </conditionalFormatting>
  <conditionalFormatting sqref="B445">
    <cfRule type="containsText" dxfId="65" priority="64" operator="containsText" text="Please fill your answer here.">
      <formula>NOT(ISERROR(SEARCH("Please fill your answer here.",B445)))</formula>
    </cfRule>
  </conditionalFormatting>
  <conditionalFormatting sqref="B458">
    <cfRule type="containsText" dxfId="64" priority="63" operator="containsText" text="Please fill your answer here.">
      <formula>NOT(ISERROR(SEARCH("Please fill your answer here.",B458)))</formula>
    </cfRule>
  </conditionalFormatting>
  <conditionalFormatting sqref="B464">
    <cfRule type="containsText" dxfId="63" priority="62" operator="containsText" text="Please fill your answer here.">
      <formula>NOT(ISERROR(SEARCH("Please fill your answer here.",B464)))</formula>
    </cfRule>
  </conditionalFormatting>
  <conditionalFormatting sqref="B504:B505">
    <cfRule type="containsText" dxfId="62" priority="60" operator="containsText" text="Please fill your answer here.">
      <formula>NOT(ISERROR(SEARCH("Please fill your answer here.",B504)))</formula>
    </cfRule>
  </conditionalFormatting>
  <conditionalFormatting sqref="B509:B510">
    <cfRule type="containsText" dxfId="61" priority="59" operator="containsText" text="Please fill your answer here.">
      <formula>NOT(ISERROR(SEARCH("Please fill your answer here.",B509)))</formula>
    </cfRule>
  </conditionalFormatting>
  <conditionalFormatting sqref="B525">
    <cfRule type="containsText" dxfId="60" priority="58" operator="containsText" text="Please fill your answer here.">
      <formula>NOT(ISERROR(SEARCH("Please fill your answer here.",B525)))</formula>
    </cfRule>
  </conditionalFormatting>
  <conditionalFormatting sqref="B524">
    <cfRule type="containsText" dxfId="59" priority="57" operator="containsText" text="Please fill your answer here.">
      <formula>NOT(ISERROR(SEARCH("Please fill your answer here.",B524)))</formula>
    </cfRule>
  </conditionalFormatting>
  <conditionalFormatting sqref="B515">
    <cfRule type="containsText" dxfId="58" priority="56" operator="containsText" text="Please fill your answer here.">
      <formula>NOT(ISERROR(SEARCH("Please fill your answer here.",B515)))</formula>
    </cfRule>
  </conditionalFormatting>
  <conditionalFormatting sqref="B514">
    <cfRule type="containsText" dxfId="57" priority="55" operator="containsText" text="Please fill your answer here.">
      <formula>NOT(ISERROR(SEARCH("Please fill your answer here.",B514)))</formula>
    </cfRule>
  </conditionalFormatting>
  <conditionalFormatting sqref="B530:B531 B536">
    <cfRule type="containsText" dxfId="56" priority="54" operator="containsText" text="Please fill your answer here.">
      <formula>NOT(ISERROR(SEARCH("Please fill your answer here.",B530)))</formula>
    </cfRule>
  </conditionalFormatting>
  <conditionalFormatting sqref="B529">
    <cfRule type="containsText" dxfId="55" priority="53" operator="containsText" text="Please fill your answer here.">
      <formula>NOT(ISERROR(SEARCH("Please fill your answer here.",B529)))</formula>
    </cfRule>
  </conditionalFormatting>
  <conditionalFormatting sqref="B566">
    <cfRule type="containsText" dxfId="54" priority="52" operator="containsText" text="Please fill your answer here.">
      <formula>NOT(ISERROR(SEARCH("Please fill your answer here.",B566)))</formula>
    </cfRule>
  </conditionalFormatting>
  <conditionalFormatting sqref="B565">
    <cfRule type="containsText" dxfId="53" priority="51" operator="containsText" text="Please fill your answer here.">
      <formula>NOT(ISERROR(SEARCH("Please fill your answer here.",B565)))</formula>
    </cfRule>
  </conditionalFormatting>
  <conditionalFormatting sqref="B575:B576">
    <cfRule type="containsText" dxfId="52" priority="50" operator="containsText" text="Please fill your answer here.">
      <formula>NOT(ISERROR(SEARCH("Please fill your answer here.",B575)))</formula>
    </cfRule>
  </conditionalFormatting>
  <conditionalFormatting sqref="B642:B643">
    <cfRule type="containsText" dxfId="51" priority="49" operator="containsText" text="Please fill your answer here.">
      <formula>NOT(ISERROR(SEARCH("Please fill your answer here.",B642)))</formula>
    </cfRule>
  </conditionalFormatting>
  <conditionalFormatting sqref="B662">
    <cfRule type="containsText" dxfId="50" priority="48" operator="containsText" text="Please fill your answer here.">
      <formula>NOT(ISERROR(SEARCH("Please fill your answer here.",B662)))</formula>
    </cfRule>
  </conditionalFormatting>
  <conditionalFormatting sqref="B660:B661">
    <cfRule type="containsText" dxfId="49" priority="47" operator="containsText" text="Please fill your answer here.">
      <formula>NOT(ISERROR(SEARCH("Please fill your answer here.",B660)))</formula>
    </cfRule>
  </conditionalFormatting>
  <conditionalFormatting sqref="B700:B702">
    <cfRule type="containsText" dxfId="48" priority="46" operator="containsText" text="Please fill your answer here.">
      <formula>NOT(ISERROR(SEARCH("Please fill your answer here.",B700)))</formula>
    </cfRule>
  </conditionalFormatting>
  <conditionalFormatting sqref="B709:B710">
    <cfRule type="containsText" dxfId="47" priority="45" operator="containsText" text="Please fill your answer here.">
      <formula>NOT(ISERROR(SEARCH("Please fill your answer here.",B709)))</formula>
    </cfRule>
  </conditionalFormatting>
  <conditionalFormatting sqref="B753:B754">
    <cfRule type="containsText" dxfId="46" priority="44" operator="containsText" text="Please fill your answer here.">
      <formula>NOT(ISERROR(SEARCH("Please fill your answer here.",B753)))</formula>
    </cfRule>
  </conditionalFormatting>
  <conditionalFormatting sqref="B778:B779">
    <cfRule type="containsText" dxfId="45" priority="43" operator="containsText" text="Please fill your answer here.">
      <formula>NOT(ISERROR(SEARCH("Please fill your answer here.",B778)))</formula>
    </cfRule>
  </conditionalFormatting>
  <conditionalFormatting sqref="B828">
    <cfRule type="containsText" dxfId="44" priority="42" operator="containsText" text="Please fill your answer here.">
      <formula>NOT(ISERROR(SEARCH("Please fill your answer here.",B828)))</formula>
    </cfRule>
  </conditionalFormatting>
  <conditionalFormatting sqref="B928:B929">
    <cfRule type="containsText" dxfId="43" priority="41" operator="containsText" text="Please fill your answer here.">
      <formula>NOT(ISERROR(SEARCH("Please fill your answer here.",B928)))</formula>
    </cfRule>
  </conditionalFormatting>
  <conditionalFormatting sqref="B1004">
    <cfRule type="containsText" dxfId="42" priority="40" operator="containsText" text="Please fill your answer here.">
      <formula>NOT(ISERROR(SEARCH("Please fill your answer here.",B1004)))</formula>
    </cfRule>
  </conditionalFormatting>
  <conditionalFormatting sqref="B1003">
    <cfRule type="containsText" dxfId="41" priority="39" operator="containsText" text="Please fill your answer here.">
      <formula>NOT(ISERROR(SEARCH("Please fill your answer here.",B1003)))</formula>
    </cfRule>
  </conditionalFormatting>
  <conditionalFormatting sqref="B615">
    <cfRule type="containsText" dxfId="40" priority="38" operator="containsText" text="Please fill your answer here.">
      <formula>NOT(ISERROR(SEARCH("Please fill your answer here.",B615)))</formula>
    </cfRule>
  </conditionalFormatting>
  <conditionalFormatting sqref="B616">
    <cfRule type="containsText" dxfId="39" priority="37" operator="containsText" text="Please fill your answer here.">
      <formula>NOT(ISERROR(SEARCH("Please fill your answer here.",B616)))</formula>
    </cfRule>
  </conditionalFormatting>
  <conditionalFormatting sqref="B610:B611">
    <cfRule type="containsText" dxfId="38" priority="36" operator="containsText" text="Please fill your answer here.">
      <formula>NOT(ISERROR(SEARCH("Please fill your answer here.",B610)))</formula>
    </cfRule>
  </conditionalFormatting>
  <conditionalFormatting sqref="B535">
    <cfRule type="containsText" dxfId="37" priority="35" operator="containsText" text="Please fill your answer here.">
      <formula>NOT(ISERROR(SEARCH("Please fill your answer here.",B535)))</formula>
    </cfRule>
  </conditionalFormatting>
  <conditionalFormatting sqref="B534">
    <cfRule type="containsText" dxfId="36" priority="34" operator="containsText" text="Please fill your answer here.">
      <formula>NOT(ISERROR(SEARCH("Please fill your answer here.",B534)))</formula>
    </cfRule>
  </conditionalFormatting>
  <conditionalFormatting sqref="B735">
    <cfRule type="containsText" dxfId="35" priority="33" operator="containsText" text="Please fill your answer here.">
      <formula>NOT(ISERROR(SEARCH("Please fill your answer here.",B735)))</formula>
    </cfRule>
  </conditionalFormatting>
  <conditionalFormatting sqref="B215:B216">
    <cfRule type="containsText" dxfId="34" priority="32" operator="containsText" text="Please fill your answer here.">
      <formula>NOT(ISERROR(SEARCH("Please fill your answer here.",B215)))</formula>
    </cfRule>
  </conditionalFormatting>
  <conditionalFormatting sqref="B318">
    <cfRule type="containsText" dxfId="33" priority="31" operator="containsText" text="Please fill your answer here.">
      <formula>NOT(ISERROR(SEARCH("Please fill your answer here.",B318)))</formula>
    </cfRule>
  </conditionalFormatting>
  <conditionalFormatting sqref="B317">
    <cfRule type="containsText" dxfId="32" priority="30" operator="containsText" text="Please fill your answer here.">
      <formula>NOT(ISERROR(SEARCH("Please fill your answer here.",B317)))</formula>
    </cfRule>
  </conditionalFormatting>
  <conditionalFormatting sqref="B878">
    <cfRule type="containsText" dxfId="31" priority="29" operator="containsText" text="Please fill your answer here.">
      <formula>NOT(ISERROR(SEARCH("Please fill your answer here.",B878)))</formula>
    </cfRule>
  </conditionalFormatting>
  <conditionalFormatting sqref="B877">
    <cfRule type="containsText" dxfId="30" priority="28" operator="containsText" text="Please fill your answer here.">
      <formula>NOT(ISERROR(SEARCH("Please fill your answer here.",B877)))</formula>
    </cfRule>
  </conditionalFormatting>
  <conditionalFormatting sqref="B90:B92">
    <cfRule type="containsText" dxfId="29" priority="27" operator="containsText" text="Please fill your answer here.">
      <formula>NOT(ISERROR(SEARCH("Please fill your answer here.",B90)))</formula>
    </cfRule>
  </conditionalFormatting>
  <conditionalFormatting sqref="B258:B259">
    <cfRule type="containsText" dxfId="28" priority="26" operator="containsText" text="Please fill your answer here.">
      <formula>NOT(ISERROR(SEARCH("Please fill your answer here.",B258)))</formula>
    </cfRule>
  </conditionalFormatting>
  <conditionalFormatting sqref="A474:E474 I474">
    <cfRule type="expression" dxfId="27" priority="238">
      <formula>$B474="Dimension 2: Impact is completed"</formula>
    </cfRule>
    <cfRule type="expression" dxfId="26" priority="239">
      <formula>$B474="Dimension 2: Impact contains missing answers"</formula>
    </cfRule>
    <cfRule type="containsText" dxfId="25" priority="240" operator="containsText" text="This section contains missing answers">
      <formula>NOT(ISERROR(SEARCH("This section contains missing answers",A474)))</formula>
    </cfRule>
  </conditionalFormatting>
  <conditionalFormatting sqref="B77">
    <cfRule type="containsText" dxfId="24" priority="25" operator="containsText" text="Please fill your answer here.">
      <formula>NOT(ISERROR(SEARCH("Please fill your answer here.",B77)))</formula>
    </cfRule>
  </conditionalFormatting>
  <conditionalFormatting sqref="B268 B272">
    <cfRule type="containsText" dxfId="23" priority="24" operator="containsText" text="Please fill your answer here.">
      <formula>NOT(ISERROR(SEARCH("Please fill your answer here.",B268)))</formula>
    </cfRule>
  </conditionalFormatting>
  <conditionalFormatting sqref="B295:B296">
    <cfRule type="containsText" dxfId="22" priority="23" operator="containsText" text="Please fill your answer here.">
      <formula>NOT(ISERROR(SEARCH("Please fill your answer here.",B295)))</formula>
    </cfRule>
  </conditionalFormatting>
  <conditionalFormatting sqref="B596:B597">
    <cfRule type="containsText" dxfId="21" priority="22" operator="containsText" text="Please fill your answer here.">
      <formula>NOT(ISERROR(SEARCH("Please fill your answer here.",B596)))</formula>
    </cfRule>
  </conditionalFormatting>
  <conditionalFormatting sqref="B826:B827">
    <cfRule type="containsText" dxfId="20" priority="21" operator="containsText" text="Please fill your answer here.">
      <formula>NOT(ISERROR(SEARCH("Please fill your answer here.",B826)))</formula>
    </cfRule>
  </conditionalFormatting>
  <conditionalFormatting sqref="B729:B730">
    <cfRule type="containsText" dxfId="19" priority="20" operator="containsText" text="Please fill your answer here.">
      <formula>NOT(ISERROR(SEARCH("Please fill your answer here.",B729)))</formula>
    </cfRule>
  </conditionalFormatting>
  <conditionalFormatting sqref="B52:B53">
    <cfRule type="containsText" dxfId="18" priority="19" operator="containsText" text="Please fill your answer here.">
      <formula>NOT(ISERROR(SEARCH("Please fill your answer here.",B52)))</formula>
    </cfRule>
  </conditionalFormatting>
  <conditionalFormatting sqref="B95:B96">
    <cfRule type="containsText" dxfId="17" priority="18" operator="containsText" text="Please fill your answer here.">
      <formula>NOT(ISERROR(SEARCH("Please fill your answer here.",B95)))</formula>
    </cfRule>
  </conditionalFormatting>
  <conditionalFormatting sqref="B139">
    <cfRule type="containsText" dxfId="16" priority="17" operator="containsText" text="Please fill your answer here.">
      <formula>NOT(ISERROR(SEARCH("Please fill your answer here.",B139)))</formula>
    </cfRule>
  </conditionalFormatting>
  <conditionalFormatting sqref="B140">
    <cfRule type="containsText" dxfId="15" priority="16" operator="containsText" text="Please fill your answer here.">
      <formula>NOT(ISERROR(SEARCH("Please fill your answer here.",B140)))</formula>
    </cfRule>
  </conditionalFormatting>
  <conditionalFormatting sqref="F262:H262">
    <cfRule type="expression" dxfId="14" priority="7">
      <formula>$B262="Dimension 1: Policy is completed"</formula>
    </cfRule>
    <cfRule type="expression" dxfId="13" priority="8">
      <formula>$B262="Dimension 1: Policy contains missing answers"</formula>
    </cfRule>
    <cfRule type="containsText" dxfId="12" priority="9" operator="containsText" text="This section contains missing answers">
      <formula>NOT(ISERROR(SEARCH("This section contains missing answers",F262)))</formula>
    </cfRule>
  </conditionalFormatting>
  <conditionalFormatting sqref="F792:H792">
    <cfRule type="expression" dxfId="11" priority="10">
      <formula>$B792="Dimension 3: Portal is completed"</formula>
    </cfRule>
    <cfRule type="expression" dxfId="10" priority="11">
      <formula>$B792="Dimension 3: Portal contains missing answers"</formula>
    </cfRule>
    <cfRule type="containsText" dxfId="9" priority="12" operator="containsText" text="This section contains missing answers">
      <formula>NOT(ISERROR(SEARCH("This section contains missing answers",F792)))</formula>
    </cfRule>
  </conditionalFormatting>
  <conditionalFormatting sqref="F474:H474">
    <cfRule type="expression" dxfId="8" priority="13">
      <formula>$B474="Dimension 2: Impact is completed"</formula>
    </cfRule>
    <cfRule type="expression" dxfId="7" priority="14">
      <formula>$B474="Dimension 2: Impact contains missing answers"</formula>
    </cfRule>
    <cfRule type="containsText" dxfId="6" priority="15" operator="containsText" text="This section contains missing answers">
      <formula>NOT(ISERROR(SEARCH("This section contains missing answers",F474)))</formula>
    </cfRule>
  </conditionalFormatting>
  <conditionalFormatting sqref="F1007:H1007">
    <cfRule type="expression" dxfId="5" priority="4">
      <formula>$B1007="Dimension 4: Quality is completed"</formula>
    </cfRule>
    <cfRule type="expression" dxfId="4" priority="5">
      <formula>$B1007="Dimension 4: Quality contains missing answers"</formula>
    </cfRule>
    <cfRule type="containsText" dxfId="3" priority="6" operator="containsText" text="This section contains missing answers">
      <formula>NOT(ISERROR(SEARCH("This section contains missing answers",F1007)))</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54:I355 G386:I386 G417:I417 G448:I448 G473:I473 G476:I476 G479:I479 G599:I599 G676:I676 G737:I737 G791:I791 G794:I794 G797:I797 G829:I829 G890:I890 G955:I955 G6:I6 G1006:I1006 D1006:E1006 D6:E6 D955:E955 D890:E890 D829:E829 D797:E797 D794:E794 D791:E791 D737:E737 D676:E676 D599:E599 D479:E479 D476:E476 D473:E473 D448:E448 D417:E417 D386:E386 D354:E355 D320:E320 D267:E267 D264:E264 D261:E261 D172:E172 D113:E113 D3:E3 G3:I3 C3:C74" xr:uid="{0670846B-8AE8-4B13-9414-C4F8F1FA4415}">
      <formula1>"x"</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BDBFD8D5-C07B-4EEA-B59F-D1FF07F83F1F}"/>
</file>

<file path=customXml/itemProps2.xml><?xml version="1.0" encoding="utf-8"?>
<ds:datastoreItem xmlns:ds="http://schemas.openxmlformats.org/officeDocument/2006/customXml" ds:itemID="{C6A62D07-63AE-4773-A811-AFB71D420FBF}"/>
</file>

<file path=customXml/itemProps3.xml><?xml version="1.0" encoding="utf-8"?>
<ds:datastoreItem xmlns:ds="http://schemas.openxmlformats.org/officeDocument/2006/customXml" ds:itemID="{6B8E216C-0896-4FFC-9342-783CF9A2D0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2022-12-08T12:58:47Z</dcterms:created>
  <dcterms:modified xsi:type="dcterms:W3CDTF">2022-12-13T15:59:44Z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eDocs_SecurityClassification">
    <vt:lpwstr>32;#Unclassified|0db6e6fe-7da6-4395-ba22-207b2a29f028</vt:lpwstr>
  </property>
  <property fmtid="{D5CDD505-2E9C-101B-9397-08002B2CF9AE}" pid="4" name="eDocs_FileTopicsTaxHTField0">
    <vt:lpwstr>Open Data|58da4a7a-0a1b-4fd0-8361-cd4c1ada5a04;Open Data Work Programme|8158fe61-54a2-4c66-bdb2-0f8907d5e590</vt:lpwstr>
  </property>
  <property fmtid="{D5CDD505-2E9C-101B-9397-08002B2CF9AE}" pid="5" name="eDocs_SecurityClassificationTaxHTField0">
    <vt:lpwstr>Unclassified|0db6e6fe-7da6-4395-ba22-207b2a29f028</vt:lpwstr>
  </property>
  <property fmtid="{D5CDD505-2E9C-101B-9397-08002B2CF9AE}" pid="6" name="MediaServiceImageTags">
    <vt:lpwstr/>
  </property>
  <property fmtid="{D5CDD505-2E9C-101B-9397-08002B2CF9AE}" pid="7" name="ContentTypeId">
    <vt:lpwstr>0x01010079575E1D55909E40B67B276342E150A9</vt:lpwstr>
  </property>
  <property fmtid="{D5CDD505-2E9C-101B-9397-08002B2CF9AE}" pid="8" name="MSIP_Label_6bd9ddd1-4d20-43f6-abfa-fc3c07406f94_ContentBits">
    <vt:lpwstr>0</vt:lpwstr>
  </property>
  <property fmtid="{D5CDD505-2E9C-101B-9397-08002B2CF9AE}" pid="9" name="eDocs_Year">
    <vt:lpwstr>36;#2022|c4374f01-d561-497f-b18e-fc144f2001bb</vt:lpwstr>
  </property>
  <property fmtid="{D5CDD505-2E9C-101B-9397-08002B2CF9AE}" pid="10" name="MSIP_Label_6bd9ddd1-4d20-43f6-abfa-fc3c07406f94_ActionId">
    <vt:lpwstr>0f0fb6b0-74ee-4906-b50e-041b1d7d3043</vt:lpwstr>
  </property>
  <property fmtid="{D5CDD505-2E9C-101B-9397-08002B2CF9AE}" pid="11" name="eDocs_FileTopics">
    <vt:lpwstr>7;#Open Data|58da4a7a-0a1b-4fd0-8361-cd4c1ada5a04;#12;#Open Data Work Programme|8158fe61-54a2-4c66-bdb2-0f8907d5e590</vt:lpwstr>
  </property>
  <property fmtid="{D5CDD505-2E9C-101B-9397-08002B2CF9AE}" pid="12" name="eDocs_YearTaxHTField0">
    <vt:lpwstr>2022|c4374f01-d561-497f-b18e-fc144f2001bb</vt:lpwstr>
  </property>
  <property fmtid="{D5CDD505-2E9C-101B-9397-08002B2CF9AE}" pid="13" name="MSIP_Label_6bd9ddd1-4d20-43f6-abfa-fc3c07406f94_SiteId">
    <vt:lpwstr>b24c8b06-522c-46fe-9080-70926f8dddb1</vt:lpwstr>
  </property>
  <property fmtid="{D5CDD505-2E9C-101B-9397-08002B2CF9AE}" pid="14" name="MSIP_Label_6bd9ddd1-4d20-43f6-abfa-fc3c07406f94_Method">
    <vt:lpwstr>Standard</vt:lpwstr>
  </property>
  <property fmtid="{D5CDD505-2E9C-101B-9397-08002B2CF9AE}" pid="15" name="MSIP_Label_6bd9ddd1-4d20-43f6-abfa-fc3c07406f94_Enabled">
    <vt:lpwstr>true</vt:lpwstr>
  </property>
  <property fmtid="{D5CDD505-2E9C-101B-9397-08002B2CF9AE}" pid="16" name="eDocs_SeriesSubSeries">
    <vt:lpwstr>2;#212|d3645fd7-5b71-479d-bd53-9c2cbe44f6e1</vt:lpwstr>
  </property>
  <property fmtid="{D5CDD505-2E9C-101B-9397-08002B2CF9AE}" pid="17" name="eDocs_SeriesSubSeriesTaxHTField0">
    <vt:lpwstr>212|d3645fd7-5b71-479d-bd53-9c2cbe44f6e1</vt:lpwstr>
  </property>
  <property fmtid="{D5CDD505-2E9C-101B-9397-08002B2CF9AE}" pid="18" name="eDocs_FileStatus">
    <vt:lpwstr>Live</vt:lpwstr>
  </property>
  <property fmtid="{D5CDD505-2E9C-101B-9397-08002B2CF9AE}" pid="19" name="eDocs_FileName">
    <vt:lpwstr>DPE212-009-2022</vt:lpwstr>
  </property>
  <property fmtid="{D5CDD505-2E9C-101B-9397-08002B2CF9AE}" pid="20" name="MSIP_Label_6bd9ddd1-4d20-43f6-abfa-fc3c07406f94_SetDate">
    <vt:lpwstr>2022-04-25T09:03:34Z</vt:lpwstr>
  </property>
</Properties>
</file>