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FAB08B68-738C-4833-BB12-62BF3DD972AD}" xr6:coauthVersionLast="47" xr6:coauthVersionMax="47" xr10:uidLastSave="{2917E3B7-B80C-4614-8435-DF7B2E042805}"/>
  <bookViews>
    <workbookView xWindow="-108" yWindow="-108" windowWidth="23256" windowHeight="12456" xr2:uid="{D997A63F-8E9E-4FF8-B61A-E3AD4CA0068D}"/>
  </bookViews>
  <sheets>
    <sheet name="LT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s="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90" i="1" s="1"/>
  <c r="F886" i="1"/>
  <c r="F885" i="1"/>
  <c r="F881" i="1"/>
  <c r="F880" i="1"/>
  <c r="F876" i="1"/>
  <c r="F875" i="1"/>
  <c r="F873" i="1"/>
  <c r="F872" i="1"/>
  <c r="F871" i="1"/>
  <c r="F870" i="1"/>
  <c r="F868" i="1"/>
  <c r="F867" i="1"/>
  <c r="F866" i="1"/>
  <c r="F865" i="1"/>
  <c r="F863" i="1"/>
  <c r="F862" i="1"/>
  <c r="F861" i="1"/>
  <c r="F860" i="1"/>
  <c r="F859" i="1"/>
  <c r="F858" i="1"/>
  <c r="F854" i="1"/>
  <c r="F853" i="1"/>
  <c r="F852" i="1"/>
  <c r="F851" i="1"/>
  <c r="F847" i="1"/>
  <c r="F846" i="1"/>
  <c r="F845" i="1"/>
  <c r="F841" i="1"/>
  <c r="F840" i="1"/>
  <c r="F836" i="1"/>
  <c r="F835" i="1"/>
  <c r="F829" i="1" s="1"/>
  <c r="F831" i="1"/>
  <c r="F830" i="1"/>
  <c r="F824" i="1"/>
  <c r="F823" i="1"/>
  <c r="F821" i="1"/>
  <c r="F820" i="1"/>
  <c r="F819" i="1"/>
  <c r="F818" i="1"/>
  <c r="F817" i="1"/>
  <c r="F813" i="1"/>
  <c r="F812" i="1"/>
  <c r="F811" i="1"/>
  <c r="F810" i="1"/>
  <c r="F808" i="1"/>
  <c r="F807" i="1"/>
  <c r="F806" i="1"/>
  <c r="F797" i="1" s="1"/>
  <c r="F805" i="1"/>
  <c r="F804" i="1"/>
  <c r="F803" i="1"/>
  <c r="F799" i="1"/>
  <c r="F798" i="1"/>
  <c r="F787" i="1"/>
  <c r="F786" i="1"/>
  <c r="F782" i="1"/>
  <c r="F777" i="1"/>
  <c r="F776" i="1"/>
  <c r="F774" i="1"/>
  <c r="F773" i="1"/>
  <c r="F772" i="1"/>
  <c r="F771" i="1"/>
  <c r="F767" i="1"/>
  <c r="F766" i="1"/>
  <c r="F762" i="1"/>
  <c r="F761" i="1"/>
  <c r="F757" i="1"/>
  <c r="F756" i="1"/>
  <c r="F752" i="1"/>
  <c r="F751" i="1"/>
  <c r="F747" i="1"/>
  <c r="F746" i="1"/>
  <c r="F744" i="1"/>
  <c r="F743" i="1"/>
  <c r="F739" i="1"/>
  <c r="F738" i="1"/>
  <c r="F737" i="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600" i="1"/>
  <c r="F599" i="1" s="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7" i="1"/>
  <c r="F503" i="1"/>
  <c r="F502" i="1"/>
  <c r="F498" i="1"/>
  <c r="F497" i="1"/>
  <c r="F495" i="1"/>
  <c r="F494" i="1"/>
  <c r="F492" i="1"/>
  <c r="F491" i="1"/>
  <c r="F489" i="1"/>
  <c r="F488" i="1"/>
  <c r="F486" i="1"/>
  <c r="F485" i="1"/>
  <c r="F479" i="1" s="1"/>
  <c r="F481" i="1"/>
  <c r="F480" i="1"/>
  <c r="F469" i="1"/>
  <c r="F468" i="1"/>
  <c r="F467" i="1"/>
  <c r="F463" i="1"/>
  <c r="F462" i="1"/>
  <c r="F461" i="1"/>
  <c r="F457" i="1"/>
  <c r="F456" i="1"/>
  <c r="F455" i="1"/>
  <c r="F451" i="1"/>
  <c r="F450" i="1"/>
  <c r="F449" i="1"/>
  <c r="F448" i="1" s="1"/>
  <c r="F444" i="1"/>
  <c r="F443" i="1"/>
  <c r="F442" i="1"/>
  <c r="F438" i="1"/>
  <c r="F437" i="1"/>
  <c r="F436" i="1"/>
  <c r="F432" i="1"/>
  <c r="F431" i="1"/>
  <c r="F430" i="1"/>
  <c r="F426" i="1"/>
  <c r="F425" i="1"/>
  <c r="F424" i="1"/>
  <c r="F420" i="1"/>
  <c r="F419" i="1"/>
  <c r="F418" i="1"/>
  <c r="F417" i="1" s="1"/>
  <c r="F413" i="1"/>
  <c r="F412" i="1"/>
  <c r="F411" i="1"/>
  <c r="F407" i="1"/>
  <c r="F406" i="1"/>
  <c r="F405" i="1"/>
  <c r="F401" i="1"/>
  <c r="F400" i="1"/>
  <c r="F399" i="1"/>
  <c r="F395" i="1"/>
  <c r="F394" i="1"/>
  <c r="F393" i="1"/>
  <c r="F389" i="1"/>
  <c r="F388" i="1"/>
  <c r="F387" i="1"/>
  <c r="F386" i="1" s="1"/>
  <c r="F382" i="1"/>
  <c r="F381" i="1"/>
  <c r="F380" i="1"/>
  <c r="F376" i="1"/>
  <c r="F375" i="1"/>
  <c r="F374" i="1"/>
  <c r="F370" i="1"/>
  <c r="F369" i="1"/>
  <c r="F368" i="1"/>
  <c r="F364" i="1"/>
  <c r="F363" i="1"/>
  <c r="F362" i="1"/>
  <c r="F358" i="1"/>
  <c r="F357" i="1"/>
  <c r="F356" i="1"/>
  <c r="F355" i="1" s="1"/>
  <c r="F354" i="1" s="1"/>
  <c r="F350" i="1"/>
  <c r="F349" i="1"/>
  <c r="F348" i="1"/>
  <c r="F344" i="1"/>
  <c r="F343" i="1"/>
  <c r="F342" i="1"/>
  <c r="F334" i="1"/>
  <c r="F333" i="1"/>
  <c r="F332" i="1"/>
  <c r="F323" i="1"/>
  <c r="F322" i="1"/>
  <c r="F321" i="1"/>
  <c r="F320" i="1" s="1"/>
  <c r="F316" i="1"/>
  <c r="F315" i="1"/>
  <c r="F314" i="1"/>
  <c r="F310" i="1"/>
  <c r="F309" i="1"/>
  <c r="F308" i="1"/>
  <c r="F304" i="1"/>
  <c r="F303" i="1"/>
  <c r="F299" i="1"/>
  <c r="F298" i="1"/>
  <c r="F293" i="1"/>
  <c r="F292" i="1"/>
  <c r="F288" i="1"/>
  <c r="F287" i="1"/>
  <c r="F286" i="1"/>
  <c r="F282" i="1"/>
  <c r="F281" i="1"/>
  <c r="F280" i="1"/>
  <c r="F276" i="1"/>
  <c r="F275" i="1"/>
  <c r="F274" i="1"/>
  <c r="F270" i="1"/>
  <c r="F269" i="1"/>
  <c r="F267" i="1" s="1"/>
  <c r="F268" i="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4" i="1"/>
  <c r="F173" i="1"/>
  <c r="F172" i="1" s="1"/>
  <c r="F168" i="1"/>
  <c r="F167" i="1"/>
  <c r="F163" i="1"/>
  <c r="F162" i="1"/>
  <c r="F158" i="1"/>
  <c r="F157" i="1"/>
  <c r="F153" i="1"/>
  <c r="F152" i="1"/>
  <c r="F148" i="1"/>
  <c r="F147" i="1"/>
  <c r="F143" i="1"/>
  <c r="F142" i="1"/>
  <c r="F138" i="1"/>
  <c r="F137" i="1"/>
  <c r="F136" i="1"/>
  <c r="F135" i="1"/>
  <c r="F134" i="1"/>
  <c r="F133" i="1"/>
  <c r="F129" i="1"/>
  <c r="F128" i="1"/>
  <c r="F127" i="1"/>
  <c r="F126" i="1"/>
  <c r="F125" i="1"/>
  <c r="F124" i="1"/>
  <c r="F121" i="1"/>
  <c r="F120" i="1"/>
  <c r="F113" i="1" s="1"/>
  <c r="F119" i="1"/>
  <c r="F115" i="1"/>
  <c r="F114" i="1"/>
  <c r="F110" i="1"/>
  <c r="F109" i="1"/>
  <c r="F99" i="1"/>
  <c r="F98" i="1"/>
  <c r="F94" i="1"/>
  <c r="F93" i="1"/>
  <c r="F89" i="1"/>
  <c r="F88" i="1"/>
  <c r="F87" i="1"/>
  <c r="F76" i="1"/>
  <c r="F75" i="1"/>
  <c r="F71" i="1"/>
  <c r="F66" i="1"/>
  <c r="F65" i="1"/>
  <c r="F61" i="1"/>
  <c r="F60" i="1"/>
  <c r="F56" i="1"/>
  <c r="F55" i="1"/>
  <c r="F51" i="1"/>
  <c r="F50" i="1"/>
  <c r="F46" i="1"/>
  <c r="F41" i="1"/>
  <c r="F40" i="1"/>
  <c r="F36" i="1"/>
  <c r="F35" i="1"/>
  <c r="F31" i="1"/>
  <c r="F30" i="1"/>
  <c r="F26" i="1"/>
  <c r="F25" i="1"/>
  <c r="F24" i="1"/>
  <c r="F20" i="1"/>
  <c r="F19" i="1"/>
  <c r="F15" i="1"/>
  <c r="F14" i="1"/>
  <c r="F13" i="1"/>
  <c r="F9" i="1"/>
  <c r="F8" i="1"/>
  <c r="F7" i="1"/>
  <c r="F6" i="1" s="1"/>
  <c r="F476" i="1" l="1"/>
  <c r="F794" i="1"/>
  <c r="F264" i="1"/>
  <c r="F3" i="1"/>
  <c r="F2" i="1" s="1"/>
</calcChain>
</file>

<file path=xl/sharedStrings.xml><?xml version="1.0" encoding="utf-8"?>
<sst xmlns="http://schemas.openxmlformats.org/spreadsheetml/2006/main" count="1399" uniqueCount="735">
  <si>
    <t>Lithuania</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</si>
  <si>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</si>
  <si>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</si>
  <si>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</si>
  <si>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</si>
  <si>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</si>
  <si>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</si>
  <si>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</si>
  <si>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</si>
  <si>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</si>
  <si>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</si>
  <si>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</si>
  <si>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</si>
  <si>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</si>
  <si>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Data are a top priority in the Lithuanian Government’s four-year programme (https://lrv.lt/uploads/main/documents/files/PROGRAMME%20OF%20THE%20EIGHTEENTH%20GOVERNMENT%20OF%20THE%20REPUBLIC%20OF%20LITHUANIA.pdf ), approved in the end of 2020 – according to the programme, data are the cornerstone of the government’s decisions and communication (please see 17-25 paragraphs of Lithuanian Governments programme).
Data opening, one of the strategic goals of the Lithuanian State, was put forward in the State Digitalisation Development Programme for 2021–2030 in 2021. The Ministry of Economy and Innovation, which defines the open data policy in accordance with the recommendations of the European Union (EU) and the Organisation for Economic Cooperation and Development (OECD), ensures that the provisions of the EU legal acts on open data and reuse of public sector information are implemented in the programme.
The State Digitisation Development Program for 2021–2030 sets out the 4 national priorities for digitization:
1) Consolidation state information resources, IT infrastructure and services; 
2) Promoting data availability and re-use of data; 
3) Developing advanced tools and technological solutions and integrate them into electronic services to ensure interoperability, security, convenience and accessibility (especially for peoples with disabilities) of these services, not only at national but also cross-border level, giving priority to the development of advanced solutions based on artificial intelligence, natural language processing and comprehension machine learning, data analytics, electronic identification and trust; 
4) Increasing digital competencies, needed in everyday life for growing need to behave safely in the online space, to understand about artificial intelligence, the Internet of Things, to be able to use smart devices. 
The national open data policy and the new Model for opening data are based on the following legislation:
1)	The Law on the Right to Receive Information and Reuse of Data (https://e-seimas.lrs.lt/portal/legalAct/lt/TAD/77d2b640dd6711eb866fe2e083228059?positionInSearchResults=0&amp;searchModelUUID=cc1dc85c-32fd-4295-a64c-b3ba508bc7fe), whose amendments entered into force in July 2021, transposing the provisions of Directive (EU) 2019/1024 on open data and the re-use of public sector information, establishes main principles of open data. According to Article 15, all institutions should inventory their data and register list of inventoried data on Lithuanian open data portal (the Portal) so that data Users know what data are owned by the State and open data on User demand registered on the Portal. This way the Portal ensures “One-stop-shop” principle for data Users and institutions.  Article 15 also sets that datasets of institutions are processed and opened centrally through the State Data Management Information System managed by Statistics Lithuania. This way a centralised data opening scheme is established in order to speed up the data opening process and ensure standardized anonymization and quality of data.
2)	The Order of Minister of Economy and Innovation on data opening procedure, (https://e-seimas.lrs.lt/portal/legalAct/lt/TAD/327dd210495011ebb394e1efb98d3e67/asr) (the Order on data opening procedure),  whose amendments entered into force in April 2022, establishes the detailed process description for the organization, coordination, implementation and monitoring of data opening. There is also established all roles related to data opening process. According to the Order on data opening procedure, all public bodies are obliged to appoint a person responsible for organising the opening of the authority’s data, the ‘Data Opening Coordinator’. The designated coordinator has to ensure that the process of opening data is carried out, together with its supervision and compliance with the requirements laid down in the legislation. Information Society Development Committee is a responsible authority coordinating all the process, consulting institutions, maintaining the Portal, ensuring the opening of data requested on the Portal as well as analysing the impact of open data. The Users’ role is also very important - all institutions are obliged to open data on User demand registered at the Portal. In case there is no data,  that Users need,  Users are encouraged to register their request at the Portal. All communication between data Users and institutions takes place on Portal publicly (please see Articles 8.5 and 9 of the Order). Please find a visualisation of the Model for opening data here https://eimin.lrv.lt/lt/veiklos-sritys/skaitmenine-politika/atviri-duomenys-1)</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</si>
  <si>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</si>
  <si>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</si>
  <si>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</si>
  <si>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</si>
  <si>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 xml:space="preserve">Lithuania’s strategy for open data is part of the plan for the implementation of the provisions of the program of the Eighteenth Government of the Republic of Lithuania.
Open data is one of horizontal themes of actions, that are marked in the Plan with the letters AD (open data theme):
Actions of the plan for the implementation of the provisions of the program of the Eighteenth Government of the Republic of Lithuania:
9.2.2. Develop and submit to the Government the concept of an open data and digital transformation competence center.
9.2.4. Update the creation, prioritization, monitoring, evaluation and management of open data sets
methodology - to create incentives and an obligation for authorities to open data.
9.2.5. Create a state data architecture (centralized descriptions of all data processed in the state), establish its governance model and ensure its implementation.
9.2.8. To create an ecosystem for assessing and promoting the quality of state information resources, open data and digital transformation.
9.2.11. Integrate the data of the state information systems and registers in the State Data Management Information System, implement their centralized opening and experimentation platforms (sandbox), ensure efficient exchange of data required for decision-making between institutions and create a mechanism for data anonymisation and aggregation. registers of statistical operators.
Lithuania’s open data action plan is also performed trough EU-funded open data project “Development of an open data platform enabling efficient re-use of public sector information for business and its management tools” has been implemented by the Information Society Development Committee (project value: EUR 3 931 456):
1)	Phase I of the project was completed in mid-2020. During it, an open data ecosystem was developed - the Lithuanian Open Data Portal  https://data.gov.lt/ was created, data from 5 pilot institutions were opened, and almost 1000 data sets were published in the Portal. Also, integrations with the following systems have been implemented: State Information Resources Interoperability Platform, Google translate API, European Data Portal, https://www.geoportal.lt/geoportal/ .
2)	Phase II of the project: work on the opening of public sector priority data. During 2020-2023 more than 500 new high-demand datasets from 50 public sector institutions will be opened. The data sets are immediately available not only through the Lithuanian open data portal, but also through the European data portal. For project’s work planning, it is used GitHub https://github.com/orgs/atviriduomenys/projects/2, which reviews and manages the descriptions of open data structures https://github.com/atviriduomenys/manifest. Finally, the data corresponding to the validated structure description are published in an open data repository https://get.data.gov.lt/.
</t>
  </si>
  <si>
    <t xml:space="preserve">Has this national strategy/policy been updated in the past 24 months? </t>
  </si>
  <si>
    <t xml:space="preserve">o If yes, please briefly describe the main changes. </t>
  </si>
  <si>
    <t xml:space="preserve">The plan for the implementation of the provisions of the program of the Eighteenth Government of the Republic of Lithuania approved on 10/03/2021 (https://www.e-tar.lt/portal/en/legalAct/d698ded086fe11eb9fecb5ecd3bd711c Annex on the right side of the webpage) 
Open data became one of general principles of The Program of the Eighteenth Government of the Republic of Lithuania. Also, The Program contains various actions marked as open data theme in order to empower open data.
</t>
  </si>
  <si>
    <t>Is there any further open data policy/strategy at regional or local level?</t>
  </si>
  <si>
    <t>o If yes, please provide the URL and title of the document(s) and briefly describe.</t>
  </si>
  <si>
    <t>The national open data policy is mandatory, but at the same time authorities at local level are allowed to have their own stratagies implementing national policy and national strategy. E.g. Vilnius municipality has its own agenda on open data and its open data web page OPEN DATA - OPEN ALGORITHM - OPEN INNOVATION - https://api.vilnius.lt/ . Vilnius municipality’s open data is used by both municipal employees and residents.</t>
  </si>
  <si>
    <t>Does the national strategy/policy include an action plan with measures to be implemented in the open data field?</t>
  </si>
  <si>
    <t xml:space="preserve">no </t>
  </si>
  <si>
    <t>o If yes, please briefly describe the main measures described by the action plan.</t>
  </si>
  <si>
    <t xml:space="preserve">Actions (containing deadlines and responsible authorities for implementation) of the plan for the implementation of the provisions of the program of the Eighteenth Government of the Republic of Lithuania: 
9.2.2. Develop and submit to the Government the concept of an open data and digital transformation competence center. 
9.2.4. Update the creation, prioritization, monitoring, evaluation and management of open data sets 
methodology - to create incentives and an obligation for authorities to open data. 
9.2.5. Create a state data architecture (centralized descriptions of all data processed in the state), establish its governance model and ensure its implementation. 
9.2.8. To create an ecosystem for assessing and promoting the quality of state information resources, open data and digital transformation. 
9.2.11. Integrate the data of the state information systems and registers in the State Data Management Information System, implement their centralized opening and experimentation platforms (sandbox), ensure efficient exchange of data required for decision-making between institutions and create a mechanism for data anonymisation and aggregation. registers of statistical operators. 
9.2.6. Establish a management mechanism for state information resources and digital transformation, ensuring centralized management of creation and development, needs assessment, use of mandatory basic components (rights management, interoperability, classifiers, metadata structures, functional requirements, opening, e-services, etc.), costs and preparation and use of cost-benefit analyzes, identification of managerial responsibilities, and the creation of incentives and obligations for institutions to implement digitization projects. 
9.2.9. Design the central technical architecture of state information resources and digital transformation, including state information resources, electronic communications networks, state data center technologies, set minimum requirements for its components, mandatory data processing and technological development guidelines, ensure their mandatory application to all newly developed systems and implementation existing systems.                                                                                                                 1.5.4. Develop a set of tools to enable researchers to share Lithuanian research results through the European Open Science Cloud and access international research resources (international science databases and infrastructures) and start implementing these tools, etc.                                                                      
                                                                                                                                                                                        </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</si>
  <si>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</si>
  <si>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</si>
  <si>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</si>
  <si>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</si>
  <si>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 xml:space="preserve">According to Programme of the Eighteenth Government of the Republic of Lithuania: “Where possible, the Government will make and interpret decisions based on open data. We will ensure timely and orderly communication of open data to citizens and businesses. This would enable people, businesses and scientists to respond quickly and effectively to emerging challenges and to closely participate in decision-making”.
The Law on the Right to Receive Information and Reuse of Data (https://e-seimas.lrs.lt/portal/legalAct/lt/TAD/77d2b640dd6711eb866fe2e083228059?positionInSearchResults=0&amp;searchModelUUID=cc1dc85c-32fd-4295-a64c-b3ba508bc7fe) whose amendments entered into force in July 2021, transposing the provisions of Directive (EU) 2019/1024 on open data and the re-use of public sector information, includes concrete provisions on the dynamic and real-time data (please see Articles 3(10), 13(5)(6)(7)).
</t>
  </si>
  <si>
    <t>6b</t>
  </si>
  <si>
    <t>Does the national strategy/policy outline measures to incentivise the publication of and access to geo-spatial data?</t>
  </si>
  <si>
    <t xml:space="preserve">Geo-spatial data is data that contains information on properties that are linked to a position on earth. </t>
  </si>
  <si>
    <t xml:space="preserve">Yes, geo-spatial data is part of our national strategy. We require, that all geospatial data must be provided with proper metadata [1] and according to provided metada, we publish [2] as geometries.
[1] https://atviriduomenys.readthedocs.io/dsa/duomenu-tipai.html#erdviniai-duomenys
[2] https://get.data.gov.lt/datasets/gov/lhmt/hidrologija/VandensMatavimoStotis
According to Article 21 of the Law on Geodesy and Cartography of the Republic of Lithuania (https://e-seimas.lrs.lt/portal/legalAct/lt/TAD/TAIS.143068/asr), the purpose of the Lithuanian Spatial Information Portal is tmanage the metadata of spatial data sets and to provide spatial data sets and related services through one Internet portal (https://www.geoportal.lt/geoportal).  The procedure for managing the Lithuanian spatial information portal and providing spatial data sets to users is established in the regulations of the Lithuanian Spatial Information Portal approved by the Minister of Agriculture. The Article 22 sets services provided by the Lithuanian Spatial Information Portal: 1 ) "search service" means a search for spatial data sets and services based on the content of certain metadata and the provision of the content of such metadata; 2 ) "view service" means to display, browse, zoom in, view a panoramic image or superimpose viewable spatial data sets, display them in a conventional manner and provide relevant metadata content; 3 ) "download service" means the downloading and direct access to copies of spatial data sets or parts thereof; 4 ) "transformation service" means the transformation of spatial data sets to achieve their interoperability; 5 ) spatial data activation service - to activate other spatial data or services according to one spatial data set or service.  In addition to the electronic services specified in Paragraph 1 of this Article, the Lithuanian Spatial Information Portal may also provide electronic services for the performance of functions related to spatial data sets, as well as for the performance of spatial data processing activities specified in the legal acts of state and municipal institutions.
In 2020, integrations between Lithuanian open data portal (data.gov.lt) and https://www.geoportal.lt/geoportal were implemented.
</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</si>
  <si>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</si>
  <si>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</si>
  <si>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</si>
  <si>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It is possible for citizens to register and provide data same way as other government institutions do, but currently we don't have such cases. We avoid adding generated or derived data as separate datasets and instead, publish such dervied data, as data usecases [1], because we have quite strict quality requirements for datasets and usecases are much easier to publish. In future, we do have plans, to integerate with citizen-generated data such as data from OpenStreenMap project [2].
[1] https://data.gov.lt/usecases/examples
[2] https://openmap.lt/</t>
  </si>
  <si>
    <t>To allow the scoring of this answer, please clarify whether measures to incentivise citizen-generated data are foreseen in the national policy/strategy.</t>
  </si>
  <si>
    <t>There are no direct provisions in the national policy/strategy on measures to incentive citizen-generated data. However, there are some initiatives related to citizen-generated data described in column "B".</t>
  </si>
  <si>
    <t>6d</t>
  </si>
  <si>
    <t>Does the national strategy/policy foster the discoverability of the aforementioned types of data from your country on data.europa.eu?</t>
  </si>
  <si>
    <t>o If yes, please briefly describe how.</t>
  </si>
  <si>
    <t>Yes, all datasets published in our national data portal are synced with the data.europa.eu, but currently we do not publish data usecases, we do not know if data.europe.eu can accept such data.</t>
  </si>
  <si>
    <t>Does the national strategy/policy outline measures to support the re-use of open data by the public sector?</t>
  </si>
  <si>
    <t xml:space="preserve">These  measures should promote concepts such as data-driven government, policy-making and decision-making. </t>
  </si>
  <si>
    <t xml:space="preserve">Yes, all institutions are required to re-use existing data from official registers and we are trying to deduplicate open data by rating if a data field comes from another dataset [1]. All open data are published as a single API service [2] to make re-use of data as easy as possible.
[1] https://atviriduomenys.readthedocs.io/dsa/level.html
[2] https://get.data.gov.lt/
In addition, the Programme of the Government includes the chapter “Open Data” stating: „&lt;...&gt; 18. We undertake to make open data a key element in Government decision-making and communication. We will seek to make it serve as the basis in judging the necessity for decisions, in proposing decision mechanisms and in measuring outcomes. Where possible, the Government will make and interpret decisions based on open data &lt;…&gt;”.
The Government Programme’s implementation plan provides the following action - To integrate data of the existing state information systems, realizing their opening and sandboxes, ensuring centralized data necessary for making decisions, efficient exchange between institutions, and creating a mechanism for anonymization and interconnection of data (deadline – 3rd Quarter 2024)
Also, Open Government initiative contains measures that promote concepts for data-driven government, policy-making and decision-making https://www.opengovpartnership.org/countries/lithuania 
</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</si>
  <si>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</si>
  <si>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</si>
  <si>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 xml:space="preserve">In our national policy [1] we have a requirements, that instututions must answer to questions asked by data users.
Not sure if this is in a national strategy or policy in written form, but we provide all data in an easy to use and flexible API servcie [2], where all data are normalized, linked together and provided in various formats. Also we do biweekly demos [3] of opened data with examples, how data can be used and interpreted. We do demos with and expert of a field were data comes from.
[1] https://e-seimas.lrs.lt/portal/legalAct/lt/TAD/327dd210495011ebb394e1efb98d3e67/asr
[2] https://get.data.gov.lt/
[3] https://www.youtube.com/watch?v=JQ9nFFHpipI&amp;list=PLtptnWie_iVvLbVihFZIvcErEZz4_Vc08
Moreover, additional funding for empowering the use of open data is planned under EU Structural Funds investments for the period 2021-2027. The project aims to encourage the use of open data by businesses so that demand-driven data from public authorities are used to develop innovative solutions and digital services. Accordingly, the following activities are formulated in the project: 
•	Performance of joint public-private initiatives for the use of open data (show-case of use examples);
•	Business investments in the development of new innovative solutions using open data;
•	Business investments in the development of new digital services using open data;
The activities for the implementation of the measure are performed for the period 2021-2027. Funding is planned to be allocated through a call for proposals, with a joint call for proposals for all three of the above activities.
Generally, Lithuanian legislation does not oblige private businesses to open data, but also does not prohibit it. Business representatives participate in the activities of the Open Data Board, can use all learning material and data opening tools, and some of them open data sets on their own initiative and publish them on the Lithuanian Open Data Portal - https://data.gov.lt/dataset/elektros-energijos-suvartojimas-lietuvoje.
</t>
  </si>
  <si>
    <t>9a</t>
  </si>
  <si>
    <t>Does the national strategy mandate carrying out and maintaining a data inventory by public bodies, whether at national or local levels?</t>
  </si>
  <si>
    <t>o If yes, please briefly specify.</t>
  </si>
  <si>
    <t xml:space="preserve">The legal amendments address obligations on opening relevant data and seek to increase reuse of publicly funded information and to bring the legislative framework up to date with the advances in digital technologies. Amendments to the Law on the Right to Receive Information and Reuse of Data (https://e-seimas.lrs.lt/portal/legalAct/lt/TAD/77d2b640dd6711eb866fe2e083228059?positionInSearchResults=0&amp;searchModelUUID=cc1dc85c-32fd-4295-a64c-b3ba508bc7fe) entered into force in July 2021, transposing the provisions of Directive (EU) 2019/1024 on open data and the re-use of public sector information, and establishing Data opening model which obliges institutions to inventory their data to know what data are owned by the State and open data on user demand (Article 15 of the Law). 
</t>
  </si>
  <si>
    <t>9b</t>
  </si>
  <si>
    <t xml:space="preserve">If yes, do these data inventories also include the data collected by public bodies that cannot be published as open data? </t>
  </si>
  <si>
    <t xml:space="preserve">According to amendments of the Law on the Right to Receive Information and Reuse of Data (Article 15), that entered into force in July 2021, all institutions are obliged to inventory all their data and publish the list of inventoried data, only that could be published as open data, on Lithuanian open data portal (data.gov.lt) - https://e-seimas.lrs.lt/portal/legalAct/lt/TAD/TAIS.94745/asr 
All public data inventory and Model of state data architecture are performed under RRF data reform and the Plan for the implementation of the provisions of the program of the Eighteenth Government of the Republic of Lithuania approved on 10/03/2021 (https://www.e-tar.lt/portal/en/legalAct/d698ded086fe11eb9fecb5ecd3bd711c). The aim of the reform is to ensure the availability of reliable public sector data, the possibility to share it, the possibilities for re-using the data and to create the preconditions for data-driven public policy as well as digital innovation in the private sector. The reform develops a model of state data architecture and its management tools in order to increase the publicly available amount of data in the national data lake (NDL), thus creating the preconditions for re-using data in all state information systems and registers, and making this data available to the public, business and science. The integration of information resources into the national data lake involves the following steps: a. Create an interface with the data provider via the data sharing connection; b. Describe the semantic structure, prepare metadata; c. Process the datasets received (transformation, cleaning, anonymisation/encryption, connection, aggregation and other work taking into account the specificities of the data and user needs for opening); d. Create an interface between the National Data Lake (NDL) and the Data Repository of the Open Data Portal (data.gov.lt) via the Representational State Transfer Application Programming Interface (API); e. Realise the link between the National Data Lake and the Open Data Portal (data.gov.lt) via the REST API. f. Develop a mechanism for the automatic updating of open data sets and their metadata. The design of the state data architecture requires: a. Carrying out an analysis of the data structure of the State Information Resources (SIR), the development and inventory of the SIR data metadata model, and the development of methodological, legal and organisational measures for the creation and management of metadata; b. Installing an automated metadata management tool, developing an algorithm for the automatic filling of metadata, developing a metadata database structure and administration software, and developing automated input software for metadata; c. Implement interfaces with SIR for automatic collection and updating of metadata from all SIR, provide the highest hierarchical metadata in the database, create APIs for data exchange within the State Information Resources Platform and complete metadata to include existing and planned API realisations. The reform aims to address the problems caused by the decentralisation and fragmentation of public sector data.
</t>
  </si>
  <si>
    <t xml:space="preserve">Given the answer, this question cannot be scored for thiy year´s evaluation, but will be taken into consideration for next year. </t>
  </si>
  <si>
    <t xml:space="preserve">Currently, the inventory carried out by institutions contains data that can be published as open data. However, we would like to highlight that in 2022 under RRF plan we have started the reform “Ensuring the effectiveness of data management and open data”. The aim of the reform is to ensure the availability of reliable public sector data, the possibility to share it, the possibilities for re-using the data and to create the preconditions for data-driven public policy. During the reform a model of state data architecture and its management tools will be developed. 
The data model will be implemented by including all information resources of the state - the registers and information systems of the public sector. To implement a data management model, it will be necessary to conduct a data inventory of all information systems and registers, create metadata, implement APIs, evaluate the data maturity (we evaluate based on the 5-star principle), fill repositories. So, this way all public data will be inventoried by the end of the reform. 
</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</si>
  <si>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</si>
  <si>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</si>
  <si>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</si>
  <si>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</si>
  <si>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</si>
  <si>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</si>
  <si>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</si>
  <si>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</si>
  <si>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</si>
  <si>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</si>
  <si>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</si>
  <si>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</si>
  <si>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</si>
  <si>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</si>
  <si>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</si>
  <si>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</si>
  <si>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</si>
  <si>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 xml:space="preserve">The Information Society Development Committee carry out regular consultations with public bodies on preparation of prioritized list of open data sets. The Committee works on the second stage of the project on data opening. During the project, the list of more than 500 prioritized open data sets was prepared in collaborations with 50 data owners – all these datasets will be open till 2023. Also, the open data board was established by Ministry of Economy and Innovations to reflect and understand users’ needs. It joins representatives from public sector bodies, business associations, academy and society. One of the Open data board meetings was dedicated for evaluation of prioritized open data sets. It was made a comparison between approved list of prioritized open data sets under the project and a newly expressed need for open data by members of Open data Board - https://sirex.lt/posts/2021/atviru-duomenu-poreikis/
Moreover, the new Model for opening data is based on data User demand - https://eimin.lrv.lt/lt/veiklos-sritys/skaitmenine-politika/atviri-duomenys-1. Under new Model, established in 2021, all institutions are obliged to open data on User demand registered at the Portal. In case there is no data, that Users need, Users are encouraged to register their request at the same portal here https://data.gov.lt/requests/submitted. All communication related to open data requests is going on through the Lithuanian open data portal as well and is publicly visible under the updated law’s provisions.
</t>
  </si>
  <si>
    <t>10c</t>
  </si>
  <si>
    <t>Are you preparing to make sure that public bodies holding high-value datatsets will denote those datasets as such in their metadata, following the publication of the related EU implementing act?</t>
  </si>
  <si>
    <t>o If yes, please specify how.</t>
  </si>
  <si>
    <t xml:space="preserve">As regards HVDs, the provisions were added into the Article 16 of the Law on the Right to Receive Information and Reuse of Data (https://e-seimas.lrs.lt/portal/legalAct/lt/TAD/TAIS.94745/asr), setting that the list of specific high-value datasets belonging to the categories set out in Annex of Directive (EU) 2019/1024 will be legitimized by Government decisions and should be accessible under specific conditions outlined in the Directive and accordingly in Article 16 of the national Law. 
In addition, after the draft of Implementing Regulation was issued in May 2022, the Ministry of Economy and Innovation sent a formal letter to the authorities, that hold high-value datasets belonging to the categories set out in Annex of Directive (EU) 2019/1024 and listed in the draft of Implementing Regulation, informing about consultation held by EC as well as asking to let the Ministry of Economy and Innovation know on their preparedness to publish the data.
</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</si>
  <si>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</si>
  <si>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</si>
  <si>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</si>
  <si>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</si>
  <si>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</si>
  <si>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</si>
  <si>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</si>
  <si>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</si>
  <si>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</si>
  <si>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</si>
  <si>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 xml:space="preserve">Actions of the plan for the implementation of the provisions of the program of the Eighteenth Government of the Republic of Lithuania (https://www.e-tar.lt/portal/en/legalAct/d698ded086fe11eb9fecb5ecd3bd711c): 
1.5.4. Develop a set of tools to enable researchers to share Lithuanian research results through the European Open Science Cloud and access international research resources (international science databases and infrastructures) and start implementing these tools
11.6.16.	Improve the process of financial intelligence by using artificial intelligence for data analysis
9.2.6. Establish a management mechanism for state information resources and digital transformation, ensuring centralized management of creation and development, needs assessment, use of mandatory basic components (rights management, interoperability, classifiers, metadata structures, functional requirements, opening, e-services, etc.), costs and preparation and use of cost-benefit analyzes, identification of managerial responsibilities, and the creation of incentives and obligations for institutions to implement digitization projects.
9.2.9. Design the central technical architecture of state information resources and digital transformation, including state information resources, electronic communications networks, state data center technologies, set minimum requirements for its components, mandatory data processing and technological development guidelines, ensure their mandatory application to all newly developed systems and implementation existing systems
</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</si>
  <si>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</si>
  <si>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</si>
  <si>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 xml:space="preserve">Actions of the plan for the implementation of the provisions of the program of the Eighteenth Government of the Republic of Lithuania: 
10.3.2. Increase the potential of data analytics and optimize the profiling of high-risk entities, in particular by implementing the necessary organizational and technical measures to reduce the VAT gap
10.3.4. Prepare and adopt amendments to the Law on Accounting and the Law on the Valuation Framework for Assets and Business to increase transparency, traceability and reliability of data
10.3.5. Ensure the opening and exchange of data in the areas of insolvency, asset valuation, accounting, so that the application of these data creates an unfavorable environment for the shadow, to implement the necessary technical and organizational measures
10.3.8. To adopt the Government's decision on the data analysis and competence center of the Data Analysis and Competence Center for the reduction of the shadow economy at the national level, taking into account the assessment carried out by the Ministry of Finance
</t>
  </si>
  <si>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</si>
  <si>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</si>
  <si>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</si>
  <si>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</si>
  <si>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 xml:space="preserve">Actions of the plan for the implementation of the provisions of the program of the Eighteenth Government of the Republic of Lithuania: 
8.4.1. Carry out an analysis of the current situation (practice) in the field of anti-corruption assessment of draft regulatory enactments and develop methodological guidelines for an effective mechanism for implementing the measure
</t>
  </si>
  <si>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</si>
  <si>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</si>
  <si>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Actions of the plan for the implementation of the provisions of the program of the Eighteenth Government of the Republic of Lithuania: 
8.1.5. Establish a common public consultation communication at government level: on the website “E.citizen” to create the preconditions for establishing the sequence of the public consultation process, to actively involve stakeholders and provide feedback, as well as to prepare and publish a list of the Government's planned real-time public consultations on the most important issues of the Plan.
 9.1.6. Evaluate the existing mechanism of coordination and implementation of open government initiatives, create an open government development model operating in the public sector on the basis of evaluation</t>
  </si>
  <si>
    <t>Example: One of the objectives of my country´s policies/strategies is to increase transparency and facilitate public participation in policy debates.</t>
  </si>
  <si>
    <t>Answer box was filled, but no score given. Could you please check.</t>
  </si>
  <si>
    <t>11b</t>
  </si>
  <si>
    <t>Are there any other overarching objectives or specific actions of your country´s open data policy/strategy that you would like to mention?</t>
  </si>
  <si>
    <t>After 2023 the opening of the most important public sector data will be completed, further opening will be carried out taking into account the registered request of users. For that purpose, a three-step opening process was implemented: 1-inventory of the institution's openable sets in the portal; 2 - registration of the need; 3 - opening.
A strategic decision was made to describe the data with standard metadata at the field level.</t>
  </si>
  <si>
    <t>o If yes, please specify.</t>
  </si>
  <si>
    <t>Example: Fight corruption,increase transparency in public administrations.</t>
  </si>
  <si>
    <t xml:space="preserve">All public data inventory and Model of state data architecture are planned and performed under RRF data reform and the Plan for the implementation of the provisions of the program of the Eighteenth Government of the Republic of Lithuania approved on 10/03/2021 (https://www.e-tar.lt/portal/en/legalAct/d698ded086fe11eb9fecb5ecd3bd711c). The aim of the reform is to ensure the availability of reliable public sector data, the possibility to share it, the possibilities for re-using the data and to create the preconditions for data-driven public policy as well as digital innovation in the private sector. </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</si>
  <si>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</si>
  <si>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</si>
  <si>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</si>
  <si>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</si>
  <si>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 xml:space="preserve">Requirement for communication with stakeholders (data users) is set in the Order of Minister of Economy and Innovation on data opening procedure, (https://e-seimas.lrs.lt/portal/legalAct/lt/TAD/327dd210495011ebb394e1efb98d3e67/asr). All communication between data users and institutions takes place on Portal publicly (please see Articles 8.5 and 9 of the Order https://e-seimas.lrs.lt/portal/legalAct/lt/TAD/327dd210495011ebb394e1efb98d3e67/asr).
Additionally, In Lithuania, the field of digitalisation is coordinated by the Digital Agenda Council. The Digital Agenda Council is composed of high-level representatives of the government of the Republic of Lithuania, the Parliament of the Republic of Lithuania, Ministries and social partners. The Council aims to:
• prepare strategic planning documents in the field of digitalisation in Lithuania; 
• make proposals on digitalisation priorities, and evaluate the goals and objectives of the implementation of digitalisation, including open data policy, priorities; 
• monitor how the digitalisation initiatives contribute to the implementation and achievement of the goals and take into account the results, so as to provide conclusions and proposals on the further development of Lithuanian digitalisation; and
• coordinate digitalisation initiatives, including open data initiatives, and draw conclusions on the appropriateness of the project proposals submitted by the institutions that contribute to the implementation of digitalisation priorities. 
The Council is chaired by the Vice-Minister of Economy and Innovation. Information on Digital Agenda Council work - https://eimin.lrv.lt/lt/veiklos-sritys/skaitmenine-politika/valstybes-skaitmeninimo-pletra 
Moreover, under initiative of the Ministry of Economy and Innovation there was Open data Board established – a team containing of businesses, researchers and open data enthusiasts that provide informal opinion and consultations on issues related to the field of open data. In 2021-2022, 3 meetings with Open data Board were organized. During the meetings new legislation and various initiatives in the field of open data were presented as well as demand for open data of businesses was collected and registered on Lithuanian open data portal - https://data.gov.lt/requests/submitted?lang=en   
</t>
  </si>
  <si>
    <t xml:space="preserve">What is the model used for governing open data in your country? </t>
  </si>
  <si>
    <t>top-down</t>
  </si>
  <si>
    <t>bottom-up</t>
  </si>
  <si>
    <t>hybrid</t>
  </si>
  <si>
    <t>o Could you briefly describe why this model was chosen/ works best for your country?</t>
  </si>
  <si>
    <t xml:space="preserve">Under new Model for opening data (https://eimin.lrv.lt/lt/veiklos-sritys/skaitmenine-politika/atviri-duomenys-1) established in 2021, all institutions are obliged to open data on user demand registered at the Portal as well as on their own decision. In case there is no data opened on the Portal, Users are encouraged to register their request here https://data.gov.lt/requests/submitted. Institutions are obliged to open data on User demand and all communication related to open data goes through the Lithuanian open data portal and is publicly visible under the updated law’s provisions. 
Ministry of Economy and Innovation and Information Society Development Committee are responsible for promoting the Model for opening data and encouraging institutions to open data as well as data Users to register their needs at the Portal this way obliging institutions to open most valuable data.
</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</si>
  <si>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</si>
  <si>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</si>
  <si>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</si>
  <si>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</si>
  <si>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</si>
  <si>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</si>
  <si>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According to the new Model for opening data, all  datasets of institutions are processed and opened centrally through the State Data Management Information System managed by Statistics Lithuania. This way a centralised data opening scheme is established in order to speed up the data opening process and ensure standardized anonymization and quality of data. In addition, Information Society Development Committee provides institutions with methodical and technologic support in inventorying and opening data.</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</si>
  <si>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</si>
  <si>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</si>
  <si>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</si>
  <si>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</si>
  <si>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</si>
  <si>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</si>
  <si>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</si>
  <si>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</si>
  <si>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</si>
  <si>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Please fill your answer here.</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</si>
  <si>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</si>
  <si>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</si>
  <si>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</si>
  <si>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https://eimin.lrv.lt/lt/veiklos-sritys/skaitmenine-politika/atviri-duomenys-1</t>
  </si>
  <si>
    <t>To allow the scoring of this answer, please specify where on the webpage linked the governance structure (icluding people and responsible team) can be found.,</t>
  </si>
  <si>
    <t xml:space="preserve">The governanace structure including LT Open Data team with contacts are privided here - https://eimin.lrv.lt/lt/veiklos-sritys/skaitmenine-politika/atviri-duomenys-1 </t>
  </si>
  <si>
    <t>Is a document describing the responsibilities and working approach of the national (and eventually regional and/or local) open data team publicly available?</t>
  </si>
  <si>
    <t>The Order of Minister of Economy and Innovation on data opening procedure, (https://e-seimas.lrs.lt/portal/legalAct/lt/TAD/327dd210495011ebb394e1efb98d3e67/asr) (the Order on data opening procedure),  whose amendments entered into force in April 2022, establishes the detailed process description for the organization, coordination, implementation and monitoring of data opening. There is also established all roles related to data opening process. Visualisation of the Model for opening data is published here https://eimin.lrv.lt/lt/veiklos-sritys/skaitmenine-politika/atviri-duomenys-1)</t>
  </si>
  <si>
    <t>To allow the scoring of this answer, please specify where on the webpage linked the working approach and responsibilities of the open data team can be found.,</t>
  </si>
  <si>
    <t xml:space="preserve">The governanace structure including LT Open Data team with contacts and responsibilities are privided here - https://eimin.lrv.lt/lt/veiklos-sritys/skaitmenine-politika/atviri-duomenys-1 </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</si>
  <si>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</si>
  <si>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</si>
  <si>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 xml:space="preserve">The Lithuanian Ministry of the Economy and Innovation is the main actor in charge of open data policy making including the following activities: 1) preparation of legal acts setting up principles and processes in the field of open data (Model for opening data - https://eimin.lrv.lt/lt/veiklos-sritys/skaitmenine-politika/atviri-duomenys-1 ), 2) construction of financial measures for data opening and promotion of the use of open data (RRF reform, EU Structural Funds investments for the period 2021-2027, the state budget), 3) providing political messages on open data, 4) work with stakeholders (Open data Board), 5) coordination of Data opening coordinators network activities, 6) international cooperation, etc.
Information Society Development Committee is a body under the Ministry of Economy and Innovation, which is in charge of implementing open data policy including the following activities: 1) maintenance and development of the Lithuanian open data portal, 2) performing a project during which till September 2023 more than 500 new high-demand datasets from 50 public sector institutions will be opened, 3) administrative and technical consultations and help for institutions on data opening process, 4) promotion of open data, 5) cooperation with institutions’ Data opening coordinators and open data users, 6) ensuring the opening of the requested data, 7) analysis of the impact of open data, etc.
In conclusion, open data is a horizontal area where activities (including daily communication, exchanging  of knowledge) of responsible policy making and policy implementing authorities go hand in hand in order to reach target audience and set goals.
</t>
  </si>
  <si>
    <t>Does the governance model include the appointment of official roles in civil service that are dedicated to open data (e.g., open data officers)?</t>
  </si>
  <si>
    <t>o If yes, please describe how this task is fulfilled at public body level.</t>
  </si>
  <si>
    <t xml:space="preserve">According to Article 7(1)(2)(3) of the Order of Minister of Economy and Innovation on data opening procedure, (https://e-seimas.lrs.lt/portal/legalAct/lt/TAD/327dd210495011ebb394e1efb98d3e67/asr) approved on 28/12/2020, all public bodies are obliged to appoint a person responsible for organising the opening of the authority’s data, the ‘Data Opening Coordinator’. The designated coordinator has to ensure that the process of opening data is carried out, together with its supervision and compliance with the requirements laid down in the legislation.
</t>
  </si>
  <si>
    <t xml:space="preserve">Is there a regular exchange of knowledge or experiences between the national open data team and the wider network of open data officers?  </t>
  </si>
  <si>
    <t xml:space="preserve">•	The Information Society Development Committee periodically organises workshops for public bodies to discuss their plans for opening data and increase their knowledge. In 2021, it was organised 12 working sessions for the Open data coordinators of main public institutions. Based on these working sessions, it was created video learning material (27 series), publicly accessible on Lithuanian open data portal - https://data.gov.lt/opening/learningmaterial/22
•	In order to increase the involvement of open data enthusiasts and stakeholders, in 2021 Information Society Development Committee created a public chat group “Open Data”, where all enthusiasts are able to share their experiences, suggestions, news, and jointly grow and expand the open data knowledge field - https://data.gov.lt/news/11).
•	Ministry of Economy and Innovation and Information Society Development Committee are responsible for promoting the new Model of opening data and encouraging data users to register their needs at the Portal and this way obliging institutions to open most valuable data.
https://eimin.lrv.lt/en/news/last-year-almost-twice-the-amount-of-data-was-opened-to-the-public
•	Newsletters on strategic management in the public sector are being prepared in order to provide news on strategic management and open data in Lithuania and abroad are issued every quarter - https://lrvk.lrv.lt/lt/apie-vyriausybes-kanceliarija/lrvk-projektu-portfelis/igyvendinami-projektai/valdymo-gebejimu-stiprinimas/naujienlaiskiai </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</si>
  <si>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</si>
  <si>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</si>
  <si>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1.	In Lithuania, the field of digitalisation is coordinated by the Digital Agenda Council. The Digital Agenda Council is composed of high-level representatives of the government of the Republic of Lithuania, the Parliament of the Republic of Lithuania, Ministries and social partners. The Council aims to:
• prepare strategic planning documents in the field of digitalisation in Lithuania; 
• make proposals on digitalisation priorities, and evaluate the goals and objectives of the implementation of digitalisation, including open data policy, priorities; 
• monitor how the digitalisation initiatives contribute to the implementation and achievement of the goals and take into account the results, so as to provide conclusions and proposals on the further development of Lithuanian digitalisation; and
• coordinate digitalisation initiatives, including open data initiatives, and draw conclusions on the appropriateness of the project proposals submitted by the institutions that contribute to the implementation of digitalisation priorities. 
The Council is chaired by the Vice-Minister of Economy and Innovation. Information on Digital Agenda Council work - https://eimin.lrv.lt/lt/veiklos-sritys/skaitmenine-politika/valstybes-skaitmeninimo-pletra 
2.	In addition, under initiative of the Ministry of Economy and Innovation there is Open data Board – a team containing of businesses, researchers and open data enthusiasts that provide informal opinion and consultations on issues related to the field of open data. 
3.	In order to increase the involvement of open data enthusiasts and stakeholders, in 2021 Information Society Development Committee created a public chat group “Open Data”, where all enthusiasts are able to share their experiences, suggestions, news, and jointly grow and expand the open data knowledge field - https://data.gov.lt/news/11).
4.	The Ministry of the Economy and Innovation and Information Society Development Committee monitor best practices of services, processes or products developed using open data or data, and all these examples are accessible here - https://data.gov.lt/usecases/examples . Sharing best practices on open data adds value and can inspire other data users to follow the example and create new services or otherwise increase the value of open data reuse.
5. Moreover, regular meetings take place at the political level, as political leadership plays an important role in opening up data.</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</si>
  <si>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</si>
  <si>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</si>
  <si>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</si>
  <si>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</si>
  <si>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 xml:space="preserve">Information Society Development Committee is performing EU-funded open data project “Development of an open data platform enabling efficient re-use of public sector information for business and its management tools” (project value: EUR 3 931 456) - https://ivpk.lrv.lt/lt/apie-ivpk/atviru-duomenu-platformos-igalinancios-efektyvu-viesojo-sektoriaus-informacijos-pakartotini-panaudojima-verslui-ir-jos-valdymo-irankiu-sukurimas .
During the phase II of the project (2020-2023) public sector‘s priority data - new high-demand datasets from 50 public sector institutions will be opened. All these institutions have been prepared action plans with specified datasets. For project’s work planning, it is used GitHub https://github.com/orgs/atviriduomenys/projects/2, which reviews and manages the descriptions of open data structures https://github.com/atviriduomenys/manifest. Finally, the data corresponding to the validated structure description are published in an open data repository https://get.data.gov.lt/
</t>
  </si>
  <si>
    <t>22a</t>
  </si>
  <si>
    <t>Are there processes to ensure that the open data policies/strategy previously mentioned are implemented (e.g., monitoring)?</t>
  </si>
  <si>
    <t>o If yes, please specify the process(es).</t>
  </si>
  <si>
    <t>I don't know</t>
  </si>
  <si>
    <t>As regards, the implementation of the open government data policy, one of responsibilities of the Information Society Development Committee is monitoring and ensuring the opening of the requested data. According to Article 23.5 of  the Order of Minister of Economy and Innovation on data opening procedure, (https://e-seimas.lrs.lt/portal/legalAct/lt/TAD/327dd210495011ebb394e1efb98d3e67/asr), the coordinating authority (Information Society Development Committee) ensures the supervision of the opening of data of institutions and state-owned entities, requested by Users, monitors the progress of data opening and provides real-time interactive reports on the progress, demand and maturity of data opening of institutions and state-owned entities.</t>
  </si>
  <si>
    <t>22b</t>
  </si>
  <si>
    <t xml:space="preserve">If yes, would you describe the status of implementation as satisfactory/neutral/unsatisfactory? </t>
  </si>
  <si>
    <t>Satisfactory</t>
  </si>
  <si>
    <t>Neutral</t>
  </si>
  <si>
    <t>Unsatisfactory</t>
  </si>
  <si>
    <t>o Please motivate your answer.</t>
  </si>
  <si>
    <t>According to the Portal’s 22/06/2022 data ( https://data.gov.lt/requests/submitted), there have been registered 126 data Users’ requests: 31 of them are already open, 15 of them are scheduled to open,  23 of them are not scheduled to open and 57 of them are still under communication.</t>
  </si>
  <si>
    <t>23a</t>
  </si>
  <si>
    <t>Are there any processes in place to asses if public sector bodies are charging for data above marginal cost?</t>
  </si>
  <si>
    <t xml:space="preserve">According to Article 10 of the Law on the Right to Receive Information and Reuse of Data, data for re-use shall be provided to applicants free of charge, unless otherwise provided by the laws of the Republic of Lithuania or the legal acts of the European Union.
 Where a charge is made for the re-use of data, it shall not exceed the marginal cost of reproducing, providing and publishing the data, as well as depersonalising and taking measures to protect confidential business information.
The Communications Regulatory Authority of the Republic of Lithuania (https://www.rrt.lt/en/ ) is responsible authority in assesing if public sector bodies are charging for data above marginal cost.
</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</si>
  <si>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</si>
  <si>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</si>
  <si>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</si>
  <si>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</si>
  <si>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</si>
  <si>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</si>
  <si>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</si>
  <si>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</si>
  <si>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</si>
  <si>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</si>
  <si>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</si>
  <si>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</si>
  <si>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</si>
  <si>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</si>
  <si>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</si>
  <si>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 xml:space="preserve">1.	Lack of data analysts, competencies in the public sector in working with data and preparing it for opening as well as in using data.
2.	Ensuring data confidentiality is also a challenge. Lithuania is a small country with a low population density, so the more detailed the data, the higher the risk of disclosure. For example, opening Covid-19 data on deaths, especially young people, by gender, age and age dimensions in practice means identifying the relatives of such a person and escalating the relevant history in public, in violation of the privacy of the relatives. Another complex challenge was the timeliness of the Covid-19 data - the daily publication of data indicates potential quality deficiencies - some data may be misrepresented or delayed in the systems, leading to retrospective adjustments. Due to the high relevance of COVID-19 data, as already mentioned, they have been widely used in all sections of society with very different levels of data literacy, and retrospective adjustments to data have sometimes been misinterpreted. On the other hand, the ongoing debate on data has led to a better understanding of it.
3.	The third challenge is to increase use of open data. The process of opening up data is significantly intensified, therefore we encourage our data users to use open data or request new data for opening so that data could be basis for new products and technologies. The estimate shows that the efficient use of data can generate an additional 2% of national GDP.
</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</si>
  <si>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</si>
  <si>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</si>
  <si>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</si>
  <si>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1.	Various workshops and learning material are developed (please see 26a and 27a questions).
2.	Data sets of state institutions are processed and opened centrally through the State Data Management Information System managed by Statistics Lithuania in order to  ensure standardized quality for anonymisation of institutions’ datasets.
3.	Various initiatives involving private sector are organized (e.g., Open data day events, chat group “Open Data”, where all enthusiasts are able to share their experiences, suggestions, news, and jointly grow and expand the open data knowledge field - https://data.gov.lt/news/11).
The Ministry of the Economy and Innovation and Information Society Development Committee monitor best practices of services, processes or products developed using open data or data, and all these examples are accessible here - https://data.gov.lt/usecases/examples . Sharing best practices on open data adds value and can inspire other data users to follow the example and create new services or otherwise increase the value of open data reuse.</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</si>
  <si>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</si>
  <si>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</si>
  <si>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</si>
  <si>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</si>
  <si>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 xml:space="preserve">•	Support for data opening. Institution seeking to open its data isn’t left alone. Institution is recommended to contact Information Society Development Committee and the Statistics Lithuania - they provide institutions with assistance and technical support in opening data.
•	New Model for opening data establishes a centralized data opening scheme, which significantly speed up the data opening process. Data sets of state institutions are processed and opened centrally through the State Data Management Information System managed by Statistics Lithuania, which is responsible for anonymisation, and ensuring of standardized quality of datasets opened by institutions - this is a significant assistance for institutions in opening data.
•	In addition, Information Society Development Committee has created video learning material on step by step instructions on data opening (27 series), publicly accessible on Lithuanian open data portal - https://data.gov.lt/opening/learningmaterial/22
•	Also, Data Opening Guide, prepared as part of Lithuanian Open Data Portal, is dedicated tool for organizations that open data and users of open data - https://atviriduomenys.readthedocs.io/index.html.The Data Opening Guide‘s documentation consists of the following essential parts:
-	Information for data providers on the process of opening data, raising the level of maturity of open data and processing personal data .
-	Information for data users on how to make requests and comments about the data and how to obtain the data itself .
-	A data structure description specification that provides detailed information on how to write and read data structure’s description tables.
-	Information for installers on how to install and configure tools for working with data and  data structure’s description tables.
</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</si>
  <si>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</si>
  <si>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</si>
  <si>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</si>
  <si>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</si>
  <si>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We do provide tools [1], that can be used to provide data directly from data source in real time also we provide possiblity to publish historical real time data, for this we are experimenting with Timescale DB, but currently we do not have a vorking solution.
[1] https://atviriduomenys.readthedocs.io/spinta.html</t>
  </si>
  <si>
    <t>25c</t>
  </si>
  <si>
    <t>Are there activities to assist geo-spatial data holders in their publication process?</t>
  </si>
  <si>
    <t xml:space="preserve"> Geo-spatial data is data that contains information on properties that are linked to a position on earth.</t>
  </si>
  <si>
    <t>Yes, we provide tools [1], that can inspect databases and can recognize geospatial data. We also ask data holders to properly describe metada [2] using specialized "geometry" type instead of x, y coordinates. And finally we provide data publishing via API service, where geospatial data are supported natively [3].
[1] https://atviriduomenys.readthedocs.io/spinta.html
[2] https://atviriduomenys.readthedocs.io/dsa/duomenu-tipai.html#erdviniai-duomenys
[3] https://get.data.gov.lt/datasets/gov/lhmt/hidrologija/VandensMatavimoStotis</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</si>
  <si>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</si>
  <si>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</si>
  <si>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</si>
  <si>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 xml:space="preserve">The European Data Portal e-learning programme was translated into Lithuanian language so that public sector and citizens can access learning material on open data online - http://theodi.github.io/EUeLearning/lt/#/id/co-01 . This programme containing 16 modules  has been designed to enable to discover what open data is and to motivate citizens and authorities to open and use data. The translated programme is accessible here - https://eimin.lrv.lt/lt/veiklos-sritys/skaitmenine-politika/atviri-duomenys-1
In addition, all video learning material with step by step instructions on data opening (27 series) is publicly accessible on Lithuanian open data portal - https://data.gov.lt/opening/learningmaterial/22
Also, Data Opening Guide, prepared as part of Lithuanian Open Data Portal, is dedicated tool for organizations and citizens that open and use data - https://atviriduomenys.readthedocs.io/index.html
</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</si>
  <si>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</si>
  <si>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</si>
  <si>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</si>
  <si>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</si>
  <si>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 xml:space="preserve">The Information Society Development Committee periodically organises workshops for public bodies to discuss their plans for opening data and increase their knowledge. In 2021, it was organised 12 working sessions for the Open data coordinators of main public institutions. Based on these working sessions, it was created video learning material (27 series), publicly accessible on Lithuanian open data portal - https://data.gov.lt/opening/learningmaterial/22
In addition, Data Opening Guide, prepared as part of Lithuanian Open Data Portal, is dedicated tool for organizations that open data and users of open data - https://atviriduomenys.readthedocs.io/index.html.
The Data Opening Guide‘s documentation consists of the following essential parts:
•	Information for data providers on the process of opening data, raising the level of maturity of open data and processing personal data .
•	Information for data users on how to make requests and comments about the data and how to obtain the data itself .
•	A data structure description specification that provides detailed information on how to write and read data structure’s description tables.
•	Information for installers on how to install and configure tools for working with data and  data structure’s description tables.
Also, the European Data Portal e-learning programme was translated into Lithuanian language so that public sector can access learning material on open data online - http://theodi.github.io/EUeLearning/lt/#/id/co-01 . This programme containing 16 modules  has been designed to enable to discover what open data is and how it is changing the lives of everyone on our planet is accessible here - https://eimin.lrv.lt/lt/veiklos-sritys/skaitmenine-politika/atviri-duomenys-1 
The Ministry of Economy and Innovation and Information Society Development Committee are constantly promoting (on social media and by sending formal letters) the new Model of opening data as well as on-line learning material to public authorities in order increase data opening activities and data literacy among public authorities. 
</t>
  </si>
  <si>
    <t>26b</t>
  </si>
  <si>
    <t xml:space="preserve">If yes, do these training activities offer a certification that is formally recognised? </t>
  </si>
  <si>
    <t>o If yes, please briefly describe.</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</si>
  <si>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</si>
  <si>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</si>
  <si>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</si>
  <si>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</si>
  <si>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</si>
  <si>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</si>
  <si>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</si>
  <si>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 xml:space="preserve">Open data day is an annual event celebrating at national level:
•	In 2021, celebrating an open data day, the Ministry of Economy and Innovation together with Information Society Development Committee organized a practical workshop with online streaming for members of different public institutions seeking to present examples on how to inventory and create data sets in a very practical way in order to improve their understanding and skills related to open data. About workshop - https://data.gov.lt/news/9 , https://data.gov.lt/news/10; record of the workshop - https://www.youtube.com/watch?v=CW7nl1dkIro 
•	In 2022, celebrating an open data day, it was organised a national conference “Digital Transformation, Strategic Governance and Open Data”. Event program - https://lrvk.lrv.lt/uploads/lrvk/documents/files/programa.pdf (Event announcements: “The Dilemma of Digital Transformation Success: People or Technology?” (Ernst &amp; Young), “Digital Transformation. Steps for Empowerment” (LRVK), “The Role of the State in Enabling Open Data for Business Needs”(EIM), “Lithuanian Open Data Portal - Part of the Open Data Ecosystem ”(IVPK),“ Data Opening centralization initiatives and implementation ”(LSD).  Demonstration reports of the event: “Open Data of Klaipėda City” (Klaipėda City Municipality Administration), “Opening of Data of the Open Data Portal” (IVPK), “Open Data: Untapped Opportunities” (Okredo) , “Enabling (open) data: how to create good examples of transparency? “(Transparency International Lithuania). Video - https://www.youtube.com/watch?v=unZ3xqu3mMs 
•	In addition, the Information Society Development Committee periodically organises events (meetings, workshops) for public bodies to discuss their plans for opening data and increase their knowledge. In 2021, it was organised 12 working sessions for the Open data coordinators of main public institutions. Based on these working sessions, it was created video learning material (27 series), accessible on Lithuanian open data portal - https://data.gov.lt/opening/learningmaterial/22
•	Please find more events on open data here - https://lrvk.lrv.lt/lt/apie-vyriausybes-kanceliarija/lrvk-projektu-portfelis/igyvendinami-projektai/valdymo-gebejimu-stiprinimas/apskritojo-stalo-diskusijos 
</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</si>
  <si>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</si>
  <si>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</si>
  <si>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</si>
  <si>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</si>
  <si>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</si>
  <si>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</si>
  <si>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</si>
  <si>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</si>
  <si>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Government’s Office has performed a project “Strengthening management skills” . The project’s aim is to improve the strategic management and open data management skills of the staff of the Office of the Government of the Republic of Lithuania and ministries through practical activities, to strengthen the results orientation of public administration and to improve networking and cooperation between institutions. 
During the project:
1)	Thematic round tables were organized to present the issues of results-oriented management and open data management - https://lrvk.lrv.lt/lt/apie-vyriausybes-kanceliarija/lrvk-projektu-portfelis/igyvendinami-projektai/valdymo-gebejimu-stiprinimas/apskritojo-stalo-diskusijos 
•	 Discussion “Quick conversation. Introduction to Strategic Open Data Management in Ministries". June 2021. Video - https://www.youtube.com/watch?v=eVuvE1lACBU Agenda - https://lrvk.lrv.lt/uploads/lrvk/documents/files/Programa-Greitaspokalbis-strateginis-ADvaldymas-diskusija1.pdf (Event presentations: " Open Data: Current Situation and Next Steps " (EIM), " Domain Opening through the State Data Management Information System " (LSD), "Ministry's Best Practices in Open Data Management and Data Opening added value for state institutions "(Ministry of Agriculture)," Opportunities for Opening Ministries and BDAR "(LRVK)
•	Digital Transformation, Strategic Governance and Open Data, 2022 February. Event program - https://lrvk.lrv.lt/uploads/lrvk/documents/files/programa.pdf (Event announcements: “The Dilemma of Digital Transformation Success: People or Technology?” (Ernst &amp; Young), “Digital Transformation. Steps for Empowerment” (LRVK), “The Role of the State in Enabling Open Data for Business Needs”(EIM), “Lithuanian Open Data Portal - Part of the Open Data Ecosystem ”(IVPK),“ Data Opening centralization initiatives and implementation ”(LSD).  Demonstration reports of the event: “Open Data of Klaipėda City” (Klaipėda City Municipality Administration), “Opening of Data of the Open Data Portal” (IVPK), “Open Data: Untapped Opportunities” (Okredo) , “Enabling (open) data: how to create good examples of transparency? “(Transparency International Lithuania). Video - https://www.youtube.com/watch?v=unZ3xqu3mMs 
Additional workshops were provided by the Information Society Development Committee in 2021. It was organised 12 working sessions for the Open data coordinators of 50 main public institutions. Based on these working sessions, it was created video learning material (27 series), accessible on Lithuanian open data portal -  https://data.gov.lt/opening/learningmaterial/22       Also, in 2021, Vilnius legal hackers organized hackathon in order to bring more transparency into the funeral and cemeteries market by using data -  https://www.youtube.com/watch?v=RrL9LeYYVXw</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</si>
  <si>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</si>
  <si>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</si>
  <si>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</si>
  <si>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</si>
  <si>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</si>
  <si>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</si>
  <si>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 xml:space="preserve">Article 3 (point 4) of the Law on the Right to Information and Re-use of Data 
https://e-seimas.lrs.lt/portal/legalAct/lt/TAD/TAIS.94745/asr. </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</si>
  <si>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</si>
  <si>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</si>
  <si>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</si>
  <si>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</si>
  <si>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</si>
  <si>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</si>
  <si>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 xml:space="preserve">To observe open data at national level, on 08/03/2021, Methodology for the monitoring of open datasets, establishing monitoring indicators for open datasets and the methods of monitoring the data opening, was approved by the Order of Director of Information Society Development Committee - https://e-seimas.lrs.lt/portal/legalAct/lt/TAD/b781e5c0804e11eb9fc9c3970976dfa1?jfwid=-a3k5cpix9. In line with this methodology, a study was carried out in June 2022 to determine the level of the re-use of open data, the impact of open data etc. among public sector institutions (https://data.gov.lt/news/27). 
Also, new version of Open Data Portal  launched on 01/07/2020 has tools in place to monitor the intensity of data use. Google Analytics is used to monitor data usage ant other parameters as well. </t>
  </si>
  <si>
    <t>Are there any processes in place to monitor the level of re-use of your country's open data, for example via the national open data portal?</t>
  </si>
  <si>
    <t xml:space="preserve">o If yes, please briefly describe these processes and provide the URLs to support the answer. </t>
  </si>
  <si>
    <t xml:space="preserve">A new version of Open Data Portal  launched on 01/07/2020 has tools in place to monitor data usage. Google Analytics is used to monitor data user behaviour as well. Also, a study was carried out in June 2022 to determine the level of the re-use of open data, the impact of open data etc. among public sector institutions (https://data.gov.lt/news/27). </t>
  </si>
  <si>
    <t xml:space="preserve">Please provide the URL to the results of the survey (the article states that they were to be published in July-August 2022). </t>
  </si>
  <si>
    <t>Survey was conducted on 2022 May-June, 165 institutions participated in the survey. Survey results are published in Open data portal - Article 1 - https://data.gov.lt/news/28 and                                          Article 2 - https://data.gov.lt/news/30</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</si>
  <si>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</si>
  <si>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</si>
  <si>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</si>
  <si>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 xml:space="preserve">On 08/03/2021, Methodology for the monitoring of open datasets, establishing monitoring indicators for open datasets and the methods of monitoring the data opening, was approved by the Order of Director of Information Society Development Committee - https://e-seimas.lrs.lt/portal/legalAct/lt/TAD/b781e5c0804e11eb9fc9c3970976dfa1?jfwid=-a3k5cpix9  
Also, new version of Open Data Portal  launched on 01/07/2020 has tools in place to monitor the intensity of data use. Google Analytics is used to monitor data user behaviour as well. 
</t>
  </si>
  <si>
    <t>Are you preparing to monitor and measure the level of re-use of your country's high-value datasets?</t>
  </si>
  <si>
    <t xml:space="preserve">o If yes, please briefly describe how. </t>
  </si>
  <si>
    <t xml:space="preserve">The level of re-use of high-value data sets will be monitored and measured via Open data portal. Open data portal enables to track the downloads of data sets and analyse data in various sectors, categories and etc. </t>
  </si>
  <si>
    <t>Has your government specified what "impact of open data" means (e.g., in a strategy document)?</t>
  </si>
  <si>
    <t>o If yes, how do you define the impact of open data in your country? Please provide a URL to a public document describing it.</t>
  </si>
  <si>
    <t xml:space="preserve">The impact of open data is defined in a Methodology for assessing the impact of opening up data (definition is specified in page 1, point 3)  The document for download is available - https://ivpk.lrv.lt/uploads/ivpk/documents/files/Poveikio%20vertinimo%20metodika_%20Projektas.docx </t>
  </si>
  <si>
    <t>To allow the scoring of this answer, please further specify where the definition can be found in the document linked (e.g., page/section).</t>
  </si>
  <si>
    <t xml:space="preserve">The definition is specified in page 1, point 3.  The document for download is available - https://ivpk.lrv.lt/uploads/ivpk/documents/files/Poveikio%20vertinimo%20metodika_%20Projektas.docx </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</si>
  <si>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</si>
  <si>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</si>
  <si>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</si>
  <si>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 xml:space="preserve">The methodology how to measure the impact of open data is defined in a Methodology for assessing the impact of opening up data (describing the process, participants, measurement steps, evaluation indicators and etc.). The document for download is available - https://ivpk.lrv.lt/uploads/ivpk/documents/files/Poveikio%20vertinimo%20metodika_%20Projektas.docx </t>
  </si>
  <si>
    <t>To allow the scoring of this answer, please further describe the main points of the methodology. Also please note that this question asks about a methdology for measuring the impact of open data.</t>
  </si>
  <si>
    <t>Are there studies conducted in the past year that focus on assessing the impact of open data in your country?</t>
  </si>
  <si>
    <t>o If yes, please provide examples and the URLs to such studies to support your answer.</t>
  </si>
  <si>
    <t xml:space="preserve">To assess the situation of open data in the public sector, The Ministry of Economy and Innovation, together with the Committee on the Development of the Information Society, has conducted a survey on the progress and impact of open data (https://data.gov.lt/news/27). The survey was carried out from 27-05-2022 to 17-06-2022. Survey link - https://eimin.lrv.lt/lt/apklausos/apklausa-del-duomenu-atverimo-pazangos-ir-poveikio-vertinimo .  Analysis of the survey data is underway and the results will be published in June or July 2022. </t>
  </si>
  <si>
    <t xml:space="preserve">Please provide the URL to the results of the survey if published. </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</si>
  <si>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</si>
  <si>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</si>
  <si>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An informal Open data board includes members of public, private sectors and academic community. The Open data board advises the Ministry of Economy and Innovation on the next steps of open data, data governance and share their experience. Also, since 2021, to increase the involvement of open data enthusiasts and stakeholders, the Committee on the Development of the Information Society has created a public chat group called "Open Data", where everyone can come together to share their experiences, suggestions, news, and to grow and expand the field of open data knowledge together.
"Transparency International Lithuania” collaborating with the Parliament to obtain data created online political integrity monitoring tool called Manoseimas.lt. The tool contains agendas of Members of Parliament including their meetings with interest groups and registered lobbyists allowing to compare the activity of individual MPs as well as different political groups. Moreover, recently the tool was updated with the data about long-term permits to access the Parliament, being one of the very few countries in the world to publish such information. Permits data was also matched with data from parliamentary committees meetings to see who and how much used their permits to participate in commitees discussions. Currently, Manoseimas.lt is being updated with 4 years data on committees’ meetings.
Benefits:
• Increased transparency in decision-making processes in Lithuania: more MPs started publishing more meetings (since the beginning of the term (2016-2020), 100 MPs out of 154 declared at least one meeting with interest groups and registered lobbyists).
• Parliament has been opening its data in open data format including MPs agendas, and in 2021 a new Law on Lobbying activities came into force introducing a cross-declaration of lobby meetings, which means that both politicians and lobbyists have to declare their meetings. Lithuania possibly being the first country in the world to introduce such measures.
www.manoseimas.lt. Press releases in EN: www.transparency.lt/en/2016-2020_parliament/ and www.transparency.lt/en/long_term_permits/
Also, Diversity Development group - one of their projects aims to improve the migration data: https://www.diversitygroup.lt/fwp_portfolio/mipas/</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</si>
  <si>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</si>
  <si>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</si>
  <si>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</si>
  <si>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</si>
  <si>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 xml:space="preserve">To allow the scoring of this answer, please provide a brief description next to the activities marked. </t>
  </si>
  <si>
    <t xml:space="preserve">Data is updated in the grey answer box. </t>
  </si>
  <si>
    <t>Analysis of log files</t>
  </si>
  <si>
    <t xml:space="preserve">Open data portal has a feature that enables to create and save log files, as well as to make detailed analysis. The administrator of the portal on a daily basis carries out thorough analysis on re-use of data sets, usage and other.   </t>
  </si>
  <si>
    <t>Automated feedback mechanisms tracking users´ access to datasets</t>
  </si>
  <si>
    <t>Open data portal has a feature that enables to track users's access to data sets -  https://data.gov.lt/reports/66</t>
  </si>
  <si>
    <t>Surveys</t>
  </si>
  <si>
    <t>Survey results are published in Open data portal - https://data.gov.lt/news/30</t>
  </si>
  <si>
    <t>Interviews/workshops with re-users</t>
  </si>
  <si>
    <t xml:space="preserve">Interviews and workshops are being held constantly, gathering information about re-use of data sets. First focus groups -  ministry representatives  (that are also data re-users). </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</si>
  <si>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</si>
  <si>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</si>
  <si>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</si>
  <si>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</si>
  <si>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A public chat group "Open Data" has been created on the Microsoft Teams platform, where everyone can come together to share their experiences, suggestions, news, and to grow and expand the field of open data knowledge together -  https://data.gov.lt/news/11</t>
  </si>
  <si>
    <t xml:space="preserve">Social media sentiment analysis </t>
  </si>
  <si>
    <t xml:space="preserve">There are few groups on social media dedicated to open data in Lithuania (https://www.facebook.com/groups/atviriduomenys), they are being tracked, and infromation analysed. </t>
  </si>
  <si>
    <t>39a</t>
  </si>
  <si>
    <t>Have any public bodies in your country developed any systematic way of gathering re-use cases?</t>
  </si>
  <si>
    <t xml:space="preserve">o If yes, please provide a brief explanation of the process: How does the gathering happen? </t>
  </si>
  <si>
    <t xml:space="preserve">Re-use cases are gathered and published in Open data portal. Information about re-use cases are gathered through annual Open data surveys, during events (conferences and etc.), also following public information published via institution websites.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</si>
  <si>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</si>
  <si>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</si>
  <si>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</si>
  <si>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 xml:space="preserve">We have plans to classify the information we collect. </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</si>
  <si>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</si>
  <si>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</si>
  <si>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</si>
  <si>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</si>
  <si>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</si>
  <si>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</si>
  <si>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</si>
  <si>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In April 2020 Public Procurement Office (PPO) has opened the data on public contracts regarding the supplies and services aimed at combating COVID-19. The dashboard covers several groups of purchases (PPE, testing materials, transportation services, other services) and contains the data on the buyer, supplier, date of the conclusion of the contract, type of purchase and prices of certain purchases.
User-friendly data is freely accessible to anyone interested at the PPO’s website - https://vpt.lrv.lt/kovai-su-covid-19-sudarytos-sutartys. Moreover, PPO has also conducted an in-depth analysis of the data in order to determine the emerging procurement practices and areas for improvement and released an overview in June 2020 - https://vpt.lrv.lt/uploads/vpt/documents/files/Viesuju_pirkimu_kovai_su_COVID-19_apzvalga.pdf
Benefits
• Increased transparency of COVID-19 related purchasing in Lithuania: the data comes from the public contracts register and provides reinforcement for public buyers to comply with the obligations regarding the publishing of the concluded contracts;
• Increased civic monitoring: anyone interested can look up the purchases by any public buyer and conduct analysis of the provided data;
• Basis for further research: e. g. Transparency International Lithuania conducted an additional overview of the COVID-19 related spending of the biggest public buyers, which uncovered that the factual spending is approx. 10 percent higher in comparison to the publicly available information (meaning, some contracts are still unpublished).</t>
  </si>
  <si>
    <t>Is the use of open data in your country having an impact on transparency and accountability of public administrations?</t>
  </si>
  <si>
    <t>Transparency International Lithuania collaborating with the Parliament to obtain data created online political integrity monitoring tool called Manoseimas.lt. The tool contains agendas of Members of Parliament including their meetings with interest groups and registered lobbyists allowing to compare the activity of individual MPs as well as different political groups. Moreover, recently the tool was updated with the data about long-term permits to access the Parliament, being one of the very few countries in the world to publish such information. Permits data was also matched with data from parliamentary committees meetings to see who and how much used their permits to participate in commitees discussions. Currently, Manoseimas.lt is being updated with 4 years data on committees’ meetings. Transparency International  Lithuania’s close collaboration with the members of Parliament, the Chief Official Ethics Commission and other stakeholders seeks for changes and brings more transparency into politics.
Benefits:
• Increased transparency in decision-making processes in Lithuania: more MPs started publishing more meetings (since the beginning of the term (2016-2020), 100 MPs out of 154 declared at least one meeting with interest groups and registered lobbyists).
• Parliament has been opening its data in open data format including MPs agendas, and in 2021 a new Law on Lobbying activities came into force introducing a cross-declaration of lobby meetings, which means that both politicians and lobbyists have to declare their meetings. Lithuania possibly being the first country in the world to introduce such measures.
www.manoseimas.lt. Press releases in EN: www.transparency.lt/en/2016-2020_parliament/ and www.transparency.lt/en/long_term_permits/</t>
  </si>
  <si>
    <t xml:space="preserve">Is the use of open data in your country having an impact on policy-making processes (i.e. are public administrations making use of the data as evidence for the problem identification and policy formulation)? </t>
  </si>
  <si>
    <t>A common data space (or national data lake) to consolidate and enable important state data – State Data Governance System, was created in 2020 on the basis of a multifunctional and capable data management platform, which enables quick and efficient access to different data sources, with intention to provide services for state, science and business. It means centralised opening of administrative data, effective exchange, re-use of data and production of operational data as well. Now is realized model of operational COVID-19 data management processes: morbidity and mortality, vaccination and outbreak management. It created preconditions for decisions making “now and here”, to produce better and more transparent public information on COVID-19 - https://open-data-ls-osp-sdg.hub.arcgis.com/search 
Benefits
• Operational COVID-19 data management: data ecosystem from data collecting, anonymization, transformations, analysis to dissemination, fully automated process from data provider to user
• Process management (vaccination logistics, COVID outbreaks management, sequencing)
• Close to 500 users: from government (25), ministries and other public authorities (200), public health centers (50) hospitalities (145), municipalities (100), medicine laboratories and others
https://www.stat.gov.lt/paieska?p_p_id=101&amp;p_p_lifecycle=0&amp;p_p_state=maximized&amp;p_p_mode=view&amp;p_p_col_id=column-1&amp;p_p_col_count=1&amp;_101_struts_action=%2Fasset_publisher%2Fview_content&amp;_101_assetEntryId=8080713&amp;_101_type=content&amp;_101_urlTitle=statistikos-departamentas-valstybes-duomenu-ukvedys&amp;redirect=%2Fweb%2Flsd%2Fpaieska%3Fq%3Dvalstyb%25C4%2597s%2Bduomen%25C5%25B3%2Bvaldysenos%2Binformacin%25C4%2597%2Bsistema</t>
  </si>
  <si>
    <t>Is the use of open data in your country having an impact on decision-making processes (i.e. are public administrations making use of the data as evidence to be included in their daily operations)?</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</si>
  <si>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</si>
  <si>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</si>
  <si>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</si>
  <si>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</si>
  <si>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Is the use of open data in your country having an impact on society´s ability to reduce inequality and better include minorities, migrants, and/or refugees (e.g., from the Ukrainian war)? </t>
  </si>
  <si>
    <t xml:space="preserve">Diversity Development group - one of their projects aims to improve the migration data: https://www.diversitygroup.lt/fwp_portfolio/mipas/.  </t>
  </si>
  <si>
    <t>To allow the scoring of this answer, please further explain the impact created by this use case.</t>
  </si>
  <si>
    <t>This data allows to increase better understanding of the processes in general (immigration, integration ant etc.), also common points and principles that could bring together the priorities of the immigration and integration policy, projects and research activities, and thus creates the basis for the involvement of all the social</t>
  </si>
  <si>
    <t>and polical actors parcipang in immigration and integration processes, target group, and the</t>
  </si>
  <si>
    <t xml:space="preserve">Is the use of open data in your country having an impact on the society´s level of awareness concerning housing in urban areas? </t>
  </si>
  <si>
    <t>general public.</t>
  </si>
  <si>
    <t>Data that provides information on the housing market, rental market, property valuations, sales, planning, zoning, census data on socio-economic variables for cities and/or neighbourhoods, other housing issues such as homelessness, empty dwellings, gentrification.</t>
  </si>
  <si>
    <t xml:space="preserve">Municipalities of Vilnius, Kaunas, Klaipėda (biggest cities of the country) collect and provide data about planned and under construction residential, commercial, public purpose and infrastructure projects in cities.
People will no longer have to spend time searching for projects, gathering and summarizing contacts or monitoring the progress of construction. They are able to select the projects that are relevant to them and get their information in a few minutes - https://citify.eu
A service (https://kurgyvenu.lt/) collects and analyzes all the relevant information about the real estate and living environment. This data/information comes from local governments, public authorities, heat supply companies and other institutions.  Here you will find utility taxes, real estate market value, crime rate, air pollution, noise level, distances, demographic situation of your district, school rankings and all the other useful information. </t>
  </si>
  <si>
    <t xml:space="preserve">Is the use of open data in your country having an impact on the society´s level of awareness on health and wellbeing related issues (also but not only in light of the COVID-19 pandemic)? </t>
  </si>
  <si>
    <t xml:space="preserve">A common data space (or national data lake) to consolidate and enable important state data – State Data Governance System, was created in 2020 on the basis of a multifunctional and capable data management platform, which enables quick and efficient access to different data sources, with intention to provide services for state, science and business. Now it is realized model of operational COVID-19 data management processes: morbidity and mortality, vaccination and outbreak management. It created preconditions for decisions making “now and here”, to produce better and more transparent public information on COVID-19 - https://open-data-ls-osp-sdg.hub.arcgis.com/search
Benefits:
• Operational COVID-19 data management: data ecosystem from data collecting, anonymization, transformations, analysis to dissemination, fully automated process from data provider to user
• Process management (vaccination logistics, COVID outbreaks management, sequencing)
https://www.stat.gov.lt/paieska?p_p_id=101&amp;p_p_lifecycle=0&amp;p_p_state=maximized&amp;p_p_mode=view&amp;p_p_col_id=column-1&amp;p_p_col_count=1&amp;_101_struts_action=%2Fasset_publisher%2Fview_content&amp;_101_assetEntryId=8080713&amp;_101_type=content&amp;_101_urlTitle=statistikos-departamentas-valstybes-duomenu-ukvedys&amp;redirect=%2Fweb%2Flsd%2Fpaieska%3Fq%3Dvalstyb%25C4%2597s%2Bduomen%25C5%25B3%2Bvaldysenos%2Binformacin%25C4%2597%2Bsistema
Green Thyme, which is building Lithuania's first intelligent public-health monitoring system for schools in Vilnius, the country's capital - https://greenthyme.consulting/
Oxipit ChestEye is the first AI chest X-ray radiology suite to be CE marked. The suite supports 75 most common radiological findings covering 90% of diagnosis encountered at a medical institution on a daily basis. The platform produces preliminary reports for healthy patients adhering to the medical institution reporting practice - https://oxipit.ai/products/chesteye/
Vilnius municipality’s open data on kindergartens and children going to them - https://github.com/vilnius/darzeliai. Based on these data, a dashboard for residents on free places in pre-primary education groups is created - https://vilnius.lt/lt/savivaldybe/svietimas-kultura-ir-sportas/svietimas/registracija-i-vilniaus-miesto-savivaldybes-darzelius-ir-priesmokyklinio-ugdymo-grupes/laisvos-vietos-darzeliuose/ </t>
  </si>
  <si>
    <t>Is the use of open data in your country having an impact on the society´s level of education and skills (e.g., data literacy)?</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</si>
  <si>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</si>
  <si>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</si>
  <si>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</si>
  <si>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Is the use of open data in your country having an impact on the level of protection of biodiversity (e.g., maintaining a good air and water quality)? </t>
  </si>
  <si>
    <t xml:space="preserve">A service (https://kurgyvenu.lt/) collects and analyzes all the relevant information about the real estate and living environment. This data/information comes from local governments, public authorities, heat supply companies and other institutions.  Here you will find utility taxes, real estate market value, crime rate, air pollution, noise level, distances, demographic situation of your district, school rankings and all the other useful information. Data about air pollution level and etc. allows to identify most polluted areas in the city, and stimulate the necessary protection decisions to change situation for the better. 
Dashboard for utility waste based on open data - https://app.powerbi.com/view?r=eyJrIjoiMDBjNTQ2MGYtNjdiNy00NTc4LTk1ZGQtOGNkMTAwNjVhMWFmIiwidCI6ImFmZjM2MzMxLTNlNWUtNDdlOC1hZjkzLTE4NTFkNmQxZmUzYiIsImMiOjh9. Data about waste level makes it possible to understand the current situation and to take the necessary steps to change the environment to preserve biodiversity. </t>
  </si>
  <si>
    <t>To allow the scoring of this answer, please further specify the link between the first use case and the level of protection of biodiversity. Please also briefly describe the impact of the second use case mentioned (dashboard).</t>
  </si>
  <si>
    <t xml:space="preserve"> Regarding kurgyvenu.lt - Data about air pollution level and etc. allows to identify most polluted areas in the city, and stimulate the necessary protection decisions to change situation for the better. Regarding utility waste - Data about waste level makes it possible to understand the current situation and to take the necessary steps to change the environment to preserve biodiversity. </t>
  </si>
  <si>
    <t xml:space="preserve">Is the use of open data in your country having an impact on the achievement of more environment-friendly cities (e.g., environment-friendly transport systems, waste management etc.)? </t>
  </si>
  <si>
    <t xml:space="preserve">A service (https://kurgyvenu.lt/) collects and analyzes all the relevant information about the real estate and living environment. This data/information comes from local governments, public authorities, heat supply companies and other institutions.  Here you will find utility taxes, real estate market value, crime rate, air pollution, noise level, distances, demographic situation of your district, school rankings and all the other useful information.  Data about air pollution level and etc. allows to identify most polluted areas in the city, and stimulate the necessary decisions to make citis more environment-friendly (for example, build more cycle paths, close down polluting factories and etc.) 
Dashboard for utility waste based on open data - https://app.powerbi.com/view?r=eyJrIjoiMDBjNTQ2MGYtNjdiNy00NTc4LTk1ZGQtOGNkMTAwNjVhMWFmIiwidCI6ImFmZjM2MzMxLTNlNWUtNDdlOC1hZjkzLTE4NTFkNmQxZmUzYiIsImMiOjh9  Also Dashboard for utility waste based on open data - https://app.powerbi.com/view?r=eyJrIjoiMDBjNTQ2MGYtNjdiNy00NTc4LTk1ZGQtOGNkMTAwNjVhMWFmIiwidCI6ImFmZjM2MzMxLTNlNWUtNDdlOC1hZjkzLTE4NTFkNmQxZmUzYiIsImMiOjh9  Data about waste level makes it possible to understand the current situation and to take the necessary steps to change the environment into more eco-friendly. 
</t>
  </si>
  <si>
    <t>To allow the scoring of this answer, please further specify the link between the first use case and a more environmental-friendly city. Please also briefly describe the impact of the second use case mentioned (dashboard).</t>
  </si>
  <si>
    <t xml:space="preserve">Regarding kurgyvenu.lt -Data about air pollution level and etc. allows to identify most polluted areas in the city, and stimulate the necessary decisions to make cities more environment-friendly (for example, build more cycle paths, close down polluting factories and etc.) Regarding utility waste - Data about waste level makes it possible to understand the current situation and to take the necessary steps to change the environment into more eco-friendly. </t>
  </si>
  <si>
    <t xml:space="preserve">Is the use of open data in your country having an impact on the fight of climate change and the response to connected disasters? </t>
  </si>
  <si>
    <t xml:space="preserve">Dashboard for utility waste based on open data - https://app.powerbi.com/view?r=eyJrIjoiMDBjNTQ2MGYtNjdiNy00NTc4LTk1ZGQtOGNkMTAwNjVhMWFmIiwidCI6ImFmZjM2MzMxLTNlNWUtNDdlOC1hZjkzLTE4NTFkNmQxZmUzYiIsImMiOjh9 Data about waste level makes it possible to understand the current situation and to take the necessary steps to fight climate change (for example - make decisions to recycle more waste, encourage residents to recycle and etc.) </t>
  </si>
  <si>
    <t>To allow the scoring of this answer, please briefly describe the impact created by the dashboard.</t>
  </si>
  <si>
    <t xml:space="preserve">Data about waste level makes it possible to understand the current situation and to take the necessary steps to fight climate change (for example - make decisions to recycle more waste, encourage residents to recycle and etc.) </t>
  </si>
  <si>
    <t xml:space="preserve">Is the use of open data in your country having an impact on the consumption of energy based on fuel and the switch to renewables? </t>
  </si>
  <si>
    <t xml:space="preserve">Trafi, a smart city solution for real-time mapping of public transport, is now a key platform in Lithuania but also in Germany, Indonesia, Switzerland and other- https://www.trafi.com/  Based on open data Trafi build solutions to move towards more eco-friendly cities - encouraging to use shared mobility and other "smart" systems that allows to reduce fuel consumption. </t>
  </si>
  <si>
    <t>To allow the scoring of this answer, please briefly describe the impact created by the use case on energy consumption and provide an updated URL as this seems not to work.</t>
  </si>
  <si>
    <t xml:space="preserve">Web link is upadated https://www.trafi.com/  Based on open data Trafi build solutions to move towards more eco-friendly cities - encouraging to use shared mobility and other "smart" systems that allows to reduce fuel consumption.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</si>
  <si>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</si>
  <si>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</si>
  <si>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</si>
  <si>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 xml:space="preserve">Is the use of open data in your country having an impact on the level of employment? </t>
  </si>
  <si>
    <t xml:space="preserve">  Neurotechnology's solution (https://www.neurotechnology.com/ or https://data.gov.lt/usecases/examples) enables the automatic collection of freely available data to draw conclusions about the labour market situation and future needs. The solution provides a comprehensive and systematic forecast of the region's labour market needs, allowing for targeted organisation of local vocational guidance services and the formulation of training and retraining services. The solution requires fewer human and financial resources.</t>
  </si>
  <si>
    <t xml:space="preserve">Is the use of open data in your country having an impact on the level of innovation and the adoption of new technologies? </t>
  </si>
  <si>
    <t xml:space="preserve">IT solution (https://www.vilantis.ai/) developed by Vilantis enables the collection, processing and systematisation of up-to-date data on the knowledge generated by Science and research institutions (STIs) through the application of artificial intelligence solutions. A user interface has been developed to provide structured data, allowing the contribution of MSIs to different sectors of the economy to be analysed in two ways: a quick comparison using an interactive interface chart, or a detailed and cross-sectional analysis using a data dashboard.       </t>
  </si>
  <si>
    <t xml:space="preserve">Is the use of open data in your country having an impact on the level of entrepreneurship (especially of women and minorities) and business creation (especially with Small- and Medium-sized Enterprises)? </t>
  </si>
  <si>
    <t xml:space="preserve">Neurotechnology's solution (https://www.neurotechnology.com/ or https://data.gov.lt/usecases/examples) enables the automatic collection of freely available data to draw conclusions about the labour market situation and future needs. The solution provides a comprehensive and systematic forecast of the region's labour market needs, allowing for targeted organisation of local vocational guidance services and the formulation of training and retraining services. The solution requires fewer human and financial resources.                                                                                                                        Other IT solution - https://dayqanalytics.eu/. The app offers free analysis of more than 40,000. For more than 1.2 million employees, you can analyse the number of employees and salary trends by sector, activity and municipality. Data is analysed visually, quickly and interactively. Based on open data, users can draw insights, compare their company's performance against competitors, and develop the right reward policy. At the same time, transparency is promoted and efficiency is improved.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</si>
  <si>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</si>
  <si>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</si>
  <si>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</si>
  <si>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</si>
  <si>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</si>
  <si>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</si>
  <si>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https://data.gov.lt/?lang=en</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</si>
  <si>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</si>
  <si>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</si>
  <si>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</si>
  <si>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</si>
  <si>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</si>
  <si>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</si>
  <si>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</si>
  <si>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</si>
  <si>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https://data.gov.lt/public/api/1;  https://data.gov.lt/sparql</t>
  </si>
  <si>
    <t xml:space="preserve">Does the national portal offer documentation on the use of APIs and other tools that enable working with the aforementioned metadata? </t>
  </si>
  <si>
    <t>https://data.gov.lt/api.json?group=public</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</si>
  <si>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</si>
  <si>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</si>
  <si>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 xml:space="preserve">Yes, registered users are able to provide and attach any information to data set in Comments section of each data set in Data set view window. Example https://data.gov.lt/dataset/2014-m-tiesiogines-ir-kompensacines-ismokos-uz-deklaruotos-plotus-ir-arba-gyvulius-gyvuliu-rusis </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</si>
  <si>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</si>
  <si>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</si>
  <si>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</si>
  <si>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https://data.gov.lt/requests/submitted;
https://data.gov.lt/page/contacts</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</si>
  <si>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</si>
  <si>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</si>
  <si>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</si>
  <si>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An example: https://data.gov.lt/dataset/valstybes-islaidu-biudzetas?lang=en</t>
  </si>
  <si>
    <t>66c</t>
  </si>
  <si>
    <t xml:space="preserve">Does the national portal provide a mechanism for users to rate datasets ? </t>
  </si>
  <si>
    <t>Such mechanism could be a star rating system or similar voting/rating mechanism.</t>
  </si>
  <si>
    <t>An example: https://data.gov.lt/dataset/juridiniu-asmenu-vardu-lietuvoje-iregistruotu-keliu-transporto-priemoniu-duomenys?lang=en</t>
  </si>
  <si>
    <t>Does the national portal enable users to find information and news on relevant open data topics in the country?</t>
  </si>
  <si>
    <t>https://data.gov.lt/news</t>
  </si>
  <si>
    <t>Does the national portal offer the possibility for users to receive notifications when new datasets are available on the national portal (RSS, ATOM feeds, email notifications etc)?</t>
  </si>
  <si>
    <t>Users can subscribe to data set update notifications. 
An example https://data.gov.lt/dataset/juridiniu-asmenu-vardu-lietuvoje-iregistruotu-keliu-transporto-priemoniu-duomenys</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</si>
  <si>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</si>
  <si>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</si>
  <si>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</si>
  <si>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https://data.gov.lt/requests/request</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</si>
  <si>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</si>
  <si>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</si>
  <si>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</si>
  <si>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</si>
  <si>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</si>
  <si>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</si>
  <si>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</si>
  <si>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</si>
  <si>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</si>
  <si>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https://data.gov.lt/requests/submitted</t>
  </si>
  <si>
    <t>70a</t>
  </si>
  <si>
    <t>Does the team monitor the extent to which requests (either via the portal or otherwise) result in the publication of the requested data?</t>
  </si>
  <si>
    <t>o If yes, please describe how this monitoring is conducted.</t>
  </si>
  <si>
    <t>Inquiries are registered on the portal and directed to the organization. If no organization is specified, the request is routed to the coordinator. The Chief Coordinator is responsible for responding to the request.</t>
  </si>
  <si>
    <t>70b</t>
  </si>
  <si>
    <t>If yes, to what degree do these requests result in the publication of the requested data?</t>
  </si>
  <si>
    <t>Does the national portal include a discussion forum or any other exchange possibility for users (whether data providers or re-users)?</t>
  </si>
  <si>
    <t>This Portal site (https://data.gov.lt/news/11) provides with references to "Open data" disscussion group registration form https://docs.google.com/forms/d/e/1FAIpQLSdhN96KdzhwGszzTc2E3Ubc_JgscrctmbUE_OHA--7U7C_hbQ/viewform;
The user can comment on the dataset and other users can express their different views, also.</t>
  </si>
  <si>
    <t>Does the national portal have a designated area to showcase use cases?</t>
  </si>
  <si>
    <t>https://data.gov.lt/usecases/examples</t>
  </si>
  <si>
    <t xml:space="preserve">Does the national portal reference the datasets that the showcased use cases are based on? </t>
  </si>
  <si>
    <t>o If yes, please provide the URL to this feature/ to an example documenting this feature.</t>
  </si>
  <si>
    <t>Does the national portal provide the possibility for users to submit their own use cases?</t>
  </si>
  <si>
    <t>https://data.gov.lt/usecase</t>
  </si>
  <si>
    <t>Does the national portal offer a preview function for tabular data?</t>
  </si>
  <si>
    <t>o If yes, please provide the URL to an example documenting this feature.</t>
  </si>
  <si>
    <t>https://data.gov.lt/dataset/investicijos-i-zemes-ukio-produktu-gamyba-ir-paslaugas-iskaitant-projektus-iki-150-000-lt-bendra-informacija</t>
  </si>
  <si>
    <t>Does the national portal offer a preview function for geospatial data?</t>
  </si>
  <si>
    <t>Spatial data metadata is provided from the primary geoportal, which contains a spatial preview:
https://www.geoportal.lt/metadata-catalog/catalog/search/resource/details.page?uuid={E8FFE336-ABE2-4950-BD49-D8B2501C4B8A}</t>
  </si>
  <si>
    <t xml:space="preserve">Please specify if this geoportal is findable on the main open data portal. </t>
  </si>
  <si>
    <t xml:space="preserve">There are several search alternatives to find spatial data: by using keywords like: Inspire (geospatial portal was developed by Inspire initiative), GIS-Centras (geoportal.lt owner), or any word realated to spatial data, like map and etc. As an example we provide seaqence of links to such type of data: 
- by selecting geoportal provider name in filter "Organization": https://data.gov.lt/datasets?q=&amp;organization_id=120;
- by clicing on wonted spatial data set name as ex. "2018 CORINE ground cover (CLC)";
- opening data set for preview https://www.geoportal.lt/metadata-catalog/catalog/search/resource/details.page?uuid={1B7CB003-0637-4934-B366-C5118A1B687F} </t>
  </si>
  <si>
    <t>Are you preparing to promote the publication of high-value datasets on your national portal (e.g., by adding filtering features, editorial features, changes to navigation)?</t>
  </si>
  <si>
    <t>The extended classifier management of Categories is installed for detailed attribution accordingly to the necessary thematic graduality. This feture allows to filter data sets by the detailed used thematic category. Take a look to The list of additional evidences.</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</si>
  <si>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</si>
  <si>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</si>
  <si>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</si>
  <si>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</si>
  <si>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</si>
  <si>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Google Analytics; Internal portal statistics data https://data.gov.lt/reports/53; Take a look to The list of additional evidences.</t>
  </si>
  <si>
    <t>80a</t>
  </si>
  <si>
    <t>Are traffic and usage statistics used to better understand users´ behaviour and needs and to update the portal accordingly?</t>
  </si>
  <si>
    <t xml:space="preserve">o If yes, what insights did you gain last year from the reviews of these analytics? </t>
  </si>
  <si>
    <t>Yes, usage statistics are taken into consideration to improve and update portal.</t>
  </si>
  <si>
    <t>To allow the scoring of this answer, please briefly describe the insights gained from last year´s review.</t>
  </si>
  <si>
    <t>Analys of portal usige statistics indicated the need for the next main improvements:
- Lithuanina open data portal isnt enough known at national and international levels;
-  data providers reaction to requests of users is not suffucient;</t>
  </si>
  <si>
    <t>80b</t>
  </si>
  <si>
    <t>Do you perform further activities to better understand users´ behaviour and needs (e.g., web analytics, surveys, or analysis of social media feeds)?</t>
  </si>
  <si>
    <t>o If yes, please specify which activities.</t>
  </si>
  <si>
    <t>Not only portal statistics but Google analytics is used too to better understand user behavior</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</si>
  <si>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</si>
  <si>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</si>
  <si>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</si>
  <si>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</si>
  <si>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</si>
  <si>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</si>
  <si>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</si>
  <si>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</si>
  <si>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</si>
  <si>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</si>
  <si>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</si>
  <si>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 xml:space="preserve">Since 2022 the Portal has been expanded with new groups - companies, university, banks, museums, libraries, etc., so, portal matches the profile that was set. </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</si>
  <si>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</si>
  <si>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</si>
  <si>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</si>
  <si>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</si>
  <si>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An average of 2970 per month</t>
  </si>
  <si>
    <t>What percentage of the unique visitors to the national portal is foreign?</t>
  </si>
  <si>
    <t>o Please fill the percentage below and select 'see answer box'.</t>
  </si>
  <si>
    <t>12,5 %</t>
  </si>
  <si>
    <t>Do you monitor what keywords are used to search for data and content on the portal?</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</si>
  <si>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</si>
  <si>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</si>
  <si>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</si>
  <si>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1=Economic activity and business; 2=Social security;  3=Education; 4=Economy and Finance; 5=Environment</t>
  </si>
  <si>
    <t xml:space="preserve">What datasets are the top 5 most frequently consulted on the portal, with 1 being the most popular one? </t>
  </si>
  <si>
    <t>o Please indicate 1 = name dateset X, 2 = name dataset Y etc. and select 'see answer box'</t>
  </si>
  <si>
    <t xml:space="preserve">1=Purchase prices of cattle in Lithuania; 2=Information about registered persons; 3=CV data not included in the data of other jobseekers; 4=Data on UT benefits paid to jobseekers; 5=Occupational event reports; </t>
  </si>
  <si>
    <t xml:space="preserve">Do you take measures to optimise the search and discoverability of content (data and editorial)? </t>
  </si>
  <si>
    <t xml:space="preserve">Yes, the number of usability improvemnt are planned to make interface more user friendly to search and edit data sets </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</si>
  <si>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</si>
  <si>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</si>
  <si>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</si>
  <si>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</si>
  <si>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</si>
  <si>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</si>
  <si>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</si>
  <si>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The architecture of the Lithuanian Open Data Portal consists of two parts - the Catalog (data.gov.lt) and the Data Repository (get.data.gov.lt). We only measure the traffic coming out of the data repository. Through the API, it accounts for 50%.</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</si>
  <si>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</si>
  <si>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</si>
  <si>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</si>
  <si>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</si>
  <si>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</si>
  <si>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</si>
  <si>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</si>
  <si>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</si>
  <si>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All public sector organizations are obligated to register their open data metadata in the Portal. Currently, 142 Central Public Institutions and Municipalities contribute data sets to the Portal. By the end of the ongoing project all major centrally managed public data sets is going to be opened.</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</si>
  <si>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</si>
  <si>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</si>
  <si>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</si>
  <si>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</si>
  <si>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</si>
  <si>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</si>
  <si>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A project and a plan have been prepared according to which in 2020-2023 56 new data providers were added to the data opening process. 
Institutions are periodically reminded of their obligation to open data in the form of information letters, as well as when organizing open data events and directing data users' inquiries about the need for specific data sets.</t>
  </si>
  <si>
    <t>93a</t>
  </si>
  <si>
    <t xml:space="preserve">Besides the national open data portal, are there other regional and local portals? </t>
  </si>
  <si>
    <t>o If yes, please provide a complete list and the links to these portals.</t>
  </si>
  <si>
    <t>https://www.geoportal.lt/geoportal/
https://lietuvosfinansai.lt/en/lithuanian-finance-2/
https://open-data-ls-osp-sdg.hub.arcgis.com/search?collection=Dataset
https://vilnius.lt/smart_city_projects/atviri-duomenys/
https://atviri.siauliai.lt/</t>
  </si>
  <si>
    <t>93b</t>
  </si>
  <si>
    <t xml:space="preserve">Are regional and local portals listed above and their data sources discoverable via the national portal? </t>
  </si>
  <si>
    <t xml:space="preserve">o If not applicable, please briefly explain why. </t>
  </si>
  <si>
    <t>https://data.gov.lt/datasets?q=&amp;organization_id=120
https://data.gov.lt/datasets?q=&amp;organization_id=6</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</si>
  <si>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</si>
  <si>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</si>
  <si>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</si>
  <si>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</si>
  <si>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</si>
  <si>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</si>
  <si>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Road's traffic and wether conditions data https://eismoinfo.lt/#!/ (posted on local infrastructure)</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</si>
  <si>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</si>
  <si>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</si>
  <si>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</si>
  <si>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</si>
  <si>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</si>
  <si>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</si>
  <si>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</si>
  <si>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</si>
  <si>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No such data on the national portal yet, however, if there was, this type of data can be filtered and extracted by chosen category.</t>
  </si>
  <si>
    <t xml:space="preserve">Do you have an overview of the data providers (official and non-official) on your national portal? </t>
  </si>
  <si>
    <t>o If yes, please list the most important below.</t>
  </si>
  <si>
    <t>https://data.gov.lt/news/23</t>
  </si>
  <si>
    <t>Please list the most common data providers in the answer box.</t>
  </si>
  <si>
    <t xml:space="preserve">In portal "Datasets" section shown the list of all organizations that have provided open data. A count of open data is the next to organization name.  The most pobuliar datasets download from these data providers:
- State Labour Inspectorate( 44290 downloads),
-Agricultural Information and Rural Business Center  (354313 downloads),
- Employment Service (22254 downloads)
-NATIONAL AGENCY FOR EDUCATION (20765 downloads)
-National Payment Agency (12280 downloads)
</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</si>
  <si>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</si>
  <si>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</si>
  <si>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</si>
  <si>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</si>
  <si>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</si>
  <si>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</si>
  <si>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</si>
  <si>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The portal is legalized by a resolution of the Government of the Republic of Lithuania, which ensures its continuity and development https://e-seimas.lrs.lt/portal/legalAct/lt/TAD/6e0d9154391911eabd71c05e81f09716?jfwid=wny8rexrn</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</si>
  <si>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</si>
  <si>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</si>
  <si>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</si>
  <si>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</si>
  <si>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National portal does not have it's own social media account, communication about national portal and open data content is published on national coordinator social media accounts:
https://www.facebook.com/IVPKomitetas
https://www.linkedin.com/company/information-society-development-committee-under-the-government-of-the-republic-of-lithuania/</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</si>
  <si>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</si>
  <si>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</si>
  <si>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</si>
  <si>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There were some promotional actions:
- open data workshops (both national wide and targeted groups)
- press releases in national cordinator website, social media accounts and etc.
- communication for registered portal users (open data news, invites to events, etc.)
- created a channel called "Atviri duomenys" for open data enthusiasts in MS Teams 
- we announce newly opened datasets</t>
  </si>
  <si>
    <t>Are the portal’s source code as well as relevant documentation and artifacts made available to the public (e.g., on platforms such as GitHub or GitLab)?</t>
  </si>
  <si>
    <t xml:space="preserve">o If yes, please provide platform name and the URL to the portal’s account on this platform.  </t>
  </si>
  <si>
    <t>The portal code is available to registered users in the GitLab environment. Homemade solution SPINTA for automative describtion, extraction and publishing data (DEP Framework) is published https://gitlab.com/atviriduomenys/spinta/. User documentation is publicly available on the portal https://data.gov.lt/opening/learningmaterial</t>
  </si>
  <si>
    <t>Was there a user satisfaction survey concerning the national portal conducted in the past year?</t>
  </si>
  <si>
    <t xml:space="preserve">o If yes, please briefly describe the key findings gained through this survey. </t>
  </si>
  <si>
    <t>The analysis of user feedback showed which features of the portal need to be improved. We will make the necessary changes this year and next</t>
  </si>
  <si>
    <t>104a</t>
  </si>
  <si>
    <t xml:space="preserve">Is there a process by which the portal is reviewed and improved regularly? </t>
  </si>
  <si>
    <t>o If yes, please briefly describe this process.</t>
  </si>
  <si>
    <t>User feedback and comments on the portal's functionality are collected and recorded in GitLab, where they are reviewed and submitted to the Portal's maintainers on a weekly basis. The need for major changes to the portal is discussed once a year.</t>
  </si>
  <si>
    <t>104b</t>
  </si>
  <si>
    <t xml:space="preserve">If yes, what is the frequency of these reviews? </t>
  </si>
  <si>
    <t>quarterly</t>
  </si>
  <si>
    <t>bi-annually</t>
  </si>
  <si>
    <t>annually</t>
  </si>
  <si>
    <t>less frequently</t>
  </si>
  <si>
    <t>104c</t>
  </si>
  <si>
    <t>If yes, is the users’ feedback considered in the review process?</t>
  </si>
  <si>
    <t>User feedback and comments are collected, evaluated and taken into consideration when improving the portal, for example, at the moment dashboard is being developed and etc.</t>
  </si>
  <si>
    <t>105a</t>
  </si>
  <si>
    <t>Do you monitor via a dashboard the characteristics of the data published on the portal, such as the distribution across categories, static vs. real-time data and how these change over time?</t>
  </si>
  <si>
    <t>The portal contains reports that provide statistics on datasets and their use by thematic category. The amount of open datasets is visible in the category filter https://data.gov.lt/datasets?lang=en 
Also we do manual Portal data analysis [1], which is planned to be moved into Portal as real-time dashboards.
[1] https://gist.github.com/sirex/4bad995f4516942728a18b06c5f2e15a</t>
  </si>
  <si>
    <t xml:space="preserve">Please provide the URL to the monitoring dashboard if any. </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</si>
  <si>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</si>
  <si>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</si>
  <si>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</si>
  <si>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</si>
  <si>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 xml:space="preserve">The functionality of the portal allows data users to submit a data request, request and comment on a specific data set or missing required data, or a request direct to a specific authority, and if it is not known to whom to request, it is forwarded to the Portal team. </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</si>
  <si>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</si>
  <si>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</si>
  <si>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</si>
  <si>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</si>
  <si>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</si>
  <si>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</si>
  <si>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</si>
  <si>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Newly opened datasets are required to update the data with the periodicity specified in the metadata. Data user can see if the periodisity value of data set consides date of the last update. In future foreseen implement an automatic mechanism for such verification.
Currently we are in process implementing DCAT extensions to add metadata for each data field, we have to special data field types temporal and spatial. If data provider specified temporal or spatial types, then we are able to automatically detect and update temporal and spatial coverage.</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</si>
  <si>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</si>
  <si>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</si>
  <si>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</si>
  <si>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</si>
  <si>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</si>
  <si>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</si>
  <si>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</si>
  <si>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</si>
  <si>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</si>
  <si>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</si>
  <si>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</si>
  <si>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</si>
  <si>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Metadata is visible from the moment it is saved and published. It is applied to any data set.</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</si>
  <si>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</si>
  <si>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</si>
  <si>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</si>
  <si>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We intend to implement all the requirements that will be defined in the High Value Data Regulation. As a preparation we ask data providers to describe data structure using standard data structure tables. Those tables allow to describe relation between phisical, logical and semantic data models. First our goal is to normalize all opened data into logical data model, eliminating structural duplication, and then we will be able to connect logical data model to semantic. Semantic data model uses public ontologies and vokabularies providing a way, to connect data with other countries, who use same standard vocabularies.
We expect, that Europeat Data Portal will provide vocabularies for HWD, which we will be able to use for connecting our datasets to.</t>
  </si>
  <si>
    <t>Please explain how you are preparing for implementing these potential requirements.</t>
  </si>
  <si>
    <t>4.2 Monitoring and measures</t>
  </si>
  <si>
    <t>111a</t>
  </si>
  <si>
    <t>Do you monitor the quality of the metadata available on your portal?</t>
  </si>
  <si>
    <t>o If yes, please briefly explain how this monitoring takes place. If applicable, please provide the URL to this monitoring mechanism.</t>
  </si>
  <si>
    <t xml:space="preserve">We monitor and inspect:
- that the content of the opened data fully complies with the description of the data structure (https://atviriduomenys.readthedocs.io/atverimas/struktura.html);
- compleatness of mandatory metadata fields;
Also data prividers are obligated to ensure data acuracy, completeness and freshness. Also, Users' comments on the accuracy and errors of the data must be reviewed and, if justified, adjusted. The implementation of DCAT requirements is ensured by setting mandatory fields, keeping the consistency and completeness of their completion. E.g. a dataset is given the status "open data" only when the required metadata is fully completed and the data is loaded. The portal can filter data according to their preparation status (Inventory, prepared metadata, open data). Automatic data quality assurance algorithms are also developed. </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</si>
  <si>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</si>
  <si>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</si>
  <si>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</si>
  <si>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</si>
  <si>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Portal visitors can filter data accordingly to the compleatness status of data sets:  Inventoried, Metadata
compleated, data structure are present, Data updated.</t>
  </si>
  <si>
    <t>To allow the scoring of this answer, please provide URL(s) in support of your statement.</t>
  </si>
  <si>
    <t xml:space="preserve">Inventored only: https://data.gov.lt/datasets?q=&amp;data_status=1;
Metadata only: https://data.gov.lt/datasets?q=&amp;data_status=2;
Data structure uploaded: https://data.gov.lt/datasets?q=&amp;data_status=3;
Open Data Set fully compleated: https://data.gov.lt/datasets?q=&amp;data_status=4; 
Date of data updet is provided in each dataset metadata description ("Modified" field). En example link:https://data.gov.lt/dataset/2013-m-tiesiogines-ir-kompensacines-ismokos-uz-deklaruotos-plotus-ir-arba-gyvulius-bendra-informacija-stis </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</si>
  <si>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</si>
  <si>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</si>
  <si>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</si>
  <si>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Data providers have access to the Creative Common licences descriptions to choose necessry type of licence by using the portal's usesr interface. A CC BY 4.0 license is offered by default.</t>
  </si>
  <si>
    <t xml:space="preserve">This option is accesible fom  back end interface - for  registrered users, who records metadata to portal, only by using attched link to each type of CC license. En example https://creativecommons.org/licenses/by/4.0/deed.lt 
</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</si>
  <si>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</si>
  <si>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</si>
  <si>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</si>
  <si>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</si>
  <si>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</si>
  <si>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</si>
  <si>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</si>
  <si>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 xml:space="preserve">To allow the scoring of this answer, please specify if the CC license is mandatory or recommended. </t>
  </si>
  <si>
    <t>CC license is recommended.</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</si>
  <si>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</si>
  <si>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</si>
  <si>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</si>
  <si>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</si>
  <si>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</si>
  <si>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</si>
  <si>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</si>
  <si>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</si>
  <si>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</si>
  <si>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</si>
  <si>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</si>
  <si>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</si>
  <si>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</si>
  <si>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</si>
  <si>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</si>
  <si>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</si>
  <si>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</si>
  <si>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</si>
  <si>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</si>
  <si>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</si>
  <si>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All of the guidlines and tools are open source, therefore, there tools to improve the data quality are available for public use.
Currently we ask data providers to give as data structure descriptions in a standard table format described in a specification [1]. Then we ask data providers, to add data structure tables to GitHub repository [2], where structures are checked using a tool called Spinta [3], also our open data team does manual quality checks [4]. Finally, we provide a data publishing service [5] provided by the same tool called Spinta [3], where data are published automatically using metada provided in data structure tables. Data publishing service [5] gives access to data via standart API, allows to download data in various formats, ensures data quality by checking data provided for publishing, for example ensureing data integrity, foreign key constraints, does type validation, etc.
[1] https://atviriduomenys.readthedocs.io/dsa/formatas.html
[2] https://github.com/atviriduomenys/manifest/tree/master/datasets/gov
[3] https://github.com/atviriduomenys/spinta
[4] https://github.com/orgs/atviriduomenys/projects/2
[5] https://get.data.gov.lt/datasets/gov/:ns</t>
  </si>
  <si>
    <t>All of the guidlines and tools are open source, therefore, there tools to improve the data quality are available for public use.
Currently we ask data providers to give as data structure descriptions in a standard table format described in a specification [1]. Then we ask data providers, to add data structure tables to GitHub repository [2], where structures are checked using a tool called Spinta [3], also our open data team does manual quality checks [4]. Finally, we provide a data publishing service [5] provided by the same tool called Spinta [3], where data are published automatically using metada provided in data structure tables. Data publishing service [5] gives access to data via standart API, allows to download data in various formats, ensures data quality by checking data provided for publishing, for example ensureing data integrity, foreign key constraints, does type validation, etc.
[1] https://atviriduomenys.readthedocs.io/dsa/formatas.html
[2] https://github.com/atviriduomenys/manifest/tree/master/datasets/gov
[3] https://github.com/atviriduomenys/spinta
[4] https://github.com/orgs/atviriduomenys/projects/2
[5] https://get.data.gov.lt/datasets/gov/:ns</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</si>
  <si>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</si>
  <si>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</si>
  <si>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</si>
  <si>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For an ongoing open data project (2020-2023), there is a requirement to provide data in machine-readable formats. Also, institutions not participating in the project are also strongly encouraged to open there data in a machine-readable formats.</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</si>
  <si>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</si>
  <si>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</si>
  <si>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</si>
  <si>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For an ongoing open data project (2020-2023), there is a requirement to provide a high-quality and detailed metadata. Other institutions that are not participating in the project will have to provide high-quality metadata as this is a part of national portal's functionality.</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</si>
  <si>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</si>
  <si>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</si>
  <si>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</si>
  <si>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</si>
  <si>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All learning and methodological information is presented on Portal https://data.gov.lt/opening/learningmaterial?lang=en 
Data providers mainly use Lithuanian Data Portal, which implements DCAT-AP, so Data Providers do not have to worry about DCAT-AP, but we do mention DCAT-AP in the documentation [1] and provide links to the JoinUp platform.
Also we have plans, to upgrade Lithuanian Data Portal to a newer DCAT version [2].
[1] https://atviriduomenys.readthedocs.io/savokos.html#term-DCAT-AP
[2] https://github.com/atviriduomenys/katalogas/issues/21</t>
  </si>
  <si>
    <t>Please provide the URL to te specifc documentation on DCAT-AP.</t>
  </si>
  <si>
    <t>All learning and methodological information is presented on Portal https://data.gov.lt/opening/learningmaterial?lang=en 
Data providers mainly use Lithuanian Data Portal, which implements DCAT-AP, so Data Providers do not have to worry about DCAT-AP, but we do mention DCAT-AP in the documentation [1] and provide links to the JoinUp platform.
Also we have plans, to upgrade Lithuanian Data Portal to a newer DCAT version [2].
[1] https://atviriduomenys.readthedocs.io/savokos.html#term-DCAT-AP
[2] https://github.com/atviriduomenys/katalogas/issues/21</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</si>
  <si>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</si>
  <si>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</si>
  <si>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</si>
  <si>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</si>
  <si>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</si>
  <si>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</si>
  <si>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</si>
  <si>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</si>
  <si>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</si>
  <si>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</si>
  <si>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At the moment the focus and priority is to ensure better data quality and open up more data. But we plan to add this metadata during the development of the portal (in 2022). </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</si>
  <si>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</si>
  <si>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</si>
  <si>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Currently we are focusing on better data quality in order to achieve that, we provide a DCAT extension [1], that allows to connects DCAT and RDFS. DCAT provides metada about Catalog, Dataset and Distribution, but with our extension we go deeper and collect metadata about what Entities and Properties are providend withing each Distribution also we collect metadata about semantic relations between Entities and Properties. With our extension, Data Providers can describe Phisical data model (primary source), connect it to Logical data model (what is being opened) and finally connect it with Semantic data model (Standart vocabularies).
With this, we also measure data maturity lever using 5 star data, not at distribution level, bet at individual data point (Property), which gives as much better understanding about data maturity.
With all this addional metadata we are able to provide Data Providers tools [2], that can automate most of the tasks related to data description, extraction, transformation and publishing. The only thing Data Providers need to do is provider correct metadata.
[1] https://atviriduomenys.readthedocs.io/dsa/formatas.html
[2] https://github.com/atviriduomenys/spinta</t>
  </si>
  <si>
    <t>To allow the scoring of this answer, please briefly outline the reasons for having a national extention, and what the main differences between the national variation and the EU standard are.</t>
  </si>
  <si>
    <t>Currently we are focusing on better data quality in order to achieve that, we provide a DCAT extension [1], that allows to connects DCAT and RDFS. DCAT provides metada about Catalog, Dataset and Distribution, but with our extension we go deeper and collect metadata about what Entities and Properties are providend withing each Distribution also we collect metadata about semantic relations between Entities and Properties. With our extension, Data Providers can describe Phisical data model (primary source), connect it to Logical data model (what is being opened) and finally connect it with Semantic data model (Standart vocabularies).
With this, we also measure data maturity lever using 5 star data, not at distribution level, bet at individual data point (Property), which gives as much better understanding about data maturity.
With all this addional metadata we are able to provide Data Providers tools [2], that can automate most of the tasks related to data description, extraction, transformation and publishing. The only thing Data Providers need to do is provider correct metadata.
[1] https://atviriduomenys.readthedocs.io/dsa/formatas.html
[2] https://github.com/atviriduomenys/spinta</t>
  </si>
  <si>
    <t>124a</t>
  </si>
  <si>
    <t>Do you investigate the most common causes for the lack of DCAT-AP compliance?</t>
  </si>
  <si>
    <t>124b</t>
  </si>
  <si>
    <t>If yes, what are the main causes for the lack of DCAT-AP compliance?</t>
  </si>
  <si>
    <t>o Please list the most common causes below and select 'see answer box'.</t>
  </si>
  <si>
    <t>Different reasons, depens on external catalogs we import metadata from or issues related with our current catalog implementation.</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</si>
  <si>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</si>
  <si>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</si>
  <si>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</si>
  <si>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</si>
  <si>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</si>
  <si>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</si>
  <si>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</si>
  <si>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</si>
  <si>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</si>
  <si>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We use 5-5tar Open Data model. At the dataset level we assign stars based on distribution format used. But at individual data field level, stars from 0 to 3 are assigned manually, but 4 and 5 are detected automatically by checking if a data model has a primary key if field is a reference to another data model and if an association with external vocabulary is provided. So first at dataset level we have a very approximate rating, but on data fields level, we have a very precise rating.</t>
  </si>
  <si>
    <t>Do you conduct activities to promote and familiarise data providers with ways to ensure higher quality data (such as promoting the model referenced in the previous question)?</t>
  </si>
  <si>
    <t>Yes, we ask data providers to provide data structure description tables. With help of such tables and companion automated tools, we are able to increase data queality quite easily. If data itself is in good shape, then the rest is mostly matter of filling in some additional metadata about individual data fields. We keep track of data quality for each individual data fields and data users can easily request to miproved data maturity of each data field or even collaborate and provide missing metadat themselves, which can imporove data quality.</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</si>
  <si>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</si>
  <si>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</si>
  <si>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</si>
  <si>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</si>
  <si>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</si>
  <si>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</si>
  <si>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</si>
  <si>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</si>
  <si>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</si>
  <si>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</si>
  <si>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</si>
  <si>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</si>
  <si>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</si>
  <si>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</si>
  <si>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</si>
  <si>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Data providers contributs data structure description tables. Companion automated tools checks data compliance to data structure.
We keep track of data quality for each individual data fields and data users can easily request to miproved data maturity of each data field or even collaborate and provide missing metadat themselves, which can imporove data quality.</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</si>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</sst>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1"/>
      <name val="Calibri"/>
      <family val="2"/>
      <scheme val="minor"/>
    </font>
    <font>
      <b/>
      <sz val="36"/>
      <color theme="1"/>
      <name val="Calibri"/>
      <family val="2"/>
      <scheme val="minor"/>
    </font>
    <font>
      <b/>
      <sz val="36"/>
      <color theme="0"/>
      <name val="Calibri"/>
      <family val="2"/>
      <scheme val="minor"/>
    </font>
    <font>
      <b/>
      <sz val="20"/>
      <color theme="1"/>
      <name val="Calibri"/>
      <family val="2"/>
      <scheme val="minor"/>
    </font>
    <font>
      <b/>
      <sz val="20"/>
      <color theme="0"/>
      <name val="Calibri"/>
      <family val="2"/>
      <scheme val="minor"/>
    </font>
    <font>
      <sz val="20"/>
      <color theme="1"/>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
      <sz val="7"/>
      <color rgb="FF000000"/>
      <name val="Calibri"/>
      <family val="2"/>
      <scheme val="minor"/>
    </font>
    <font>
      <b/>
      <sz val="12"/>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sz val="12"/>
      <color rgb="FF000000"/>
      <name val="Calibri"/>
      <family val="2"/>
      <scheme val="minor"/>
    </font>
    <font>
      <b/>
      <sz val="12"/>
      <color rgb="FF000000"/>
      <name val="Calibri"/>
      <family val="2"/>
      <scheme val="minor"/>
    </font>
    <font>
      <i/>
      <sz val="11"/>
      <color rgb="FF000000"/>
      <name val="Calibri"/>
      <family val="2"/>
      <charset val="186"/>
    </font>
    <font>
      <i/>
      <sz val="11"/>
      <name val="Calibri"/>
      <family val="2"/>
    </font>
    <font>
      <b/>
      <sz val="11"/>
      <color theme="9" tint="-0.249977111117893"/>
      <name val="Calibri"/>
      <family val="2"/>
      <scheme val="minor"/>
    </font>
    <font>
      <u/>
      <sz val="11"/>
      <name val="Calibri"/>
      <family val="2"/>
      <scheme val="minor"/>
    </font>
    <font>
      <u/>
      <sz val="11"/>
      <color rgb="FF0563C1"/>
      <name val="Calibri"/>
      <family val="2"/>
    </font>
    <font>
      <sz val="11"/>
      <color rgb="FF000000"/>
      <name val="Calibri"/>
      <family val="2"/>
    </font>
    <font>
      <i/>
      <sz val="11"/>
      <name val="Calibri"/>
      <family val="2"/>
      <charset val="186"/>
    </font>
    <font>
      <sz val="9"/>
      <name val="Calibri"/>
      <family val="2"/>
      <scheme val="minor"/>
    </font>
  </fonts>
  <fills count="19">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tint="0.79998168889431442"/>
        <bgColor indexed="64"/>
      </patternFill>
    </fill>
    <fill>
      <patternFill patternType="solid">
        <fgColor rgb="FFC00000"/>
        <bgColor indexed="64"/>
      </patternFill>
    </fill>
    <fill>
      <patternFill patternType="solid">
        <fgColor theme="2"/>
        <bgColor indexed="64"/>
      </patternFill>
    </fill>
    <fill>
      <patternFill patternType="solid">
        <fgColor theme="0" tint="-4.9989318521683403E-2"/>
        <bgColor indexed="64"/>
      </patternFill>
    </fill>
    <fill>
      <patternFill patternType="solid">
        <fgColor rgb="FF5A9CFF"/>
        <bgColor indexed="64"/>
      </patternFill>
    </fill>
    <fill>
      <patternFill patternType="solid">
        <fgColor rgb="FFFF6052"/>
        <bgColor rgb="FF000000"/>
      </patternFill>
    </fill>
    <fill>
      <patternFill patternType="solid">
        <fgColor theme="7" tint="0.7999816888943144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09">
    <xf numFmtId="0" fontId="0" fillId="0" borderId="0" xfId="0"/>
    <xf numFmtId="0" fontId="2" fillId="0" borderId="0" xfId="0" applyFont="1" applyAlignment="1">
      <alignment horizontal="center" vertical="top" wrapText="1"/>
    </xf>
    <xf numFmtId="0" fontId="5" fillId="2" borderId="0" xfId="0" applyFont="1" applyFill="1" applyAlignment="1">
      <alignment horizontal="left" vertical="top" wrapText="1"/>
    </xf>
    <xf numFmtId="0" fontId="0" fillId="0" borderId="0" xfId="0" applyAlignment="1">
      <alignment horizontal="left" vertical="top" wrapText="1"/>
    </xf>
    <xf numFmtId="0" fontId="0" fillId="0" borderId="0" xfId="0" applyAlignment="1">
      <alignment horizontal="left" vertical="center"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3" borderId="0" xfId="0" applyFont="1" applyFill="1" applyAlignment="1">
      <alignment horizontal="right" vertical="top" wrapText="1"/>
    </xf>
    <xf numFmtId="0" fontId="0" fillId="0" borderId="0" xfId="0" applyAlignment="1" applyProtection="1">
      <alignment horizontal="left" vertical="top" wrapText="1"/>
      <protection locked="0"/>
    </xf>
    <xf numFmtId="0" fontId="9" fillId="0" borderId="0" xfId="0" applyFont="1" applyAlignment="1">
      <alignment horizontal="center" vertical="top" wrapText="1"/>
    </xf>
    <xf numFmtId="0" fontId="10" fillId="4" borderId="0" xfId="0" applyFont="1" applyFill="1" applyAlignment="1">
      <alignment horizontal="left" vertical="top" wrapText="1"/>
    </xf>
    <xf numFmtId="0" fontId="4" fillId="4" borderId="0" xfId="0" applyFont="1" applyFill="1" applyAlignment="1">
      <alignment horizontal="left" vertical="top" wrapText="1"/>
    </xf>
    <xf numFmtId="0" fontId="4" fillId="4" borderId="0" xfId="0" applyFont="1" applyFill="1" applyAlignment="1">
      <alignment horizontal="right" vertical="top" wrapText="1"/>
    </xf>
    <xf numFmtId="0" fontId="4" fillId="4" borderId="0" xfId="0" applyFont="1" applyFill="1" applyAlignment="1" applyProtection="1">
      <alignment horizontal="left" vertical="top" wrapText="1"/>
      <protection locked="0"/>
    </xf>
    <xf numFmtId="0" fontId="11" fillId="0" borderId="0" xfId="0" applyFont="1" applyAlignment="1">
      <alignment horizontal="left" vertical="top" wrapText="1"/>
    </xf>
    <xf numFmtId="0" fontId="12"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lignment horizontal="right" vertical="top" wrapText="1"/>
    </xf>
    <xf numFmtId="0" fontId="5" fillId="0" borderId="0" xfId="0" applyFont="1" applyAlignment="1">
      <alignment horizontal="left" vertical="top" wrapText="1"/>
    </xf>
    <xf numFmtId="0" fontId="12" fillId="5" borderId="0" xfId="0" applyFont="1" applyFill="1" applyAlignment="1">
      <alignment horizontal="left" vertical="top" wrapText="1"/>
    </xf>
    <xf numFmtId="0" fontId="6" fillId="5" borderId="0" xfId="0" applyFont="1" applyFill="1" applyAlignment="1">
      <alignment horizontal="left" vertical="top" wrapText="1"/>
    </xf>
    <xf numFmtId="0" fontId="13" fillId="5" borderId="0" xfId="0" applyFont="1" applyFill="1" applyAlignment="1">
      <alignment horizontal="left" vertical="top" wrapText="1"/>
    </xf>
    <xf numFmtId="0" fontId="14" fillId="5" borderId="0" xfId="0" applyFont="1" applyFill="1" applyAlignment="1">
      <alignment horizontal="right" vertical="top" wrapText="1"/>
    </xf>
    <xf numFmtId="0" fontId="15" fillId="5" borderId="0" xfId="0" applyFont="1" applyFill="1" applyAlignment="1">
      <alignment horizontal="left" vertical="top" wrapText="1"/>
    </xf>
    <xf numFmtId="0" fontId="15" fillId="5"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0" fontId="16" fillId="4" borderId="0" xfId="0" applyFont="1" applyFill="1" applyAlignment="1">
      <alignment horizontal="left" vertical="top" wrapText="1"/>
    </xf>
    <xf numFmtId="0" fontId="16" fillId="4" borderId="0" xfId="0" applyFont="1" applyFill="1" applyAlignment="1">
      <alignment horizontal="right" vertical="top" wrapText="1"/>
    </xf>
    <xf numFmtId="0" fontId="16" fillId="4" borderId="0" xfId="0" applyFont="1" applyFill="1" applyAlignment="1" applyProtection="1">
      <alignment horizontal="left" vertical="top" wrapText="1"/>
      <protection locked="0"/>
    </xf>
    <xf numFmtId="0" fontId="6" fillId="0" borderId="0" xfId="0" applyFont="1" applyAlignment="1">
      <alignment horizontal="center" vertical="top"/>
    </xf>
    <xf numFmtId="0" fontId="6" fillId="0" borderId="1" xfId="0" applyFont="1" applyBorder="1" applyAlignment="1" applyProtection="1">
      <alignment horizontal="left" vertical="top"/>
      <protection locked="0"/>
    </xf>
    <xf numFmtId="0" fontId="6" fillId="0" borderId="0" xfId="0" applyFont="1" applyAlignment="1">
      <alignment horizontal="left" vertical="top"/>
    </xf>
    <xf numFmtId="0" fontId="6" fillId="0" borderId="0" xfId="0" applyFont="1" applyAlignment="1">
      <alignment vertical="top"/>
    </xf>
    <xf numFmtId="0" fontId="6" fillId="0" borderId="0" xfId="0" applyFont="1" applyAlignment="1">
      <alignment horizontal="right" vertical="top"/>
    </xf>
    <xf numFmtId="0" fontId="0" fillId="0" borderId="0" xfId="0" applyAlignment="1">
      <alignment horizontal="left" vertical="top"/>
    </xf>
    <xf numFmtId="0" fontId="6" fillId="0" borderId="1" xfId="0" applyFont="1" applyBorder="1" applyAlignment="1" applyProtection="1">
      <alignment horizontal="left" vertical="top" wrapText="1"/>
      <protection locked="0"/>
    </xf>
    <xf numFmtId="49" fontId="12" fillId="0" borderId="2" xfId="0" applyNumberFormat="1" applyFont="1" applyBorder="1" applyAlignment="1">
      <alignment horizontal="left" vertical="top" wrapText="1"/>
    </xf>
    <xf numFmtId="49" fontId="6" fillId="0" borderId="0" xfId="0" applyNumberFormat="1" applyFont="1" applyAlignment="1">
      <alignment horizontal="left" vertical="top" wrapText="1"/>
    </xf>
    <xf numFmtId="49" fontId="12" fillId="0" borderId="0" xfId="0" applyNumberFormat="1" applyFont="1" applyAlignment="1">
      <alignment horizontal="left" vertical="top" wrapText="1"/>
    </xf>
    <xf numFmtId="0" fontId="18" fillId="0" borderId="1" xfId="0" applyFont="1" applyBorder="1" applyAlignment="1" applyProtection="1">
      <alignment horizontal="left" vertical="top" wrapText="1"/>
      <protection locked="0"/>
    </xf>
    <xf numFmtId="0" fontId="6" fillId="0" borderId="0" xfId="0" applyFont="1" applyAlignment="1">
      <alignment horizontal="center" vertical="top" wrapText="1"/>
    </xf>
    <xf numFmtId="0" fontId="6" fillId="0" borderId="0" xfId="0" applyFont="1" applyAlignment="1" applyProtection="1">
      <alignment horizontal="left" vertical="top" wrapText="1"/>
      <protection locked="0"/>
    </xf>
    <xf numFmtId="0" fontId="17" fillId="0" borderId="0" xfId="0" applyFont="1" applyAlignment="1">
      <alignment horizontal="left" vertical="top" wrapText="1"/>
    </xf>
    <xf numFmtId="0" fontId="18" fillId="0" borderId="0" xfId="0" applyFont="1" applyAlignment="1" applyProtection="1">
      <alignment horizontal="left" vertical="top" wrapText="1"/>
      <protection locked="0"/>
    </xf>
    <xf numFmtId="0" fontId="19" fillId="0" borderId="0" xfId="0" applyFont="1" applyAlignment="1">
      <alignment horizontal="left" vertical="top" wrapText="1"/>
    </xf>
    <xf numFmtId="0" fontId="12" fillId="0" borderId="0" xfId="0" applyFont="1" applyAlignment="1" applyProtection="1">
      <alignment horizontal="left" vertical="top" wrapText="1"/>
      <protection locked="0"/>
    </xf>
    <xf numFmtId="0" fontId="20" fillId="0" borderId="0" xfId="0" applyFont="1" applyAlignment="1">
      <alignment horizontal="left" vertical="top" wrapText="1"/>
    </xf>
    <xf numFmtId="0" fontId="21" fillId="0" borderId="0" xfId="0" applyFont="1" applyAlignment="1">
      <alignment vertical="top"/>
    </xf>
    <xf numFmtId="0" fontId="22" fillId="0" borderId="0" xfId="0" applyFont="1" applyAlignment="1">
      <alignment horizontal="left" vertical="top" wrapText="1"/>
    </xf>
    <xf numFmtId="0" fontId="21" fillId="0" borderId="0" xfId="0" applyFont="1" applyAlignment="1">
      <alignment horizontal="center" vertical="top" wrapText="1"/>
    </xf>
    <xf numFmtId="0" fontId="23" fillId="0" borderId="0" xfId="0" applyFont="1" applyAlignment="1" applyProtection="1">
      <alignment horizontal="left" vertical="top" wrapText="1"/>
      <protection locked="0"/>
    </xf>
    <xf numFmtId="0" fontId="6" fillId="6" borderId="1" xfId="0" applyFont="1" applyFill="1" applyBorder="1" applyAlignment="1" applyProtection="1">
      <alignment horizontal="left" vertical="top" wrapText="1"/>
      <protection locked="0"/>
    </xf>
    <xf numFmtId="0" fontId="6" fillId="7" borderId="0" xfId="0" applyFont="1" applyFill="1" applyAlignment="1">
      <alignment horizontal="left" vertical="top" wrapText="1"/>
    </xf>
    <xf numFmtId="0" fontId="6" fillId="7" borderId="0" xfId="0" applyFont="1" applyFill="1" applyAlignment="1" applyProtection="1">
      <alignment horizontal="left" vertical="top" wrapText="1"/>
      <protection locked="0"/>
    </xf>
    <xf numFmtId="0" fontId="6" fillId="0" borderId="0" xfId="0" applyFont="1" applyAlignment="1" applyProtection="1">
      <alignment horizontal="left" vertical="top"/>
      <protection locked="0"/>
    </xf>
    <xf numFmtId="0" fontId="18" fillId="0" borderId="0" xfId="0" applyFont="1" applyAlignment="1">
      <alignment horizontal="left" vertical="top" wrapText="1"/>
    </xf>
    <xf numFmtId="0" fontId="6" fillId="6" borderId="1" xfId="0" applyFont="1" applyFill="1" applyBorder="1" applyAlignment="1" applyProtection="1">
      <alignment horizontal="left" vertical="top"/>
      <protection locked="0"/>
    </xf>
    <xf numFmtId="0" fontId="2" fillId="7" borderId="0" xfId="0" applyFont="1" applyFill="1" applyAlignment="1">
      <alignment horizontal="left" vertical="top" wrapText="1"/>
    </xf>
    <xf numFmtId="0" fontId="2" fillId="7" borderId="0" xfId="0" applyFont="1" applyFill="1" applyAlignment="1" applyProtection="1">
      <alignment horizontal="left" vertical="top" wrapText="1"/>
      <protection locked="0"/>
    </xf>
    <xf numFmtId="0" fontId="6" fillId="0" borderId="1" xfId="0" applyFont="1" applyBorder="1" applyAlignment="1">
      <alignment horizontal="left" vertical="top" wrapText="1"/>
    </xf>
    <xf numFmtId="0" fontId="24" fillId="0" borderId="0" xfId="0" applyFont="1" applyAlignment="1">
      <alignment horizontal="left" vertical="top" wrapText="1"/>
    </xf>
    <xf numFmtId="0" fontId="24" fillId="0" borderId="0" xfId="0" applyFont="1" applyAlignment="1">
      <alignment vertical="top" wrapText="1"/>
    </xf>
    <xf numFmtId="0" fontId="21" fillId="0" borderId="0" xfId="0" applyFont="1" applyAlignment="1">
      <alignment horizontal="center" vertical="top"/>
    </xf>
    <xf numFmtId="0" fontId="12" fillId="0" borderId="0" xfId="0" applyFont="1" applyAlignment="1">
      <alignment horizontal="left" vertical="top"/>
    </xf>
    <xf numFmtId="0" fontId="18" fillId="8" borderId="4" xfId="0" applyFont="1" applyFill="1" applyBorder="1" applyAlignment="1">
      <alignment horizontal="left" vertical="top" wrapText="1"/>
    </xf>
    <xf numFmtId="0" fontId="12" fillId="8" borderId="5" xfId="0" applyFont="1" applyFill="1" applyBorder="1" applyAlignment="1">
      <alignment vertical="top" wrapText="1"/>
    </xf>
    <xf numFmtId="0" fontId="25" fillId="9" borderId="1" xfId="0" applyFont="1" applyFill="1" applyBorder="1" applyAlignment="1">
      <alignment horizontal="left" vertical="top" wrapText="1"/>
    </xf>
    <xf numFmtId="0" fontId="26" fillId="9" borderId="1" xfId="0" applyFont="1" applyFill="1" applyBorder="1" applyAlignment="1">
      <alignment horizontal="center" vertical="top" wrapText="1"/>
    </xf>
    <xf numFmtId="0" fontId="26" fillId="9" borderId="1" xfId="0" applyFont="1" applyFill="1" applyBorder="1" applyAlignment="1" applyProtection="1">
      <alignment horizontal="center" vertical="top" wrapText="1"/>
      <protection locked="0"/>
    </xf>
    <xf numFmtId="0" fontId="25" fillId="9" borderId="6" xfId="0" applyFont="1" applyFill="1" applyBorder="1" applyAlignment="1">
      <alignment horizontal="left" vertical="top" wrapText="1"/>
    </xf>
    <xf numFmtId="0" fontId="26" fillId="9" borderId="6" xfId="0" applyFont="1" applyFill="1" applyBorder="1" applyAlignment="1" applyProtection="1">
      <alignment horizontal="center" vertical="top" wrapText="1"/>
      <protection locked="0"/>
    </xf>
    <xf numFmtId="0" fontId="21" fillId="0" borderId="0" xfId="0" applyFont="1" applyAlignment="1">
      <alignment vertical="top" wrapText="1"/>
    </xf>
    <xf numFmtId="0" fontId="27" fillId="0" borderId="0" xfId="0" applyFont="1" applyAlignment="1">
      <alignment horizontal="left" vertical="top" wrapText="1"/>
    </xf>
    <xf numFmtId="0" fontId="6" fillId="0" borderId="0" xfId="0" applyFont="1" applyAlignment="1">
      <alignment vertical="top" wrapText="1"/>
    </xf>
    <xf numFmtId="0" fontId="6" fillId="0" borderId="1" xfId="0" applyFont="1" applyBorder="1" applyAlignment="1" applyProtection="1">
      <alignment vertical="top"/>
      <protection locked="0"/>
    </xf>
    <xf numFmtId="0" fontId="25" fillId="9" borderId="1" xfId="0" applyFont="1" applyFill="1" applyBorder="1" applyAlignment="1" applyProtection="1">
      <alignment horizontal="center" vertical="top" wrapText="1"/>
      <protection locked="0"/>
    </xf>
    <xf numFmtId="0" fontId="28" fillId="9" borderId="1" xfId="0" applyFont="1" applyFill="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25" fillId="9" borderId="1" xfId="0" applyFont="1" applyFill="1" applyBorder="1" applyAlignment="1" applyProtection="1">
      <alignment horizontal="left" vertical="top" wrapText="1"/>
      <protection locked="0"/>
    </xf>
    <xf numFmtId="0" fontId="25" fillId="9" borderId="0" xfId="0" applyFont="1" applyFill="1" applyAlignment="1">
      <alignment horizontal="left" vertical="top" wrapText="1"/>
    </xf>
    <xf numFmtId="0" fontId="26" fillId="0" borderId="0" xfId="0" applyFont="1" applyAlignment="1">
      <alignment horizontal="left" vertical="top" wrapText="1"/>
    </xf>
    <xf numFmtId="0" fontId="26" fillId="0" borderId="0" xfId="0" applyFont="1" applyAlignment="1" applyProtection="1">
      <alignment horizontal="left" vertical="top" wrapText="1"/>
      <protection locked="0"/>
    </xf>
    <xf numFmtId="0" fontId="29" fillId="0" borderId="0" xfId="0" applyFont="1" applyAlignment="1" applyProtection="1">
      <alignment horizontal="left" vertical="top" wrapText="1"/>
      <protection locked="0"/>
    </xf>
    <xf numFmtId="0" fontId="30" fillId="0" borderId="0" xfId="0" applyFont="1" applyAlignment="1">
      <alignment horizontal="left" vertical="top" wrapText="1"/>
    </xf>
    <xf numFmtId="0" fontId="0" fillId="0" borderId="0" xfId="0" applyAlignment="1" applyProtection="1">
      <alignment horizontal="left"/>
      <protection locked="0"/>
    </xf>
    <xf numFmtId="0" fontId="31" fillId="0" borderId="0" xfId="0" applyFont="1" applyAlignment="1" applyProtection="1">
      <alignment horizontal="left" vertical="top" wrapText="1"/>
      <protection locked="0"/>
    </xf>
    <xf numFmtId="0" fontId="32" fillId="0" borderId="0" xfId="0" applyFont="1" applyAlignment="1" applyProtection="1">
      <alignment horizontal="left" vertical="top" wrapText="1"/>
      <protection locked="0"/>
    </xf>
    <xf numFmtId="0" fontId="1" fillId="9" borderId="0" xfId="0" applyFont="1" applyFill="1" applyAlignment="1">
      <alignment horizontal="left" vertical="top" wrapText="1"/>
    </xf>
    <xf numFmtId="0" fontId="33" fillId="9" borderId="0" xfId="0" applyFont="1" applyFill="1" applyAlignment="1">
      <alignment horizontal="left" vertical="top" wrapText="1"/>
    </xf>
    <xf numFmtId="0" fontId="33" fillId="9" borderId="0" xfId="0" applyFont="1" applyFill="1" applyAlignment="1">
      <alignment horizontal="right" vertical="top" wrapText="1"/>
    </xf>
    <xf numFmtId="0" fontId="33" fillId="9" borderId="0" xfId="0" applyFont="1" applyFill="1" applyAlignment="1" applyProtection="1">
      <alignment horizontal="left" vertical="top" wrapText="1"/>
      <protection locked="0"/>
    </xf>
    <xf numFmtId="0" fontId="6" fillId="0" borderId="0" xfId="0" applyFont="1" applyAlignment="1" applyProtection="1">
      <alignment vertical="top"/>
      <protection locked="0"/>
    </xf>
    <xf numFmtId="0" fontId="3" fillId="0" borderId="1" xfId="1" applyBorder="1" applyAlignment="1" applyProtection="1">
      <alignment horizontal="left" vertical="top" wrapText="1"/>
      <protection locked="0"/>
    </xf>
    <xf numFmtId="0" fontId="21" fillId="0" borderId="0" xfId="0" applyFont="1" applyAlignment="1">
      <alignment horizontal="left" vertical="top" wrapText="1"/>
    </xf>
    <xf numFmtId="0" fontId="23" fillId="0" borderId="0" xfId="0" applyFont="1" applyAlignment="1">
      <alignment horizontal="left" vertical="top" wrapText="1"/>
    </xf>
    <xf numFmtId="0" fontId="34" fillId="0" borderId="0" xfId="0" applyFont="1" applyAlignment="1">
      <alignment horizontal="left" vertical="top" wrapText="1"/>
    </xf>
    <xf numFmtId="0" fontId="1" fillId="4" borderId="0" xfId="0" applyFont="1" applyFill="1" applyAlignment="1">
      <alignment vertical="top" wrapText="1"/>
    </xf>
    <xf numFmtId="0" fontId="33" fillId="4" borderId="0" xfId="0" applyFont="1" applyFill="1" applyAlignment="1">
      <alignment vertical="top"/>
    </xf>
    <xf numFmtId="0" fontId="33" fillId="4" borderId="0" xfId="0" applyFont="1" applyFill="1" applyAlignment="1">
      <alignment horizontal="right" vertical="top"/>
    </xf>
    <xf numFmtId="0" fontId="33" fillId="4" borderId="0" xfId="0" applyFont="1" applyFill="1" applyAlignment="1">
      <alignment horizontal="left" vertical="top"/>
    </xf>
    <xf numFmtId="0" fontId="33" fillId="4" borderId="0" xfId="0" applyFont="1" applyFill="1" applyAlignment="1" applyProtection="1">
      <alignment horizontal="left" vertical="top"/>
      <protection locked="0"/>
    </xf>
    <xf numFmtId="0" fontId="6" fillId="0" borderId="0" xfId="0" applyFont="1" applyAlignment="1">
      <alignment horizontal="right" vertical="top" wrapText="1"/>
    </xf>
    <xf numFmtId="0" fontId="1" fillId="9" borderId="0" xfId="0" applyFont="1" applyFill="1" applyAlignment="1">
      <alignment horizontal="right" vertical="top" wrapText="1"/>
    </xf>
    <xf numFmtId="0" fontId="1" fillId="9"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0" fillId="10" borderId="0" xfId="0" applyFont="1" applyFill="1" applyAlignment="1">
      <alignment horizontal="left" vertical="top" wrapText="1"/>
    </xf>
    <xf numFmtId="0" fontId="6" fillId="10" borderId="0" xfId="0" applyFont="1" applyFill="1" applyAlignment="1">
      <alignment horizontal="left" vertical="top" wrapText="1"/>
    </xf>
    <xf numFmtId="0" fontId="6" fillId="10" borderId="0" xfId="0" applyFont="1" applyFill="1" applyAlignment="1">
      <alignment horizontal="right" vertical="top" wrapText="1"/>
    </xf>
    <xf numFmtId="0" fontId="6" fillId="10" borderId="0" xfId="0" applyFont="1" applyFill="1" applyAlignment="1" applyProtection="1">
      <alignment horizontal="left" vertical="top" wrapText="1"/>
      <protection locked="0"/>
    </xf>
    <xf numFmtId="0" fontId="14" fillId="7" borderId="0" xfId="0" applyFont="1" applyFill="1" applyAlignment="1">
      <alignment horizontal="left" vertical="top" wrapText="1"/>
    </xf>
    <xf numFmtId="0" fontId="13" fillId="11" borderId="0" xfId="0" applyFont="1" applyFill="1" applyAlignment="1">
      <alignment horizontal="left" vertical="top" wrapText="1"/>
    </xf>
    <xf numFmtId="0" fontId="13" fillId="8" borderId="0" xfId="0" applyFont="1" applyFill="1" applyAlignment="1">
      <alignment horizontal="right" vertical="top" wrapText="1"/>
    </xf>
    <xf numFmtId="0" fontId="15" fillId="7" borderId="0" xfId="0" applyFont="1" applyFill="1" applyAlignment="1">
      <alignment horizontal="left" vertical="top" wrapText="1"/>
    </xf>
    <xf numFmtId="0" fontId="1" fillId="10" borderId="0" xfId="0" applyFont="1" applyFill="1" applyAlignment="1">
      <alignment horizontal="left" vertical="top" wrapText="1"/>
    </xf>
    <xf numFmtId="0" fontId="2" fillId="0" borderId="0" xfId="0" applyFont="1" applyAlignment="1">
      <alignment horizontal="center" vertical="top"/>
    </xf>
    <xf numFmtId="0" fontId="6" fillId="0" borderId="0" xfId="0" applyFont="1"/>
    <xf numFmtId="0" fontId="17" fillId="0" borderId="0" xfId="0" applyFont="1" applyAlignment="1">
      <alignment vertical="top" wrapText="1"/>
    </xf>
    <xf numFmtId="0" fontId="12" fillId="0" borderId="2" xfId="0" applyFont="1" applyBorder="1" applyAlignment="1">
      <alignment vertical="top" wrapText="1"/>
    </xf>
    <xf numFmtId="0" fontId="35" fillId="0" borderId="0" xfId="0" applyFont="1" applyAlignment="1">
      <alignment horizontal="left" vertical="top" wrapText="1"/>
    </xf>
    <xf numFmtId="0" fontId="36" fillId="0" borderId="0" xfId="0" applyFont="1" applyAlignment="1">
      <alignment horizontal="left" vertical="top" wrapText="1"/>
    </xf>
    <xf numFmtId="0" fontId="15" fillId="0" borderId="0" xfId="0" applyFont="1" applyAlignment="1">
      <alignment horizontal="left" vertical="top" wrapText="1"/>
    </xf>
    <xf numFmtId="49" fontId="12" fillId="0" borderId="2" xfId="0" applyNumberFormat="1" applyFont="1" applyBorder="1" applyAlignment="1">
      <alignment horizontal="left" vertical="top"/>
    </xf>
    <xf numFmtId="0" fontId="37" fillId="0" borderId="0" xfId="0" applyFont="1" applyAlignment="1" applyProtection="1">
      <alignment wrapText="1"/>
      <protection locked="0"/>
    </xf>
    <xf numFmtId="0" fontId="38" fillId="0" borderId="1" xfId="0" applyFont="1" applyBorder="1" applyAlignment="1" applyProtection="1">
      <alignment wrapText="1"/>
      <protection locked="0"/>
    </xf>
    <xf numFmtId="0" fontId="6" fillId="0" borderId="1" xfId="0" applyFont="1" applyBorder="1" applyProtection="1">
      <protection locked="0"/>
    </xf>
    <xf numFmtId="0" fontId="1" fillId="12" borderId="0" xfId="0" applyFont="1" applyFill="1" applyAlignment="1">
      <alignment horizontal="left" vertical="top" wrapText="1"/>
    </xf>
    <xf numFmtId="0" fontId="6" fillId="12" borderId="0" xfId="0" applyFont="1" applyFill="1" applyAlignment="1">
      <alignment horizontal="left" vertical="top" wrapText="1"/>
    </xf>
    <xf numFmtId="0" fontId="6" fillId="12" borderId="0" xfId="0" applyFont="1" applyFill="1" applyAlignment="1">
      <alignment horizontal="right" vertical="top" wrapText="1"/>
    </xf>
    <xf numFmtId="0" fontId="6" fillId="12" borderId="0" xfId="0" applyFont="1" applyFill="1" applyAlignment="1" applyProtection="1">
      <alignment horizontal="left" vertical="top" wrapText="1"/>
      <protection locked="0"/>
    </xf>
    <xf numFmtId="0" fontId="26" fillId="7" borderId="1" xfId="0" applyFont="1" applyFill="1" applyBorder="1" applyAlignment="1">
      <alignment horizontal="left" vertical="top" wrapText="1"/>
    </xf>
    <xf numFmtId="0" fontId="26" fillId="7" borderId="1" xfId="0" applyFont="1" applyFill="1" applyBorder="1" applyAlignment="1" applyProtection="1">
      <alignment horizontal="left" vertical="top" wrapText="1"/>
      <protection locked="0"/>
    </xf>
    <xf numFmtId="0" fontId="29" fillId="7" borderId="1" xfId="0" applyFont="1" applyFill="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18" fillId="0" borderId="3" xfId="0" applyFont="1" applyBorder="1" applyAlignment="1" applyProtection="1">
      <alignment horizontal="left" vertical="top" wrapText="1"/>
      <protection locked="0"/>
    </xf>
    <xf numFmtId="0" fontId="23" fillId="0" borderId="3" xfId="0" applyFont="1" applyBorder="1" applyAlignment="1" applyProtection="1">
      <alignment horizontal="left" vertical="top" wrapText="1"/>
      <protection locked="0"/>
    </xf>
    <xf numFmtId="0" fontId="1" fillId="14" borderId="0" xfId="0" applyFont="1" applyFill="1" applyAlignment="1">
      <alignment horizontal="left" vertical="top" wrapText="1"/>
    </xf>
    <xf numFmtId="0" fontId="6" fillId="14" borderId="0" xfId="0" applyFont="1" applyFill="1" applyAlignment="1">
      <alignment horizontal="left" vertical="top" wrapText="1"/>
    </xf>
    <xf numFmtId="0" fontId="6" fillId="14" borderId="0" xfId="0" applyFont="1" applyFill="1" applyAlignment="1">
      <alignment horizontal="right" vertical="top" wrapText="1"/>
    </xf>
    <xf numFmtId="0" fontId="6" fillId="14" borderId="0" xfId="0" applyFont="1" applyFill="1" applyAlignment="1" applyProtection="1">
      <alignment horizontal="left" vertical="top" wrapText="1"/>
      <protection locked="0"/>
    </xf>
    <xf numFmtId="0" fontId="5" fillId="0" borderId="0" xfId="0" applyFont="1" applyAlignment="1">
      <alignment vertical="top" wrapText="1"/>
    </xf>
    <xf numFmtId="0" fontId="38" fillId="0" borderId="1" xfId="0" applyFont="1" applyBorder="1" applyAlignment="1" applyProtection="1">
      <alignment horizontal="left" wrapText="1"/>
      <protection locked="0"/>
    </xf>
    <xf numFmtId="0" fontId="12" fillId="0" borderId="0" xfId="0" applyFont="1" applyAlignment="1">
      <alignment vertical="top" wrapText="1"/>
    </xf>
    <xf numFmtId="0" fontId="0" fillId="0" borderId="0" xfId="0" applyAlignment="1" applyProtection="1">
      <alignment vertical="center" wrapText="1"/>
      <protection locked="0"/>
    </xf>
    <xf numFmtId="0" fontId="12" fillId="0" borderId="0" xfId="0" applyFont="1" applyAlignment="1">
      <alignment horizontal="left" vertical="center" wrapText="1"/>
    </xf>
    <xf numFmtId="0" fontId="10" fillId="0" borderId="0" xfId="0" applyFont="1" applyAlignment="1">
      <alignment horizontal="center" vertical="top" wrapText="1"/>
    </xf>
    <xf numFmtId="0" fontId="10" fillId="15" borderId="0" xfId="0" applyFont="1" applyFill="1" applyAlignment="1">
      <alignment horizontal="left" vertical="top" wrapText="1"/>
    </xf>
    <xf numFmtId="0" fontId="4" fillId="15" borderId="0" xfId="0" applyFont="1" applyFill="1" applyAlignment="1">
      <alignment horizontal="left" vertical="top" wrapText="1"/>
    </xf>
    <xf numFmtId="0" fontId="10" fillId="15" borderId="0" xfId="0" applyFont="1" applyFill="1" applyAlignment="1">
      <alignment horizontal="right" vertical="top" wrapText="1"/>
    </xf>
    <xf numFmtId="0" fontId="4" fillId="15" borderId="0" xfId="0" applyFont="1" applyFill="1" applyAlignment="1" applyProtection="1">
      <alignment horizontal="left" vertical="top" wrapText="1"/>
      <protection locked="0"/>
    </xf>
    <xf numFmtId="0" fontId="13" fillId="7" borderId="0" xfId="0" applyFont="1" applyFill="1" applyAlignment="1">
      <alignment horizontal="right" vertical="top" wrapText="1"/>
    </xf>
    <xf numFmtId="0" fontId="15" fillId="7" borderId="0" xfId="0" applyFont="1" applyFill="1" applyAlignment="1" applyProtection="1">
      <alignment horizontal="left" vertical="top" wrapText="1"/>
      <protection locked="0"/>
    </xf>
    <xf numFmtId="0" fontId="1" fillId="15" borderId="0" xfId="0" applyFont="1" applyFill="1" applyAlignment="1">
      <alignment horizontal="left" vertical="top" wrapText="1"/>
    </xf>
    <xf numFmtId="0" fontId="16" fillId="15" borderId="0" xfId="0" applyFont="1" applyFill="1" applyAlignment="1">
      <alignment horizontal="left" vertical="top" wrapText="1"/>
    </xf>
    <xf numFmtId="0" fontId="33" fillId="15" borderId="0" xfId="0" applyFont="1" applyFill="1" applyAlignment="1">
      <alignment horizontal="right" vertical="top" wrapText="1"/>
    </xf>
    <xf numFmtId="0" fontId="16" fillId="15" borderId="0" xfId="0" applyFont="1" applyFill="1" applyAlignment="1" applyProtection="1">
      <alignment horizontal="left" vertical="top" wrapText="1"/>
      <protection locked="0"/>
    </xf>
    <xf numFmtId="0" fontId="41" fillId="0" borderId="0" xfId="0" applyFont="1" applyProtection="1">
      <protection locked="0"/>
    </xf>
    <xf numFmtId="0" fontId="42" fillId="0" borderId="0" xfId="0" applyFont="1" applyProtection="1">
      <protection locked="0"/>
    </xf>
    <xf numFmtId="0" fontId="20" fillId="0" borderId="0" xfId="0" applyFont="1" applyAlignment="1" applyProtection="1">
      <alignment horizontal="left" vertical="top" wrapText="1"/>
      <protection locked="0"/>
    </xf>
    <xf numFmtId="0" fontId="21" fillId="0" borderId="0" xfId="0" applyFont="1" applyAlignment="1">
      <alignment horizontal="right" vertical="top" wrapText="1"/>
    </xf>
    <xf numFmtId="0" fontId="42" fillId="0" borderId="0" xfId="0" applyFont="1" applyAlignment="1" applyProtection="1">
      <alignment wrapText="1"/>
      <protection locked="0"/>
    </xf>
    <xf numFmtId="0" fontId="6" fillId="0" borderId="0" xfId="0" applyFont="1" applyAlignment="1">
      <alignment horizontal="right"/>
    </xf>
    <xf numFmtId="0" fontId="1" fillId="16" borderId="0" xfId="0" applyFont="1" applyFill="1" applyAlignment="1">
      <alignment horizontal="left" vertical="top" wrapText="1"/>
    </xf>
    <xf numFmtId="0" fontId="16" fillId="16" borderId="0" xfId="0" applyFont="1" applyFill="1" applyAlignment="1">
      <alignment horizontal="left" vertical="top" wrapText="1"/>
    </xf>
    <xf numFmtId="0" fontId="33" fillId="16" borderId="0" xfId="0" applyFont="1" applyFill="1" applyAlignment="1">
      <alignment horizontal="right" vertical="top" wrapText="1"/>
    </xf>
    <xf numFmtId="0" fontId="16" fillId="16" borderId="0" xfId="0" applyFont="1" applyFill="1" applyAlignment="1" applyProtection="1">
      <alignment horizontal="left" vertical="top" wrapText="1"/>
      <protection locked="0"/>
    </xf>
    <xf numFmtId="0" fontId="43" fillId="0" borderId="1" xfId="0" applyFont="1" applyBorder="1" applyAlignment="1" applyProtection="1">
      <alignment wrapText="1"/>
      <protection locked="0"/>
    </xf>
    <xf numFmtId="9" fontId="18" fillId="0" borderId="1" xfId="0" applyNumberFormat="1" applyFont="1" applyBorder="1" applyAlignment="1" applyProtection="1">
      <alignment horizontal="left" vertical="top" wrapText="1"/>
      <protection locked="0"/>
    </xf>
    <xf numFmtId="0" fontId="44" fillId="0" borderId="0" xfId="0" applyFont="1" applyAlignment="1">
      <alignment horizontal="left" vertical="top" wrapText="1"/>
    </xf>
    <xf numFmtId="0" fontId="12" fillId="0" borderId="0" xfId="0" applyFont="1" applyAlignment="1" applyProtection="1">
      <alignment horizontal="left"/>
      <protection locked="0"/>
    </xf>
    <xf numFmtId="0" fontId="12" fillId="0" borderId="0" xfId="0" applyFont="1"/>
    <xf numFmtId="0" fontId="0" fillId="0" borderId="0" xfId="0" applyAlignment="1">
      <alignment wrapText="1"/>
    </xf>
    <xf numFmtId="0" fontId="6" fillId="6" borderId="1" xfId="0" applyFont="1" applyFill="1" applyBorder="1" applyAlignment="1" applyProtection="1">
      <alignment vertical="top"/>
      <protection locked="0"/>
    </xf>
    <xf numFmtId="0" fontId="1" fillId="0" borderId="0" xfId="0" applyFont="1" applyAlignment="1">
      <alignment horizontal="center" vertical="top" wrapText="1"/>
    </xf>
    <xf numFmtId="0" fontId="1" fillId="16" borderId="0" xfId="0" applyFont="1" applyFill="1" applyAlignment="1">
      <alignment vertical="top" wrapText="1"/>
    </xf>
    <xf numFmtId="0" fontId="6" fillId="16" borderId="0" xfId="0" applyFont="1" applyFill="1" applyAlignment="1">
      <alignment vertical="top" wrapText="1"/>
    </xf>
    <xf numFmtId="0" fontId="6" fillId="16" borderId="0" xfId="0" applyFont="1" applyFill="1" applyAlignment="1">
      <alignment horizontal="right" vertical="top" wrapText="1"/>
    </xf>
    <xf numFmtId="0" fontId="6" fillId="16" borderId="0" xfId="0" applyFont="1" applyFill="1" applyAlignment="1">
      <alignment horizontal="left" vertical="top" wrapText="1"/>
    </xf>
    <xf numFmtId="0" fontId="6" fillId="16" borderId="0" xfId="0" applyFont="1" applyFill="1" applyAlignment="1" applyProtection="1">
      <alignment horizontal="left" vertical="top" wrapText="1"/>
      <protection locked="0"/>
    </xf>
    <xf numFmtId="0" fontId="4" fillId="17" borderId="0" xfId="0" applyFont="1" applyFill="1" applyAlignment="1">
      <alignment horizontal="left" vertical="top" wrapText="1"/>
    </xf>
    <xf numFmtId="0" fontId="4" fillId="17" borderId="0" xfId="0" applyFont="1" applyFill="1" applyAlignment="1">
      <alignment horizontal="right" vertical="top" wrapText="1"/>
    </xf>
    <xf numFmtId="0" fontId="4" fillId="17" borderId="0" xfId="0" applyFont="1" applyFill="1" applyAlignment="1" applyProtection="1">
      <alignment horizontal="left" vertical="top" wrapText="1"/>
      <protection locked="0"/>
    </xf>
    <xf numFmtId="0" fontId="13" fillId="17" borderId="0" xfId="0" applyFont="1" applyFill="1" applyAlignment="1">
      <alignment horizontal="left" vertical="top" wrapText="1"/>
    </xf>
    <xf numFmtId="0" fontId="16" fillId="17" borderId="0" xfId="0" applyFont="1" applyFill="1" applyAlignment="1">
      <alignment horizontal="left" vertical="top" wrapText="1"/>
    </xf>
    <xf numFmtId="0" fontId="16" fillId="17" borderId="0" xfId="0" applyFont="1" applyFill="1" applyAlignment="1">
      <alignment horizontal="right" vertical="top" wrapText="1"/>
    </xf>
    <xf numFmtId="0" fontId="16" fillId="17" borderId="0" xfId="0" applyFont="1" applyFill="1" applyAlignment="1" applyProtection="1">
      <alignment horizontal="left" vertical="top" wrapText="1"/>
      <protection locked="0"/>
    </xf>
    <xf numFmtId="9" fontId="6" fillId="0" borderId="0" xfId="0" applyNumberFormat="1" applyFont="1" applyAlignment="1">
      <alignment horizontal="left" vertical="top"/>
    </xf>
    <xf numFmtId="0" fontId="13" fillId="0" borderId="0" xfId="0" applyFont="1" applyAlignment="1">
      <alignment horizontal="right"/>
    </xf>
    <xf numFmtId="49" fontId="6" fillId="0" borderId="0" xfId="0" applyNumberFormat="1" applyFont="1" applyAlignment="1">
      <alignment vertical="top"/>
    </xf>
    <xf numFmtId="49" fontId="6" fillId="0" borderId="0" xfId="0" applyNumberFormat="1" applyFont="1" applyAlignment="1">
      <alignment horizontal="right" vertical="top"/>
    </xf>
    <xf numFmtId="0" fontId="12" fillId="0" borderId="0" xfId="0" applyFont="1" applyAlignment="1">
      <alignment horizontal="right" vertical="top" wrapText="1"/>
    </xf>
    <xf numFmtId="0" fontId="6" fillId="18" borderId="0" xfId="0" applyFont="1" applyFill="1" applyAlignment="1">
      <alignment horizontal="left" vertical="top" wrapText="1"/>
    </xf>
    <xf numFmtId="0" fontId="6" fillId="18" borderId="0" xfId="0" applyFont="1" applyFill="1" applyAlignment="1">
      <alignment horizontal="right" vertical="top" wrapText="1"/>
    </xf>
    <xf numFmtId="0" fontId="6" fillId="18" borderId="0" xfId="0" applyFont="1" applyFill="1" applyAlignment="1" applyProtection="1">
      <alignment horizontal="left" vertical="top" wrapText="1"/>
      <protection locked="0"/>
    </xf>
    <xf numFmtId="0" fontId="6" fillId="0" borderId="3" xfId="0" applyFont="1" applyBorder="1" applyAlignment="1">
      <alignment horizontal="left" vertical="top" wrapText="1"/>
    </xf>
    <xf numFmtId="0" fontId="5" fillId="0" borderId="0" xfId="0" applyFont="1" applyAlignment="1">
      <alignment horizontal="left" vertical="top" wrapText="1"/>
    </xf>
    <xf numFmtId="0" fontId="17" fillId="0" borderId="0" xfId="0" applyFont="1" applyAlignment="1">
      <alignment horizontal="left" vertical="top" wrapText="1"/>
    </xf>
    <xf numFmtId="0" fontId="6" fillId="0" borderId="3" xfId="0" applyFont="1" applyBorder="1" applyAlignment="1">
      <alignment horizontal="left" wrapText="1"/>
    </xf>
    <xf numFmtId="0" fontId="6" fillId="0" borderId="0" xfId="0" applyFont="1" applyAlignment="1">
      <alignment horizontal="left" vertical="top" wrapText="1"/>
    </xf>
    <xf numFmtId="0" fontId="22" fillId="0" borderId="0" xfId="0" applyFont="1" applyAlignment="1">
      <alignment horizontal="left" vertical="top" wrapText="1"/>
    </xf>
    <xf numFmtId="0" fontId="6" fillId="0" borderId="3" xfId="0" applyFont="1" applyBorder="1" applyAlignment="1" applyProtection="1">
      <alignment horizontal="left" vertical="top" wrapText="1"/>
      <protection locked="0"/>
    </xf>
    <xf numFmtId="0" fontId="18" fillId="13" borderId="4" xfId="0" applyFont="1" applyFill="1" applyBorder="1" applyAlignment="1">
      <alignment horizontal="left" vertical="top" wrapText="1"/>
    </xf>
    <xf numFmtId="0" fontId="12" fillId="13" borderId="7" xfId="0" applyFont="1" applyFill="1" applyBorder="1" applyAlignment="1">
      <alignment horizontal="left" vertical="top" wrapText="1"/>
    </xf>
    <xf numFmtId="0" fontId="12" fillId="13" borderId="5" xfId="0" applyFont="1" applyFill="1" applyBorder="1" applyAlignment="1">
      <alignment horizontal="left" vertical="top" wrapText="1"/>
    </xf>
    <xf numFmtId="0" fontId="17" fillId="0" borderId="0" xfId="0" quotePrefix="1" applyFont="1" applyAlignment="1">
      <alignment horizontal="left" vertical="top" wrapText="1"/>
    </xf>
    <xf numFmtId="0" fontId="18" fillId="8" borderId="4" xfId="0" applyFont="1" applyFill="1" applyBorder="1" applyAlignment="1">
      <alignment horizontal="left" vertical="top" wrapText="1"/>
    </xf>
    <xf numFmtId="0" fontId="12" fillId="8" borderId="7" xfId="0" applyFont="1" applyFill="1" applyBorder="1" applyAlignment="1">
      <alignment horizontal="left" vertical="top" wrapText="1"/>
    </xf>
    <xf numFmtId="0" fontId="12" fillId="8" borderId="5" xfId="0" applyFont="1" applyFill="1" applyBorder="1" applyAlignment="1">
      <alignment horizontal="left" vertical="top" wrapText="1"/>
    </xf>
    <xf numFmtId="0" fontId="4" fillId="2" borderId="0" xfId="0" applyFont="1" applyFill="1" applyAlignment="1">
      <alignment horizontal="center" vertical="top" wrapText="1"/>
    </xf>
    <xf numFmtId="0" fontId="6" fillId="0" borderId="0" xfId="0" applyFont="1" applyAlignment="1" applyProtection="1">
      <alignment horizontal="left" vertical="top" wrapText="1"/>
      <protection locked="0"/>
    </xf>
  </cellXfs>
  <cellStyles count="2">
    <cellStyle name="Hyperlink" xfId="1" builtinId="8"/>
    <cellStyle name="Normal" xfId="0" builtinId="0"/>
  </cellStyles>
  <dxfs count="262">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ata.gov.lt/api.json?group=public" TargetMode="External"/><Relationship Id="rId2" Type="http://schemas.openxmlformats.org/officeDocument/2006/relationships/hyperlink" Target="https://data.gov.lt/news/23" TargetMode="External"/><Relationship Id="rId1" Type="http://schemas.openxmlformats.org/officeDocument/2006/relationships/hyperlink" Target="https://eimin.lrv.lt/lt/veiklos-sritys/skaitmenine-politika/atviri-duomenys-1" TargetMode="External"/><Relationship Id="rId6" Type="http://schemas.openxmlformats.org/officeDocument/2006/relationships/hyperlink" Target="https://data.gov.lt/dataset/investicijos-i-zemes-ukio-produktu-gamyba-ir-paslaugas-iskaitant-projektus-iki-150-000-lt-bendra-informacija" TargetMode="External"/><Relationship Id="rId5" Type="http://schemas.openxmlformats.org/officeDocument/2006/relationships/hyperlink" Target="https://data.gov.lt/usecase" TargetMode="External"/><Relationship Id="rId4" Type="http://schemas.openxmlformats.org/officeDocument/2006/relationships/hyperlink" Target="https://data.gov.lt/usecases/examp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3FD09-5D8B-44AA-96C8-3F597F1CF7F1}">
  <dimension ref="A1:I1007"/>
  <sheetViews>
    <sheetView tabSelected="1" zoomScale="55" zoomScaleNormal="55" workbookViewId="0">
      <selection activeCell="F11" sqref="F11"/>
    </sheetView>
  </sheetViews>
  <sheetFormatPr defaultColWidth="8.6640625" defaultRowHeight="14.4" x14ac:dyDescent="0.3"/>
  <cols>
    <col min="1" max="1" width="9.6640625" style="1" customWidth="1"/>
    <col min="2" max="2" width="90.44140625" style="3" customWidth="1"/>
    <col min="3" max="3" width="3.44140625" style="5" customWidth="1"/>
    <col min="4" max="4" width="31.33203125" style="3" customWidth="1"/>
    <col min="5" max="5" width="18.33203125" style="16" customWidth="1"/>
    <col min="6" max="6" width="16.88671875" style="17" customWidth="1"/>
    <col min="7" max="7" width="48.44140625" style="18" customWidth="1"/>
    <col min="8" max="8" width="76.21875" style="8" customWidth="1"/>
    <col min="9" max="9" width="80.5546875" style="18" customWidth="1"/>
    <col min="10" max="16384" width="8.6640625" style="3"/>
  </cols>
  <sheetData>
    <row r="1" spans="1:9" ht="25.8" x14ac:dyDescent="0.3">
      <c r="B1" s="207" t="s">
        <v>0</v>
      </c>
      <c r="C1" s="207"/>
      <c r="D1" s="207"/>
      <c r="E1" s="207"/>
      <c r="F1" s="207"/>
      <c r="G1" s="207"/>
      <c r="H1" s="207"/>
      <c r="I1" s="2"/>
    </row>
    <row r="2" spans="1:9" ht="44.1" customHeight="1" x14ac:dyDescent="0.3">
      <c r="B2" s="4"/>
      <c r="E2" s="6"/>
      <c r="F2" s="7">
        <f>F3+F264+F476+F794</f>
        <v>2230</v>
      </c>
      <c r="G2" s="3"/>
      <c r="I2" s="3"/>
    </row>
    <row r="3" spans="1:9" s="14" customFormat="1" ht="25.8" x14ac:dyDescent="0.3">
      <c r="A3" s="9"/>
      <c r="B3" s="10" t="s">
        <v>1</v>
      </c>
      <c r="C3" s="11"/>
      <c r="D3" s="11"/>
      <c r="E3" s="11"/>
      <c r="F3" s="12">
        <f>F6+F113+F172</f>
        <v>595</v>
      </c>
      <c r="G3" s="11"/>
      <c r="H3" s="13"/>
      <c r="I3" s="11"/>
    </row>
    <row r="4" spans="1:9" ht="144" x14ac:dyDescent="0.3">
      <c r="B4" s="15" t="s">
        <v>2</v>
      </c>
    </row>
    <row r="5" spans="1:9" x14ac:dyDescent="0.3">
      <c r="B5" s="19" t="s">
        <v>3</v>
      </c>
      <c r="C5" s="20"/>
      <c r="D5" s="19" t="s">
        <v>4</v>
      </c>
      <c r="E5" s="21"/>
      <c r="F5" s="22"/>
      <c r="G5" s="23"/>
      <c r="H5" s="24"/>
      <c r="I5" s="23" t="s">
        <v>5</v>
      </c>
    </row>
    <row r="6" spans="1:9" ht="15.6" x14ac:dyDescent="0.3">
      <c r="B6" s="25" t="s">
        <v>6</v>
      </c>
      <c r="C6" s="26"/>
      <c r="D6" s="26"/>
      <c r="E6" s="26"/>
      <c r="F6" s="27">
        <f>SUM(F7:F112)</f>
        <v>250</v>
      </c>
      <c r="G6" s="26"/>
      <c r="H6" s="28"/>
      <c r="I6" s="26"/>
    </row>
    <row r="7" spans="1:9" s="34" customFormat="1" x14ac:dyDescent="0.3">
      <c r="A7" s="29">
        <v>1</v>
      </c>
      <c r="B7" s="197" t="s">
        <v>7</v>
      </c>
      <c r="C7" s="30" t="s">
        <v>8</v>
      </c>
      <c r="D7" s="31" t="s">
        <v>9</v>
      </c>
      <c r="E7" s="32">
        <v>30</v>
      </c>
      <c r="F7" s="33">
        <f>IF(C7="x",E7,0)</f>
        <v>30</v>
      </c>
      <c r="G7" s="195"/>
      <c r="H7" s="208"/>
      <c r="I7" s="195" t="s">
        <v>10</v>
      </c>
    </row>
    <row r="8" spans="1:9" x14ac:dyDescent="0.3">
      <c r="B8" s="197"/>
      <c r="C8" s="35"/>
      <c r="D8" s="5" t="s">
        <v>11</v>
      </c>
      <c r="E8" s="32">
        <v>0</v>
      </c>
      <c r="F8" s="33">
        <f>IF(C8="x",E8,0)</f>
        <v>0</v>
      </c>
      <c r="G8" s="195"/>
      <c r="H8" s="208"/>
      <c r="I8" s="195"/>
    </row>
    <row r="9" spans="1:9" x14ac:dyDescent="0.3">
      <c r="B9" s="197"/>
      <c r="C9" s="35"/>
      <c r="D9" s="5" t="s">
        <v>12</v>
      </c>
      <c r="E9" s="32">
        <v>30</v>
      </c>
      <c r="F9" s="33">
        <f>IF(C9="x",E9,0)</f>
        <v>0</v>
      </c>
      <c r="G9" s="195"/>
      <c r="H9" s="208"/>
      <c r="I9" s="195"/>
    </row>
    <row r="10" spans="1:9" ht="43.2" x14ac:dyDescent="0.3">
      <c r="B10" s="36" t="s">
        <v>13</v>
      </c>
      <c r="C10" s="37"/>
      <c r="D10" s="38"/>
      <c r="E10" s="32"/>
      <c r="F10" s="33"/>
    </row>
    <row r="11" spans="1:9" ht="409.6" x14ac:dyDescent="0.3">
      <c r="B11" s="39" t="s">
        <v>14</v>
      </c>
      <c r="D11" s="15"/>
      <c r="E11" s="32"/>
      <c r="F11" s="33"/>
    </row>
    <row r="12" spans="1:9" x14ac:dyDescent="0.3">
      <c r="B12" s="15"/>
      <c r="D12" s="15"/>
      <c r="E12" s="32"/>
      <c r="F12" s="33"/>
    </row>
    <row r="13" spans="1:9" ht="14.7" customHeight="1" x14ac:dyDescent="0.3">
      <c r="A13" s="1">
        <v>2</v>
      </c>
      <c r="B13" s="197" t="s">
        <v>15</v>
      </c>
      <c r="C13" s="35" t="s">
        <v>8</v>
      </c>
      <c r="D13" s="5" t="s">
        <v>9</v>
      </c>
      <c r="E13" s="32">
        <v>30</v>
      </c>
      <c r="F13" s="33">
        <f>IF(C13="x",E13,0)</f>
        <v>30</v>
      </c>
      <c r="G13" s="195"/>
      <c r="I13" s="195" t="s">
        <v>16</v>
      </c>
    </row>
    <row r="14" spans="1:9" x14ac:dyDescent="0.3">
      <c r="B14" s="197"/>
      <c r="C14" s="35"/>
      <c r="D14" s="5" t="s">
        <v>11</v>
      </c>
      <c r="E14" s="32">
        <v>0</v>
      </c>
      <c r="F14" s="33">
        <f>IF(C14="x",E14,0)</f>
        <v>0</v>
      </c>
      <c r="G14" s="195"/>
      <c r="I14" s="195"/>
    </row>
    <row r="15" spans="1:9" x14ac:dyDescent="0.3">
      <c r="B15" s="197"/>
      <c r="C15" s="35"/>
      <c r="D15" s="5" t="s">
        <v>17</v>
      </c>
      <c r="E15" s="32">
        <v>30</v>
      </c>
      <c r="F15" s="33">
        <f>IF(C15="x",E15,0)</f>
        <v>0</v>
      </c>
      <c r="G15" s="195"/>
      <c r="I15" s="195"/>
    </row>
    <row r="16" spans="1:9" ht="57.6" x14ac:dyDescent="0.3">
      <c r="B16" s="36" t="s">
        <v>18</v>
      </c>
      <c r="C16" s="37"/>
      <c r="D16" s="38"/>
      <c r="E16" s="32"/>
      <c r="F16" s="33"/>
    </row>
    <row r="17" spans="1:9" ht="409.6" x14ac:dyDescent="0.3">
      <c r="B17" s="39" t="s">
        <v>19</v>
      </c>
      <c r="D17" s="15"/>
      <c r="E17" s="32"/>
      <c r="F17" s="33"/>
    </row>
    <row r="18" spans="1:9" x14ac:dyDescent="0.3">
      <c r="B18" s="15"/>
      <c r="D18" s="15"/>
      <c r="E18" s="32"/>
      <c r="F18" s="33"/>
    </row>
    <row r="19" spans="1:9" s="5" customFormat="1" ht="14.7" customHeight="1" x14ac:dyDescent="0.3">
      <c r="A19" s="40">
        <v>3</v>
      </c>
      <c r="B19" s="197" t="s">
        <v>20</v>
      </c>
      <c r="C19" s="35" t="s">
        <v>8</v>
      </c>
      <c r="D19" s="5" t="s">
        <v>9</v>
      </c>
      <c r="E19" s="32">
        <v>10</v>
      </c>
      <c r="F19" s="33">
        <f>IF(C19="x",E19,0)</f>
        <v>10</v>
      </c>
      <c r="G19" s="195"/>
      <c r="H19" s="41"/>
      <c r="I19" s="195"/>
    </row>
    <row r="20" spans="1:9" s="5" customFormat="1" x14ac:dyDescent="0.3">
      <c r="A20" s="40"/>
      <c r="B20" s="197"/>
      <c r="C20" s="35"/>
      <c r="D20" s="5" t="s">
        <v>11</v>
      </c>
      <c r="E20" s="32">
        <v>0</v>
      </c>
      <c r="F20" s="33">
        <f>IF(C20="x",E20,0)</f>
        <v>0</v>
      </c>
      <c r="G20" s="195"/>
      <c r="H20" s="41"/>
      <c r="I20" s="195"/>
    </row>
    <row r="21" spans="1:9" s="5" customFormat="1" x14ac:dyDescent="0.3">
      <c r="A21" s="40"/>
      <c r="B21" s="15" t="s">
        <v>21</v>
      </c>
      <c r="D21" s="15"/>
      <c r="E21" s="32"/>
      <c r="F21" s="33"/>
      <c r="G21" s="42"/>
      <c r="H21" s="41"/>
      <c r="I21" s="42"/>
    </row>
    <row r="22" spans="1:9" ht="115.2" x14ac:dyDescent="0.3">
      <c r="B22" s="39" t="s">
        <v>22</v>
      </c>
      <c r="D22" s="15"/>
      <c r="E22" s="32"/>
      <c r="F22" s="33"/>
    </row>
    <row r="23" spans="1:9" x14ac:dyDescent="0.3">
      <c r="B23" s="43"/>
      <c r="D23" s="15"/>
      <c r="E23" s="32"/>
      <c r="F23" s="33"/>
    </row>
    <row r="24" spans="1:9" s="15" customFormat="1" ht="15.6" x14ac:dyDescent="0.3">
      <c r="A24" s="40">
        <v>4</v>
      </c>
      <c r="B24" s="199" t="s">
        <v>23</v>
      </c>
      <c r="C24" s="35" t="s">
        <v>8</v>
      </c>
      <c r="D24" s="5" t="s">
        <v>9</v>
      </c>
      <c r="E24" s="32">
        <v>10</v>
      </c>
      <c r="F24" s="33">
        <f>IF(C24="x",E24,0)</f>
        <v>10</v>
      </c>
      <c r="G24" s="44"/>
      <c r="H24" s="45"/>
      <c r="I24" s="44"/>
    </row>
    <row r="25" spans="1:9" s="15" customFormat="1" x14ac:dyDescent="0.3">
      <c r="A25" s="40"/>
      <c r="B25" s="199"/>
      <c r="C25" s="35"/>
      <c r="D25" s="5" t="s">
        <v>11</v>
      </c>
      <c r="E25" s="32">
        <v>0</v>
      </c>
      <c r="F25" s="33">
        <f>IF(C25="x",E25,0)</f>
        <v>0</v>
      </c>
      <c r="G25" s="42"/>
      <c r="H25" s="45"/>
      <c r="I25" s="42"/>
    </row>
    <row r="26" spans="1:9" s="15" customFormat="1" x14ac:dyDescent="0.3">
      <c r="A26" s="40"/>
      <c r="B26" s="41"/>
      <c r="C26" s="35"/>
      <c r="D26" s="5" t="s">
        <v>17</v>
      </c>
      <c r="E26" s="32">
        <v>10</v>
      </c>
      <c r="F26" s="33">
        <f>IF(C26="x",E26,0)</f>
        <v>0</v>
      </c>
      <c r="G26" s="42"/>
      <c r="H26" s="45"/>
      <c r="I26" s="42"/>
    </row>
    <row r="27" spans="1:9" s="15" customFormat="1" x14ac:dyDescent="0.3">
      <c r="A27" s="40"/>
      <c r="B27" s="36" t="s">
        <v>24</v>
      </c>
      <c r="C27" s="5"/>
      <c r="E27" s="32"/>
      <c r="F27" s="33"/>
      <c r="G27" s="42"/>
      <c r="H27" s="45"/>
      <c r="I27" s="42"/>
    </row>
    <row r="28" spans="1:9" s="15" customFormat="1" ht="72" x14ac:dyDescent="0.3">
      <c r="A28" s="40"/>
      <c r="B28" s="39" t="s">
        <v>25</v>
      </c>
      <c r="C28" s="5"/>
      <c r="E28" s="32"/>
      <c r="F28" s="33"/>
      <c r="G28" s="42"/>
      <c r="H28" s="45"/>
      <c r="I28" s="42"/>
    </row>
    <row r="29" spans="1:9" x14ac:dyDescent="0.3">
      <c r="B29" s="43"/>
      <c r="D29" s="15"/>
      <c r="E29" s="32"/>
      <c r="F29" s="33"/>
    </row>
    <row r="30" spans="1:9" s="5" customFormat="1" ht="14.7" customHeight="1" x14ac:dyDescent="0.3">
      <c r="A30" s="40">
        <v>5</v>
      </c>
      <c r="B30" s="197" t="s">
        <v>26</v>
      </c>
      <c r="C30" s="35" t="s">
        <v>8</v>
      </c>
      <c r="D30" s="5" t="s">
        <v>9</v>
      </c>
      <c r="E30" s="32">
        <v>25</v>
      </c>
      <c r="F30" s="33">
        <f>IF(C30="x",E30,0)</f>
        <v>25</v>
      </c>
      <c r="G30" s="195"/>
      <c r="H30" s="41"/>
      <c r="I30" s="195"/>
    </row>
    <row r="31" spans="1:9" s="5" customFormat="1" x14ac:dyDescent="0.3">
      <c r="A31" s="40"/>
      <c r="B31" s="197"/>
      <c r="C31" s="35"/>
      <c r="D31" s="5" t="s">
        <v>27</v>
      </c>
      <c r="E31" s="32">
        <v>0</v>
      </c>
      <c r="F31" s="33">
        <f>IF(C31="x",E31,0)</f>
        <v>0</v>
      </c>
      <c r="G31" s="195"/>
      <c r="H31" s="41"/>
      <c r="I31" s="195"/>
    </row>
    <row r="32" spans="1:9" x14ac:dyDescent="0.3">
      <c r="B32" s="15" t="s">
        <v>28</v>
      </c>
      <c r="D32" s="15"/>
      <c r="E32" s="32"/>
      <c r="F32" s="33"/>
    </row>
    <row r="33" spans="1:9" s="5" customFormat="1" ht="409.6" x14ac:dyDescent="0.3">
      <c r="A33" s="40"/>
      <c r="B33" s="39" t="s">
        <v>29</v>
      </c>
      <c r="D33" s="15"/>
      <c r="E33" s="32"/>
      <c r="F33" s="33"/>
      <c r="G33" s="42"/>
      <c r="H33" s="41"/>
      <c r="I33" s="42"/>
    </row>
    <row r="34" spans="1:9" s="5" customFormat="1" x14ac:dyDescent="0.3">
      <c r="A34" s="40"/>
      <c r="B34" s="15"/>
      <c r="D34" s="15"/>
      <c r="E34" s="32"/>
      <c r="F34" s="33"/>
      <c r="G34" s="42"/>
      <c r="H34" s="41"/>
      <c r="I34" s="42"/>
    </row>
    <row r="35" spans="1:9" s="15" customFormat="1" ht="14.7" customHeight="1" x14ac:dyDescent="0.3">
      <c r="A35" s="40" t="s">
        <v>30</v>
      </c>
      <c r="B35" s="197" t="s">
        <v>31</v>
      </c>
      <c r="C35" s="35" t="s">
        <v>8</v>
      </c>
      <c r="D35" s="5" t="s">
        <v>9</v>
      </c>
      <c r="E35" s="32">
        <v>15</v>
      </c>
      <c r="F35" s="33">
        <f>IF(C35="x",E35,0)</f>
        <v>15</v>
      </c>
      <c r="G35" s="195"/>
      <c r="H35" s="45"/>
      <c r="I35" s="195" t="s">
        <v>32</v>
      </c>
    </row>
    <row r="36" spans="1:9" s="15" customFormat="1" ht="57.6" customHeight="1" x14ac:dyDescent="0.3">
      <c r="A36" s="40"/>
      <c r="B36" s="197"/>
      <c r="C36" s="35"/>
      <c r="D36" s="5" t="s">
        <v>11</v>
      </c>
      <c r="E36" s="32">
        <v>0</v>
      </c>
      <c r="F36" s="33">
        <f>IF(C36="x",E36,0)</f>
        <v>0</v>
      </c>
      <c r="G36" s="195"/>
      <c r="H36" s="45"/>
      <c r="I36" s="195"/>
    </row>
    <row r="37" spans="1:9" s="5" customFormat="1" x14ac:dyDescent="0.3">
      <c r="A37" s="40"/>
      <c r="B37" s="15" t="s">
        <v>33</v>
      </c>
      <c r="D37" s="46"/>
      <c r="E37" s="47"/>
      <c r="F37" s="33"/>
      <c r="G37" s="48"/>
      <c r="H37" s="41"/>
      <c r="I37" s="48"/>
    </row>
    <row r="38" spans="1:9" ht="172.8" x14ac:dyDescent="0.3">
      <c r="A38" s="40"/>
      <c r="B38" s="39" t="s">
        <v>34</v>
      </c>
      <c r="D38" s="46"/>
      <c r="E38" s="47"/>
      <c r="F38" s="33"/>
      <c r="G38" s="48"/>
      <c r="I38" s="48"/>
    </row>
    <row r="39" spans="1:9" x14ac:dyDescent="0.3">
      <c r="A39" s="49"/>
      <c r="B39" s="50"/>
      <c r="D39" s="46"/>
      <c r="E39" s="47"/>
      <c r="F39" s="33"/>
      <c r="G39" s="48"/>
      <c r="I39" s="48"/>
    </row>
    <row r="40" spans="1:9" s="15" customFormat="1" x14ac:dyDescent="0.3">
      <c r="A40" s="40" t="s">
        <v>35</v>
      </c>
      <c r="B40" s="197" t="s">
        <v>36</v>
      </c>
      <c r="C40" s="35" t="s">
        <v>8</v>
      </c>
      <c r="D40" s="5" t="s">
        <v>9</v>
      </c>
      <c r="E40" s="32">
        <v>15</v>
      </c>
      <c r="F40" s="33">
        <f>IF(C40="x",E40,0)</f>
        <v>15</v>
      </c>
      <c r="G40" s="195" t="s">
        <v>37</v>
      </c>
      <c r="H40" s="45"/>
      <c r="I40" s="195" t="s">
        <v>37</v>
      </c>
    </row>
    <row r="41" spans="1:9" s="15" customFormat="1" x14ac:dyDescent="0.3">
      <c r="A41" s="40"/>
      <c r="B41" s="197"/>
      <c r="C41" s="35"/>
      <c r="D41" s="5" t="s">
        <v>11</v>
      </c>
      <c r="E41" s="32">
        <v>0</v>
      </c>
      <c r="F41" s="33">
        <f>IF(C41="x",E41,0)</f>
        <v>0</v>
      </c>
      <c r="G41" s="195"/>
      <c r="H41" s="45"/>
      <c r="I41" s="195"/>
    </row>
    <row r="42" spans="1:9" s="15" customFormat="1" x14ac:dyDescent="0.3">
      <c r="A42" s="40"/>
      <c r="B42" s="15" t="s">
        <v>33</v>
      </c>
      <c r="C42" s="5"/>
      <c r="E42" s="32"/>
      <c r="F42" s="33"/>
      <c r="G42" s="42"/>
      <c r="H42" s="45"/>
      <c r="I42" s="42"/>
    </row>
    <row r="43" spans="1:9" s="15" customFormat="1" ht="374.4" x14ac:dyDescent="0.3">
      <c r="A43" s="40"/>
      <c r="B43" s="39" t="s">
        <v>38</v>
      </c>
      <c r="C43" s="5"/>
      <c r="E43" s="32"/>
      <c r="F43" s="33"/>
      <c r="G43" s="42"/>
      <c r="H43" s="45"/>
      <c r="I43" s="42"/>
    </row>
    <row r="44" spans="1:9" x14ac:dyDescent="0.3">
      <c r="A44" s="49"/>
      <c r="B44" s="50"/>
      <c r="D44" s="46"/>
      <c r="E44" s="47"/>
      <c r="F44" s="33"/>
      <c r="G44" s="48"/>
      <c r="I44" s="48"/>
    </row>
    <row r="45" spans="1:9" s="15" customFormat="1" x14ac:dyDescent="0.3">
      <c r="A45" s="40" t="s">
        <v>39</v>
      </c>
      <c r="B45" s="197" t="s">
        <v>40</v>
      </c>
      <c r="C45" s="51" t="s">
        <v>8</v>
      </c>
      <c r="D45" s="5" t="s">
        <v>9</v>
      </c>
      <c r="E45" s="32">
        <v>15</v>
      </c>
      <c r="F45" s="33">
        <v>0</v>
      </c>
      <c r="G45" s="195"/>
      <c r="H45" s="45"/>
      <c r="I45" s="195" t="s">
        <v>41</v>
      </c>
    </row>
    <row r="46" spans="1:9" s="15" customFormat="1" x14ac:dyDescent="0.3">
      <c r="A46" s="40"/>
      <c r="B46" s="197"/>
      <c r="C46" s="35"/>
      <c r="D46" s="5" t="s">
        <v>11</v>
      </c>
      <c r="E46" s="32">
        <v>0</v>
      </c>
      <c r="F46" s="33">
        <f>IF(C46="x",E46,0)</f>
        <v>0</v>
      </c>
      <c r="G46" s="195"/>
      <c r="H46" s="45"/>
      <c r="I46" s="195"/>
    </row>
    <row r="47" spans="1:9" s="15" customFormat="1" x14ac:dyDescent="0.3">
      <c r="A47" s="40"/>
      <c r="B47" s="15" t="s">
        <v>33</v>
      </c>
      <c r="C47" s="5"/>
      <c r="E47" s="32"/>
      <c r="F47" s="33"/>
      <c r="G47" s="42"/>
      <c r="H47" s="45"/>
      <c r="I47" s="42"/>
    </row>
    <row r="48" spans="1:9" s="15" customFormat="1" ht="115.2" x14ac:dyDescent="0.3">
      <c r="A48" s="40"/>
      <c r="B48" s="39" t="s">
        <v>42</v>
      </c>
      <c r="C48" s="5"/>
      <c r="E48" s="32"/>
      <c r="F48" s="33"/>
      <c r="G48" s="52" t="s">
        <v>43</v>
      </c>
      <c r="H48" s="53" t="s">
        <v>44</v>
      </c>
    </row>
    <row r="49" spans="1:9" s="15" customFormat="1" x14ac:dyDescent="0.3">
      <c r="A49" s="40"/>
      <c r="B49" s="43"/>
      <c r="C49" s="5"/>
      <c r="E49" s="32"/>
      <c r="F49" s="33"/>
      <c r="G49" s="42"/>
      <c r="H49" s="45"/>
      <c r="I49" s="42"/>
    </row>
    <row r="50" spans="1:9" s="15" customFormat="1" x14ac:dyDescent="0.3">
      <c r="A50" s="40" t="s">
        <v>45</v>
      </c>
      <c r="B50" s="197" t="s">
        <v>46</v>
      </c>
      <c r="C50" s="35" t="s">
        <v>8</v>
      </c>
      <c r="D50" s="5" t="s">
        <v>9</v>
      </c>
      <c r="E50" s="32">
        <v>10</v>
      </c>
      <c r="F50" s="33">
        <f>IF(C50="x",E50,0)</f>
        <v>10</v>
      </c>
      <c r="G50" s="42"/>
      <c r="H50" s="45"/>
      <c r="I50" s="42"/>
    </row>
    <row r="51" spans="1:9" s="15" customFormat="1" x14ac:dyDescent="0.3">
      <c r="A51" s="40"/>
      <c r="B51" s="197"/>
      <c r="C51" s="35"/>
      <c r="D51" s="5" t="s">
        <v>11</v>
      </c>
      <c r="E51" s="32">
        <v>0</v>
      </c>
      <c r="F51" s="33">
        <f>IF(C51="x",E51,0)</f>
        <v>0</v>
      </c>
      <c r="G51" s="42"/>
      <c r="H51" s="45"/>
      <c r="I51" s="42"/>
    </row>
    <row r="52" spans="1:9" s="15" customFormat="1" x14ac:dyDescent="0.3">
      <c r="A52" s="40"/>
      <c r="B52" s="15" t="s">
        <v>47</v>
      </c>
      <c r="C52" s="5"/>
      <c r="E52" s="32"/>
      <c r="F52" s="33"/>
      <c r="G52" s="42"/>
      <c r="H52" s="45"/>
      <c r="I52" s="42"/>
    </row>
    <row r="53" spans="1:9" s="15" customFormat="1" ht="28.8" x14ac:dyDescent="0.3">
      <c r="A53" s="40"/>
      <c r="B53" s="39" t="s">
        <v>48</v>
      </c>
      <c r="C53" s="5"/>
      <c r="E53" s="32"/>
      <c r="F53" s="33"/>
      <c r="G53" s="42"/>
      <c r="H53" s="45"/>
      <c r="I53" s="42"/>
    </row>
    <row r="54" spans="1:9" s="5" customFormat="1" x14ac:dyDescent="0.3">
      <c r="A54" s="40"/>
      <c r="B54" s="15"/>
      <c r="D54" s="15"/>
      <c r="E54" s="32"/>
      <c r="F54" s="33"/>
      <c r="G54" s="42"/>
      <c r="H54" s="41"/>
      <c r="I54" s="42"/>
    </row>
    <row r="55" spans="1:9" ht="14.7" customHeight="1" x14ac:dyDescent="0.3">
      <c r="A55" s="1">
        <v>7</v>
      </c>
      <c r="B55" s="197" t="s">
        <v>49</v>
      </c>
      <c r="C55" s="35" t="s">
        <v>8</v>
      </c>
      <c r="D55" s="5" t="s">
        <v>9</v>
      </c>
      <c r="E55" s="32">
        <v>15</v>
      </c>
      <c r="F55" s="33">
        <f>IF(C55="x",E55,0)</f>
        <v>15</v>
      </c>
      <c r="G55" s="195"/>
      <c r="I55" s="195" t="s">
        <v>50</v>
      </c>
    </row>
    <row r="56" spans="1:9" x14ac:dyDescent="0.3">
      <c r="B56" s="197"/>
      <c r="C56" s="35"/>
      <c r="D56" s="5" t="s">
        <v>11</v>
      </c>
      <c r="E56" s="32">
        <v>0</v>
      </c>
      <c r="F56" s="33">
        <f>IF(C56="x",E56,0)</f>
        <v>0</v>
      </c>
      <c r="G56" s="195"/>
      <c r="I56" s="195"/>
    </row>
    <row r="57" spans="1:9" s="5" customFormat="1" x14ac:dyDescent="0.3">
      <c r="A57" s="40"/>
      <c r="B57" s="15" t="s">
        <v>33</v>
      </c>
      <c r="D57" s="15"/>
      <c r="E57" s="32"/>
      <c r="F57" s="33"/>
      <c r="G57" s="42"/>
      <c r="H57" s="41"/>
      <c r="I57" s="42"/>
    </row>
    <row r="58" spans="1:9" ht="259.2" x14ac:dyDescent="0.3">
      <c r="B58" s="39" t="s">
        <v>51</v>
      </c>
      <c r="D58" s="15"/>
      <c r="E58" s="32"/>
      <c r="F58" s="33"/>
    </row>
    <row r="59" spans="1:9" s="5" customFormat="1" x14ac:dyDescent="0.3">
      <c r="A59" s="40"/>
      <c r="B59" s="15"/>
      <c r="D59" s="15"/>
      <c r="E59" s="32"/>
      <c r="F59" s="33"/>
      <c r="G59" s="42"/>
      <c r="H59" s="41"/>
      <c r="I59" s="42"/>
    </row>
    <row r="60" spans="1:9" s="31" customFormat="1" x14ac:dyDescent="0.3">
      <c r="A60" s="29">
        <v>8</v>
      </c>
      <c r="B60" s="197" t="s">
        <v>52</v>
      </c>
      <c r="C60" s="30" t="s">
        <v>8</v>
      </c>
      <c r="D60" s="31" t="s">
        <v>9</v>
      </c>
      <c r="E60" s="32">
        <v>15</v>
      </c>
      <c r="F60" s="33">
        <f>IF(C60="x",E60,0)</f>
        <v>15</v>
      </c>
      <c r="G60" s="195"/>
      <c r="H60" s="54"/>
      <c r="I60" s="195" t="s">
        <v>53</v>
      </c>
    </row>
    <row r="61" spans="1:9" s="5" customFormat="1" x14ac:dyDescent="0.3">
      <c r="A61" s="40"/>
      <c r="B61" s="197"/>
      <c r="C61" s="35"/>
      <c r="D61" s="5" t="s">
        <v>11</v>
      </c>
      <c r="E61" s="32">
        <v>0</v>
      </c>
      <c r="F61" s="33">
        <f>IF(C61="x",E61,0)</f>
        <v>0</v>
      </c>
      <c r="G61" s="195"/>
      <c r="H61" s="41"/>
      <c r="I61" s="195"/>
    </row>
    <row r="62" spans="1:9" s="5" customFormat="1" x14ac:dyDescent="0.3">
      <c r="A62" s="40"/>
      <c r="B62" s="15" t="s">
        <v>33</v>
      </c>
      <c r="D62" s="15"/>
      <c r="E62" s="32"/>
      <c r="F62" s="33"/>
      <c r="G62" s="42"/>
      <c r="H62" s="41"/>
      <c r="I62" s="42"/>
    </row>
    <row r="63" spans="1:9" s="5" customFormat="1" ht="374.4" x14ac:dyDescent="0.3">
      <c r="A63" s="40"/>
      <c r="B63" s="39" t="s">
        <v>54</v>
      </c>
      <c r="D63" s="15"/>
      <c r="E63" s="32"/>
      <c r="F63" s="33"/>
      <c r="G63" s="42"/>
      <c r="H63" s="41"/>
      <c r="I63" s="42"/>
    </row>
    <row r="64" spans="1:9" s="5" customFormat="1" x14ac:dyDescent="0.3">
      <c r="A64" s="40"/>
      <c r="B64" s="15"/>
      <c r="D64" s="15"/>
      <c r="E64" s="32"/>
      <c r="F64" s="33"/>
      <c r="G64" s="42"/>
      <c r="H64" s="41"/>
      <c r="I64" s="42"/>
    </row>
    <row r="65" spans="1:9" s="31" customFormat="1" x14ac:dyDescent="0.3">
      <c r="A65" s="29" t="s">
        <v>55</v>
      </c>
      <c r="B65" s="197" t="s">
        <v>56</v>
      </c>
      <c r="C65" s="30" t="s">
        <v>8</v>
      </c>
      <c r="D65" s="31" t="s">
        <v>9</v>
      </c>
      <c r="E65" s="32">
        <v>15</v>
      </c>
      <c r="F65" s="33">
        <f>IF(C65="x",E65,0)</f>
        <v>15</v>
      </c>
      <c r="G65" s="195"/>
      <c r="H65" s="54"/>
      <c r="I65" s="195"/>
    </row>
    <row r="66" spans="1:9" x14ac:dyDescent="0.3">
      <c r="B66" s="197"/>
      <c r="C66" s="35"/>
      <c r="D66" s="5" t="s">
        <v>11</v>
      </c>
      <c r="E66" s="32">
        <v>0</v>
      </c>
      <c r="F66" s="33">
        <f>IF(C66="x",E66,0)</f>
        <v>0</v>
      </c>
      <c r="G66" s="195"/>
      <c r="I66" s="195"/>
    </row>
    <row r="67" spans="1:9" x14ac:dyDescent="0.3">
      <c r="B67" s="15" t="s">
        <v>57</v>
      </c>
      <c r="D67" s="15"/>
      <c r="E67" s="32"/>
      <c r="F67" s="33"/>
    </row>
    <row r="68" spans="1:9" ht="144" x14ac:dyDescent="0.3">
      <c r="B68" s="39" t="s">
        <v>58</v>
      </c>
      <c r="D68" s="15"/>
      <c r="E68" s="32"/>
      <c r="F68" s="33"/>
    </row>
    <row r="69" spans="1:9" x14ac:dyDescent="0.3">
      <c r="B69" s="55"/>
      <c r="D69" s="15"/>
      <c r="E69" s="32"/>
      <c r="F69" s="33"/>
    </row>
    <row r="70" spans="1:9" s="31" customFormat="1" x14ac:dyDescent="0.3">
      <c r="A70" s="29" t="s">
        <v>59</v>
      </c>
      <c r="B70" s="197" t="s">
        <v>60</v>
      </c>
      <c r="C70" s="56" t="s">
        <v>8</v>
      </c>
      <c r="D70" s="31" t="s">
        <v>9</v>
      </c>
      <c r="E70" s="32">
        <v>10</v>
      </c>
      <c r="F70" s="33">
        <v>0</v>
      </c>
      <c r="G70" s="195"/>
      <c r="H70" s="54"/>
      <c r="I70" s="195"/>
    </row>
    <row r="71" spans="1:9" x14ac:dyDescent="0.3">
      <c r="B71" s="197"/>
      <c r="C71" s="35"/>
      <c r="D71" s="5" t="s">
        <v>11</v>
      </c>
      <c r="E71" s="32">
        <v>0</v>
      </c>
      <c r="F71" s="33">
        <f>IF(C71="x",E71,0)</f>
        <v>0</v>
      </c>
      <c r="G71" s="195"/>
      <c r="I71" s="195"/>
    </row>
    <row r="72" spans="1:9" x14ac:dyDescent="0.3">
      <c r="B72" s="15" t="s">
        <v>57</v>
      </c>
      <c r="D72" s="15"/>
      <c r="E72" s="32"/>
      <c r="F72" s="33"/>
    </row>
    <row r="73" spans="1:9" ht="409.6" x14ac:dyDescent="0.3">
      <c r="B73" s="39" t="s">
        <v>61</v>
      </c>
      <c r="D73" s="15"/>
      <c r="E73" s="32"/>
      <c r="F73" s="33"/>
      <c r="G73" s="57" t="s">
        <v>62</v>
      </c>
      <c r="H73" s="58" t="s">
        <v>63</v>
      </c>
      <c r="I73" s="3"/>
    </row>
    <row r="74" spans="1:9" x14ac:dyDescent="0.3">
      <c r="B74" s="55"/>
      <c r="D74" s="15"/>
      <c r="E74" s="32"/>
      <c r="F74" s="33"/>
    </row>
    <row r="75" spans="1:9" s="31" customFormat="1" ht="24.6" customHeight="1" x14ac:dyDescent="0.3">
      <c r="A75" s="29" t="s">
        <v>64</v>
      </c>
      <c r="B75" s="193" t="s">
        <v>65</v>
      </c>
      <c r="C75" s="59" t="s">
        <v>8</v>
      </c>
      <c r="D75" s="31" t="s">
        <v>9</v>
      </c>
      <c r="E75" s="33">
        <v>20</v>
      </c>
      <c r="F75" s="33">
        <f>IF(C75="x",E75,0)</f>
        <v>20</v>
      </c>
      <c r="G75" s="60"/>
      <c r="H75" s="54"/>
      <c r="I75" s="61"/>
    </row>
    <row r="76" spans="1:9" s="31" customFormat="1" ht="20.25" customHeight="1" x14ac:dyDescent="0.3">
      <c r="A76" s="62"/>
      <c r="B76" s="193"/>
      <c r="C76" s="59"/>
      <c r="D76" s="5" t="s">
        <v>11</v>
      </c>
      <c r="E76" s="32">
        <v>0</v>
      </c>
      <c r="F76" s="33">
        <f>IF(C76="x",E76,0)</f>
        <v>0</v>
      </c>
      <c r="G76" s="60"/>
      <c r="H76" s="54"/>
      <c r="I76" s="61"/>
    </row>
    <row r="77" spans="1:9" s="31" customFormat="1" ht="20.25" customHeight="1" x14ac:dyDescent="0.3">
      <c r="A77" s="62"/>
      <c r="B77" s="63" t="s">
        <v>66</v>
      </c>
      <c r="C77" s="5"/>
      <c r="E77" s="32"/>
      <c r="F77" s="33"/>
      <c r="G77" s="60"/>
      <c r="H77" s="54"/>
      <c r="I77" s="61"/>
    </row>
    <row r="78" spans="1:9" s="31" customFormat="1" ht="20.25" customHeight="1" x14ac:dyDescent="0.3">
      <c r="A78" s="62"/>
      <c r="B78" s="64" t="s">
        <v>67</v>
      </c>
      <c r="C78" s="65"/>
      <c r="E78" s="32"/>
      <c r="F78" s="33"/>
      <c r="G78" s="60"/>
      <c r="H78" s="54"/>
      <c r="I78" s="61"/>
    </row>
    <row r="79" spans="1:9" s="31" customFormat="1" ht="20.25" customHeight="1" x14ac:dyDescent="0.3">
      <c r="A79" s="62"/>
      <c r="B79" s="66" t="s">
        <v>68</v>
      </c>
      <c r="C79" s="67"/>
      <c r="E79" s="32"/>
      <c r="F79" s="33"/>
      <c r="G79" s="60"/>
      <c r="H79" s="54"/>
      <c r="I79" s="61"/>
    </row>
    <row r="80" spans="1:9" s="31" customFormat="1" ht="20.25" customHeight="1" x14ac:dyDescent="0.3">
      <c r="A80" s="62"/>
      <c r="B80" s="66" t="s">
        <v>69</v>
      </c>
      <c r="C80" s="68" t="s">
        <v>8</v>
      </c>
      <c r="E80" s="32"/>
      <c r="F80" s="33"/>
      <c r="G80" s="60"/>
      <c r="H80" s="54"/>
      <c r="I80" s="61"/>
    </row>
    <row r="81" spans="1:9" s="31" customFormat="1" ht="20.25" customHeight="1" x14ac:dyDescent="0.3">
      <c r="A81" s="62"/>
      <c r="B81" s="66" t="s">
        <v>70</v>
      </c>
      <c r="C81" s="68" t="s">
        <v>8</v>
      </c>
      <c r="E81" s="32"/>
      <c r="F81" s="33"/>
      <c r="G81" s="60"/>
      <c r="H81" s="54"/>
      <c r="I81" s="61"/>
    </row>
    <row r="82" spans="1:9" s="31" customFormat="1" ht="20.25" customHeight="1" x14ac:dyDescent="0.3">
      <c r="A82" s="62"/>
      <c r="B82" s="66" t="s">
        <v>71</v>
      </c>
      <c r="C82" s="68" t="s">
        <v>8</v>
      </c>
      <c r="E82" s="32"/>
      <c r="F82" s="33"/>
      <c r="G82" s="60"/>
      <c r="H82" s="54"/>
      <c r="I82" s="61"/>
    </row>
    <row r="83" spans="1:9" s="31" customFormat="1" ht="20.25" customHeight="1" x14ac:dyDescent="0.3">
      <c r="A83" s="62"/>
      <c r="B83" s="66" t="s">
        <v>72</v>
      </c>
      <c r="C83" s="68" t="s">
        <v>8</v>
      </c>
      <c r="E83" s="32"/>
      <c r="F83" s="33"/>
      <c r="G83" s="60"/>
      <c r="H83" s="54"/>
      <c r="I83" s="61"/>
    </row>
    <row r="84" spans="1:9" s="31" customFormat="1" ht="20.25" customHeight="1" x14ac:dyDescent="0.3">
      <c r="A84" s="62"/>
      <c r="B84" s="66" t="s">
        <v>73</v>
      </c>
      <c r="C84" s="68" t="s">
        <v>8</v>
      </c>
      <c r="E84" s="32"/>
      <c r="F84" s="33"/>
      <c r="G84" s="60"/>
      <c r="H84" s="54"/>
      <c r="I84" s="61"/>
    </row>
    <row r="85" spans="1:9" s="31" customFormat="1" ht="20.25" customHeight="1" thickBot="1" x14ac:dyDescent="0.35">
      <c r="A85" s="62"/>
      <c r="B85" s="69" t="s">
        <v>74</v>
      </c>
      <c r="C85" s="70" t="s">
        <v>8</v>
      </c>
      <c r="E85" s="32"/>
      <c r="F85" s="33"/>
      <c r="G85" s="60"/>
      <c r="H85" s="54"/>
      <c r="I85" s="61"/>
    </row>
    <row r="86" spans="1:9" s="31" customFormat="1" x14ac:dyDescent="0.3">
      <c r="A86" s="62"/>
      <c r="B86" s="71"/>
      <c r="C86" s="54"/>
      <c r="E86" s="32"/>
      <c r="F86" s="33"/>
      <c r="G86" s="42"/>
      <c r="H86" s="54"/>
      <c r="I86" s="42"/>
    </row>
    <row r="87" spans="1:9" s="31" customFormat="1" ht="14.7" customHeight="1" x14ac:dyDescent="0.3">
      <c r="A87" s="29" t="s">
        <v>75</v>
      </c>
      <c r="B87" s="197" t="s">
        <v>76</v>
      </c>
      <c r="C87" s="35" t="s">
        <v>8</v>
      </c>
      <c r="D87" s="5" t="s">
        <v>77</v>
      </c>
      <c r="E87" s="33">
        <v>10</v>
      </c>
      <c r="F87" s="33">
        <f>IF(C87="x",E87,0)</f>
        <v>10</v>
      </c>
      <c r="G87" s="195"/>
      <c r="H87" s="54"/>
      <c r="I87" s="195" t="s">
        <v>78</v>
      </c>
    </row>
    <row r="88" spans="1:9" s="31" customFormat="1" x14ac:dyDescent="0.3">
      <c r="A88" s="29"/>
      <c r="B88" s="197"/>
      <c r="C88" s="35"/>
      <c r="D88" s="5" t="s">
        <v>79</v>
      </c>
      <c r="E88" s="33">
        <v>5</v>
      </c>
      <c r="F88" s="33">
        <f>IF(C88="x",E88,0)</f>
        <v>0</v>
      </c>
      <c r="G88" s="195"/>
      <c r="H88" s="54"/>
      <c r="I88" s="195"/>
    </row>
    <row r="89" spans="1:9" s="31" customFormat="1" x14ac:dyDescent="0.3">
      <c r="A89" s="29"/>
      <c r="B89" s="197"/>
      <c r="C89" s="35"/>
      <c r="D89" s="5" t="s">
        <v>11</v>
      </c>
      <c r="E89" s="32">
        <v>0</v>
      </c>
      <c r="F89" s="33">
        <f>IF(C89="x",E89,0)</f>
        <v>0</v>
      </c>
      <c r="G89" s="195"/>
      <c r="H89" s="54"/>
      <c r="I89" s="195"/>
    </row>
    <row r="90" spans="1:9" s="31" customFormat="1" x14ac:dyDescent="0.3">
      <c r="A90" s="29"/>
      <c r="B90" s="15" t="s">
        <v>80</v>
      </c>
      <c r="C90" s="5"/>
      <c r="D90" s="15"/>
      <c r="E90" s="72"/>
      <c r="F90" s="33"/>
      <c r="G90" s="42"/>
      <c r="H90" s="54"/>
      <c r="I90" s="42"/>
    </row>
    <row r="91" spans="1:9" s="31" customFormat="1" ht="230.4" x14ac:dyDescent="0.3">
      <c r="A91" s="29"/>
      <c r="B91" s="43" t="s">
        <v>81</v>
      </c>
      <c r="C91" s="5"/>
      <c r="D91" s="15"/>
      <c r="E91" s="72"/>
      <c r="F91" s="33"/>
      <c r="G91" s="42"/>
      <c r="H91" s="54"/>
      <c r="I91" s="42"/>
    </row>
    <row r="92" spans="1:9" s="31" customFormat="1" x14ac:dyDescent="0.3">
      <c r="A92" s="29"/>
      <c r="B92" s="43"/>
      <c r="C92" s="5"/>
      <c r="D92" s="15"/>
      <c r="E92" s="72"/>
      <c r="F92" s="33"/>
      <c r="G92" s="42"/>
      <c r="H92" s="54"/>
      <c r="I92" s="42"/>
    </row>
    <row r="93" spans="1:9" s="31" customFormat="1" ht="14.7" customHeight="1" x14ac:dyDescent="0.3">
      <c r="A93" s="29" t="s">
        <v>82</v>
      </c>
      <c r="B93" s="197" t="s">
        <v>83</v>
      </c>
      <c r="C93" s="35" t="s">
        <v>8</v>
      </c>
      <c r="D93" s="5" t="s">
        <v>9</v>
      </c>
      <c r="E93" s="33">
        <v>15</v>
      </c>
      <c r="F93" s="33">
        <f>IF(C93="x",E93,0)</f>
        <v>15</v>
      </c>
      <c r="G93" s="42"/>
      <c r="H93" s="54"/>
      <c r="I93" s="42"/>
    </row>
    <row r="94" spans="1:9" s="31" customFormat="1" x14ac:dyDescent="0.3">
      <c r="A94" s="29"/>
      <c r="B94" s="197"/>
      <c r="C94" s="35"/>
      <c r="D94" s="5" t="s">
        <v>11</v>
      </c>
      <c r="E94" s="33">
        <v>0</v>
      </c>
      <c r="F94" s="33">
        <f>IF(C94="x",E94,0)</f>
        <v>0</v>
      </c>
      <c r="G94" s="42"/>
      <c r="H94" s="54"/>
      <c r="I94" s="42"/>
    </row>
    <row r="95" spans="1:9" s="31" customFormat="1" x14ac:dyDescent="0.3">
      <c r="A95" s="29"/>
      <c r="B95" s="15" t="s">
        <v>84</v>
      </c>
      <c r="C95" s="5"/>
      <c r="D95" s="15"/>
      <c r="E95" s="32"/>
      <c r="F95" s="33"/>
      <c r="G95" s="42"/>
      <c r="H95" s="54"/>
      <c r="I95" s="42"/>
    </row>
    <row r="96" spans="1:9" s="31" customFormat="1" ht="158.4" x14ac:dyDescent="0.3">
      <c r="A96" s="29"/>
      <c r="B96" s="43" t="s">
        <v>85</v>
      </c>
      <c r="C96" s="5"/>
      <c r="D96" s="15"/>
      <c r="E96" s="72"/>
      <c r="F96" s="33"/>
      <c r="G96" s="42"/>
      <c r="H96" s="54"/>
      <c r="I96" s="42"/>
    </row>
    <row r="97" spans="1:9" s="31" customFormat="1" x14ac:dyDescent="0.3">
      <c r="A97" s="29"/>
      <c r="B97" s="73"/>
      <c r="C97" s="54"/>
      <c r="E97" s="32"/>
      <c r="F97" s="33"/>
      <c r="G97" s="42"/>
      <c r="H97" s="54"/>
      <c r="I97" s="42"/>
    </row>
    <row r="98" spans="1:9" s="15" customFormat="1" ht="28.8" x14ac:dyDescent="0.3">
      <c r="A98" s="40" t="s">
        <v>86</v>
      </c>
      <c r="B98" s="41" t="s">
        <v>87</v>
      </c>
      <c r="C98" s="74" t="s">
        <v>8</v>
      </c>
      <c r="D98" s="32" t="s">
        <v>9</v>
      </c>
      <c r="E98" s="32">
        <v>15</v>
      </c>
      <c r="F98" s="33">
        <f>IF(C98="x",E98,0)</f>
        <v>15</v>
      </c>
      <c r="G98" s="42"/>
      <c r="H98" s="45"/>
      <c r="I98" s="42"/>
    </row>
    <row r="99" spans="1:9" ht="28.8" x14ac:dyDescent="0.3">
      <c r="B99" s="15" t="s">
        <v>88</v>
      </c>
      <c r="C99" s="74"/>
      <c r="D99" s="32" t="s">
        <v>11</v>
      </c>
      <c r="E99" s="32">
        <v>0</v>
      </c>
      <c r="F99" s="33">
        <f>IF(C99="x",E99,0)</f>
        <v>0</v>
      </c>
    </row>
    <row r="100" spans="1:9" x14ac:dyDescent="0.3">
      <c r="B100" s="204" t="s">
        <v>89</v>
      </c>
      <c r="C100" s="205"/>
      <c r="D100" s="206"/>
      <c r="E100" s="32"/>
      <c r="F100" s="33"/>
    </row>
    <row r="101" spans="1:9" ht="12.6" customHeight="1" x14ac:dyDescent="0.3">
      <c r="B101" s="66" t="s">
        <v>90</v>
      </c>
      <c r="C101" s="66" t="s">
        <v>91</v>
      </c>
      <c r="D101" s="66" t="s">
        <v>92</v>
      </c>
      <c r="E101" s="32"/>
      <c r="F101" s="33"/>
    </row>
    <row r="102" spans="1:9" ht="55.2" x14ac:dyDescent="0.3">
      <c r="B102" s="66" t="s">
        <v>93</v>
      </c>
      <c r="C102" s="75"/>
      <c r="D102" s="76"/>
      <c r="E102" s="32"/>
      <c r="F102" s="33"/>
      <c r="G102" s="77"/>
      <c r="I102" s="77" t="s">
        <v>94</v>
      </c>
    </row>
    <row r="103" spans="1:9" ht="409.6" x14ac:dyDescent="0.3">
      <c r="B103" s="66" t="s">
        <v>95</v>
      </c>
      <c r="C103" s="75" t="s">
        <v>8</v>
      </c>
      <c r="D103" s="76" t="s">
        <v>96</v>
      </c>
      <c r="E103" s="32"/>
      <c r="F103" s="33"/>
      <c r="G103" s="77"/>
      <c r="I103" s="77" t="s">
        <v>97</v>
      </c>
    </row>
    <row r="104" spans="1:9" ht="409.6" x14ac:dyDescent="0.3">
      <c r="B104" s="66" t="s">
        <v>98</v>
      </c>
      <c r="C104" s="78" t="s">
        <v>8</v>
      </c>
      <c r="D104" s="76" t="s">
        <v>99</v>
      </c>
      <c r="E104" s="32"/>
      <c r="F104" s="33"/>
      <c r="G104" s="77"/>
      <c r="I104" s="77" t="s">
        <v>100</v>
      </c>
    </row>
    <row r="105" spans="1:9" ht="55.2" x14ac:dyDescent="0.3">
      <c r="B105" s="66" t="s">
        <v>101</v>
      </c>
      <c r="C105" s="78"/>
      <c r="D105" s="76"/>
      <c r="E105" s="32"/>
      <c r="F105" s="33"/>
      <c r="G105" s="77"/>
      <c r="I105" s="77" t="s">
        <v>102</v>
      </c>
    </row>
    <row r="106" spans="1:9" ht="179.4" x14ac:dyDescent="0.3">
      <c r="B106" s="66" t="s">
        <v>103</v>
      </c>
      <c r="C106" s="78" t="s">
        <v>8</v>
      </c>
      <c r="D106" s="76" t="s">
        <v>104</v>
      </c>
      <c r="E106" s="5"/>
      <c r="F106" s="33"/>
      <c r="G106" s="77"/>
      <c r="I106" s="77" t="s">
        <v>105</v>
      </c>
    </row>
    <row r="107" spans="1:9" ht="331.2" x14ac:dyDescent="0.3">
      <c r="B107" s="79" t="s">
        <v>106</v>
      </c>
      <c r="C107" s="78" t="s">
        <v>8</v>
      </c>
      <c r="D107" s="76" t="s">
        <v>107</v>
      </c>
      <c r="E107" s="5"/>
      <c r="F107" s="33"/>
      <c r="G107" s="77"/>
      <c r="I107" s="77" t="s">
        <v>108</v>
      </c>
    </row>
    <row r="108" spans="1:9" x14ac:dyDescent="0.3">
      <c r="B108" s="80"/>
      <c r="C108" s="81"/>
      <c r="D108" s="82"/>
      <c r="E108" s="5"/>
      <c r="F108" s="33"/>
      <c r="G108" s="83"/>
      <c r="H108" s="84" t="s">
        <v>109</v>
      </c>
      <c r="I108" s="83"/>
    </row>
    <row r="109" spans="1:9" s="15" customFormat="1" ht="86.4" x14ac:dyDescent="0.3">
      <c r="A109" s="40" t="s">
        <v>110</v>
      </c>
      <c r="B109" s="80" t="s">
        <v>111</v>
      </c>
      <c r="C109" s="74" t="s">
        <v>8</v>
      </c>
      <c r="D109" s="32" t="s">
        <v>9</v>
      </c>
      <c r="E109" s="33">
        <v>0</v>
      </c>
      <c r="F109" s="33">
        <f>IF(C109="x",E109,0)</f>
        <v>0</v>
      </c>
      <c r="G109" s="83"/>
      <c r="H109" s="45" t="s">
        <v>112</v>
      </c>
      <c r="I109" s="83"/>
    </row>
    <row r="110" spans="1:9" s="15" customFormat="1" x14ac:dyDescent="0.3">
      <c r="A110" s="40"/>
      <c r="B110" s="15" t="s">
        <v>113</v>
      </c>
      <c r="C110" s="74"/>
      <c r="D110" s="32" t="s">
        <v>11</v>
      </c>
      <c r="E110" s="32">
        <v>0</v>
      </c>
      <c r="F110" s="33">
        <f>IF(C110="x",E110,0)</f>
        <v>0</v>
      </c>
      <c r="G110" s="77"/>
      <c r="H110" s="45"/>
      <c r="I110" s="77" t="s">
        <v>114</v>
      </c>
    </row>
    <row r="111" spans="1:9" s="15" customFormat="1" ht="86.4" x14ac:dyDescent="0.3">
      <c r="A111" s="40"/>
      <c r="B111" s="39" t="s">
        <v>115</v>
      </c>
      <c r="C111" s="81"/>
      <c r="D111" s="85"/>
      <c r="E111" s="86"/>
      <c r="F111" s="33"/>
      <c r="G111" s="77"/>
      <c r="H111" s="45"/>
      <c r="I111" s="77"/>
    </row>
    <row r="112" spans="1:9" x14ac:dyDescent="0.3">
      <c r="B112" s="80"/>
      <c r="C112" s="81"/>
      <c r="D112" s="82"/>
      <c r="E112" s="5"/>
      <c r="F112" s="33"/>
      <c r="G112" s="83"/>
      <c r="I112" s="83"/>
    </row>
    <row r="113" spans="1:9" ht="15.6" x14ac:dyDescent="0.3">
      <c r="B113" s="87" t="s">
        <v>116</v>
      </c>
      <c r="C113" s="88"/>
      <c r="D113" s="88"/>
      <c r="E113" s="88"/>
      <c r="F113" s="89">
        <f>SUM(F114:F171)</f>
        <v>185</v>
      </c>
      <c r="G113" s="88"/>
      <c r="H113" s="90"/>
      <c r="I113" s="88"/>
    </row>
    <row r="114" spans="1:9" ht="14.7" customHeight="1" x14ac:dyDescent="0.3">
      <c r="A114" s="40">
        <v>12</v>
      </c>
      <c r="B114" s="197" t="s">
        <v>117</v>
      </c>
      <c r="C114" s="74" t="s">
        <v>8</v>
      </c>
      <c r="D114" s="32" t="s">
        <v>9</v>
      </c>
      <c r="E114" s="32">
        <v>30</v>
      </c>
      <c r="F114" s="33">
        <f>IF(C114="x",E114,0)</f>
        <v>30</v>
      </c>
      <c r="G114" s="195"/>
      <c r="I114" s="195" t="s">
        <v>118</v>
      </c>
    </row>
    <row r="115" spans="1:9" x14ac:dyDescent="0.3">
      <c r="B115" s="197"/>
      <c r="C115" s="74"/>
      <c r="D115" s="32" t="s">
        <v>11</v>
      </c>
      <c r="E115" s="32">
        <v>0</v>
      </c>
      <c r="F115" s="33">
        <f>IF(C115="x",E115,0)</f>
        <v>0</v>
      </c>
      <c r="G115" s="195"/>
      <c r="I115" s="195"/>
    </row>
    <row r="116" spans="1:9" x14ac:dyDescent="0.3">
      <c r="B116" s="15" t="s">
        <v>119</v>
      </c>
      <c r="D116" s="5"/>
      <c r="E116" s="5"/>
      <c r="F116" s="33"/>
    </row>
    <row r="117" spans="1:9" ht="360" x14ac:dyDescent="0.3">
      <c r="B117" s="39" t="s">
        <v>120</v>
      </c>
      <c r="D117" s="5"/>
      <c r="E117" s="5"/>
      <c r="F117" s="33"/>
    </row>
    <row r="118" spans="1:9" x14ac:dyDescent="0.3">
      <c r="B118" s="43"/>
      <c r="D118" s="5"/>
      <c r="E118" s="5"/>
      <c r="F118" s="33"/>
    </row>
    <row r="119" spans="1:9" x14ac:dyDescent="0.3">
      <c r="A119" s="1">
        <v>13</v>
      </c>
      <c r="B119" s="197" t="s">
        <v>121</v>
      </c>
      <c r="C119" s="74"/>
      <c r="D119" s="73" t="s">
        <v>122</v>
      </c>
      <c r="E119" s="73">
        <v>0</v>
      </c>
      <c r="F119" s="33">
        <f t="shared" ref="F119:F129" si="0">IF(C119="x",E119,0)</f>
        <v>0</v>
      </c>
      <c r="H119" s="84"/>
    </row>
    <row r="120" spans="1:9" x14ac:dyDescent="0.3">
      <c r="B120" s="197"/>
      <c r="C120" s="74"/>
      <c r="D120" s="32" t="s">
        <v>123</v>
      </c>
      <c r="E120" s="32">
        <v>0</v>
      </c>
      <c r="F120" s="33">
        <f t="shared" si="0"/>
        <v>0</v>
      </c>
    </row>
    <row r="121" spans="1:9" x14ac:dyDescent="0.3">
      <c r="B121" s="197"/>
      <c r="C121" s="74" t="s">
        <v>8</v>
      </c>
      <c r="D121" s="32" t="s">
        <v>124</v>
      </c>
      <c r="E121" s="32">
        <v>0</v>
      </c>
      <c r="F121" s="33">
        <f t="shared" si="0"/>
        <v>0</v>
      </c>
    </row>
    <row r="122" spans="1:9" x14ac:dyDescent="0.3">
      <c r="B122" s="15" t="s">
        <v>125</v>
      </c>
      <c r="D122" s="5"/>
      <c r="E122" s="5"/>
      <c r="F122" s="33"/>
    </row>
    <row r="123" spans="1:9" ht="144" x14ac:dyDescent="0.3">
      <c r="B123" s="39" t="s">
        <v>126</v>
      </c>
      <c r="D123" s="5"/>
      <c r="E123" s="5"/>
      <c r="F123" s="33"/>
    </row>
    <row r="124" spans="1:9" x14ac:dyDescent="0.3">
      <c r="B124" s="55"/>
      <c r="D124" s="5"/>
      <c r="E124" s="5"/>
      <c r="F124" s="33">
        <f t="shared" si="0"/>
        <v>0</v>
      </c>
      <c r="G124" s="83"/>
      <c r="I124" s="83"/>
    </row>
    <row r="125" spans="1:9" s="15" customFormat="1" x14ac:dyDescent="0.3">
      <c r="A125" s="40">
        <v>14</v>
      </c>
      <c r="B125" s="197" t="s">
        <v>127</v>
      </c>
      <c r="C125" s="74" t="s">
        <v>8</v>
      </c>
      <c r="D125" s="73" t="s">
        <v>128</v>
      </c>
      <c r="E125" s="73">
        <v>20</v>
      </c>
      <c r="F125" s="33">
        <f t="shared" si="0"/>
        <v>20</v>
      </c>
      <c r="G125" s="203"/>
      <c r="H125" s="45"/>
      <c r="I125" s="203" t="s">
        <v>129</v>
      </c>
    </row>
    <row r="126" spans="1:9" s="15" customFormat="1" x14ac:dyDescent="0.3">
      <c r="A126" s="40"/>
      <c r="B126" s="197"/>
      <c r="C126" s="74"/>
      <c r="D126" s="73" t="s">
        <v>130</v>
      </c>
      <c r="E126" s="73">
        <v>15</v>
      </c>
      <c r="F126" s="33">
        <f t="shared" si="0"/>
        <v>0</v>
      </c>
      <c r="G126" s="203"/>
      <c r="H126" s="45"/>
      <c r="I126" s="203"/>
    </row>
    <row r="127" spans="1:9" s="15" customFormat="1" x14ac:dyDescent="0.3">
      <c r="A127" s="40"/>
      <c r="B127" s="197"/>
      <c r="C127" s="74"/>
      <c r="D127" s="32" t="s">
        <v>131</v>
      </c>
      <c r="E127" s="32">
        <v>10</v>
      </c>
      <c r="F127" s="33">
        <f t="shared" si="0"/>
        <v>0</v>
      </c>
      <c r="G127" s="195"/>
      <c r="H127" s="45"/>
      <c r="I127" s="195"/>
    </row>
    <row r="128" spans="1:9" s="15" customFormat="1" x14ac:dyDescent="0.3">
      <c r="A128" s="40"/>
      <c r="B128" s="197"/>
      <c r="C128" s="74"/>
      <c r="D128" s="32" t="s">
        <v>11</v>
      </c>
      <c r="E128" s="32">
        <v>0</v>
      </c>
      <c r="F128" s="33">
        <f t="shared" si="0"/>
        <v>0</v>
      </c>
      <c r="G128" s="195"/>
      <c r="H128" s="45"/>
      <c r="I128" s="195"/>
    </row>
    <row r="129" spans="1:9" s="15" customFormat="1" x14ac:dyDescent="0.3">
      <c r="A129" s="40"/>
      <c r="B129" s="197"/>
      <c r="C129" s="74"/>
      <c r="D129" s="32" t="s">
        <v>17</v>
      </c>
      <c r="E129" s="32">
        <v>20</v>
      </c>
      <c r="F129" s="33">
        <f t="shared" si="0"/>
        <v>0</v>
      </c>
      <c r="G129" s="195"/>
      <c r="H129" s="45"/>
      <c r="I129" s="195"/>
    </row>
    <row r="130" spans="1:9" s="15" customFormat="1" ht="28.8" x14ac:dyDescent="0.3">
      <c r="A130" s="40"/>
      <c r="B130" s="15" t="s">
        <v>132</v>
      </c>
      <c r="C130" s="5"/>
      <c r="D130" s="5"/>
      <c r="E130" s="5"/>
      <c r="F130" s="33"/>
      <c r="G130" s="42"/>
      <c r="H130" s="45"/>
      <c r="I130" s="42"/>
    </row>
    <row r="131" spans="1:9" s="15" customFormat="1" ht="72" x14ac:dyDescent="0.3">
      <c r="A131" s="40"/>
      <c r="B131" s="39" t="s">
        <v>133</v>
      </c>
      <c r="C131" s="5"/>
      <c r="D131" s="5"/>
      <c r="E131" s="5"/>
      <c r="F131" s="33"/>
      <c r="G131" s="42"/>
      <c r="H131" s="45"/>
      <c r="I131" s="42"/>
    </row>
    <row r="132" spans="1:9" x14ac:dyDescent="0.3">
      <c r="B132" s="43"/>
      <c r="D132" s="5"/>
      <c r="E132" s="5"/>
      <c r="F132" s="33"/>
    </row>
    <row r="133" spans="1:9" x14ac:dyDescent="0.3">
      <c r="A133" s="1">
        <v>15</v>
      </c>
      <c r="B133" s="197" t="s">
        <v>134</v>
      </c>
      <c r="C133" s="74"/>
      <c r="D133" s="32" t="s">
        <v>135</v>
      </c>
      <c r="E133" s="32">
        <v>20</v>
      </c>
      <c r="F133" s="33">
        <f t="shared" ref="F133:F138" si="1">IF(C133="x",E133,0)</f>
        <v>0</v>
      </c>
      <c r="I133" s="18" t="s">
        <v>136</v>
      </c>
    </row>
    <row r="134" spans="1:9" x14ac:dyDescent="0.3">
      <c r="B134" s="197"/>
      <c r="C134" s="74" t="s">
        <v>8</v>
      </c>
      <c r="D134" s="32" t="s">
        <v>137</v>
      </c>
      <c r="E134" s="32">
        <v>15</v>
      </c>
      <c r="F134" s="33">
        <f t="shared" si="1"/>
        <v>15</v>
      </c>
    </row>
    <row r="135" spans="1:9" x14ac:dyDescent="0.3">
      <c r="B135" s="197"/>
      <c r="C135" s="74"/>
      <c r="D135" s="32" t="s">
        <v>138</v>
      </c>
      <c r="E135" s="32">
        <v>10</v>
      </c>
      <c r="F135" s="33">
        <f t="shared" si="1"/>
        <v>0</v>
      </c>
    </row>
    <row r="136" spans="1:9" x14ac:dyDescent="0.3">
      <c r="B136" s="197"/>
      <c r="C136" s="74"/>
      <c r="D136" s="32" t="s">
        <v>139</v>
      </c>
      <c r="E136" s="32">
        <v>5</v>
      </c>
      <c r="F136" s="33">
        <f t="shared" si="1"/>
        <v>0</v>
      </c>
    </row>
    <row r="137" spans="1:9" x14ac:dyDescent="0.3">
      <c r="B137" s="197"/>
      <c r="C137" s="74"/>
      <c r="D137" s="32" t="s">
        <v>140</v>
      </c>
      <c r="E137" s="32">
        <v>0</v>
      </c>
      <c r="F137" s="33">
        <f t="shared" si="1"/>
        <v>0</v>
      </c>
    </row>
    <row r="138" spans="1:9" x14ac:dyDescent="0.3">
      <c r="B138" s="5"/>
      <c r="C138" s="74"/>
      <c r="D138" s="32" t="s">
        <v>141</v>
      </c>
      <c r="E138" s="32">
        <v>20</v>
      </c>
      <c r="F138" s="33">
        <f t="shared" si="1"/>
        <v>0</v>
      </c>
    </row>
    <row r="139" spans="1:9" x14ac:dyDescent="0.3">
      <c r="B139" s="15" t="s">
        <v>142</v>
      </c>
      <c r="C139" s="91"/>
      <c r="D139" s="32"/>
      <c r="E139" s="32"/>
      <c r="F139" s="33"/>
    </row>
    <row r="140" spans="1:9" x14ac:dyDescent="0.3">
      <c r="B140" s="39" t="s">
        <v>143</v>
      </c>
      <c r="C140" s="91"/>
      <c r="D140" s="32"/>
      <c r="E140" s="32"/>
      <c r="F140" s="33"/>
    </row>
    <row r="141" spans="1:9" x14ac:dyDescent="0.3">
      <c r="B141" s="43"/>
      <c r="D141" s="5"/>
      <c r="E141" s="5"/>
      <c r="F141" s="33"/>
    </row>
    <row r="142" spans="1:9" x14ac:dyDescent="0.3">
      <c r="A142" s="1">
        <v>16</v>
      </c>
      <c r="B142" s="197" t="s">
        <v>144</v>
      </c>
      <c r="C142" s="74" t="s">
        <v>8</v>
      </c>
      <c r="D142" s="32" t="s">
        <v>9</v>
      </c>
      <c r="E142" s="32">
        <v>20</v>
      </c>
      <c r="F142" s="33">
        <f>IF(C142="x",E142,0)</f>
        <v>20</v>
      </c>
      <c r="G142" s="194"/>
      <c r="I142" s="194" t="s">
        <v>145</v>
      </c>
    </row>
    <row r="143" spans="1:9" ht="27" customHeight="1" x14ac:dyDescent="0.3">
      <c r="B143" s="197"/>
      <c r="C143" s="74"/>
      <c r="D143" s="32" t="s">
        <v>11</v>
      </c>
      <c r="E143" s="32">
        <v>0</v>
      </c>
      <c r="F143" s="33">
        <f>IF(C143="x",E143,0)</f>
        <v>0</v>
      </c>
      <c r="G143" s="194"/>
      <c r="I143" s="194"/>
    </row>
    <row r="144" spans="1:9" x14ac:dyDescent="0.3">
      <c r="B144" s="15" t="s">
        <v>146</v>
      </c>
      <c r="D144" s="5"/>
      <c r="E144" s="5"/>
      <c r="F144" s="33"/>
    </row>
    <row r="145" spans="1:9" ht="57.6" x14ac:dyDescent="0.3">
      <c r="B145" s="92" t="s">
        <v>147</v>
      </c>
      <c r="D145" s="5"/>
      <c r="E145" s="5"/>
      <c r="F145" s="33"/>
      <c r="G145" s="57" t="s">
        <v>148</v>
      </c>
      <c r="H145" s="58" t="s">
        <v>149</v>
      </c>
      <c r="I145" s="3"/>
    </row>
    <row r="146" spans="1:9" x14ac:dyDescent="0.3">
      <c r="B146" s="43"/>
      <c r="D146" s="5"/>
      <c r="E146" s="5"/>
      <c r="F146" s="33"/>
    </row>
    <row r="147" spans="1:9" s="15" customFormat="1" ht="46.5" customHeight="1" x14ac:dyDescent="0.3">
      <c r="A147" s="40">
        <v>17</v>
      </c>
      <c r="B147" s="199" t="s">
        <v>150</v>
      </c>
      <c r="C147" s="74" t="s">
        <v>8</v>
      </c>
      <c r="D147" s="32" t="s">
        <v>9</v>
      </c>
      <c r="E147" s="32">
        <v>20</v>
      </c>
      <c r="F147" s="33">
        <f>IF(C147="x",E147,0)</f>
        <v>20</v>
      </c>
      <c r="G147" s="42"/>
      <c r="H147" s="45"/>
      <c r="I147" s="42"/>
    </row>
    <row r="148" spans="1:9" s="15" customFormat="1" ht="12.75" customHeight="1" x14ac:dyDescent="0.3">
      <c r="A148" s="40"/>
      <c r="B148" s="199"/>
      <c r="C148" s="74"/>
      <c r="D148" s="32" t="s">
        <v>11</v>
      </c>
      <c r="E148" s="32">
        <v>0</v>
      </c>
      <c r="F148" s="33">
        <f>IF(C148="x",E148,0)</f>
        <v>0</v>
      </c>
      <c r="G148" s="42"/>
      <c r="H148" s="45"/>
      <c r="I148" s="42"/>
    </row>
    <row r="149" spans="1:9" s="15" customFormat="1" x14ac:dyDescent="0.3">
      <c r="A149" s="40"/>
      <c r="B149" s="43" t="s">
        <v>146</v>
      </c>
      <c r="C149" s="91"/>
      <c r="D149" s="32"/>
      <c r="E149" s="32"/>
      <c r="F149" s="33"/>
      <c r="G149" s="42"/>
      <c r="H149" s="45"/>
      <c r="I149" s="42"/>
    </row>
    <row r="150" spans="1:9" s="15" customFormat="1" ht="86.4" x14ac:dyDescent="0.3">
      <c r="A150" s="40"/>
      <c r="B150" s="39" t="s">
        <v>151</v>
      </c>
      <c r="C150" s="91"/>
      <c r="D150" s="32"/>
      <c r="E150" s="32"/>
      <c r="F150" s="33"/>
      <c r="G150" s="57" t="s">
        <v>152</v>
      </c>
      <c r="H150" s="58" t="s">
        <v>153</v>
      </c>
      <c r="I150" s="3"/>
    </row>
    <row r="151" spans="1:9" s="15" customFormat="1" x14ac:dyDescent="0.3">
      <c r="A151" s="40"/>
      <c r="B151" s="43"/>
      <c r="C151" s="5"/>
      <c r="D151" s="5"/>
      <c r="E151" s="5"/>
      <c r="F151" s="33"/>
      <c r="G151" s="42"/>
      <c r="H151" s="45"/>
      <c r="I151" s="42"/>
    </row>
    <row r="152" spans="1:9" s="15" customFormat="1" ht="14.7" customHeight="1" x14ac:dyDescent="0.3">
      <c r="A152" s="40">
        <v>18</v>
      </c>
      <c r="B152" s="197" t="s">
        <v>154</v>
      </c>
      <c r="C152" s="74" t="s">
        <v>8</v>
      </c>
      <c r="D152" s="32" t="s">
        <v>9</v>
      </c>
      <c r="E152" s="32">
        <v>20</v>
      </c>
      <c r="F152" s="33">
        <f>IF(C152="x",E152,0)</f>
        <v>20</v>
      </c>
      <c r="G152" s="42"/>
      <c r="H152" s="45"/>
      <c r="I152" s="42"/>
    </row>
    <row r="153" spans="1:9" s="15" customFormat="1" x14ac:dyDescent="0.3">
      <c r="A153" s="40"/>
      <c r="B153" s="197"/>
      <c r="C153" s="74"/>
      <c r="D153" s="32" t="s">
        <v>11</v>
      </c>
      <c r="E153" s="32">
        <v>0</v>
      </c>
      <c r="F153" s="33">
        <f>IF(C153="x",E153,0)</f>
        <v>0</v>
      </c>
      <c r="G153" s="42"/>
      <c r="H153" s="45"/>
      <c r="I153" s="42"/>
    </row>
    <row r="154" spans="1:9" s="15" customFormat="1" ht="28.8" x14ac:dyDescent="0.3">
      <c r="A154" s="40"/>
      <c r="B154" s="15" t="s">
        <v>155</v>
      </c>
      <c r="C154" s="5"/>
      <c r="D154" s="5"/>
      <c r="E154" s="5"/>
      <c r="F154" s="33"/>
      <c r="G154" s="42"/>
      <c r="H154" s="45"/>
      <c r="I154" s="42"/>
    </row>
    <row r="155" spans="1:9" s="15" customFormat="1" ht="259.2" x14ac:dyDescent="0.3">
      <c r="A155" s="40"/>
      <c r="B155" s="39" t="s">
        <v>156</v>
      </c>
      <c r="C155" s="5"/>
      <c r="D155" s="5"/>
      <c r="E155" s="5"/>
      <c r="F155" s="33"/>
      <c r="G155" s="42"/>
      <c r="H155" s="45"/>
      <c r="I155" s="42"/>
    </row>
    <row r="156" spans="1:9" s="15" customFormat="1" x14ac:dyDescent="0.3">
      <c r="A156" s="40"/>
      <c r="B156" s="55"/>
      <c r="C156" s="5"/>
      <c r="D156" s="5"/>
      <c r="E156" s="5"/>
      <c r="F156" s="33"/>
      <c r="G156" s="83"/>
      <c r="H156" s="45"/>
      <c r="I156" s="83"/>
    </row>
    <row r="157" spans="1:9" ht="14.7" customHeight="1" x14ac:dyDescent="0.3">
      <c r="A157" s="1">
        <v>19</v>
      </c>
      <c r="B157" s="197" t="s">
        <v>157</v>
      </c>
      <c r="C157" s="74" t="s">
        <v>8</v>
      </c>
      <c r="D157" s="32" t="s">
        <v>9</v>
      </c>
      <c r="E157" s="32">
        <v>20</v>
      </c>
      <c r="F157" s="33">
        <f>IF(C157="x",E157,0)</f>
        <v>20</v>
      </c>
    </row>
    <row r="158" spans="1:9" x14ac:dyDescent="0.3">
      <c r="B158" s="197"/>
      <c r="C158" s="74"/>
      <c r="D158" s="32" t="s">
        <v>11</v>
      </c>
      <c r="E158" s="32">
        <v>0</v>
      </c>
      <c r="F158" s="33">
        <f>IF(C158="x",E158,0)</f>
        <v>0</v>
      </c>
    </row>
    <row r="159" spans="1:9" x14ac:dyDescent="0.3">
      <c r="B159" s="15" t="s">
        <v>158</v>
      </c>
      <c r="D159" s="5"/>
      <c r="E159" s="5"/>
      <c r="F159" s="33"/>
    </row>
    <row r="160" spans="1:9" ht="115.2" x14ac:dyDescent="0.3">
      <c r="B160" s="39" t="s">
        <v>159</v>
      </c>
      <c r="D160" s="5"/>
      <c r="E160" s="5"/>
      <c r="F160" s="33"/>
    </row>
    <row r="161" spans="1:9" x14ac:dyDescent="0.3">
      <c r="B161" s="43"/>
      <c r="D161" s="5"/>
      <c r="E161" s="5"/>
      <c r="F161" s="33"/>
    </row>
    <row r="162" spans="1:9" x14ac:dyDescent="0.3">
      <c r="A162" s="40">
        <v>20</v>
      </c>
      <c r="B162" s="197" t="s">
        <v>160</v>
      </c>
      <c r="C162" s="74" t="s">
        <v>8</v>
      </c>
      <c r="D162" s="32" t="s">
        <v>9</v>
      </c>
      <c r="E162" s="32">
        <v>20</v>
      </c>
      <c r="F162" s="33">
        <f>IF(C162="x",E162,0)</f>
        <v>20</v>
      </c>
      <c r="G162" s="48"/>
      <c r="I162" s="48"/>
    </row>
    <row r="163" spans="1:9" ht="33" customHeight="1" x14ac:dyDescent="0.3">
      <c r="A163" s="49"/>
      <c r="B163" s="197"/>
      <c r="C163" s="74"/>
      <c r="D163" s="32" t="s">
        <v>11</v>
      </c>
      <c r="E163" s="32">
        <v>0</v>
      </c>
      <c r="F163" s="33">
        <f>IF(C163="x",E163,0)</f>
        <v>0</v>
      </c>
      <c r="G163" s="48"/>
      <c r="I163" s="48"/>
    </row>
    <row r="164" spans="1:9" ht="28.8" x14ac:dyDescent="0.3">
      <c r="A164" s="49"/>
      <c r="B164" s="15" t="s">
        <v>155</v>
      </c>
      <c r="D164" s="93"/>
      <c r="E164" s="93"/>
      <c r="F164" s="33"/>
      <c r="G164" s="48"/>
      <c r="I164" s="48"/>
    </row>
    <row r="165" spans="1:9" ht="244.8" x14ac:dyDescent="0.3">
      <c r="A165" s="49"/>
      <c r="B165" s="39" t="s">
        <v>161</v>
      </c>
      <c r="D165" s="93"/>
      <c r="E165" s="93"/>
      <c r="F165" s="33"/>
      <c r="G165" s="48"/>
      <c r="I165" s="48"/>
    </row>
    <row r="166" spans="1:9" x14ac:dyDescent="0.3">
      <c r="A166" s="49"/>
      <c r="B166" s="94"/>
      <c r="D166" s="93"/>
      <c r="E166" s="93"/>
      <c r="F166" s="33"/>
      <c r="G166" s="95"/>
      <c r="I166" s="95"/>
    </row>
    <row r="167" spans="1:9" s="15" customFormat="1" ht="14.7" customHeight="1" x14ac:dyDescent="0.3">
      <c r="A167" s="40">
        <v>21</v>
      </c>
      <c r="B167" s="197" t="s">
        <v>162</v>
      </c>
      <c r="C167" s="74" t="s">
        <v>8</v>
      </c>
      <c r="D167" s="32" t="s">
        <v>9</v>
      </c>
      <c r="E167" s="32">
        <v>20</v>
      </c>
      <c r="F167" s="33">
        <f>IF(C167="x",E167,0)</f>
        <v>20</v>
      </c>
      <c r="G167" s="195"/>
      <c r="H167" s="45"/>
      <c r="I167" s="195" t="s">
        <v>163</v>
      </c>
    </row>
    <row r="168" spans="1:9" s="15" customFormat="1" x14ac:dyDescent="0.3">
      <c r="A168" s="40"/>
      <c r="B168" s="197"/>
      <c r="C168" s="74"/>
      <c r="D168" s="32" t="s">
        <v>11</v>
      </c>
      <c r="E168" s="32">
        <v>0</v>
      </c>
      <c r="F168" s="33">
        <f>IF(C168="x",E168,0)</f>
        <v>0</v>
      </c>
      <c r="G168" s="195"/>
      <c r="H168" s="45"/>
      <c r="I168" s="195"/>
    </row>
    <row r="169" spans="1:9" s="15" customFormat="1" ht="28.8" x14ac:dyDescent="0.3">
      <c r="A169" s="40"/>
      <c r="B169" s="15" t="s">
        <v>155</v>
      </c>
      <c r="C169" s="5"/>
      <c r="D169" s="5"/>
      <c r="E169" s="5"/>
      <c r="F169" s="33"/>
      <c r="G169" s="42"/>
      <c r="H169" s="45"/>
      <c r="I169" s="42"/>
    </row>
    <row r="170" spans="1:9" s="15" customFormat="1" ht="403.2" x14ac:dyDescent="0.3">
      <c r="A170" s="40"/>
      <c r="B170" s="39" t="s">
        <v>164</v>
      </c>
      <c r="C170" s="5"/>
      <c r="D170" s="5"/>
      <c r="E170" s="5"/>
      <c r="F170" s="33"/>
      <c r="G170" s="42"/>
      <c r="H170" s="45"/>
      <c r="I170" s="42"/>
    </row>
    <row r="171" spans="1:9" x14ac:dyDescent="0.3">
      <c r="B171" s="43"/>
      <c r="D171" s="5"/>
      <c r="E171" s="5"/>
      <c r="F171" s="33"/>
    </row>
    <row r="172" spans="1:9" ht="15.6" x14ac:dyDescent="0.3">
      <c r="B172" s="96" t="s">
        <v>165</v>
      </c>
      <c r="C172" s="97"/>
      <c r="D172" s="97"/>
      <c r="E172" s="97"/>
      <c r="F172" s="98">
        <f>SUM(F173:F260)</f>
        <v>160</v>
      </c>
      <c r="G172" s="99"/>
      <c r="H172" s="100"/>
      <c r="I172" s="97"/>
    </row>
    <row r="173" spans="1:9" ht="19.2" x14ac:dyDescent="0.3">
      <c r="A173" s="40">
        <v>22</v>
      </c>
      <c r="B173" s="197" t="s">
        <v>166</v>
      </c>
      <c r="C173" s="74" t="s">
        <v>8</v>
      </c>
      <c r="D173" s="32" t="s">
        <v>9</v>
      </c>
      <c r="E173" s="32">
        <v>20</v>
      </c>
      <c r="F173" s="33">
        <f>IF(C173="x",E173,0)</f>
        <v>20</v>
      </c>
      <c r="G173" s="42"/>
      <c r="I173" s="42" t="s">
        <v>167</v>
      </c>
    </row>
    <row r="174" spans="1:9" x14ac:dyDescent="0.3">
      <c r="A174" s="49"/>
      <c r="B174" s="197"/>
      <c r="C174" s="74"/>
      <c r="D174" s="32" t="s">
        <v>11</v>
      </c>
      <c r="E174" s="32">
        <v>0</v>
      </c>
      <c r="F174" s="33">
        <f>IF(C174="x",E174,0)</f>
        <v>0</v>
      </c>
    </row>
    <row r="175" spans="1:9" s="15" customFormat="1" x14ac:dyDescent="0.3">
      <c r="A175" s="40"/>
      <c r="B175" s="15" t="s">
        <v>168</v>
      </c>
      <c r="C175" s="5"/>
      <c r="D175" s="5"/>
      <c r="E175" s="5"/>
      <c r="F175" s="33"/>
      <c r="G175" s="42"/>
      <c r="H175" s="45"/>
      <c r="I175" s="42"/>
    </row>
    <row r="176" spans="1:9" s="15" customFormat="1" ht="172.8" x14ac:dyDescent="0.3">
      <c r="A176" s="40"/>
      <c r="B176" s="39" t="s">
        <v>169</v>
      </c>
      <c r="C176" s="5"/>
      <c r="D176" s="5"/>
      <c r="E176" s="5"/>
      <c r="F176" s="33"/>
      <c r="G176" s="42"/>
      <c r="H176" s="45"/>
      <c r="I176" s="42"/>
    </row>
    <row r="177" spans="1:9" x14ac:dyDescent="0.3">
      <c r="B177" s="55"/>
      <c r="D177" s="5"/>
      <c r="E177" s="5"/>
      <c r="F177" s="33"/>
      <c r="G177" s="83"/>
      <c r="I177" s="83"/>
    </row>
    <row r="178" spans="1:9" ht="14.7" customHeight="1" x14ac:dyDescent="0.3">
      <c r="A178" s="1" t="s">
        <v>170</v>
      </c>
      <c r="B178" s="197" t="s">
        <v>171</v>
      </c>
      <c r="C178" s="74" t="s">
        <v>8</v>
      </c>
      <c r="D178" s="32" t="s">
        <v>9</v>
      </c>
      <c r="E178" s="32">
        <v>15</v>
      </c>
      <c r="F178" s="33">
        <f>IF(C178="x",E178,0)</f>
        <v>15</v>
      </c>
    </row>
    <row r="179" spans="1:9" x14ac:dyDescent="0.3">
      <c r="B179" s="197"/>
      <c r="C179" s="74"/>
      <c r="D179" s="32" t="s">
        <v>11</v>
      </c>
      <c r="E179" s="32">
        <v>0</v>
      </c>
      <c r="F179" s="33">
        <f>IF(C179="x",E179,0)</f>
        <v>0</v>
      </c>
    </row>
    <row r="180" spans="1:9" x14ac:dyDescent="0.3">
      <c r="B180" s="15" t="s">
        <v>172</v>
      </c>
      <c r="C180" s="74"/>
      <c r="D180" s="32" t="s">
        <v>173</v>
      </c>
      <c r="E180" s="101">
        <v>0</v>
      </c>
      <c r="F180" s="33">
        <f>IF(C180="x",E180,0)</f>
        <v>0</v>
      </c>
    </row>
    <row r="181" spans="1:9" ht="115.2" x14ac:dyDescent="0.3">
      <c r="B181" s="39" t="s">
        <v>174</v>
      </c>
      <c r="D181" s="5"/>
      <c r="E181" s="5"/>
      <c r="F181" s="33"/>
    </row>
    <row r="182" spans="1:9" x14ac:dyDescent="0.3">
      <c r="B182" s="55"/>
      <c r="D182" s="5"/>
      <c r="E182" s="5"/>
      <c r="F182" s="33"/>
      <c r="G182" s="83"/>
      <c r="I182" s="83"/>
    </row>
    <row r="183" spans="1:9" x14ac:dyDescent="0.3">
      <c r="A183" s="1" t="s">
        <v>175</v>
      </c>
      <c r="B183" s="197" t="s">
        <v>176</v>
      </c>
      <c r="C183" s="74" t="s">
        <v>8</v>
      </c>
      <c r="D183" s="32" t="s">
        <v>177</v>
      </c>
      <c r="E183" s="32">
        <v>0</v>
      </c>
      <c r="F183" s="33">
        <f>IF(C183="x",E183,0)</f>
        <v>0</v>
      </c>
      <c r="H183" s="84"/>
    </row>
    <row r="184" spans="1:9" x14ac:dyDescent="0.3">
      <c r="B184" s="197"/>
      <c r="C184" s="74"/>
      <c r="D184" s="32" t="s">
        <v>178</v>
      </c>
      <c r="E184" s="32">
        <v>0</v>
      </c>
      <c r="F184" s="33">
        <f>IF(C184="x",E184,0)</f>
        <v>0</v>
      </c>
    </row>
    <row r="185" spans="1:9" x14ac:dyDescent="0.3">
      <c r="B185" s="197"/>
      <c r="C185" s="74"/>
      <c r="D185" s="32" t="s">
        <v>179</v>
      </c>
      <c r="E185" s="32">
        <v>0</v>
      </c>
      <c r="F185" s="33">
        <f>IF(C185="x",E185,0)</f>
        <v>0</v>
      </c>
    </row>
    <row r="186" spans="1:9" x14ac:dyDescent="0.3">
      <c r="B186" s="15" t="s">
        <v>180</v>
      </c>
      <c r="D186" s="5"/>
      <c r="E186" s="5"/>
      <c r="F186" s="33"/>
    </row>
    <row r="187" spans="1:9" ht="43.2" x14ac:dyDescent="0.3">
      <c r="B187" s="39" t="s">
        <v>181</v>
      </c>
      <c r="D187" s="5"/>
      <c r="E187" s="5"/>
      <c r="F187" s="33"/>
    </row>
    <row r="188" spans="1:9" x14ac:dyDescent="0.3">
      <c r="B188" s="55"/>
      <c r="D188" s="5"/>
      <c r="E188" s="5"/>
      <c r="F188" s="33"/>
      <c r="G188" s="83"/>
      <c r="I188" s="83"/>
    </row>
    <row r="189" spans="1:9" x14ac:dyDescent="0.3">
      <c r="A189" s="1" t="s">
        <v>182</v>
      </c>
      <c r="B189" s="197" t="s">
        <v>183</v>
      </c>
      <c r="C189" s="74" t="s">
        <v>8</v>
      </c>
      <c r="D189" s="32" t="s">
        <v>9</v>
      </c>
      <c r="E189" s="32">
        <v>15</v>
      </c>
      <c r="F189" s="33">
        <f>IF(C189="x",E189,0)</f>
        <v>15</v>
      </c>
    </row>
    <row r="190" spans="1:9" x14ac:dyDescent="0.3">
      <c r="B190" s="197"/>
      <c r="C190" s="74"/>
      <c r="D190" s="32" t="s">
        <v>11</v>
      </c>
      <c r="E190" s="32">
        <v>0</v>
      </c>
      <c r="F190" s="33">
        <f>IF(C190="x",E190,0)</f>
        <v>0</v>
      </c>
    </row>
    <row r="191" spans="1:9" x14ac:dyDescent="0.3">
      <c r="B191" s="197"/>
      <c r="C191" s="74"/>
      <c r="D191" s="32" t="s">
        <v>173</v>
      </c>
      <c r="E191" s="32">
        <v>0</v>
      </c>
      <c r="F191" s="33">
        <f>IF(C191="x",E191,0)</f>
        <v>0</v>
      </c>
    </row>
    <row r="192" spans="1:9" x14ac:dyDescent="0.3">
      <c r="B192" s="15" t="s">
        <v>172</v>
      </c>
      <c r="C192" s="91"/>
      <c r="D192" s="32"/>
      <c r="E192" s="32"/>
      <c r="F192" s="33"/>
    </row>
    <row r="193" spans="1:9" ht="129.6" x14ac:dyDescent="0.3">
      <c r="B193" s="39" t="s">
        <v>184</v>
      </c>
      <c r="C193" s="91"/>
      <c r="D193" s="32"/>
      <c r="E193" s="32"/>
      <c r="F193" s="33"/>
    </row>
    <row r="194" spans="1:9" x14ac:dyDescent="0.3">
      <c r="B194" s="55"/>
      <c r="D194" s="5"/>
      <c r="E194" s="5"/>
      <c r="F194" s="33"/>
      <c r="G194" s="83"/>
      <c r="I194" s="83"/>
    </row>
    <row r="195" spans="1:9" x14ac:dyDescent="0.3">
      <c r="A195" s="1" t="s">
        <v>185</v>
      </c>
      <c r="B195" s="197" t="s">
        <v>186</v>
      </c>
      <c r="C195" s="74" t="s">
        <v>8</v>
      </c>
      <c r="D195" s="32" t="s">
        <v>187</v>
      </c>
      <c r="E195" s="32">
        <v>15</v>
      </c>
      <c r="F195" s="33">
        <f>IF(C195="x",E195,0)</f>
        <v>15</v>
      </c>
    </row>
    <row r="196" spans="1:9" x14ac:dyDescent="0.3">
      <c r="B196" s="197"/>
      <c r="C196" s="74"/>
      <c r="D196" s="32" t="s">
        <v>188</v>
      </c>
      <c r="E196" s="32">
        <v>12</v>
      </c>
      <c r="F196" s="33">
        <f>IF(C196="x",E196,0)</f>
        <v>0</v>
      </c>
    </row>
    <row r="197" spans="1:9" x14ac:dyDescent="0.3">
      <c r="B197" s="197"/>
      <c r="C197" s="74"/>
      <c r="D197" s="32" t="s">
        <v>189</v>
      </c>
      <c r="E197" s="32">
        <v>10</v>
      </c>
      <c r="F197" s="33">
        <f>IF(C197="x",E197,0)</f>
        <v>0</v>
      </c>
    </row>
    <row r="198" spans="1:9" x14ac:dyDescent="0.3">
      <c r="B198" s="197"/>
      <c r="C198" s="74"/>
      <c r="D198" s="32" t="s">
        <v>190</v>
      </c>
      <c r="E198" s="32">
        <v>5</v>
      </c>
      <c r="F198" s="33">
        <f>IF(C198="x",E198,0)</f>
        <v>0</v>
      </c>
    </row>
    <row r="199" spans="1:9" x14ac:dyDescent="0.3">
      <c r="B199" s="197"/>
      <c r="C199" s="74"/>
      <c r="D199" s="32" t="s">
        <v>191</v>
      </c>
      <c r="E199" s="32">
        <v>0</v>
      </c>
      <c r="F199" s="33">
        <f>IF(C199="x",E199,0)</f>
        <v>0</v>
      </c>
    </row>
    <row r="200" spans="1:9" x14ac:dyDescent="0.3">
      <c r="B200" s="55"/>
      <c r="D200" s="5"/>
      <c r="E200" s="5"/>
      <c r="F200" s="33"/>
      <c r="G200" s="83"/>
      <c r="I200" s="83"/>
    </row>
    <row r="201" spans="1:9" x14ac:dyDescent="0.3">
      <c r="A201" s="1" t="s">
        <v>192</v>
      </c>
      <c r="B201" s="197" t="s">
        <v>193</v>
      </c>
      <c r="C201" s="74" t="s">
        <v>8</v>
      </c>
      <c r="D201" s="32" t="s">
        <v>194</v>
      </c>
      <c r="E201" s="32">
        <v>10</v>
      </c>
      <c r="F201" s="33">
        <f>IF(C201="x",E201,0)</f>
        <v>10</v>
      </c>
    </row>
    <row r="202" spans="1:9" x14ac:dyDescent="0.3">
      <c r="B202" s="197"/>
      <c r="C202" s="74"/>
      <c r="D202" s="32" t="s">
        <v>195</v>
      </c>
      <c r="E202" s="32">
        <v>5</v>
      </c>
      <c r="F202" s="33">
        <f>IF(C202="x",E202,0)</f>
        <v>0</v>
      </c>
    </row>
    <row r="203" spans="1:9" x14ac:dyDescent="0.3">
      <c r="B203" s="197"/>
      <c r="C203" s="74"/>
      <c r="D203" s="32" t="s">
        <v>196</v>
      </c>
      <c r="E203" s="32">
        <v>0</v>
      </c>
      <c r="F203" s="33">
        <f>IF(C203="x",E203,0)</f>
        <v>0</v>
      </c>
    </row>
    <row r="204" spans="1:9" x14ac:dyDescent="0.3">
      <c r="B204" s="5"/>
      <c r="C204" s="91"/>
      <c r="D204" s="32"/>
      <c r="E204" s="32"/>
      <c r="F204" s="33"/>
    </row>
    <row r="205" spans="1:9" s="15" customFormat="1" ht="28.8" x14ac:dyDescent="0.3">
      <c r="A205" s="40" t="s">
        <v>197</v>
      </c>
      <c r="B205" s="41" t="s">
        <v>198</v>
      </c>
      <c r="C205" s="5"/>
      <c r="E205" s="32">
        <v>0</v>
      </c>
      <c r="F205" s="33">
        <f>IF(C205="x",E205,0)</f>
        <v>0</v>
      </c>
      <c r="G205" s="83"/>
      <c r="H205" s="45"/>
      <c r="I205" s="83"/>
    </row>
    <row r="206" spans="1:9" s="15" customFormat="1" x14ac:dyDescent="0.3">
      <c r="A206" s="40"/>
      <c r="B206" s="43" t="s">
        <v>199</v>
      </c>
      <c r="C206" s="5"/>
      <c r="E206" s="5"/>
      <c r="F206" s="33"/>
      <c r="G206" s="42"/>
      <c r="H206" s="45"/>
      <c r="I206" s="42"/>
    </row>
    <row r="207" spans="1:9" s="15" customFormat="1" ht="244.8" x14ac:dyDescent="0.3">
      <c r="A207" s="40"/>
      <c r="B207" s="39" t="s">
        <v>200</v>
      </c>
      <c r="C207" s="5"/>
      <c r="E207" s="5"/>
      <c r="F207" s="33"/>
      <c r="G207" s="42"/>
      <c r="H207" s="45"/>
      <c r="I207" s="42"/>
    </row>
    <row r="208" spans="1:9" x14ac:dyDescent="0.3">
      <c r="A208" s="49"/>
      <c r="B208" s="50"/>
      <c r="D208" s="46"/>
      <c r="E208" s="93"/>
      <c r="F208" s="33"/>
    </row>
    <row r="209" spans="1:9" s="15" customFormat="1" ht="28.8" x14ac:dyDescent="0.3">
      <c r="A209" s="40" t="s">
        <v>201</v>
      </c>
      <c r="B209" s="41" t="s">
        <v>202</v>
      </c>
      <c r="C209" s="74" t="s">
        <v>8</v>
      </c>
      <c r="D209" s="32" t="s">
        <v>9</v>
      </c>
      <c r="E209" s="32">
        <v>10</v>
      </c>
      <c r="F209" s="33">
        <f>IF(C209="x",E209,0)</f>
        <v>10</v>
      </c>
      <c r="G209" s="42"/>
      <c r="H209" s="45"/>
      <c r="I209" s="42"/>
    </row>
    <row r="210" spans="1:9" s="15" customFormat="1" ht="28.8" x14ac:dyDescent="0.3">
      <c r="A210" s="40"/>
      <c r="B210" s="43" t="s">
        <v>203</v>
      </c>
      <c r="C210" s="74"/>
      <c r="D210" s="32" t="s">
        <v>11</v>
      </c>
      <c r="E210" s="5"/>
      <c r="F210" s="33"/>
      <c r="G210" s="42"/>
      <c r="H210" s="45"/>
      <c r="I210" s="42"/>
    </row>
    <row r="211" spans="1:9" s="15" customFormat="1" ht="172.8" x14ac:dyDescent="0.3">
      <c r="A211" s="40"/>
      <c r="B211" s="39" t="s">
        <v>204</v>
      </c>
      <c r="C211" s="5"/>
      <c r="E211" s="5"/>
      <c r="F211" s="33"/>
      <c r="G211" s="42"/>
      <c r="H211" s="45"/>
      <c r="I211" s="42"/>
    </row>
    <row r="212" spans="1:9" x14ac:dyDescent="0.3">
      <c r="A212" s="49"/>
      <c r="B212" s="50"/>
      <c r="D212" s="46"/>
      <c r="E212" s="93"/>
      <c r="F212" s="33"/>
    </row>
    <row r="213" spans="1:9" x14ac:dyDescent="0.3">
      <c r="A213" s="40" t="s">
        <v>205</v>
      </c>
      <c r="B213" s="197" t="s">
        <v>206</v>
      </c>
      <c r="C213" s="74" t="s">
        <v>8</v>
      </c>
      <c r="D213" s="32" t="s">
        <v>9</v>
      </c>
      <c r="E213" s="32">
        <v>15</v>
      </c>
      <c r="F213" s="33">
        <f>IF(C213="x",E213,0)</f>
        <v>15</v>
      </c>
      <c r="G213" s="194"/>
      <c r="I213" s="194" t="s">
        <v>207</v>
      </c>
    </row>
    <row r="214" spans="1:9" x14ac:dyDescent="0.3">
      <c r="A214" s="49"/>
      <c r="B214" s="197"/>
      <c r="C214" s="74"/>
      <c r="D214" s="32" t="s">
        <v>11</v>
      </c>
      <c r="E214" s="32">
        <v>0</v>
      </c>
      <c r="F214" s="33">
        <f>IF(C214="x",E214,0)</f>
        <v>0</v>
      </c>
      <c r="G214" s="194"/>
      <c r="I214" s="194"/>
    </row>
    <row r="215" spans="1:9" x14ac:dyDescent="0.3">
      <c r="A215" s="49"/>
      <c r="B215" s="15" t="s">
        <v>208</v>
      </c>
      <c r="D215" s="5"/>
      <c r="E215" s="5"/>
      <c r="F215" s="33"/>
    </row>
    <row r="216" spans="1:9" ht="345.6" x14ac:dyDescent="0.3">
      <c r="A216" s="49"/>
      <c r="B216" s="39" t="s">
        <v>209</v>
      </c>
      <c r="D216" s="5"/>
      <c r="E216" s="5"/>
      <c r="F216" s="33"/>
    </row>
    <row r="217" spans="1:9" x14ac:dyDescent="0.3">
      <c r="A217" s="49"/>
      <c r="B217" s="50"/>
      <c r="D217" s="46"/>
      <c r="E217" s="93"/>
      <c r="F217" s="33"/>
    </row>
    <row r="218" spans="1:9" x14ac:dyDescent="0.3">
      <c r="B218" s="5"/>
      <c r="C218" s="91"/>
      <c r="D218" s="32"/>
      <c r="E218" s="32"/>
      <c r="F218" s="33"/>
    </row>
    <row r="219" spans="1:9" s="15" customFormat="1" ht="39.6" customHeight="1" x14ac:dyDescent="0.3">
      <c r="A219" s="40" t="s">
        <v>210</v>
      </c>
      <c r="B219" s="197" t="s">
        <v>211</v>
      </c>
      <c r="C219" s="74" t="s">
        <v>8</v>
      </c>
      <c r="D219" s="32" t="s">
        <v>9</v>
      </c>
      <c r="E219" s="32">
        <v>10</v>
      </c>
      <c r="F219" s="33">
        <f>IF(C219="x",E219,0)</f>
        <v>10</v>
      </c>
      <c r="G219" s="195"/>
      <c r="H219" s="45"/>
      <c r="I219" s="195" t="s">
        <v>212</v>
      </c>
    </row>
    <row r="220" spans="1:9" s="15" customFormat="1" x14ac:dyDescent="0.3">
      <c r="A220" s="40"/>
      <c r="B220" s="197"/>
      <c r="C220" s="74"/>
      <c r="D220" s="32" t="s">
        <v>11</v>
      </c>
      <c r="E220" s="32">
        <v>0</v>
      </c>
      <c r="F220" s="33">
        <f>IF(C220="x",E220,0)</f>
        <v>0</v>
      </c>
      <c r="G220" s="195"/>
      <c r="H220" s="45"/>
      <c r="I220" s="195"/>
    </row>
    <row r="221" spans="1:9" s="15" customFormat="1" x14ac:dyDescent="0.3">
      <c r="A221" s="40"/>
      <c r="B221" s="15" t="s">
        <v>213</v>
      </c>
      <c r="C221" s="5"/>
      <c r="D221" s="5"/>
      <c r="E221" s="5"/>
      <c r="F221" s="33"/>
      <c r="G221" s="42"/>
      <c r="H221" s="45"/>
      <c r="I221" s="42"/>
    </row>
    <row r="222" spans="1:9" s="15" customFormat="1" ht="72" x14ac:dyDescent="0.3">
      <c r="A222" s="40"/>
      <c r="B222" s="39" t="s">
        <v>214</v>
      </c>
      <c r="C222" s="5"/>
      <c r="D222" s="5"/>
      <c r="E222" s="5"/>
      <c r="F222" s="33"/>
      <c r="G222" s="42"/>
      <c r="H222" s="45"/>
      <c r="I222" s="42"/>
    </row>
    <row r="223" spans="1:9" s="15" customFormat="1" x14ac:dyDescent="0.3">
      <c r="A223" s="40"/>
      <c r="B223" s="43"/>
      <c r="C223" s="5"/>
      <c r="D223" s="5"/>
      <c r="E223" s="5"/>
      <c r="F223" s="33"/>
      <c r="G223" s="42"/>
      <c r="H223" s="45"/>
      <c r="I223" s="42"/>
    </row>
    <row r="224" spans="1:9" s="15" customFormat="1" x14ac:dyDescent="0.3">
      <c r="A224" s="40" t="s">
        <v>215</v>
      </c>
      <c r="B224" s="197" t="s">
        <v>216</v>
      </c>
      <c r="C224" s="74" t="s">
        <v>8</v>
      </c>
      <c r="D224" s="32" t="s">
        <v>9</v>
      </c>
      <c r="E224" s="32">
        <v>10</v>
      </c>
      <c r="F224" s="33">
        <f>IF(C224="x",E224,0)</f>
        <v>10</v>
      </c>
      <c r="G224" s="42"/>
      <c r="H224" s="45"/>
      <c r="I224" s="42" t="s">
        <v>217</v>
      </c>
    </row>
    <row r="225" spans="1:9" s="15" customFormat="1" x14ac:dyDescent="0.3">
      <c r="A225" s="40"/>
      <c r="B225" s="197"/>
      <c r="C225" s="74"/>
      <c r="D225" s="32" t="s">
        <v>11</v>
      </c>
      <c r="E225" s="32">
        <v>0</v>
      </c>
      <c r="F225" s="33">
        <f>IF(C225="x",E225,0)</f>
        <v>0</v>
      </c>
      <c r="G225" s="42"/>
      <c r="H225" s="45"/>
      <c r="I225" s="42"/>
    </row>
    <row r="226" spans="1:9" s="15" customFormat="1" x14ac:dyDescent="0.3">
      <c r="A226" s="40"/>
      <c r="B226" s="15" t="s">
        <v>213</v>
      </c>
      <c r="C226" s="5"/>
      <c r="D226" s="5"/>
      <c r="E226" s="5"/>
      <c r="F226" s="33"/>
      <c r="G226" s="42"/>
      <c r="H226" s="45"/>
      <c r="I226" s="42"/>
    </row>
    <row r="227" spans="1:9" s="15" customFormat="1" ht="100.8" x14ac:dyDescent="0.3">
      <c r="A227" s="40"/>
      <c r="B227" s="39" t="s">
        <v>218</v>
      </c>
      <c r="C227" s="5"/>
      <c r="D227" s="5"/>
      <c r="E227" s="5"/>
      <c r="F227" s="33"/>
      <c r="G227" s="42"/>
      <c r="H227" s="45"/>
      <c r="I227" s="42"/>
    </row>
    <row r="228" spans="1:9" s="15" customFormat="1" x14ac:dyDescent="0.3">
      <c r="A228" s="40"/>
      <c r="B228" s="43"/>
      <c r="C228" s="5"/>
      <c r="D228" s="5"/>
      <c r="E228" s="5"/>
      <c r="F228" s="33"/>
      <c r="G228" s="42"/>
      <c r="H228" s="45"/>
      <c r="I228" s="42"/>
    </row>
    <row r="229" spans="1:9" s="15" customFormat="1" ht="19.2" x14ac:dyDescent="0.3">
      <c r="A229" s="40" t="s">
        <v>219</v>
      </c>
      <c r="B229" s="197" t="s">
        <v>220</v>
      </c>
      <c r="C229" s="74" t="s">
        <v>8</v>
      </c>
      <c r="D229" s="32" t="s">
        <v>9</v>
      </c>
      <c r="E229" s="32">
        <v>10</v>
      </c>
      <c r="F229" s="33">
        <f>IF(C229="x",E229,0)</f>
        <v>10</v>
      </c>
      <c r="G229" s="42"/>
      <c r="H229" s="45"/>
      <c r="I229" s="42" t="s">
        <v>221</v>
      </c>
    </row>
    <row r="230" spans="1:9" s="15" customFormat="1" x14ac:dyDescent="0.3">
      <c r="A230" s="40"/>
      <c r="B230" s="197"/>
      <c r="C230" s="74"/>
      <c r="D230" s="32" t="s">
        <v>11</v>
      </c>
      <c r="E230" s="32">
        <v>0</v>
      </c>
      <c r="F230" s="33">
        <f>IF(C230="x",E230,0)</f>
        <v>0</v>
      </c>
      <c r="G230" s="42"/>
      <c r="H230" s="45"/>
      <c r="I230" s="42"/>
    </row>
    <row r="231" spans="1:9" s="15" customFormat="1" x14ac:dyDescent="0.3">
      <c r="A231" s="40"/>
      <c r="B231" s="15" t="s">
        <v>213</v>
      </c>
      <c r="C231" s="5"/>
      <c r="D231" s="5"/>
      <c r="E231" s="5"/>
      <c r="F231" s="33"/>
      <c r="G231" s="42"/>
      <c r="H231" s="45"/>
      <c r="I231" s="42"/>
    </row>
    <row r="232" spans="1:9" s="15" customFormat="1" ht="172.8" x14ac:dyDescent="0.3">
      <c r="A232" s="40"/>
      <c r="B232" s="39" t="s">
        <v>222</v>
      </c>
      <c r="C232" s="5"/>
      <c r="D232" s="5"/>
      <c r="E232" s="5"/>
      <c r="F232" s="33"/>
      <c r="G232" s="42"/>
      <c r="H232" s="45"/>
      <c r="I232" s="42"/>
    </row>
    <row r="233" spans="1:9" x14ac:dyDescent="0.3">
      <c r="B233" s="55"/>
      <c r="D233" s="5"/>
      <c r="E233" s="5"/>
      <c r="F233" s="33"/>
      <c r="G233" s="83"/>
      <c r="I233" s="83"/>
    </row>
    <row r="234" spans="1:9" x14ac:dyDescent="0.3">
      <c r="A234" s="1" t="s">
        <v>223</v>
      </c>
      <c r="B234" s="197" t="s">
        <v>224</v>
      </c>
      <c r="C234" s="74" t="s">
        <v>8</v>
      </c>
      <c r="D234" s="32" t="s">
        <v>9</v>
      </c>
      <c r="E234" s="32">
        <v>15</v>
      </c>
      <c r="F234" s="33">
        <f>IF(C234="x",E234,0)</f>
        <v>15</v>
      </c>
      <c r="G234" s="194"/>
      <c r="I234" s="194" t="s">
        <v>225</v>
      </c>
    </row>
    <row r="235" spans="1:9" x14ac:dyDescent="0.3">
      <c r="B235" s="197"/>
      <c r="C235" s="74"/>
      <c r="D235" s="32" t="s">
        <v>11</v>
      </c>
      <c r="E235" s="32">
        <v>0</v>
      </c>
      <c r="F235" s="33">
        <f>IF(C235="x",E235,0)</f>
        <v>0</v>
      </c>
      <c r="G235" s="194"/>
      <c r="I235" s="194"/>
    </row>
    <row r="236" spans="1:9" x14ac:dyDescent="0.3">
      <c r="B236" s="15" t="s">
        <v>226</v>
      </c>
      <c r="D236" s="5"/>
      <c r="E236" s="5"/>
      <c r="F236" s="33"/>
    </row>
    <row r="237" spans="1:9" ht="360" x14ac:dyDescent="0.3">
      <c r="B237" s="39" t="s">
        <v>227</v>
      </c>
      <c r="D237" s="5"/>
      <c r="E237" s="5"/>
      <c r="F237" s="33"/>
    </row>
    <row r="238" spans="1:9" x14ac:dyDescent="0.3">
      <c r="B238" s="55"/>
      <c r="D238" s="5"/>
      <c r="E238" s="5"/>
      <c r="F238" s="33"/>
      <c r="G238" s="83"/>
      <c r="I238" s="83"/>
    </row>
    <row r="239" spans="1:9" ht="14.7" customHeight="1" x14ac:dyDescent="0.3">
      <c r="A239" s="1" t="s">
        <v>228</v>
      </c>
      <c r="B239" s="197" t="s">
        <v>229</v>
      </c>
      <c r="C239" s="74"/>
      <c r="D239" s="32" t="s">
        <v>9</v>
      </c>
      <c r="E239" s="32">
        <v>10</v>
      </c>
      <c r="F239" s="33">
        <f>IF(C239="x",E239,0)</f>
        <v>0</v>
      </c>
    </row>
    <row r="240" spans="1:9" x14ac:dyDescent="0.3">
      <c r="B240" s="197"/>
      <c r="C240" s="74" t="s">
        <v>8</v>
      </c>
      <c r="D240" s="32" t="s">
        <v>11</v>
      </c>
      <c r="E240" s="32">
        <v>0</v>
      </c>
      <c r="F240" s="33">
        <f>IF(C240="x",E240,0)</f>
        <v>0</v>
      </c>
    </row>
    <row r="241" spans="1:9" x14ac:dyDescent="0.3">
      <c r="B241" s="15" t="s">
        <v>230</v>
      </c>
      <c r="D241" s="15"/>
      <c r="E241" s="5"/>
      <c r="F241" s="33"/>
    </row>
    <row r="242" spans="1:9" x14ac:dyDescent="0.3">
      <c r="B242" s="39" t="s">
        <v>143</v>
      </c>
      <c r="D242" s="15"/>
      <c r="E242" s="5"/>
      <c r="F242" s="33"/>
    </row>
    <row r="243" spans="1:9" x14ac:dyDescent="0.3">
      <c r="B243" s="43"/>
      <c r="D243" s="15"/>
      <c r="E243" s="5"/>
      <c r="F243" s="33"/>
    </row>
    <row r="244" spans="1:9" s="15" customFormat="1" x14ac:dyDescent="0.3">
      <c r="A244" s="40" t="s">
        <v>231</v>
      </c>
      <c r="B244" s="197" t="s">
        <v>232</v>
      </c>
      <c r="C244" s="74"/>
      <c r="D244" s="32" t="s">
        <v>233</v>
      </c>
      <c r="E244" s="32">
        <v>20</v>
      </c>
      <c r="F244" s="33">
        <f>IF(C244="x",E244,0)</f>
        <v>0</v>
      </c>
      <c r="G244" s="42"/>
      <c r="H244" s="45"/>
      <c r="I244" s="42"/>
    </row>
    <row r="245" spans="1:9" s="15" customFormat="1" x14ac:dyDescent="0.3">
      <c r="A245" s="40"/>
      <c r="B245" s="197"/>
      <c r="C245" s="74" t="s">
        <v>8</v>
      </c>
      <c r="D245" s="32" t="s">
        <v>234</v>
      </c>
      <c r="E245" s="32">
        <v>15</v>
      </c>
      <c r="F245" s="33">
        <f>IF(C245="x",E245,0)</f>
        <v>15</v>
      </c>
      <c r="G245" s="42"/>
      <c r="H245" s="45"/>
      <c r="I245" s="42"/>
    </row>
    <row r="246" spans="1:9" s="15" customFormat="1" x14ac:dyDescent="0.3">
      <c r="A246" s="40"/>
      <c r="B246" s="197"/>
      <c r="C246" s="74"/>
      <c r="D246" s="32" t="s">
        <v>235</v>
      </c>
      <c r="E246" s="32">
        <v>10</v>
      </c>
      <c r="F246" s="33">
        <f>IF(C246="x",E246,0)</f>
        <v>0</v>
      </c>
      <c r="G246" s="42"/>
      <c r="H246" s="45"/>
      <c r="I246" s="42"/>
    </row>
    <row r="247" spans="1:9" s="15" customFormat="1" x14ac:dyDescent="0.3">
      <c r="A247" s="40"/>
      <c r="B247" s="197"/>
      <c r="C247" s="74"/>
      <c r="D247" s="32" t="s">
        <v>236</v>
      </c>
      <c r="E247" s="32">
        <v>5</v>
      </c>
      <c r="F247" s="33">
        <f>IF(C247="x",E247,0)</f>
        <v>0</v>
      </c>
      <c r="G247" s="42"/>
      <c r="H247" s="45"/>
      <c r="I247" s="42"/>
    </row>
    <row r="248" spans="1:9" s="15" customFormat="1" x14ac:dyDescent="0.3">
      <c r="A248" s="40"/>
      <c r="B248" s="197"/>
      <c r="C248" s="74"/>
      <c r="D248" s="32" t="s">
        <v>11</v>
      </c>
      <c r="E248" s="32">
        <v>0</v>
      </c>
      <c r="F248" s="33">
        <f>IF(C248="x",E248,0)</f>
        <v>0</v>
      </c>
      <c r="G248" s="42"/>
      <c r="H248" s="45"/>
      <c r="I248" s="42"/>
    </row>
    <row r="249" spans="1:9" s="15" customFormat="1" x14ac:dyDescent="0.3">
      <c r="A249" s="40"/>
      <c r="B249" s="15" t="s">
        <v>237</v>
      </c>
      <c r="C249" s="5"/>
      <c r="D249" s="5"/>
      <c r="E249" s="5"/>
      <c r="F249" s="33"/>
      <c r="G249" s="42"/>
      <c r="H249" s="45"/>
      <c r="I249" s="42"/>
    </row>
    <row r="250" spans="1:9" s="15" customFormat="1" ht="345.6" x14ac:dyDescent="0.3">
      <c r="A250" s="40"/>
      <c r="B250" s="39" t="s">
        <v>238</v>
      </c>
      <c r="C250" s="5"/>
      <c r="D250" s="5"/>
      <c r="E250" s="5"/>
      <c r="F250" s="33"/>
      <c r="G250" s="42"/>
      <c r="H250" s="45"/>
      <c r="I250" s="42"/>
    </row>
    <row r="251" spans="1:9" x14ac:dyDescent="0.3">
      <c r="A251" s="49"/>
      <c r="B251" s="94"/>
      <c r="D251" s="93"/>
      <c r="E251" s="93"/>
      <c r="F251" s="33"/>
      <c r="G251" s="83"/>
      <c r="H251" s="84"/>
      <c r="I251" s="83"/>
    </row>
    <row r="252" spans="1:9" s="15" customFormat="1" x14ac:dyDescent="0.3">
      <c r="A252" s="40" t="s">
        <v>239</v>
      </c>
      <c r="B252" s="197" t="s">
        <v>240</v>
      </c>
      <c r="C252" s="74"/>
      <c r="D252" s="32" t="s">
        <v>241</v>
      </c>
      <c r="E252" s="32">
        <v>0</v>
      </c>
      <c r="F252" s="33">
        <f t="shared" ref="F252:F257" si="2">IF(C252="x",E252,0)</f>
        <v>0</v>
      </c>
      <c r="G252" s="42"/>
      <c r="H252" s="45"/>
      <c r="I252" s="42"/>
    </row>
    <row r="253" spans="1:9" s="15" customFormat="1" x14ac:dyDescent="0.3">
      <c r="A253" s="40"/>
      <c r="B253" s="197"/>
      <c r="C253" s="74"/>
      <c r="D253" s="32" t="s">
        <v>242</v>
      </c>
      <c r="E253" s="32">
        <v>0</v>
      </c>
      <c r="F253" s="33">
        <f t="shared" si="2"/>
        <v>0</v>
      </c>
      <c r="G253" s="42"/>
      <c r="H253" s="45"/>
      <c r="I253" s="42"/>
    </row>
    <row r="254" spans="1:9" s="15" customFormat="1" x14ac:dyDescent="0.3">
      <c r="A254" s="40"/>
      <c r="B254" s="197"/>
      <c r="C254" s="74"/>
      <c r="D254" s="32" t="s">
        <v>243</v>
      </c>
      <c r="E254" s="32">
        <v>0</v>
      </c>
      <c r="F254" s="33">
        <f t="shared" si="2"/>
        <v>0</v>
      </c>
      <c r="G254" s="42"/>
      <c r="H254" s="45"/>
      <c r="I254" s="42"/>
    </row>
    <row r="255" spans="1:9" s="15" customFormat="1" x14ac:dyDescent="0.3">
      <c r="A255" s="40"/>
      <c r="B255" s="197"/>
      <c r="C255" s="74"/>
      <c r="D255" s="32" t="s">
        <v>244</v>
      </c>
      <c r="E255" s="32">
        <v>0</v>
      </c>
      <c r="F255" s="33">
        <f t="shared" si="2"/>
        <v>0</v>
      </c>
      <c r="G255" s="42"/>
      <c r="H255" s="45"/>
      <c r="I255" s="42"/>
    </row>
    <row r="256" spans="1:9" s="15" customFormat="1" x14ac:dyDescent="0.3">
      <c r="A256" s="40"/>
      <c r="B256" s="197"/>
      <c r="C256" s="74" t="s">
        <v>8</v>
      </c>
      <c r="D256" s="32" t="s">
        <v>245</v>
      </c>
      <c r="E256" s="32">
        <v>0</v>
      </c>
      <c r="F256" s="33">
        <f t="shared" si="2"/>
        <v>0</v>
      </c>
      <c r="G256" s="42"/>
      <c r="H256" s="45"/>
      <c r="I256" s="42"/>
    </row>
    <row r="257" spans="1:9" s="15" customFormat="1" x14ac:dyDescent="0.3">
      <c r="A257" s="40"/>
      <c r="B257" s="197"/>
      <c r="C257" s="74"/>
      <c r="D257" s="32" t="s">
        <v>173</v>
      </c>
      <c r="E257" s="32">
        <v>0</v>
      </c>
      <c r="F257" s="33">
        <f t="shared" si="2"/>
        <v>0</v>
      </c>
      <c r="G257" s="42"/>
      <c r="H257" s="45"/>
      <c r="I257" s="42"/>
    </row>
    <row r="258" spans="1:9" s="15" customFormat="1" x14ac:dyDescent="0.3">
      <c r="A258" s="40"/>
      <c r="B258" s="15" t="s">
        <v>246</v>
      </c>
      <c r="C258" s="91"/>
      <c r="D258" s="32"/>
      <c r="E258" s="32"/>
      <c r="F258" s="33"/>
      <c r="G258" s="42"/>
      <c r="H258" s="45"/>
      <c r="I258" s="42"/>
    </row>
    <row r="259" spans="1:9" s="15" customFormat="1" ht="409.6" x14ac:dyDescent="0.3">
      <c r="A259" s="40"/>
      <c r="B259" s="39" t="s">
        <v>247</v>
      </c>
      <c r="C259" s="91"/>
      <c r="D259" s="32"/>
      <c r="E259" s="32"/>
      <c r="F259" s="33"/>
      <c r="G259" s="42"/>
      <c r="H259" s="45"/>
      <c r="I259" s="42"/>
    </row>
    <row r="260" spans="1:9" x14ac:dyDescent="0.3">
      <c r="A260" s="49"/>
      <c r="B260" s="50"/>
      <c r="D260" s="46"/>
      <c r="E260" s="93"/>
      <c r="F260" s="33"/>
      <c r="G260" s="48"/>
      <c r="I260" s="48"/>
    </row>
    <row r="261" spans="1:9" ht="14.7" customHeight="1" x14ac:dyDescent="0.3">
      <c r="B261" s="87" t="s">
        <v>248</v>
      </c>
      <c r="C261" s="87"/>
      <c r="D261" s="87"/>
      <c r="E261" s="87"/>
      <c r="F261" s="102"/>
      <c r="G261" s="87"/>
      <c r="H261" s="103"/>
      <c r="I261" s="87"/>
    </row>
    <row r="262" spans="1:9" ht="44.1" customHeight="1" x14ac:dyDescent="0.3">
      <c r="B262" s="4"/>
      <c r="F262" s="104"/>
    </row>
    <row r="263" spans="1:9" x14ac:dyDescent="0.3">
      <c r="F263" s="33"/>
    </row>
    <row r="264" spans="1:9" ht="25.8" x14ac:dyDescent="0.3">
      <c r="B264" s="105" t="s">
        <v>249</v>
      </c>
      <c r="C264" s="106"/>
      <c r="D264" s="106"/>
      <c r="E264" s="106"/>
      <c r="F264" s="107">
        <f>F267+F320+F354</f>
        <v>495</v>
      </c>
      <c r="G264" s="106"/>
      <c r="H264" s="108"/>
      <c r="I264" s="106"/>
    </row>
    <row r="265" spans="1:9" ht="204" customHeight="1" x14ac:dyDescent="0.3">
      <c r="B265" s="46" t="s">
        <v>250</v>
      </c>
      <c r="F265" s="33"/>
    </row>
    <row r="266" spans="1:9" x14ac:dyDescent="0.3">
      <c r="B266" s="19" t="s">
        <v>3</v>
      </c>
      <c r="C266" s="52"/>
      <c r="D266" s="109" t="s">
        <v>4</v>
      </c>
      <c r="E266" s="110"/>
      <c r="F266" s="111"/>
      <c r="G266" s="112"/>
      <c r="H266" s="112"/>
      <c r="I266" s="112" t="s">
        <v>5</v>
      </c>
    </row>
    <row r="267" spans="1:9" x14ac:dyDescent="0.3">
      <c r="B267" s="113" t="s">
        <v>251</v>
      </c>
      <c r="C267" s="106"/>
      <c r="D267" s="106"/>
      <c r="E267" s="106"/>
      <c r="F267" s="107">
        <f>SUM(F268:F319)</f>
        <v>170</v>
      </c>
      <c r="G267" s="106"/>
      <c r="H267" s="106"/>
      <c r="I267" s="106"/>
    </row>
    <row r="268" spans="1:9" x14ac:dyDescent="0.3">
      <c r="A268" s="114">
        <v>28</v>
      </c>
      <c r="B268" s="197" t="s">
        <v>252</v>
      </c>
      <c r="C268" s="30" t="s">
        <v>8</v>
      </c>
      <c r="D268" s="31" t="s">
        <v>9</v>
      </c>
      <c r="E268" s="115">
        <v>10</v>
      </c>
      <c r="F268" s="33">
        <f>IF(C268="x",E268,0)</f>
        <v>10</v>
      </c>
      <c r="G268" s="42"/>
      <c r="I268" s="116"/>
    </row>
    <row r="269" spans="1:9" x14ac:dyDescent="0.3">
      <c r="B269" s="197"/>
      <c r="C269" s="35"/>
      <c r="D269" s="5" t="s">
        <v>11</v>
      </c>
      <c r="E269" s="115">
        <v>5</v>
      </c>
      <c r="F269" s="33">
        <f>IF(C269="x",E269,0)</f>
        <v>0</v>
      </c>
      <c r="G269" s="42"/>
      <c r="I269" s="116"/>
    </row>
    <row r="270" spans="1:9" x14ac:dyDescent="0.3">
      <c r="B270" s="197"/>
      <c r="C270" s="41"/>
      <c r="D270" s="5"/>
      <c r="E270" s="115">
        <v>0</v>
      </c>
      <c r="F270" s="33">
        <f>IF(C270="x",E270,0)</f>
        <v>0</v>
      </c>
      <c r="G270" s="42"/>
      <c r="I270" s="116"/>
    </row>
    <row r="271" spans="1:9" x14ac:dyDescent="0.3">
      <c r="B271" s="117" t="s">
        <v>253</v>
      </c>
      <c r="C271" s="37"/>
      <c r="D271" s="37"/>
      <c r="E271" s="37"/>
      <c r="F271" s="33"/>
    </row>
    <row r="272" spans="1:9" ht="28.8" x14ac:dyDescent="0.3">
      <c r="B272" s="39" t="s">
        <v>254</v>
      </c>
      <c r="D272" s="5"/>
      <c r="E272" s="5"/>
      <c r="F272" s="33"/>
    </row>
    <row r="273" spans="1:9" ht="15.6" x14ac:dyDescent="0.3">
      <c r="B273" s="5"/>
      <c r="D273" s="118"/>
      <c r="E273" s="119"/>
      <c r="F273" s="33"/>
      <c r="G273" s="120"/>
      <c r="I273" s="120"/>
    </row>
    <row r="274" spans="1:9" x14ac:dyDescent="0.3">
      <c r="A274" s="114">
        <v>29</v>
      </c>
      <c r="B274" s="197" t="s">
        <v>255</v>
      </c>
      <c r="C274" s="30" t="s">
        <v>8</v>
      </c>
      <c r="D274" s="31" t="s">
        <v>256</v>
      </c>
      <c r="E274" s="115">
        <v>15</v>
      </c>
      <c r="F274" s="33">
        <f>IF(C274="x",E274,0)</f>
        <v>15</v>
      </c>
      <c r="G274" s="195"/>
      <c r="I274" s="195" t="s">
        <v>257</v>
      </c>
    </row>
    <row r="275" spans="1:9" x14ac:dyDescent="0.3">
      <c r="B275" s="197"/>
      <c r="C275" s="35"/>
      <c r="D275" s="5" t="s">
        <v>258</v>
      </c>
      <c r="E275" s="115">
        <v>5</v>
      </c>
      <c r="F275" s="33">
        <f>IF(C275="x",E275,0)</f>
        <v>0</v>
      </c>
      <c r="G275" s="195"/>
      <c r="I275" s="195"/>
    </row>
    <row r="276" spans="1:9" x14ac:dyDescent="0.3">
      <c r="B276" s="197"/>
      <c r="C276" s="35"/>
      <c r="D276" s="5" t="s">
        <v>259</v>
      </c>
      <c r="E276" s="115">
        <v>0</v>
      </c>
      <c r="F276" s="33">
        <f>IF(C276="x",E276,0)</f>
        <v>0</v>
      </c>
      <c r="G276" s="195"/>
      <c r="I276" s="195"/>
    </row>
    <row r="277" spans="1:9" x14ac:dyDescent="0.3">
      <c r="B277" s="121" t="s">
        <v>260</v>
      </c>
      <c r="C277" s="37"/>
      <c r="D277" s="37"/>
      <c r="E277" s="37"/>
      <c r="F277" s="33"/>
    </row>
    <row r="278" spans="1:9" ht="115.2" x14ac:dyDescent="0.3">
      <c r="B278" s="39" t="s">
        <v>261</v>
      </c>
      <c r="D278" s="5"/>
      <c r="E278" s="5"/>
      <c r="F278" s="33"/>
    </row>
    <row r="279" spans="1:9" x14ac:dyDescent="0.3">
      <c r="B279" s="15"/>
      <c r="D279" s="5"/>
      <c r="E279" s="5"/>
      <c r="F279" s="33"/>
    </row>
    <row r="280" spans="1:9" s="15" customFormat="1" x14ac:dyDescent="0.3">
      <c r="A280" s="40">
        <v>30</v>
      </c>
      <c r="B280" s="197" t="s">
        <v>262</v>
      </c>
      <c r="C280" s="30" t="s">
        <v>8</v>
      </c>
      <c r="D280" s="5" t="s">
        <v>9</v>
      </c>
      <c r="E280" s="115">
        <v>20</v>
      </c>
      <c r="F280" s="33">
        <f>IF(C280="x",E280,0)</f>
        <v>20</v>
      </c>
      <c r="G280" s="42"/>
      <c r="H280" s="45"/>
      <c r="I280" s="116"/>
    </row>
    <row r="281" spans="1:9" s="15" customFormat="1" x14ac:dyDescent="0.3">
      <c r="A281" s="40"/>
      <c r="B281" s="197"/>
      <c r="C281" s="35"/>
      <c r="D281" s="5" t="s">
        <v>11</v>
      </c>
      <c r="E281" s="115">
        <v>0</v>
      </c>
      <c r="F281" s="33">
        <f>IF(C281="x",E281,0)</f>
        <v>0</v>
      </c>
      <c r="G281" s="42"/>
      <c r="H281" s="45"/>
      <c r="I281" s="116"/>
    </row>
    <row r="282" spans="1:9" s="15" customFormat="1" x14ac:dyDescent="0.3">
      <c r="A282" s="40"/>
      <c r="B282" s="197"/>
      <c r="C282" s="35"/>
      <c r="D282" s="5" t="s">
        <v>173</v>
      </c>
      <c r="E282" s="115">
        <v>0</v>
      </c>
      <c r="F282" s="33">
        <f>IF(C282="x",E282,0)</f>
        <v>0</v>
      </c>
      <c r="G282" s="42"/>
      <c r="H282" s="45"/>
      <c r="I282" s="116"/>
    </row>
    <row r="283" spans="1:9" s="15" customFormat="1" x14ac:dyDescent="0.3">
      <c r="A283" s="40"/>
      <c r="B283" s="36" t="s">
        <v>263</v>
      </c>
      <c r="C283" s="37"/>
      <c r="D283" s="37"/>
      <c r="E283" s="37"/>
      <c r="F283" s="33"/>
      <c r="G283" s="42"/>
      <c r="H283" s="45"/>
      <c r="I283" s="42"/>
    </row>
    <row r="284" spans="1:9" s="15" customFormat="1" ht="57.6" x14ac:dyDescent="0.3">
      <c r="A284" s="40"/>
      <c r="B284" s="122" t="s">
        <v>264</v>
      </c>
      <c r="C284" s="5"/>
      <c r="D284" s="5"/>
      <c r="E284" s="5"/>
      <c r="F284" s="33"/>
      <c r="G284" s="52" t="s">
        <v>265</v>
      </c>
      <c r="H284" s="53" t="s">
        <v>266</v>
      </c>
    </row>
    <row r="285" spans="1:9" x14ac:dyDescent="0.3">
      <c r="B285" s="15"/>
      <c r="D285" s="5"/>
      <c r="E285" s="5"/>
      <c r="F285" s="33"/>
    </row>
    <row r="286" spans="1:9" s="15" customFormat="1" x14ac:dyDescent="0.3">
      <c r="A286" s="40">
        <v>31</v>
      </c>
      <c r="B286" s="197" t="s">
        <v>267</v>
      </c>
      <c r="C286" s="30" t="s">
        <v>8</v>
      </c>
      <c r="D286" s="5" t="s">
        <v>9</v>
      </c>
      <c r="E286" s="115">
        <v>20</v>
      </c>
      <c r="F286" s="33">
        <f>IF(C286="x",E286,0)</f>
        <v>20</v>
      </c>
      <c r="G286" s="195"/>
      <c r="H286" s="45"/>
      <c r="I286" s="195" t="s">
        <v>268</v>
      </c>
    </row>
    <row r="287" spans="1:9" s="15" customFormat="1" x14ac:dyDescent="0.3">
      <c r="A287" s="40"/>
      <c r="B287" s="197"/>
      <c r="C287" s="35"/>
      <c r="D287" s="5" t="s">
        <v>27</v>
      </c>
      <c r="E287" s="115">
        <v>0</v>
      </c>
      <c r="F287" s="33">
        <f>IF(C287="x",E287,0)</f>
        <v>0</v>
      </c>
      <c r="G287" s="195"/>
      <c r="H287" s="45"/>
      <c r="I287" s="195"/>
    </row>
    <row r="288" spans="1:9" s="15" customFormat="1" x14ac:dyDescent="0.3">
      <c r="A288" s="40"/>
      <c r="B288" s="197"/>
      <c r="C288" s="35"/>
      <c r="D288" s="5" t="s">
        <v>173</v>
      </c>
      <c r="E288" s="115">
        <v>0</v>
      </c>
      <c r="F288" s="33">
        <f>IF(C288="x",E288,0)</f>
        <v>0</v>
      </c>
      <c r="G288" s="195"/>
      <c r="H288" s="45"/>
      <c r="I288" s="195"/>
    </row>
    <row r="289" spans="1:9" s="15" customFormat="1" x14ac:dyDescent="0.3">
      <c r="A289" s="40"/>
      <c r="B289" s="15" t="s">
        <v>269</v>
      </c>
      <c r="C289" s="5"/>
      <c r="D289" s="5"/>
      <c r="E289" s="5"/>
      <c r="F289" s="33"/>
      <c r="G289" s="42"/>
      <c r="H289" s="45"/>
      <c r="I289" s="42"/>
    </row>
    <row r="290" spans="1:9" s="15" customFormat="1" ht="115.2" x14ac:dyDescent="0.3">
      <c r="A290" s="40"/>
      <c r="B290" s="39" t="s">
        <v>270</v>
      </c>
      <c r="C290" s="5"/>
      <c r="D290" s="5"/>
      <c r="E290" s="5"/>
      <c r="F290" s="33"/>
      <c r="G290" s="42"/>
      <c r="H290" s="45"/>
      <c r="I290" s="42"/>
    </row>
    <row r="291" spans="1:9" x14ac:dyDescent="0.3">
      <c r="B291" s="15"/>
      <c r="D291" s="5"/>
      <c r="E291" s="5"/>
      <c r="F291" s="33"/>
      <c r="G291" s="42"/>
      <c r="I291" s="42"/>
    </row>
    <row r="292" spans="1:9" x14ac:dyDescent="0.3">
      <c r="A292" s="40">
        <v>32</v>
      </c>
      <c r="B292" s="197" t="s">
        <v>271</v>
      </c>
      <c r="C292" s="30" t="s">
        <v>8</v>
      </c>
      <c r="D292" s="5" t="s">
        <v>9</v>
      </c>
      <c r="E292" s="115">
        <v>15</v>
      </c>
      <c r="F292" s="33">
        <f>IF(C292="x",E292,0)</f>
        <v>15</v>
      </c>
      <c r="G292" s="42"/>
      <c r="I292" s="42"/>
    </row>
    <row r="293" spans="1:9" x14ac:dyDescent="0.3">
      <c r="B293" s="197"/>
      <c r="C293" s="35"/>
      <c r="D293" s="5" t="s">
        <v>11</v>
      </c>
      <c r="E293" s="115">
        <v>0</v>
      </c>
      <c r="F293" s="33">
        <f>IF(C293="x",E293,0)</f>
        <v>0</v>
      </c>
      <c r="G293" s="42"/>
      <c r="I293" s="42"/>
    </row>
    <row r="294" spans="1:9" x14ac:dyDescent="0.3">
      <c r="B294" s="197"/>
      <c r="C294" s="41"/>
      <c r="D294" s="5"/>
      <c r="E294" s="5"/>
      <c r="F294" s="33"/>
      <c r="G294" s="42"/>
      <c r="I294" s="42"/>
    </row>
    <row r="295" spans="1:9" x14ac:dyDescent="0.3">
      <c r="B295" s="15" t="s">
        <v>272</v>
      </c>
      <c r="D295" s="15"/>
      <c r="E295" s="5"/>
      <c r="F295" s="33"/>
      <c r="G295" s="42"/>
      <c r="I295" s="42"/>
    </row>
    <row r="296" spans="1:9" ht="28.8" x14ac:dyDescent="0.3">
      <c r="B296" s="43" t="s">
        <v>273</v>
      </c>
      <c r="D296" s="15"/>
      <c r="E296" s="5"/>
      <c r="F296" s="33"/>
      <c r="G296" s="42"/>
      <c r="I296" s="42"/>
    </row>
    <row r="297" spans="1:9" x14ac:dyDescent="0.3">
      <c r="B297" s="15"/>
      <c r="D297" s="5"/>
      <c r="E297" s="5"/>
      <c r="F297" s="33"/>
      <c r="G297" s="42"/>
      <c r="I297" s="42"/>
    </row>
    <row r="298" spans="1:9" s="15" customFormat="1" x14ac:dyDescent="0.3">
      <c r="A298" s="40">
        <v>33</v>
      </c>
      <c r="B298" s="197" t="s">
        <v>274</v>
      </c>
      <c r="C298" s="30" t="s">
        <v>8</v>
      </c>
      <c r="D298" s="5" t="s">
        <v>9</v>
      </c>
      <c r="E298" s="115">
        <v>20</v>
      </c>
      <c r="F298" s="33">
        <f>IF(C298="x",E298,0)</f>
        <v>20</v>
      </c>
      <c r="G298" s="195"/>
      <c r="H298" s="45"/>
      <c r="I298" s="195"/>
    </row>
    <row r="299" spans="1:9" s="15" customFormat="1" x14ac:dyDescent="0.3">
      <c r="A299" s="40"/>
      <c r="B299" s="197"/>
      <c r="C299" s="35"/>
      <c r="D299" s="5" t="s">
        <v>11</v>
      </c>
      <c r="E299" s="115">
        <v>0</v>
      </c>
      <c r="F299" s="33">
        <f>IF(C299="x",E299,0)</f>
        <v>0</v>
      </c>
      <c r="G299" s="195"/>
      <c r="H299" s="45"/>
      <c r="I299" s="195"/>
    </row>
    <row r="300" spans="1:9" s="15" customFormat="1" ht="28.8" x14ac:dyDescent="0.3">
      <c r="A300" s="40"/>
      <c r="B300" s="15" t="s">
        <v>275</v>
      </c>
      <c r="C300" s="5"/>
      <c r="D300" s="5"/>
      <c r="E300" s="115"/>
      <c r="F300" s="33"/>
      <c r="G300" s="42"/>
      <c r="H300" s="45"/>
      <c r="I300" s="42"/>
    </row>
    <row r="301" spans="1:9" s="15" customFormat="1" ht="43.2" x14ac:dyDescent="0.3">
      <c r="A301" s="40"/>
      <c r="B301" s="123" t="s">
        <v>276</v>
      </c>
      <c r="C301" s="5"/>
      <c r="D301" s="5"/>
      <c r="E301" s="5"/>
      <c r="F301" s="33"/>
      <c r="G301" s="52" t="s">
        <v>277</v>
      </c>
      <c r="H301" s="53" t="s">
        <v>278</v>
      </c>
    </row>
    <row r="302" spans="1:9" x14ac:dyDescent="0.3">
      <c r="A302" s="40"/>
      <c r="B302" s="15"/>
      <c r="D302" s="5"/>
      <c r="E302" s="5"/>
      <c r="F302" s="33"/>
      <c r="G302" s="42"/>
      <c r="I302" s="42"/>
    </row>
    <row r="303" spans="1:9" x14ac:dyDescent="0.3">
      <c r="A303" s="40">
        <v>34</v>
      </c>
      <c r="B303" s="197" t="s">
        <v>279</v>
      </c>
      <c r="C303" s="30" t="s">
        <v>8</v>
      </c>
      <c r="D303" s="5" t="s">
        <v>9</v>
      </c>
      <c r="E303" s="115">
        <v>30</v>
      </c>
      <c r="F303" s="33">
        <f>IF(C303="x",E303,0)</f>
        <v>30</v>
      </c>
      <c r="G303" s="195"/>
      <c r="I303" s="195" t="s">
        <v>280</v>
      </c>
    </row>
    <row r="304" spans="1:9" x14ac:dyDescent="0.3">
      <c r="B304" s="197"/>
      <c r="C304" s="35"/>
      <c r="D304" s="5" t="s">
        <v>11</v>
      </c>
      <c r="E304" s="115">
        <v>0</v>
      </c>
      <c r="F304" s="33">
        <f>IF(C304="x",E304,0)</f>
        <v>0</v>
      </c>
      <c r="G304" s="195"/>
      <c r="I304" s="195"/>
    </row>
    <row r="305" spans="1:9" x14ac:dyDescent="0.3">
      <c r="B305" s="15" t="s">
        <v>281</v>
      </c>
      <c r="D305" s="5"/>
      <c r="E305" s="5"/>
      <c r="F305" s="33"/>
    </row>
    <row r="306" spans="1:9" ht="112.5" customHeight="1" x14ac:dyDescent="0.3">
      <c r="B306" s="123" t="s">
        <v>282</v>
      </c>
      <c r="D306" s="5"/>
      <c r="E306" s="5"/>
      <c r="F306" s="33"/>
      <c r="G306" s="57" t="s">
        <v>283</v>
      </c>
      <c r="H306" s="58" t="s">
        <v>282</v>
      </c>
      <c r="I306" s="3"/>
    </row>
    <row r="307" spans="1:9" x14ac:dyDescent="0.3">
      <c r="B307" s="55"/>
      <c r="D307" s="5"/>
      <c r="E307" s="5"/>
      <c r="F307" s="33"/>
      <c r="G307" s="83"/>
      <c r="I307" s="83"/>
    </row>
    <row r="308" spans="1:9" s="15" customFormat="1" x14ac:dyDescent="0.3">
      <c r="A308" s="40">
        <v>35</v>
      </c>
      <c r="B308" s="193" t="s">
        <v>284</v>
      </c>
      <c r="C308" s="30" t="s">
        <v>8</v>
      </c>
      <c r="D308" s="115" t="s">
        <v>9</v>
      </c>
      <c r="E308" s="115">
        <v>25</v>
      </c>
      <c r="F308" s="33">
        <f>IF(C308="x",E308,0)</f>
        <v>25</v>
      </c>
      <c r="G308" s="195"/>
      <c r="H308" s="45"/>
      <c r="I308" s="195"/>
    </row>
    <row r="309" spans="1:9" s="15" customFormat="1" x14ac:dyDescent="0.3">
      <c r="A309" s="40"/>
      <c r="B309" s="193"/>
      <c r="C309" s="124"/>
      <c r="D309" s="115" t="s">
        <v>11</v>
      </c>
      <c r="E309" s="115">
        <v>0</v>
      </c>
      <c r="F309" s="33">
        <f>IF(C309="x",E309,0)</f>
        <v>0</v>
      </c>
      <c r="G309" s="195"/>
      <c r="H309" s="45"/>
      <c r="I309" s="195"/>
    </row>
    <row r="310" spans="1:9" s="15" customFormat="1" x14ac:dyDescent="0.3">
      <c r="A310" s="40"/>
      <c r="B310" s="193"/>
      <c r="C310" s="124"/>
      <c r="D310" s="115" t="s">
        <v>173</v>
      </c>
      <c r="E310" s="115">
        <v>0</v>
      </c>
      <c r="F310" s="33">
        <f>IF(C310="x",E310,0)</f>
        <v>0</v>
      </c>
      <c r="G310" s="195"/>
      <c r="H310" s="45"/>
      <c r="I310" s="195"/>
    </row>
    <row r="311" spans="1:9" s="15" customFormat="1" x14ac:dyDescent="0.3">
      <c r="A311" s="40"/>
      <c r="B311" s="15" t="s">
        <v>285</v>
      </c>
      <c r="C311" s="5"/>
      <c r="D311" s="5"/>
      <c r="E311" s="5"/>
      <c r="F311" s="33"/>
      <c r="G311" s="42"/>
      <c r="H311" s="45"/>
      <c r="I311" s="42"/>
    </row>
    <row r="312" spans="1:9" s="15" customFormat="1" ht="86.4" x14ac:dyDescent="0.3">
      <c r="A312" s="40"/>
      <c r="B312" s="123" t="s">
        <v>286</v>
      </c>
      <c r="C312" s="5"/>
      <c r="D312" s="5"/>
      <c r="E312" s="5"/>
      <c r="F312" s="33"/>
      <c r="G312" s="52" t="s">
        <v>287</v>
      </c>
      <c r="H312" s="53" t="s">
        <v>266</v>
      </c>
    </row>
    <row r="313" spans="1:9" s="15" customFormat="1" x14ac:dyDescent="0.3">
      <c r="A313" s="40"/>
      <c r="B313" s="43"/>
      <c r="C313" s="5"/>
      <c r="D313" s="5"/>
      <c r="E313" s="5"/>
      <c r="F313" s="33"/>
      <c r="G313" s="42"/>
      <c r="H313" s="45"/>
      <c r="I313" s="42"/>
    </row>
    <row r="314" spans="1:9" x14ac:dyDescent="0.3">
      <c r="A314" s="40">
        <v>36</v>
      </c>
      <c r="B314" s="193" t="s">
        <v>288</v>
      </c>
      <c r="C314" s="30" t="s">
        <v>8</v>
      </c>
      <c r="D314" s="115" t="s">
        <v>9</v>
      </c>
      <c r="E314" s="115">
        <v>15</v>
      </c>
      <c r="F314" s="33">
        <f>IF(C314="x",E314,0)</f>
        <v>15</v>
      </c>
      <c r="G314" s="194"/>
      <c r="I314" s="194"/>
    </row>
    <row r="315" spans="1:9" x14ac:dyDescent="0.3">
      <c r="A315" s="49"/>
      <c r="B315" s="193"/>
      <c r="C315" s="124"/>
      <c r="D315" s="115" t="s">
        <v>11</v>
      </c>
      <c r="E315" s="115">
        <v>0</v>
      </c>
      <c r="F315" s="33">
        <f>IF(C315="x",E315,0)</f>
        <v>0</v>
      </c>
      <c r="G315" s="194"/>
      <c r="I315" s="194"/>
    </row>
    <row r="316" spans="1:9" x14ac:dyDescent="0.3">
      <c r="A316" s="49"/>
      <c r="B316" s="193"/>
      <c r="C316" s="124"/>
      <c r="D316" s="115" t="s">
        <v>173</v>
      </c>
      <c r="E316" s="115">
        <v>0</v>
      </c>
      <c r="F316" s="33">
        <f>IF(C316="x",E316,0)</f>
        <v>0</v>
      </c>
      <c r="G316" s="194"/>
      <c r="I316" s="194"/>
    </row>
    <row r="317" spans="1:9" x14ac:dyDescent="0.3">
      <c r="A317" s="49"/>
      <c r="B317" s="15" t="s">
        <v>289</v>
      </c>
      <c r="D317" s="5"/>
      <c r="E317" s="5"/>
      <c r="F317" s="33"/>
    </row>
    <row r="318" spans="1:9" ht="374.4" x14ac:dyDescent="0.3">
      <c r="A318" s="49"/>
      <c r="B318" s="123" t="s">
        <v>290</v>
      </c>
      <c r="D318" s="5"/>
      <c r="E318" s="5"/>
      <c r="F318" s="33"/>
    </row>
    <row r="319" spans="1:9" x14ac:dyDescent="0.3">
      <c r="B319" s="55"/>
      <c r="D319" s="5"/>
      <c r="E319" s="5"/>
      <c r="F319" s="33"/>
      <c r="G319" s="83"/>
      <c r="I319" s="83"/>
    </row>
    <row r="320" spans="1:9" x14ac:dyDescent="0.3">
      <c r="B320" s="125" t="s">
        <v>291</v>
      </c>
      <c r="C320" s="126"/>
      <c r="D320" s="126"/>
      <c r="E320" s="126"/>
      <c r="F320" s="127">
        <f>SUM(F321:F353)</f>
        <v>100</v>
      </c>
      <c r="G320" s="126"/>
      <c r="H320" s="128"/>
      <c r="I320" s="126"/>
    </row>
    <row r="321" spans="1:9" s="15" customFormat="1" x14ac:dyDescent="0.3">
      <c r="A321" s="40">
        <v>37</v>
      </c>
      <c r="B321" s="193" t="s">
        <v>292</v>
      </c>
      <c r="C321" s="30" t="s">
        <v>8</v>
      </c>
      <c r="D321" s="115" t="s">
        <v>9</v>
      </c>
      <c r="E321" s="115">
        <v>40</v>
      </c>
      <c r="F321" s="33">
        <f>IF(C321="x",E321,0)</f>
        <v>40</v>
      </c>
      <c r="G321" s="195"/>
      <c r="H321" s="45"/>
      <c r="I321" s="195"/>
    </row>
    <row r="322" spans="1:9" s="15" customFormat="1" x14ac:dyDescent="0.3">
      <c r="A322" s="40"/>
      <c r="B322" s="193"/>
      <c r="C322" s="124"/>
      <c r="D322" s="115" t="s">
        <v>11</v>
      </c>
      <c r="E322" s="115">
        <v>0</v>
      </c>
      <c r="F322" s="33">
        <f>IF(C322="x",E322,0)</f>
        <v>0</v>
      </c>
      <c r="G322" s="195"/>
      <c r="H322" s="45"/>
      <c r="I322" s="195"/>
    </row>
    <row r="323" spans="1:9" s="15" customFormat="1" x14ac:dyDescent="0.3">
      <c r="A323" s="40"/>
      <c r="B323" s="193"/>
      <c r="C323" s="124"/>
      <c r="D323" s="115" t="s">
        <v>173</v>
      </c>
      <c r="E323" s="115">
        <v>0</v>
      </c>
      <c r="F323" s="33">
        <f>IF(C323="x",E323,0)</f>
        <v>0</v>
      </c>
      <c r="G323" s="195"/>
      <c r="H323" s="45"/>
      <c r="I323" s="195"/>
    </row>
    <row r="324" spans="1:9" s="15" customFormat="1" ht="28.8" x14ac:dyDescent="0.3">
      <c r="A324" s="40"/>
      <c r="B324" s="15" t="s">
        <v>293</v>
      </c>
      <c r="C324" s="5"/>
      <c r="D324" s="5"/>
      <c r="E324" s="5"/>
      <c r="F324" s="33"/>
      <c r="G324" s="42"/>
      <c r="H324" s="45"/>
      <c r="I324" s="42"/>
    </row>
    <row r="325" spans="1:9" s="15" customFormat="1" ht="28.8" x14ac:dyDescent="0.3">
      <c r="A325" s="40"/>
      <c r="B325" s="200" t="s">
        <v>294</v>
      </c>
      <c r="C325" s="201"/>
      <c r="D325" s="202"/>
      <c r="E325" s="5"/>
      <c r="F325" s="33"/>
      <c r="G325" s="52" t="s">
        <v>295</v>
      </c>
      <c r="H325" s="53" t="s">
        <v>296</v>
      </c>
    </row>
    <row r="326" spans="1:9" s="15" customFormat="1" ht="96.6" x14ac:dyDescent="0.3">
      <c r="A326" s="40"/>
      <c r="B326" s="129" t="s">
        <v>297</v>
      </c>
      <c r="C326" s="129" t="s">
        <v>8</v>
      </c>
      <c r="D326" s="129" t="s">
        <v>298</v>
      </c>
      <c r="E326" s="5"/>
      <c r="F326" s="33"/>
      <c r="G326" s="42"/>
      <c r="H326" s="45"/>
      <c r="I326" s="42"/>
    </row>
    <row r="327" spans="1:9" s="15" customFormat="1" ht="55.2" x14ac:dyDescent="0.3">
      <c r="A327" s="40"/>
      <c r="B327" s="129" t="s">
        <v>299</v>
      </c>
      <c r="C327" s="130" t="s">
        <v>8</v>
      </c>
      <c r="D327" s="131" t="s">
        <v>300</v>
      </c>
      <c r="E327" s="5"/>
      <c r="F327" s="33"/>
      <c r="G327" s="42"/>
      <c r="H327" s="45"/>
      <c r="I327" s="42"/>
    </row>
    <row r="328" spans="1:9" s="15" customFormat="1" ht="41.4" x14ac:dyDescent="0.3">
      <c r="A328" s="40"/>
      <c r="B328" s="129" t="s">
        <v>301</v>
      </c>
      <c r="C328" s="130" t="s">
        <v>8</v>
      </c>
      <c r="D328" s="131" t="s">
        <v>302</v>
      </c>
      <c r="E328" s="5"/>
      <c r="F328" s="33"/>
      <c r="G328" s="42"/>
      <c r="H328" s="45"/>
      <c r="I328" s="42"/>
    </row>
    <row r="329" spans="1:9" s="15" customFormat="1" ht="82.8" x14ac:dyDescent="0.3">
      <c r="A329" s="40"/>
      <c r="B329" s="129" t="s">
        <v>303</v>
      </c>
      <c r="C329" s="130" t="s">
        <v>8</v>
      </c>
      <c r="D329" s="131" t="s">
        <v>304</v>
      </c>
      <c r="E329" s="5"/>
      <c r="F329" s="33"/>
      <c r="G329" s="42"/>
      <c r="H329" s="45"/>
      <c r="I329" s="42"/>
    </row>
    <row r="330" spans="1:9" s="15" customFormat="1" x14ac:dyDescent="0.3">
      <c r="A330" s="40"/>
      <c r="B330" s="129" t="s">
        <v>305</v>
      </c>
      <c r="C330" s="130"/>
      <c r="D330" s="131"/>
      <c r="E330" s="5"/>
      <c r="F330" s="33"/>
      <c r="G330" s="42"/>
      <c r="H330" s="45"/>
      <c r="I330" s="42"/>
    </row>
    <row r="331" spans="1:9" x14ac:dyDescent="0.3">
      <c r="B331" s="55"/>
      <c r="D331" s="5"/>
      <c r="E331" s="5"/>
      <c r="F331" s="33"/>
      <c r="G331" s="83"/>
      <c r="I331" s="83"/>
    </row>
    <row r="332" spans="1:9" s="15" customFormat="1" x14ac:dyDescent="0.3">
      <c r="A332" s="40">
        <v>38</v>
      </c>
      <c r="B332" s="193" t="s">
        <v>306</v>
      </c>
      <c r="C332" s="30" t="s">
        <v>8</v>
      </c>
      <c r="D332" s="115" t="s">
        <v>9</v>
      </c>
      <c r="E332" s="115">
        <v>40</v>
      </c>
      <c r="F332" s="33">
        <f>IF(C332="x",E332,0)</f>
        <v>40</v>
      </c>
      <c r="G332" s="195"/>
      <c r="H332" s="45"/>
      <c r="I332" s="195"/>
    </row>
    <row r="333" spans="1:9" s="15" customFormat="1" x14ac:dyDescent="0.3">
      <c r="A333" s="40"/>
      <c r="B333" s="193"/>
      <c r="C333" s="124"/>
      <c r="D333" s="115" t="s">
        <v>11</v>
      </c>
      <c r="E333" s="115">
        <v>0</v>
      </c>
      <c r="F333" s="33">
        <f>IF(C333="x",E333,0)</f>
        <v>0</v>
      </c>
      <c r="G333" s="195"/>
      <c r="H333" s="45"/>
      <c r="I333" s="195"/>
    </row>
    <row r="334" spans="1:9" s="15" customFormat="1" x14ac:dyDescent="0.3">
      <c r="A334" s="40"/>
      <c r="B334" s="193"/>
      <c r="C334" s="124"/>
      <c r="D334" s="115" t="s">
        <v>173</v>
      </c>
      <c r="E334" s="115">
        <v>0</v>
      </c>
      <c r="F334" s="33">
        <f>IF(C334="x",E334,0)</f>
        <v>0</v>
      </c>
      <c r="G334" s="195"/>
      <c r="H334" s="45"/>
      <c r="I334" s="195"/>
    </row>
    <row r="335" spans="1:9" s="15" customFormat="1" x14ac:dyDescent="0.3">
      <c r="A335" s="40"/>
      <c r="B335" s="197"/>
      <c r="C335" s="132"/>
      <c r="D335" s="115"/>
      <c r="E335" s="115"/>
      <c r="F335" s="33"/>
      <c r="G335" s="195"/>
      <c r="H335" s="45"/>
      <c r="I335" s="195"/>
    </row>
    <row r="336" spans="1:9" s="15" customFormat="1" ht="28.8" x14ac:dyDescent="0.3">
      <c r="A336" s="40"/>
      <c r="B336" s="15" t="s">
        <v>293</v>
      </c>
      <c r="C336" s="5"/>
      <c r="D336" s="5"/>
      <c r="E336" s="5"/>
      <c r="F336" s="33"/>
      <c r="G336" s="52" t="s">
        <v>295</v>
      </c>
      <c r="H336" s="53" t="s">
        <v>296</v>
      </c>
    </row>
    <row r="337" spans="1:9" s="15" customFormat="1" x14ac:dyDescent="0.3">
      <c r="A337" s="40"/>
      <c r="B337" s="200" t="s">
        <v>307</v>
      </c>
      <c r="C337" s="201"/>
      <c r="D337" s="202"/>
      <c r="E337" s="5"/>
      <c r="F337" s="33"/>
      <c r="G337" s="42"/>
      <c r="H337" s="45"/>
      <c r="I337" s="42"/>
    </row>
    <row r="338" spans="1:9" s="15" customFormat="1" ht="110.4" x14ac:dyDescent="0.3">
      <c r="A338" s="40"/>
      <c r="B338" s="129" t="s">
        <v>308</v>
      </c>
      <c r="C338" s="129" t="s">
        <v>8</v>
      </c>
      <c r="D338" s="129" t="s">
        <v>309</v>
      </c>
      <c r="E338" s="5"/>
      <c r="F338" s="33"/>
      <c r="G338" s="42"/>
      <c r="H338" s="45"/>
      <c r="I338" s="42"/>
    </row>
    <row r="339" spans="1:9" s="15" customFormat="1" ht="69" x14ac:dyDescent="0.3">
      <c r="A339" s="40"/>
      <c r="B339" s="129" t="s">
        <v>310</v>
      </c>
      <c r="C339" s="130" t="s">
        <v>8</v>
      </c>
      <c r="D339" s="131" t="s">
        <v>311</v>
      </c>
      <c r="E339" s="5"/>
      <c r="F339" s="33"/>
      <c r="G339" s="42"/>
      <c r="H339" s="45"/>
      <c r="I339" s="42"/>
    </row>
    <row r="340" spans="1:9" s="15" customFormat="1" x14ac:dyDescent="0.3">
      <c r="A340" s="40"/>
      <c r="B340" s="129" t="s">
        <v>305</v>
      </c>
      <c r="C340" s="130"/>
      <c r="D340" s="131"/>
      <c r="E340" s="5"/>
      <c r="F340" s="33"/>
      <c r="G340" s="42"/>
      <c r="H340" s="45"/>
      <c r="I340" s="42"/>
    </row>
    <row r="341" spans="1:9" s="15" customFormat="1" x14ac:dyDescent="0.3">
      <c r="A341" s="40"/>
      <c r="B341" s="55"/>
      <c r="C341" s="5"/>
      <c r="D341" s="5"/>
      <c r="E341" s="5"/>
      <c r="F341" s="33"/>
      <c r="G341" s="83"/>
      <c r="H341" s="45"/>
      <c r="I341" s="83"/>
    </row>
    <row r="342" spans="1:9" s="15" customFormat="1" x14ac:dyDescent="0.3">
      <c r="A342" s="40" t="s">
        <v>312</v>
      </c>
      <c r="B342" s="193" t="s">
        <v>313</v>
      </c>
      <c r="C342" s="124" t="s">
        <v>8</v>
      </c>
      <c r="D342" s="115" t="s">
        <v>9</v>
      </c>
      <c r="E342" s="115">
        <v>20</v>
      </c>
      <c r="F342" s="33">
        <f>IF(C342="x",E342,0)</f>
        <v>20</v>
      </c>
      <c r="G342" s="195"/>
      <c r="H342" s="45"/>
      <c r="I342" s="195"/>
    </row>
    <row r="343" spans="1:9" s="15" customFormat="1" x14ac:dyDescent="0.3">
      <c r="A343" s="40"/>
      <c r="B343" s="193"/>
      <c r="C343" s="124"/>
      <c r="D343" s="115" t="s">
        <v>11</v>
      </c>
      <c r="E343" s="115">
        <v>0</v>
      </c>
      <c r="F343" s="33">
        <f>IF(C343="x",E343,0)</f>
        <v>0</v>
      </c>
      <c r="G343" s="195"/>
      <c r="H343" s="45"/>
      <c r="I343" s="195"/>
    </row>
    <row r="344" spans="1:9" s="15" customFormat="1" x14ac:dyDescent="0.3">
      <c r="A344" s="40"/>
      <c r="B344" s="193"/>
      <c r="C344" s="124"/>
      <c r="D344" s="115" t="s">
        <v>173</v>
      </c>
      <c r="E344" s="115">
        <v>0</v>
      </c>
      <c r="F344" s="33">
        <f>IF(C344="x",E344,0)</f>
        <v>0</v>
      </c>
      <c r="G344" s="195"/>
      <c r="H344" s="45"/>
      <c r="I344" s="195"/>
    </row>
    <row r="345" spans="1:9" s="15" customFormat="1" x14ac:dyDescent="0.3">
      <c r="A345" s="40"/>
      <c r="B345" s="15" t="s">
        <v>314</v>
      </c>
      <c r="C345" s="5"/>
      <c r="D345" s="5"/>
      <c r="E345" s="5"/>
      <c r="F345" s="33"/>
      <c r="G345" s="42"/>
      <c r="H345" s="45"/>
      <c r="I345" s="42"/>
    </row>
    <row r="346" spans="1:9" s="15" customFormat="1" ht="43.2" x14ac:dyDescent="0.3">
      <c r="A346" s="40"/>
      <c r="B346" s="39" t="s">
        <v>315</v>
      </c>
      <c r="C346" s="5"/>
      <c r="D346" s="55"/>
      <c r="E346" s="5"/>
      <c r="F346" s="33"/>
      <c r="G346" s="42"/>
      <c r="H346" s="45"/>
      <c r="I346" s="42"/>
    </row>
    <row r="347" spans="1:9" s="15" customFormat="1" x14ac:dyDescent="0.3">
      <c r="A347" s="40"/>
      <c r="B347" s="133"/>
      <c r="C347" s="5"/>
      <c r="D347" s="55"/>
      <c r="E347" s="5"/>
      <c r="F347" s="33"/>
      <c r="G347" s="42"/>
      <c r="H347" s="45"/>
      <c r="I347" s="42"/>
    </row>
    <row r="348" spans="1:9" s="15" customFormat="1" x14ac:dyDescent="0.3">
      <c r="A348" s="40" t="s">
        <v>316</v>
      </c>
      <c r="B348" s="193" t="s">
        <v>317</v>
      </c>
      <c r="C348" s="124"/>
      <c r="D348" s="115" t="s">
        <v>9</v>
      </c>
      <c r="E348" s="115">
        <v>10</v>
      </c>
      <c r="F348" s="33">
        <f>IF(C348="x",E348,0)</f>
        <v>0</v>
      </c>
      <c r="G348" s="195"/>
      <c r="H348" s="45"/>
      <c r="I348" s="195"/>
    </row>
    <row r="349" spans="1:9" s="15" customFormat="1" x14ac:dyDescent="0.3">
      <c r="A349" s="40"/>
      <c r="B349" s="193"/>
      <c r="C349" s="124" t="s">
        <v>8</v>
      </c>
      <c r="D349" s="115" t="s">
        <v>11</v>
      </c>
      <c r="E349" s="115">
        <v>0</v>
      </c>
      <c r="F349" s="33">
        <f>IF(C349="x",E349,0)</f>
        <v>0</v>
      </c>
      <c r="G349" s="195"/>
      <c r="H349" s="45"/>
      <c r="I349" s="195"/>
    </row>
    <row r="350" spans="1:9" s="15" customFormat="1" x14ac:dyDescent="0.3">
      <c r="A350" s="40"/>
      <c r="B350" s="193"/>
      <c r="C350" s="124"/>
      <c r="D350" s="115" t="s">
        <v>173</v>
      </c>
      <c r="E350" s="115">
        <v>0</v>
      </c>
      <c r="F350" s="33">
        <f>IF(C350="x",E350,0)</f>
        <v>0</v>
      </c>
      <c r="G350" s="195"/>
      <c r="H350" s="45"/>
      <c r="I350" s="195"/>
    </row>
    <row r="351" spans="1:9" s="15" customFormat="1" ht="28.8" x14ac:dyDescent="0.3">
      <c r="A351" s="40"/>
      <c r="B351" s="15" t="s">
        <v>318</v>
      </c>
      <c r="C351" s="5"/>
      <c r="D351" s="5"/>
      <c r="E351" s="5"/>
      <c r="F351" s="33"/>
      <c r="G351" s="42"/>
      <c r="H351" s="45"/>
      <c r="I351" s="42"/>
    </row>
    <row r="352" spans="1:9" s="15" customFormat="1" x14ac:dyDescent="0.3">
      <c r="A352" s="40"/>
      <c r="B352" s="39" t="s">
        <v>319</v>
      </c>
      <c r="C352" s="5"/>
      <c r="D352" s="55"/>
      <c r="E352" s="5"/>
      <c r="F352" s="33"/>
      <c r="G352" s="42"/>
      <c r="H352" s="45"/>
      <c r="I352" s="42"/>
    </row>
    <row r="353" spans="1:9" x14ac:dyDescent="0.3">
      <c r="A353" s="49"/>
      <c r="B353" s="134"/>
      <c r="D353" s="94"/>
      <c r="E353" s="93"/>
      <c r="F353" s="33"/>
      <c r="G353" s="48"/>
      <c r="I353" s="48"/>
    </row>
    <row r="354" spans="1:9" x14ac:dyDescent="0.3">
      <c r="B354" s="125" t="s">
        <v>320</v>
      </c>
      <c r="C354" s="126"/>
      <c r="D354" s="126"/>
      <c r="E354" s="126"/>
      <c r="F354" s="127">
        <f>SUM(F355,F386,F417,F448)</f>
        <v>225</v>
      </c>
      <c r="G354" s="126"/>
      <c r="H354" s="128"/>
      <c r="I354" s="126"/>
    </row>
    <row r="355" spans="1:9" x14ac:dyDescent="0.3">
      <c r="B355" s="135" t="s">
        <v>321</v>
      </c>
      <c r="C355" s="136"/>
      <c r="D355" s="136"/>
      <c r="E355" s="136"/>
      <c r="F355" s="137">
        <f>SUM(F356:F385)</f>
        <v>60</v>
      </c>
      <c r="G355" s="136"/>
      <c r="H355" s="138"/>
      <c r="I355" s="136"/>
    </row>
    <row r="356" spans="1:9" s="15" customFormat="1" ht="33" customHeight="1" x14ac:dyDescent="0.3">
      <c r="A356" s="40">
        <v>40</v>
      </c>
      <c r="B356" s="193" t="s">
        <v>322</v>
      </c>
      <c r="C356" s="124"/>
      <c r="D356" s="115" t="s">
        <v>9</v>
      </c>
      <c r="E356" s="115">
        <v>20</v>
      </c>
      <c r="F356" s="33">
        <f>IF(C356="x",E356,0)</f>
        <v>0</v>
      </c>
      <c r="G356" s="42"/>
      <c r="H356" s="45"/>
      <c r="I356" s="42" t="s">
        <v>323</v>
      </c>
    </row>
    <row r="357" spans="1:9" s="15" customFormat="1" x14ac:dyDescent="0.3">
      <c r="A357" s="40"/>
      <c r="B357" s="193"/>
      <c r="C357" s="124" t="s">
        <v>8</v>
      </c>
      <c r="D357" s="115" t="s">
        <v>11</v>
      </c>
      <c r="E357" s="115">
        <v>0</v>
      </c>
      <c r="F357" s="33">
        <f>IF(C357="x",E357,0)</f>
        <v>0</v>
      </c>
      <c r="G357" s="42"/>
      <c r="H357" s="45"/>
      <c r="I357" s="42"/>
    </row>
    <row r="358" spans="1:9" s="15" customFormat="1" x14ac:dyDescent="0.3">
      <c r="A358" s="40"/>
      <c r="B358" s="193"/>
      <c r="C358" s="124"/>
      <c r="D358" s="115" t="s">
        <v>173</v>
      </c>
      <c r="E358" s="115">
        <v>0</v>
      </c>
      <c r="F358" s="33">
        <f>IF(C358="x",E358,0)</f>
        <v>0</v>
      </c>
      <c r="G358" s="42"/>
      <c r="H358" s="45"/>
      <c r="I358" s="42"/>
    </row>
    <row r="359" spans="1:9" s="15" customFormat="1" x14ac:dyDescent="0.3">
      <c r="A359" s="40"/>
      <c r="B359" s="15" t="s">
        <v>324</v>
      </c>
      <c r="C359" s="5"/>
      <c r="D359" s="5"/>
      <c r="E359" s="5"/>
      <c r="F359" s="33"/>
      <c r="G359" s="42"/>
      <c r="H359" s="45"/>
      <c r="I359" s="116"/>
    </row>
    <row r="360" spans="1:9" s="15" customFormat="1" x14ac:dyDescent="0.3">
      <c r="A360" s="40"/>
      <c r="B360" s="39" t="s">
        <v>143</v>
      </c>
      <c r="C360" s="5"/>
      <c r="D360" s="55"/>
      <c r="E360" s="5"/>
      <c r="F360" s="33"/>
      <c r="G360" s="42"/>
      <c r="H360" s="45"/>
      <c r="I360" s="116"/>
    </row>
    <row r="361" spans="1:9" x14ac:dyDescent="0.3">
      <c r="A361" s="49"/>
      <c r="B361" s="50"/>
      <c r="D361" s="55"/>
      <c r="E361" s="5"/>
      <c r="F361" s="33"/>
      <c r="I361" s="139"/>
    </row>
    <row r="362" spans="1:9" s="15" customFormat="1" x14ac:dyDescent="0.3">
      <c r="A362" s="40">
        <v>41</v>
      </c>
      <c r="B362" s="193" t="s">
        <v>325</v>
      </c>
      <c r="C362" s="124" t="s">
        <v>8</v>
      </c>
      <c r="D362" s="115" t="s">
        <v>9</v>
      </c>
      <c r="E362" s="115">
        <v>15</v>
      </c>
      <c r="F362" s="33">
        <f>IF(C362="x",E362,0)</f>
        <v>15</v>
      </c>
      <c r="G362" s="42"/>
      <c r="H362" s="45"/>
      <c r="I362" s="116"/>
    </row>
    <row r="363" spans="1:9" s="15" customFormat="1" x14ac:dyDescent="0.3">
      <c r="A363" s="40"/>
      <c r="B363" s="193"/>
      <c r="C363" s="124"/>
      <c r="D363" s="115" t="s">
        <v>11</v>
      </c>
      <c r="E363" s="115">
        <v>0</v>
      </c>
      <c r="F363" s="33">
        <f>IF(C363="x",E363,0)</f>
        <v>0</v>
      </c>
      <c r="G363" s="42"/>
      <c r="H363" s="45"/>
      <c r="I363" s="116"/>
    </row>
    <row r="364" spans="1:9" s="15" customFormat="1" ht="15.75" customHeight="1" x14ac:dyDescent="0.3">
      <c r="A364" s="40"/>
      <c r="B364" s="193"/>
      <c r="C364" s="124"/>
      <c r="D364" s="115" t="s">
        <v>173</v>
      </c>
      <c r="E364" s="115">
        <v>0</v>
      </c>
      <c r="F364" s="33">
        <f>IF(C364="x",E364,0)</f>
        <v>0</v>
      </c>
      <c r="G364" s="42"/>
      <c r="H364" s="45"/>
      <c r="I364" s="116"/>
    </row>
    <row r="365" spans="1:9" s="15" customFormat="1" ht="43.2" x14ac:dyDescent="0.3">
      <c r="A365" s="40"/>
      <c r="B365" s="15" t="s">
        <v>326</v>
      </c>
      <c r="C365" s="5"/>
      <c r="D365" s="5"/>
      <c r="E365" s="5"/>
      <c r="F365" s="33"/>
      <c r="G365" s="42"/>
      <c r="H365" s="45"/>
      <c r="I365" s="116"/>
    </row>
    <row r="366" spans="1:9" s="15" customFormat="1" ht="288" x14ac:dyDescent="0.3">
      <c r="A366" s="40"/>
      <c r="B366" s="123" t="s">
        <v>327</v>
      </c>
      <c r="C366" s="5"/>
      <c r="D366" s="55"/>
      <c r="E366" s="5"/>
      <c r="F366" s="33"/>
      <c r="G366" s="42"/>
      <c r="H366" s="45"/>
      <c r="I366" s="116"/>
    </row>
    <row r="367" spans="1:9" x14ac:dyDescent="0.3">
      <c r="A367" s="49"/>
      <c r="B367" s="50"/>
      <c r="D367" s="55"/>
      <c r="E367" s="5"/>
      <c r="F367" s="33"/>
      <c r="I367" s="139"/>
    </row>
    <row r="368" spans="1:9" s="15" customFormat="1" x14ac:dyDescent="0.3">
      <c r="A368" s="40">
        <v>42</v>
      </c>
      <c r="B368" s="193" t="s">
        <v>328</v>
      </c>
      <c r="C368" s="124" t="s">
        <v>8</v>
      </c>
      <c r="D368" s="115" t="s">
        <v>9</v>
      </c>
      <c r="E368" s="115">
        <v>15</v>
      </c>
      <c r="F368" s="33">
        <f>IF(C368="x",E368,0)</f>
        <v>15</v>
      </c>
      <c r="G368" s="42"/>
      <c r="H368" s="45"/>
      <c r="I368" s="116"/>
    </row>
    <row r="369" spans="1:9" s="15" customFormat="1" x14ac:dyDescent="0.3">
      <c r="A369" s="40"/>
      <c r="B369" s="193"/>
      <c r="C369" s="124"/>
      <c r="D369" s="115" t="s">
        <v>11</v>
      </c>
      <c r="E369" s="115">
        <v>0</v>
      </c>
      <c r="F369" s="33">
        <f>IF(C369="x",E369,0)</f>
        <v>0</v>
      </c>
      <c r="G369" s="42"/>
      <c r="H369" s="45"/>
      <c r="I369" s="116"/>
    </row>
    <row r="370" spans="1:9" s="15" customFormat="1" x14ac:dyDescent="0.3">
      <c r="A370" s="40"/>
      <c r="B370" s="193"/>
      <c r="C370" s="124"/>
      <c r="D370" s="115" t="s">
        <v>173</v>
      </c>
      <c r="E370" s="115">
        <v>0</v>
      </c>
      <c r="F370" s="33">
        <f>IF(C370="x",E370,0)</f>
        <v>0</v>
      </c>
      <c r="G370" s="42"/>
      <c r="H370" s="45"/>
      <c r="I370" s="116"/>
    </row>
    <row r="371" spans="1:9" s="15" customFormat="1" ht="43.2" x14ac:dyDescent="0.3">
      <c r="A371" s="40"/>
      <c r="B371" s="15" t="s">
        <v>326</v>
      </c>
      <c r="C371" s="5"/>
      <c r="D371" s="5"/>
      <c r="E371" s="5"/>
      <c r="F371" s="33"/>
      <c r="G371" s="42"/>
      <c r="H371" s="45"/>
      <c r="I371" s="116"/>
    </row>
    <row r="372" spans="1:9" s="15" customFormat="1" ht="302.39999999999998" x14ac:dyDescent="0.3">
      <c r="A372" s="40"/>
      <c r="B372" s="123" t="s">
        <v>329</v>
      </c>
      <c r="C372" s="5"/>
      <c r="D372" s="55"/>
      <c r="E372" s="5"/>
      <c r="F372" s="33"/>
      <c r="G372" s="42"/>
      <c r="H372" s="45"/>
      <c r="I372" s="116"/>
    </row>
    <row r="373" spans="1:9" x14ac:dyDescent="0.3">
      <c r="A373" s="49"/>
      <c r="B373" s="94"/>
      <c r="D373" s="5"/>
      <c r="E373" s="5"/>
      <c r="F373" s="33"/>
      <c r="I373" s="139"/>
    </row>
    <row r="374" spans="1:9" s="15" customFormat="1" x14ac:dyDescent="0.3">
      <c r="A374" s="40">
        <v>43</v>
      </c>
      <c r="B374" s="193" t="s">
        <v>330</v>
      </c>
      <c r="C374" s="124" t="s">
        <v>8</v>
      </c>
      <c r="D374" s="115" t="s">
        <v>9</v>
      </c>
      <c r="E374" s="115">
        <v>15</v>
      </c>
      <c r="F374" s="33">
        <f>IF(C374="x",E374,0)</f>
        <v>15</v>
      </c>
      <c r="G374" s="42"/>
      <c r="H374" s="45"/>
      <c r="I374" s="42"/>
    </row>
    <row r="375" spans="1:9" s="15" customFormat="1" x14ac:dyDescent="0.3">
      <c r="A375" s="40"/>
      <c r="B375" s="193"/>
      <c r="C375" s="124"/>
      <c r="D375" s="115" t="s">
        <v>11</v>
      </c>
      <c r="E375" s="115">
        <v>0</v>
      </c>
      <c r="F375" s="33">
        <f>IF(C375="x",E375,0)</f>
        <v>0</v>
      </c>
      <c r="G375" s="42"/>
      <c r="H375" s="45"/>
      <c r="I375" s="42"/>
    </row>
    <row r="376" spans="1:9" s="15" customFormat="1" x14ac:dyDescent="0.3">
      <c r="A376" s="40"/>
      <c r="B376" s="193"/>
      <c r="C376" s="124"/>
      <c r="D376" s="115" t="s">
        <v>173</v>
      </c>
      <c r="E376" s="115">
        <v>0</v>
      </c>
      <c r="F376" s="33">
        <f>IF(C376="x",E376,0)</f>
        <v>0</v>
      </c>
      <c r="G376" s="83"/>
      <c r="H376" s="45"/>
      <c r="I376" s="83"/>
    </row>
    <row r="377" spans="1:9" s="15" customFormat="1" ht="50.25" customHeight="1" x14ac:dyDescent="0.3">
      <c r="A377" s="40"/>
      <c r="B377" s="15" t="s">
        <v>326</v>
      </c>
      <c r="C377" s="5"/>
      <c r="D377" s="5"/>
      <c r="E377" s="5"/>
      <c r="F377" s="33"/>
      <c r="G377" s="194"/>
      <c r="H377" s="45"/>
      <c r="I377" s="194"/>
    </row>
    <row r="378" spans="1:9" s="15" customFormat="1" ht="316.8" x14ac:dyDescent="0.3">
      <c r="A378" s="40"/>
      <c r="B378" s="123" t="s">
        <v>331</v>
      </c>
      <c r="C378" s="5"/>
      <c r="D378" s="55"/>
      <c r="E378" s="5"/>
      <c r="F378" s="33"/>
      <c r="G378" s="194"/>
      <c r="H378" s="45"/>
      <c r="I378" s="194"/>
    </row>
    <row r="379" spans="1:9" x14ac:dyDescent="0.3">
      <c r="A379" s="49"/>
      <c r="B379" s="94"/>
      <c r="D379" s="5"/>
      <c r="E379" s="5"/>
      <c r="F379" s="33"/>
      <c r="G379" s="194"/>
      <c r="I379" s="194"/>
    </row>
    <row r="380" spans="1:9" s="15" customFormat="1" x14ac:dyDescent="0.3">
      <c r="A380" s="40">
        <v>44</v>
      </c>
      <c r="B380" s="193" t="s">
        <v>332</v>
      </c>
      <c r="C380" s="124" t="s">
        <v>8</v>
      </c>
      <c r="D380" s="115" t="s">
        <v>9</v>
      </c>
      <c r="E380" s="115">
        <v>15</v>
      </c>
      <c r="F380" s="33">
        <f>IF(C380="x",E380,0)</f>
        <v>15</v>
      </c>
      <c r="G380" s="42"/>
      <c r="H380" s="45"/>
      <c r="I380" s="42"/>
    </row>
    <row r="381" spans="1:9" s="15" customFormat="1" x14ac:dyDescent="0.3">
      <c r="A381" s="40"/>
      <c r="B381" s="193"/>
      <c r="C381" s="124"/>
      <c r="D381" s="115" t="s">
        <v>11</v>
      </c>
      <c r="E381" s="115">
        <v>0</v>
      </c>
      <c r="F381" s="33">
        <f>IF(C381="x",E381,0)</f>
        <v>0</v>
      </c>
      <c r="G381" s="42"/>
      <c r="H381" s="45"/>
      <c r="I381" s="42"/>
    </row>
    <row r="382" spans="1:9" s="15" customFormat="1" x14ac:dyDescent="0.3">
      <c r="A382" s="40"/>
      <c r="B382" s="193"/>
      <c r="C382" s="124"/>
      <c r="D382" s="115" t="s">
        <v>173</v>
      </c>
      <c r="E382" s="115">
        <v>0</v>
      </c>
      <c r="F382" s="33">
        <f>IF(C382="x",E382,0)</f>
        <v>0</v>
      </c>
      <c r="G382" s="83"/>
      <c r="H382" s="45"/>
      <c r="I382" s="83"/>
    </row>
    <row r="383" spans="1:9" s="15" customFormat="1" ht="43.2" x14ac:dyDescent="0.3">
      <c r="A383" s="40"/>
      <c r="B383" s="15" t="s">
        <v>326</v>
      </c>
      <c r="C383" s="5"/>
      <c r="D383" s="5"/>
      <c r="E383" s="5"/>
      <c r="F383" s="33"/>
      <c r="G383" s="42"/>
      <c r="H383" s="45"/>
      <c r="I383" s="42"/>
    </row>
    <row r="384" spans="1:9" s="15" customFormat="1" ht="316.8" x14ac:dyDescent="0.3">
      <c r="A384" s="40"/>
      <c r="B384" s="123" t="s">
        <v>331</v>
      </c>
      <c r="C384" s="5"/>
      <c r="D384" s="55"/>
      <c r="E384" s="5"/>
      <c r="F384" s="33"/>
      <c r="G384" s="42"/>
      <c r="H384" s="45"/>
      <c r="I384" s="116"/>
    </row>
    <row r="385" spans="1:9" x14ac:dyDescent="0.3">
      <c r="B385" s="43"/>
      <c r="D385" s="55"/>
      <c r="E385" s="5"/>
      <c r="F385" s="33"/>
      <c r="I385" s="139"/>
    </row>
    <row r="386" spans="1:9" x14ac:dyDescent="0.3">
      <c r="B386" s="135" t="s">
        <v>333</v>
      </c>
      <c r="C386" s="136"/>
      <c r="D386" s="136"/>
      <c r="E386" s="136"/>
      <c r="F386" s="137">
        <f>SUM(F387:F416)</f>
        <v>45</v>
      </c>
      <c r="G386" s="136"/>
      <c r="H386" s="138"/>
      <c r="I386" s="136"/>
    </row>
    <row r="387" spans="1:9" s="15" customFormat="1" ht="34.5" customHeight="1" x14ac:dyDescent="0.3">
      <c r="A387" s="40">
        <v>45</v>
      </c>
      <c r="B387" s="193" t="s">
        <v>334</v>
      </c>
      <c r="C387" s="124"/>
      <c r="D387" s="115" t="s">
        <v>9</v>
      </c>
      <c r="E387" s="115">
        <v>20</v>
      </c>
      <c r="F387" s="33">
        <f>IF(C387="x",E387,0)</f>
        <v>0</v>
      </c>
      <c r="G387" s="42"/>
      <c r="H387" s="45"/>
      <c r="I387" s="42" t="s">
        <v>335</v>
      </c>
    </row>
    <row r="388" spans="1:9" s="15" customFormat="1" x14ac:dyDescent="0.3">
      <c r="A388" s="40"/>
      <c r="B388" s="193"/>
      <c r="C388" s="124" t="s">
        <v>8</v>
      </c>
      <c r="D388" s="115" t="s">
        <v>11</v>
      </c>
      <c r="E388" s="115">
        <v>0</v>
      </c>
      <c r="F388" s="33">
        <f>IF(C388="x",E388,0)</f>
        <v>0</v>
      </c>
      <c r="G388" s="42"/>
      <c r="H388" s="45"/>
      <c r="I388" s="116"/>
    </row>
    <row r="389" spans="1:9" s="15" customFormat="1" x14ac:dyDescent="0.3">
      <c r="A389" s="40"/>
      <c r="B389" s="193"/>
      <c r="C389" s="124"/>
      <c r="D389" s="115" t="s">
        <v>173</v>
      </c>
      <c r="E389" s="115">
        <v>0</v>
      </c>
      <c r="F389" s="33">
        <f>IF(C389="x",E389,0)</f>
        <v>0</v>
      </c>
      <c r="G389" s="42"/>
      <c r="H389" s="45"/>
      <c r="I389" s="116"/>
    </row>
    <row r="390" spans="1:9" s="15" customFormat="1" x14ac:dyDescent="0.3">
      <c r="A390" s="40"/>
      <c r="B390" s="15" t="s">
        <v>336</v>
      </c>
      <c r="C390" s="5"/>
      <c r="D390" s="5"/>
      <c r="E390" s="5"/>
      <c r="F390" s="33"/>
      <c r="G390" s="42"/>
      <c r="H390" s="45"/>
      <c r="I390" s="116"/>
    </row>
    <row r="391" spans="1:9" s="15" customFormat="1" x14ac:dyDescent="0.3">
      <c r="A391" s="40"/>
      <c r="B391" s="39" t="s">
        <v>143</v>
      </c>
      <c r="C391" s="5"/>
      <c r="D391" s="55"/>
      <c r="E391" s="5"/>
      <c r="F391" s="33"/>
      <c r="G391" s="42"/>
      <c r="H391" s="45"/>
      <c r="I391" s="116"/>
    </row>
    <row r="392" spans="1:9" x14ac:dyDescent="0.3">
      <c r="A392" s="49"/>
      <c r="B392" s="50"/>
      <c r="D392" s="55"/>
      <c r="E392" s="5"/>
      <c r="F392" s="33"/>
      <c r="I392" s="139"/>
    </row>
    <row r="393" spans="1:9" s="15" customFormat="1" x14ac:dyDescent="0.3">
      <c r="A393" s="40">
        <v>46</v>
      </c>
      <c r="B393" s="193" t="s">
        <v>337</v>
      </c>
      <c r="C393" s="124" t="s">
        <v>8</v>
      </c>
      <c r="D393" s="115" t="s">
        <v>9</v>
      </c>
      <c r="E393" s="115">
        <v>15</v>
      </c>
      <c r="F393" s="33">
        <f>IF(C393="x",E393,0)</f>
        <v>15</v>
      </c>
      <c r="G393" s="195"/>
      <c r="H393" s="45"/>
      <c r="I393" s="195"/>
    </row>
    <row r="394" spans="1:9" s="15" customFormat="1" x14ac:dyDescent="0.3">
      <c r="A394" s="40"/>
      <c r="B394" s="193"/>
      <c r="C394" s="124"/>
      <c r="D394" s="115" t="s">
        <v>11</v>
      </c>
      <c r="E394" s="115">
        <v>0</v>
      </c>
      <c r="F394" s="33">
        <f>IF(C394="x",E394,0)</f>
        <v>0</v>
      </c>
      <c r="G394" s="195"/>
      <c r="H394" s="45"/>
      <c r="I394" s="195"/>
    </row>
    <row r="395" spans="1:9" s="15" customFormat="1" x14ac:dyDescent="0.3">
      <c r="A395" s="40"/>
      <c r="B395" s="193"/>
      <c r="C395" s="124"/>
      <c r="D395" s="115" t="s">
        <v>173</v>
      </c>
      <c r="E395" s="115">
        <v>0</v>
      </c>
      <c r="F395" s="33">
        <f>IF(C395="x",E395,0)</f>
        <v>0</v>
      </c>
      <c r="G395" s="195"/>
      <c r="H395" s="45"/>
      <c r="I395" s="195"/>
    </row>
    <row r="396" spans="1:9" s="15" customFormat="1" ht="43.2" x14ac:dyDescent="0.3">
      <c r="A396" s="40"/>
      <c r="B396" s="15" t="s">
        <v>326</v>
      </c>
      <c r="C396" s="5"/>
      <c r="D396" s="5"/>
      <c r="E396" s="5"/>
      <c r="F396" s="33"/>
      <c r="G396" s="195"/>
      <c r="H396" s="45"/>
      <c r="I396" s="195"/>
    </row>
    <row r="397" spans="1:9" s="15" customFormat="1" ht="57.6" x14ac:dyDescent="0.3">
      <c r="A397" s="40"/>
      <c r="B397" s="140" t="s">
        <v>338</v>
      </c>
      <c r="C397" s="5"/>
      <c r="D397" s="55"/>
      <c r="E397" s="5"/>
      <c r="F397" s="33"/>
      <c r="G397" s="52" t="s">
        <v>339</v>
      </c>
      <c r="H397" s="53" t="s">
        <v>340</v>
      </c>
      <c r="I397" s="141"/>
    </row>
    <row r="398" spans="1:9" ht="28.8" x14ac:dyDescent="0.3">
      <c r="A398" s="49"/>
      <c r="B398" s="50"/>
      <c r="D398" s="55"/>
      <c r="E398" s="5"/>
      <c r="F398" s="33"/>
      <c r="H398" s="58" t="s">
        <v>341</v>
      </c>
      <c r="I398" s="139"/>
    </row>
    <row r="399" spans="1:9" s="15" customFormat="1" ht="28.8" x14ac:dyDescent="0.3">
      <c r="A399" s="40">
        <v>47</v>
      </c>
      <c r="B399" s="193" t="s">
        <v>342</v>
      </c>
      <c r="C399" s="124" t="s">
        <v>8</v>
      </c>
      <c r="D399" s="115" t="s">
        <v>9</v>
      </c>
      <c r="E399" s="115">
        <v>15</v>
      </c>
      <c r="F399" s="33">
        <f>IF(C399="x",E399,0)</f>
        <v>15</v>
      </c>
      <c r="G399" s="42"/>
      <c r="H399" s="53" t="s">
        <v>343</v>
      </c>
      <c r="I399" s="116" t="s">
        <v>344</v>
      </c>
    </row>
    <row r="400" spans="1:9" s="15" customFormat="1" x14ac:dyDescent="0.3">
      <c r="A400" s="40"/>
      <c r="B400" s="193"/>
      <c r="C400" s="124"/>
      <c r="D400" s="115" t="s">
        <v>11</v>
      </c>
      <c r="E400" s="115">
        <v>0</v>
      </c>
      <c r="F400" s="33">
        <f>IF(C400="x",E400,0)</f>
        <v>0</v>
      </c>
      <c r="G400" s="42"/>
      <c r="H400" s="45"/>
      <c r="I400" s="116"/>
    </row>
    <row r="401" spans="1:9" s="15" customFormat="1" x14ac:dyDescent="0.3">
      <c r="A401" s="40"/>
      <c r="B401" s="193"/>
      <c r="C401" s="124"/>
      <c r="D401" s="115" t="s">
        <v>173</v>
      </c>
      <c r="E401" s="115">
        <v>0</v>
      </c>
      <c r="F401" s="33">
        <f>IF(C401="x",E401,0)</f>
        <v>0</v>
      </c>
      <c r="G401" s="42"/>
      <c r="H401" s="45"/>
      <c r="I401" s="116"/>
    </row>
    <row r="402" spans="1:9" s="15" customFormat="1" ht="43.2" x14ac:dyDescent="0.3">
      <c r="A402" s="40"/>
      <c r="B402" s="15" t="s">
        <v>326</v>
      </c>
      <c r="C402" s="5"/>
      <c r="D402" s="5"/>
      <c r="E402" s="5"/>
      <c r="F402" s="33"/>
      <c r="G402" s="42"/>
      <c r="H402" s="45"/>
      <c r="I402" s="116"/>
    </row>
    <row r="403" spans="1:9" s="15" customFormat="1" ht="144" x14ac:dyDescent="0.3">
      <c r="A403" s="40"/>
      <c r="B403" s="123" t="s">
        <v>345</v>
      </c>
      <c r="C403" s="5"/>
      <c r="D403" s="55"/>
      <c r="E403" s="5"/>
      <c r="F403" s="33"/>
      <c r="G403" s="42"/>
      <c r="H403" s="45"/>
      <c r="I403" s="116"/>
    </row>
    <row r="404" spans="1:9" s="15" customFormat="1" x14ac:dyDescent="0.3">
      <c r="A404" s="40"/>
      <c r="B404" s="43"/>
      <c r="C404" s="5"/>
      <c r="D404" s="55"/>
      <c r="E404" s="5"/>
      <c r="F404" s="33"/>
      <c r="G404" s="42"/>
      <c r="H404" s="45"/>
      <c r="I404" s="116"/>
    </row>
    <row r="405" spans="1:9" s="15" customFormat="1" x14ac:dyDescent="0.3">
      <c r="A405" s="40">
        <v>48</v>
      </c>
      <c r="B405" s="193" t="s">
        <v>346</v>
      </c>
      <c r="C405" s="124" t="s">
        <v>8</v>
      </c>
      <c r="D405" s="115" t="s">
        <v>9</v>
      </c>
      <c r="E405" s="115">
        <v>15</v>
      </c>
      <c r="F405" s="33">
        <f>IF(C405="x",E405,0)</f>
        <v>15</v>
      </c>
      <c r="G405" s="42"/>
      <c r="H405" s="45"/>
      <c r="I405" s="116"/>
    </row>
    <row r="406" spans="1:9" s="15" customFormat="1" x14ac:dyDescent="0.3">
      <c r="A406" s="40"/>
      <c r="B406" s="193"/>
      <c r="C406" s="124"/>
      <c r="D406" s="115" t="s">
        <v>11</v>
      </c>
      <c r="E406" s="115">
        <v>0</v>
      </c>
      <c r="F406" s="33">
        <f>IF(C406="x",E406,0)</f>
        <v>0</v>
      </c>
      <c r="G406" s="42"/>
      <c r="H406" s="45"/>
      <c r="I406" s="116"/>
    </row>
    <row r="407" spans="1:9" s="15" customFormat="1" x14ac:dyDescent="0.3">
      <c r="A407" s="40"/>
      <c r="B407" s="193"/>
      <c r="C407" s="124"/>
      <c r="D407" s="115" t="s">
        <v>173</v>
      </c>
      <c r="E407" s="115">
        <v>0</v>
      </c>
      <c r="F407" s="33">
        <f>IF(C407="x",E407,0)</f>
        <v>0</v>
      </c>
      <c r="G407" s="42"/>
      <c r="H407" s="45"/>
      <c r="I407" s="116"/>
    </row>
    <row r="408" spans="1:9" s="15" customFormat="1" ht="43.2" x14ac:dyDescent="0.3">
      <c r="A408" s="40"/>
      <c r="B408" s="15" t="s">
        <v>326</v>
      </c>
      <c r="C408" s="5"/>
      <c r="D408" s="5"/>
      <c r="E408" s="5"/>
      <c r="F408" s="33"/>
      <c r="G408" s="42"/>
      <c r="H408" s="45"/>
      <c r="I408" s="116"/>
    </row>
    <row r="409" spans="1:9" s="15" customFormat="1" ht="403.2" x14ac:dyDescent="0.3">
      <c r="A409" s="40"/>
      <c r="B409" s="123" t="s">
        <v>347</v>
      </c>
      <c r="C409" s="5"/>
      <c r="D409" s="55"/>
      <c r="E409" s="5"/>
      <c r="F409" s="33"/>
      <c r="G409" s="42"/>
      <c r="H409" s="45"/>
      <c r="I409" s="116"/>
    </row>
    <row r="410" spans="1:9" x14ac:dyDescent="0.3">
      <c r="A410" s="49"/>
      <c r="B410" s="50"/>
      <c r="D410" s="55"/>
      <c r="E410" s="5"/>
      <c r="F410" s="33"/>
      <c r="I410" s="139"/>
    </row>
    <row r="411" spans="1:9" s="15" customFormat="1" x14ac:dyDescent="0.3">
      <c r="A411" s="40">
        <v>49</v>
      </c>
      <c r="B411" s="193" t="s">
        <v>348</v>
      </c>
      <c r="C411" s="124"/>
      <c r="D411" s="115" t="s">
        <v>9</v>
      </c>
      <c r="E411" s="115">
        <v>15</v>
      </c>
      <c r="F411" s="33">
        <f>IF(C411="x",E411,0)</f>
        <v>0</v>
      </c>
      <c r="G411" s="42"/>
      <c r="H411" s="45"/>
      <c r="I411" s="116"/>
    </row>
    <row r="412" spans="1:9" s="15" customFormat="1" x14ac:dyDescent="0.3">
      <c r="A412" s="40"/>
      <c r="B412" s="193"/>
      <c r="C412" s="124"/>
      <c r="D412" s="115" t="s">
        <v>11</v>
      </c>
      <c r="E412" s="115">
        <v>0</v>
      </c>
      <c r="F412" s="33">
        <f>IF(C412="x",E412,0)</f>
        <v>0</v>
      </c>
      <c r="G412" s="42"/>
      <c r="H412" s="45"/>
      <c r="I412" s="116"/>
    </row>
    <row r="413" spans="1:9" s="15" customFormat="1" x14ac:dyDescent="0.3">
      <c r="A413" s="40"/>
      <c r="B413" s="193"/>
      <c r="C413" s="124" t="s">
        <v>8</v>
      </c>
      <c r="D413" s="115" t="s">
        <v>173</v>
      </c>
      <c r="E413" s="115">
        <v>0</v>
      </c>
      <c r="F413" s="33">
        <f>IF(C413="x",E413,0)</f>
        <v>0</v>
      </c>
      <c r="G413" s="42"/>
      <c r="H413" s="45"/>
      <c r="I413" s="116"/>
    </row>
    <row r="414" spans="1:9" s="15" customFormat="1" ht="43.2" x14ac:dyDescent="0.3">
      <c r="A414" s="40"/>
      <c r="B414" s="15" t="s">
        <v>326</v>
      </c>
      <c r="C414" s="5"/>
      <c r="D414" s="5"/>
      <c r="E414" s="5"/>
      <c r="F414" s="33"/>
      <c r="G414" s="42"/>
      <c r="H414" s="45"/>
      <c r="I414" s="116"/>
    </row>
    <row r="415" spans="1:9" s="15" customFormat="1" x14ac:dyDescent="0.3">
      <c r="A415" s="40"/>
      <c r="B415" s="39" t="s">
        <v>143</v>
      </c>
      <c r="C415" s="5"/>
      <c r="D415" s="55"/>
      <c r="E415" s="5"/>
      <c r="F415" s="33"/>
      <c r="G415" s="42"/>
      <c r="H415" s="45"/>
      <c r="I415" s="116"/>
    </row>
    <row r="416" spans="1:9" x14ac:dyDescent="0.3">
      <c r="A416" s="49"/>
      <c r="B416" s="50"/>
      <c r="D416" s="55"/>
      <c r="E416" s="5"/>
      <c r="F416" s="33"/>
      <c r="I416" s="139"/>
    </row>
    <row r="417" spans="1:9" x14ac:dyDescent="0.3">
      <c r="B417" s="135" t="s">
        <v>349</v>
      </c>
      <c r="C417" s="136"/>
      <c r="D417" s="136"/>
      <c r="E417" s="136"/>
      <c r="F417" s="137">
        <f>SUM(F418:F447)</f>
        <v>60</v>
      </c>
      <c r="G417" s="136"/>
      <c r="H417" s="138"/>
      <c r="I417" s="136"/>
    </row>
    <row r="418" spans="1:9" s="15" customFormat="1" ht="48" customHeight="1" x14ac:dyDescent="0.3">
      <c r="A418" s="40">
        <v>50</v>
      </c>
      <c r="B418" s="193" t="s">
        <v>350</v>
      </c>
      <c r="C418" s="124"/>
      <c r="D418" s="115" t="s">
        <v>9</v>
      </c>
      <c r="E418" s="115">
        <v>20</v>
      </c>
      <c r="F418" s="33">
        <f>IF(C418="x",E418,0)</f>
        <v>0</v>
      </c>
      <c r="G418" s="42"/>
      <c r="H418" s="45"/>
      <c r="I418" s="42" t="s">
        <v>351</v>
      </c>
    </row>
    <row r="419" spans="1:9" s="15" customFormat="1" x14ac:dyDescent="0.3">
      <c r="A419" s="40"/>
      <c r="B419" s="193"/>
      <c r="C419" s="124" t="s">
        <v>8</v>
      </c>
      <c r="D419" s="115" t="s">
        <v>11</v>
      </c>
      <c r="E419" s="115">
        <v>0</v>
      </c>
      <c r="F419" s="33">
        <f>IF(C419="x",E419,0)</f>
        <v>0</v>
      </c>
      <c r="G419" s="42"/>
      <c r="H419" s="45"/>
      <c r="I419" s="42"/>
    </row>
    <row r="420" spans="1:9" s="15" customFormat="1" x14ac:dyDescent="0.3">
      <c r="A420" s="40"/>
      <c r="B420" s="193"/>
      <c r="C420" s="124"/>
      <c r="D420" s="115" t="s">
        <v>173</v>
      </c>
      <c r="E420" s="115">
        <v>0</v>
      </c>
      <c r="F420" s="33">
        <f>IF(C420="x",E420,0)</f>
        <v>0</v>
      </c>
      <c r="G420" s="83"/>
      <c r="H420" s="45"/>
      <c r="I420" s="83"/>
    </row>
    <row r="421" spans="1:9" s="15" customFormat="1" x14ac:dyDescent="0.3">
      <c r="A421" s="40"/>
      <c r="B421" s="15" t="s">
        <v>336</v>
      </c>
      <c r="C421" s="5"/>
      <c r="D421" s="5"/>
      <c r="E421" s="5"/>
      <c r="F421" s="33"/>
      <c r="G421" s="42"/>
      <c r="H421" s="45"/>
      <c r="I421" s="116"/>
    </row>
    <row r="422" spans="1:9" s="15" customFormat="1" x14ac:dyDescent="0.3">
      <c r="A422" s="40"/>
      <c r="B422" s="39" t="s">
        <v>143</v>
      </c>
      <c r="C422" s="5"/>
      <c r="D422" s="55"/>
      <c r="E422" s="5"/>
      <c r="F422" s="33"/>
      <c r="G422" s="42"/>
      <c r="H422" s="45"/>
      <c r="I422" s="116"/>
    </row>
    <row r="423" spans="1:9" s="15" customFormat="1" x14ac:dyDescent="0.3">
      <c r="A423" s="40"/>
      <c r="B423" s="55"/>
      <c r="C423" s="5"/>
      <c r="D423" s="5"/>
      <c r="E423" s="5"/>
      <c r="F423" s="33"/>
      <c r="G423" s="42"/>
      <c r="H423" s="45"/>
      <c r="I423" s="116"/>
    </row>
    <row r="424" spans="1:9" s="15" customFormat="1" ht="14.7" customHeight="1" x14ac:dyDescent="0.3">
      <c r="A424" s="40">
        <v>51</v>
      </c>
      <c r="B424" s="193" t="s">
        <v>352</v>
      </c>
      <c r="C424" s="124" t="s">
        <v>8</v>
      </c>
      <c r="D424" s="115" t="s">
        <v>9</v>
      </c>
      <c r="E424" s="115">
        <v>15</v>
      </c>
      <c r="F424" s="33">
        <f>IF(C424="x",E424,0)</f>
        <v>15</v>
      </c>
      <c r="G424" s="42"/>
      <c r="H424" s="45"/>
      <c r="I424" s="116"/>
    </row>
    <row r="425" spans="1:9" s="15" customFormat="1" x14ac:dyDescent="0.3">
      <c r="A425" s="40"/>
      <c r="B425" s="193"/>
      <c r="C425" s="124"/>
      <c r="D425" s="115" t="s">
        <v>11</v>
      </c>
      <c r="E425" s="115">
        <v>0</v>
      </c>
      <c r="F425" s="33">
        <f>IF(C425="x",E425,0)</f>
        <v>0</v>
      </c>
      <c r="G425" s="42"/>
      <c r="H425" s="45"/>
      <c r="I425" s="42"/>
    </row>
    <row r="426" spans="1:9" s="15" customFormat="1" x14ac:dyDescent="0.3">
      <c r="A426" s="40"/>
      <c r="B426" s="193"/>
      <c r="C426" s="124"/>
      <c r="D426" s="115" t="s">
        <v>173</v>
      </c>
      <c r="E426" s="115">
        <v>0</v>
      </c>
      <c r="F426" s="33">
        <f>IF(C426="x",E426,0)</f>
        <v>0</v>
      </c>
      <c r="G426" s="42"/>
      <c r="H426" s="45"/>
      <c r="I426" s="42"/>
    </row>
    <row r="427" spans="1:9" s="15" customFormat="1" ht="43.2" x14ac:dyDescent="0.3">
      <c r="A427" s="40"/>
      <c r="B427" s="15" t="s">
        <v>326</v>
      </c>
      <c r="C427" s="5"/>
      <c r="D427" s="5"/>
      <c r="E427" s="5"/>
      <c r="F427" s="33"/>
      <c r="G427" s="83"/>
      <c r="H427" s="45"/>
      <c r="I427" s="83"/>
    </row>
    <row r="428" spans="1:9" s="15" customFormat="1" ht="158.4" x14ac:dyDescent="0.3">
      <c r="A428" s="40"/>
      <c r="B428" s="123" t="s">
        <v>353</v>
      </c>
      <c r="C428" s="5"/>
      <c r="D428" s="55"/>
      <c r="E428" s="5"/>
      <c r="F428" s="33"/>
      <c r="G428" s="52" t="s">
        <v>354</v>
      </c>
      <c r="H428" s="53" t="s">
        <v>355</v>
      </c>
      <c r="I428" s="141"/>
    </row>
    <row r="429" spans="1:9" s="15" customFormat="1" x14ac:dyDescent="0.3">
      <c r="A429" s="40"/>
      <c r="B429" s="55"/>
      <c r="C429" s="5"/>
      <c r="D429" s="5"/>
      <c r="E429" s="5"/>
      <c r="F429" s="33"/>
      <c r="G429" s="42"/>
      <c r="H429" s="45"/>
      <c r="I429" s="116"/>
    </row>
    <row r="430" spans="1:9" s="15" customFormat="1" ht="14.7" customHeight="1" x14ac:dyDescent="0.3">
      <c r="A430" s="40">
        <v>52</v>
      </c>
      <c r="B430" s="193" t="s">
        <v>356</v>
      </c>
      <c r="C430" s="124" t="s">
        <v>8</v>
      </c>
      <c r="D430" s="115" t="s">
        <v>9</v>
      </c>
      <c r="E430" s="115">
        <v>15</v>
      </c>
      <c r="F430" s="33">
        <f>IF(C430="x",E430,0)</f>
        <v>15</v>
      </c>
      <c r="G430" s="42"/>
      <c r="H430" s="45"/>
      <c r="I430" s="116"/>
    </row>
    <row r="431" spans="1:9" s="15" customFormat="1" x14ac:dyDescent="0.3">
      <c r="A431" s="40"/>
      <c r="B431" s="193"/>
      <c r="C431" s="124"/>
      <c r="D431" s="115" t="s">
        <v>11</v>
      </c>
      <c r="E431" s="115">
        <v>0</v>
      </c>
      <c r="F431" s="33">
        <f>IF(C431="x",E431,0)</f>
        <v>0</v>
      </c>
      <c r="G431" s="42"/>
      <c r="H431" s="45"/>
      <c r="I431" s="42"/>
    </row>
    <row r="432" spans="1:9" s="15" customFormat="1" x14ac:dyDescent="0.3">
      <c r="A432" s="40"/>
      <c r="B432" s="193"/>
      <c r="C432" s="124"/>
      <c r="D432" s="115" t="s">
        <v>173</v>
      </c>
      <c r="E432" s="115">
        <v>0</v>
      </c>
      <c r="F432" s="33">
        <f>IF(C432="x",E432,0)</f>
        <v>0</v>
      </c>
      <c r="G432" s="42"/>
      <c r="H432" s="45"/>
      <c r="I432" s="42"/>
    </row>
    <row r="433" spans="1:9" s="15" customFormat="1" ht="43.2" x14ac:dyDescent="0.3">
      <c r="A433" s="40"/>
      <c r="B433" s="15" t="s">
        <v>326</v>
      </c>
      <c r="C433" s="5"/>
      <c r="D433" s="5"/>
      <c r="E433" s="5"/>
      <c r="F433" s="33"/>
      <c r="G433" s="83"/>
      <c r="H433" s="45"/>
      <c r="I433" s="83"/>
    </row>
    <row r="434" spans="1:9" s="15" customFormat="1" ht="216" x14ac:dyDescent="0.3">
      <c r="A434" s="40"/>
      <c r="B434" s="123" t="s">
        <v>357</v>
      </c>
      <c r="C434" s="5"/>
      <c r="D434" s="55"/>
      <c r="E434" s="5"/>
      <c r="F434" s="33"/>
      <c r="G434" s="52" t="s">
        <v>358</v>
      </c>
      <c r="H434" s="53" t="s">
        <v>359</v>
      </c>
      <c r="I434" s="141"/>
    </row>
    <row r="435" spans="1:9" s="15" customFormat="1" x14ac:dyDescent="0.3">
      <c r="A435" s="40"/>
      <c r="B435" s="55"/>
      <c r="C435" s="5"/>
      <c r="D435" s="5"/>
      <c r="E435" s="5"/>
      <c r="F435" s="33"/>
      <c r="G435" s="42"/>
      <c r="H435" s="45"/>
      <c r="I435" s="116"/>
    </row>
    <row r="436" spans="1:9" s="15" customFormat="1" ht="14.7" customHeight="1" x14ac:dyDescent="0.3">
      <c r="A436" s="40">
        <v>53</v>
      </c>
      <c r="B436" s="193" t="s">
        <v>360</v>
      </c>
      <c r="C436" s="124" t="s">
        <v>8</v>
      </c>
      <c r="D436" s="115" t="s">
        <v>9</v>
      </c>
      <c r="E436" s="115">
        <v>15</v>
      </c>
      <c r="F436" s="33">
        <f>IF(C436="x",E436,0)</f>
        <v>15</v>
      </c>
      <c r="G436" s="42"/>
      <c r="H436" s="45"/>
      <c r="I436" s="116"/>
    </row>
    <row r="437" spans="1:9" s="15" customFormat="1" x14ac:dyDescent="0.3">
      <c r="A437" s="40"/>
      <c r="B437" s="193"/>
      <c r="C437" s="124"/>
      <c r="D437" s="115" t="s">
        <v>11</v>
      </c>
      <c r="E437" s="115">
        <v>0</v>
      </c>
      <c r="F437" s="33">
        <f>IF(C437="x",E437,0)</f>
        <v>0</v>
      </c>
      <c r="G437" s="42"/>
      <c r="H437" s="45"/>
      <c r="I437" s="42"/>
    </row>
    <row r="438" spans="1:9" s="15" customFormat="1" x14ac:dyDescent="0.3">
      <c r="A438" s="40"/>
      <c r="B438" s="193"/>
      <c r="C438" s="124"/>
      <c r="D438" s="115" t="s">
        <v>173</v>
      </c>
      <c r="E438" s="115">
        <v>0</v>
      </c>
      <c r="F438" s="33">
        <f>IF(C438="x",E438,0)</f>
        <v>0</v>
      </c>
      <c r="G438" s="42"/>
      <c r="H438" s="45"/>
      <c r="I438" s="42"/>
    </row>
    <row r="439" spans="1:9" s="15" customFormat="1" ht="43.2" x14ac:dyDescent="0.3">
      <c r="A439" s="40"/>
      <c r="B439" s="15" t="s">
        <v>326</v>
      </c>
      <c r="C439" s="5"/>
      <c r="D439" s="5"/>
      <c r="E439" s="5"/>
      <c r="F439" s="33"/>
      <c r="G439" s="42"/>
      <c r="H439" s="45"/>
      <c r="I439" s="42"/>
    </row>
    <row r="440" spans="1:9" s="15" customFormat="1" ht="72" x14ac:dyDescent="0.3">
      <c r="A440" s="40"/>
      <c r="B440" s="142" t="s">
        <v>361</v>
      </c>
      <c r="C440" s="5"/>
      <c r="D440" s="55"/>
      <c r="E440" s="5"/>
      <c r="F440" s="33"/>
      <c r="G440" s="52" t="s">
        <v>362</v>
      </c>
      <c r="H440" s="53" t="s">
        <v>363</v>
      </c>
    </row>
    <row r="441" spans="1:9" s="15" customFormat="1" x14ac:dyDescent="0.3">
      <c r="A441" s="40"/>
      <c r="B441" s="43"/>
      <c r="C441" s="5"/>
      <c r="D441" s="5"/>
      <c r="E441" s="5"/>
      <c r="F441" s="33"/>
      <c r="G441" s="42"/>
      <c r="H441" s="45"/>
      <c r="I441" s="42"/>
    </row>
    <row r="442" spans="1:9" s="15" customFormat="1" ht="14.7" customHeight="1" x14ac:dyDescent="0.3">
      <c r="A442" s="40">
        <v>54</v>
      </c>
      <c r="B442" s="193" t="s">
        <v>364</v>
      </c>
      <c r="C442" s="124" t="s">
        <v>8</v>
      </c>
      <c r="D442" s="115" t="s">
        <v>9</v>
      </c>
      <c r="E442" s="115">
        <v>15</v>
      </c>
      <c r="F442" s="33">
        <f>IF(C442="x",E442,0)</f>
        <v>15</v>
      </c>
      <c r="G442" s="42"/>
      <c r="H442" s="45"/>
      <c r="I442" s="42"/>
    </row>
    <row r="443" spans="1:9" s="15" customFormat="1" x14ac:dyDescent="0.3">
      <c r="A443" s="40"/>
      <c r="B443" s="193"/>
      <c r="C443" s="124"/>
      <c r="D443" s="115" t="s">
        <v>11</v>
      </c>
      <c r="E443" s="115">
        <v>0</v>
      </c>
      <c r="F443" s="33">
        <f>IF(C443="x",E443,0)</f>
        <v>0</v>
      </c>
      <c r="G443" s="42"/>
      <c r="H443" s="45"/>
      <c r="I443" s="42"/>
    </row>
    <row r="444" spans="1:9" s="15" customFormat="1" x14ac:dyDescent="0.3">
      <c r="A444" s="40"/>
      <c r="B444" s="193"/>
      <c r="C444" s="124"/>
      <c r="D444" s="115" t="s">
        <v>173</v>
      </c>
      <c r="E444" s="115">
        <v>0</v>
      </c>
      <c r="F444" s="33">
        <f>IF(C444="x",E444,0)</f>
        <v>0</v>
      </c>
      <c r="G444" s="42"/>
      <c r="H444" s="45"/>
      <c r="I444" s="42"/>
    </row>
    <row r="445" spans="1:9" s="15" customFormat="1" ht="43.2" x14ac:dyDescent="0.3">
      <c r="A445" s="40"/>
      <c r="B445" s="15" t="s">
        <v>326</v>
      </c>
      <c r="C445" s="5"/>
      <c r="D445" s="5"/>
      <c r="E445" s="5"/>
      <c r="F445" s="33"/>
      <c r="G445" s="42"/>
      <c r="H445" s="45"/>
      <c r="I445" s="42"/>
    </row>
    <row r="446" spans="1:9" s="15" customFormat="1" ht="57.6" x14ac:dyDescent="0.3">
      <c r="A446" s="40"/>
      <c r="B446" s="123" t="s">
        <v>365</v>
      </c>
      <c r="C446" s="5"/>
      <c r="D446" s="55"/>
      <c r="E446" s="5"/>
      <c r="F446" s="33"/>
      <c r="G446" s="52" t="s">
        <v>366</v>
      </c>
      <c r="H446" s="53" t="s">
        <v>367</v>
      </c>
    </row>
    <row r="447" spans="1:9" x14ac:dyDescent="0.3">
      <c r="B447" s="43"/>
      <c r="D447" s="55"/>
      <c r="E447" s="5"/>
      <c r="F447" s="33"/>
    </row>
    <row r="448" spans="1:9" x14ac:dyDescent="0.3">
      <c r="B448" s="135" t="s">
        <v>368</v>
      </c>
      <c r="C448" s="136"/>
      <c r="D448" s="136"/>
      <c r="E448" s="136"/>
      <c r="F448" s="137">
        <f>SUM(F449:F471)</f>
        <v>60</v>
      </c>
      <c r="G448" s="136"/>
      <c r="H448" s="138"/>
      <c r="I448" s="136"/>
    </row>
    <row r="449" spans="1:9" s="15" customFormat="1" ht="32.25" customHeight="1" x14ac:dyDescent="0.3">
      <c r="A449" s="40">
        <v>55</v>
      </c>
      <c r="B449" s="193" t="s">
        <v>369</v>
      </c>
      <c r="C449" s="124"/>
      <c r="D449" s="115" t="s">
        <v>9</v>
      </c>
      <c r="E449" s="115">
        <v>20</v>
      </c>
      <c r="F449" s="33">
        <f>IF(C449="x",E449,0)</f>
        <v>0</v>
      </c>
      <c r="G449" s="42"/>
      <c r="H449" s="45"/>
      <c r="I449" s="42" t="s">
        <v>370</v>
      </c>
    </row>
    <row r="450" spans="1:9" s="15" customFormat="1" x14ac:dyDescent="0.3">
      <c r="A450" s="40"/>
      <c r="B450" s="193"/>
      <c r="C450" s="124" t="s">
        <v>8</v>
      </c>
      <c r="D450" s="115" t="s">
        <v>11</v>
      </c>
      <c r="E450" s="115">
        <v>0</v>
      </c>
      <c r="F450" s="33">
        <f>IF(C450="x",E450,0)</f>
        <v>0</v>
      </c>
      <c r="G450" s="42"/>
      <c r="H450" s="45"/>
      <c r="I450" s="42"/>
    </row>
    <row r="451" spans="1:9" s="15" customFormat="1" x14ac:dyDescent="0.3">
      <c r="A451" s="40"/>
      <c r="B451" s="193"/>
      <c r="C451" s="124"/>
      <c r="D451" s="115" t="s">
        <v>173</v>
      </c>
      <c r="E451" s="115">
        <v>0</v>
      </c>
      <c r="F451" s="33">
        <f>IF(C451="x",E451,0)</f>
        <v>0</v>
      </c>
      <c r="G451" s="83"/>
      <c r="H451" s="45"/>
      <c r="I451" s="83"/>
    </row>
    <row r="452" spans="1:9" s="15" customFormat="1" x14ac:dyDescent="0.3">
      <c r="A452" s="40"/>
      <c r="B452" s="15" t="s">
        <v>336</v>
      </c>
      <c r="C452" s="5"/>
      <c r="D452" s="5"/>
      <c r="E452" s="5"/>
      <c r="F452" s="33"/>
      <c r="G452" s="42"/>
      <c r="H452" s="45"/>
      <c r="I452" s="116"/>
    </row>
    <row r="453" spans="1:9" s="15" customFormat="1" x14ac:dyDescent="0.3">
      <c r="A453" s="40"/>
      <c r="B453" s="39" t="s">
        <v>143</v>
      </c>
      <c r="C453" s="5"/>
      <c r="D453" s="55"/>
      <c r="E453" s="5"/>
      <c r="F453" s="33"/>
      <c r="G453" s="42"/>
      <c r="H453" s="45"/>
      <c r="I453" s="116"/>
    </row>
    <row r="454" spans="1:9" s="15" customFormat="1" x14ac:dyDescent="0.3">
      <c r="A454" s="40"/>
      <c r="B454" s="55"/>
      <c r="C454" s="5"/>
      <c r="D454" s="5"/>
      <c r="E454" s="5"/>
      <c r="F454" s="33"/>
      <c r="G454" s="42"/>
      <c r="H454" s="45"/>
      <c r="I454" s="116"/>
    </row>
    <row r="455" spans="1:9" s="15" customFormat="1" ht="14.7" customHeight="1" x14ac:dyDescent="0.3">
      <c r="A455" s="40">
        <v>56</v>
      </c>
      <c r="B455" s="193" t="s">
        <v>371</v>
      </c>
      <c r="C455" s="124" t="s">
        <v>8</v>
      </c>
      <c r="D455" s="115" t="s">
        <v>9</v>
      </c>
      <c r="E455" s="115">
        <v>20</v>
      </c>
      <c r="F455" s="33">
        <f>IF(C455="x",E455,0)</f>
        <v>20</v>
      </c>
      <c r="G455" s="42"/>
      <c r="H455" s="45"/>
      <c r="I455" s="116"/>
    </row>
    <row r="456" spans="1:9" s="15" customFormat="1" x14ac:dyDescent="0.3">
      <c r="A456" s="40"/>
      <c r="B456" s="193"/>
      <c r="C456" s="124"/>
      <c r="D456" s="115" t="s">
        <v>11</v>
      </c>
      <c r="E456" s="115">
        <v>0</v>
      </c>
      <c r="F456" s="33">
        <f>IF(C456="x",E456,0)</f>
        <v>0</v>
      </c>
      <c r="G456" s="42"/>
      <c r="H456" s="45"/>
      <c r="I456" s="42"/>
    </row>
    <row r="457" spans="1:9" s="15" customFormat="1" x14ac:dyDescent="0.3">
      <c r="A457" s="40"/>
      <c r="B457" s="193"/>
      <c r="C457" s="124"/>
      <c r="D457" s="115" t="s">
        <v>173</v>
      </c>
      <c r="E457" s="115">
        <v>0</v>
      </c>
      <c r="F457" s="33">
        <f>IF(C457="x",E457,0)</f>
        <v>0</v>
      </c>
      <c r="G457" s="42"/>
      <c r="H457" s="45"/>
      <c r="I457" s="42"/>
    </row>
    <row r="458" spans="1:9" s="15" customFormat="1" ht="43.2" x14ac:dyDescent="0.3">
      <c r="A458" s="40"/>
      <c r="B458" s="15" t="s">
        <v>326</v>
      </c>
      <c r="C458" s="5"/>
      <c r="D458" s="5"/>
      <c r="E458" s="5"/>
      <c r="F458" s="33"/>
      <c r="G458" s="83"/>
      <c r="H458" s="45"/>
      <c r="I458" s="83"/>
    </row>
    <row r="459" spans="1:9" s="15" customFormat="1" ht="82.5" customHeight="1" x14ac:dyDescent="0.3">
      <c r="A459" s="40"/>
      <c r="B459" s="142" t="s">
        <v>372</v>
      </c>
      <c r="C459" s="5"/>
      <c r="D459" s="55"/>
      <c r="E459" s="5"/>
      <c r="F459" s="33"/>
      <c r="G459" s="42"/>
      <c r="H459" s="45"/>
      <c r="I459" s="116"/>
    </row>
    <row r="460" spans="1:9" s="15" customFormat="1" x14ac:dyDescent="0.3">
      <c r="A460" s="40"/>
      <c r="B460" s="55"/>
      <c r="C460" s="5"/>
      <c r="D460" s="5"/>
      <c r="E460" s="5"/>
      <c r="F460" s="33"/>
      <c r="G460" s="42"/>
      <c r="H460" s="45"/>
      <c r="I460" s="116"/>
    </row>
    <row r="461" spans="1:9" s="15" customFormat="1" ht="14.7" customHeight="1" x14ac:dyDescent="0.3">
      <c r="A461" s="40">
        <v>57</v>
      </c>
      <c r="B461" s="193" t="s">
        <v>373</v>
      </c>
      <c r="C461" s="124" t="s">
        <v>8</v>
      </c>
      <c r="D461" s="115" t="s">
        <v>9</v>
      </c>
      <c r="E461" s="115">
        <v>20</v>
      </c>
      <c r="F461" s="33">
        <f>IF(C461="x",E461,0)</f>
        <v>20</v>
      </c>
      <c r="G461" s="42"/>
      <c r="H461" s="45"/>
      <c r="I461" s="116"/>
    </row>
    <row r="462" spans="1:9" s="15" customFormat="1" x14ac:dyDescent="0.3">
      <c r="A462" s="40"/>
      <c r="B462" s="193"/>
      <c r="C462" s="124"/>
      <c r="D462" s="115" t="s">
        <v>11</v>
      </c>
      <c r="E462" s="115">
        <v>0</v>
      </c>
      <c r="F462" s="33">
        <f>IF(C462="x",E462,0)</f>
        <v>0</v>
      </c>
      <c r="G462" s="42"/>
      <c r="H462" s="45"/>
      <c r="I462" s="42"/>
    </row>
    <row r="463" spans="1:9" s="15" customFormat="1" x14ac:dyDescent="0.3">
      <c r="A463" s="40"/>
      <c r="B463" s="193"/>
      <c r="C463" s="124"/>
      <c r="D463" s="115" t="s">
        <v>173</v>
      </c>
      <c r="E463" s="115">
        <v>0</v>
      </c>
      <c r="F463" s="33">
        <f>IF(C463="x",E463,0)</f>
        <v>0</v>
      </c>
      <c r="G463" s="42"/>
      <c r="H463" s="45"/>
      <c r="I463" s="42"/>
    </row>
    <row r="464" spans="1:9" s="15" customFormat="1" ht="43.2" x14ac:dyDescent="0.3">
      <c r="A464" s="40"/>
      <c r="B464" s="15" t="s">
        <v>326</v>
      </c>
      <c r="C464" s="5"/>
      <c r="D464" s="5"/>
      <c r="E464" s="5"/>
      <c r="F464" s="33"/>
      <c r="G464" s="83"/>
      <c r="H464" s="45"/>
      <c r="I464" s="83"/>
    </row>
    <row r="465" spans="1:9" s="15" customFormat="1" ht="81" customHeight="1" x14ac:dyDescent="0.3">
      <c r="A465" s="40"/>
      <c r="B465" s="142" t="s">
        <v>374</v>
      </c>
      <c r="C465" s="5"/>
      <c r="D465" s="55"/>
      <c r="E465" s="5"/>
      <c r="F465" s="33"/>
      <c r="G465" s="42"/>
      <c r="H465" s="45"/>
      <c r="I465" s="116"/>
    </row>
    <row r="466" spans="1:9" s="15" customFormat="1" x14ac:dyDescent="0.3">
      <c r="A466" s="40"/>
      <c r="B466" s="55"/>
      <c r="C466" s="5"/>
      <c r="D466" s="5"/>
      <c r="E466" s="5"/>
      <c r="F466" s="33"/>
      <c r="G466" s="42"/>
      <c r="H466" s="45"/>
      <c r="I466" s="116"/>
    </row>
    <row r="467" spans="1:9" s="15" customFormat="1" ht="14.7" customHeight="1" x14ac:dyDescent="0.3">
      <c r="A467" s="40">
        <v>58</v>
      </c>
      <c r="B467" s="193" t="s">
        <v>375</v>
      </c>
      <c r="C467" s="124" t="s">
        <v>8</v>
      </c>
      <c r="D467" s="115" t="s">
        <v>9</v>
      </c>
      <c r="E467" s="115">
        <v>20</v>
      </c>
      <c r="F467" s="33">
        <f>IF(C467="x",E467,0)</f>
        <v>20</v>
      </c>
      <c r="G467" s="42"/>
      <c r="H467" s="45"/>
      <c r="I467" s="116"/>
    </row>
    <row r="468" spans="1:9" s="15" customFormat="1" x14ac:dyDescent="0.3">
      <c r="A468" s="40"/>
      <c r="B468" s="193"/>
      <c r="C468" s="124"/>
      <c r="D468" s="115" t="s">
        <v>11</v>
      </c>
      <c r="E468" s="115">
        <v>0</v>
      </c>
      <c r="F468" s="33">
        <f>IF(C468="x",E468,0)</f>
        <v>0</v>
      </c>
      <c r="G468" s="42"/>
      <c r="H468" s="45"/>
      <c r="I468" s="42"/>
    </row>
    <row r="469" spans="1:9" s="15" customFormat="1" ht="29.7" customHeight="1" x14ac:dyDescent="0.3">
      <c r="A469" s="40"/>
      <c r="B469" s="193"/>
      <c r="C469" s="124"/>
      <c r="D469" s="115" t="s">
        <v>173</v>
      </c>
      <c r="E469" s="115">
        <v>0</v>
      </c>
      <c r="F469" s="33">
        <f>IF(C469="x",E469,0)</f>
        <v>0</v>
      </c>
      <c r="G469" s="42"/>
      <c r="H469" s="45"/>
      <c r="I469" s="42"/>
    </row>
    <row r="470" spans="1:9" s="15" customFormat="1" ht="43.2" x14ac:dyDescent="0.3">
      <c r="A470" s="40"/>
      <c r="B470" s="15" t="s">
        <v>326</v>
      </c>
      <c r="C470" s="5"/>
      <c r="D470" s="5"/>
      <c r="E470" s="5"/>
      <c r="F470" s="33"/>
      <c r="G470" s="83"/>
      <c r="H470" s="45"/>
      <c r="I470" s="83"/>
    </row>
    <row r="471" spans="1:9" s="15" customFormat="1" ht="158.4" x14ac:dyDescent="0.3">
      <c r="A471" s="40"/>
      <c r="B471" s="39" t="s">
        <v>376</v>
      </c>
      <c r="C471" s="5"/>
      <c r="D471" s="55"/>
      <c r="E471" s="5"/>
      <c r="F471" s="33"/>
      <c r="G471" s="42"/>
      <c r="H471" s="45"/>
      <c r="I471" s="116"/>
    </row>
    <row r="472" spans="1:9" x14ac:dyDescent="0.3">
      <c r="B472" s="55"/>
      <c r="D472" s="5"/>
      <c r="E472" s="5"/>
      <c r="F472" s="33"/>
      <c r="I472" s="139"/>
    </row>
    <row r="473" spans="1:9" x14ac:dyDescent="0.3">
      <c r="B473" s="125" t="s">
        <v>377</v>
      </c>
      <c r="C473" s="126"/>
      <c r="D473" s="126"/>
      <c r="E473" s="126"/>
      <c r="F473" s="127"/>
      <c r="G473" s="126"/>
      <c r="H473" s="128"/>
      <c r="I473" s="126"/>
    </row>
    <row r="474" spans="1:9" x14ac:dyDescent="0.3">
      <c r="B474" s="143"/>
      <c r="F474" s="104"/>
      <c r="G474" s="3"/>
      <c r="I474" s="3"/>
    </row>
    <row r="475" spans="1:9" x14ac:dyDescent="0.3">
      <c r="F475" s="33"/>
      <c r="I475" s="139"/>
    </row>
    <row r="476" spans="1:9" ht="25.8" x14ac:dyDescent="0.3">
      <c r="A476" s="144"/>
      <c r="B476" s="145" t="s">
        <v>378</v>
      </c>
      <c r="C476" s="146"/>
      <c r="D476" s="146"/>
      <c r="E476" s="146"/>
      <c r="F476" s="147">
        <f>SUM(F479,F599,F676,F737)</f>
        <v>599</v>
      </c>
      <c r="G476" s="146"/>
      <c r="H476" s="148"/>
      <c r="I476" s="146"/>
    </row>
    <row r="477" spans="1:9" ht="172.8" x14ac:dyDescent="0.3">
      <c r="B477" s="3" t="s">
        <v>379</v>
      </c>
      <c r="E477" s="104"/>
      <c r="F477" s="33"/>
    </row>
    <row r="478" spans="1:9" x14ac:dyDescent="0.3">
      <c r="B478" s="109" t="s">
        <v>3</v>
      </c>
      <c r="C478" s="52"/>
      <c r="D478" s="109" t="s">
        <v>4</v>
      </c>
      <c r="E478" s="149"/>
      <c r="F478" s="149"/>
      <c r="G478" s="112"/>
      <c r="H478" s="150"/>
      <c r="I478" s="112" t="s">
        <v>5</v>
      </c>
    </row>
    <row r="479" spans="1:9" ht="15.6" x14ac:dyDescent="0.3">
      <c r="B479" s="151" t="s">
        <v>380</v>
      </c>
      <c r="C479" s="152"/>
      <c r="D479" s="152"/>
      <c r="E479" s="152"/>
      <c r="F479" s="153">
        <f>SUM(F480:F598)</f>
        <v>262</v>
      </c>
      <c r="G479" s="152"/>
      <c r="H479" s="154"/>
      <c r="I479" s="152"/>
    </row>
    <row r="480" spans="1:9" x14ac:dyDescent="0.3">
      <c r="A480" s="40">
        <v>59</v>
      </c>
      <c r="B480" s="193" t="s">
        <v>381</v>
      </c>
      <c r="C480" s="35" t="s">
        <v>8</v>
      </c>
      <c r="D480" s="5" t="s">
        <v>9</v>
      </c>
      <c r="E480" s="101">
        <v>20</v>
      </c>
      <c r="F480" s="33">
        <f>IF(C480="x",E480,0)</f>
        <v>20</v>
      </c>
      <c r="G480" s="195"/>
      <c r="I480" s="195"/>
    </row>
    <row r="481" spans="1:9" x14ac:dyDescent="0.3">
      <c r="A481" s="40"/>
      <c r="B481" s="193"/>
      <c r="C481" s="35"/>
      <c r="D481" s="5" t="s">
        <v>11</v>
      </c>
      <c r="E481" s="101">
        <v>0</v>
      </c>
      <c r="F481" s="33">
        <f>IF(C481="x",E481,0)</f>
        <v>0</v>
      </c>
      <c r="G481" s="195"/>
      <c r="I481" s="195"/>
    </row>
    <row r="482" spans="1:9" ht="28.8" x14ac:dyDescent="0.3">
      <c r="A482" s="40"/>
      <c r="B482" s="15" t="s">
        <v>382</v>
      </c>
      <c r="D482" s="15"/>
      <c r="E482" s="101"/>
      <c r="F482" s="33"/>
      <c r="G482" s="42"/>
      <c r="I482" s="42"/>
    </row>
    <row r="483" spans="1:9" x14ac:dyDescent="0.3">
      <c r="B483" s="155" t="s">
        <v>383</v>
      </c>
      <c r="D483" s="15"/>
      <c r="E483" s="101"/>
      <c r="F483" s="33"/>
    </row>
    <row r="484" spans="1:9" x14ac:dyDescent="0.3">
      <c r="B484" s="15"/>
      <c r="D484" s="15"/>
      <c r="E484" s="101"/>
      <c r="F484" s="33"/>
      <c r="G484" s="42"/>
      <c r="I484" s="42"/>
    </row>
    <row r="485" spans="1:9" x14ac:dyDescent="0.3">
      <c r="A485" s="40">
        <v>60</v>
      </c>
      <c r="B485" s="193" t="s">
        <v>384</v>
      </c>
      <c r="C485" s="35" t="s">
        <v>8</v>
      </c>
      <c r="D485" s="5" t="s">
        <v>9</v>
      </c>
      <c r="E485" s="101">
        <v>10</v>
      </c>
      <c r="F485" s="33">
        <f>IF(C485="x",E485,0)</f>
        <v>10</v>
      </c>
      <c r="G485" s="195"/>
      <c r="I485" s="195"/>
    </row>
    <row r="486" spans="1:9" x14ac:dyDescent="0.3">
      <c r="A486" s="40"/>
      <c r="B486" s="193"/>
      <c r="C486" s="35"/>
      <c r="D486" s="5" t="s">
        <v>27</v>
      </c>
      <c r="E486" s="101">
        <v>0</v>
      </c>
      <c r="F486" s="33">
        <f>IF(C486="x",E486,0)</f>
        <v>0</v>
      </c>
      <c r="G486" s="195"/>
      <c r="I486" s="195"/>
    </row>
    <row r="487" spans="1:9" x14ac:dyDescent="0.3">
      <c r="A487" s="40"/>
      <c r="B487" s="15"/>
      <c r="D487" s="15"/>
      <c r="E487" s="101"/>
      <c r="F487" s="33"/>
      <c r="G487" s="42"/>
      <c r="I487" s="42"/>
    </row>
    <row r="488" spans="1:9" x14ac:dyDescent="0.3">
      <c r="A488" s="40">
        <v>61</v>
      </c>
      <c r="B488" s="193" t="s">
        <v>385</v>
      </c>
      <c r="C488" s="35" t="s">
        <v>8</v>
      </c>
      <c r="D488" s="5" t="s">
        <v>9</v>
      </c>
      <c r="E488" s="101">
        <v>10</v>
      </c>
      <c r="F488" s="33">
        <f>IF(C488="x",E488,0)</f>
        <v>10</v>
      </c>
      <c r="G488" s="195"/>
      <c r="I488" s="195"/>
    </row>
    <row r="489" spans="1:9" x14ac:dyDescent="0.3">
      <c r="A489" s="40"/>
      <c r="B489" s="193"/>
      <c r="C489" s="35"/>
      <c r="D489" s="5" t="s">
        <v>11</v>
      </c>
      <c r="E489" s="101">
        <v>0</v>
      </c>
      <c r="F489" s="33">
        <f>IF(C489="x",E489,0)</f>
        <v>0</v>
      </c>
      <c r="G489" s="195"/>
      <c r="I489" s="195"/>
    </row>
    <row r="490" spans="1:9" x14ac:dyDescent="0.3">
      <c r="B490" s="15"/>
      <c r="D490" s="15"/>
      <c r="E490" s="101"/>
      <c r="F490" s="33"/>
      <c r="G490" s="42"/>
      <c r="I490" s="42"/>
    </row>
    <row r="491" spans="1:9" x14ac:dyDescent="0.3">
      <c r="A491" s="40" t="s">
        <v>386</v>
      </c>
      <c r="B491" s="193" t="s">
        <v>387</v>
      </c>
      <c r="C491" s="35" t="s">
        <v>8</v>
      </c>
      <c r="D491" s="5" t="s">
        <v>9</v>
      </c>
      <c r="E491" s="101">
        <v>10</v>
      </c>
      <c r="F491" s="33">
        <f>IF(C491="x",E491,0)</f>
        <v>10</v>
      </c>
      <c r="G491" s="195"/>
      <c r="I491" s="195"/>
    </row>
    <row r="492" spans="1:9" x14ac:dyDescent="0.3">
      <c r="A492" s="40"/>
      <c r="B492" s="193"/>
      <c r="C492" s="35"/>
      <c r="D492" s="5" t="s">
        <v>27</v>
      </c>
      <c r="E492" s="101">
        <v>0</v>
      </c>
      <c r="F492" s="33">
        <f>IF(C492="x",E492,0)</f>
        <v>0</v>
      </c>
      <c r="G492" s="195"/>
      <c r="I492" s="195"/>
    </row>
    <row r="493" spans="1:9" x14ac:dyDescent="0.3">
      <c r="A493" s="40"/>
      <c r="B493" s="15"/>
      <c r="D493" s="15"/>
      <c r="E493" s="101"/>
      <c r="F493" s="33"/>
      <c r="G493" s="42"/>
      <c r="I493" s="42"/>
    </row>
    <row r="494" spans="1:9" x14ac:dyDescent="0.3">
      <c r="A494" s="1" t="s">
        <v>388</v>
      </c>
      <c r="B494" s="193" t="s">
        <v>389</v>
      </c>
      <c r="C494" s="35" t="s">
        <v>8</v>
      </c>
      <c r="D494" s="5" t="s">
        <v>9</v>
      </c>
      <c r="E494" s="101">
        <v>10</v>
      </c>
      <c r="F494" s="33">
        <f>IF(C494="x",E494,0)</f>
        <v>10</v>
      </c>
      <c r="G494" s="195"/>
      <c r="I494" s="195"/>
    </row>
    <row r="495" spans="1:9" x14ac:dyDescent="0.3">
      <c r="B495" s="193"/>
      <c r="C495" s="35"/>
      <c r="D495" s="5" t="s">
        <v>11</v>
      </c>
      <c r="E495" s="101">
        <v>0</v>
      </c>
      <c r="F495" s="33">
        <f>IF(C495="x",E495,0)</f>
        <v>0</v>
      </c>
      <c r="G495" s="195"/>
      <c r="I495" s="195"/>
    </row>
    <row r="496" spans="1:9" x14ac:dyDescent="0.3">
      <c r="A496" s="40"/>
      <c r="B496" s="15"/>
      <c r="D496" s="15"/>
      <c r="E496" s="101"/>
      <c r="F496" s="33"/>
      <c r="G496" s="42"/>
      <c r="I496" s="42"/>
    </row>
    <row r="497" spans="1:9" x14ac:dyDescent="0.3">
      <c r="A497" s="1">
        <v>63</v>
      </c>
      <c r="B497" s="193" t="s">
        <v>390</v>
      </c>
      <c r="C497" s="35" t="s">
        <v>8</v>
      </c>
      <c r="D497" s="5" t="s">
        <v>9</v>
      </c>
      <c r="E497" s="101">
        <v>10</v>
      </c>
      <c r="F497" s="33">
        <f>IF(C497="x",E497,0)</f>
        <v>10</v>
      </c>
      <c r="G497" s="195"/>
      <c r="I497" s="195"/>
    </row>
    <row r="498" spans="1:9" x14ac:dyDescent="0.3">
      <c r="B498" s="193"/>
      <c r="C498" s="35"/>
      <c r="D498" s="5" t="s">
        <v>11</v>
      </c>
      <c r="E498" s="101">
        <v>0</v>
      </c>
      <c r="F498" s="33">
        <f>IF(C498="x",E498,0)</f>
        <v>0</v>
      </c>
      <c r="G498" s="195"/>
      <c r="I498" s="195"/>
    </row>
    <row r="499" spans="1:9" x14ac:dyDescent="0.3">
      <c r="A499" s="40"/>
      <c r="B499" s="15" t="s">
        <v>391</v>
      </c>
      <c r="D499" s="15"/>
      <c r="E499" s="101"/>
      <c r="F499" s="33"/>
      <c r="G499" s="42"/>
      <c r="I499" s="42"/>
    </row>
    <row r="500" spans="1:9" x14ac:dyDescent="0.3">
      <c r="B500" s="156" t="s">
        <v>392</v>
      </c>
      <c r="D500" s="15"/>
      <c r="E500" s="101"/>
      <c r="F500" s="33"/>
    </row>
    <row r="501" spans="1:9" x14ac:dyDescent="0.3">
      <c r="B501" s="43"/>
      <c r="D501" s="15"/>
      <c r="E501" s="101"/>
      <c r="F501" s="33"/>
    </row>
    <row r="502" spans="1:9" s="15" customFormat="1" x14ac:dyDescent="0.3">
      <c r="A502" s="40">
        <v>64</v>
      </c>
      <c r="B502" s="193" t="s">
        <v>393</v>
      </c>
      <c r="C502" s="35" t="s">
        <v>8</v>
      </c>
      <c r="D502" s="5" t="s">
        <v>9</v>
      </c>
      <c r="E502" s="101">
        <v>10</v>
      </c>
      <c r="F502" s="33">
        <f>IF(C502="x",E502,0)</f>
        <v>10</v>
      </c>
      <c r="G502" s="195"/>
      <c r="H502" s="45"/>
      <c r="I502" s="195"/>
    </row>
    <row r="503" spans="1:9" s="15" customFormat="1" x14ac:dyDescent="0.3">
      <c r="A503" s="40"/>
      <c r="B503" s="193"/>
      <c r="C503" s="35"/>
      <c r="D503" s="5" t="s">
        <v>11</v>
      </c>
      <c r="E503" s="101">
        <v>0</v>
      </c>
      <c r="F503" s="33">
        <f>IF(C503="x",E503,0)</f>
        <v>0</v>
      </c>
      <c r="G503" s="195"/>
      <c r="H503" s="45"/>
      <c r="I503" s="195"/>
    </row>
    <row r="504" spans="1:9" s="15" customFormat="1" x14ac:dyDescent="0.3">
      <c r="A504" s="40"/>
      <c r="B504" s="15" t="s">
        <v>391</v>
      </c>
      <c r="C504" s="5"/>
      <c r="E504" s="101"/>
      <c r="F504" s="33"/>
      <c r="G504" s="42"/>
      <c r="H504" s="45"/>
      <c r="I504" s="42"/>
    </row>
    <row r="505" spans="1:9" s="15" customFormat="1" x14ac:dyDescent="0.3">
      <c r="A505" s="40"/>
      <c r="B505" s="92" t="s">
        <v>394</v>
      </c>
      <c r="C505" s="5"/>
      <c r="E505" s="101"/>
      <c r="F505" s="33"/>
      <c r="G505" s="42"/>
      <c r="H505" s="45"/>
      <c r="I505" s="42"/>
    </row>
    <row r="506" spans="1:9" x14ac:dyDescent="0.3">
      <c r="B506" s="43"/>
      <c r="D506" s="15"/>
      <c r="E506" s="101"/>
      <c r="F506" s="33"/>
    </row>
    <row r="507" spans="1:9" s="46" customFormat="1" x14ac:dyDescent="0.3">
      <c r="A507" s="29">
        <v>65</v>
      </c>
      <c r="B507" s="193" t="s">
        <v>395</v>
      </c>
      <c r="C507" s="30" t="s">
        <v>8</v>
      </c>
      <c r="D507" s="31" t="s">
        <v>9</v>
      </c>
      <c r="E507" s="33">
        <v>10</v>
      </c>
      <c r="F507" s="33">
        <f>IF(C507="x",E507,0)</f>
        <v>10</v>
      </c>
      <c r="G507" s="195"/>
      <c r="H507" s="157"/>
      <c r="I507" s="195" t="s">
        <v>396</v>
      </c>
    </row>
    <row r="508" spans="1:9" s="46" customFormat="1" x14ac:dyDescent="0.3">
      <c r="A508" s="49"/>
      <c r="B508" s="193"/>
      <c r="C508" s="35"/>
      <c r="D508" s="5" t="s">
        <v>11</v>
      </c>
      <c r="E508" s="101">
        <v>0</v>
      </c>
      <c r="F508" s="33">
        <f>IF(C508="x",E508,0)</f>
        <v>0</v>
      </c>
      <c r="G508" s="195"/>
      <c r="H508" s="157"/>
      <c r="I508" s="195"/>
    </row>
    <row r="509" spans="1:9" s="46" customFormat="1" x14ac:dyDescent="0.3">
      <c r="A509" s="49"/>
      <c r="B509" s="15" t="s">
        <v>391</v>
      </c>
      <c r="C509" s="5"/>
      <c r="D509" s="15"/>
      <c r="E509" s="158"/>
      <c r="F509" s="33"/>
      <c r="G509" s="48"/>
      <c r="H509" s="157"/>
      <c r="I509" s="48"/>
    </row>
    <row r="510" spans="1:9" s="46" customFormat="1" ht="43.2" x14ac:dyDescent="0.3">
      <c r="A510" s="49"/>
      <c r="B510" s="39" t="s">
        <v>397</v>
      </c>
      <c r="C510" s="5"/>
      <c r="D510" s="15"/>
      <c r="E510" s="158"/>
      <c r="F510" s="33"/>
      <c r="G510" s="48"/>
      <c r="H510" s="157"/>
      <c r="I510" s="48"/>
    </row>
    <row r="511" spans="1:9" x14ac:dyDescent="0.3">
      <c r="B511" s="43"/>
      <c r="D511" s="15"/>
      <c r="E511" s="101"/>
      <c r="F511" s="33">
        <f>IF(C511="x",E511,0)</f>
        <v>0</v>
      </c>
    </row>
    <row r="512" spans="1:9" x14ac:dyDescent="0.3">
      <c r="A512" s="29" t="s">
        <v>398</v>
      </c>
      <c r="B512" s="193" t="s">
        <v>399</v>
      </c>
      <c r="C512" s="30" t="s">
        <v>8</v>
      </c>
      <c r="D512" s="31" t="s">
        <v>9</v>
      </c>
      <c r="E512" s="33">
        <v>10</v>
      </c>
      <c r="F512" s="33">
        <f>IF(C512="x",E512,0)</f>
        <v>10</v>
      </c>
      <c r="G512" s="195"/>
      <c r="I512" s="195" t="s">
        <v>400</v>
      </c>
    </row>
    <row r="513" spans="1:9" ht="34.5" customHeight="1" x14ac:dyDescent="0.3">
      <c r="A513" s="40"/>
      <c r="B513" s="193"/>
      <c r="C513" s="35"/>
      <c r="D513" s="5" t="s">
        <v>11</v>
      </c>
      <c r="E513" s="101">
        <v>0</v>
      </c>
      <c r="F513" s="33">
        <f>IF(C513="x",E513,0)</f>
        <v>0</v>
      </c>
      <c r="G513" s="195"/>
      <c r="I513" s="195"/>
    </row>
    <row r="514" spans="1:9" x14ac:dyDescent="0.3">
      <c r="A514" s="40"/>
      <c r="B514" s="15" t="s">
        <v>391</v>
      </c>
      <c r="D514" s="15"/>
      <c r="E514" s="101"/>
      <c r="F514" s="33"/>
    </row>
    <row r="515" spans="1:9" ht="28.8" x14ac:dyDescent="0.3">
      <c r="A515" s="40"/>
      <c r="B515" s="159" t="s">
        <v>401</v>
      </c>
      <c r="D515" s="15"/>
      <c r="E515" s="101"/>
      <c r="F515" s="33"/>
    </row>
    <row r="516" spans="1:9" x14ac:dyDescent="0.3">
      <c r="A516" s="40"/>
      <c r="B516" s="43"/>
      <c r="D516" s="15"/>
      <c r="E516" s="101"/>
      <c r="F516" s="33"/>
    </row>
    <row r="517" spans="1:9" x14ac:dyDescent="0.3">
      <c r="A517" s="29" t="s">
        <v>402</v>
      </c>
      <c r="B517" s="193" t="s">
        <v>403</v>
      </c>
      <c r="C517" s="30" t="s">
        <v>8</v>
      </c>
      <c r="D517" s="31" t="s">
        <v>9</v>
      </c>
      <c r="E517" s="33">
        <v>10</v>
      </c>
      <c r="F517" s="33">
        <f>IF(C517="x",E517,0)</f>
        <v>10</v>
      </c>
      <c r="G517" s="195"/>
      <c r="I517" s="195" t="s">
        <v>404</v>
      </c>
    </row>
    <row r="518" spans="1:9" x14ac:dyDescent="0.3">
      <c r="A518" s="40"/>
      <c r="B518" s="193"/>
      <c r="C518" s="35"/>
      <c r="D518" s="5" t="s">
        <v>11</v>
      </c>
      <c r="E518" s="101">
        <v>0</v>
      </c>
      <c r="F518" s="33">
        <f>IF(C518="x",E518,0)</f>
        <v>0</v>
      </c>
      <c r="G518" s="195"/>
      <c r="I518" s="195"/>
    </row>
    <row r="519" spans="1:9" x14ac:dyDescent="0.3">
      <c r="A519" s="40"/>
      <c r="B519" s="15" t="s">
        <v>391</v>
      </c>
      <c r="D519" s="15"/>
      <c r="E519" s="101"/>
      <c r="F519" s="33"/>
      <c r="G519" s="42"/>
      <c r="I519" s="42"/>
    </row>
    <row r="520" spans="1:9" x14ac:dyDescent="0.3">
      <c r="A520" s="40"/>
      <c r="B520" s="156" t="s">
        <v>405</v>
      </c>
      <c r="D520" s="15"/>
      <c r="E520" s="101"/>
      <c r="F520" s="33"/>
      <c r="G520" s="42"/>
      <c r="I520" s="42"/>
    </row>
    <row r="521" spans="1:9" x14ac:dyDescent="0.3">
      <c r="A521" s="40"/>
      <c r="B521" s="15"/>
      <c r="D521" s="15"/>
      <c r="E521" s="101"/>
      <c r="F521" s="33"/>
      <c r="G521" s="42"/>
      <c r="I521" s="42"/>
    </row>
    <row r="522" spans="1:9" x14ac:dyDescent="0.3">
      <c r="A522" s="40" t="s">
        <v>406</v>
      </c>
      <c r="B522" s="193" t="s">
        <v>407</v>
      </c>
      <c r="C522" s="35" t="s">
        <v>8</v>
      </c>
      <c r="D522" s="5" t="s">
        <v>9</v>
      </c>
      <c r="E522" s="101">
        <v>10</v>
      </c>
      <c r="F522" s="33">
        <f>IF(C522="x",E522,0)</f>
        <v>10</v>
      </c>
      <c r="G522" s="195"/>
      <c r="I522" s="195" t="s">
        <v>408</v>
      </c>
    </row>
    <row r="523" spans="1:9" x14ac:dyDescent="0.3">
      <c r="A523" s="40"/>
      <c r="B523" s="193"/>
      <c r="C523" s="35"/>
      <c r="D523" s="5" t="s">
        <v>11</v>
      </c>
      <c r="E523" s="101">
        <v>0</v>
      </c>
      <c r="F523" s="33">
        <f>IF(C523="x",E523,0)</f>
        <v>0</v>
      </c>
      <c r="G523" s="195"/>
      <c r="I523" s="195"/>
    </row>
    <row r="524" spans="1:9" x14ac:dyDescent="0.3">
      <c r="A524" s="40"/>
      <c r="B524" s="15" t="s">
        <v>391</v>
      </c>
      <c r="D524" s="15"/>
      <c r="E524" s="101"/>
      <c r="F524" s="33"/>
      <c r="G524" s="42"/>
      <c r="I524" s="42"/>
    </row>
    <row r="525" spans="1:9" ht="28.8" x14ac:dyDescent="0.3">
      <c r="A525" s="40"/>
      <c r="B525" s="39" t="s">
        <v>409</v>
      </c>
      <c r="D525" s="15"/>
      <c r="E525" s="101"/>
      <c r="F525" s="33"/>
    </row>
    <row r="526" spans="1:9" x14ac:dyDescent="0.3">
      <c r="B526" s="43"/>
      <c r="D526" s="15"/>
      <c r="E526" s="101"/>
      <c r="F526" s="33"/>
    </row>
    <row r="527" spans="1:9" s="15" customFormat="1" x14ac:dyDescent="0.3">
      <c r="A527" s="40">
        <v>67</v>
      </c>
      <c r="B527" s="193" t="s">
        <v>410</v>
      </c>
      <c r="C527" s="35" t="s">
        <v>8</v>
      </c>
      <c r="D527" s="5" t="s">
        <v>9</v>
      </c>
      <c r="E527" s="101">
        <v>10</v>
      </c>
      <c r="F527" s="33">
        <f>IF(C527="x",E527,0)</f>
        <v>10</v>
      </c>
      <c r="G527" s="195"/>
      <c r="H527" s="45"/>
      <c r="I527" s="195"/>
    </row>
    <row r="528" spans="1:9" s="15" customFormat="1" x14ac:dyDescent="0.3">
      <c r="A528" s="40"/>
      <c r="B528" s="193"/>
      <c r="C528" s="35"/>
      <c r="D528" s="5" t="s">
        <v>11</v>
      </c>
      <c r="E528" s="101">
        <v>0</v>
      </c>
      <c r="F528" s="33">
        <f>IF(C528="x",E528,0)</f>
        <v>0</v>
      </c>
      <c r="G528" s="195"/>
      <c r="H528" s="45"/>
      <c r="I528" s="195"/>
    </row>
    <row r="529" spans="1:9" s="15" customFormat="1" x14ac:dyDescent="0.3">
      <c r="A529" s="40"/>
      <c r="B529" s="15" t="s">
        <v>391</v>
      </c>
      <c r="C529" s="5"/>
      <c r="E529" s="101"/>
      <c r="F529" s="33"/>
      <c r="G529" s="42"/>
      <c r="H529" s="45"/>
      <c r="I529" s="42"/>
    </row>
    <row r="530" spans="1:9" s="15" customFormat="1" x14ac:dyDescent="0.3">
      <c r="A530" s="40"/>
      <c r="B530" s="39" t="s">
        <v>411</v>
      </c>
      <c r="C530" s="5"/>
      <c r="E530" s="101"/>
      <c r="F530" s="33"/>
      <c r="G530" s="42"/>
      <c r="H530" s="45"/>
      <c r="I530" s="42"/>
    </row>
    <row r="531" spans="1:9" s="46" customFormat="1" x14ac:dyDescent="0.3">
      <c r="A531" s="49"/>
      <c r="B531" s="50"/>
      <c r="C531" s="5"/>
      <c r="E531" s="158"/>
      <c r="F531" s="33"/>
      <c r="G531" s="48"/>
      <c r="H531" s="157"/>
      <c r="I531" s="48"/>
    </row>
    <row r="532" spans="1:9" x14ac:dyDescent="0.3">
      <c r="A532" s="40">
        <v>68</v>
      </c>
      <c r="B532" s="193" t="s">
        <v>412</v>
      </c>
      <c r="C532" s="35" t="s">
        <v>8</v>
      </c>
      <c r="D532" s="5" t="s">
        <v>9</v>
      </c>
      <c r="E532" s="101">
        <v>10</v>
      </c>
      <c r="F532" s="33">
        <f>IF(C532="x",E532,0)</f>
        <v>10</v>
      </c>
      <c r="G532" s="195"/>
      <c r="I532" s="195"/>
    </row>
    <row r="533" spans="1:9" x14ac:dyDescent="0.3">
      <c r="A533" s="40"/>
      <c r="B533" s="193"/>
      <c r="C533" s="35"/>
      <c r="D533" s="5" t="s">
        <v>27</v>
      </c>
      <c r="E533" s="101">
        <v>0</v>
      </c>
      <c r="F533" s="33">
        <f>IF(C533="x",E533,0)</f>
        <v>0</v>
      </c>
      <c r="G533" s="195"/>
      <c r="I533" s="195"/>
    </row>
    <row r="534" spans="1:9" x14ac:dyDescent="0.3">
      <c r="B534" s="15" t="s">
        <v>391</v>
      </c>
      <c r="D534" s="15"/>
      <c r="E534" s="101"/>
      <c r="F534" s="33"/>
    </row>
    <row r="535" spans="1:9" ht="43.2" x14ac:dyDescent="0.3">
      <c r="A535" s="40"/>
      <c r="B535" s="39" t="s">
        <v>413</v>
      </c>
      <c r="D535" s="15"/>
      <c r="E535" s="101"/>
      <c r="F535" s="33"/>
      <c r="G535" s="42"/>
      <c r="I535" s="42"/>
    </row>
    <row r="536" spans="1:9" s="46" customFormat="1" x14ac:dyDescent="0.3">
      <c r="A536" s="49"/>
      <c r="B536" s="50"/>
      <c r="C536" s="5"/>
      <c r="E536" s="158"/>
      <c r="F536" s="33"/>
      <c r="G536" s="48"/>
      <c r="H536" s="157"/>
      <c r="I536" s="48"/>
    </row>
    <row r="537" spans="1:9" x14ac:dyDescent="0.3">
      <c r="A537" s="29" t="s">
        <v>414</v>
      </c>
      <c r="B537" s="193" t="s">
        <v>415</v>
      </c>
      <c r="C537" s="30" t="s">
        <v>8</v>
      </c>
      <c r="D537" s="31" t="s">
        <v>9</v>
      </c>
      <c r="E537" s="33">
        <v>10</v>
      </c>
      <c r="F537" s="33">
        <f>IF(C537="x",E537,0)</f>
        <v>10</v>
      </c>
      <c r="G537" s="195"/>
      <c r="I537" s="195" t="s">
        <v>416</v>
      </c>
    </row>
    <row r="538" spans="1:9" x14ac:dyDescent="0.3">
      <c r="B538" s="193"/>
      <c r="C538" s="35"/>
      <c r="D538" s="5" t="s">
        <v>11</v>
      </c>
      <c r="E538" s="101">
        <v>0</v>
      </c>
      <c r="F538" s="33">
        <f>IF(C538="x",E538,0)</f>
        <v>0</v>
      </c>
      <c r="G538" s="195"/>
      <c r="I538" s="195"/>
    </row>
    <row r="539" spans="1:9" x14ac:dyDescent="0.3">
      <c r="B539" s="15" t="s">
        <v>391</v>
      </c>
      <c r="D539" s="15"/>
      <c r="E539" s="101"/>
      <c r="F539" s="33"/>
    </row>
    <row r="540" spans="1:9" x14ac:dyDescent="0.3">
      <c r="B540" s="156" t="s">
        <v>417</v>
      </c>
      <c r="D540" s="15"/>
      <c r="E540" s="101"/>
      <c r="F540" s="33"/>
    </row>
    <row r="541" spans="1:9" x14ac:dyDescent="0.3">
      <c r="B541" s="55"/>
      <c r="D541" s="15"/>
      <c r="E541" s="101"/>
      <c r="F541" s="33"/>
    </row>
    <row r="542" spans="1:9" x14ac:dyDescent="0.3">
      <c r="A542" s="29" t="s">
        <v>418</v>
      </c>
      <c r="B542" s="193" t="s">
        <v>419</v>
      </c>
      <c r="C542" s="30"/>
      <c r="D542" s="115" t="s">
        <v>420</v>
      </c>
      <c r="E542" s="160">
        <v>0</v>
      </c>
      <c r="F542" s="33">
        <f>IF(C542="x",E542,0)</f>
        <v>0</v>
      </c>
      <c r="G542" s="195"/>
      <c r="H542" s="84"/>
      <c r="I542" s="195"/>
    </row>
    <row r="543" spans="1:9" x14ac:dyDescent="0.3">
      <c r="A543" s="40"/>
      <c r="B543" s="193"/>
      <c r="C543" s="35" t="s">
        <v>8</v>
      </c>
      <c r="D543" s="115" t="s">
        <v>421</v>
      </c>
      <c r="E543" s="160">
        <v>0</v>
      </c>
      <c r="F543" s="33">
        <f>IF(C543="x",E543,0)</f>
        <v>0</v>
      </c>
      <c r="G543" s="195"/>
      <c r="I543" s="195"/>
    </row>
    <row r="544" spans="1:9" x14ac:dyDescent="0.3">
      <c r="A544" s="40"/>
      <c r="B544" s="193"/>
      <c r="C544" s="35"/>
      <c r="D544" s="115" t="s">
        <v>422</v>
      </c>
      <c r="E544" s="160">
        <v>0</v>
      </c>
      <c r="F544" s="33">
        <f>IF(C544="x",E544,0)</f>
        <v>0</v>
      </c>
      <c r="G544" s="195"/>
      <c r="I544" s="195"/>
    </row>
    <row r="545" spans="1:9" x14ac:dyDescent="0.3">
      <c r="B545" s="193"/>
      <c r="C545" s="35"/>
      <c r="D545" s="115" t="s">
        <v>423</v>
      </c>
      <c r="E545" s="160">
        <v>0</v>
      </c>
      <c r="F545" s="33">
        <f>IF(C545="x",E545,0)</f>
        <v>0</v>
      </c>
      <c r="G545" s="195"/>
      <c r="I545" s="195"/>
    </row>
    <row r="546" spans="1:9" x14ac:dyDescent="0.3">
      <c r="B546" s="43"/>
      <c r="D546" s="15"/>
      <c r="E546" s="101"/>
      <c r="F546" s="33"/>
    </row>
    <row r="547" spans="1:9" x14ac:dyDescent="0.3">
      <c r="A547" s="1" t="s">
        <v>424</v>
      </c>
      <c r="B547" s="193" t="s">
        <v>425</v>
      </c>
      <c r="C547" s="74" t="s">
        <v>8</v>
      </c>
      <c r="D547" s="32" t="s">
        <v>9</v>
      </c>
      <c r="E547" s="33">
        <v>10</v>
      </c>
      <c r="F547" s="33">
        <f>IF(C547="x",E547,0)</f>
        <v>10</v>
      </c>
      <c r="G547" s="194"/>
      <c r="I547" s="194" t="s">
        <v>426</v>
      </c>
    </row>
    <row r="548" spans="1:9" x14ac:dyDescent="0.3">
      <c r="B548" s="193"/>
      <c r="C548" s="74"/>
      <c r="D548" s="32" t="s">
        <v>11</v>
      </c>
      <c r="E548" s="33">
        <v>0</v>
      </c>
      <c r="F548" s="33">
        <f>IF(C548="x",E548,0)</f>
        <v>0</v>
      </c>
      <c r="G548" s="194"/>
      <c r="I548" s="194"/>
    </row>
    <row r="549" spans="1:9" x14ac:dyDescent="0.3">
      <c r="B549" s="15" t="s">
        <v>391</v>
      </c>
      <c r="D549" s="15"/>
      <c r="E549" s="101"/>
      <c r="F549" s="33"/>
    </row>
    <row r="550" spans="1:9" x14ac:dyDescent="0.3">
      <c r="B550" s="156" t="s">
        <v>427</v>
      </c>
      <c r="D550" s="15"/>
      <c r="E550" s="101"/>
      <c r="F550" s="33"/>
    </row>
    <row r="551" spans="1:9" x14ac:dyDescent="0.3">
      <c r="B551" s="55"/>
      <c r="D551" s="15"/>
      <c r="E551" s="101"/>
      <c r="F551" s="33"/>
      <c r="G551" s="83"/>
      <c r="I551" s="83"/>
    </row>
    <row r="552" spans="1:9" x14ac:dyDescent="0.3">
      <c r="A552" s="1" t="s">
        <v>428</v>
      </c>
      <c r="B552" s="193" t="s">
        <v>429</v>
      </c>
      <c r="C552" s="74" t="s">
        <v>8</v>
      </c>
      <c r="D552" s="32" t="s">
        <v>9</v>
      </c>
      <c r="E552" s="33">
        <v>10</v>
      </c>
      <c r="F552" s="33">
        <f>IF(C552="x",E552,0)</f>
        <v>10</v>
      </c>
      <c r="G552" s="194"/>
      <c r="I552" s="194"/>
    </row>
    <row r="553" spans="1:9" x14ac:dyDescent="0.3">
      <c r="B553" s="193"/>
      <c r="C553" s="74"/>
      <c r="D553" s="32" t="s">
        <v>11</v>
      </c>
      <c r="E553" s="33">
        <v>0</v>
      </c>
      <c r="F553" s="33">
        <f>IF(C553="x",E553,0)</f>
        <v>0</v>
      </c>
      <c r="G553" s="194"/>
      <c r="I553" s="194"/>
    </row>
    <row r="554" spans="1:9" x14ac:dyDescent="0.3">
      <c r="B554" s="15" t="s">
        <v>430</v>
      </c>
      <c r="D554" s="15"/>
      <c r="E554" s="101"/>
      <c r="F554" s="33"/>
    </row>
    <row r="555" spans="1:9" ht="28.8" x14ac:dyDescent="0.3">
      <c r="B555" s="123" t="s">
        <v>431</v>
      </c>
      <c r="D555" s="15"/>
      <c r="E555" s="101"/>
      <c r="F555" s="33"/>
    </row>
    <row r="556" spans="1:9" x14ac:dyDescent="0.3">
      <c r="B556" s="55"/>
      <c r="D556" s="15"/>
      <c r="E556" s="101"/>
      <c r="F556" s="33"/>
      <c r="G556" s="83"/>
      <c r="I556" s="83"/>
    </row>
    <row r="557" spans="1:9" x14ac:dyDescent="0.3">
      <c r="A557" s="1" t="s">
        <v>432</v>
      </c>
      <c r="B557" s="193" t="s">
        <v>433</v>
      </c>
      <c r="C557" s="74"/>
      <c r="D557" s="32" t="s">
        <v>187</v>
      </c>
      <c r="E557" s="33">
        <v>15</v>
      </c>
      <c r="F557" s="33">
        <f>IF(C557="x",E557,0)</f>
        <v>0</v>
      </c>
    </row>
    <row r="558" spans="1:9" x14ac:dyDescent="0.3">
      <c r="B558" s="193"/>
      <c r="C558" s="74" t="s">
        <v>8</v>
      </c>
      <c r="D558" s="32" t="s">
        <v>188</v>
      </c>
      <c r="E558" s="33">
        <v>12</v>
      </c>
      <c r="F558" s="33">
        <f>IF(C558="x",E558,0)</f>
        <v>12</v>
      </c>
    </row>
    <row r="559" spans="1:9" x14ac:dyDescent="0.3">
      <c r="B559" s="193"/>
      <c r="C559" s="74"/>
      <c r="D559" s="32" t="s">
        <v>189</v>
      </c>
      <c r="E559" s="33">
        <v>8</v>
      </c>
      <c r="F559" s="33">
        <f>IF(C559="x",E559,0)</f>
        <v>0</v>
      </c>
    </row>
    <row r="560" spans="1:9" x14ac:dyDescent="0.3">
      <c r="B560" s="193"/>
      <c r="C560" s="74"/>
      <c r="D560" s="32" t="s">
        <v>190</v>
      </c>
      <c r="E560" s="33">
        <v>4</v>
      </c>
      <c r="F560" s="33">
        <f>IF(C560="x",E560,0)</f>
        <v>0</v>
      </c>
    </row>
    <row r="561" spans="1:9" x14ac:dyDescent="0.3">
      <c r="B561" s="193"/>
      <c r="C561" s="74"/>
      <c r="D561" s="32" t="s">
        <v>191</v>
      </c>
      <c r="E561" s="33">
        <v>0</v>
      </c>
      <c r="F561" s="33">
        <f>IF(C561="x",E561,0)</f>
        <v>0</v>
      </c>
    </row>
    <row r="562" spans="1:9" x14ac:dyDescent="0.3">
      <c r="B562" s="55"/>
      <c r="D562" s="15"/>
      <c r="E562" s="101"/>
      <c r="F562" s="33"/>
      <c r="G562" s="83"/>
      <c r="I562" s="83"/>
    </row>
    <row r="563" spans="1:9" s="15" customFormat="1" x14ac:dyDescent="0.3">
      <c r="A563" s="29">
        <v>71</v>
      </c>
      <c r="B563" s="193" t="s">
        <v>434</v>
      </c>
      <c r="C563" s="30" t="s">
        <v>8</v>
      </c>
      <c r="D563" s="31" t="s">
        <v>9</v>
      </c>
      <c r="E563" s="101">
        <v>10</v>
      </c>
      <c r="F563" s="33">
        <f>IF(C563="x",E563,0)</f>
        <v>10</v>
      </c>
      <c r="G563" s="195"/>
      <c r="H563" s="45"/>
      <c r="I563" s="195"/>
    </row>
    <row r="564" spans="1:9" s="15" customFormat="1" x14ac:dyDescent="0.3">
      <c r="A564" s="40"/>
      <c r="B564" s="193"/>
      <c r="C564" s="35"/>
      <c r="D564" s="5" t="s">
        <v>11</v>
      </c>
      <c r="E564" s="101">
        <v>0</v>
      </c>
      <c r="F564" s="33">
        <f>IF(C564="x",E564,0)</f>
        <v>0</v>
      </c>
      <c r="G564" s="195"/>
      <c r="H564" s="45"/>
      <c r="I564" s="195"/>
    </row>
    <row r="565" spans="1:9" s="15" customFormat="1" x14ac:dyDescent="0.3">
      <c r="A565" s="40"/>
      <c r="B565" s="15" t="s">
        <v>391</v>
      </c>
      <c r="C565" s="5"/>
      <c r="E565" s="101"/>
      <c r="F565" s="33"/>
      <c r="G565" s="42"/>
      <c r="H565" s="45"/>
      <c r="I565" s="42"/>
    </row>
    <row r="566" spans="1:9" s="15" customFormat="1" ht="72" x14ac:dyDescent="0.3">
      <c r="A566" s="40"/>
      <c r="B566" s="123" t="s">
        <v>435</v>
      </c>
      <c r="C566" s="5"/>
      <c r="E566" s="101"/>
      <c r="F566" s="33"/>
      <c r="G566" s="42"/>
      <c r="H566" s="45"/>
      <c r="I566" s="42"/>
    </row>
    <row r="567" spans="1:9" x14ac:dyDescent="0.3">
      <c r="A567" s="40"/>
      <c r="B567" s="15"/>
      <c r="D567" s="15"/>
      <c r="E567" s="101"/>
      <c r="F567" s="33"/>
      <c r="G567" s="42"/>
      <c r="I567" s="42"/>
    </row>
    <row r="568" spans="1:9" x14ac:dyDescent="0.3">
      <c r="A568" s="1">
        <v>72</v>
      </c>
      <c r="B568" s="193" t="s">
        <v>436</v>
      </c>
      <c r="C568" s="35" t="s">
        <v>8</v>
      </c>
      <c r="D568" s="5" t="s">
        <v>9</v>
      </c>
      <c r="E568" s="101">
        <v>10</v>
      </c>
      <c r="F568" s="33">
        <f>IF(C568="x",E568,0)</f>
        <v>10</v>
      </c>
      <c r="G568" s="195"/>
      <c r="I568" s="195"/>
    </row>
    <row r="569" spans="1:9" x14ac:dyDescent="0.3">
      <c r="B569" s="193"/>
      <c r="C569" s="35"/>
      <c r="D569" s="5" t="s">
        <v>11</v>
      </c>
      <c r="E569" s="101">
        <v>0</v>
      </c>
      <c r="F569" s="33">
        <f>IF(C569="x",E569,0)</f>
        <v>0</v>
      </c>
      <c r="G569" s="195"/>
      <c r="I569" s="195"/>
    </row>
    <row r="570" spans="1:9" x14ac:dyDescent="0.3">
      <c r="A570" s="40"/>
      <c r="B570" s="15" t="s">
        <v>391</v>
      </c>
      <c r="D570" s="15"/>
      <c r="E570" s="101"/>
      <c r="F570" s="33"/>
      <c r="G570" s="42"/>
      <c r="I570" s="42"/>
    </row>
    <row r="571" spans="1:9" x14ac:dyDescent="0.3">
      <c r="B571" s="39" t="s">
        <v>437</v>
      </c>
      <c r="D571" s="15"/>
      <c r="E571" s="101"/>
      <c r="F571" s="33"/>
    </row>
    <row r="572" spans="1:9" x14ac:dyDescent="0.3">
      <c r="A572" s="40"/>
      <c r="B572" s="15"/>
      <c r="D572" s="15"/>
      <c r="E572" s="101"/>
      <c r="F572" s="33"/>
      <c r="G572" s="42"/>
      <c r="I572" s="42"/>
    </row>
    <row r="573" spans="1:9" x14ac:dyDescent="0.3">
      <c r="A573" s="29">
        <v>73</v>
      </c>
      <c r="B573" s="193" t="s">
        <v>438</v>
      </c>
      <c r="C573" s="30" t="s">
        <v>8</v>
      </c>
      <c r="D573" s="31" t="s">
        <v>9</v>
      </c>
      <c r="E573" s="101">
        <v>10</v>
      </c>
      <c r="F573" s="33">
        <f>IF(C573="x",E573,0)</f>
        <v>10</v>
      </c>
      <c r="G573" s="195"/>
      <c r="I573" s="195"/>
    </row>
    <row r="574" spans="1:9" x14ac:dyDescent="0.3">
      <c r="A574" s="40"/>
      <c r="B574" s="193"/>
      <c r="C574" s="35"/>
      <c r="D574" s="5" t="s">
        <v>11</v>
      </c>
      <c r="E574" s="101">
        <v>0</v>
      </c>
      <c r="F574" s="33">
        <f>IF(C574="x",E574,0)</f>
        <v>0</v>
      </c>
      <c r="G574" s="195"/>
      <c r="I574" s="195"/>
    </row>
    <row r="575" spans="1:9" x14ac:dyDescent="0.3">
      <c r="A575" s="40"/>
      <c r="B575" s="15" t="s">
        <v>439</v>
      </c>
      <c r="D575" s="15"/>
      <c r="E575" s="101"/>
      <c r="F575" s="33"/>
      <c r="G575" s="42"/>
      <c r="I575" s="42"/>
    </row>
    <row r="576" spans="1:9" x14ac:dyDescent="0.3">
      <c r="A576" s="40"/>
      <c r="B576" s="92" t="s">
        <v>437</v>
      </c>
      <c r="D576" s="15"/>
      <c r="E576" s="101"/>
      <c r="F576" s="33"/>
      <c r="G576" s="42"/>
      <c r="I576" s="42"/>
    </row>
    <row r="577" spans="1:9" x14ac:dyDescent="0.3">
      <c r="A577" s="40"/>
      <c r="B577" s="15"/>
      <c r="D577" s="15"/>
      <c r="E577" s="101"/>
      <c r="F577" s="33"/>
      <c r="G577" s="42"/>
      <c r="I577" s="42"/>
    </row>
    <row r="578" spans="1:9" x14ac:dyDescent="0.3">
      <c r="A578" s="1">
        <v>74</v>
      </c>
      <c r="B578" s="193" t="s">
        <v>440</v>
      </c>
      <c r="C578" s="35" t="s">
        <v>8</v>
      </c>
      <c r="D578" s="5" t="s">
        <v>9</v>
      </c>
      <c r="E578" s="101">
        <v>10</v>
      </c>
      <c r="F578" s="33">
        <f>IF(C578="x",E578,0)</f>
        <v>10</v>
      </c>
      <c r="G578" s="195"/>
      <c r="I578" s="195"/>
    </row>
    <row r="579" spans="1:9" x14ac:dyDescent="0.3">
      <c r="B579" s="193"/>
      <c r="C579" s="35"/>
      <c r="D579" s="5" t="s">
        <v>11</v>
      </c>
      <c r="E579" s="101">
        <v>0</v>
      </c>
      <c r="F579" s="33">
        <f>IF(C579="x",E579,0)</f>
        <v>0</v>
      </c>
      <c r="G579" s="195"/>
      <c r="I579" s="195"/>
    </row>
    <row r="580" spans="1:9" x14ac:dyDescent="0.3">
      <c r="A580" s="40"/>
      <c r="B580" s="15" t="s">
        <v>391</v>
      </c>
      <c r="D580" s="15"/>
      <c r="E580" s="101"/>
      <c r="F580" s="33"/>
      <c r="G580" s="42"/>
      <c r="I580" s="42"/>
    </row>
    <row r="581" spans="1:9" x14ac:dyDescent="0.3">
      <c r="B581" s="92" t="s">
        <v>441</v>
      </c>
      <c r="D581" s="15"/>
      <c r="E581" s="101"/>
      <c r="F581" s="33"/>
    </row>
    <row r="582" spans="1:9" x14ac:dyDescent="0.3">
      <c r="A582" s="40"/>
      <c r="B582" s="15"/>
      <c r="D582" s="15"/>
      <c r="E582" s="101"/>
      <c r="F582" s="33"/>
      <c r="G582" s="42"/>
      <c r="I582" s="42"/>
    </row>
    <row r="583" spans="1:9" x14ac:dyDescent="0.3">
      <c r="A583" s="29">
        <v>75</v>
      </c>
      <c r="B583" s="193" t="s">
        <v>442</v>
      </c>
      <c r="C583" s="30" t="s">
        <v>8</v>
      </c>
      <c r="D583" s="31" t="s">
        <v>9</v>
      </c>
      <c r="E583" s="101">
        <v>10</v>
      </c>
      <c r="F583" s="33">
        <f>IF(C583="x",E583,0)</f>
        <v>10</v>
      </c>
      <c r="G583" s="195"/>
      <c r="I583" s="195"/>
    </row>
    <row r="584" spans="1:9" x14ac:dyDescent="0.3">
      <c r="B584" s="193"/>
      <c r="C584" s="35"/>
      <c r="D584" s="5" t="s">
        <v>11</v>
      </c>
      <c r="E584" s="101">
        <v>0</v>
      </c>
      <c r="F584" s="33">
        <f>IF(C584="x",E584,0)</f>
        <v>0</v>
      </c>
      <c r="G584" s="195"/>
      <c r="I584" s="195"/>
    </row>
    <row r="585" spans="1:9" x14ac:dyDescent="0.3">
      <c r="B585" s="15" t="s">
        <v>443</v>
      </c>
      <c r="D585" s="15"/>
      <c r="E585" s="101"/>
      <c r="F585" s="33"/>
    </row>
    <row r="586" spans="1:9" ht="28.8" x14ac:dyDescent="0.3">
      <c r="B586" s="92" t="s">
        <v>444</v>
      </c>
      <c r="D586" s="15"/>
      <c r="E586" s="101"/>
      <c r="F586" s="33"/>
    </row>
    <row r="587" spans="1:9" x14ac:dyDescent="0.3">
      <c r="B587" s="55"/>
      <c r="D587" s="15"/>
      <c r="E587" s="101"/>
      <c r="F587" s="33"/>
    </row>
    <row r="588" spans="1:9" x14ac:dyDescent="0.3">
      <c r="A588" s="29">
        <v>76</v>
      </c>
      <c r="B588" s="193" t="s">
        <v>445</v>
      </c>
      <c r="C588" s="30" t="s">
        <v>8</v>
      </c>
      <c r="D588" s="31" t="s">
        <v>9</v>
      </c>
      <c r="E588" s="101">
        <v>10</v>
      </c>
      <c r="F588" s="33">
        <f>IF(C588="x",E588,0)</f>
        <v>10</v>
      </c>
      <c r="G588" s="195"/>
      <c r="I588" s="195"/>
    </row>
    <row r="589" spans="1:9" x14ac:dyDescent="0.3">
      <c r="B589" s="193"/>
      <c r="C589" s="35"/>
      <c r="D589" s="5" t="s">
        <v>11</v>
      </c>
      <c r="E589" s="101">
        <v>0</v>
      </c>
      <c r="F589" s="33">
        <f>IF(C589="x",E589,0)</f>
        <v>0</v>
      </c>
      <c r="G589" s="195"/>
      <c r="I589" s="195"/>
    </row>
    <row r="590" spans="1:9" x14ac:dyDescent="0.3">
      <c r="B590" s="15" t="s">
        <v>443</v>
      </c>
      <c r="D590" s="15"/>
      <c r="E590" s="101"/>
      <c r="F590" s="33"/>
    </row>
    <row r="591" spans="1:9" ht="273.45" customHeight="1" x14ac:dyDescent="0.3">
      <c r="B591" s="123" t="s">
        <v>446</v>
      </c>
      <c r="D591" s="15"/>
      <c r="E591" s="101"/>
      <c r="F591" s="33"/>
      <c r="G591" s="57" t="s">
        <v>447</v>
      </c>
      <c r="H591" s="58" t="s">
        <v>448</v>
      </c>
    </row>
    <row r="592" spans="1:9" x14ac:dyDescent="0.3">
      <c r="B592" s="55"/>
      <c r="D592" s="15"/>
      <c r="E592" s="101"/>
      <c r="F592" s="33"/>
    </row>
    <row r="593" spans="1:9" s="46" customFormat="1" x14ac:dyDescent="0.3">
      <c r="A593" s="40">
        <v>77</v>
      </c>
      <c r="B593" s="197" t="s">
        <v>449</v>
      </c>
      <c r="C593" s="35" t="s">
        <v>8</v>
      </c>
      <c r="D593" s="5" t="s">
        <v>9</v>
      </c>
      <c r="E593" s="101">
        <v>20</v>
      </c>
      <c r="F593" s="33">
        <f>IF(C593="x",E593,0)</f>
        <v>20</v>
      </c>
      <c r="G593" s="48"/>
      <c r="H593" s="157"/>
      <c r="I593" s="48"/>
    </row>
    <row r="594" spans="1:9" s="46" customFormat="1" x14ac:dyDescent="0.3">
      <c r="A594" s="49"/>
      <c r="B594" s="197"/>
      <c r="C594" s="35"/>
      <c r="D594" s="5" t="s">
        <v>11</v>
      </c>
      <c r="E594" s="101">
        <v>0</v>
      </c>
      <c r="F594" s="33">
        <f>IF(C594="x",E594,0)</f>
        <v>0</v>
      </c>
      <c r="G594" s="48"/>
      <c r="H594" s="157"/>
      <c r="I594" s="48"/>
    </row>
    <row r="595" spans="1:9" s="46" customFormat="1" x14ac:dyDescent="0.3">
      <c r="A595" s="49"/>
      <c r="B595" s="197"/>
      <c r="C595" s="41"/>
      <c r="D595" s="5"/>
      <c r="E595" s="158"/>
      <c r="F595" s="33"/>
      <c r="G595" s="48"/>
      <c r="H595" s="157"/>
      <c r="I595" s="48"/>
    </row>
    <row r="596" spans="1:9" s="46" customFormat="1" x14ac:dyDescent="0.3">
      <c r="A596" s="49"/>
      <c r="B596" s="15" t="s">
        <v>272</v>
      </c>
      <c r="C596" s="5"/>
      <c r="D596" s="15"/>
      <c r="E596" s="158"/>
      <c r="F596" s="33"/>
      <c r="G596" s="48"/>
      <c r="H596" s="157"/>
      <c r="I596" s="48"/>
    </row>
    <row r="597" spans="1:9" s="46" customFormat="1" ht="43.2" x14ac:dyDescent="0.3">
      <c r="A597" s="49"/>
      <c r="B597" s="123" t="s">
        <v>450</v>
      </c>
      <c r="C597" s="5"/>
      <c r="D597" s="15"/>
      <c r="E597" s="158"/>
      <c r="F597" s="33"/>
      <c r="G597" s="48"/>
      <c r="H597" s="157"/>
      <c r="I597" s="48"/>
    </row>
    <row r="598" spans="1:9" x14ac:dyDescent="0.3">
      <c r="B598" s="43"/>
      <c r="D598" s="15"/>
      <c r="E598" s="101"/>
      <c r="F598" s="33"/>
    </row>
    <row r="599" spans="1:9" ht="15.6" x14ac:dyDescent="0.3">
      <c r="B599" s="161" t="s">
        <v>451</v>
      </c>
      <c r="C599" s="162"/>
      <c r="D599" s="162"/>
      <c r="E599" s="162"/>
      <c r="F599" s="163">
        <f>SUM(F600:F675)</f>
        <v>135</v>
      </c>
      <c r="G599" s="162"/>
      <c r="H599" s="164"/>
      <c r="I599" s="162"/>
    </row>
    <row r="600" spans="1:9" x14ac:dyDescent="0.3">
      <c r="A600" s="40">
        <v>78</v>
      </c>
      <c r="B600" s="193" t="s">
        <v>452</v>
      </c>
      <c r="C600" s="35" t="s">
        <v>8</v>
      </c>
      <c r="D600" s="5" t="s">
        <v>9</v>
      </c>
      <c r="E600" s="101">
        <v>10</v>
      </c>
      <c r="F600" s="33">
        <f>IF(C600="x",E600,0)</f>
        <v>10</v>
      </c>
      <c r="G600" s="195"/>
      <c r="I600" s="195" t="s">
        <v>453</v>
      </c>
    </row>
    <row r="601" spans="1:9" x14ac:dyDescent="0.3">
      <c r="A601" s="40"/>
      <c r="B601" s="193"/>
      <c r="C601" s="35"/>
      <c r="D601" s="5" t="s">
        <v>11</v>
      </c>
      <c r="E601" s="101">
        <v>0</v>
      </c>
      <c r="F601" s="33">
        <f>IF(C601="x",E601,0)</f>
        <v>0</v>
      </c>
      <c r="G601" s="195"/>
      <c r="I601" s="195"/>
    </row>
    <row r="602" spans="1:9" x14ac:dyDescent="0.3">
      <c r="B602" s="15"/>
      <c r="D602" s="15"/>
      <c r="E602" s="101"/>
      <c r="F602" s="33"/>
      <c r="G602" s="42"/>
      <c r="I602" s="42"/>
    </row>
    <row r="603" spans="1:9" s="15" customFormat="1" x14ac:dyDescent="0.3">
      <c r="A603" s="40">
        <v>79</v>
      </c>
      <c r="B603" s="193" t="s">
        <v>454</v>
      </c>
      <c r="C603" s="35" t="s">
        <v>8</v>
      </c>
      <c r="D603" s="5" t="s">
        <v>9</v>
      </c>
      <c r="E603" s="101">
        <v>15</v>
      </c>
      <c r="F603" s="33">
        <f>IF(C603="x",E603,0)</f>
        <v>15</v>
      </c>
      <c r="G603" s="195"/>
      <c r="H603" s="45"/>
      <c r="I603" s="195"/>
    </row>
    <row r="604" spans="1:9" s="15" customFormat="1" ht="29.25" customHeight="1" x14ac:dyDescent="0.3">
      <c r="A604" s="40"/>
      <c r="B604" s="193"/>
      <c r="C604" s="35"/>
      <c r="D604" s="5" t="s">
        <v>27</v>
      </c>
      <c r="E604" s="101">
        <v>0</v>
      </c>
      <c r="F604" s="33">
        <f>IF(C604="x",E604,0)</f>
        <v>0</v>
      </c>
      <c r="G604" s="195"/>
      <c r="H604" s="45"/>
      <c r="I604" s="195"/>
    </row>
    <row r="605" spans="1:9" s="15" customFormat="1" x14ac:dyDescent="0.3">
      <c r="A605" s="40"/>
      <c r="B605" s="15" t="s">
        <v>455</v>
      </c>
      <c r="C605" s="5"/>
      <c r="E605" s="101"/>
      <c r="F605" s="33"/>
      <c r="G605" s="42"/>
      <c r="H605" s="45"/>
      <c r="I605" s="42"/>
    </row>
    <row r="606" spans="1:9" s="15" customFormat="1" ht="28.8" x14ac:dyDescent="0.3">
      <c r="A606" s="40"/>
      <c r="B606" s="123" t="s">
        <v>456</v>
      </c>
      <c r="C606" s="5"/>
      <c r="E606" s="101"/>
      <c r="F606" s="33"/>
      <c r="G606" s="42"/>
      <c r="H606" s="45"/>
      <c r="I606" s="42"/>
    </row>
    <row r="607" spans="1:9" s="15" customFormat="1" x14ac:dyDescent="0.3">
      <c r="A607" s="40"/>
      <c r="B607" s="43"/>
      <c r="C607" s="5"/>
      <c r="E607" s="101"/>
      <c r="F607" s="33"/>
      <c r="G607" s="42"/>
      <c r="H607" s="45"/>
      <c r="I607" s="42"/>
    </row>
    <row r="608" spans="1:9" s="15" customFormat="1" x14ac:dyDescent="0.3">
      <c r="A608" s="40" t="s">
        <v>457</v>
      </c>
      <c r="B608" s="193" t="s">
        <v>458</v>
      </c>
      <c r="C608" s="35" t="s">
        <v>8</v>
      </c>
      <c r="D608" s="5" t="s">
        <v>9</v>
      </c>
      <c r="E608" s="101">
        <v>10</v>
      </c>
      <c r="F608" s="33">
        <f>IF(C608="x",E608,0)</f>
        <v>10</v>
      </c>
      <c r="G608" s="195"/>
      <c r="H608" s="45"/>
      <c r="I608" s="195"/>
    </row>
    <row r="609" spans="1:9" s="15" customFormat="1" x14ac:dyDescent="0.3">
      <c r="A609" s="40"/>
      <c r="B609" s="193"/>
      <c r="C609" s="35"/>
      <c r="D609" s="5" t="s">
        <v>11</v>
      </c>
      <c r="E609" s="101">
        <v>0</v>
      </c>
      <c r="F609" s="33">
        <f>IF(C609="x",E609,0)</f>
        <v>0</v>
      </c>
      <c r="G609" s="195"/>
      <c r="H609" s="45"/>
      <c r="I609" s="195"/>
    </row>
    <row r="610" spans="1:9" s="15" customFormat="1" x14ac:dyDescent="0.3">
      <c r="A610" s="40"/>
      <c r="B610" s="15" t="s">
        <v>459</v>
      </c>
      <c r="C610" s="5"/>
      <c r="E610" s="101"/>
      <c r="F610" s="33"/>
      <c r="G610" s="42"/>
      <c r="H610" s="45"/>
      <c r="I610" s="42"/>
    </row>
    <row r="611" spans="1:9" s="15" customFormat="1" ht="115.5" customHeight="1" x14ac:dyDescent="0.3">
      <c r="A611" s="40"/>
      <c r="B611" s="39" t="s">
        <v>460</v>
      </c>
      <c r="C611" s="5"/>
      <c r="E611" s="101"/>
      <c r="F611" s="33"/>
      <c r="G611" s="52" t="s">
        <v>461</v>
      </c>
      <c r="H611" s="53" t="s">
        <v>462</v>
      </c>
    </row>
    <row r="612" spans="1:9" s="15" customFormat="1" x14ac:dyDescent="0.3">
      <c r="A612" s="40"/>
      <c r="B612" s="43"/>
      <c r="C612" s="5"/>
      <c r="E612" s="101"/>
      <c r="F612" s="33"/>
      <c r="G612" s="42"/>
      <c r="H612" s="45"/>
      <c r="I612" s="42"/>
    </row>
    <row r="613" spans="1:9" s="15" customFormat="1" ht="29.1" customHeight="1" x14ac:dyDescent="0.3">
      <c r="A613" s="40" t="s">
        <v>463</v>
      </c>
      <c r="B613" s="199" t="s">
        <v>464</v>
      </c>
      <c r="C613" s="35" t="s">
        <v>8</v>
      </c>
      <c r="D613" s="5" t="s">
        <v>9</v>
      </c>
      <c r="E613" s="101">
        <v>10</v>
      </c>
      <c r="F613" s="33">
        <f>IF(C613="x",E613,0)</f>
        <v>10</v>
      </c>
      <c r="G613" s="42"/>
      <c r="H613" s="45"/>
      <c r="I613" s="42"/>
    </row>
    <row r="614" spans="1:9" s="15" customFormat="1" x14ac:dyDescent="0.3">
      <c r="A614" s="40"/>
      <c r="B614" s="199"/>
      <c r="C614" s="35"/>
      <c r="D614" s="5" t="s">
        <v>11</v>
      </c>
      <c r="E614" s="101">
        <v>0</v>
      </c>
      <c r="F614" s="33">
        <f>IF(C614="x",E614,0)</f>
        <v>0</v>
      </c>
      <c r="G614" s="42"/>
      <c r="H614" s="45"/>
      <c r="I614" s="42"/>
    </row>
    <row r="615" spans="1:9" s="15" customFormat="1" x14ac:dyDescent="0.3">
      <c r="A615" s="40"/>
      <c r="B615" s="15" t="s">
        <v>465</v>
      </c>
      <c r="C615" s="41"/>
      <c r="D615" s="5"/>
      <c r="E615" s="101"/>
      <c r="F615" s="33"/>
      <c r="G615" s="42"/>
      <c r="H615" s="45"/>
      <c r="I615" s="42"/>
    </row>
    <row r="616" spans="1:9" s="15" customFormat="1" x14ac:dyDescent="0.3">
      <c r="A616" s="40"/>
      <c r="B616" s="39" t="s">
        <v>466</v>
      </c>
      <c r="C616" s="5"/>
      <c r="E616" s="101"/>
      <c r="F616" s="33"/>
      <c r="G616" s="42"/>
      <c r="H616" s="45"/>
      <c r="I616" s="42"/>
    </row>
    <row r="617" spans="1:9" s="46" customFormat="1" x14ac:dyDescent="0.3">
      <c r="A617" s="49"/>
      <c r="B617" s="50"/>
      <c r="C617" s="5"/>
      <c r="E617" s="158"/>
      <c r="F617" s="33"/>
      <c r="G617" s="48"/>
      <c r="H617" s="157"/>
      <c r="I617" s="48"/>
    </row>
    <row r="618" spans="1:9" x14ac:dyDescent="0.3">
      <c r="A618" s="1" t="s">
        <v>467</v>
      </c>
      <c r="B618" s="193" t="s">
        <v>468</v>
      </c>
      <c r="C618" s="74"/>
      <c r="D618" s="32" t="s">
        <v>469</v>
      </c>
      <c r="E618" s="33">
        <v>10</v>
      </c>
      <c r="F618" s="33">
        <f>IF(C618="x",E618,0)</f>
        <v>0</v>
      </c>
    </row>
    <row r="619" spans="1:9" x14ac:dyDescent="0.3">
      <c r="B619" s="193"/>
      <c r="C619" s="74"/>
      <c r="D619" s="32" t="s">
        <v>470</v>
      </c>
      <c r="E619" s="33">
        <v>10</v>
      </c>
      <c r="F619" s="33">
        <f>IF(C619="x",E619,0)</f>
        <v>0</v>
      </c>
    </row>
    <row r="620" spans="1:9" x14ac:dyDescent="0.3">
      <c r="B620" s="193"/>
      <c r="C620" s="74"/>
      <c r="D620" s="32" t="s">
        <v>471</v>
      </c>
      <c r="E620" s="33">
        <v>10</v>
      </c>
      <c r="F620" s="33">
        <f>IF(C620="x",E620,0)</f>
        <v>0</v>
      </c>
    </row>
    <row r="621" spans="1:9" x14ac:dyDescent="0.3">
      <c r="B621" s="193"/>
      <c r="C621" s="74" t="s">
        <v>8</v>
      </c>
      <c r="D621" s="32" t="s">
        <v>472</v>
      </c>
      <c r="E621" s="33">
        <v>10</v>
      </c>
      <c r="F621" s="33">
        <f>IF(C621="x",E621,0)</f>
        <v>10</v>
      </c>
    </row>
    <row r="622" spans="1:9" x14ac:dyDescent="0.3">
      <c r="B622" s="193"/>
      <c r="C622" s="74"/>
      <c r="D622" s="32" t="s">
        <v>173</v>
      </c>
      <c r="E622" s="33">
        <v>0</v>
      </c>
      <c r="F622" s="33">
        <f>IF(C622="x",E622,0)</f>
        <v>0</v>
      </c>
    </row>
    <row r="623" spans="1:9" x14ac:dyDescent="0.3">
      <c r="A623" s="40"/>
      <c r="B623" s="15"/>
      <c r="D623" s="15"/>
      <c r="E623" s="101"/>
      <c r="F623" s="33"/>
      <c r="G623" s="42"/>
      <c r="I623" s="42"/>
    </row>
    <row r="624" spans="1:9" x14ac:dyDescent="0.3">
      <c r="A624" s="40" t="s">
        <v>473</v>
      </c>
      <c r="B624" s="193" t="s">
        <v>474</v>
      </c>
      <c r="C624" s="35" t="s">
        <v>8</v>
      </c>
      <c r="D624" s="5" t="s">
        <v>475</v>
      </c>
      <c r="E624" s="101">
        <v>10</v>
      </c>
      <c r="F624" s="33">
        <f>IF(C624="x",E624,0)</f>
        <v>10</v>
      </c>
      <c r="G624" s="195"/>
      <c r="H624" s="84"/>
      <c r="I624" s="195"/>
    </row>
    <row r="625" spans="1:9" x14ac:dyDescent="0.3">
      <c r="A625" s="40"/>
      <c r="B625" s="193"/>
      <c r="C625" s="35"/>
      <c r="D625" s="5" t="s">
        <v>476</v>
      </c>
      <c r="E625" s="101">
        <v>5</v>
      </c>
      <c r="F625" s="33">
        <f>IF(C625="x",E625,0)</f>
        <v>0</v>
      </c>
      <c r="G625" s="195"/>
      <c r="I625" s="195"/>
    </row>
    <row r="626" spans="1:9" x14ac:dyDescent="0.3">
      <c r="A626" s="40"/>
      <c r="B626" s="193"/>
      <c r="C626" s="35"/>
      <c r="D626" s="5" t="s">
        <v>11</v>
      </c>
      <c r="E626" s="101">
        <v>0</v>
      </c>
      <c r="F626" s="33">
        <f>IF(C626="x",E626,0)</f>
        <v>0</v>
      </c>
      <c r="G626" s="195"/>
      <c r="I626" s="195"/>
    </row>
    <row r="627" spans="1:9" ht="28.8" x14ac:dyDescent="0.3">
      <c r="A627" s="40"/>
      <c r="B627" s="15" t="s">
        <v>477</v>
      </c>
      <c r="D627" s="15"/>
      <c r="E627" s="101"/>
      <c r="F627" s="33"/>
      <c r="G627" s="42"/>
      <c r="I627" s="42"/>
    </row>
    <row r="628" spans="1:9" ht="28.8" x14ac:dyDescent="0.3">
      <c r="B628" s="39" t="s">
        <v>478</v>
      </c>
      <c r="D628" s="15"/>
      <c r="E628" s="101"/>
      <c r="F628" s="33"/>
    </row>
    <row r="629" spans="1:9" x14ac:dyDescent="0.3">
      <c r="B629" s="15"/>
      <c r="D629" s="15"/>
      <c r="E629" s="101"/>
      <c r="F629" s="33"/>
      <c r="G629" s="42"/>
      <c r="I629" s="42"/>
    </row>
    <row r="630" spans="1:9" x14ac:dyDescent="0.3">
      <c r="A630" s="40">
        <v>82</v>
      </c>
      <c r="B630" s="193" t="s">
        <v>479</v>
      </c>
      <c r="C630" s="35" t="s">
        <v>8</v>
      </c>
      <c r="D630" s="5" t="s">
        <v>480</v>
      </c>
      <c r="E630" s="101">
        <v>10</v>
      </c>
      <c r="F630" s="33">
        <f>IF(C630="x",E630,0)</f>
        <v>10</v>
      </c>
      <c r="G630" s="195"/>
      <c r="I630" s="195" t="s">
        <v>481</v>
      </c>
    </row>
    <row r="631" spans="1:9" x14ac:dyDescent="0.3">
      <c r="A631" s="40"/>
      <c r="B631" s="193"/>
      <c r="C631" s="35"/>
      <c r="D631" s="5" t="s">
        <v>173</v>
      </c>
      <c r="E631" s="101">
        <v>0</v>
      </c>
      <c r="F631" s="33">
        <f>IF(C631="x",E631,0)</f>
        <v>0</v>
      </c>
      <c r="G631" s="195"/>
      <c r="I631" s="195"/>
    </row>
    <row r="632" spans="1:9" x14ac:dyDescent="0.3">
      <c r="A632" s="40"/>
      <c r="B632" s="15" t="s">
        <v>482</v>
      </c>
      <c r="D632" s="15"/>
      <c r="E632" s="101"/>
      <c r="F632" s="33"/>
    </row>
    <row r="633" spans="1:9" x14ac:dyDescent="0.3">
      <c r="B633" s="39" t="s">
        <v>483</v>
      </c>
      <c r="D633" s="15"/>
      <c r="E633" s="101"/>
      <c r="F633" s="33"/>
      <c r="G633" s="42"/>
      <c r="I633" s="42"/>
    </row>
    <row r="634" spans="1:9" x14ac:dyDescent="0.3">
      <c r="B634" s="15"/>
      <c r="D634" s="15"/>
      <c r="E634" s="101"/>
      <c r="F634" s="33"/>
      <c r="G634" s="42"/>
      <c r="I634" s="42"/>
    </row>
    <row r="635" spans="1:9" x14ac:dyDescent="0.3">
      <c r="A635" s="40">
        <v>83</v>
      </c>
      <c r="B635" s="193" t="s">
        <v>484</v>
      </c>
      <c r="C635" s="30" t="s">
        <v>8</v>
      </c>
      <c r="D635" s="5" t="s">
        <v>480</v>
      </c>
      <c r="E635" s="101">
        <v>0</v>
      </c>
      <c r="F635" s="33">
        <f>IF(C635="x",E635,0)</f>
        <v>0</v>
      </c>
      <c r="G635" s="195"/>
      <c r="H635" s="84"/>
      <c r="I635" s="195"/>
    </row>
    <row r="636" spans="1:9" x14ac:dyDescent="0.3">
      <c r="A636" s="40"/>
      <c r="B636" s="193"/>
      <c r="C636" s="35"/>
      <c r="D636" s="5" t="s">
        <v>173</v>
      </c>
      <c r="E636" s="101">
        <v>0</v>
      </c>
      <c r="F636" s="33">
        <f>IF(C636="x",E636,0)</f>
        <v>0</v>
      </c>
      <c r="G636" s="195"/>
      <c r="I636" s="195"/>
    </row>
    <row r="637" spans="1:9" x14ac:dyDescent="0.3">
      <c r="A637" s="40"/>
      <c r="B637" s="15" t="s">
        <v>485</v>
      </c>
      <c r="D637" s="15"/>
      <c r="E637" s="101"/>
      <c r="F637" s="33"/>
      <c r="G637" s="42"/>
      <c r="I637" s="42"/>
    </row>
    <row r="638" spans="1:9" x14ac:dyDescent="0.3">
      <c r="B638" s="39" t="s">
        <v>486</v>
      </c>
      <c r="D638" s="15"/>
      <c r="E638" s="101"/>
      <c r="F638" s="33"/>
      <c r="G638" s="42"/>
      <c r="I638" s="42"/>
    </row>
    <row r="639" spans="1:9" x14ac:dyDescent="0.3">
      <c r="B639" s="43"/>
      <c r="D639" s="15"/>
      <c r="E639" s="101"/>
      <c r="F639" s="33"/>
      <c r="G639" s="42"/>
      <c r="I639" s="42"/>
    </row>
    <row r="640" spans="1:9" x14ac:dyDescent="0.3">
      <c r="A640" s="40">
        <v>84</v>
      </c>
      <c r="B640" s="193" t="s">
        <v>487</v>
      </c>
      <c r="C640" s="30"/>
      <c r="D640" s="31" t="s">
        <v>9</v>
      </c>
      <c r="E640" s="101">
        <v>10</v>
      </c>
      <c r="F640" s="33">
        <f>IF(C640="x",E640,0)</f>
        <v>0</v>
      </c>
      <c r="G640" s="195"/>
      <c r="I640" s="195"/>
    </row>
    <row r="641" spans="1:9" x14ac:dyDescent="0.3">
      <c r="A641" s="40"/>
      <c r="B641" s="193"/>
      <c r="C641" s="35" t="s">
        <v>8</v>
      </c>
      <c r="D641" s="5" t="s">
        <v>11</v>
      </c>
      <c r="E641" s="101">
        <v>0</v>
      </c>
      <c r="F641" s="33">
        <f>IF(C641="x",E641,0)</f>
        <v>0</v>
      </c>
      <c r="G641" s="195"/>
      <c r="I641" s="195"/>
    </row>
    <row r="642" spans="1:9" x14ac:dyDescent="0.3">
      <c r="A642" s="40"/>
      <c r="B642" s="15" t="s">
        <v>230</v>
      </c>
      <c r="D642" s="15"/>
      <c r="E642" s="101"/>
      <c r="F642" s="33"/>
    </row>
    <row r="643" spans="1:9" x14ac:dyDescent="0.3">
      <c r="A643" s="40"/>
      <c r="B643" s="39" t="s">
        <v>143</v>
      </c>
      <c r="D643" s="15"/>
      <c r="E643" s="101"/>
      <c r="F643" s="33"/>
    </row>
    <row r="644" spans="1:9" x14ac:dyDescent="0.3">
      <c r="A644" s="40"/>
      <c r="B644" s="55"/>
      <c r="D644" s="15"/>
      <c r="E644" s="101"/>
      <c r="F644" s="33"/>
    </row>
    <row r="645" spans="1:9" x14ac:dyDescent="0.3">
      <c r="A645" s="40">
        <v>85</v>
      </c>
      <c r="B645" s="193" t="s">
        <v>488</v>
      </c>
      <c r="C645" s="74" t="s">
        <v>8</v>
      </c>
      <c r="D645" s="32" t="s">
        <v>9</v>
      </c>
      <c r="E645" s="101">
        <v>10</v>
      </c>
      <c r="F645" s="33">
        <f>IF(C645="x",E645,0)</f>
        <v>10</v>
      </c>
      <c r="G645" s="194"/>
      <c r="I645" s="194"/>
    </row>
    <row r="646" spans="1:9" x14ac:dyDescent="0.3">
      <c r="A646" s="40"/>
      <c r="B646" s="193"/>
      <c r="C646" s="74"/>
      <c r="D646" s="32" t="s">
        <v>11</v>
      </c>
      <c r="E646" s="101">
        <v>0</v>
      </c>
      <c r="F646" s="33">
        <f>IF(C646="x",E646,0)</f>
        <v>0</v>
      </c>
      <c r="G646" s="194"/>
      <c r="I646" s="194"/>
    </row>
    <row r="647" spans="1:9" x14ac:dyDescent="0.3">
      <c r="B647" s="55"/>
      <c r="D647" s="15"/>
      <c r="E647" s="101"/>
      <c r="F647" s="33"/>
      <c r="G647" s="83"/>
      <c r="I647" s="83"/>
    </row>
    <row r="648" spans="1:9" x14ac:dyDescent="0.3">
      <c r="A648" s="40">
        <v>86</v>
      </c>
      <c r="B648" s="193" t="s">
        <v>489</v>
      </c>
      <c r="C648" s="74" t="s">
        <v>8</v>
      </c>
      <c r="D648" s="5" t="s">
        <v>480</v>
      </c>
      <c r="E648" s="101">
        <v>10</v>
      </c>
      <c r="F648" s="33">
        <f>IF(C648="x",E648,0)</f>
        <v>10</v>
      </c>
      <c r="G648" s="194"/>
      <c r="I648" s="194"/>
    </row>
    <row r="649" spans="1:9" x14ac:dyDescent="0.3">
      <c r="A649" s="40"/>
      <c r="B649" s="193"/>
      <c r="C649" s="74"/>
      <c r="D649" s="5" t="s">
        <v>173</v>
      </c>
      <c r="E649" s="101">
        <v>0</v>
      </c>
      <c r="F649" s="33">
        <f>IF(C649="x",E649,0)</f>
        <v>0</v>
      </c>
      <c r="G649" s="194"/>
      <c r="I649" s="194"/>
    </row>
    <row r="650" spans="1:9" x14ac:dyDescent="0.3">
      <c r="B650" s="15" t="s">
        <v>490</v>
      </c>
      <c r="D650" s="15"/>
      <c r="E650" s="101"/>
      <c r="F650" s="33"/>
    </row>
    <row r="651" spans="1:9" x14ac:dyDescent="0.3">
      <c r="A651" s="40"/>
      <c r="B651" s="123" t="s">
        <v>491</v>
      </c>
      <c r="D651" s="15"/>
      <c r="E651" s="101"/>
      <c r="F651" s="33"/>
    </row>
    <row r="652" spans="1:9" x14ac:dyDescent="0.3">
      <c r="A652" s="40"/>
      <c r="B652" s="55"/>
      <c r="D652" s="15"/>
      <c r="E652" s="101"/>
      <c r="F652" s="33"/>
      <c r="G652" s="83"/>
      <c r="I652" s="83"/>
    </row>
    <row r="653" spans="1:9" x14ac:dyDescent="0.3">
      <c r="A653" s="40">
        <v>87</v>
      </c>
      <c r="B653" s="193" t="s">
        <v>492</v>
      </c>
      <c r="C653" s="35" t="s">
        <v>8</v>
      </c>
      <c r="D653" s="5" t="s">
        <v>480</v>
      </c>
      <c r="E653" s="101">
        <v>10</v>
      </c>
      <c r="F653" s="33">
        <f>IF(C653="x",E653,0)</f>
        <v>10</v>
      </c>
      <c r="G653" s="195"/>
      <c r="I653" s="195"/>
    </row>
    <row r="654" spans="1:9" x14ac:dyDescent="0.3">
      <c r="A654" s="40"/>
      <c r="B654" s="193"/>
      <c r="C654" s="35"/>
      <c r="D654" s="5" t="s">
        <v>173</v>
      </c>
      <c r="E654" s="101">
        <v>0</v>
      </c>
      <c r="F654" s="33">
        <f>IF(C654="x",E654,0)</f>
        <v>0</v>
      </c>
      <c r="G654" s="195"/>
      <c r="I654" s="195"/>
    </row>
    <row r="655" spans="1:9" x14ac:dyDescent="0.3">
      <c r="A655" s="40"/>
      <c r="B655" s="15" t="s">
        <v>493</v>
      </c>
      <c r="D655" s="15"/>
      <c r="E655" s="101"/>
      <c r="F655" s="33"/>
      <c r="G655" s="42"/>
      <c r="I655" s="42"/>
    </row>
    <row r="656" spans="1:9" ht="28.8" x14ac:dyDescent="0.3">
      <c r="B656" s="123" t="s">
        <v>494</v>
      </c>
      <c r="D656" s="15"/>
      <c r="E656" s="101"/>
      <c r="F656" s="33"/>
    </row>
    <row r="657" spans="1:9" x14ac:dyDescent="0.3">
      <c r="B657" s="43"/>
      <c r="D657" s="15"/>
      <c r="E657" s="101"/>
      <c r="F657" s="33"/>
    </row>
    <row r="658" spans="1:9" x14ac:dyDescent="0.3">
      <c r="A658" s="40">
        <v>88</v>
      </c>
      <c r="B658" s="193" t="s">
        <v>495</v>
      </c>
      <c r="C658" s="30" t="s">
        <v>8</v>
      </c>
      <c r="D658" s="31" t="s">
        <v>9</v>
      </c>
      <c r="E658" s="101">
        <v>10</v>
      </c>
      <c r="F658" s="33">
        <f>IF(C658="x",E658,0)</f>
        <v>10</v>
      </c>
      <c r="G658" s="195"/>
      <c r="I658" s="195"/>
    </row>
    <row r="659" spans="1:9" x14ac:dyDescent="0.3">
      <c r="A659" s="40"/>
      <c r="B659" s="193"/>
      <c r="C659" s="35"/>
      <c r="D659" s="5" t="s">
        <v>11</v>
      </c>
      <c r="E659" s="101">
        <v>0</v>
      </c>
      <c r="F659" s="33">
        <f>IF(C659="x",E659,0)</f>
        <v>0</v>
      </c>
      <c r="G659" s="195"/>
      <c r="I659" s="195"/>
    </row>
    <row r="660" spans="1:9" x14ac:dyDescent="0.3">
      <c r="A660" s="40"/>
      <c r="B660" s="15" t="s">
        <v>230</v>
      </c>
      <c r="D660" s="15"/>
      <c r="E660" s="101"/>
      <c r="F660" s="33"/>
    </row>
    <row r="661" spans="1:9" ht="28.8" x14ac:dyDescent="0.3">
      <c r="B661" s="165" t="s">
        <v>496</v>
      </c>
      <c r="D661" s="15"/>
      <c r="E661" s="101"/>
      <c r="F661" s="33"/>
    </row>
    <row r="662" spans="1:9" x14ac:dyDescent="0.3">
      <c r="B662" s="43"/>
      <c r="D662" s="15"/>
      <c r="E662" s="101"/>
      <c r="F662" s="33"/>
    </row>
    <row r="663" spans="1:9" x14ac:dyDescent="0.3">
      <c r="A663" s="40">
        <v>89</v>
      </c>
      <c r="B663" s="193" t="s">
        <v>497</v>
      </c>
      <c r="C663" s="35" t="s">
        <v>8</v>
      </c>
      <c r="D663" s="5" t="s">
        <v>9</v>
      </c>
      <c r="E663" s="101">
        <v>10</v>
      </c>
      <c r="F663" s="33">
        <f>IF(C663="x",E663,0)</f>
        <v>10</v>
      </c>
      <c r="G663" s="195"/>
      <c r="I663" s="195"/>
    </row>
    <row r="664" spans="1:9" x14ac:dyDescent="0.3">
      <c r="A664" s="40"/>
      <c r="B664" s="193"/>
      <c r="C664" s="35"/>
      <c r="D664" s="5" t="s">
        <v>27</v>
      </c>
      <c r="E664" s="101">
        <v>0</v>
      </c>
      <c r="F664" s="33">
        <f>IF(C664="x",E664,0)</f>
        <v>0</v>
      </c>
      <c r="G664" s="195"/>
      <c r="I664" s="195"/>
    </row>
    <row r="665" spans="1:9" x14ac:dyDescent="0.3">
      <c r="A665" s="40"/>
      <c r="B665" s="15" t="s">
        <v>498</v>
      </c>
      <c r="D665" s="15"/>
      <c r="E665" s="101"/>
      <c r="F665" s="33"/>
    </row>
    <row r="666" spans="1:9" x14ac:dyDescent="0.3">
      <c r="B666" s="39" t="s">
        <v>143</v>
      </c>
      <c r="D666" s="15"/>
      <c r="E666" s="101"/>
      <c r="F666" s="33"/>
      <c r="G666" s="42"/>
      <c r="I666" s="42"/>
    </row>
    <row r="667" spans="1:9" x14ac:dyDescent="0.3">
      <c r="B667" s="15"/>
      <c r="D667" s="15"/>
      <c r="E667" s="101"/>
      <c r="F667" s="33"/>
      <c r="G667" s="42"/>
      <c r="I667" s="42"/>
    </row>
    <row r="668" spans="1:9" x14ac:dyDescent="0.3">
      <c r="A668" s="40" t="s">
        <v>499</v>
      </c>
      <c r="B668" s="193" t="s">
        <v>500</v>
      </c>
      <c r="C668" s="35" t="s">
        <v>8</v>
      </c>
      <c r="D668" s="5" t="s">
        <v>9</v>
      </c>
      <c r="E668" s="101">
        <v>10</v>
      </c>
      <c r="F668" s="33">
        <f>IF(C668="x",E668,0)</f>
        <v>10</v>
      </c>
      <c r="G668" s="195"/>
      <c r="I668" s="195"/>
    </row>
    <row r="669" spans="1:9" x14ac:dyDescent="0.3">
      <c r="A669" s="40"/>
      <c r="B669" s="193"/>
      <c r="C669" s="35"/>
      <c r="D669" s="5" t="s">
        <v>27</v>
      </c>
      <c r="E669" s="101">
        <v>0</v>
      </c>
      <c r="F669" s="33">
        <f>IF(C669="x",E669,0)</f>
        <v>0</v>
      </c>
      <c r="G669" s="195"/>
      <c r="I669" s="195"/>
    </row>
    <row r="670" spans="1:9" x14ac:dyDescent="0.3">
      <c r="B670" s="15"/>
      <c r="D670" s="15"/>
      <c r="E670" s="101"/>
      <c r="F670" s="33"/>
      <c r="G670" s="42"/>
      <c r="I670" s="42"/>
    </row>
    <row r="671" spans="1:9" x14ac:dyDescent="0.3">
      <c r="A671" s="40" t="s">
        <v>501</v>
      </c>
      <c r="B671" s="193" t="s">
        <v>502</v>
      </c>
      <c r="C671" s="35" t="s">
        <v>8</v>
      </c>
      <c r="D671" s="5" t="s">
        <v>480</v>
      </c>
      <c r="E671" s="101">
        <v>0</v>
      </c>
      <c r="F671" s="33">
        <f>IF(C671="x",E671,0)</f>
        <v>0</v>
      </c>
      <c r="G671" s="195"/>
      <c r="H671" s="84"/>
      <c r="I671" s="195" t="s">
        <v>503</v>
      </c>
    </row>
    <row r="672" spans="1:9" x14ac:dyDescent="0.3">
      <c r="A672" s="40"/>
      <c r="B672" s="193"/>
      <c r="C672" s="35"/>
      <c r="D672" s="5" t="s">
        <v>173</v>
      </c>
      <c r="E672" s="101">
        <v>0</v>
      </c>
      <c r="F672" s="33">
        <f>IF(C672="x",E672,0)</f>
        <v>0</v>
      </c>
      <c r="G672" s="195"/>
      <c r="I672" s="195"/>
    </row>
    <row r="673" spans="1:9" x14ac:dyDescent="0.3">
      <c r="A673" s="40"/>
      <c r="B673" s="15" t="s">
        <v>485</v>
      </c>
      <c r="D673" s="15"/>
      <c r="E673" s="101"/>
      <c r="F673" s="33"/>
      <c r="G673" s="42"/>
      <c r="I673" s="42"/>
    </row>
    <row r="674" spans="1:9" ht="43.2" x14ac:dyDescent="0.3">
      <c r="B674" s="166" t="s">
        <v>504</v>
      </c>
      <c r="D674" s="15"/>
      <c r="E674" s="101"/>
      <c r="F674" s="33"/>
    </row>
    <row r="675" spans="1:9" x14ac:dyDescent="0.3">
      <c r="B675" s="43"/>
      <c r="D675" s="15"/>
      <c r="E675" s="101"/>
      <c r="F675" s="33"/>
    </row>
    <row r="676" spans="1:9" ht="15.6" x14ac:dyDescent="0.3">
      <c r="B676" s="161" t="s">
        <v>505</v>
      </c>
      <c r="C676" s="162"/>
      <c r="D676" s="162"/>
      <c r="E676" s="162"/>
      <c r="F676" s="163">
        <f>SUM(F677:F736)</f>
        <v>77</v>
      </c>
      <c r="G676" s="162"/>
      <c r="H676" s="164"/>
      <c r="I676" s="162"/>
    </row>
    <row r="677" spans="1:9" x14ac:dyDescent="0.3">
      <c r="A677" s="40">
        <v>91</v>
      </c>
      <c r="B677" s="193" t="s">
        <v>506</v>
      </c>
      <c r="C677" s="35"/>
      <c r="D677" s="5" t="s">
        <v>507</v>
      </c>
      <c r="E677" s="101">
        <v>15</v>
      </c>
      <c r="F677" s="33">
        <f>IF(C677="x",E677,0)</f>
        <v>0</v>
      </c>
      <c r="G677" s="195"/>
      <c r="I677" s="195" t="s">
        <v>508</v>
      </c>
    </row>
    <row r="678" spans="1:9" ht="28.8" x14ac:dyDescent="0.3">
      <c r="A678" s="40"/>
      <c r="B678" s="193"/>
      <c r="C678" s="35" t="s">
        <v>8</v>
      </c>
      <c r="D678" s="5" t="s">
        <v>509</v>
      </c>
      <c r="E678" s="101">
        <v>12</v>
      </c>
      <c r="F678" s="33">
        <f>IF(C678="x",E678,0)</f>
        <v>12</v>
      </c>
      <c r="G678" s="195"/>
      <c r="I678" s="195"/>
    </row>
    <row r="679" spans="1:9" ht="28.8" x14ac:dyDescent="0.3">
      <c r="A679" s="40"/>
      <c r="B679" s="193"/>
      <c r="C679" s="35"/>
      <c r="D679" s="5" t="s">
        <v>510</v>
      </c>
      <c r="E679" s="101">
        <v>8</v>
      </c>
      <c r="F679" s="33">
        <f>IF(C679="x",E679,0)</f>
        <v>0</v>
      </c>
      <c r="G679" s="195"/>
      <c r="I679" s="195"/>
    </row>
    <row r="680" spans="1:9" x14ac:dyDescent="0.3">
      <c r="A680" s="40"/>
      <c r="B680" s="193"/>
      <c r="C680" s="35"/>
      <c r="D680" s="5" t="s">
        <v>511</v>
      </c>
      <c r="E680" s="101">
        <v>0</v>
      </c>
      <c r="F680" s="33">
        <f>F709</f>
        <v>0</v>
      </c>
      <c r="G680" s="195"/>
      <c r="I680" s="195"/>
    </row>
    <row r="681" spans="1:9" ht="43.2" x14ac:dyDescent="0.3">
      <c r="B681" s="15" t="s">
        <v>512</v>
      </c>
      <c r="D681" s="15"/>
      <c r="E681" s="101"/>
      <c r="F681" s="33"/>
      <c r="G681" s="42"/>
      <c r="I681" s="42"/>
    </row>
    <row r="682" spans="1:9" ht="43.2" x14ac:dyDescent="0.3">
      <c r="A682" s="40"/>
      <c r="B682" s="123" t="s">
        <v>513</v>
      </c>
      <c r="D682" s="15"/>
      <c r="E682" s="101"/>
      <c r="F682" s="33"/>
    </row>
    <row r="683" spans="1:9" x14ac:dyDescent="0.3">
      <c r="A683" s="40"/>
      <c r="B683" s="15"/>
      <c r="D683" s="15"/>
      <c r="E683" s="101"/>
      <c r="F683" s="33"/>
      <c r="G683" s="42"/>
      <c r="I683" s="42"/>
    </row>
    <row r="684" spans="1:9" x14ac:dyDescent="0.3">
      <c r="A684" s="40" t="s">
        <v>514</v>
      </c>
      <c r="B684" s="193" t="s">
        <v>515</v>
      </c>
      <c r="C684" s="30" t="s">
        <v>8</v>
      </c>
      <c r="D684" s="31" t="s">
        <v>516</v>
      </c>
      <c r="E684" s="33">
        <v>10</v>
      </c>
      <c r="F684" s="33">
        <f>IF(C684="x",E684,0)</f>
        <v>10</v>
      </c>
      <c r="G684" s="195"/>
      <c r="I684" s="195"/>
    </row>
    <row r="685" spans="1:9" x14ac:dyDescent="0.3">
      <c r="A685" s="40"/>
      <c r="B685" s="193"/>
      <c r="C685" s="35"/>
      <c r="D685" s="5" t="s">
        <v>11</v>
      </c>
      <c r="E685" s="101">
        <v>0</v>
      </c>
      <c r="F685" s="33">
        <f>IF(C685="x",E685,0)</f>
        <v>0</v>
      </c>
      <c r="G685" s="195"/>
      <c r="I685" s="195"/>
    </row>
    <row r="686" spans="1:9" x14ac:dyDescent="0.3">
      <c r="B686" s="15"/>
      <c r="D686" s="15"/>
      <c r="E686" s="101"/>
      <c r="F686" s="33"/>
      <c r="G686" s="42"/>
      <c r="I686" s="42"/>
    </row>
    <row r="687" spans="1:9" x14ac:dyDescent="0.3">
      <c r="A687" s="40" t="s">
        <v>517</v>
      </c>
      <c r="B687" s="193" t="s">
        <v>518</v>
      </c>
      <c r="C687" s="30" t="s">
        <v>8</v>
      </c>
      <c r="D687" s="31" t="s">
        <v>516</v>
      </c>
      <c r="E687" s="104">
        <v>10</v>
      </c>
      <c r="F687" s="33">
        <f>IF(C687="x",E687,0)</f>
        <v>10</v>
      </c>
      <c r="G687" s="195"/>
      <c r="I687" s="195"/>
    </row>
    <row r="688" spans="1:9" x14ac:dyDescent="0.3">
      <c r="A688" s="40"/>
      <c r="B688" s="193"/>
      <c r="C688" s="35"/>
      <c r="D688" s="5" t="s">
        <v>11</v>
      </c>
      <c r="E688" s="104">
        <v>0</v>
      </c>
      <c r="F688" s="33">
        <f>IF(C688="x",E688,0)</f>
        <v>0</v>
      </c>
      <c r="G688" s="195"/>
      <c r="I688" s="195"/>
    </row>
    <row r="689" spans="1:9" x14ac:dyDescent="0.3">
      <c r="A689" s="40"/>
      <c r="B689" s="15" t="s">
        <v>519</v>
      </c>
      <c r="D689" s="15"/>
      <c r="E689" s="101"/>
      <c r="F689" s="33"/>
    </row>
    <row r="690" spans="1:9" ht="72" x14ac:dyDescent="0.3">
      <c r="B690" s="123" t="s">
        <v>520</v>
      </c>
      <c r="D690" s="15"/>
      <c r="E690" s="101"/>
      <c r="F690" s="33"/>
    </row>
    <row r="691" spans="1:9" x14ac:dyDescent="0.3">
      <c r="B691" s="43"/>
      <c r="D691" s="15"/>
      <c r="E691" s="101"/>
      <c r="F691" s="33"/>
    </row>
    <row r="692" spans="1:9" x14ac:dyDescent="0.3">
      <c r="A692" s="40" t="s">
        <v>521</v>
      </c>
      <c r="B692" s="199" t="s">
        <v>522</v>
      </c>
      <c r="C692" s="30" t="s">
        <v>8</v>
      </c>
      <c r="D692" s="31" t="s">
        <v>9</v>
      </c>
      <c r="E692" s="33">
        <v>0</v>
      </c>
      <c r="F692" s="33">
        <f>IF(C692="x",E692,0)</f>
        <v>0</v>
      </c>
      <c r="H692" s="84"/>
    </row>
    <row r="693" spans="1:9" x14ac:dyDescent="0.3">
      <c r="B693" s="199"/>
      <c r="C693" s="35"/>
      <c r="D693" s="5" t="s">
        <v>11</v>
      </c>
      <c r="E693" s="101">
        <v>0</v>
      </c>
      <c r="F693" s="33">
        <f>IF(C693="x",E693,0)</f>
        <v>0</v>
      </c>
    </row>
    <row r="694" spans="1:9" ht="15.6" customHeight="1" x14ac:dyDescent="0.3">
      <c r="B694" s="15" t="s">
        <v>523</v>
      </c>
      <c r="D694" s="15"/>
      <c r="E694" s="101"/>
      <c r="F694" s="33"/>
    </row>
    <row r="695" spans="1:9" ht="72" x14ac:dyDescent="0.3">
      <c r="B695" s="39" t="s">
        <v>524</v>
      </c>
      <c r="D695" s="15"/>
      <c r="E695" s="101"/>
      <c r="F695" s="33"/>
    </row>
    <row r="696" spans="1:9" x14ac:dyDescent="0.3">
      <c r="B696" s="43"/>
      <c r="D696" s="15"/>
      <c r="E696" s="101"/>
      <c r="F696" s="33"/>
    </row>
    <row r="697" spans="1:9" s="169" customFormat="1" x14ac:dyDescent="0.3">
      <c r="A697" s="40" t="s">
        <v>525</v>
      </c>
      <c r="B697" s="197" t="s">
        <v>526</v>
      </c>
      <c r="C697" s="74" t="s">
        <v>8</v>
      </c>
      <c r="D697" s="32" t="s">
        <v>9</v>
      </c>
      <c r="E697" s="32">
        <v>10</v>
      </c>
      <c r="F697" s="33">
        <f>IF(C697="x",E697,0)</f>
        <v>10</v>
      </c>
      <c r="G697" s="167"/>
      <c r="H697" s="168"/>
      <c r="I697" s="167"/>
    </row>
    <row r="698" spans="1:9" s="169" customFormat="1" x14ac:dyDescent="0.3">
      <c r="A698" s="40"/>
      <c r="B698" s="197"/>
      <c r="C698" s="74"/>
      <c r="D698" s="32" t="s">
        <v>11</v>
      </c>
      <c r="E698" s="32">
        <v>0</v>
      </c>
      <c r="F698" s="33">
        <f>IF(C698="x",E698,0)</f>
        <v>0</v>
      </c>
      <c r="G698" s="42"/>
      <c r="H698" s="168"/>
      <c r="I698" s="42"/>
    </row>
    <row r="699" spans="1:9" s="169" customFormat="1" x14ac:dyDescent="0.3">
      <c r="A699" s="40"/>
      <c r="B699" s="197"/>
      <c r="C699" s="74"/>
      <c r="D699" s="32" t="s">
        <v>17</v>
      </c>
      <c r="E699" s="32">
        <v>10</v>
      </c>
      <c r="F699" s="33">
        <f>IF(C699="x",E699,0)</f>
        <v>0</v>
      </c>
      <c r="G699" s="42"/>
      <c r="H699" s="168"/>
      <c r="I699" s="42"/>
    </row>
    <row r="700" spans="1:9" s="169" customFormat="1" x14ac:dyDescent="0.3">
      <c r="A700" s="40"/>
      <c r="B700" s="15" t="s">
        <v>527</v>
      </c>
      <c r="C700" s="5"/>
      <c r="D700" s="5"/>
      <c r="E700" s="5"/>
      <c r="F700" s="33"/>
      <c r="G700" s="42"/>
      <c r="H700" s="168"/>
      <c r="I700" s="42"/>
    </row>
    <row r="701" spans="1:9" s="169" customFormat="1" ht="28.8" x14ac:dyDescent="0.3">
      <c r="A701" s="40"/>
      <c r="B701" s="39" t="s">
        <v>528</v>
      </c>
      <c r="C701" s="5"/>
      <c r="D701" s="5"/>
      <c r="E701" s="5"/>
      <c r="F701" s="33"/>
      <c r="G701" s="42"/>
      <c r="H701" s="168"/>
      <c r="I701" s="42"/>
    </row>
    <row r="702" spans="1:9" s="169" customFormat="1" x14ac:dyDescent="0.3">
      <c r="A702" s="40"/>
      <c r="B702" s="55"/>
      <c r="C702" s="5"/>
      <c r="D702" s="5"/>
      <c r="E702" s="5"/>
      <c r="F702" s="33"/>
      <c r="G702" s="83"/>
      <c r="H702" s="168"/>
      <c r="I702" s="83"/>
    </row>
    <row r="703" spans="1:9" s="169" customFormat="1" x14ac:dyDescent="0.3">
      <c r="A703" s="40" t="s">
        <v>529</v>
      </c>
      <c r="B703" s="197" t="s">
        <v>530</v>
      </c>
      <c r="C703" s="74" t="s">
        <v>8</v>
      </c>
      <c r="D703" s="32" t="s">
        <v>187</v>
      </c>
      <c r="E703" s="32">
        <v>15</v>
      </c>
      <c r="F703" s="33">
        <f t="shared" ref="F703:F708" si="3">IF(C703="x",E703,0)</f>
        <v>15</v>
      </c>
      <c r="G703" s="167"/>
      <c r="H703" s="168"/>
      <c r="I703" s="167"/>
    </row>
    <row r="704" spans="1:9" s="169" customFormat="1" x14ac:dyDescent="0.3">
      <c r="A704" s="40"/>
      <c r="B704" s="197"/>
      <c r="C704" s="74"/>
      <c r="D704" s="32" t="s">
        <v>188</v>
      </c>
      <c r="E704" s="32">
        <v>12</v>
      </c>
      <c r="F704" s="33">
        <f t="shared" si="3"/>
        <v>0</v>
      </c>
      <c r="G704" s="42"/>
      <c r="H704" s="168"/>
      <c r="I704" s="42"/>
    </row>
    <row r="705" spans="1:9" s="169" customFormat="1" x14ac:dyDescent="0.3">
      <c r="A705" s="40"/>
      <c r="B705" s="197"/>
      <c r="C705" s="74"/>
      <c r="D705" s="32" t="s">
        <v>189</v>
      </c>
      <c r="E705" s="32">
        <v>8</v>
      </c>
      <c r="F705" s="33">
        <f t="shared" si="3"/>
        <v>0</v>
      </c>
      <c r="G705" s="42"/>
      <c r="H705" s="168"/>
      <c r="I705" s="42"/>
    </row>
    <row r="706" spans="1:9" s="169" customFormat="1" x14ac:dyDescent="0.3">
      <c r="A706" s="40"/>
      <c r="B706" s="197"/>
      <c r="C706" s="74"/>
      <c r="D706" s="32" t="s">
        <v>190</v>
      </c>
      <c r="E706" s="32">
        <v>4</v>
      </c>
      <c r="F706" s="33">
        <f t="shared" si="3"/>
        <v>0</v>
      </c>
      <c r="G706" s="42"/>
      <c r="H706" s="168"/>
      <c r="I706" s="42"/>
    </row>
    <row r="707" spans="1:9" s="169" customFormat="1" x14ac:dyDescent="0.3">
      <c r="A707" s="40"/>
      <c r="B707" s="197"/>
      <c r="C707" s="74"/>
      <c r="D707" s="32" t="s">
        <v>191</v>
      </c>
      <c r="E707" s="32">
        <v>0</v>
      </c>
      <c r="F707" s="33">
        <f t="shared" si="3"/>
        <v>0</v>
      </c>
      <c r="G707" s="42"/>
      <c r="H707" s="168"/>
      <c r="I707" s="42"/>
    </row>
    <row r="708" spans="1:9" s="169" customFormat="1" x14ac:dyDescent="0.3">
      <c r="A708" s="40"/>
      <c r="B708" s="5"/>
      <c r="C708" s="74"/>
      <c r="D708" s="32" t="s">
        <v>141</v>
      </c>
      <c r="E708" s="32">
        <v>15</v>
      </c>
      <c r="F708" s="33">
        <f t="shared" si="3"/>
        <v>0</v>
      </c>
      <c r="G708" s="42"/>
      <c r="H708" s="168"/>
      <c r="I708" s="42"/>
    </row>
    <row r="709" spans="1:9" s="169" customFormat="1" ht="43.2" x14ac:dyDescent="0.3">
      <c r="A709" s="40"/>
      <c r="B709" s="15" t="s">
        <v>531</v>
      </c>
      <c r="C709" s="5"/>
      <c r="D709" s="5"/>
      <c r="E709" s="5"/>
      <c r="F709" s="33"/>
      <c r="G709" s="42"/>
      <c r="H709" s="168"/>
      <c r="I709" s="42"/>
    </row>
    <row r="710" spans="1:9" s="169" customFormat="1" x14ac:dyDescent="0.3">
      <c r="A710" s="40"/>
      <c r="B710" s="39" t="s">
        <v>143</v>
      </c>
      <c r="C710" s="5"/>
      <c r="D710" s="5"/>
      <c r="E710" s="5"/>
      <c r="F710" s="33"/>
      <c r="G710" s="42"/>
      <c r="H710" s="168"/>
      <c r="I710" s="42"/>
    </row>
    <row r="711" spans="1:9" x14ac:dyDescent="0.3">
      <c r="B711" s="55"/>
      <c r="D711" s="15"/>
      <c r="E711" s="101"/>
      <c r="F711" s="33"/>
    </row>
    <row r="712" spans="1:9" x14ac:dyDescent="0.3">
      <c r="A712" s="40" t="s">
        <v>532</v>
      </c>
      <c r="B712" s="193" t="s">
        <v>533</v>
      </c>
      <c r="C712" s="30" t="s">
        <v>8</v>
      </c>
      <c r="D712" s="31" t="s">
        <v>9</v>
      </c>
      <c r="E712" s="33">
        <v>10</v>
      </c>
      <c r="F712" s="33">
        <f>IF(C712="x",E712,0)</f>
        <v>10</v>
      </c>
      <c r="G712" s="195"/>
      <c r="I712" s="195"/>
    </row>
    <row r="713" spans="1:9" x14ac:dyDescent="0.3">
      <c r="A713" s="40"/>
      <c r="B713" s="193"/>
      <c r="C713" s="35"/>
      <c r="D713" s="5" t="s">
        <v>11</v>
      </c>
      <c r="E713" s="101">
        <v>0</v>
      </c>
      <c r="F713" s="33">
        <f>IF(C713="x",E713,0)</f>
        <v>0</v>
      </c>
      <c r="G713" s="195"/>
      <c r="I713" s="195"/>
    </row>
    <row r="714" spans="1:9" x14ac:dyDescent="0.3">
      <c r="B714" s="15" t="s">
        <v>534</v>
      </c>
      <c r="D714" s="15"/>
      <c r="E714" s="101"/>
      <c r="F714" s="33"/>
    </row>
    <row r="715" spans="1:9" x14ac:dyDescent="0.3">
      <c r="A715" s="40"/>
      <c r="B715" s="123" t="s">
        <v>535</v>
      </c>
      <c r="D715" s="15"/>
      <c r="E715" s="101"/>
      <c r="F715" s="33"/>
    </row>
    <row r="716" spans="1:9" x14ac:dyDescent="0.3">
      <c r="A716" s="40"/>
      <c r="B716" s="55"/>
      <c r="D716" s="15"/>
      <c r="E716" s="101"/>
      <c r="F716" s="33"/>
    </row>
    <row r="717" spans="1:9" x14ac:dyDescent="0.3">
      <c r="A717" s="40" t="s">
        <v>536</v>
      </c>
      <c r="B717" s="193" t="s">
        <v>537</v>
      </c>
      <c r="C717" s="30"/>
      <c r="D717" s="31" t="s">
        <v>538</v>
      </c>
      <c r="E717" s="33">
        <v>0</v>
      </c>
      <c r="F717" s="33">
        <f>IF(C717="x",E717,0)</f>
        <v>0</v>
      </c>
      <c r="G717" s="195"/>
      <c r="H717" s="84"/>
      <c r="I717" s="195"/>
    </row>
    <row r="718" spans="1:9" x14ac:dyDescent="0.3">
      <c r="A718" s="40"/>
      <c r="B718" s="193"/>
      <c r="C718" s="30"/>
      <c r="D718" s="31" t="s">
        <v>539</v>
      </c>
      <c r="E718" s="33">
        <v>0</v>
      </c>
      <c r="F718" s="33">
        <f>IF(C718="x",E718,0)</f>
        <v>0</v>
      </c>
      <c r="G718" s="195"/>
      <c r="I718" s="195"/>
    </row>
    <row r="719" spans="1:9" x14ac:dyDescent="0.3">
      <c r="A719" s="40"/>
      <c r="B719" s="193"/>
      <c r="C719" s="30"/>
      <c r="D719" s="31" t="s">
        <v>540</v>
      </c>
      <c r="E719" s="33">
        <v>0</v>
      </c>
      <c r="F719" s="33">
        <f>IF(C719="x",E719,0)</f>
        <v>0</v>
      </c>
      <c r="G719" s="195"/>
      <c r="I719" s="195"/>
    </row>
    <row r="720" spans="1:9" x14ac:dyDescent="0.3">
      <c r="A720" s="40"/>
      <c r="B720" s="193"/>
      <c r="C720" s="35" t="s">
        <v>8</v>
      </c>
      <c r="D720" s="5" t="s">
        <v>541</v>
      </c>
      <c r="E720" s="101">
        <v>0</v>
      </c>
      <c r="F720" s="33">
        <f>IF(C720="x",E720,0)</f>
        <v>0</v>
      </c>
      <c r="G720" s="195"/>
      <c r="I720" s="195"/>
    </row>
    <row r="721" spans="1:9" x14ac:dyDescent="0.3">
      <c r="B721" s="55"/>
      <c r="D721" s="15"/>
      <c r="E721" s="101"/>
      <c r="F721" s="33"/>
    </row>
    <row r="722" spans="1:9" s="46" customFormat="1" ht="14.7" customHeight="1" x14ac:dyDescent="0.3">
      <c r="A722" s="40">
        <v>95</v>
      </c>
      <c r="B722" s="193" t="s">
        <v>542</v>
      </c>
      <c r="C722" s="30"/>
      <c r="D722" s="31" t="s">
        <v>9</v>
      </c>
      <c r="E722" s="33">
        <v>10</v>
      </c>
      <c r="F722" s="33">
        <f>IF(C722="x",E722,0)</f>
        <v>0</v>
      </c>
      <c r="G722" s="198"/>
      <c r="H722" s="157"/>
      <c r="I722" s="198"/>
    </row>
    <row r="723" spans="1:9" s="46" customFormat="1" x14ac:dyDescent="0.3">
      <c r="A723" s="49"/>
      <c r="B723" s="193"/>
      <c r="C723" s="30" t="s">
        <v>8</v>
      </c>
      <c r="D723" s="31" t="s">
        <v>11</v>
      </c>
      <c r="E723" s="33">
        <v>0</v>
      </c>
      <c r="F723" s="33">
        <f>IF(C723="x",E723,0)</f>
        <v>0</v>
      </c>
      <c r="G723" s="198"/>
      <c r="H723" s="157"/>
      <c r="I723" s="198"/>
    </row>
    <row r="724" spans="1:9" s="46" customFormat="1" ht="16.2" customHeight="1" x14ac:dyDescent="0.3">
      <c r="A724" s="49"/>
      <c r="B724" s="15" t="s">
        <v>543</v>
      </c>
      <c r="C724" s="5"/>
      <c r="D724" s="15"/>
      <c r="E724" s="158"/>
      <c r="F724" s="33"/>
      <c r="G724" s="48"/>
      <c r="H724" s="157"/>
      <c r="I724" s="48"/>
    </row>
    <row r="725" spans="1:9" s="46" customFormat="1" ht="28.8" x14ac:dyDescent="0.3">
      <c r="A725" s="49"/>
      <c r="B725" s="39" t="s">
        <v>544</v>
      </c>
      <c r="C725" s="5"/>
      <c r="D725" s="15"/>
      <c r="E725" s="158"/>
      <c r="F725" s="33"/>
      <c r="G725" s="48"/>
      <c r="H725" s="157"/>
      <c r="I725" s="48"/>
    </row>
    <row r="726" spans="1:9" s="46" customFormat="1" x14ac:dyDescent="0.3">
      <c r="A726" s="49"/>
      <c r="B726" s="50"/>
      <c r="C726" s="5"/>
      <c r="E726" s="158"/>
      <c r="F726" s="33"/>
      <c r="G726" s="48"/>
      <c r="H726" s="157"/>
      <c r="I726" s="48"/>
    </row>
    <row r="727" spans="1:9" s="46" customFormat="1" x14ac:dyDescent="0.3">
      <c r="A727" s="40">
        <v>96</v>
      </c>
      <c r="B727" s="193" t="s">
        <v>545</v>
      </c>
      <c r="C727" s="30" t="s">
        <v>8</v>
      </c>
      <c r="D727" s="31" t="s">
        <v>9</v>
      </c>
      <c r="E727" s="101">
        <v>10</v>
      </c>
      <c r="F727" s="33">
        <f>IF(C727="x",E727,0)</f>
        <v>10</v>
      </c>
      <c r="G727" s="48"/>
      <c r="H727" s="157"/>
      <c r="I727" s="48"/>
    </row>
    <row r="728" spans="1:9" s="46" customFormat="1" x14ac:dyDescent="0.3">
      <c r="A728" s="49"/>
      <c r="B728" s="193"/>
      <c r="C728" s="30"/>
      <c r="D728" s="31" t="s">
        <v>11</v>
      </c>
      <c r="E728" s="101">
        <v>0</v>
      </c>
      <c r="F728" s="33">
        <f>IF(C728="x",E728,0)</f>
        <v>0</v>
      </c>
      <c r="G728" s="48"/>
      <c r="H728" s="157"/>
      <c r="I728" s="48"/>
    </row>
    <row r="729" spans="1:9" s="46" customFormat="1" x14ac:dyDescent="0.3">
      <c r="A729" s="49"/>
      <c r="B729" s="15" t="s">
        <v>546</v>
      </c>
      <c r="C729" s="5"/>
      <c r="D729" s="15"/>
      <c r="E729" s="158"/>
      <c r="F729" s="33"/>
      <c r="G729" s="48"/>
      <c r="H729" s="157"/>
      <c r="I729" s="48"/>
    </row>
    <row r="730" spans="1:9" s="46" customFormat="1" ht="188.55" customHeight="1" x14ac:dyDescent="0.3">
      <c r="A730" s="49"/>
      <c r="B730" s="92" t="s">
        <v>547</v>
      </c>
      <c r="C730" s="5"/>
      <c r="D730" s="15"/>
      <c r="E730" s="158"/>
      <c r="F730" s="33"/>
      <c r="G730" s="52" t="s">
        <v>548</v>
      </c>
      <c r="H730" s="53" t="s">
        <v>549</v>
      </c>
      <c r="I730" s="15"/>
    </row>
    <row r="731" spans="1:9" s="46" customFormat="1" x14ac:dyDescent="0.3">
      <c r="A731" s="49"/>
      <c r="B731" s="50"/>
      <c r="C731" s="5"/>
      <c r="E731" s="158"/>
      <c r="F731" s="33"/>
      <c r="G731" s="48"/>
      <c r="H731" s="157"/>
      <c r="I731" s="48"/>
    </row>
    <row r="732" spans="1:9" x14ac:dyDescent="0.3">
      <c r="A732" s="40">
        <v>97</v>
      </c>
      <c r="B732" s="193" t="s">
        <v>550</v>
      </c>
      <c r="C732" s="35"/>
      <c r="D732" s="5" t="s">
        <v>9</v>
      </c>
      <c r="E732" s="101">
        <v>10</v>
      </c>
      <c r="F732" s="33">
        <f>IF(C732="x",E732,0)</f>
        <v>0</v>
      </c>
      <c r="G732" s="195"/>
      <c r="I732" s="195" t="s">
        <v>551</v>
      </c>
    </row>
    <row r="733" spans="1:9" x14ac:dyDescent="0.3">
      <c r="A733" s="40"/>
      <c r="B733" s="193"/>
      <c r="C733" s="35" t="s">
        <v>8</v>
      </c>
      <c r="D733" s="5" t="s">
        <v>11</v>
      </c>
      <c r="E733" s="101">
        <v>0</v>
      </c>
      <c r="F733" s="33">
        <f>IF(C733="x",E733,0)</f>
        <v>0</v>
      </c>
      <c r="G733" s="195"/>
      <c r="I733" s="195"/>
    </row>
    <row r="734" spans="1:9" ht="28.8" x14ac:dyDescent="0.3">
      <c r="A734" s="40"/>
      <c r="B734" s="170" t="s">
        <v>552</v>
      </c>
      <c r="D734" s="15"/>
      <c r="E734" s="101"/>
      <c r="F734" s="33"/>
      <c r="G734" s="42"/>
      <c r="I734" s="42"/>
    </row>
    <row r="735" spans="1:9" x14ac:dyDescent="0.3">
      <c r="B735" s="39" t="s">
        <v>143</v>
      </c>
      <c r="D735" s="15"/>
      <c r="E735" s="101"/>
      <c r="F735" s="33"/>
    </row>
    <row r="736" spans="1:9" s="46" customFormat="1" x14ac:dyDescent="0.3">
      <c r="A736" s="49"/>
      <c r="B736" s="50"/>
      <c r="C736" s="5"/>
      <c r="E736" s="158"/>
      <c r="F736" s="33"/>
      <c r="G736" s="48"/>
      <c r="H736" s="157"/>
      <c r="I736" s="48"/>
    </row>
    <row r="737" spans="1:9" ht="15.6" x14ac:dyDescent="0.3">
      <c r="B737" s="161" t="s">
        <v>553</v>
      </c>
      <c r="C737" s="162"/>
      <c r="D737" s="162"/>
      <c r="E737" s="162"/>
      <c r="F737" s="163">
        <f>SUM(F738:F790)</f>
        <v>125</v>
      </c>
      <c r="G737" s="162"/>
      <c r="H737" s="164"/>
      <c r="I737" s="162"/>
    </row>
    <row r="738" spans="1:9" x14ac:dyDescent="0.3">
      <c r="A738" s="40">
        <v>98</v>
      </c>
      <c r="B738" s="193" t="s">
        <v>554</v>
      </c>
      <c r="C738" s="30" t="s">
        <v>8</v>
      </c>
      <c r="D738" s="31" t="s">
        <v>9</v>
      </c>
      <c r="E738" s="33">
        <v>30</v>
      </c>
      <c r="F738" s="33">
        <f>IF(C738="x",E738,0)</f>
        <v>30</v>
      </c>
      <c r="G738" s="195"/>
      <c r="I738" s="195" t="s">
        <v>555</v>
      </c>
    </row>
    <row r="739" spans="1:9" x14ac:dyDescent="0.3">
      <c r="A739" s="40"/>
      <c r="B739" s="193"/>
      <c r="C739" s="35"/>
      <c r="D739" s="5" t="s">
        <v>11</v>
      </c>
      <c r="E739" s="101">
        <v>0</v>
      </c>
      <c r="F739" s="33">
        <f>IF(C739="x",E739,0)</f>
        <v>0</v>
      </c>
      <c r="G739" s="195"/>
      <c r="I739" s="195"/>
    </row>
    <row r="740" spans="1:9" x14ac:dyDescent="0.3">
      <c r="A740" s="40"/>
      <c r="B740" s="15" t="s">
        <v>556</v>
      </c>
      <c r="D740" s="15"/>
      <c r="E740" s="101"/>
      <c r="F740" s="33"/>
      <c r="G740" s="42"/>
      <c r="I740" s="42"/>
    </row>
    <row r="741" spans="1:9" ht="43.2" x14ac:dyDescent="0.3">
      <c r="B741" s="123" t="s">
        <v>557</v>
      </c>
      <c r="D741" s="15"/>
      <c r="E741" s="101"/>
      <c r="F741" s="33"/>
      <c r="G741" s="42"/>
      <c r="I741" s="42"/>
    </row>
    <row r="742" spans="1:9" x14ac:dyDescent="0.3">
      <c r="B742" s="15"/>
      <c r="D742" s="15"/>
      <c r="E742" s="101"/>
      <c r="F742" s="33"/>
      <c r="G742" s="42"/>
      <c r="I742" s="42"/>
    </row>
    <row r="743" spans="1:9" x14ac:dyDescent="0.3">
      <c r="A743" s="40">
        <v>99</v>
      </c>
      <c r="B743" s="193" t="s">
        <v>558</v>
      </c>
      <c r="C743" s="30" t="s">
        <v>8</v>
      </c>
      <c r="D743" s="31" t="s">
        <v>9</v>
      </c>
      <c r="E743" s="33">
        <v>10</v>
      </c>
      <c r="F743" s="33">
        <f>IF(C743="x",E743,0)</f>
        <v>10</v>
      </c>
      <c r="G743" s="195"/>
      <c r="I743" s="195"/>
    </row>
    <row r="744" spans="1:9" x14ac:dyDescent="0.3">
      <c r="A744" s="40"/>
      <c r="B744" s="193"/>
      <c r="C744" s="35"/>
      <c r="D744" s="5" t="s">
        <v>11</v>
      </c>
      <c r="E744" s="101">
        <v>0</v>
      </c>
      <c r="F744" s="33">
        <f>IF(C744="x",E744,0)</f>
        <v>0</v>
      </c>
      <c r="G744" s="195"/>
      <c r="I744" s="195"/>
    </row>
    <row r="745" spans="1:9" x14ac:dyDescent="0.3">
      <c r="B745" s="55"/>
      <c r="D745" s="15"/>
      <c r="E745" s="101"/>
      <c r="F745" s="33"/>
    </row>
    <row r="746" spans="1:9" x14ac:dyDescent="0.3">
      <c r="A746" s="40">
        <v>100</v>
      </c>
      <c r="B746" s="193" t="s">
        <v>559</v>
      </c>
      <c r="C746" s="30" t="s">
        <v>8</v>
      </c>
      <c r="D746" s="31" t="s">
        <v>9</v>
      </c>
      <c r="E746" s="33">
        <v>10</v>
      </c>
      <c r="F746" s="33">
        <f>IF(C746="x",E746,0)</f>
        <v>10</v>
      </c>
      <c r="G746" s="195"/>
      <c r="I746" s="195" t="s">
        <v>560</v>
      </c>
    </row>
    <row r="747" spans="1:9" x14ac:dyDescent="0.3">
      <c r="A747" s="40"/>
      <c r="B747" s="193"/>
      <c r="C747" s="35"/>
      <c r="D747" s="5" t="s">
        <v>11</v>
      </c>
      <c r="E747" s="101">
        <v>0</v>
      </c>
      <c r="F747" s="33">
        <f>IF(C747="x",E747,0)</f>
        <v>0</v>
      </c>
      <c r="G747" s="195"/>
      <c r="I747" s="195"/>
    </row>
    <row r="748" spans="1:9" x14ac:dyDescent="0.3">
      <c r="A748" s="40"/>
      <c r="B748" s="15" t="s">
        <v>561</v>
      </c>
      <c r="D748" s="15"/>
      <c r="E748" s="101"/>
      <c r="F748" s="33"/>
    </row>
    <row r="749" spans="1:9" ht="72" x14ac:dyDescent="0.3">
      <c r="B749" s="123" t="s">
        <v>562</v>
      </c>
      <c r="D749" s="15"/>
      <c r="E749" s="101"/>
      <c r="F749" s="33"/>
    </row>
    <row r="750" spans="1:9" x14ac:dyDescent="0.3">
      <c r="B750" s="43"/>
      <c r="D750" s="15"/>
      <c r="E750" s="101"/>
      <c r="F750" s="33"/>
    </row>
    <row r="751" spans="1:9" x14ac:dyDescent="0.3">
      <c r="A751" s="40">
        <v>101</v>
      </c>
      <c r="B751" s="193" t="s">
        <v>563</v>
      </c>
      <c r="C751" s="30" t="s">
        <v>8</v>
      </c>
      <c r="D751" s="31" t="s">
        <v>9</v>
      </c>
      <c r="E751" s="33">
        <v>15</v>
      </c>
      <c r="F751" s="33">
        <f>IF(C751="x",E751,0)</f>
        <v>15</v>
      </c>
      <c r="G751" s="195"/>
      <c r="I751" s="195" t="s">
        <v>564</v>
      </c>
    </row>
    <row r="752" spans="1:9" x14ac:dyDescent="0.3">
      <c r="A752" s="40"/>
      <c r="B752" s="193"/>
      <c r="C752" s="35"/>
      <c r="D752" s="5" t="s">
        <v>11</v>
      </c>
      <c r="E752" s="101">
        <v>0</v>
      </c>
      <c r="F752" s="33">
        <f>IF(C752="x",E752,0)</f>
        <v>0</v>
      </c>
      <c r="G752" s="195"/>
      <c r="I752" s="195"/>
    </row>
    <row r="753" spans="1:9" x14ac:dyDescent="0.3">
      <c r="B753" s="15" t="s">
        <v>565</v>
      </c>
      <c r="D753" s="15"/>
      <c r="E753" s="101"/>
      <c r="F753" s="33"/>
    </row>
    <row r="754" spans="1:9" ht="86.4" x14ac:dyDescent="0.3">
      <c r="A754" s="40"/>
      <c r="B754" s="123" t="s">
        <v>566</v>
      </c>
      <c r="D754" s="15"/>
      <c r="E754" s="101"/>
      <c r="F754" s="33"/>
    </row>
    <row r="755" spans="1:9" x14ac:dyDescent="0.3">
      <c r="B755" s="43"/>
      <c r="D755" s="15"/>
      <c r="E755" s="101"/>
      <c r="F755" s="33"/>
    </row>
    <row r="756" spans="1:9" x14ac:dyDescent="0.3">
      <c r="A756" s="40">
        <v>102</v>
      </c>
      <c r="B756" s="193" t="s">
        <v>567</v>
      </c>
      <c r="C756" s="30" t="s">
        <v>8</v>
      </c>
      <c r="D756" s="31" t="s">
        <v>9</v>
      </c>
      <c r="E756" s="33">
        <v>10</v>
      </c>
      <c r="F756" s="33">
        <f>IF(C756="x",E756,0)</f>
        <v>10</v>
      </c>
      <c r="G756" s="195"/>
      <c r="I756" s="195"/>
    </row>
    <row r="757" spans="1:9" x14ac:dyDescent="0.3">
      <c r="A757" s="40"/>
      <c r="B757" s="193"/>
      <c r="C757" s="35"/>
      <c r="D757" s="5" t="s">
        <v>11</v>
      </c>
      <c r="E757" s="101">
        <v>0</v>
      </c>
      <c r="F757" s="33">
        <f>IF(C757="x",E757,0)</f>
        <v>0</v>
      </c>
      <c r="G757" s="195"/>
      <c r="I757" s="195"/>
    </row>
    <row r="758" spans="1:9" x14ac:dyDescent="0.3">
      <c r="A758" s="40"/>
      <c r="B758" s="15" t="s">
        <v>568</v>
      </c>
      <c r="D758" s="15"/>
      <c r="E758" s="101"/>
      <c r="F758" s="33"/>
    </row>
    <row r="759" spans="1:9" ht="57.6" x14ac:dyDescent="0.3">
      <c r="B759" s="123" t="s">
        <v>569</v>
      </c>
      <c r="D759" s="15"/>
      <c r="E759" s="101"/>
      <c r="F759" s="33"/>
    </row>
    <row r="760" spans="1:9" x14ac:dyDescent="0.3">
      <c r="B760" s="55"/>
      <c r="D760" s="15"/>
      <c r="E760" s="101"/>
      <c r="F760" s="33"/>
    </row>
    <row r="761" spans="1:9" x14ac:dyDescent="0.3">
      <c r="A761" s="40">
        <v>103</v>
      </c>
      <c r="B761" s="193" t="s">
        <v>570</v>
      </c>
      <c r="C761" s="74" t="s">
        <v>8</v>
      </c>
      <c r="D761" s="32" t="s">
        <v>9</v>
      </c>
      <c r="E761" s="33">
        <v>10</v>
      </c>
      <c r="F761" s="33">
        <f>IF(C761="x",E761,0)</f>
        <v>10</v>
      </c>
      <c r="G761" s="194"/>
      <c r="I761" s="194"/>
    </row>
    <row r="762" spans="1:9" x14ac:dyDescent="0.3">
      <c r="A762" s="40"/>
      <c r="B762" s="193"/>
      <c r="C762" s="74"/>
      <c r="D762" s="32" t="s">
        <v>11</v>
      </c>
      <c r="E762" s="101">
        <v>0</v>
      </c>
      <c r="F762" s="33">
        <f>IF(C762="x",E762,0)</f>
        <v>0</v>
      </c>
      <c r="G762" s="194"/>
      <c r="I762" s="194"/>
    </row>
    <row r="763" spans="1:9" x14ac:dyDescent="0.3">
      <c r="B763" s="15" t="s">
        <v>571</v>
      </c>
      <c r="D763" s="15"/>
      <c r="E763" s="101"/>
      <c r="F763" s="33"/>
    </row>
    <row r="764" spans="1:9" ht="28.8" x14ac:dyDescent="0.3">
      <c r="A764" s="40"/>
      <c r="B764" s="123" t="s">
        <v>572</v>
      </c>
      <c r="D764" s="15"/>
      <c r="E764" s="101"/>
      <c r="F764" s="33"/>
    </row>
    <row r="765" spans="1:9" x14ac:dyDescent="0.3">
      <c r="A765" s="40"/>
      <c r="B765" s="55"/>
      <c r="D765" s="15"/>
      <c r="E765" s="101"/>
      <c r="F765" s="33"/>
      <c r="G765" s="83"/>
      <c r="I765" s="83"/>
    </row>
    <row r="766" spans="1:9" x14ac:dyDescent="0.3">
      <c r="A766" s="40" t="s">
        <v>573</v>
      </c>
      <c r="B766" s="193" t="s">
        <v>574</v>
      </c>
      <c r="C766" s="74" t="s">
        <v>8</v>
      </c>
      <c r="D766" s="32" t="s">
        <v>9</v>
      </c>
      <c r="E766" s="33">
        <v>15</v>
      </c>
      <c r="F766" s="33">
        <f>IF(C766="x",E766,0)</f>
        <v>15</v>
      </c>
      <c r="G766" s="194"/>
      <c r="I766" s="194"/>
    </row>
    <row r="767" spans="1:9" x14ac:dyDescent="0.3">
      <c r="A767" s="40"/>
      <c r="B767" s="193"/>
      <c r="C767" s="74"/>
      <c r="D767" s="32" t="s">
        <v>11</v>
      </c>
      <c r="E767" s="101">
        <v>0</v>
      </c>
      <c r="F767" s="33">
        <f>IF(C767="x",E767,0)</f>
        <v>0</v>
      </c>
      <c r="G767" s="194"/>
      <c r="I767" s="194"/>
    </row>
    <row r="768" spans="1:9" x14ac:dyDescent="0.3">
      <c r="A768" s="40"/>
      <c r="B768" s="15" t="s">
        <v>575</v>
      </c>
      <c r="D768" s="15"/>
      <c r="E768" s="101"/>
      <c r="F768" s="33"/>
    </row>
    <row r="769" spans="1:9" ht="43.2" x14ac:dyDescent="0.3">
      <c r="B769" s="123" t="s">
        <v>576</v>
      </c>
      <c r="D769" s="15"/>
      <c r="E769" s="101"/>
      <c r="F769" s="33"/>
    </row>
    <row r="770" spans="1:9" x14ac:dyDescent="0.3">
      <c r="B770" s="133"/>
      <c r="D770" s="15"/>
      <c r="E770" s="101"/>
      <c r="F770" s="33"/>
    </row>
    <row r="771" spans="1:9" x14ac:dyDescent="0.3">
      <c r="A771" s="40" t="s">
        <v>577</v>
      </c>
      <c r="B771" s="193" t="s">
        <v>578</v>
      </c>
      <c r="C771" s="30"/>
      <c r="D771" s="31" t="s">
        <v>579</v>
      </c>
      <c r="E771" s="33">
        <v>0</v>
      </c>
      <c r="F771" s="33">
        <f>IF(C771="x",E771,0)</f>
        <v>0</v>
      </c>
      <c r="G771" s="195"/>
      <c r="H771" s="84"/>
      <c r="I771" s="195"/>
    </row>
    <row r="772" spans="1:9" x14ac:dyDescent="0.3">
      <c r="A772" s="40"/>
      <c r="B772" s="193"/>
      <c r="C772" s="30"/>
      <c r="D772" s="31" t="s">
        <v>580</v>
      </c>
      <c r="E772" s="33">
        <v>0</v>
      </c>
      <c r="F772" s="33">
        <f>IF(C772="x",E772,0)</f>
        <v>0</v>
      </c>
      <c r="G772" s="195"/>
      <c r="I772" s="195"/>
    </row>
    <row r="773" spans="1:9" x14ac:dyDescent="0.3">
      <c r="A773" s="40"/>
      <c r="B773" s="193"/>
      <c r="C773" s="30" t="s">
        <v>8</v>
      </c>
      <c r="D773" s="31" t="s">
        <v>581</v>
      </c>
      <c r="E773" s="33">
        <v>0</v>
      </c>
      <c r="F773" s="33">
        <f>IF(C773="x",E773,0)</f>
        <v>0</v>
      </c>
      <c r="G773" s="195"/>
      <c r="I773" s="195"/>
    </row>
    <row r="774" spans="1:9" x14ac:dyDescent="0.3">
      <c r="A774" s="40"/>
      <c r="B774" s="193"/>
      <c r="C774" s="35"/>
      <c r="D774" s="5" t="s">
        <v>582</v>
      </c>
      <c r="E774" s="101">
        <v>0</v>
      </c>
      <c r="F774" s="33">
        <f>IF(C774="x",E774,0)</f>
        <v>0</v>
      </c>
      <c r="G774" s="195"/>
      <c r="I774" s="195"/>
    </row>
    <row r="775" spans="1:9" x14ac:dyDescent="0.3">
      <c r="A775" s="40"/>
      <c r="B775" s="5"/>
      <c r="C775" s="41"/>
      <c r="D775" s="5"/>
      <c r="E775" s="101"/>
      <c r="F775" s="33"/>
      <c r="G775" s="42"/>
      <c r="I775" s="42"/>
    </row>
    <row r="776" spans="1:9" s="15" customFormat="1" x14ac:dyDescent="0.3">
      <c r="A776" s="40" t="s">
        <v>583</v>
      </c>
      <c r="B776" s="193" t="s">
        <v>584</v>
      </c>
      <c r="C776" s="30" t="s">
        <v>8</v>
      </c>
      <c r="D776" s="31" t="s">
        <v>9</v>
      </c>
      <c r="E776" s="33">
        <v>10</v>
      </c>
      <c r="F776" s="33">
        <f>IF(C776="x",E776,0)</f>
        <v>10</v>
      </c>
      <c r="G776" s="195"/>
      <c r="H776" s="45"/>
      <c r="I776" s="195"/>
    </row>
    <row r="777" spans="1:9" s="15" customFormat="1" x14ac:dyDescent="0.3">
      <c r="A777" s="40"/>
      <c r="B777" s="193"/>
      <c r="C777" s="30"/>
      <c r="D777" s="31" t="s">
        <v>11</v>
      </c>
      <c r="E777" s="33">
        <v>0</v>
      </c>
      <c r="F777" s="33">
        <f>IF(C777="x",E777,0)</f>
        <v>0</v>
      </c>
      <c r="G777" s="195"/>
      <c r="H777" s="45"/>
      <c r="I777" s="195"/>
    </row>
    <row r="778" spans="1:9" s="15" customFormat="1" x14ac:dyDescent="0.3">
      <c r="A778" s="40"/>
      <c r="B778" s="15" t="s">
        <v>575</v>
      </c>
      <c r="C778" s="5"/>
      <c r="E778" s="101"/>
      <c r="F778" s="33"/>
      <c r="G778" s="42"/>
      <c r="H778" s="45"/>
      <c r="I778" s="42"/>
    </row>
    <row r="779" spans="1:9" s="15" customFormat="1" ht="28.8" x14ac:dyDescent="0.3">
      <c r="A779" s="40"/>
      <c r="B779" s="123" t="s">
        <v>585</v>
      </c>
      <c r="C779" s="5"/>
      <c r="E779" s="101"/>
      <c r="F779" s="33"/>
      <c r="G779" s="42"/>
      <c r="H779" s="45"/>
      <c r="I779" s="42"/>
    </row>
    <row r="780" spans="1:9" s="15" customFormat="1" x14ac:dyDescent="0.3">
      <c r="A780" s="40"/>
      <c r="B780" s="5"/>
      <c r="C780" s="54"/>
      <c r="D780" s="31"/>
      <c r="E780" s="33"/>
      <c r="F780" s="33"/>
      <c r="G780" s="42"/>
      <c r="H780" s="45"/>
      <c r="I780" s="42"/>
    </row>
    <row r="781" spans="1:9" s="15" customFormat="1" x14ac:dyDescent="0.3">
      <c r="A781" s="40" t="s">
        <v>586</v>
      </c>
      <c r="B781" s="193" t="s">
        <v>587</v>
      </c>
      <c r="C781" s="171" t="s">
        <v>8</v>
      </c>
      <c r="D781" s="32" t="s">
        <v>9</v>
      </c>
      <c r="E781" s="33">
        <v>15</v>
      </c>
      <c r="F781" s="33">
        <v>0</v>
      </c>
      <c r="G781" s="42"/>
      <c r="H781" s="45"/>
      <c r="I781" s="42"/>
    </row>
    <row r="782" spans="1:9" s="15" customFormat="1" x14ac:dyDescent="0.3">
      <c r="A782" s="40"/>
      <c r="B782" s="193"/>
      <c r="C782" s="74"/>
      <c r="D782" s="32" t="s">
        <v>11</v>
      </c>
      <c r="E782" s="33">
        <v>0</v>
      </c>
      <c r="F782" s="33">
        <f>IF(C782="x",E782,0)</f>
        <v>0</v>
      </c>
      <c r="G782" s="42"/>
      <c r="H782" s="45"/>
      <c r="I782" s="42"/>
    </row>
    <row r="783" spans="1:9" s="15" customFormat="1" x14ac:dyDescent="0.3">
      <c r="A783" s="40"/>
      <c r="B783" s="15" t="s">
        <v>391</v>
      </c>
      <c r="C783" s="5"/>
      <c r="E783" s="101"/>
      <c r="F783" s="33"/>
      <c r="G783" s="42"/>
      <c r="H783" s="45"/>
      <c r="I783" s="42"/>
    </row>
    <row r="784" spans="1:9" s="15" customFormat="1" ht="115.2" x14ac:dyDescent="0.3">
      <c r="A784" s="40"/>
      <c r="B784" s="123" t="s">
        <v>588</v>
      </c>
      <c r="C784" s="5"/>
      <c r="E784" s="101"/>
      <c r="F784" s="33"/>
      <c r="G784" s="52" t="s">
        <v>589</v>
      </c>
      <c r="H784" s="53" t="s">
        <v>588</v>
      </c>
    </row>
    <row r="785" spans="1:9" s="15" customFormat="1" x14ac:dyDescent="0.3">
      <c r="A785" s="40"/>
      <c r="B785" s="55"/>
      <c r="C785" s="5"/>
      <c r="E785" s="101"/>
      <c r="F785" s="33"/>
      <c r="G785" s="83"/>
      <c r="H785" s="45"/>
      <c r="I785" s="83"/>
    </row>
    <row r="786" spans="1:9" s="15" customFormat="1" x14ac:dyDescent="0.3">
      <c r="A786" s="40" t="s">
        <v>590</v>
      </c>
      <c r="B786" s="193" t="s">
        <v>591</v>
      </c>
      <c r="C786" s="74" t="s">
        <v>8</v>
      </c>
      <c r="D786" s="32" t="s">
        <v>9</v>
      </c>
      <c r="E786" s="33">
        <v>15</v>
      </c>
      <c r="F786" s="33">
        <f>IF(C786="x",E786,0)</f>
        <v>15</v>
      </c>
      <c r="G786" s="195" t="s">
        <v>592</v>
      </c>
      <c r="H786" s="45"/>
      <c r="I786" s="195" t="s">
        <v>592</v>
      </c>
    </row>
    <row r="787" spans="1:9" s="15" customFormat="1" x14ac:dyDescent="0.3">
      <c r="A787" s="40"/>
      <c r="B787" s="193"/>
      <c r="C787" s="74"/>
      <c r="D787" s="32" t="s">
        <v>11</v>
      </c>
      <c r="E787" s="33">
        <v>0</v>
      </c>
      <c r="F787" s="33">
        <f>IF(C787="x",E787,0)</f>
        <v>0</v>
      </c>
      <c r="G787" s="195"/>
      <c r="H787" s="45"/>
      <c r="I787" s="195"/>
    </row>
    <row r="788" spans="1:9" s="15" customFormat="1" x14ac:dyDescent="0.3">
      <c r="A788" s="40"/>
      <c r="B788" s="15" t="s">
        <v>593</v>
      </c>
      <c r="C788" s="5"/>
      <c r="E788" s="101"/>
      <c r="F788" s="33"/>
      <c r="G788" s="42"/>
      <c r="H788" s="45"/>
      <c r="I788" s="42"/>
    </row>
    <row r="789" spans="1:9" s="15" customFormat="1" ht="42.6" customHeight="1" x14ac:dyDescent="0.3">
      <c r="A789" s="40"/>
      <c r="B789" s="123" t="s">
        <v>594</v>
      </c>
      <c r="C789" s="5"/>
      <c r="E789" s="101"/>
      <c r="F789" s="33"/>
      <c r="G789" s="42"/>
      <c r="H789" s="45"/>
      <c r="I789" s="42"/>
    </row>
    <row r="790" spans="1:9" x14ac:dyDescent="0.3">
      <c r="B790" s="55"/>
      <c r="D790" s="15"/>
      <c r="E790" s="101"/>
      <c r="F790" s="33"/>
      <c r="G790" s="83"/>
      <c r="I790" s="83"/>
    </row>
    <row r="791" spans="1:9" x14ac:dyDescent="0.3">
      <c r="A791" s="172"/>
      <c r="B791" s="173" t="s">
        <v>595</v>
      </c>
      <c r="C791" s="174"/>
      <c r="D791" s="174"/>
      <c r="E791" s="174"/>
      <c r="F791" s="175"/>
      <c r="G791" s="176"/>
      <c r="H791" s="177"/>
      <c r="I791" s="174"/>
    </row>
    <row r="792" spans="1:9" x14ac:dyDescent="0.3">
      <c r="B792" s="4"/>
      <c r="E792" s="104"/>
      <c r="F792" s="104"/>
    </row>
    <row r="793" spans="1:9" x14ac:dyDescent="0.3">
      <c r="F793" s="33"/>
    </row>
    <row r="794" spans="1:9" ht="25.8" x14ac:dyDescent="0.3">
      <c r="A794" s="144"/>
      <c r="B794" s="178" t="s">
        <v>596</v>
      </c>
      <c r="C794" s="178"/>
      <c r="D794" s="178"/>
      <c r="E794" s="178"/>
      <c r="F794" s="179">
        <f>SUM(F797,F829,F890,F955)</f>
        <v>541</v>
      </c>
      <c r="G794" s="178"/>
      <c r="H794" s="180"/>
      <c r="I794" s="178"/>
    </row>
    <row r="795" spans="1:9" ht="100.8" x14ac:dyDescent="0.3">
      <c r="B795" s="3" t="s">
        <v>597</v>
      </c>
      <c r="E795" s="104"/>
      <c r="F795" s="33"/>
    </row>
    <row r="796" spans="1:9" x14ac:dyDescent="0.3">
      <c r="B796" s="109" t="s">
        <v>3</v>
      </c>
      <c r="C796" s="52"/>
      <c r="D796" s="109" t="s">
        <v>4</v>
      </c>
      <c r="E796" s="149"/>
      <c r="F796" s="149"/>
      <c r="G796" s="112"/>
      <c r="H796" s="150"/>
      <c r="I796" s="112" t="s">
        <v>5</v>
      </c>
    </row>
    <row r="797" spans="1:9" ht="15.6" x14ac:dyDescent="0.3">
      <c r="B797" s="181" t="s">
        <v>598</v>
      </c>
      <c r="C797" s="182"/>
      <c r="D797" s="182"/>
      <c r="E797" s="182"/>
      <c r="F797" s="183">
        <f>SUM(F798:F828)</f>
        <v>111</v>
      </c>
      <c r="G797" s="182"/>
      <c r="H797" s="184"/>
      <c r="I797" s="182"/>
    </row>
    <row r="798" spans="1:9" x14ac:dyDescent="0.3">
      <c r="A798" s="40">
        <v>106</v>
      </c>
      <c r="B798" s="193" t="s">
        <v>599</v>
      </c>
      <c r="C798" s="35" t="s">
        <v>8</v>
      </c>
      <c r="D798" s="5" t="s">
        <v>9</v>
      </c>
      <c r="E798" s="101">
        <v>20</v>
      </c>
      <c r="F798" s="33">
        <f>IF(C798="x",E798,0)</f>
        <v>20</v>
      </c>
      <c r="G798" s="195"/>
      <c r="I798" s="195" t="s">
        <v>600</v>
      </c>
    </row>
    <row r="799" spans="1:9" x14ac:dyDescent="0.3">
      <c r="A799" s="40"/>
      <c r="B799" s="193"/>
      <c r="C799" s="35"/>
      <c r="D799" s="5" t="s">
        <v>11</v>
      </c>
      <c r="E799" s="101">
        <v>0</v>
      </c>
      <c r="F799" s="33">
        <f>IF(C799="x",E799,0)</f>
        <v>0</v>
      </c>
      <c r="G799" s="195"/>
      <c r="I799" s="195"/>
    </row>
    <row r="800" spans="1:9" x14ac:dyDescent="0.3">
      <c r="A800" s="40"/>
      <c r="B800" s="170" t="s">
        <v>601</v>
      </c>
      <c r="D800" s="5"/>
      <c r="E800" s="101"/>
      <c r="F800" s="33"/>
      <c r="G800" s="42"/>
      <c r="I800" s="42"/>
    </row>
    <row r="801" spans="1:9" ht="100.8" x14ac:dyDescent="0.3">
      <c r="B801" s="39" t="s">
        <v>602</v>
      </c>
      <c r="D801" s="5"/>
      <c r="E801" s="101"/>
      <c r="F801" s="33"/>
    </row>
    <row r="802" spans="1:9" x14ac:dyDescent="0.3">
      <c r="B802" s="15"/>
      <c r="D802" s="5"/>
      <c r="E802" s="101"/>
      <c r="F802" s="33"/>
      <c r="G802" s="42"/>
      <c r="I802" s="42"/>
    </row>
    <row r="803" spans="1:9" x14ac:dyDescent="0.3">
      <c r="A803" s="1">
        <v>107</v>
      </c>
      <c r="B803" s="193" t="s">
        <v>603</v>
      </c>
      <c r="C803" s="74"/>
      <c r="D803" s="185">
        <v>1</v>
      </c>
      <c r="E803" s="186">
        <v>20</v>
      </c>
      <c r="F803" s="33">
        <f t="shared" ref="F803:F808" si="4">IF(C803="x",E803,0)</f>
        <v>0</v>
      </c>
    </row>
    <row r="804" spans="1:9" x14ac:dyDescent="0.3">
      <c r="B804" s="193"/>
      <c r="C804" s="74"/>
      <c r="D804" s="32" t="s">
        <v>604</v>
      </c>
      <c r="E804" s="186">
        <v>18</v>
      </c>
      <c r="F804" s="33">
        <f t="shared" si="4"/>
        <v>0</v>
      </c>
    </row>
    <row r="805" spans="1:9" x14ac:dyDescent="0.3">
      <c r="B805" s="193"/>
      <c r="C805" s="74"/>
      <c r="D805" s="32" t="s">
        <v>605</v>
      </c>
      <c r="E805" s="186">
        <v>15</v>
      </c>
      <c r="F805" s="33">
        <f t="shared" si="4"/>
        <v>0</v>
      </c>
    </row>
    <row r="806" spans="1:9" x14ac:dyDescent="0.3">
      <c r="B806" s="193"/>
      <c r="C806" s="74" t="s">
        <v>8</v>
      </c>
      <c r="D806" s="32" t="s">
        <v>606</v>
      </c>
      <c r="E806" s="186">
        <v>11</v>
      </c>
      <c r="F806" s="33">
        <f t="shared" si="4"/>
        <v>11</v>
      </c>
    </row>
    <row r="807" spans="1:9" x14ac:dyDescent="0.3">
      <c r="B807" s="193"/>
      <c r="C807" s="74"/>
      <c r="D807" s="32" t="s">
        <v>607</v>
      </c>
      <c r="E807" s="186">
        <v>6</v>
      </c>
      <c r="F807" s="33">
        <f t="shared" si="4"/>
        <v>0</v>
      </c>
    </row>
    <row r="808" spans="1:9" x14ac:dyDescent="0.3">
      <c r="B808" s="193"/>
      <c r="C808" s="74"/>
      <c r="D808" s="32" t="s">
        <v>608</v>
      </c>
      <c r="E808" s="186">
        <v>0</v>
      </c>
      <c r="F808" s="33">
        <f t="shared" si="4"/>
        <v>0</v>
      </c>
    </row>
    <row r="809" spans="1:9" x14ac:dyDescent="0.3">
      <c r="B809" s="55"/>
      <c r="D809" s="5"/>
      <c r="E809" s="101"/>
      <c r="F809" s="33"/>
      <c r="G809" s="83"/>
      <c r="I809" s="83"/>
    </row>
    <row r="810" spans="1:9" x14ac:dyDescent="0.3">
      <c r="A810" s="1">
        <v>108</v>
      </c>
      <c r="B810" s="193" t="s">
        <v>609</v>
      </c>
      <c r="C810" s="74" t="s">
        <v>8</v>
      </c>
      <c r="D810" s="32" t="s">
        <v>610</v>
      </c>
      <c r="E810" s="186">
        <v>40</v>
      </c>
      <c r="F810" s="33">
        <f>IF(C810="x",E810,0)</f>
        <v>40</v>
      </c>
    </row>
    <row r="811" spans="1:9" x14ac:dyDescent="0.3">
      <c r="B811" s="193"/>
      <c r="C811" s="74"/>
      <c r="D811" s="32" t="s">
        <v>611</v>
      </c>
      <c r="E811" s="186">
        <v>15</v>
      </c>
      <c r="F811" s="33">
        <f>IF(C811="x",E811,0)</f>
        <v>0</v>
      </c>
    </row>
    <row r="812" spans="1:9" x14ac:dyDescent="0.3">
      <c r="B812" s="193"/>
      <c r="C812" s="74"/>
      <c r="D812" s="32" t="s">
        <v>612</v>
      </c>
      <c r="E812" s="186">
        <v>5</v>
      </c>
      <c r="F812" s="33">
        <f>IF(C812="x",E812,0)</f>
        <v>0</v>
      </c>
    </row>
    <row r="813" spans="1:9" x14ac:dyDescent="0.3">
      <c r="B813" s="193"/>
      <c r="C813" s="74"/>
      <c r="D813" s="32" t="s">
        <v>613</v>
      </c>
      <c r="E813" s="186">
        <v>0</v>
      </c>
      <c r="F813" s="33">
        <f>IF(C813="x",E813,0)</f>
        <v>0</v>
      </c>
    </row>
    <row r="814" spans="1:9" x14ac:dyDescent="0.3">
      <c r="A814" s="40"/>
      <c r="B814" s="170" t="s">
        <v>614</v>
      </c>
      <c r="D814" s="5"/>
      <c r="E814" s="101"/>
      <c r="F814" s="33"/>
      <c r="G814" s="42"/>
      <c r="I814" s="42"/>
    </row>
    <row r="815" spans="1:9" x14ac:dyDescent="0.3">
      <c r="B815" s="39" t="s">
        <v>615</v>
      </c>
      <c r="D815" s="5"/>
      <c r="E815" s="101"/>
      <c r="F815" s="33"/>
    </row>
    <row r="816" spans="1:9" x14ac:dyDescent="0.3">
      <c r="B816" s="55"/>
      <c r="D816" s="5"/>
      <c r="E816" s="101"/>
      <c r="F816" s="33"/>
      <c r="G816" s="83"/>
      <c r="I816" s="83"/>
    </row>
    <row r="817" spans="1:9" x14ac:dyDescent="0.3">
      <c r="A817" s="1">
        <v>109</v>
      </c>
      <c r="B817" s="193" t="s">
        <v>616</v>
      </c>
      <c r="C817" s="74"/>
      <c r="D817" s="32" t="s">
        <v>187</v>
      </c>
      <c r="E817" s="186">
        <v>30</v>
      </c>
      <c r="F817" s="33">
        <f>IF(C817="x",E817,0)</f>
        <v>0</v>
      </c>
      <c r="G817" s="194"/>
      <c r="I817" s="194" t="s">
        <v>617</v>
      </c>
    </row>
    <row r="818" spans="1:9" x14ac:dyDescent="0.3">
      <c r="B818" s="193"/>
      <c r="C818" s="74" t="s">
        <v>8</v>
      </c>
      <c r="D818" s="32" t="s">
        <v>188</v>
      </c>
      <c r="E818" s="186">
        <v>20</v>
      </c>
      <c r="F818" s="33">
        <f>IF(C818="x",E818,0)</f>
        <v>20</v>
      </c>
      <c r="G818" s="194"/>
      <c r="I818" s="194"/>
    </row>
    <row r="819" spans="1:9" x14ac:dyDescent="0.3">
      <c r="B819" s="193"/>
      <c r="C819" s="74"/>
      <c r="D819" s="32" t="s">
        <v>189</v>
      </c>
      <c r="E819" s="186">
        <v>15</v>
      </c>
      <c r="F819" s="33">
        <f>IF(C819="x",E819,0)</f>
        <v>0</v>
      </c>
      <c r="G819" s="194"/>
      <c r="I819" s="194"/>
    </row>
    <row r="820" spans="1:9" x14ac:dyDescent="0.3">
      <c r="B820" s="193"/>
      <c r="C820" s="74"/>
      <c r="D820" s="32" t="s">
        <v>190</v>
      </c>
      <c r="E820" s="186">
        <v>5</v>
      </c>
      <c r="F820" s="33">
        <f>IF(C820="x",E820,0)</f>
        <v>0</v>
      </c>
      <c r="G820" s="194"/>
      <c r="I820" s="194"/>
    </row>
    <row r="821" spans="1:9" x14ac:dyDescent="0.3">
      <c r="B821" s="193"/>
      <c r="C821" s="74"/>
      <c r="D821" s="32" t="s">
        <v>191</v>
      </c>
      <c r="E821" s="186">
        <v>0</v>
      </c>
      <c r="F821" s="33">
        <f>IF(C821="x",E821,0)</f>
        <v>0</v>
      </c>
      <c r="G821" s="194"/>
      <c r="I821" s="194"/>
    </row>
    <row r="822" spans="1:9" x14ac:dyDescent="0.3">
      <c r="B822" s="5"/>
      <c r="C822" s="91"/>
      <c r="D822" s="32"/>
      <c r="E822" s="186"/>
      <c r="F822" s="33"/>
    </row>
    <row r="823" spans="1:9" x14ac:dyDescent="0.3">
      <c r="A823" s="40">
        <v>110</v>
      </c>
      <c r="B823" s="197" t="s">
        <v>618</v>
      </c>
      <c r="C823" s="35" t="s">
        <v>8</v>
      </c>
      <c r="D823" s="5" t="s">
        <v>9</v>
      </c>
      <c r="E823" s="101">
        <v>20</v>
      </c>
      <c r="F823" s="33">
        <f>IF(C823="x",E823,0)</f>
        <v>20</v>
      </c>
    </row>
    <row r="824" spans="1:9" x14ac:dyDescent="0.3">
      <c r="B824" s="197"/>
      <c r="C824" s="35"/>
      <c r="D824" s="5" t="s">
        <v>11</v>
      </c>
      <c r="E824" s="101">
        <v>0</v>
      </c>
      <c r="F824" s="33">
        <f>IF(C824="x",E824,0)</f>
        <v>0</v>
      </c>
    </row>
    <row r="825" spans="1:9" x14ac:dyDescent="0.3">
      <c r="B825" s="197"/>
      <c r="C825" s="41"/>
      <c r="D825" s="5"/>
      <c r="E825" s="101"/>
      <c r="F825" s="33"/>
    </row>
    <row r="826" spans="1:9" x14ac:dyDescent="0.3">
      <c r="B826" s="15" t="s">
        <v>272</v>
      </c>
      <c r="D826" s="15"/>
      <c r="E826" s="101"/>
      <c r="F826" s="33"/>
    </row>
    <row r="827" spans="1:9" ht="285.45" customHeight="1" x14ac:dyDescent="0.3">
      <c r="B827" s="39" t="s">
        <v>619</v>
      </c>
      <c r="D827" s="15"/>
      <c r="E827" s="101"/>
      <c r="F827" s="33"/>
      <c r="G827" s="57" t="s">
        <v>620</v>
      </c>
      <c r="H827" s="58" t="s">
        <v>619</v>
      </c>
      <c r="I827" s="3"/>
    </row>
    <row r="828" spans="1:9" x14ac:dyDescent="0.3">
      <c r="B828" s="43"/>
      <c r="D828" s="5"/>
      <c r="E828" s="101"/>
      <c r="F828" s="33"/>
    </row>
    <row r="829" spans="1:9" ht="15.6" x14ac:dyDescent="0.3">
      <c r="B829" s="181" t="s">
        <v>621</v>
      </c>
      <c r="C829" s="182"/>
      <c r="D829" s="182"/>
      <c r="E829" s="182"/>
      <c r="F829" s="183">
        <f>SUM(F830+F835+F840+F846+F851+F859+F865+F871+F875+F880+F885)</f>
        <v>140</v>
      </c>
      <c r="G829" s="182"/>
      <c r="H829" s="184"/>
      <c r="I829" s="182"/>
    </row>
    <row r="830" spans="1:9" x14ac:dyDescent="0.3">
      <c r="A830" s="40" t="s">
        <v>622</v>
      </c>
      <c r="B830" s="193" t="s">
        <v>623</v>
      </c>
      <c r="C830" s="35" t="s">
        <v>8</v>
      </c>
      <c r="D830" s="5" t="s">
        <v>9</v>
      </c>
      <c r="E830" s="101">
        <v>20</v>
      </c>
      <c r="F830" s="33">
        <f>IF(C830="x",E830,0)</f>
        <v>20</v>
      </c>
      <c r="G830" s="195"/>
      <c r="I830" s="195"/>
    </row>
    <row r="831" spans="1:9" x14ac:dyDescent="0.3">
      <c r="A831" s="40"/>
      <c r="B831" s="193"/>
      <c r="C831" s="35"/>
      <c r="D831" s="5" t="s">
        <v>27</v>
      </c>
      <c r="E831" s="101">
        <v>0</v>
      </c>
      <c r="F831" s="33">
        <f>IF(C831="x",E831,0)</f>
        <v>0</v>
      </c>
      <c r="G831" s="195"/>
      <c r="I831" s="195"/>
    </row>
    <row r="832" spans="1:9" ht="28.8" x14ac:dyDescent="0.3">
      <c r="B832" s="15" t="s">
        <v>624</v>
      </c>
      <c r="D832" s="5"/>
      <c r="E832" s="101"/>
      <c r="F832" s="33"/>
    </row>
    <row r="833" spans="1:9" ht="172.8" x14ac:dyDescent="0.3">
      <c r="A833" s="40"/>
      <c r="B833" s="39" t="s">
        <v>625</v>
      </c>
      <c r="D833" s="5"/>
      <c r="E833" s="101"/>
      <c r="F833" s="33"/>
      <c r="G833" s="42"/>
      <c r="I833" s="42"/>
    </row>
    <row r="834" spans="1:9" x14ac:dyDescent="0.3">
      <c r="A834" s="40"/>
      <c r="B834" s="15"/>
      <c r="D834" s="5"/>
      <c r="E834" s="101"/>
      <c r="F834" s="33"/>
      <c r="G834" s="42"/>
      <c r="I834" s="42"/>
    </row>
    <row r="835" spans="1:9" x14ac:dyDescent="0.3">
      <c r="A835" s="40" t="s">
        <v>626</v>
      </c>
      <c r="B835" s="193" t="s">
        <v>627</v>
      </c>
      <c r="C835" s="35" t="s">
        <v>8</v>
      </c>
      <c r="D835" s="5" t="s">
        <v>9</v>
      </c>
      <c r="E835" s="101">
        <v>15</v>
      </c>
      <c r="F835" s="33">
        <f>IF(C835="x",E835,0)</f>
        <v>15</v>
      </c>
      <c r="G835" s="195"/>
      <c r="I835" s="195" t="s">
        <v>628</v>
      </c>
    </row>
    <row r="836" spans="1:9" x14ac:dyDescent="0.3">
      <c r="A836" s="40"/>
      <c r="B836" s="193"/>
      <c r="C836" s="35"/>
      <c r="D836" s="5" t="s">
        <v>11</v>
      </c>
      <c r="E836" s="101">
        <v>0</v>
      </c>
      <c r="F836" s="33">
        <f>IF(C836="x",E836,0)</f>
        <v>0</v>
      </c>
      <c r="G836" s="195"/>
      <c r="I836" s="195"/>
    </row>
    <row r="837" spans="1:9" ht="28.8" x14ac:dyDescent="0.3">
      <c r="A837" s="40"/>
      <c r="B837" s="15" t="s">
        <v>629</v>
      </c>
      <c r="D837" s="5"/>
      <c r="E837" s="101"/>
      <c r="F837" s="33"/>
      <c r="G837" s="42"/>
      <c r="I837" s="42"/>
    </row>
    <row r="838" spans="1:9" ht="217.5" customHeight="1" x14ac:dyDescent="0.3">
      <c r="B838" s="39" t="s">
        <v>630</v>
      </c>
      <c r="D838" s="5"/>
      <c r="E838" s="101"/>
      <c r="F838" s="33"/>
      <c r="G838" s="57" t="s">
        <v>631</v>
      </c>
      <c r="H838" s="58" t="s">
        <v>632</v>
      </c>
      <c r="I838" s="3"/>
    </row>
    <row r="839" spans="1:9" x14ac:dyDescent="0.3">
      <c r="B839" s="15"/>
      <c r="D839" s="5"/>
      <c r="E839" s="101"/>
      <c r="F839" s="33"/>
      <c r="G839" s="42"/>
      <c r="I839" s="42"/>
    </row>
    <row r="840" spans="1:9" x14ac:dyDescent="0.3">
      <c r="A840" s="40">
        <v>112</v>
      </c>
      <c r="B840" s="193" t="s">
        <v>633</v>
      </c>
      <c r="C840" s="35" t="s">
        <v>8</v>
      </c>
      <c r="D840" s="5" t="s">
        <v>9</v>
      </c>
      <c r="E840" s="101">
        <v>20</v>
      </c>
      <c r="F840" s="33">
        <f>IF(C840="x",E840,0)</f>
        <v>20</v>
      </c>
      <c r="G840" s="195"/>
      <c r="I840" s="195" t="s">
        <v>634</v>
      </c>
    </row>
    <row r="841" spans="1:9" x14ac:dyDescent="0.3">
      <c r="A841" s="40"/>
      <c r="B841" s="193"/>
      <c r="C841" s="35"/>
      <c r="D841" s="5" t="s">
        <v>27</v>
      </c>
      <c r="E841" s="101">
        <v>0</v>
      </c>
      <c r="F841" s="33">
        <f>IF(C841="x",E841,0)</f>
        <v>0</v>
      </c>
      <c r="G841" s="195"/>
      <c r="I841" s="195"/>
    </row>
    <row r="842" spans="1:9" x14ac:dyDescent="0.3">
      <c r="B842" s="15" t="s">
        <v>635</v>
      </c>
      <c r="D842" s="5"/>
      <c r="E842" s="101"/>
      <c r="F842" s="33"/>
    </row>
    <row r="843" spans="1:9" ht="43.2" x14ac:dyDescent="0.3">
      <c r="A843" s="40"/>
      <c r="B843" s="39" t="s">
        <v>636</v>
      </c>
      <c r="D843" s="5"/>
      <c r="E843" s="101"/>
      <c r="F843" s="33"/>
      <c r="G843" s="57" t="s">
        <v>631</v>
      </c>
      <c r="H843" s="58" t="s">
        <v>637</v>
      </c>
      <c r="I843" s="3"/>
    </row>
    <row r="844" spans="1:9" x14ac:dyDescent="0.3">
      <c r="A844" s="40"/>
      <c r="B844" s="15"/>
      <c r="D844" s="5"/>
      <c r="E844" s="101"/>
      <c r="F844" s="33"/>
      <c r="G844" s="42"/>
      <c r="I844" s="42"/>
    </row>
    <row r="845" spans="1:9" x14ac:dyDescent="0.3">
      <c r="A845" s="40">
        <v>113</v>
      </c>
      <c r="B845" s="193" t="s">
        <v>638</v>
      </c>
      <c r="C845" s="35"/>
      <c r="D845" s="5" t="s">
        <v>9</v>
      </c>
      <c r="E845" s="101">
        <v>10</v>
      </c>
      <c r="F845" s="33">
        <f>IF(C845="x",E845,0)</f>
        <v>0</v>
      </c>
      <c r="G845" s="42"/>
      <c r="I845" s="116"/>
    </row>
    <row r="846" spans="1:9" x14ac:dyDescent="0.3">
      <c r="A846" s="40"/>
      <c r="B846" s="193"/>
      <c r="C846" s="35" t="s">
        <v>8</v>
      </c>
      <c r="D846" s="5" t="s">
        <v>11</v>
      </c>
      <c r="E846" s="101">
        <v>0</v>
      </c>
      <c r="F846" s="33">
        <f>IF(C846="x",E846,0)</f>
        <v>0</v>
      </c>
      <c r="G846" s="42"/>
      <c r="I846" s="116"/>
    </row>
    <row r="847" spans="1:9" x14ac:dyDescent="0.3">
      <c r="A847" s="40"/>
      <c r="B847" s="193"/>
      <c r="C847" s="35"/>
      <c r="D847" s="5" t="s">
        <v>17</v>
      </c>
      <c r="E847" s="101">
        <v>10</v>
      </c>
      <c r="F847" s="33">
        <f>IF(C847="x",E847,0)</f>
        <v>0</v>
      </c>
      <c r="G847" s="42"/>
      <c r="I847" s="116"/>
    </row>
    <row r="848" spans="1:9" ht="57.6" x14ac:dyDescent="0.3">
      <c r="A848" s="40"/>
      <c r="B848" s="15" t="s">
        <v>639</v>
      </c>
      <c r="D848" s="5"/>
      <c r="E848" s="101"/>
      <c r="F848" s="33"/>
      <c r="G848" s="42"/>
      <c r="I848" s="42"/>
    </row>
    <row r="849" spans="1:9" x14ac:dyDescent="0.3">
      <c r="B849" s="39" t="s">
        <v>143</v>
      </c>
      <c r="D849" s="5"/>
      <c r="E849" s="101"/>
      <c r="F849" s="33"/>
    </row>
    <row r="850" spans="1:9" x14ac:dyDescent="0.3">
      <c r="B850" s="15"/>
      <c r="D850" s="5"/>
      <c r="E850" s="101"/>
      <c r="F850" s="33"/>
      <c r="G850" s="42"/>
      <c r="I850" s="42"/>
    </row>
    <row r="851" spans="1:9" x14ac:dyDescent="0.3">
      <c r="A851" s="1">
        <v>114</v>
      </c>
      <c r="B851" s="193" t="s">
        <v>640</v>
      </c>
      <c r="C851" s="74" t="s">
        <v>8</v>
      </c>
      <c r="D851" s="32" t="s">
        <v>641</v>
      </c>
      <c r="E851" s="33">
        <v>10</v>
      </c>
      <c r="F851" s="33">
        <f>IF(C851="x",E851,0)</f>
        <v>10</v>
      </c>
      <c r="G851" s="194"/>
      <c r="I851" s="194" t="s">
        <v>642</v>
      </c>
    </row>
    <row r="852" spans="1:9" x14ac:dyDescent="0.3">
      <c r="B852" s="193"/>
      <c r="C852" s="74"/>
      <c r="D852" s="32" t="s">
        <v>643</v>
      </c>
      <c r="E852" s="33">
        <v>10</v>
      </c>
      <c r="F852" s="33">
        <f>IF(C852="x",E852,0)</f>
        <v>0</v>
      </c>
      <c r="G852" s="194"/>
      <c r="I852" s="194"/>
    </row>
    <row r="853" spans="1:9" x14ac:dyDescent="0.3">
      <c r="B853" s="193"/>
      <c r="C853" s="74"/>
      <c r="D853" s="32" t="s">
        <v>11</v>
      </c>
      <c r="E853" s="33">
        <v>0</v>
      </c>
      <c r="F853" s="33">
        <f>IF(C853="x",E853,0)</f>
        <v>0</v>
      </c>
      <c r="G853" s="194"/>
      <c r="I853" s="194"/>
    </row>
    <row r="854" spans="1:9" x14ac:dyDescent="0.3">
      <c r="B854" s="193"/>
      <c r="C854" s="74"/>
      <c r="D854" s="32" t="s">
        <v>17</v>
      </c>
      <c r="E854" s="33">
        <v>10</v>
      </c>
      <c r="F854" s="33">
        <f>IF(C854="x",E854,0)</f>
        <v>0</v>
      </c>
      <c r="G854" s="194"/>
      <c r="I854" s="194"/>
    </row>
    <row r="855" spans="1:9" ht="28.8" x14ac:dyDescent="0.3">
      <c r="A855" s="40"/>
      <c r="B855" s="15" t="s">
        <v>644</v>
      </c>
      <c r="D855" s="5"/>
      <c r="E855" s="101"/>
      <c r="F855" s="33"/>
      <c r="G855" s="42"/>
      <c r="I855" s="42"/>
    </row>
    <row r="856" spans="1:9" ht="58.05" customHeight="1" x14ac:dyDescent="0.3">
      <c r="B856" s="39" t="s">
        <v>143</v>
      </c>
      <c r="D856" s="5"/>
      <c r="E856" s="101"/>
      <c r="F856" s="33"/>
      <c r="G856" s="57" t="s">
        <v>645</v>
      </c>
      <c r="H856" s="58" t="s">
        <v>646</v>
      </c>
      <c r="I856" s="3"/>
    </row>
    <row r="857" spans="1:9" x14ac:dyDescent="0.3">
      <c r="B857" s="55"/>
      <c r="D857" s="5"/>
      <c r="E857" s="101"/>
      <c r="F857" s="33"/>
      <c r="G857" s="83"/>
      <c r="I857" s="83"/>
    </row>
    <row r="858" spans="1:9" x14ac:dyDescent="0.3">
      <c r="A858" s="1">
        <v>115</v>
      </c>
      <c r="B858" s="193" t="s">
        <v>647</v>
      </c>
      <c r="C858" s="74"/>
      <c r="D858" s="32" t="s">
        <v>648</v>
      </c>
      <c r="E858" s="186">
        <v>20</v>
      </c>
      <c r="F858" s="33">
        <f t="shared" ref="F858:F863" si="5">IF(C858="x",E858,0)</f>
        <v>0</v>
      </c>
    </row>
    <row r="859" spans="1:9" x14ac:dyDescent="0.3">
      <c r="B859" s="193"/>
      <c r="C859" s="74" t="s">
        <v>8</v>
      </c>
      <c r="D859" s="32" t="s">
        <v>649</v>
      </c>
      <c r="E859" s="186">
        <v>15</v>
      </c>
      <c r="F859" s="33">
        <f t="shared" si="5"/>
        <v>15</v>
      </c>
    </row>
    <row r="860" spans="1:9" x14ac:dyDescent="0.3">
      <c r="B860" s="193"/>
      <c r="C860" s="74"/>
      <c r="D860" s="32" t="s">
        <v>650</v>
      </c>
      <c r="E860" s="186">
        <v>10</v>
      </c>
      <c r="F860" s="33">
        <f t="shared" si="5"/>
        <v>0</v>
      </c>
    </row>
    <row r="861" spans="1:9" x14ac:dyDescent="0.3">
      <c r="B861" s="193"/>
      <c r="C861" s="74"/>
      <c r="D861" s="32" t="s">
        <v>651</v>
      </c>
      <c r="E861" s="186">
        <v>5</v>
      </c>
      <c r="F861" s="33">
        <f t="shared" si="5"/>
        <v>0</v>
      </c>
    </row>
    <row r="862" spans="1:9" x14ac:dyDescent="0.3">
      <c r="B862" s="193"/>
      <c r="C862" s="74"/>
      <c r="D862" s="32" t="s">
        <v>652</v>
      </c>
      <c r="E862" s="186">
        <v>2</v>
      </c>
      <c r="F862" s="33">
        <f t="shared" si="5"/>
        <v>0</v>
      </c>
    </row>
    <row r="863" spans="1:9" x14ac:dyDescent="0.3">
      <c r="B863" s="193"/>
      <c r="C863" s="74"/>
      <c r="D863" s="32" t="s">
        <v>653</v>
      </c>
      <c r="E863" s="186">
        <v>0</v>
      </c>
      <c r="F863" s="33">
        <f t="shared" si="5"/>
        <v>0</v>
      </c>
    </row>
    <row r="864" spans="1:9" x14ac:dyDescent="0.3">
      <c r="B864" s="55"/>
      <c r="D864" s="5"/>
      <c r="E864" s="101"/>
      <c r="F864" s="33"/>
      <c r="G864" s="83"/>
      <c r="I864" s="83"/>
    </row>
    <row r="865" spans="1:9" x14ac:dyDescent="0.3">
      <c r="A865" s="1">
        <v>116</v>
      </c>
      <c r="B865" s="193" t="s">
        <v>654</v>
      </c>
      <c r="C865" s="74" t="s">
        <v>8</v>
      </c>
      <c r="D865" s="32" t="s">
        <v>655</v>
      </c>
      <c r="E865" s="33">
        <v>10</v>
      </c>
      <c r="F865" s="33">
        <f>IF(C865="x",E865,0)</f>
        <v>10</v>
      </c>
    </row>
    <row r="866" spans="1:9" x14ac:dyDescent="0.3">
      <c r="B866" s="193"/>
      <c r="C866" s="74"/>
      <c r="D866" s="32" t="s">
        <v>656</v>
      </c>
      <c r="E866" s="33">
        <v>5</v>
      </c>
      <c r="F866" s="33">
        <f>IF(C866="x",E866,0)</f>
        <v>0</v>
      </c>
    </row>
    <row r="867" spans="1:9" x14ac:dyDescent="0.3">
      <c r="B867" s="193"/>
      <c r="C867" s="74"/>
      <c r="D867" s="32" t="s">
        <v>196</v>
      </c>
      <c r="E867" s="33">
        <v>0</v>
      </c>
      <c r="F867" s="33">
        <f>IF(C867="x",E867,0)</f>
        <v>0</v>
      </c>
    </row>
    <row r="868" spans="1:9" x14ac:dyDescent="0.3">
      <c r="B868" s="193"/>
      <c r="C868" s="74"/>
      <c r="D868" s="32" t="s">
        <v>173</v>
      </c>
      <c r="E868" s="33">
        <v>0</v>
      </c>
      <c r="F868" s="33">
        <f>IF(C868="x",E868,0)</f>
        <v>0</v>
      </c>
    </row>
    <row r="869" spans="1:9" x14ac:dyDescent="0.3">
      <c r="B869" s="55"/>
      <c r="D869" s="5"/>
      <c r="E869" s="101"/>
      <c r="F869" s="33"/>
      <c r="G869" s="83"/>
      <c r="I869" s="83"/>
    </row>
    <row r="870" spans="1:9" x14ac:dyDescent="0.3">
      <c r="A870" s="1">
        <v>117</v>
      </c>
      <c r="B870" s="193" t="s">
        <v>657</v>
      </c>
      <c r="C870" s="74"/>
      <c r="D870" s="187" t="s">
        <v>658</v>
      </c>
      <c r="E870" s="188" t="s">
        <v>659</v>
      </c>
      <c r="F870" s="33">
        <f>IF(C870="x",E870,0)</f>
        <v>0</v>
      </c>
    </row>
    <row r="871" spans="1:9" x14ac:dyDescent="0.3">
      <c r="B871" s="193"/>
      <c r="C871" s="74" t="s">
        <v>8</v>
      </c>
      <c r="D871" s="187" t="s">
        <v>660</v>
      </c>
      <c r="E871" s="188" t="s">
        <v>661</v>
      </c>
      <c r="F871" s="33" t="str">
        <f>IF(C871="x",E871,0)</f>
        <v>5</v>
      </c>
    </row>
    <row r="872" spans="1:9" x14ac:dyDescent="0.3">
      <c r="B872" s="193"/>
      <c r="C872" s="74"/>
      <c r="D872" s="187" t="s">
        <v>662</v>
      </c>
      <c r="E872" s="188" t="s">
        <v>663</v>
      </c>
      <c r="F872" s="33">
        <f>IF(C872="x",E872,0)</f>
        <v>0</v>
      </c>
    </row>
    <row r="873" spans="1:9" x14ac:dyDescent="0.3">
      <c r="B873" s="193"/>
      <c r="C873" s="74"/>
      <c r="D873" s="187" t="s">
        <v>173</v>
      </c>
      <c r="E873" s="188" t="s">
        <v>664</v>
      </c>
      <c r="F873" s="33">
        <f>IF(C873="x",E873,0)</f>
        <v>0</v>
      </c>
    </row>
    <row r="874" spans="1:9" x14ac:dyDescent="0.3">
      <c r="B874" s="5"/>
      <c r="C874" s="91"/>
      <c r="D874" s="187"/>
      <c r="E874" s="188"/>
      <c r="F874" s="33"/>
    </row>
    <row r="875" spans="1:9" x14ac:dyDescent="0.3">
      <c r="A875" s="40">
        <v>118</v>
      </c>
      <c r="B875" s="193" t="s">
        <v>665</v>
      </c>
      <c r="C875" s="30" t="s">
        <v>8</v>
      </c>
      <c r="D875" s="31" t="s">
        <v>9</v>
      </c>
      <c r="E875" s="101">
        <v>15</v>
      </c>
      <c r="F875" s="33">
        <f>IF(C875="x",E875,0)</f>
        <v>15</v>
      </c>
      <c r="G875" s="195"/>
      <c r="I875" s="195" t="s">
        <v>666</v>
      </c>
    </row>
    <row r="876" spans="1:9" x14ac:dyDescent="0.3">
      <c r="B876" s="193"/>
      <c r="C876" s="35"/>
      <c r="D876" s="5" t="s">
        <v>11</v>
      </c>
      <c r="E876" s="101">
        <v>0</v>
      </c>
      <c r="F876" s="33">
        <f>IF(C876="x",E876,0)</f>
        <v>0</v>
      </c>
      <c r="G876" s="195"/>
      <c r="I876" s="195"/>
    </row>
    <row r="877" spans="1:9" x14ac:dyDescent="0.3">
      <c r="B877" s="15" t="s">
        <v>391</v>
      </c>
      <c r="D877" s="15"/>
      <c r="E877" s="101"/>
      <c r="F877" s="33"/>
    </row>
    <row r="878" spans="1:9" ht="372" customHeight="1" x14ac:dyDescent="0.3">
      <c r="B878" s="39" t="s">
        <v>667</v>
      </c>
      <c r="D878" s="15"/>
      <c r="E878" s="101"/>
      <c r="F878" s="33"/>
      <c r="G878" s="57" t="s">
        <v>631</v>
      </c>
      <c r="H878" s="58" t="s">
        <v>668</v>
      </c>
      <c r="I878" s="3"/>
    </row>
    <row r="879" spans="1:9" x14ac:dyDescent="0.3">
      <c r="B879" s="5"/>
      <c r="C879" s="91"/>
      <c r="D879" s="187"/>
      <c r="E879" s="188"/>
      <c r="F879" s="33"/>
    </row>
    <row r="880" spans="1:9" x14ac:dyDescent="0.3">
      <c r="A880" s="1" t="s">
        <v>669</v>
      </c>
      <c r="B880" s="193" t="s">
        <v>670</v>
      </c>
      <c r="C880" s="35" t="s">
        <v>8</v>
      </c>
      <c r="D880" s="5" t="s">
        <v>9</v>
      </c>
      <c r="E880" s="101">
        <v>15</v>
      </c>
      <c r="F880" s="33">
        <f>IF(C880="x",E880,0)</f>
        <v>15</v>
      </c>
      <c r="G880" s="195"/>
      <c r="I880" s="195" t="s">
        <v>671</v>
      </c>
    </row>
    <row r="881" spans="1:9" x14ac:dyDescent="0.3">
      <c r="B881" s="193"/>
      <c r="C881" s="35"/>
      <c r="D881" s="5" t="s">
        <v>11</v>
      </c>
      <c r="E881" s="101">
        <v>0</v>
      </c>
      <c r="F881" s="33">
        <f>IF(C881="x",E881,0)</f>
        <v>0</v>
      </c>
      <c r="G881" s="195"/>
      <c r="I881" s="195"/>
    </row>
    <row r="882" spans="1:9" x14ac:dyDescent="0.3">
      <c r="A882" s="40"/>
      <c r="B882" s="15" t="s">
        <v>230</v>
      </c>
      <c r="D882" s="5"/>
      <c r="E882" s="101"/>
      <c r="F882" s="33"/>
      <c r="G882" s="42"/>
      <c r="I882" s="42"/>
    </row>
    <row r="883" spans="1:9" ht="43.2" x14ac:dyDescent="0.3">
      <c r="B883" s="39" t="s">
        <v>672</v>
      </c>
      <c r="D883" s="5"/>
      <c r="E883" s="101"/>
      <c r="F883" s="33"/>
    </row>
    <row r="884" spans="1:9" x14ac:dyDescent="0.3">
      <c r="A884" s="40"/>
      <c r="B884" s="15"/>
      <c r="D884" s="5"/>
      <c r="E884" s="101"/>
      <c r="F884" s="33"/>
      <c r="G884" s="42"/>
      <c r="I884" s="42"/>
    </row>
    <row r="885" spans="1:9" x14ac:dyDescent="0.3">
      <c r="A885" s="1" t="s">
        <v>673</v>
      </c>
      <c r="B885" s="193" t="s">
        <v>674</v>
      </c>
      <c r="C885" s="35" t="s">
        <v>8</v>
      </c>
      <c r="D885" s="5" t="s">
        <v>9</v>
      </c>
      <c r="E885" s="101">
        <v>15</v>
      </c>
      <c r="F885" s="33">
        <f>IF(C885="x",E885,0)</f>
        <v>15</v>
      </c>
      <c r="G885" s="195"/>
      <c r="I885" s="195" t="s">
        <v>675</v>
      </c>
    </row>
    <row r="886" spans="1:9" x14ac:dyDescent="0.3">
      <c r="B886" s="193"/>
      <c r="C886" s="35"/>
      <c r="D886" s="5" t="s">
        <v>11</v>
      </c>
      <c r="E886" s="101">
        <v>0</v>
      </c>
      <c r="F886" s="33">
        <f>IF(C886="x",E886,0)</f>
        <v>0</v>
      </c>
      <c r="G886" s="195"/>
      <c r="I886" s="195"/>
    </row>
    <row r="887" spans="1:9" x14ac:dyDescent="0.3">
      <c r="A887" s="40"/>
      <c r="B887" s="15" t="s">
        <v>230</v>
      </c>
      <c r="D887" s="5"/>
      <c r="E887" s="101"/>
      <c r="F887" s="33"/>
      <c r="G887" s="42"/>
      <c r="I887" s="42"/>
    </row>
    <row r="888" spans="1:9" ht="43.2" x14ac:dyDescent="0.3">
      <c r="B888" s="39" t="s">
        <v>676</v>
      </c>
      <c r="D888" s="5"/>
      <c r="E888" s="101"/>
      <c r="F888" s="33"/>
    </row>
    <row r="889" spans="1:9" x14ac:dyDescent="0.3">
      <c r="B889" s="43"/>
      <c r="D889" s="5"/>
      <c r="E889" s="101"/>
      <c r="F889" s="33"/>
    </row>
    <row r="890" spans="1:9" ht="15.6" x14ac:dyDescent="0.3">
      <c r="B890" s="181" t="s">
        <v>677</v>
      </c>
      <c r="C890" s="182"/>
      <c r="D890" s="182"/>
      <c r="E890" s="182"/>
      <c r="F890" s="183">
        <f>SUM(F891:F954)</f>
        <v>160</v>
      </c>
      <c r="G890" s="182"/>
      <c r="H890" s="184"/>
      <c r="I890" s="182"/>
    </row>
    <row r="891" spans="1:9" x14ac:dyDescent="0.3">
      <c r="A891" s="40">
        <v>120</v>
      </c>
      <c r="B891" s="193" t="s">
        <v>678</v>
      </c>
      <c r="C891" s="35" t="s">
        <v>8</v>
      </c>
      <c r="D891" s="5" t="s">
        <v>9</v>
      </c>
      <c r="E891" s="101">
        <v>25</v>
      </c>
      <c r="F891" s="33">
        <f>IF(C891="x",E891,0)</f>
        <v>25</v>
      </c>
      <c r="G891" s="195"/>
      <c r="I891" s="195" t="s">
        <v>679</v>
      </c>
    </row>
    <row r="892" spans="1:9" ht="36.450000000000003" customHeight="1" x14ac:dyDescent="0.3">
      <c r="A892" s="40"/>
      <c r="B892" s="193"/>
      <c r="C892" s="35"/>
      <c r="D892" s="5" t="s">
        <v>27</v>
      </c>
      <c r="E892" s="101">
        <v>0</v>
      </c>
      <c r="F892" s="33">
        <f>IF(C892="x",E892,0)</f>
        <v>0</v>
      </c>
      <c r="G892" s="195"/>
      <c r="I892" s="195"/>
    </row>
    <row r="893" spans="1:9" x14ac:dyDescent="0.3">
      <c r="B893" s="15" t="s">
        <v>680</v>
      </c>
      <c r="D893" s="5"/>
      <c r="E893" s="101"/>
      <c r="F893" s="33"/>
    </row>
    <row r="894" spans="1:9" ht="222.45" customHeight="1" x14ac:dyDescent="0.3">
      <c r="A894" s="40"/>
      <c r="B894" s="165" t="s">
        <v>681</v>
      </c>
      <c r="D894" s="5"/>
      <c r="E894" s="101"/>
      <c r="F894" s="33"/>
      <c r="G894" s="52" t="s">
        <v>682</v>
      </c>
      <c r="H894" s="58" t="s">
        <v>683</v>
      </c>
      <c r="I894" s="15"/>
    </row>
    <row r="895" spans="1:9" x14ac:dyDescent="0.3">
      <c r="A895" s="40"/>
      <c r="B895" s="15"/>
      <c r="D895" s="5"/>
      <c r="E895" s="101"/>
      <c r="F895" s="33"/>
      <c r="G895" s="42"/>
      <c r="I895" s="42"/>
    </row>
    <row r="896" spans="1:9" x14ac:dyDescent="0.3">
      <c r="A896" s="1">
        <v>121</v>
      </c>
      <c r="B896" s="193" t="s">
        <v>684</v>
      </c>
      <c r="C896" s="74" t="s">
        <v>8</v>
      </c>
      <c r="D896" s="32" t="s">
        <v>648</v>
      </c>
      <c r="E896" s="186">
        <v>25</v>
      </c>
      <c r="F896" s="33">
        <f t="shared" ref="F896:F902" si="6">IF(C896="x",E896,0)</f>
        <v>25</v>
      </c>
      <c r="I896" s="18" t="s">
        <v>685</v>
      </c>
    </row>
    <row r="897" spans="1:9" x14ac:dyDescent="0.3">
      <c r="B897" s="193"/>
      <c r="C897" s="74"/>
      <c r="D897" s="32" t="s">
        <v>649</v>
      </c>
      <c r="E897" s="186">
        <v>20</v>
      </c>
      <c r="F897" s="33">
        <f t="shared" si="6"/>
        <v>0</v>
      </c>
    </row>
    <row r="898" spans="1:9" x14ac:dyDescent="0.3">
      <c r="B898" s="193"/>
      <c r="C898" s="74"/>
      <c r="D898" s="32" t="s">
        <v>650</v>
      </c>
      <c r="E898" s="186">
        <v>15</v>
      </c>
      <c r="F898" s="33">
        <f t="shared" si="6"/>
        <v>0</v>
      </c>
    </row>
    <row r="899" spans="1:9" x14ac:dyDescent="0.3">
      <c r="B899" s="193"/>
      <c r="C899" s="74"/>
      <c r="D899" s="32" t="s">
        <v>651</v>
      </c>
      <c r="E899" s="186">
        <v>10</v>
      </c>
      <c r="F899" s="33">
        <f t="shared" si="6"/>
        <v>0</v>
      </c>
    </row>
    <row r="900" spans="1:9" x14ac:dyDescent="0.3">
      <c r="B900" s="193"/>
      <c r="C900" s="74"/>
      <c r="D900" s="32" t="s">
        <v>652</v>
      </c>
      <c r="E900" s="186">
        <v>5</v>
      </c>
      <c r="F900" s="33">
        <f t="shared" si="6"/>
        <v>0</v>
      </c>
    </row>
    <row r="901" spans="1:9" x14ac:dyDescent="0.3">
      <c r="B901" s="193"/>
      <c r="C901" s="74"/>
      <c r="D901" s="32" t="s">
        <v>653</v>
      </c>
      <c r="E901" s="186">
        <v>0</v>
      </c>
      <c r="F901" s="33">
        <f t="shared" si="6"/>
        <v>0</v>
      </c>
    </row>
    <row r="902" spans="1:9" x14ac:dyDescent="0.3">
      <c r="B902" s="193"/>
      <c r="C902" s="74"/>
      <c r="D902" s="32" t="s">
        <v>686</v>
      </c>
      <c r="E902" s="33">
        <v>0</v>
      </c>
      <c r="F902" s="33">
        <f t="shared" si="6"/>
        <v>0</v>
      </c>
    </row>
    <row r="903" spans="1:9" x14ac:dyDescent="0.3">
      <c r="A903" s="40"/>
      <c r="B903" s="170" t="s">
        <v>687</v>
      </c>
      <c r="D903" s="5"/>
      <c r="E903" s="101"/>
      <c r="F903" s="33"/>
      <c r="G903" s="42"/>
      <c r="I903" s="42"/>
    </row>
    <row r="904" spans="1:9" x14ac:dyDescent="0.3">
      <c r="B904" s="39" t="s">
        <v>143</v>
      </c>
      <c r="D904" s="5"/>
      <c r="E904" s="101"/>
      <c r="F904" s="33"/>
    </row>
    <row r="905" spans="1:9" x14ac:dyDescent="0.3">
      <c r="B905" s="55"/>
      <c r="D905" s="5"/>
      <c r="E905" s="101"/>
      <c r="F905" s="33"/>
      <c r="G905" s="83"/>
      <c r="I905" s="83"/>
    </row>
    <row r="906" spans="1:9" x14ac:dyDescent="0.3">
      <c r="A906" s="1" t="s">
        <v>688</v>
      </c>
      <c r="B906" s="193" t="s">
        <v>689</v>
      </c>
      <c r="C906" s="74" t="s">
        <v>8</v>
      </c>
      <c r="D906" s="32" t="s">
        <v>648</v>
      </c>
      <c r="E906" s="186">
        <v>20</v>
      </c>
      <c r="F906" s="33">
        <f t="shared" ref="F906:F912" si="7">IF(C906="x",E906,0)</f>
        <v>20</v>
      </c>
    </row>
    <row r="907" spans="1:9" x14ac:dyDescent="0.3">
      <c r="B907" s="193"/>
      <c r="C907" s="74"/>
      <c r="D907" s="32" t="s">
        <v>649</v>
      </c>
      <c r="E907" s="186">
        <v>17</v>
      </c>
      <c r="F907" s="33">
        <f t="shared" si="7"/>
        <v>0</v>
      </c>
    </row>
    <row r="908" spans="1:9" x14ac:dyDescent="0.3">
      <c r="B908" s="193"/>
      <c r="C908" s="74"/>
      <c r="D908" s="32" t="s">
        <v>650</v>
      </c>
      <c r="E908" s="186">
        <v>14</v>
      </c>
      <c r="F908" s="33">
        <f t="shared" si="7"/>
        <v>0</v>
      </c>
    </row>
    <row r="909" spans="1:9" x14ac:dyDescent="0.3">
      <c r="B909" s="193"/>
      <c r="C909" s="74"/>
      <c r="D909" s="32" t="s">
        <v>651</v>
      </c>
      <c r="E909" s="186">
        <v>11</v>
      </c>
      <c r="F909" s="33">
        <f t="shared" si="7"/>
        <v>0</v>
      </c>
    </row>
    <row r="910" spans="1:9" x14ac:dyDescent="0.3">
      <c r="B910" s="193"/>
      <c r="C910" s="74"/>
      <c r="D910" s="32" t="s">
        <v>652</v>
      </c>
      <c r="E910" s="186">
        <v>8</v>
      </c>
      <c r="F910" s="33">
        <f t="shared" si="7"/>
        <v>0</v>
      </c>
    </row>
    <row r="911" spans="1:9" x14ac:dyDescent="0.3">
      <c r="B911" s="193"/>
      <c r="C911" s="74"/>
      <c r="D911" s="32" t="s">
        <v>653</v>
      </c>
      <c r="E911" s="186">
        <v>5</v>
      </c>
      <c r="F911" s="33">
        <f t="shared" si="7"/>
        <v>0</v>
      </c>
    </row>
    <row r="912" spans="1:9" x14ac:dyDescent="0.3">
      <c r="B912" s="193"/>
      <c r="C912" s="74"/>
      <c r="D912" s="32" t="s">
        <v>686</v>
      </c>
      <c r="E912" s="186">
        <v>0</v>
      </c>
      <c r="F912" s="33">
        <f t="shared" si="7"/>
        <v>0</v>
      </c>
    </row>
    <row r="913" spans="1:9" x14ac:dyDescent="0.3">
      <c r="A913" s="40"/>
      <c r="B913" s="15" t="s">
        <v>690</v>
      </c>
      <c r="D913" s="5"/>
      <c r="E913" s="101"/>
      <c r="F913" s="33"/>
      <c r="G913" s="42"/>
      <c r="I913" s="42"/>
    </row>
    <row r="914" spans="1:9" x14ac:dyDescent="0.3">
      <c r="B914" s="39" t="s">
        <v>143</v>
      </c>
      <c r="D914" s="5"/>
      <c r="E914" s="101"/>
      <c r="F914" s="33"/>
    </row>
    <row r="915" spans="1:9" x14ac:dyDescent="0.3">
      <c r="B915" s="55"/>
      <c r="D915" s="5"/>
      <c r="E915" s="101"/>
      <c r="F915" s="33"/>
      <c r="G915" s="83"/>
      <c r="I915" s="83"/>
    </row>
    <row r="916" spans="1:9" x14ac:dyDescent="0.3">
      <c r="A916" s="1" t="s">
        <v>691</v>
      </c>
      <c r="B916" s="193" t="s">
        <v>692</v>
      </c>
      <c r="C916" s="74"/>
      <c r="D916" s="32" t="s">
        <v>648</v>
      </c>
      <c r="E916" s="186">
        <v>20</v>
      </c>
      <c r="F916" s="33">
        <f t="shared" ref="F916:F922" si="8">IF(C916="x",E916,0)</f>
        <v>0</v>
      </c>
    </row>
    <row r="917" spans="1:9" x14ac:dyDescent="0.3">
      <c r="B917" s="193"/>
      <c r="C917" s="74"/>
      <c r="D917" s="32" t="s">
        <v>649</v>
      </c>
      <c r="E917" s="186">
        <v>17</v>
      </c>
      <c r="F917" s="33">
        <f t="shared" si="8"/>
        <v>0</v>
      </c>
    </row>
    <row r="918" spans="1:9" x14ac:dyDescent="0.3">
      <c r="B918" s="193"/>
      <c r="C918" s="74"/>
      <c r="D918" s="32" t="s">
        <v>650</v>
      </c>
      <c r="E918" s="186">
        <v>14</v>
      </c>
      <c r="F918" s="33">
        <f t="shared" si="8"/>
        <v>0</v>
      </c>
    </row>
    <row r="919" spans="1:9" x14ac:dyDescent="0.3">
      <c r="B919" s="193"/>
      <c r="C919" s="74"/>
      <c r="D919" s="32" t="s">
        <v>651</v>
      </c>
      <c r="E919" s="186">
        <v>11</v>
      </c>
      <c r="F919" s="33">
        <f t="shared" si="8"/>
        <v>0</v>
      </c>
    </row>
    <row r="920" spans="1:9" x14ac:dyDescent="0.3">
      <c r="B920" s="193"/>
      <c r="C920" s="74"/>
      <c r="D920" s="32" t="s">
        <v>652</v>
      </c>
      <c r="E920" s="186">
        <v>8</v>
      </c>
      <c r="F920" s="33">
        <f t="shared" si="8"/>
        <v>0</v>
      </c>
    </row>
    <row r="921" spans="1:9" x14ac:dyDescent="0.3">
      <c r="B921" s="193"/>
      <c r="C921" s="74"/>
      <c r="D921" s="32" t="s">
        <v>653</v>
      </c>
      <c r="E921" s="186">
        <v>5</v>
      </c>
      <c r="F921" s="33">
        <f t="shared" si="8"/>
        <v>0</v>
      </c>
    </row>
    <row r="922" spans="1:9" x14ac:dyDescent="0.3">
      <c r="B922" s="193"/>
      <c r="C922" s="74" t="s">
        <v>8</v>
      </c>
      <c r="D922" s="32" t="s">
        <v>686</v>
      </c>
      <c r="E922" s="186">
        <v>0</v>
      </c>
      <c r="F922" s="33">
        <f t="shared" si="8"/>
        <v>0</v>
      </c>
    </row>
    <row r="923" spans="1:9" x14ac:dyDescent="0.3">
      <c r="A923" s="40"/>
      <c r="B923" s="15" t="s">
        <v>693</v>
      </c>
      <c r="D923" s="5"/>
      <c r="E923" s="101"/>
      <c r="F923" s="33"/>
      <c r="G923" s="42"/>
      <c r="I923" s="42"/>
    </row>
    <row r="924" spans="1:9" ht="28.8" x14ac:dyDescent="0.3">
      <c r="B924" s="39" t="s">
        <v>694</v>
      </c>
      <c r="D924" s="5"/>
      <c r="E924" s="101"/>
      <c r="F924" s="33"/>
    </row>
    <row r="925" spans="1:9" x14ac:dyDescent="0.3">
      <c r="B925" s="55"/>
      <c r="D925" s="5"/>
      <c r="E925" s="101"/>
      <c r="F925" s="33"/>
      <c r="G925" s="83"/>
      <c r="I925" s="83"/>
    </row>
    <row r="926" spans="1:9" x14ac:dyDescent="0.3">
      <c r="A926" s="40">
        <v>123</v>
      </c>
      <c r="B926" s="193" t="s">
        <v>695</v>
      </c>
      <c r="C926" s="35" t="s">
        <v>8</v>
      </c>
      <c r="D926" s="5" t="s">
        <v>9</v>
      </c>
      <c r="E926" s="101">
        <v>5</v>
      </c>
      <c r="F926" s="33">
        <f>IF(C926="x",E926,0)</f>
        <v>5</v>
      </c>
      <c r="G926" s="195"/>
      <c r="I926" s="195"/>
    </row>
    <row r="927" spans="1:9" x14ac:dyDescent="0.3">
      <c r="A927" s="40"/>
      <c r="B927" s="193"/>
      <c r="C927" s="35"/>
      <c r="D927" s="5" t="s">
        <v>27</v>
      </c>
      <c r="E927" s="101">
        <v>0</v>
      </c>
      <c r="F927" s="33">
        <f>IF(C927="x",E927,0)</f>
        <v>0</v>
      </c>
      <c r="G927" s="195"/>
      <c r="I927" s="195"/>
    </row>
    <row r="928" spans="1:9" ht="43.2" x14ac:dyDescent="0.3">
      <c r="B928" s="15" t="s">
        <v>696</v>
      </c>
      <c r="D928" s="5"/>
      <c r="E928" s="101"/>
      <c r="F928" s="33"/>
    </row>
    <row r="929" spans="1:9" ht="313.5" customHeight="1" x14ac:dyDescent="0.3">
      <c r="A929" s="40"/>
      <c r="B929" s="39" t="s">
        <v>697</v>
      </c>
      <c r="D929" s="5"/>
      <c r="E929" s="101"/>
      <c r="F929" s="33"/>
      <c r="G929" s="52" t="s">
        <v>698</v>
      </c>
      <c r="H929" s="58" t="s">
        <v>699</v>
      </c>
      <c r="I929" s="15"/>
    </row>
    <row r="930" spans="1:9" x14ac:dyDescent="0.3">
      <c r="B930" s="55"/>
      <c r="D930" s="5"/>
      <c r="E930" s="101"/>
      <c r="F930" s="33"/>
      <c r="G930" s="83"/>
      <c r="I930" s="83"/>
    </row>
    <row r="931" spans="1:9" x14ac:dyDescent="0.3">
      <c r="A931" s="40" t="s">
        <v>700</v>
      </c>
      <c r="B931" s="193" t="s">
        <v>701</v>
      </c>
      <c r="C931" s="35" t="s">
        <v>8</v>
      </c>
      <c r="D931" s="5" t="s">
        <v>9</v>
      </c>
      <c r="E931" s="101">
        <v>25</v>
      </c>
      <c r="F931" s="33">
        <f>IF(C931="x",E931,0)</f>
        <v>25</v>
      </c>
      <c r="G931" s="195"/>
      <c r="I931" s="195"/>
    </row>
    <row r="932" spans="1:9" x14ac:dyDescent="0.3">
      <c r="A932" s="40"/>
      <c r="B932" s="193"/>
      <c r="C932" s="35"/>
      <c r="D932" s="5" t="s">
        <v>27</v>
      </c>
      <c r="E932" s="101">
        <v>0</v>
      </c>
      <c r="F932" s="33">
        <f>IF(C932="x",E932,0)</f>
        <v>0</v>
      </c>
      <c r="G932" s="195"/>
      <c r="I932" s="195"/>
    </row>
    <row r="933" spans="1:9" x14ac:dyDescent="0.3">
      <c r="A933" s="40"/>
      <c r="B933" s="15"/>
      <c r="D933" s="5"/>
      <c r="E933" s="101"/>
      <c r="F933" s="33"/>
      <c r="G933" s="42"/>
      <c r="I933" s="42"/>
    </row>
    <row r="934" spans="1:9" x14ac:dyDescent="0.3">
      <c r="A934" s="40" t="s">
        <v>702</v>
      </c>
      <c r="B934" s="193" t="s">
        <v>703</v>
      </c>
      <c r="C934" s="35" t="s">
        <v>8</v>
      </c>
      <c r="D934" s="5" t="s">
        <v>480</v>
      </c>
      <c r="E934" s="101">
        <v>15</v>
      </c>
      <c r="F934" s="33">
        <f>IF(C934="x",E934,0)</f>
        <v>15</v>
      </c>
      <c r="G934" s="195"/>
      <c r="H934" s="45"/>
      <c r="I934" s="195"/>
    </row>
    <row r="935" spans="1:9" x14ac:dyDescent="0.3">
      <c r="A935" s="40"/>
      <c r="B935" s="193"/>
      <c r="C935" s="35"/>
      <c r="D935" s="5" t="s">
        <v>173</v>
      </c>
      <c r="E935" s="101">
        <v>0</v>
      </c>
      <c r="F935" s="33">
        <f>IF(C935="x",E935,0)</f>
        <v>0</v>
      </c>
      <c r="G935" s="195"/>
      <c r="I935" s="195"/>
    </row>
    <row r="936" spans="1:9" x14ac:dyDescent="0.3">
      <c r="B936" s="15" t="s">
        <v>704</v>
      </c>
      <c r="D936" s="5"/>
      <c r="E936" s="101"/>
      <c r="F936" s="33"/>
    </row>
    <row r="937" spans="1:9" ht="28.8" x14ac:dyDescent="0.3">
      <c r="A937" s="40"/>
      <c r="B937" s="165" t="s">
        <v>705</v>
      </c>
      <c r="D937" s="5"/>
      <c r="E937" s="101"/>
      <c r="F937" s="33"/>
      <c r="G937" s="42"/>
      <c r="I937" s="42"/>
    </row>
    <row r="938" spans="1:9" x14ac:dyDescent="0.3">
      <c r="A938" s="40"/>
      <c r="B938" s="15"/>
      <c r="D938" s="5"/>
      <c r="E938" s="101"/>
      <c r="F938" s="33"/>
      <c r="G938" s="42"/>
      <c r="I938" s="42"/>
    </row>
    <row r="939" spans="1:9" x14ac:dyDescent="0.3">
      <c r="A939" s="1" t="s">
        <v>706</v>
      </c>
      <c r="B939" s="193" t="s">
        <v>707</v>
      </c>
      <c r="C939" s="74" t="s">
        <v>8</v>
      </c>
      <c r="D939" s="32" t="s">
        <v>648</v>
      </c>
      <c r="E939" s="186">
        <v>20</v>
      </c>
      <c r="F939" s="33">
        <f t="shared" ref="F939:F945" si="9">IF(C939="x",E939,0)</f>
        <v>20</v>
      </c>
      <c r="G939" s="194"/>
      <c r="I939" s="194" t="s">
        <v>708</v>
      </c>
    </row>
    <row r="940" spans="1:9" x14ac:dyDescent="0.3">
      <c r="B940" s="193"/>
      <c r="C940" s="74"/>
      <c r="D940" s="32" t="s">
        <v>649</v>
      </c>
      <c r="E940" s="186">
        <v>17</v>
      </c>
      <c r="F940" s="33">
        <f t="shared" si="9"/>
        <v>0</v>
      </c>
      <c r="G940" s="194"/>
      <c r="I940" s="194"/>
    </row>
    <row r="941" spans="1:9" x14ac:dyDescent="0.3">
      <c r="B941" s="193"/>
      <c r="C941" s="74"/>
      <c r="D941" s="32" t="s">
        <v>650</v>
      </c>
      <c r="E941" s="186">
        <v>14</v>
      </c>
      <c r="F941" s="33">
        <f t="shared" si="9"/>
        <v>0</v>
      </c>
      <c r="G941" s="194"/>
      <c r="I941" s="194"/>
    </row>
    <row r="942" spans="1:9" x14ac:dyDescent="0.3">
      <c r="B942" s="193"/>
      <c r="C942" s="74"/>
      <c r="D942" s="32" t="s">
        <v>651</v>
      </c>
      <c r="E942" s="186">
        <v>11</v>
      </c>
      <c r="F942" s="33">
        <f t="shared" si="9"/>
        <v>0</v>
      </c>
      <c r="G942" s="194"/>
      <c r="I942" s="194"/>
    </row>
    <row r="943" spans="1:9" x14ac:dyDescent="0.3">
      <c r="B943" s="193"/>
      <c r="C943" s="74"/>
      <c r="D943" s="32" t="s">
        <v>652</v>
      </c>
      <c r="E943" s="186">
        <v>8</v>
      </c>
      <c r="F943" s="33">
        <f t="shared" si="9"/>
        <v>0</v>
      </c>
      <c r="G943" s="194"/>
      <c r="I943" s="194"/>
    </row>
    <row r="944" spans="1:9" x14ac:dyDescent="0.3">
      <c r="B944" s="193"/>
      <c r="C944" s="74"/>
      <c r="D944" s="32" t="s">
        <v>653</v>
      </c>
      <c r="E944" s="186">
        <v>5</v>
      </c>
      <c r="F944" s="33">
        <f t="shared" si="9"/>
        <v>0</v>
      </c>
      <c r="G944" s="194"/>
      <c r="I944" s="194"/>
    </row>
    <row r="945" spans="1:9" x14ac:dyDescent="0.3">
      <c r="B945" s="193"/>
      <c r="C945" s="74"/>
      <c r="D945" s="185">
        <v>0</v>
      </c>
      <c r="E945" s="186">
        <v>0</v>
      </c>
      <c r="F945" s="33">
        <f t="shared" si="9"/>
        <v>0</v>
      </c>
      <c r="G945" s="194"/>
      <c r="I945" s="194"/>
    </row>
    <row r="946" spans="1:9" x14ac:dyDescent="0.3">
      <c r="B946" s="55"/>
      <c r="D946" s="5"/>
      <c r="E946" s="101"/>
      <c r="F946" s="33"/>
      <c r="G946" s="83"/>
      <c r="I946" s="83"/>
    </row>
    <row r="947" spans="1:9" x14ac:dyDescent="0.3">
      <c r="A947" s="1" t="s">
        <v>709</v>
      </c>
      <c r="B947" s="193" t="s">
        <v>710</v>
      </c>
      <c r="C947" s="74" t="s">
        <v>8</v>
      </c>
      <c r="D947" s="32" t="s">
        <v>648</v>
      </c>
      <c r="E947" s="186">
        <v>25</v>
      </c>
      <c r="F947" s="33">
        <f t="shared" ref="F947:F953" si="10">IF(C947="x",E947,0)</f>
        <v>25</v>
      </c>
      <c r="G947" s="194"/>
      <c r="I947" s="194" t="s">
        <v>711</v>
      </c>
    </row>
    <row r="948" spans="1:9" x14ac:dyDescent="0.3">
      <c r="B948" s="193"/>
      <c r="C948" s="74"/>
      <c r="D948" s="32" t="s">
        <v>649</v>
      </c>
      <c r="E948" s="186">
        <v>21</v>
      </c>
      <c r="F948" s="33">
        <f t="shared" si="10"/>
        <v>0</v>
      </c>
      <c r="G948" s="194"/>
      <c r="I948" s="194"/>
    </row>
    <row r="949" spans="1:9" x14ac:dyDescent="0.3">
      <c r="B949" s="193"/>
      <c r="C949" s="74"/>
      <c r="D949" s="32" t="s">
        <v>650</v>
      </c>
      <c r="E949" s="186">
        <v>17</v>
      </c>
      <c r="F949" s="33">
        <f t="shared" si="10"/>
        <v>0</v>
      </c>
      <c r="G949" s="194"/>
      <c r="I949" s="194"/>
    </row>
    <row r="950" spans="1:9" x14ac:dyDescent="0.3">
      <c r="B950" s="193"/>
      <c r="C950" s="74"/>
      <c r="D950" s="32" t="s">
        <v>651</v>
      </c>
      <c r="E950" s="186">
        <v>13</v>
      </c>
      <c r="F950" s="33">
        <f t="shared" si="10"/>
        <v>0</v>
      </c>
      <c r="G950" s="194"/>
      <c r="I950" s="194"/>
    </row>
    <row r="951" spans="1:9" x14ac:dyDescent="0.3">
      <c r="B951" s="193"/>
      <c r="C951" s="74"/>
      <c r="D951" s="32" t="s">
        <v>652</v>
      </c>
      <c r="E951" s="186">
        <v>9</v>
      </c>
      <c r="F951" s="33">
        <f t="shared" si="10"/>
        <v>0</v>
      </c>
      <c r="G951" s="194"/>
      <c r="I951" s="194"/>
    </row>
    <row r="952" spans="1:9" x14ac:dyDescent="0.3">
      <c r="B952" s="193"/>
      <c r="C952" s="74"/>
      <c r="D952" s="32" t="s">
        <v>653</v>
      </c>
      <c r="E952" s="186">
        <v>5</v>
      </c>
      <c r="F952" s="33">
        <f t="shared" si="10"/>
        <v>0</v>
      </c>
      <c r="G952" s="194"/>
      <c r="I952" s="194"/>
    </row>
    <row r="953" spans="1:9" x14ac:dyDescent="0.3">
      <c r="B953" s="193"/>
      <c r="C953" s="74"/>
      <c r="D953" s="185">
        <v>0</v>
      </c>
      <c r="E953" s="186">
        <v>0</v>
      </c>
      <c r="F953" s="33">
        <f t="shared" si="10"/>
        <v>0</v>
      </c>
      <c r="G953" s="194"/>
      <c r="I953" s="194"/>
    </row>
    <row r="954" spans="1:9" x14ac:dyDescent="0.3">
      <c r="A954" s="40"/>
      <c r="B954" s="15"/>
      <c r="D954" s="5"/>
      <c r="E954" s="101"/>
      <c r="F954" s="33"/>
      <c r="G954" s="42"/>
      <c r="I954" s="42"/>
    </row>
    <row r="955" spans="1:9" ht="15.6" x14ac:dyDescent="0.3">
      <c r="B955" s="181" t="s">
        <v>712</v>
      </c>
      <c r="C955" s="182"/>
      <c r="D955" s="182"/>
      <c r="E955" s="182"/>
      <c r="F955" s="183">
        <f>SUM(F956:F1005)</f>
        <v>130</v>
      </c>
      <c r="G955" s="182"/>
      <c r="H955" s="184"/>
      <c r="I955" s="182"/>
    </row>
    <row r="956" spans="1:9" x14ac:dyDescent="0.3">
      <c r="A956" s="40">
        <v>126</v>
      </c>
      <c r="B956" s="193" t="s">
        <v>713</v>
      </c>
      <c r="C956" s="35" t="s">
        <v>8</v>
      </c>
      <c r="D956" s="5" t="s">
        <v>9</v>
      </c>
      <c r="E956" s="101">
        <v>15</v>
      </c>
      <c r="F956" s="33">
        <f>IF(C956="x",E956,0)</f>
        <v>15</v>
      </c>
      <c r="G956" s="195"/>
      <c r="I956" s="195" t="s">
        <v>714</v>
      </c>
    </row>
    <row r="957" spans="1:9" x14ac:dyDescent="0.3">
      <c r="A957" s="40"/>
      <c r="B957" s="193"/>
      <c r="C957" s="35"/>
      <c r="D957" s="5" t="s">
        <v>27</v>
      </c>
      <c r="E957" s="101">
        <v>0</v>
      </c>
      <c r="F957" s="33">
        <f>IF(C957="x",E957,0)</f>
        <v>0</v>
      </c>
      <c r="G957" s="195"/>
      <c r="I957" s="195"/>
    </row>
    <row r="958" spans="1:9" x14ac:dyDescent="0.3">
      <c r="B958" s="15" t="s">
        <v>230</v>
      </c>
      <c r="D958" s="5"/>
      <c r="E958" s="101"/>
      <c r="F958" s="33"/>
    </row>
    <row r="959" spans="1:9" ht="72" x14ac:dyDescent="0.3">
      <c r="A959" s="40"/>
      <c r="B959" s="165" t="s">
        <v>715</v>
      </c>
      <c r="D959" s="5"/>
      <c r="E959" s="101"/>
      <c r="F959" s="33"/>
      <c r="G959" s="42"/>
      <c r="I959" s="42"/>
    </row>
    <row r="960" spans="1:9" x14ac:dyDescent="0.3">
      <c r="A960" s="40"/>
      <c r="B960" s="15"/>
      <c r="D960" s="5"/>
      <c r="E960" s="101"/>
      <c r="F960" s="33"/>
      <c r="G960" s="42"/>
      <c r="I960" s="42"/>
    </row>
    <row r="961" spans="1:9" x14ac:dyDescent="0.3">
      <c r="A961" s="40">
        <v>127</v>
      </c>
      <c r="B961" s="196" t="s">
        <v>716</v>
      </c>
      <c r="C961" s="35" t="s">
        <v>8</v>
      </c>
      <c r="D961" s="5" t="s">
        <v>9</v>
      </c>
      <c r="E961" s="101">
        <v>30</v>
      </c>
      <c r="F961" s="33">
        <f>IF(C961="x",E961,0)</f>
        <v>30</v>
      </c>
      <c r="G961" s="195"/>
      <c r="I961" s="195"/>
    </row>
    <row r="962" spans="1:9" x14ac:dyDescent="0.3">
      <c r="A962" s="40"/>
      <c r="B962" s="196"/>
      <c r="C962" s="35"/>
      <c r="D962" s="5" t="s">
        <v>27</v>
      </c>
      <c r="E962" s="101">
        <v>0</v>
      </c>
      <c r="F962" s="33">
        <f>IF(C962="x",E962,0)</f>
        <v>0</v>
      </c>
      <c r="G962" s="195"/>
      <c r="I962" s="195"/>
    </row>
    <row r="963" spans="1:9" x14ac:dyDescent="0.3">
      <c r="B963" s="15" t="s">
        <v>230</v>
      </c>
      <c r="D963" s="5"/>
      <c r="E963" s="101"/>
      <c r="F963" s="33"/>
    </row>
    <row r="964" spans="1:9" ht="86.4" x14ac:dyDescent="0.3">
      <c r="A964" s="40"/>
      <c r="B964" s="165" t="s">
        <v>717</v>
      </c>
      <c r="D964" s="5"/>
      <c r="E964" s="101"/>
      <c r="F964" s="33"/>
      <c r="G964" s="42"/>
      <c r="I964" s="42"/>
    </row>
    <row r="965" spans="1:9" x14ac:dyDescent="0.3">
      <c r="A965" s="40"/>
      <c r="B965" s="15"/>
      <c r="D965" s="5"/>
      <c r="E965" s="101"/>
      <c r="F965" s="33"/>
      <c r="G965" s="42"/>
      <c r="I965" s="42"/>
    </row>
    <row r="966" spans="1:9" x14ac:dyDescent="0.3">
      <c r="A966" s="1" t="s">
        <v>718</v>
      </c>
      <c r="B966" s="193" t="s">
        <v>719</v>
      </c>
      <c r="C966" s="74" t="s">
        <v>8</v>
      </c>
      <c r="D966" s="32" t="s">
        <v>648</v>
      </c>
      <c r="E966" s="186">
        <v>20</v>
      </c>
      <c r="F966" s="33">
        <f t="shared" ref="F966:F971" si="11">IF(C966="x",E966,0)</f>
        <v>20</v>
      </c>
    </row>
    <row r="967" spans="1:9" x14ac:dyDescent="0.3">
      <c r="B967" s="193"/>
      <c r="C967" s="74"/>
      <c r="D967" s="32" t="s">
        <v>649</v>
      </c>
      <c r="E967" s="186">
        <v>18</v>
      </c>
      <c r="F967" s="33">
        <f t="shared" si="11"/>
        <v>0</v>
      </c>
    </row>
    <row r="968" spans="1:9" x14ac:dyDescent="0.3">
      <c r="B968" s="193"/>
      <c r="C968" s="74"/>
      <c r="D968" s="32" t="s">
        <v>650</v>
      </c>
      <c r="E968" s="186">
        <v>15</v>
      </c>
      <c r="F968" s="33">
        <f t="shared" si="11"/>
        <v>0</v>
      </c>
    </row>
    <row r="969" spans="1:9" x14ac:dyDescent="0.3">
      <c r="B969" s="193"/>
      <c r="C969" s="74"/>
      <c r="D969" s="32" t="s">
        <v>651</v>
      </c>
      <c r="E969" s="186">
        <v>10</v>
      </c>
      <c r="F969" s="33">
        <f t="shared" si="11"/>
        <v>0</v>
      </c>
    </row>
    <row r="970" spans="1:9" x14ac:dyDescent="0.3">
      <c r="B970" s="193"/>
      <c r="C970" s="74"/>
      <c r="D970" s="32" t="s">
        <v>652</v>
      </c>
      <c r="E970" s="186">
        <v>5</v>
      </c>
      <c r="F970" s="33">
        <f t="shared" si="11"/>
        <v>0</v>
      </c>
    </row>
    <row r="971" spans="1:9" x14ac:dyDescent="0.3">
      <c r="B971" s="193"/>
      <c r="C971" s="74"/>
      <c r="D971" s="32" t="s">
        <v>653</v>
      </c>
      <c r="E971" s="186">
        <v>0</v>
      </c>
      <c r="F971" s="33">
        <f t="shared" si="11"/>
        <v>0</v>
      </c>
    </row>
    <row r="972" spans="1:9" x14ac:dyDescent="0.3">
      <c r="B972" s="55"/>
      <c r="D972" s="5"/>
      <c r="E972" s="101"/>
      <c r="F972" s="33"/>
      <c r="G972" s="83"/>
      <c r="I972" s="83"/>
    </row>
    <row r="973" spans="1:9" x14ac:dyDescent="0.3">
      <c r="A973" s="1" t="s">
        <v>720</v>
      </c>
      <c r="B973" s="193" t="s">
        <v>721</v>
      </c>
      <c r="C973" s="74" t="s">
        <v>8</v>
      </c>
      <c r="D973" s="32" t="s">
        <v>648</v>
      </c>
      <c r="E973" s="186">
        <v>25</v>
      </c>
      <c r="F973" s="33">
        <f t="shared" ref="F973:F978" si="12">IF(C973="x",E973,0)</f>
        <v>25</v>
      </c>
      <c r="G973" s="194"/>
      <c r="I973" s="194" t="s">
        <v>722</v>
      </c>
    </row>
    <row r="974" spans="1:9" x14ac:dyDescent="0.3">
      <c r="B974" s="193"/>
      <c r="C974" s="74"/>
      <c r="D974" s="32" t="s">
        <v>649</v>
      </c>
      <c r="E974" s="186">
        <v>20</v>
      </c>
      <c r="F974" s="33">
        <f t="shared" si="12"/>
        <v>0</v>
      </c>
      <c r="G974" s="194"/>
      <c r="I974" s="194"/>
    </row>
    <row r="975" spans="1:9" x14ac:dyDescent="0.3">
      <c r="B975" s="193"/>
      <c r="C975" s="74"/>
      <c r="D975" s="32" t="s">
        <v>650</v>
      </c>
      <c r="E975" s="186">
        <v>15</v>
      </c>
      <c r="F975" s="33">
        <f t="shared" si="12"/>
        <v>0</v>
      </c>
      <c r="G975" s="194"/>
      <c r="I975" s="194"/>
    </row>
    <row r="976" spans="1:9" x14ac:dyDescent="0.3">
      <c r="B976" s="193"/>
      <c r="C976" s="74"/>
      <c r="D976" s="32" t="s">
        <v>651</v>
      </c>
      <c r="E976" s="186">
        <v>10</v>
      </c>
      <c r="F976" s="33">
        <f t="shared" si="12"/>
        <v>0</v>
      </c>
      <c r="G976" s="194"/>
      <c r="I976" s="194"/>
    </row>
    <row r="977" spans="1:9" x14ac:dyDescent="0.3">
      <c r="B977" s="193"/>
      <c r="C977" s="74"/>
      <c r="D977" s="32" t="s">
        <v>652</v>
      </c>
      <c r="E977" s="186">
        <v>5</v>
      </c>
      <c r="F977" s="33">
        <f t="shared" si="12"/>
        <v>0</v>
      </c>
      <c r="G977" s="194"/>
      <c r="I977" s="194"/>
    </row>
    <row r="978" spans="1:9" x14ac:dyDescent="0.3">
      <c r="B978" s="193"/>
      <c r="C978" s="74"/>
      <c r="D978" s="32" t="s">
        <v>653</v>
      </c>
      <c r="E978" s="186">
        <v>0</v>
      </c>
      <c r="F978" s="33">
        <f t="shared" si="12"/>
        <v>0</v>
      </c>
      <c r="G978" s="194"/>
      <c r="I978" s="194"/>
    </row>
    <row r="979" spans="1:9" x14ac:dyDescent="0.3">
      <c r="B979" s="55"/>
      <c r="D979" s="5"/>
      <c r="E979" s="101"/>
      <c r="F979" s="33"/>
      <c r="G979" s="83"/>
      <c r="I979" s="83"/>
    </row>
    <row r="980" spans="1:9" x14ac:dyDescent="0.3">
      <c r="A980" s="1" t="s">
        <v>723</v>
      </c>
      <c r="B980" s="193" t="s">
        <v>724</v>
      </c>
      <c r="C980" s="74" t="s">
        <v>8</v>
      </c>
      <c r="D980" s="32" t="s">
        <v>648</v>
      </c>
      <c r="E980" s="186">
        <v>25</v>
      </c>
      <c r="F980" s="33">
        <f t="shared" ref="F980:F985" si="13">IF(C980="x",E980,0)</f>
        <v>25</v>
      </c>
      <c r="G980" s="194"/>
      <c r="I980" s="194" t="s">
        <v>725</v>
      </c>
    </row>
    <row r="981" spans="1:9" x14ac:dyDescent="0.3">
      <c r="B981" s="193"/>
      <c r="C981" s="74"/>
      <c r="D981" s="32" t="s">
        <v>649</v>
      </c>
      <c r="E981" s="186">
        <v>20</v>
      </c>
      <c r="F981" s="33">
        <f t="shared" si="13"/>
        <v>0</v>
      </c>
      <c r="G981" s="194"/>
      <c r="I981" s="194"/>
    </row>
    <row r="982" spans="1:9" x14ac:dyDescent="0.3">
      <c r="B982" s="193"/>
      <c r="C982" s="74"/>
      <c r="D982" s="32" t="s">
        <v>650</v>
      </c>
      <c r="E982" s="186">
        <v>15</v>
      </c>
      <c r="F982" s="33">
        <f t="shared" si="13"/>
        <v>0</v>
      </c>
      <c r="G982" s="194"/>
      <c r="I982" s="194"/>
    </row>
    <row r="983" spans="1:9" x14ac:dyDescent="0.3">
      <c r="B983" s="193"/>
      <c r="C983" s="74"/>
      <c r="D983" s="32" t="s">
        <v>651</v>
      </c>
      <c r="E983" s="186">
        <v>10</v>
      </c>
      <c r="F983" s="33">
        <f t="shared" si="13"/>
        <v>0</v>
      </c>
      <c r="G983" s="194"/>
      <c r="I983" s="194"/>
    </row>
    <row r="984" spans="1:9" x14ac:dyDescent="0.3">
      <c r="B984" s="193"/>
      <c r="C984" s="74"/>
      <c r="D984" s="32" t="s">
        <v>652</v>
      </c>
      <c r="E984" s="186">
        <v>5</v>
      </c>
      <c r="F984" s="33">
        <f t="shared" si="13"/>
        <v>0</v>
      </c>
      <c r="G984" s="194"/>
      <c r="I984" s="194"/>
    </row>
    <row r="985" spans="1:9" x14ac:dyDescent="0.3">
      <c r="B985" s="193"/>
      <c r="C985" s="74"/>
      <c r="D985" s="32" t="s">
        <v>653</v>
      </c>
      <c r="E985" s="186">
        <v>0</v>
      </c>
      <c r="F985" s="33">
        <f t="shared" si="13"/>
        <v>0</v>
      </c>
      <c r="G985" s="194"/>
      <c r="I985" s="194"/>
    </row>
    <row r="986" spans="1:9" x14ac:dyDescent="0.3">
      <c r="B986" s="55"/>
      <c r="D986" s="5"/>
      <c r="E986" s="101"/>
      <c r="F986" s="33"/>
      <c r="G986" s="83"/>
      <c r="I986" s="83"/>
    </row>
    <row r="987" spans="1:9" x14ac:dyDescent="0.3">
      <c r="A987" s="1" t="s">
        <v>726</v>
      </c>
      <c r="B987" s="193" t="s">
        <v>727</v>
      </c>
      <c r="C987" s="74"/>
      <c r="D987" s="32" t="s">
        <v>648</v>
      </c>
      <c r="E987" s="186">
        <v>25</v>
      </c>
      <c r="F987" s="33">
        <f t="shared" ref="F987:F992" si="14">IF(C987="x",E987,0)</f>
        <v>0</v>
      </c>
      <c r="G987" s="194"/>
      <c r="I987" s="194" t="s">
        <v>728</v>
      </c>
    </row>
    <row r="988" spans="1:9" x14ac:dyDescent="0.3">
      <c r="B988" s="193"/>
      <c r="C988" s="74"/>
      <c r="D988" s="32" t="s">
        <v>649</v>
      </c>
      <c r="E988" s="186">
        <v>20</v>
      </c>
      <c r="F988" s="33">
        <f t="shared" si="14"/>
        <v>0</v>
      </c>
      <c r="G988" s="194"/>
      <c r="I988" s="194"/>
    </row>
    <row r="989" spans="1:9" x14ac:dyDescent="0.3">
      <c r="B989" s="193"/>
      <c r="C989" s="74"/>
      <c r="D989" s="32" t="s">
        <v>650</v>
      </c>
      <c r="E989" s="186">
        <v>15</v>
      </c>
      <c r="F989" s="33">
        <f t="shared" si="14"/>
        <v>0</v>
      </c>
      <c r="G989" s="194"/>
      <c r="I989" s="194"/>
    </row>
    <row r="990" spans="1:9" x14ac:dyDescent="0.3">
      <c r="B990" s="193"/>
      <c r="C990" s="74"/>
      <c r="D990" s="32" t="s">
        <v>651</v>
      </c>
      <c r="E990" s="186">
        <v>10</v>
      </c>
      <c r="F990" s="33">
        <f t="shared" si="14"/>
        <v>0</v>
      </c>
      <c r="G990" s="194"/>
      <c r="I990" s="194"/>
    </row>
    <row r="991" spans="1:9" x14ac:dyDescent="0.3">
      <c r="B991" s="193"/>
      <c r="C991" s="74"/>
      <c r="D991" s="32" t="s">
        <v>652</v>
      </c>
      <c r="E991" s="186">
        <v>5</v>
      </c>
      <c r="F991" s="33">
        <f t="shared" si="14"/>
        <v>0</v>
      </c>
      <c r="G991" s="194"/>
      <c r="I991" s="194"/>
    </row>
    <row r="992" spans="1:9" x14ac:dyDescent="0.3">
      <c r="B992" s="193"/>
      <c r="C992" s="74" t="s">
        <v>8</v>
      </c>
      <c r="D992" s="32" t="s">
        <v>653</v>
      </c>
      <c r="E992" s="186">
        <v>0</v>
      </c>
      <c r="F992" s="33">
        <f t="shared" si="14"/>
        <v>0</v>
      </c>
      <c r="G992" s="194"/>
      <c r="I992" s="194"/>
    </row>
    <row r="993" spans="1:9" x14ac:dyDescent="0.3">
      <c r="B993" s="55"/>
      <c r="D993" s="5"/>
      <c r="E993" s="101"/>
      <c r="F993" s="33"/>
      <c r="G993" s="83"/>
      <c r="I993" s="83"/>
    </row>
    <row r="994" spans="1:9" x14ac:dyDescent="0.3">
      <c r="A994" s="1" t="s">
        <v>729</v>
      </c>
      <c r="B994" s="193" t="s">
        <v>730</v>
      </c>
      <c r="C994" s="74"/>
      <c r="D994" s="32" t="s">
        <v>648</v>
      </c>
      <c r="E994" s="186">
        <v>25</v>
      </c>
      <c r="F994" s="33">
        <f t="shared" ref="F994:F999" si="15">IF(C994="x",E994,0)</f>
        <v>0</v>
      </c>
      <c r="G994" s="194"/>
      <c r="I994" s="194" t="s">
        <v>731</v>
      </c>
    </row>
    <row r="995" spans="1:9" x14ac:dyDescent="0.3">
      <c r="B995" s="193"/>
      <c r="C995" s="74"/>
      <c r="D995" s="32" t="s">
        <v>649</v>
      </c>
      <c r="E995" s="186">
        <v>20</v>
      </c>
      <c r="F995" s="33">
        <f t="shared" si="15"/>
        <v>0</v>
      </c>
      <c r="G995" s="194"/>
      <c r="I995" s="194"/>
    </row>
    <row r="996" spans="1:9" x14ac:dyDescent="0.3">
      <c r="B996" s="193"/>
      <c r="C996" s="74"/>
      <c r="D996" s="32" t="s">
        <v>650</v>
      </c>
      <c r="E996" s="186">
        <v>15</v>
      </c>
      <c r="F996" s="33">
        <f t="shared" si="15"/>
        <v>0</v>
      </c>
      <c r="G996" s="194"/>
      <c r="I996" s="194"/>
    </row>
    <row r="997" spans="1:9" x14ac:dyDescent="0.3">
      <c r="B997" s="193"/>
      <c r="C997" s="74"/>
      <c r="D997" s="32" t="s">
        <v>651</v>
      </c>
      <c r="E997" s="186">
        <v>10</v>
      </c>
      <c r="F997" s="33">
        <f t="shared" si="15"/>
        <v>0</v>
      </c>
      <c r="G997" s="194"/>
      <c r="I997" s="194"/>
    </row>
    <row r="998" spans="1:9" x14ac:dyDescent="0.3">
      <c r="B998" s="193"/>
      <c r="C998" s="74"/>
      <c r="D998" s="32" t="s">
        <v>652</v>
      </c>
      <c r="E998" s="186">
        <v>5</v>
      </c>
      <c r="F998" s="33">
        <f t="shared" si="15"/>
        <v>0</v>
      </c>
      <c r="G998" s="194"/>
      <c r="I998" s="194"/>
    </row>
    <row r="999" spans="1:9" x14ac:dyDescent="0.3">
      <c r="B999" s="193"/>
      <c r="C999" s="74" t="s">
        <v>8</v>
      </c>
      <c r="D999" s="32" t="s">
        <v>653</v>
      </c>
      <c r="E999" s="186">
        <v>0</v>
      </c>
      <c r="F999" s="33">
        <f t="shared" si="15"/>
        <v>0</v>
      </c>
      <c r="G999" s="194"/>
      <c r="I999" s="194"/>
    </row>
    <row r="1000" spans="1:9" x14ac:dyDescent="0.3">
      <c r="B1000" s="5"/>
      <c r="C1000" s="91"/>
      <c r="D1000" s="32"/>
      <c r="E1000" s="186"/>
      <c r="F1000" s="33"/>
    </row>
    <row r="1001" spans="1:9" s="15" customFormat="1" x14ac:dyDescent="0.3">
      <c r="A1001" s="40">
        <v>129</v>
      </c>
      <c r="B1001" s="193" t="s">
        <v>732</v>
      </c>
      <c r="C1001" s="35" t="s">
        <v>8</v>
      </c>
      <c r="D1001" s="5" t="s">
        <v>9</v>
      </c>
      <c r="E1001" s="101">
        <v>15</v>
      </c>
      <c r="F1001" s="33">
        <f>IF(C1001="x",E1001,0)</f>
        <v>15</v>
      </c>
      <c r="G1001" s="195"/>
      <c r="H1001" s="45"/>
      <c r="I1001" s="195"/>
    </row>
    <row r="1002" spans="1:9" s="15" customFormat="1" x14ac:dyDescent="0.3">
      <c r="A1002" s="40"/>
      <c r="B1002" s="193"/>
      <c r="C1002" s="35"/>
      <c r="D1002" s="5" t="s">
        <v>27</v>
      </c>
      <c r="E1002" s="101">
        <v>0</v>
      </c>
      <c r="F1002" s="33">
        <f>IF(C1002="x",E1002,0)</f>
        <v>0</v>
      </c>
      <c r="G1002" s="195"/>
      <c r="H1002" s="45"/>
      <c r="I1002" s="195"/>
    </row>
    <row r="1003" spans="1:9" s="15" customFormat="1" x14ac:dyDescent="0.3">
      <c r="A1003" s="40"/>
      <c r="B1003" s="15" t="s">
        <v>47</v>
      </c>
      <c r="C1003" s="5"/>
      <c r="D1003" s="5"/>
      <c r="E1003" s="101"/>
      <c r="F1003" s="33"/>
      <c r="G1003" s="42"/>
      <c r="H1003" s="45"/>
      <c r="I1003" s="42"/>
    </row>
    <row r="1004" spans="1:9" s="15" customFormat="1" ht="106.5" customHeight="1" x14ac:dyDescent="0.3">
      <c r="A1004" s="40"/>
      <c r="B1004" s="39" t="s">
        <v>733</v>
      </c>
      <c r="C1004" s="5"/>
      <c r="D1004" s="5"/>
      <c r="E1004" s="101"/>
      <c r="F1004" s="33"/>
      <c r="G1004" s="42"/>
      <c r="H1004" s="45"/>
      <c r="I1004" s="42"/>
    </row>
    <row r="1005" spans="1:9" x14ac:dyDescent="0.3">
      <c r="B1005" s="55"/>
      <c r="D1005" s="15"/>
      <c r="E1005" s="101"/>
      <c r="F1005" s="189"/>
      <c r="G1005" s="83"/>
      <c r="I1005" s="83"/>
    </row>
    <row r="1006" spans="1:9" x14ac:dyDescent="0.3">
      <c r="A1006" s="172"/>
      <c r="B1006" s="190" t="s">
        <v>734</v>
      </c>
      <c r="C1006" s="190"/>
      <c r="D1006" s="190"/>
      <c r="E1006" s="190"/>
      <c r="F1006" s="191"/>
      <c r="G1006" s="190"/>
      <c r="H1006" s="192"/>
      <c r="I1006" s="190"/>
    </row>
    <row r="1007" spans="1:9" x14ac:dyDescent="0.3">
      <c r="B1007" s="4"/>
      <c r="E1007" s="104"/>
    </row>
  </sheetData>
  <sheetProtection algorithmName="SHA-512" hashValue="+bg/iIwyVV02FQQDpSALpNpz/ju1CFCLS3vd7WYDmPnN2lzZvavcMJnt/HMkZSSpcAmF820QmalBhwyLaDGLdA==" saltValue="kQwQiJ6QCwY649EJXfpwmA==" spinCount="100000" sheet="1" objects="1" scenarios="1"/>
  <protectedRanges>
    <protectedRange sqref="C342:C1004 D955:E955 D890:E890 D829:E829 D797:E797 D794:E794 D791:E791 D737:E737 D676:E676 D599:E599 D479:E479 D476:E476 D473:E473 D448:E448 D417:E417 D386:E386 D354:E355 G354:I355 G386:I386 G417:I417 G448:I448 G473:I473 G476:I476 G479:I479 G599:I599 G676:I676 G737:I737 G791:I791 G794:I794 G797:I797 G829:I829 G890:I890 G955:I955" name="Range6"/>
    <protectedRange sqref="C338:D340" name="Range5"/>
    <protectedRange sqref="C326:D330" name="Range4"/>
    <protectedRange sqref="C109:C324 D320:E320 D267:E267 D264:E264 D261:E261 D172:E172 D113:E113 G113:I113 G172:I172 G261:I261 G264:I264 G320:I320 G267:I267" name="Range3"/>
    <protectedRange sqref="C102:D107" name="Range2"/>
    <protectedRange sqref="C7:C99" name="Range1"/>
    <protectedRange sqref="F737 F479 F476 F473 F448 F417 F386 F354:F355 F599 F676 F791 F794 F797 F829 F890 F955" name="Range6_1"/>
    <protectedRange sqref="F320 F267 F264 F261 F172 F113" name="Range3_1"/>
  </protectedRanges>
  <mergeCells count="387">
    <mergeCell ref="B1:H1"/>
    <mergeCell ref="B7:B9"/>
    <mergeCell ref="G7:G9"/>
    <mergeCell ref="H7:H9"/>
    <mergeCell ref="I7:I9"/>
    <mergeCell ref="B13:B15"/>
    <mergeCell ref="G13:G15"/>
    <mergeCell ref="I13:I15"/>
    <mergeCell ref="B35:B36"/>
    <mergeCell ref="G35:G36"/>
    <mergeCell ref="I35:I36"/>
    <mergeCell ref="B40:B41"/>
    <mergeCell ref="G40:G41"/>
    <mergeCell ref="I40:I41"/>
    <mergeCell ref="B19:B20"/>
    <mergeCell ref="G19:G20"/>
    <mergeCell ref="I19:I20"/>
    <mergeCell ref="B24:B25"/>
    <mergeCell ref="B30:B31"/>
    <mergeCell ref="G30:G31"/>
    <mergeCell ref="I30:I31"/>
    <mergeCell ref="B60:B61"/>
    <mergeCell ref="G60:G61"/>
    <mergeCell ref="I60:I61"/>
    <mergeCell ref="B65:B66"/>
    <mergeCell ref="G65:G66"/>
    <mergeCell ref="I65:I66"/>
    <mergeCell ref="B45:B46"/>
    <mergeCell ref="G45:G46"/>
    <mergeCell ref="I45:I46"/>
    <mergeCell ref="B50:B51"/>
    <mergeCell ref="B55:B56"/>
    <mergeCell ref="G55:G56"/>
    <mergeCell ref="I55:I56"/>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436:B438"/>
    <mergeCell ref="B442:B444"/>
    <mergeCell ref="B449:B451"/>
    <mergeCell ref="B455:B457"/>
    <mergeCell ref="B461:B463"/>
    <mergeCell ref="B467:B469"/>
    <mergeCell ref="B399:B401"/>
    <mergeCell ref="B405:B407"/>
    <mergeCell ref="B411:B413"/>
    <mergeCell ref="B418:B420"/>
    <mergeCell ref="B424:B426"/>
    <mergeCell ref="B430:B432"/>
    <mergeCell ref="B488:B489"/>
    <mergeCell ref="G488:G489"/>
    <mergeCell ref="I488:I489"/>
    <mergeCell ref="B491:B492"/>
    <mergeCell ref="G491:G492"/>
    <mergeCell ref="I491:I492"/>
    <mergeCell ref="B480:B481"/>
    <mergeCell ref="G480:G481"/>
    <mergeCell ref="I480:I481"/>
    <mergeCell ref="B485:B486"/>
    <mergeCell ref="G485:G486"/>
    <mergeCell ref="I485:I486"/>
    <mergeCell ref="B502:B503"/>
    <mergeCell ref="G502:G503"/>
    <mergeCell ref="I502:I503"/>
    <mergeCell ref="B507:B508"/>
    <mergeCell ref="G507:G508"/>
    <mergeCell ref="I507:I508"/>
    <mergeCell ref="B494:B495"/>
    <mergeCell ref="G494:G495"/>
    <mergeCell ref="I494:I495"/>
    <mergeCell ref="B497:B498"/>
    <mergeCell ref="G497:G498"/>
    <mergeCell ref="I497:I49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84:B685"/>
    <mergeCell ref="G684:G685"/>
    <mergeCell ref="I684:I685"/>
    <mergeCell ref="B687:B688"/>
    <mergeCell ref="G687:G688"/>
    <mergeCell ref="I687:I688"/>
    <mergeCell ref="B671:B672"/>
    <mergeCell ref="G671:G672"/>
    <mergeCell ref="I671:I672"/>
    <mergeCell ref="B677:B680"/>
    <mergeCell ref="G677:G680"/>
    <mergeCell ref="I677:I680"/>
    <mergeCell ref="B717:B720"/>
    <mergeCell ref="G717:G720"/>
    <mergeCell ref="I717:I720"/>
    <mergeCell ref="B722:B723"/>
    <mergeCell ref="G722:G723"/>
    <mergeCell ref="I722:I723"/>
    <mergeCell ref="B692:B693"/>
    <mergeCell ref="B697:B699"/>
    <mergeCell ref="B703:B707"/>
    <mergeCell ref="B712:B713"/>
    <mergeCell ref="G712:G713"/>
    <mergeCell ref="I712:I713"/>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830:B831"/>
    <mergeCell ref="G830:G831"/>
    <mergeCell ref="I830:I831"/>
    <mergeCell ref="B835:B836"/>
    <mergeCell ref="G835:G836"/>
    <mergeCell ref="I835:I836"/>
    <mergeCell ref="B803:B808"/>
    <mergeCell ref="B810:B813"/>
    <mergeCell ref="B817:B821"/>
    <mergeCell ref="G817:G821"/>
    <mergeCell ref="I817:I821"/>
    <mergeCell ref="B823:B825"/>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91:B892"/>
    <mergeCell ref="G891:G892"/>
    <mergeCell ref="I891:I892"/>
    <mergeCell ref="B896:B902"/>
    <mergeCell ref="B906:B912"/>
    <mergeCell ref="B916:B922"/>
    <mergeCell ref="B880:B881"/>
    <mergeCell ref="G880:G881"/>
    <mergeCell ref="I880:I881"/>
    <mergeCell ref="B885:B886"/>
    <mergeCell ref="G885:G886"/>
    <mergeCell ref="I885:I886"/>
    <mergeCell ref="B934:B935"/>
    <mergeCell ref="G934:G935"/>
    <mergeCell ref="I934:I935"/>
    <mergeCell ref="B939:B945"/>
    <mergeCell ref="G939:G945"/>
    <mergeCell ref="I939:I945"/>
    <mergeCell ref="B926:B927"/>
    <mergeCell ref="G926:G927"/>
    <mergeCell ref="I926:I927"/>
    <mergeCell ref="B931:B932"/>
    <mergeCell ref="G931:G932"/>
    <mergeCell ref="I931:I93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s>
  <conditionalFormatting sqref="B4:B6 B10:B12 B16:B18 B32:B34 B37:B39 B57:B59 B62:B64 B263 B194 B200 B475 B793 B1008:B1048576 B113 B21:B24 B27 B29 B241 B346:B347 B429 B435 B441 B447 B460 B466 B44 B54 B98:B99 B124 B161 B147 B151 B171 B233 B260 B353 B577 B930 B954 B612:B613 B149 B361 B392 B273:B283 B297:B300 B681 B694:B696 B265:B267 B291 B285:B289 B683 B302:B305 B307 B243">
    <cfRule type="containsText" dxfId="261" priority="253" operator="containsText" text="Please fill your answer here.">
      <formula>NOT(ISERROR(SEARCH("Please fill your answer here.",B4)))</formula>
    </cfRule>
  </conditionalFormatting>
  <conditionalFormatting sqref="B3">
    <cfRule type="containsText" dxfId="260" priority="252" operator="containsText" text="Please fill your answer here.">
      <formula>NOT(ISERROR(SEARCH("Please fill your answer here.",B3)))</formula>
    </cfRule>
  </conditionalFormatting>
  <conditionalFormatting sqref="B72:B74">
    <cfRule type="containsText" dxfId="259" priority="251" operator="containsText" text="Please fill your answer here.">
      <formula>NOT(ISERROR(SEARCH("Please fill your answer here.",B72)))</formula>
    </cfRule>
  </conditionalFormatting>
  <conditionalFormatting sqref="B67:B69">
    <cfRule type="containsText" dxfId="258" priority="250" operator="containsText" text="Please fill your answer here.">
      <formula>NOT(ISERROR(SEARCH("Please fill your answer here.",B67)))</formula>
    </cfRule>
  </conditionalFormatting>
  <conditionalFormatting sqref="B116:B118">
    <cfRule type="containsText" dxfId="257" priority="249" operator="containsText" text="Please fill your answer here.">
      <formula>NOT(ISERROR(SEARCH("Please fill your answer here.",B116)))</formula>
    </cfRule>
  </conditionalFormatting>
  <conditionalFormatting sqref="B132 B141 B146">
    <cfRule type="containsText" dxfId="256" priority="248" operator="containsText" text="Please fill your answer here.">
      <formula>NOT(ISERROR(SEARCH("Please fill your answer here.",B132)))</formula>
    </cfRule>
  </conditionalFormatting>
  <conditionalFormatting sqref="B154:B156">
    <cfRule type="containsText" dxfId="255" priority="247" operator="containsText" text="Please fill your answer here.">
      <formula>NOT(ISERROR(SEARCH("Please fill your answer here.",B154)))</formula>
    </cfRule>
  </conditionalFormatting>
  <conditionalFormatting sqref="B175:B177">
    <cfRule type="containsText" dxfId="254" priority="246" operator="containsText" text="Please fill your answer here.">
      <formula>NOT(ISERROR(SEARCH("Please fill your answer here.",B175)))</formula>
    </cfRule>
  </conditionalFormatting>
  <conditionalFormatting sqref="B180:B182">
    <cfRule type="containsText" dxfId="253" priority="245" operator="containsText" text="Please fill your answer here.">
      <formula>NOT(ISERROR(SEARCH("Please fill your answer here.",B180)))</formula>
    </cfRule>
  </conditionalFormatting>
  <conditionalFormatting sqref="B186:B188">
    <cfRule type="containsText" dxfId="252" priority="244" operator="containsText" text="Please fill your answer here.">
      <formula>NOT(ISERROR(SEARCH("Please fill your answer here.",B186)))</formula>
    </cfRule>
  </conditionalFormatting>
  <conditionalFormatting sqref="B221:B223 B228">
    <cfRule type="containsText" dxfId="251" priority="243" operator="containsText" text="Please fill your answer here.">
      <formula>NOT(ISERROR(SEARCH("Please fill your answer here.",B221)))</formula>
    </cfRule>
  </conditionalFormatting>
  <conditionalFormatting sqref="B236:B238">
    <cfRule type="containsText" dxfId="250" priority="242" operator="containsText" text="Please fill your answer here.">
      <formula>NOT(ISERROR(SEARCH("Please fill your answer here.",B236)))</formula>
    </cfRule>
  </conditionalFormatting>
  <conditionalFormatting sqref="B262">
    <cfRule type="containsText" dxfId="249" priority="241" operator="containsText" text="Please fill your answer here.">
      <formula>NOT(ISERROR(SEARCH("Please fill your answer here.",B262)))</formula>
    </cfRule>
  </conditionalFormatting>
  <conditionalFormatting sqref="A262:E262 G262:H262 J262:XFD262">
    <cfRule type="expression" dxfId="248" priority="238">
      <formula>$B262="Dimension 1: Policy is completed"</formula>
    </cfRule>
    <cfRule type="expression" dxfId="247" priority="239">
      <formula>$B262="Dimension 1: Policy contains missing answers"</formula>
    </cfRule>
    <cfRule type="containsText" dxfId="246" priority="240" operator="containsText" text="This section contains missing answers">
      <formula>NOT(ISERROR(SEARCH("This section contains missing answers",A262)))</formula>
    </cfRule>
  </conditionalFormatting>
  <conditionalFormatting sqref="H2 J2:XFD2">
    <cfRule type="expression" dxfId="245" priority="235">
      <formula>$B2="This section is completed"</formula>
    </cfRule>
    <cfRule type="expression" dxfId="244" priority="236">
      <formula>$B2="This section contains missing answers"</formula>
    </cfRule>
    <cfRule type="containsText" dxfId="243" priority="237" operator="containsText" text="This section contains missing answers">
      <formula>NOT(ISERROR(SEARCH("This section contains missing answers",H2)))</formula>
    </cfRule>
  </conditionalFormatting>
  <conditionalFormatting sqref="B320">
    <cfRule type="containsText" dxfId="242" priority="234" operator="containsText" text="Please fill your answer here.">
      <formula>NOT(ISERROR(SEARCH("Please fill your answer here.",B320)))</formula>
    </cfRule>
  </conditionalFormatting>
  <conditionalFormatting sqref="B264">
    <cfRule type="containsText" dxfId="241" priority="233" operator="containsText" text="Please fill your answer here.">
      <formula>NOT(ISERROR(SEARCH("Please fill your answer here.",B264)))</formula>
    </cfRule>
  </conditionalFormatting>
  <conditionalFormatting sqref="B331">
    <cfRule type="containsText" dxfId="240" priority="232" operator="containsText" text="Please fill your answer here.">
      <formula>NOT(ISERROR(SEARCH("Please fill your answer here.",B331)))</formula>
    </cfRule>
  </conditionalFormatting>
  <conditionalFormatting sqref="B341">
    <cfRule type="containsText" dxfId="239" priority="231" operator="containsText" text="Please fill your answer here.">
      <formula>NOT(ISERROR(SEARCH("Please fill your answer here.",B341)))</formula>
    </cfRule>
  </conditionalFormatting>
  <conditionalFormatting sqref="B324">
    <cfRule type="containsText" dxfId="238" priority="230" operator="containsText" text="Please fill your answer here.">
      <formula>NOT(ISERROR(SEARCH("Please fill your answer here.",B324)))</formula>
    </cfRule>
  </conditionalFormatting>
  <conditionalFormatting sqref="B373">
    <cfRule type="containsText" dxfId="237" priority="229" operator="containsText" text="Please fill your answer here.">
      <formula>NOT(ISERROR(SEARCH("Please fill your answer here.",B373)))</formula>
    </cfRule>
  </conditionalFormatting>
  <conditionalFormatting sqref="B379">
    <cfRule type="containsText" dxfId="236" priority="228" operator="containsText" text="Please fill your answer here.">
      <formula>NOT(ISERROR(SEARCH("Please fill your answer here.",B379)))</formula>
    </cfRule>
  </conditionalFormatting>
  <conditionalFormatting sqref="B385 B398 B404 B410 B416">
    <cfRule type="containsText" dxfId="235" priority="227" operator="containsText" text="Please fill your answer here.">
      <formula>NOT(ISERROR(SEARCH("Please fill your answer here.",B385)))</formula>
    </cfRule>
  </conditionalFormatting>
  <conditionalFormatting sqref="B345">
    <cfRule type="containsText" dxfId="234" priority="225" operator="containsText" text="Please fill your answer here.">
      <formula>NOT(ISERROR(SEARCH("Please fill your answer here.",B345)))</formula>
    </cfRule>
  </conditionalFormatting>
  <conditionalFormatting sqref="B359">
    <cfRule type="containsText" dxfId="233" priority="224" operator="containsText" text="Please fill your answer here.">
      <formula>NOT(ISERROR(SEARCH("Please fill your answer here.",B359)))</formula>
    </cfRule>
  </conditionalFormatting>
  <conditionalFormatting sqref="B417">
    <cfRule type="containsText" dxfId="232" priority="226" operator="containsText" text="Please fill your answer here.">
      <formula>NOT(ISERROR(SEARCH("Please fill your answer here.",B417)))</formula>
    </cfRule>
  </conditionalFormatting>
  <conditionalFormatting sqref="B377">
    <cfRule type="containsText" dxfId="231" priority="223" operator="containsText" text="Please fill your answer here.">
      <formula>NOT(ISERROR(SEARCH("Please fill your answer here.",B377)))</formula>
    </cfRule>
  </conditionalFormatting>
  <conditionalFormatting sqref="B423">
    <cfRule type="containsText" dxfId="230" priority="222" operator="containsText" text="Please fill your answer here.">
      <formula>NOT(ISERROR(SEARCH("Please fill your answer here.",B423)))</formula>
    </cfRule>
  </conditionalFormatting>
  <conditionalFormatting sqref="B448">
    <cfRule type="containsText" dxfId="229" priority="221" operator="containsText" text="Please fill your answer here.">
      <formula>NOT(ISERROR(SEARCH("Please fill your answer here.",B448)))</formula>
    </cfRule>
  </conditionalFormatting>
  <conditionalFormatting sqref="B454">
    <cfRule type="containsText" dxfId="228" priority="220" operator="containsText" text="Please fill your answer here.">
      <formula>NOT(ISERROR(SEARCH("Please fill your answer here.",B454)))</formula>
    </cfRule>
  </conditionalFormatting>
  <conditionalFormatting sqref="B472">
    <cfRule type="containsText" dxfId="227" priority="219" operator="containsText" text="Please fill your answer here.">
      <formula>NOT(ISERROR(SEARCH("Please fill your answer here.",B472)))</formula>
    </cfRule>
  </conditionalFormatting>
  <conditionalFormatting sqref="B474">
    <cfRule type="containsText" dxfId="226" priority="218" operator="containsText" text="Please fill your answer here.">
      <formula>NOT(ISERROR(SEARCH("Please fill your answer here.",B474)))</formula>
    </cfRule>
  </conditionalFormatting>
  <conditionalFormatting sqref="B313 B319">
    <cfRule type="containsText" dxfId="225" priority="217" operator="containsText" text="Please fill your answer here.">
      <formula>NOT(ISERROR(SEARCH("Please fill your answer here.",B313)))</formula>
    </cfRule>
  </conditionalFormatting>
  <conditionalFormatting sqref="B311">
    <cfRule type="containsText" dxfId="224" priority="216" operator="containsText" text="Please fill your answer here.">
      <formula>NOT(ISERROR(SEARCH("Please fill your answer here.",B311)))</formula>
    </cfRule>
  </conditionalFormatting>
  <conditionalFormatting sqref="B541">
    <cfRule type="containsText" dxfId="223" priority="213" operator="containsText" text="Please fill your answer here.">
      <formula>NOT(ISERROR(SEARCH("Please fill your answer here.",B541)))</formula>
    </cfRule>
  </conditionalFormatting>
  <conditionalFormatting sqref="B477:B479 B499 B599 B790 B490 B493 B496 B519 B546 B562 B623 B647 B670 B686 B721 B745 B506 B511 B516 B644 B501 B521">
    <cfRule type="containsText" dxfId="222" priority="215" operator="containsText" text="Please fill your answer here.">
      <formula>NOT(ISERROR(SEARCH("Please fill your answer here.",B477)))</formula>
    </cfRule>
  </conditionalFormatting>
  <conditionalFormatting sqref="B476">
    <cfRule type="containsText" dxfId="221" priority="214" operator="containsText" text="Please fill your answer here.">
      <formula>NOT(ISERROR(SEARCH("Please fill your answer here.",B476)))</formula>
    </cfRule>
  </conditionalFormatting>
  <conditionalFormatting sqref="B526">
    <cfRule type="containsText" dxfId="220" priority="212" operator="containsText" text="Please fill your answer here.">
      <formula>NOT(ISERROR(SEARCH("Please fill your answer here.",B526)))</formula>
    </cfRule>
  </conditionalFormatting>
  <conditionalFormatting sqref="B763 B765">
    <cfRule type="containsText" dxfId="219" priority="211" operator="containsText" text="Please fill your answer here.">
      <formula>NOT(ISERROR(SEARCH("Please fill your answer here.",B763)))</formula>
    </cfRule>
  </conditionalFormatting>
  <conditionalFormatting sqref="B768 B770">
    <cfRule type="containsText" dxfId="218" priority="210" operator="containsText" text="Please fill your answer here.">
      <formula>NOT(ISERROR(SEARCH("Please fill your answer here.",B768)))</formula>
    </cfRule>
  </conditionalFormatting>
  <conditionalFormatting sqref="B785">
    <cfRule type="containsText" dxfId="217" priority="209" operator="containsText" text="Please fill your answer here.">
      <formula>NOT(ISERROR(SEARCH("Please fill your answer here.",B785)))</formula>
    </cfRule>
  </conditionalFormatting>
  <conditionalFormatting sqref="B792">
    <cfRule type="containsText" dxfId="216" priority="208" operator="containsText" text="Please fill your answer here.">
      <formula>NOT(ISERROR(SEARCH("Please fill your answer here.",B792)))</formula>
    </cfRule>
  </conditionalFormatting>
  <conditionalFormatting sqref="B482 B484 B487">
    <cfRule type="containsText" dxfId="215" priority="207" operator="containsText" text="Please fill your answer here.">
      <formula>NOT(ISERROR(SEARCH("Please fill your answer here.",B482)))</formula>
    </cfRule>
  </conditionalFormatting>
  <conditionalFormatting sqref="B551">
    <cfRule type="containsText" dxfId="214" priority="206" operator="containsText" text="Please fill your answer here.">
      <formula>NOT(ISERROR(SEARCH("Please fill your answer here.",B551)))</formula>
    </cfRule>
  </conditionalFormatting>
  <conditionalFormatting sqref="B554 B556">
    <cfRule type="containsText" dxfId="213" priority="205" operator="containsText" text="Please fill your answer here.">
      <formula>NOT(ISERROR(SEARCH("Please fill your answer here.",B554)))</formula>
    </cfRule>
  </conditionalFormatting>
  <conditionalFormatting sqref="B571:B572 B581:B582">
    <cfRule type="containsText" dxfId="212" priority="204" operator="containsText" text="Please fill your answer here.">
      <formula>NOT(ISERROR(SEARCH("Please fill your answer here.",B571)))</formula>
    </cfRule>
  </conditionalFormatting>
  <conditionalFormatting sqref="B585:B587">
    <cfRule type="containsText" dxfId="211" priority="203" operator="containsText" text="Please fill your answer here.">
      <formula>NOT(ISERROR(SEARCH("Please fill your answer here.",B585)))</formula>
    </cfRule>
  </conditionalFormatting>
  <conditionalFormatting sqref="B567">
    <cfRule type="containsText" dxfId="210" priority="202" operator="containsText" text="Please fill your answer here.">
      <formula>NOT(ISERROR(SEARCH("Please fill your answer here.",B567)))</formula>
    </cfRule>
  </conditionalFormatting>
  <conditionalFormatting sqref="B592">
    <cfRule type="containsText" dxfId="209" priority="201" operator="containsText" text="Please fill your answer here.">
      <formula>NOT(ISERROR(SEARCH("Please fill your answer here.",B592)))</formula>
    </cfRule>
  </conditionalFormatting>
  <conditionalFormatting sqref="B598">
    <cfRule type="containsText" dxfId="208" priority="200" operator="containsText" text="Please fill your answer here.">
      <formula>NOT(ISERROR(SEARCH("Please fill your answer here.",B598)))</formula>
    </cfRule>
  </conditionalFormatting>
  <conditionalFormatting sqref="B627:B629 B637:B639">
    <cfRule type="containsText" dxfId="207" priority="199" operator="containsText" text="Please fill your answer here.">
      <formula>NOT(ISERROR(SEARCH("Please fill your answer here.",B627)))</formula>
    </cfRule>
  </conditionalFormatting>
  <conditionalFormatting sqref="B605 B602">
    <cfRule type="containsText" dxfId="206" priority="198" operator="containsText" text="Please fill your answer here.">
      <formula>NOT(ISERROR(SEARCH("Please fill your answer here.",B602)))</formula>
    </cfRule>
  </conditionalFormatting>
  <conditionalFormatting sqref="B607 B617">
    <cfRule type="containsText" dxfId="205" priority="197" operator="containsText" text="Please fill your answer here.">
      <formula>NOT(ISERROR(SEARCH("Please fill your answer here.",B607)))</formula>
    </cfRule>
  </conditionalFormatting>
  <conditionalFormatting sqref="B650 B652">
    <cfRule type="containsText" dxfId="204" priority="196" operator="containsText" text="Please fill your answer here.">
      <formula>NOT(ISERROR(SEARCH("Please fill your answer here.",B650)))</formula>
    </cfRule>
  </conditionalFormatting>
  <conditionalFormatting sqref="B674:B675">
    <cfRule type="containsText" dxfId="203" priority="195" operator="containsText" text="Please fill your answer here.">
      <formula>NOT(ISERROR(SEARCH("Please fill your answer here.",B674)))</formula>
    </cfRule>
  </conditionalFormatting>
  <conditionalFormatting sqref="B714 B716">
    <cfRule type="containsText" dxfId="202" priority="194" operator="containsText" text="Please fill your answer here.">
      <formula>NOT(ISERROR(SEARCH("Please fill your answer here.",B714)))</formula>
    </cfRule>
  </conditionalFormatting>
  <conditionalFormatting sqref="B711 B689 B691:B692">
    <cfRule type="containsText" dxfId="201" priority="193" operator="containsText" text="Please fill your answer here.">
      <formula>NOT(ISERROR(SEARCH("Please fill your answer here.",B689)))</formula>
    </cfRule>
  </conditionalFormatting>
  <conditionalFormatting sqref="B655 B665 B667">
    <cfRule type="containsText" dxfId="200" priority="192" operator="containsText" text="Please fill your answer here.">
      <formula>NOT(ISERROR(SEARCH("Please fill your answer here.",B655)))</formula>
    </cfRule>
  </conditionalFormatting>
  <conditionalFormatting sqref="B657">
    <cfRule type="containsText" dxfId="199" priority="191" operator="containsText" text="Please fill your answer here.">
      <formula>NOT(ISERROR(SEARCH("Please fill your answer here.",B657)))</formula>
    </cfRule>
  </conditionalFormatting>
  <conditionalFormatting sqref="B724:B726 B736 B731">
    <cfRule type="containsText" dxfId="198" priority="190" operator="containsText" text="Please fill your answer here.">
      <formula>NOT(ISERROR(SEARCH("Please fill your answer here.",B724)))</formula>
    </cfRule>
  </conditionalFormatting>
  <conditionalFormatting sqref="B676">
    <cfRule type="containsText" dxfId="197" priority="189" operator="containsText" text="Please fill your answer here.">
      <formula>NOT(ISERROR(SEARCH("Please fill your answer here.",B676)))</formula>
    </cfRule>
  </conditionalFormatting>
  <conditionalFormatting sqref="B737">
    <cfRule type="containsText" dxfId="196" priority="188" operator="containsText" text="Please fill your answer here.">
      <formula>NOT(ISERROR(SEARCH("Please fill your answer here.",B737)))</formula>
    </cfRule>
  </conditionalFormatting>
  <conditionalFormatting sqref="B740 B742">
    <cfRule type="containsText" dxfId="195" priority="187" operator="containsText" text="Please fill your answer here.">
      <formula>NOT(ISERROR(SEARCH("Please fill your answer here.",B740)))</formula>
    </cfRule>
  </conditionalFormatting>
  <conditionalFormatting sqref="B748 B755 B750">
    <cfRule type="containsText" dxfId="194" priority="186" operator="containsText" text="Please fill your answer here.">
      <formula>NOT(ISERROR(SEARCH("Please fill your answer here.",B748)))</formula>
    </cfRule>
  </conditionalFormatting>
  <conditionalFormatting sqref="B758 B760">
    <cfRule type="containsText" dxfId="193" priority="185" operator="containsText" text="Please fill your answer here.">
      <formula>NOT(ISERROR(SEARCH("Please fill your answer here.",B758)))</formula>
    </cfRule>
  </conditionalFormatting>
  <conditionalFormatting sqref="B539">
    <cfRule type="containsText" dxfId="192" priority="184" operator="containsText" text="Please fill your answer here.">
      <formula>NOT(ISERROR(SEARCH("Please fill your answer here.",B539)))</formula>
    </cfRule>
  </conditionalFormatting>
  <conditionalFormatting sqref="B549">
    <cfRule type="containsText" dxfId="191" priority="183" operator="containsText" text="Please fill your answer here.">
      <formula>NOT(ISERROR(SEARCH("Please fill your answer here.",B549)))</formula>
    </cfRule>
  </conditionalFormatting>
  <conditionalFormatting sqref="B570">
    <cfRule type="containsText" dxfId="190" priority="182" operator="containsText" text="Please fill your answer here.">
      <formula>NOT(ISERROR(SEARCH("Please fill your answer here.",B570)))</formula>
    </cfRule>
  </conditionalFormatting>
  <conditionalFormatting sqref="B580">
    <cfRule type="containsText" dxfId="189" priority="181" operator="containsText" text="Please fill your answer here.">
      <formula>NOT(ISERROR(SEARCH("Please fill your answer here.",B580)))</formula>
    </cfRule>
  </conditionalFormatting>
  <conditionalFormatting sqref="B590">
    <cfRule type="containsText" dxfId="188" priority="180" operator="containsText" text="Please fill your answer here.">
      <formula>NOT(ISERROR(SEARCH("Please fill your answer here.",B590)))</formula>
    </cfRule>
  </conditionalFormatting>
  <conditionalFormatting sqref="B673">
    <cfRule type="containsText" dxfId="187" priority="179" operator="containsText" text="Please fill your answer here.">
      <formula>NOT(ISERROR(SEARCH("Please fill your answer here.",B673)))</formula>
    </cfRule>
  </conditionalFormatting>
  <conditionalFormatting sqref="B783">
    <cfRule type="containsText" dxfId="186" priority="178" operator="containsText" text="Please fill your answer here.">
      <formula>NOT(ISERROR(SEARCH("Please fill your answer here.",B783)))</formula>
    </cfRule>
  </conditionalFormatting>
  <conditionalFormatting sqref="B788">
    <cfRule type="containsText" dxfId="185" priority="177" operator="containsText" text="Please fill your answer here.">
      <formula>NOT(ISERROR(SEARCH("Please fill your answer here.",B788)))</formula>
    </cfRule>
  </conditionalFormatting>
  <conditionalFormatting sqref="B632:B634">
    <cfRule type="containsText" dxfId="184" priority="176" operator="containsText" text="Please fill your answer here.">
      <formula>NOT(ISERROR(SEARCH("Please fill your answer here.",B632)))</formula>
    </cfRule>
  </conditionalFormatting>
  <conditionalFormatting sqref="B795:B797 B837:B839 B842:B844 B882:B884 B1005 B933 B887:B889">
    <cfRule type="containsText" dxfId="183" priority="175" operator="containsText" text="Please fill your answer here.">
      <formula>NOT(ISERROR(SEARCH("Please fill your answer here.",B795)))</formula>
    </cfRule>
  </conditionalFormatting>
  <conditionalFormatting sqref="B794">
    <cfRule type="containsText" dxfId="182" priority="174" operator="containsText" text="Please fill your answer here.">
      <formula>NOT(ISERROR(SEARCH("Please fill your answer here.",B794)))</formula>
    </cfRule>
  </conditionalFormatting>
  <conditionalFormatting sqref="B832 B802 B834">
    <cfRule type="containsText" dxfId="181" priority="172" operator="containsText" text="Please fill your answer here.">
      <formula>NOT(ISERROR(SEARCH("Please fill your answer here.",B802)))</formula>
    </cfRule>
  </conditionalFormatting>
  <conditionalFormatting sqref="B1007">
    <cfRule type="containsText" dxfId="180" priority="173" operator="containsText" text="Please fill your answer here.">
      <formula>NOT(ISERROR(SEARCH("Please fill your answer here.",B1007)))</formula>
    </cfRule>
  </conditionalFormatting>
  <conditionalFormatting sqref="B801">
    <cfRule type="containsText" dxfId="179" priority="171" operator="containsText" text="Please fill your answer here.">
      <formula>NOT(ISERROR(SEARCH("Please fill your answer here.",B801)))</formula>
    </cfRule>
  </conditionalFormatting>
  <conditionalFormatting sqref="B833">
    <cfRule type="containsText" dxfId="178" priority="170" operator="containsText" text="Please fill your answer here.">
      <formula>NOT(ISERROR(SEARCH("Please fill your answer here.",B833)))</formula>
    </cfRule>
  </conditionalFormatting>
  <conditionalFormatting sqref="B809">
    <cfRule type="containsText" dxfId="177" priority="169" operator="containsText" text="Please fill your answer here.">
      <formula>NOT(ISERROR(SEARCH("Please fill your answer here.",B809)))</formula>
    </cfRule>
  </conditionalFormatting>
  <conditionalFormatting sqref="B816">
    <cfRule type="containsText" dxfId="176" priority="168" operator="containsText" text="Please fill your answer here.">
      <formula>NOT(ISERROR(SEARCH("Please fill your answer here.",B816)))</formula>
    </cfRule>
  </conditionalFormatting>
  <conditionalFormatting sqref="B815">
    <cfRule type="containsText" dxfId="175" priority="167" operator="containsText" text="Please fill your answer here.">
      <formula>NOT(ISERROR(SEARCH("Please fill your answer here.",B815)))</formula>
    </cfRule>
  </conditionalFormatting>
  <conditionalFormatting sqref="B829">
    <cfRule type="containsText" dxfId="174" priority="166" operator="containsText" text="Please fill your answer here.">
      <formula>NOT(ISERROR(SEARCH("Please fill your answer here.",B829)))</formula>
    </cfRule>
  </conditionalFormatting>
  <conditionalFormatting sqref="B848 B850">
    <cfRule type="containsText" dxfId="173" priority="165" operator="containsText" text="Please fill your answer here.">
      <formula>NOT(ISERROR(SEARCH("Please fill your answer here.",B848)))</formula>
    </cfRule>
  </conditionalFormatting>
  <conditionalFormatting sqref="B857">
    <cfRule type="containsText" dxfId="172" priority="164" operator="containsText" text="Please fill your answer here.">
      <formula>NOT(ISERROR(SEARCH("Please fill your answer here.",B857)))</formula>
    </cfRule>
  </conditionalFormatting>
  <conditionalFormatting sqref="B864">
    <cfRule type="containsText" dxfId="171" priority="163" operator="containsText" text="Please fill your answer here.">
      <formula>NOT(ISERROR(SEARCH("Please fill your answer here.",B864)))</formula>
    </cfRule>
  </conditionalFormatting>
  <conditionalFormatting sqref="B855">
    <cfRule type="containsText" dxfId="170" priority="162" operator="containsText" text="Please fill your answer here.">
      <formula>NOT(ISERROR(SEARCH("Please fill your answer here.",B855)))</formula>
    </cfRule>
  </conditionalFormatting>
  <conditionalFormatting sqref="B869">
    <cfRule type="containsText" dxfId="169" priority="161" operator="containsText" text="Please fill your answer here.">
      <formula>NOT(ISERROR(SEARCH("Please fill your answer here.",B869)))</formula>
    </cfRule>
  </conditionalFormatting>
  <conditionalFormatting sqref="B890">
    <cfRule type="containsText" dxfId="168" priority="160" operator="containsText" text="Please fill your answer here.">
      <formula>NOT(ISERROR(SEARCH("Please fill your answer here.",B890)))</formula>
    </cfRule>
  </conditionalFormatting>
  <conditionalFormatting sqref="B915">
    <cfRule type="containsText" dxfId="167" priority="159" operator="containsText" text="Please fill your answer here.">
      <formula>NOT(ISERROR(SEARCH("Please fill your answer here.",B915)))</formula>
    </cfRule>
  </conditionalFormatting>
  <conditionalFormatting sqref="B913">
    <cfRule type="containsText" dxfId="166" priority="158" operator="containsText" text="Please fill your answer here.">
      <formula>NOT(ISERROR(SEARCH("Please fill your answer here.",B913)))</formula>
    </cfRule>
  </conditionalFormatting>
  <conditionalFormatting sqref="B893 B895">
    <cfRule type="containsText" dxfId="165" priority="157" operator="containsText" text="Please fill your answer here.">
      <formula>NOT(ISERROR(SEARCH("Please fill your answer here.",B893)))</formula>
    </cfRule>
  </conditionalFormatting>
  <conditionalFormatting sqref="B905">
    <cfRule type="containsText" dxfId="164" priority="156" operator="containsText" text="Please fill your answer here.">
      <formula>NOT(ISERROR(SEARCH("Please fill your answer here.",B905)))</formula>
    </cfRule>
  </conditionalFormatting>
  <conditionalFormatting sqref="B925">
    <cfRule type="containsText" dxfId="163" priority="155" operator="containsText" text="Please fill your answer here.">
      <formula>NOT(ISERROR(SEARCH("Please fill your answer here.",B925)))</formula>
    </cfRule>
  </conditionalFormatting>
  <conditionalFormatting sqref="B923">
    <cfRule type="containsText" dxfId="162" priority="154" operator="containsText" text="Please fill your answer here.">
      <formula>NOT(ISERROR(SEARCH("Please fill your answer here.",B923)))</formula>
    </cfRule>
  </conditionalFormatting>
  <conditionalFormatting sqref="B924">
    <cfRule type="containsText" dxfId="161" priority="153" operator="containsText" text="Please fill your answer here.">
      <formula>NOT(ISERROR(SEARCH("Please fill your answer here.",B924)))</formula>
    </cfRule>
  </conditionalFormatting>
  <conditionalFormatting sqref="B946">
    <cfRule type="containsText" dxfId="160" priority="152" operator="containsText" text="Please fill your answer here.">
      <formula>NOT(ISERROR(SEARCH("Please fill your answer here.",B946)))</formula>
    </cfRule>
  </conditionalFormatting>
  <conditionalFormatting sqref="B936 B938">
    <cfRule type="containsText" dxfId="159" priority="151" operator="containsText" text="Please fill your answer here.">
      <formula>NOT(ISERROR(SEARCH("Please fill your answer here.",B936)))</formula>
    </cfRule>
  </conditionalFormatting>
  <conditionalFormatting sqref="B955">
    <cfRule type="containsText" dxfId="158" priority="150" operator="containsText" text="Please fill your answer here.">
      <formula>NOT(ISERROR(SEARCH("Please fill your answer here.",B955)))</formula>
    </cfRule>
  </conditionalFormatting>
  <conditionalFormatting sqref="B958 B960">
    <cfRule type="containsText" dxfId="157" priority="149" operator="containsText" text="Please fill your answer here.">
      <formula>NOT(ISERROR(SEARCH("Please fill your answer here.",B958)))</formula>
    </cfRule>
  </conditionalFormatting>
  <conditionalFormatting sqref="B965">
    <cfRule type="containsText" dxfId="156" priority="148" operator="containsText" text="Please fill your answer here.">
      <formula>NOT(ISERROR(SEARCH("Please fill your answer here.",B965)))</formula>
    </cfRule>
  </conditionalFormatting>
  <conditionalFormatting sqref="B972">
    <cfRule type="containsText" dxfId="155" priority="147" operator="containsText" text="Please fill your answer here.">
      <formula>NOT(ISERROR(SEARCH("Please fill your answer here.",B972)))</formula>
    </cfRule>
  </conditionalFormatting>
  <conditionalFormatting sqref="B979">
    <cfRule type="containsText" dxfId="154" priority="146" operator="containsText" text="Please fill your answer here.">
      <formula>NOT(ISERROR(SEARCH("Please fill your answer here.",B979)))</formula>
    </cfRule>
  </conditionalFormatting>
  <conditionalFormatting sqref="B986">
    <cfRule type="containsText" dxfId="153" priority="145" operator="containsText" text="Please fill your answer here.">
      <formula>NOT(ISERROR(SEARCH("Please fill your answer here.",B986)))</formula>
    </cfRule>
  </conditionalFormatting>
  <conditionalFormatting sqref="B993">
    <cfRule type="containsText" dxfId="152" priority="144" operator="containsText" text="Please fill your answer here.">
      <formula>NOT(ISERROR(SEARCH("Please fill your answer here.",B993)))</formula>
    </cfRule>
  </conditionalFormatting>
  <conditionalFormatting sqref="B963">
    <cfRule type="containsText" dxfId="151" priority="143" operator="containsText" text="Please fill your answer here.">
      <formula>NOT(ISERROR(SEARCH("Please fill your answer here.",B963)))</formula>
    </cfRule>
  </conditionalFormatting>
  <conditionalFormatting sqref="B110:B111">
    <cfRule type="containsText" dxfId="150" priority="142" operator="containsText" text="Please fill your answer here.">
      <formula>NOT(ISERROR(SEARCH("Please fill your answer here.",B110)))</formula>
    </cfRule>
  </conditionalFormatting>
  <conditionalFormatting sqref="B28">
    <cfRule type="containsText" dxfId="149" priority="141" operator="containsText" text="Please fill your answer here.">
      <formula>NOT(ISERROR(SEARCH("Please fill your answer here.",B28)))</formula>
    </cfRule>
  </conditionalFormatting>
  <conditionalFormatting sqref="B226:B227">
    <cfRule type="containsText" dxfId="148" priority="140" operator="containsText" text="Please fill your answer here.">
      <formula>NOT(ISERROR(SEARCH("Please fill your answer here.",B226)))</formula>
    </cfRule>
  </conditionalFormatting>
  <conditionalFormatting sqref="B231:B232">
    <cfRule type="containsText" dxfId="147" priority="139" operator="containsText" text="Please fill your answer here.">
      <formula>NOT(ISERROR(SEARCH("Please fill your answer here.",B231)))</formula>
    </cfRule>
  </conditionalFormatting>
  <conditionalFormatting sqref="B336">
    <cfRule type="containsText" dxfId="146" priority="138" operator="containsText" text="Please fill your answer here.">
      <formula>NOT(ISERROR(SEARCH("Please fill your answer here.",B336)))</formula>
    </cfRule>
  </conditionalFormatting>
  <conditionalFormatting sqref="A792:E792 G792">
    <cfRule type="expression" dxfId="145" priority="254">
      <formula>$B792="Dimension 3: Portal is completed"</formula>
    </cfRule>
    <cfRule type="expression" dxfId="144" priority="255">
      <formula>$B792="Dimension 3: Portal contains missing answers"</formula>
    </cfRule>
    <cfRule type="containsText" dxfId="143" priority="256" operator="containsText" text="This section contains missing answers">
      <formula>NOT(ISERROR(SEARCH("This section contains missing answers",A792)))</formula>
    </cfRule>
  </conditionalFormatting>
  <conditionalFormatting sqref="A1007:E1007 G1007">
    <cfRule type="expression" dxfId="142" priority="257">
      <formula>$B1007="Dimension 4: Quality is completed"</formula>
    </cfRule>
    <cfRule type="expression" dxfId="141" priority="258">
      <formula>$B1007="Dimension 4: Quality contains missing answers"</formula>
    </cfRule>
    <cfRule type="containsText" dxfId="140" priority="259" operator="containsText" text="This section contains missing answers">
      <formula>NOT(ISERROR(SEARCH("This section contains missing answers",A1007)))</formula>
    </cfRule>
  </conditionalFormatting>
  <conditionalFormatting sqref="B354:B355">
    <cfRule type="containsText" dxfId="139" priority="137" operator="containsText" text="Please fill your answer here.">
      <formula>NOT(ISERROR(SEARCH("Please fill your answer here.",B354)))</formula>
    </cfRule>
  </conditionalFormatting>
  <conditionalFormatting sqref="B367">
    <cfRule type="containsText" dxfId="138" priority="136" operator="containsText" text="Please fill your answer here.">
      <formula>NOT(ISERROR(SEARCH("Please fill your answer here.",B367)))</formula>
    </cfRule>
  </conditionalFormatting>
  <conditionalFormatting sqref="B365">
    <cfRule type="containsText" dxfId="137" priority="135" operator="containsText" text="Please fill your answer here.">
      <formula>NOT(ISERROR(SEARCH("Please fill your answer here.",B365)))</formula>
    </cfRule>
  </conditionalFormatting>
  <conditionalFormatting sqref="B386">
    <cfRule type="containsText" dxfId="136" priority="134" operator="containsText" text="Please fill your answer here.">
      <formula>NOT(ISERROR(SEARCH("Please fill your answer here.",B386)))</formula>
    </cfRule>
  </conditionalFormatting>
  <conditionalFormatting sqref="B390">
    <cfRule type="containsText" dxfId="135" priority="133" operator="containsText" text="Please fill your answer here.">
      <formula>NOT(ISERROR(SEARCH("Please fill your answer here.",B390)))</formula>
    </cfRule>
  </conditionalFormatting>
  <conditionalFormatting sqref="B415">
    <cfRule type="containsText" dxfId="134" priority="132" operator="containsText" text="Please fill your answer here.">
      <formula>NOT(ISERROR(SEARCH("Please fill your answer here.",B415)))</formula>
    </cfRule>
  </conditionalFormatting>
  <conditionalFormatting sqref="B421">
    <cfRule type="containsText" dxfId="133" priority="131" operator="containsText" text="Please fill your answer here.">
      <formula>NOT(ISERROR(SEARCH("Please fill your answer here.",B421)))</formula>
    </cfRule>
  </conditionalFormatting>
  <conditionalFormatting sqref="B452">
    <cfRule type="containsText" dxfId="132" priority="130" operator="containsText" text="Please fill your answer here.">
      <formula>NOT(ISERROR(SEARCH("Please fill your answer here.",B452)))</formula>
    </cfRule>
  </conditionalFormatting>
  <conditionalFormatting sqref="B192:B193">
    <cfRule type="containsText" dxfId="131" priority="129" operator="containsText" text="Please fill your answer here.">
      <formula>NOT(ISERROR(SEARCH("Please fill your answer here.",B192)))</formula>
    </cfRule>
  </conditionalFormatting>
  <conditionalFormatting sqref="B42:B43">
    <cfRule type="containsText" dxfId="130" priority="128" operator="containsText" text="Please fill your answer here.">
      <formula>NOT(ISERROR(SEARCH("Please fill your answer here.",B42)))</formula>
    </cfRule>
  </conditionalFormatting>
  <conditionalFormatting sqref="B47:B49">
    <cfRule type="containsText" dxfId="129" priority="127" operator="containsText" text="Please fill your answer here.">
      <formula>NOT(ISERROR(SEARCH("Please fill your answer here.",B47)))</formula>
    </cfRule>
  </conditionalFormatting>
  <conditionalFormatting sqref="B144:B145">
    <cfRule type="containsText" dxfId="128" priority="126" operator="containsText" text="Please fill your answer here.">
      <formula>NOT(ISERROR(SEARCH("Please fill your answer here.",B144)))</formula>
    </cfRule>
  </conditionalFormatting>
  <conditionalFormatting sqref="B130:B131">
    <cfRule type="containsText" dxfId="127" priority="125" operator="containsText" text="Please fill your answer here.">
      <formula>NOT(ISERROR(SEARCH("Please fill your answer here.",B130)))</formula>
    </cfRule>
  </conditionalFormatting>
  <conditionalFormatting sqref="B122:B123">
    <cfRule type="containsText" dxfId="126" priority="124" operator="containsText" text="Please fill your answer here.">
      <formula>NOT(ISERROR(SEARCH("Please fill your answer here.",B122)))</formula>
    </cfRule>
  </conditionalFormatting>
  <conditionalFormatting sqref="B159:B160">
    <cfRule type="containsText" dxfId="125" priority="123" operator="containsText" text="Please fill your answer here.">
      <formula>NOT(ISERROR(SEARCH("Please fill your answer here.",B159)))</formula>
    </cfRule>
  </conditionalFormatting>
  <conditionalFormatting sqref="B150">
    <cfRule type="containsText" dxfId="124" priority="122" operator="containsText" text="Please fill your answer here.">
      <formula>NOT(ISERROR(SEARCH("Please fill your answer here.",B150)))</formula>
    </cfRule>
  </conditionalFormatting>
  <conditionalFormatting sqref="B169">
    <cfRule type="containsText" dxfId="123" priority="119" operator="containsText" text="Please fill your answer here.">
      <formula>NOT(ISERROR(SEARCH("Please fill your answer here.",B169)))</formula>
    </cfRule>
  </conditionalFormatting>
  <conditionalFormatting sqref="B170">
    <cfRule type="containsText" dxfId="122" priority="121" operator="containsText" text="Please fill your answer here.">
      <formula>NOT(ISERROR(SEARCH("Please fill your answer here.",B170)))</formula>
    </cfRule>
  </conditionalFormatting>
  <conditionalFormatting sqref="B164:B166">
    <cfRule type="containsText" dxfId="121" priority="120" operator="containsText" text="Please fill your answer here.">
      <formula>NOT(ISERROR(SEARCH("Please fill your answer here.",B164)))</formula>
    </cfRule>
  </conditionalFormatting>
  <conditionalFormatting sqref="B217 B205:B212">
    <cfRule type="containsText" dxfId="120" priority="118" operator="containsText" text="Please fill your answer here.">
      <formula>NOT(ISERROR(SEARCH("Please fill your answer here.",B205)))</formula>
    </cfRule>
  </conditionalFormatting>
  <conditionalFormatting sqref="B249:B251">
    <cfRule type="containsText" dxfId="119" priority="117" operator="containsText" text="Please fill your answer here.">
      <formula>NOT(ISERROR(SEARCH("Please fill your answer here.",B249)))</formula>
    </cfRule>
  </conditionalFormatting>
  <conditionalFormatting sqref="B352">
    <cfRule type="containsText" dxfId="118" priority="116" operator="containsText" text="Please fill your answer here.">
      <formula>NOT(ISERROR(SEARCH("Please fill your answer here.",B352)))</formula>
    </cfRule>
  </conditionalFormatting>
  <conditionalFormatting sqref="B351">
    <cfRule type="containsText" dxfId="117" priority="115" operator="containsText" text="Please fill your answer here.">
      <formula>NOT(ISERROR(SEARCH("Please fill your answer here.",B351)))</formula>
    </cfRule>
  </conditionalFormatting>
  <conditionalFormatting sqref="B470">
    <cfRule type="containsText" dxfId="116" priority="102" operator="containsText" text="Please fill your answer here.">
      <formula>NOT(ISERROR(SEARCH("Please fill your answer here.",B470)))</formula>
    </cfRule>
  </conditionalFormatting>
  <conditionalFormatting sqref="B371">
    <cfRule type="containsText" dxfId="115" priority="114" operator="containsText" text="Please fill your answer here.">
      <formula>NOT(ISERROR(SEARCH("Please fill your answer here.",B371)))</formula>
    </cfRule>
  </conditionalFormatting>
  <conditionalFormatting sqref="B383">
    <cfRule type="containsText" dxfId="114" priority="113" operator="containsText" text="Please fill your answer here.">
      <formula>NOT(ISERROR(SEARCH("Please fill your answer here.",B383)))</formula>
    </cfRule>
  </conditionalFormatting>
  <conditionalFormatting sqref="B396">
    <cfRule type="containsText" dxfId="113" priority="112" operator="containsText" text="Please fill your answer here.">
      <formula>NOT(ISERROR(SEARCH("Please fill your answer here.",B396)))</formula>
    </cfRule>
  </conditionalFormatting>
  <conditionalFormatting sqref="B402">
    <cfRule type="containsText" dxfId="112" priority="111" operator="containsText" text="Please fill your answer here.">
      <formula>NOT(ISERROR(SEARCH("Please fill your answer here.",B402)))</formula>
    </cfRule>
  </conditionalFormatting>
  <conditionalFormatting sqref="B408">
    <cfRule type="containsText" dxfId="111" priority="110" operator="containsText" text="Please fill your answer here.">
      <formula>NOT(ISERROR(SEARCH("Please fill your answer here.",B408)))</formula>
    </cfRule>
  </conditionalFormatting>
  <conditionalFormatting sqref="B414">
    <cfRule type="containsText" dxfId="110" priority="109" operator="containsText" text="Please fill your answer here.">
      <formula>NOT(ISERROR(SEARCH("Please fill your answer here.",B414)))</formula>
    </cfRule>
  </conditionalFormatting>
  <conditionalFormatting sqref="B427">
    <cfRule type="containsText" dxfId="109" priority="108" operator="containsText" text="Please fill your answer here.">
      <formula>NOT(ISERROR(SEARCH("Please fill your answer here.",B427)))</formula>
    </cfRule>
  </conditionalFormatting>
  <conditionalFormatting sqref="B433">
    <cfRule type="containsText" dxfId="108" priority="107" operator="containsText" text="Please fill your answer here.">
      <formula>NOT(ISERROR(SEARCH("Please fill your answer here.",B433)))</formula>
    </cfRule>
  </conditionalFormatting>
  <conditionalFormatting sqref="B439">
    <cfRule type="containsText" dxfId="107" priority="106" operator="containsText" text="Please fill your answer here.">
      <formula>NOT(ISERROR(SEARCH("Please fill your answer here.",B439)))</formula>
    </cfRule>
  </conditionalFormatting>
  <conditionalFormatting sqref="B445">
    <cfRule type="containsText" dxfId="106" priority="105" operator="containsText" text="Please fill your answer here.">
      <formula>NOT(ISERROR(SEARCH("Please fill your answer here.",B445)))</formula>
    </cfRule>
  </conditionalFormatting>
  <conditionalFormatting sqref="B458">
    <cfRule type="containsText" dxfId="105" priority="104" operator="containsText" text="Please fill your answer here.">
      <formula>NOT(ISERROR(SEARCH("Please fill your answer here.",B458)))</formula>
    </cfRule>
  </conditionalFormatting>
  <conditionalFormatting sqref="B464">
    <cfRule type="containsText" dxfId="104" priority="103" operator="containsText" text="Please fill your answer here.">
      <formula>NOT(ISERROR(SEARCH("Please fill your answer here.",B464)))</formula>
    </cfRule>
  </conditionalFormatting>
  <conditionalFormatting sqref="B504:B505">
    <cfRule type="containsText" dxfId="103" priority="101" operator="containsText" text="Please fill your answer here.">
      <formula>NOT(ISERROR(SEARCH("Please fill your answer here.",B504)))</formula>
    </cfRule>
  </conditionalFormatting>
  <conditionalFormatting sqref="B509:B510">
    <cfRule type="containsText" dxfId="102" priority="100" operator="containsText" text="Please fill your answer here.">
      <formula>NOT(ISERROR(SEARCH("Please fill your answer here.",B509)))</formula>
    </cfRule>
  </conditionalFormatting>
  <conditionalFormatting sqref="B525">
    <cfRule type="containsText" dxfId="101" priority="99" operator="containsText" text="Please fill your answer here.">
      <formula>NOT(ISERROR(SEARCH("Please fill your answer here.",B525)))</formula>
    </cfRule>
  </conditionalFormatting>
  <conditionalFormatting sqref="B524">
    <cfRule type="containsText" dxfId="100" priority="98" operator="containsText" text="Please fill your answer here.">
      <formula>NOT(ISERROR(SEARCH("Please fill your answer here.",B524)))</formula>
    </cfRule>
  </conditionalFormatting>
  <conditionalFormatting sqref="B514">
    <cfRule type="containsText" dxfId="99" priority="97" operator="containsText" text="Please fill your answer here.">
      <formula>NOT(ISERROR(SEARCH("Please fill your answer here.",B514)))</formula>
    </cfRule>
  </conditionalFormatting>
  <conditionalFormatting sqref="B530:B531 B536">
    <cfRule type="containsText" dxfId="98" priority="96" operator="containsText" text="Please fill your answer here.">
      <formula>NOT(ISERROR(SEARCH("Please fill your answer here.",B530)))</formula>
    </cfRule>
  </conditionalFormatting>
  <conditionalFormatting sqref="B529">
    <cfRule type="containsText" dxfId="97" priority="95" operator="containsText" text="Please fill your answer here.">
      <formula>NOT(ISERROR(SEARCH("Please fill your answer here.",B529)))</formula>
    </cfRule>
  </conditionalFormatting>
  <conditionalFormatting sqref="B565">
    <cfRule type="containsText" dxfId="96" priority="94" operator="containsText" text="Please fill your answer here.">
      <formula>NOT(ISERROR(SEARCH("Please fill your answer here.",B565)))</formula>
    </cfRule>
  </conditionalFormatting>
  <conditionalFormatting sqref="B575">
    <cfRule type="containsText" dxfId="95" priority="93" operator="containsText" text="Please fill your answer here.">
      <formula>NOT(ISERROR(SEARCH("Please fill your answer here.",B575)))</formula>
    </cfRule>
  </conditionalFormatting>
  <conditionalFormatting sqref="B642">
    <cfRule type="containsText" dxfId="94" priority="92" operator="containsText" text="Please fill your answer here.">
      <formula>NOT(ISERROR(SEARCH("Please fill your answer here.",B642)))</formula>
    </cfRule>
  </conditionalFormatting>
  <conditionalFormatting sqref="B662">
    <cfRule type="containsText" dxfId="93" priority="91" operator="containsText" text="Please fill your answer here.">
      <formula>NOT(ISERROR(SEARCH("Please fill your answer here.",B662)))</formula>
    </cfRule>
  </conditionalFormatting>
  <conditionalFormatting sqref="B660">
    <cfRule type="containsText" dxfId="92" priority="90" operator="containsText" text="Please fill your answer here.">
      <formula>NOT(ISERROR(SEARCH("Please fill your answer here.",B660)))</formula>
    </cfRule>
  </conditionalFormatting>
  <conditionalFormatting sqref="B700:B702">
    <cfRule type="containsText" dxfId="91" priority="89" operator="containsText" text="Please fill your answer here.">
      <formula>NOT(ISERROR(SEARCH("Please fill your answer here.",B700)))</formula>
    </cfRule>
  </conditionalFormatting>
  <conditionalFormatting sqref="B709">
    <cfRule type="containsText" dxfId="90" priority="88" operator="containsText" text="Please fill your answer here.">
      <formula>NOT(ISERROR(SEARCH("Please fill your answer here.",B709)))</formula>
    </cfRule>
  </conditionalFormatting>
  <conditionalFormatting sqref="B753">
    <cfRule type="containsText" dxfId="89" priority="87" operator="containsText" text="Please fill your answer here.">
      <formula>NOT(ISERROR(SEARCH("Please fill your answer here.",B753)))</formula>
    </cfRule>
  </conditionalFormatting>
  <conditionalFormatting sqref="B778">
    <cfRule type="containsText" dxfId="88" priority="86" operator="containsText" text="Please fill your answer here.">
      <formula>NOT(ISERROR(SEARCH("Please fill your answer here.",B778)))</formula>
    </cfRule>
  </conditionalFormatting>
  <conditionalFormatting sqref="B828">
    <cfRule type="containsText" dxfId="87" priority="85" operator="containsText" text="Please fill your answer here.">
      <formula>NOT(ISERROR(SEARCH("Please fill your answer here.",B828)))</formula>
    </cfRule>
  </conditionalFormatting>
  <conditionalFormatting sqref="B928:B929">
    <cfRule type="containsText" dxfId="86" priority="84" operator="containsText" text="Please fill your answer here.">
      <formula>NOT(ISERROR(SEARCH("Please fill your answer here.",B928)))</formula>
    </cfRule>
  </conditionalFormatting>
  <conditionalFormatting sqref="B1004">
    <cfRule type="containsText" dxfId="85" priority="83" operator="containsText" text="Please fill your answer here.">
      <formula>NOT(ISERROR(SEARCH("Please fill your answer here.",B1004)))</formula>
    </cfRule>
  </conditionalFormatting>
  <conditionalFormatting sqref="B1003">
    <cfRule type="containsText" dxfId="84" priority="82" operator="containsText" text="Please fill your answer here.">
      <formula>NOT(ISERROR(SEARCH("Please fill your answer here.",B1003)))</formula>
    </cfRule>
  </conditionalFormatting>
  <conditionalFormatting sqref="B615">
    <cfRule type="containsText" dxfId="83" priority="81" operator="containsText" text="Please fill your answer here.">
      <formula>NOT(ISERROR(SEARCH("Please fill your answer here.",B615)))</formula>
    </cfRule>
  </conditionalFormatting>
  <conditionalFormatting sqref="B616">
    <cfRule type="containsText" dxfId="82" priority="80" operator="containsText" text="Please fill your answer here.">
      <formula>NOT(ISERROR(SEARCH("Please fill your answer here.",B616)))</formula>
    </cfRule>
  </conditionalFormatting>
  <conditionalFormatting sqref="B610:B611">
    <cfRule type="containsText" dxfId="81" priority="79" operator="containsText" text="Please fill your answer here.">
      <formula>NOT(ISERROR(SEARCH("Please fill your answer here.",B610)))</formula>
    </cfRule>
  </conditionalFormatting>
  <conditionalFormatting sqref="B535">
    <cfRule type="containsText" dxfId="80" priority="78" operator="containsText" text="Please fill your answer here.">
      <formula>NOT(ISERROR(SEARCH("Please fill your answer here.",B535)))</formula>
    </cfRule>
  </conditionalFormatting>
  <conditionalFormatting sqref="B534">
    <cfRule type="containsText" dxfId="79" priority="77" operator="containsText" text="Please fill your answer here.">
      <formula>NOT(ISERROR(SEARCH("Please fill your answer here.",B534)))</formula>
    </cfRule>
  </conditionalFormatting>
  <conditionalFormatting sqref="B215:B216">
    <cfRule type="containsText" dxfId="78" priority="76" operator="containsText" text="Please fill your answer here.">
      <formula>NOT(ISERROR(SEARCH("Please fill your answer here.",B215)))</formula>
    </cfRule>
  </conditionalFormatting>
  <conditionalFormatting sqref="B317">
    <cfRule type="containsText" dxfId="77" priority="75" operator="containsText" text="Please fill your answer here.">
      <formula>NOT(ISERROR(SEARCH("Please fill your answer here.",B317)))</formula>
    </cfRule>
  </conditionalFormatting>
  <conditionalFormatting sqref="B878">
    <cfRule type="containsText" dxfId="76" priority="74" operator="containsText" text="Please fill your answer here.">
      <formula>NOT(ISERROR(SEARCH("Please fill your answer here.",B878)))</formula>
    </cfRule>
  </conditionalFormatting>
  <conditionalFormatting sqref="B877">
    <cfRule type="containsText" dxfId="75" priority="73" operator="containsText" text="Please fill your answer here.">
      <formula>NOT(ISERROR(SEARCH("Please fill your answer here.",B877)))</formula>
    </cfRule>
  </conditionalFormatting>
  <conditionalFormatting sqref="B90:B92">
    <cfRule type="containsText" dxfId="74" priority="72" operator="containsText" text="Please fill your answer here.">
      <formula>NOT(ISERROR(SEARCH("Please fill your answer here.",B90)))</formula>
    </cfRule>
  </conditionalFormatting>
  <conditionalFormatting sqref="B258:B259">
    <cfRule type="containsText" dxfId="73" priority="71" operator="containsText" text="Please fill your answer here.">
      <formula>NOT(ISERROR(SEARCH("Please fill your answer here.",B258)))</formula>
    </cfRule>
  </conditionalFormatting>
  <conditionalFormatting sqref="A474:E474 G474">
    <cfRule type="expression" dxfId="72" priority="260">
      <formula>$B474="Dimension 2: Impact is completed"</formula>
    </cfRule>
    <cfRule type="expression" dxfId="71" priority="261">
      <formula>$B474="Dimension 2: Impact contains missing answers"</formula>
    </cfRule>
    <cfRule type="containsText" dxfId="70" priority="262" operator="containsText" text="This section contains missing answers">
      <formula>NOT(ISERROR(SEARCH("This section contains missing answers",A474)))</formula>
    </cfRule>
  </conditionalFormatting>
  <conditionalFormatting sqref="B77">
    <cfRule type="containsText" dxfId="69" priority="70" operator="containsText" text="Please fill your answer here.">
      <formula>NOT(ISERROR(SEARCH("Please fill your answer here.",B77)))</formula>
    </cfRule>
  </conditionalFormatting>
  <conditionalFormatting sqref="B268">
    <cfRule type="containsText" dxfId="68" priority="69" operator="containsText" text="Please fill your answer here.">
      <formula>NOT(ISERROR(SEARCH("Please fill your answer here.",B268)))</formula>
    </cfRule>
  </conditionalFormatting>
  <conditionalFormatting sqref="B295:B296">
    <cfRule type="containsText" dxfId="67" priority="68" operator="containsText" text="Please fill your answer here.">
      <formula>NOT(ISERROR(SEARCH("Please fill your answer here.",B295)))</formula>
    </cfRule>
  </conditionalFormatting>
  <conditionalFormatting sqref="B596">
    <cfRule type="containsText" dxfId="66" priority="67" operator="containsText" text="Please fill your answer here.">
      <formula>NOT(ISERROR(SEARCH("Please fill your answer here.",B596)))</formula>
    </cfRule>
  </conditionalFormatting>
  <conditionalFormatting sqref="B826">
    <cfRule type="containsText" dxfId="65" priority="66" operator="containsText" text="Please fill your answer here.">
      <formula>NOT(ISERROR(SEARCH("Please fill your answer here.",B826)))</formula>
    </cfRule>
  </conditionalFormatting>
  <conditionalFormatting sqref="B729:B730">
    <cfRule type="containsText" dxfId="64" priority="65" operator="containsText" text="Please fill your answer here.">
      <formula>NOT(ISERROR(SEARCH("Please fill your answer here.",B729)))</formula>
    </cfRule>
  </conditionalFormatting>
  <conditionalFormatting sqref="B52:B53">
    <cfRule type="containsText" dxfId="63" priority="64" operator="containsText" text="Please fill your answer here.">
      <formula>NOT(ISERROR(SEARCH("Please fill your answer here.",B52)))</formula>
    </cfRule>
  </conditionalFormatting>
  <conditionalFormatting sqref="B95:B96">
    <cfRule type="containsText" dxfId="62" priority="63" operator="containsText" text="Please fill your answer here.">
      <formula>NOT(ISERROR(SEARCH("Please fill your answer here.",B95)))</formula>
    </cfRule>
  </conditionalFormatting>
  <conditionalFormatting sqref="B139">
    <cfRule type="containsText" dxfId="61" priority="62" operator="containsText" text="Please fill your answer here.">
      <formula>NOT(ISERROR(SEARCH("Please fill your answer here.",B139)))</formula>
    </cfRule>
  </conditionalFormatting>
  <conditionalFormatting sqref="B140">
    <cfRule type="containsText" dxfId="60" priority="61" operator="containsText" text="Please fill your answer here.">
      <formula>NOT(ISERROR(SEARCH("Please fill your answer here.",B140)))</formula>
    </cfRule>
  </conditionalFormatting>
  <conditionalFormatting sqref="B272">
    <cfRule type="containsText" dxfId="59" priority="60" operator="containsText" text="Please fill your answer here.">
      <formula>NOT(ISERROR(SEARCH("Please fill your answer here.",B272)))</formula>
    </cfRule>
  </conditionalFormatting>
  <conditionalFormatting sqref="B576">
    <cfRule type="containsText" dxfId="58" priority="59" operator="containsText" text="Please fill your answer here.">
      <formula>NOT(ISERROR(SEARCH("Please fill your answer here.",B576)))</formula>
    </cfRule>
  </conditionalFormatting>
  <conditionalFormatting sqref="B290">
    <cfRule type="containsText" dxfId="57" priority="58" operator="containsText" text="Please fill your answer here.">
      <formula>NOT(ISERROR(SEARCH("Please fill your answer here.",B290)))</formula>
    </cfRule>
  </conditionalFormatting>
  <conditionalFormatting sqref="B827">
    <cfRule type="containsText" dxfId="56" priority="57" operator="containsText" text="Please fill your answer here.">
      <formula>NOT(ISERROR(SEARCH("Please fill your answer here.",B827)))</formula>
    </cfRule>
  </conditionalFormatting>
  <conditionalFormatting sqref="B471">
    <cfRule type="containsText" dxfId="55" priority="56" operator="containsText" text="Please fill your answer here.">
      <formula>NOT(ISERROR(SEARCH("Please fill your answer here.",B471)))</formula>
    </cfRule>
  </conditionalFormatting>
  <conditionalFormatting sqref="G2">
    <cfRule type="beginsWith" dxfId="54" priority="55" operator="beginsWith" text="Oeps too many">
      <formula>LEFT(G2,LEN("Oeps too many"))="Oeps too many"</formula>
    </cfRule>
  </conditionalFormatting>
  <conditionalFormatting sqref="B2">
    <cfRule type="containsText" dxfId="53" priority="54" operator="containsText" text="Please fill your answer here.">
      <formula>NOT(ISERROR(SEARCH("Please fill your answer here.",B2)))</formula>
    </cfRule>
  </conditionalFormatting>
  <conditionalFormatting sqref="G2">
    <cfRule type="beginsWith" dxfId="52" priority="53" operator="beginsWith" text="Missing answer">
      <formula>LEFT(G2,LEN("Missing answer"))="Missing answer"</formula>
    </cfRule>
  </conditionalFormatting>
  <conditionalFormatting sqref="A2:E2 G2">
    <cfRule type="expression" dxfId="51" priority="50">
      <formula>$B2="This section is completed"</formula>
    </cfRule>
    <cfRule type="expression" dxfId="50" priority="51">
      <formula>$B2="This section contains missing answers"</formula>
    </cfRule>
    <cfRule type="containsText" dxfId="49" priority="52" operator="containsText" text="This section contains missing answers">
      <formula>NOT(ISERROR(SEARCH("This section contains missing answers",A2)))</formula>
    </cfRule>
  </conditionalFormatting>
  <conditionalFormatting sqref="G2">
    <cfRule type="beginsWith" dxfId="48" priority="48" operator="beginsWith" text="Missing answer">
      <formula>LEFT(G2,LEN("Missing answer"))="Missing answer"</formula>
    </cfRule>
    <cfRule type="beginsWith" dxfId="47" priority="49" operator="beginsWith" text="1 answer only">
      <formula>LEFT(G2,LEN("1 answer only"))="1 answer only"</formula>
    </cfRule>
  </conditionalFormatting>
  <conditionalFormatting sqref="F262">
    <cfRule type="expression" dxfId="46" priority="39">
      <formula>$B262="Dimension 1: Policy is completed"</formula>
    </cfRule>
    <cfRule type="expression" dxfId="45" priority="40">
      <formula>$B262="Dimension 1: Policy contains missing answers"</formula>
    </cfRule>
    <cfRule type="containsText" dxfId="44" priority="41" operator="containsText" text="This section contains missing answers">
      <formula>NOT(ISERROR(SEARCH("This section contains missing answers",F262)))</formula>
    </cfRule>
  </conditionalFormatting>
  <conditionalFormatting sqref="F792">
    <cfRule type="expression" dxfId="43" priority="42">
      <formula>$B792="Dimension 3: Portal is completed"</formula>
    </cfRule>
    <cfRule type="expression" dxfId="42" priority="43">
      <formula>$B792="Dimension 3: Portal contains missing answers"</formula>
    </cfRule>
    <cfRule type="containsText" dxfId="41" priority="44" operator="containsText" text="This section contains missing answers">
      <formula>NOT(ISERROR(SEARCH("This section contains missing answers",F792)))</formula>
    </cfRule>
  </conditionalFormatting>
  <conditionalFormatting sqref="F474">
    <cfRule type="expression" dxfId="40" priority="45">
      <formula>$B474="Dimension 2: Impact is completed"</formula>
    </cfRule>
    <cfRule type="expression" dxfId="39" priority="46">
      <formula>$B474="Dimension 2: Impact contains missing answers"</formula>
    </cfRule>
    <cfRule type="containsText" dxfId="38" priority="47" operator="containsText" text="This section contains missing answers">
      <formula>NOT(ISERROR(SEARCH("This section contains missing answers",F474)))</formula>
    </cfRule>
  </conditionalFormatting>
  <conditionalFormatting sqref="F1007">
    <cfRule type="expression" dxfId="37" priority="36">
      <formula>$B1007="Dimension 4: Quality is completed"</formula>
    </cfRule>
    <cfRule type="expression" dxfId="36" priority="37">
      <formula>$B1007="Dimension 4: Quality contains missing answers"</formula>
    </cfRule>
    <cfRule type="containsText" dxfId="35" priority="38" operator="containsText" text="This section contains missing answers">
      <formula>NOT(ISERROR(SEARCH("This section contains missing answers",F1007)))</formula>
    </cfRule>
  </conditionalFormatting>
  <conditionalFormatting sqref="B242">
    <cfRule type="containsText" dxfId="34" priority="35" operator="containsText" text="Please fill your answer here.">
      <formula>NOT(ISERROR(SEARCH("Please fill your answer here.",B242)))</formula>
    </cfRule>
  </conditionalFormatting>
  <conditionalFormatting sqref="B360">
    <cfRule type="containsText" dxfId="33" priority="34" operator="containsText" text="Please fill your answer here.">
      <formula>NOT(ISERROR(SEARCH("Please fill your answer here.",B360)))</formula>
    </cfRule>
  </conditionalFormatting>
  <conditionalFormatting sqref="B391">
    <cfRule type="containsText" dxfId="32" priority="33" operator="containsText" text="Please fill your answer here.">
      <formula>NOT(ISERROR(SEARCH("Please fill your answer here.",B391)))</formula>
    </cfRule>
  </conditionalFormatting>
  <conditionalFormatting sqref="B422">
    <cfRule type="containsText" dxfId="31" priority="32" operator="containsText" text="Please fill your answer here.">
      <formula>NOT(ISERROR(SEARCH("Please fill your answer here.",B422)))</formula>
    </cfRule>
  </conditionalFormatting>
  <conditionalFormatting sqref="B453">
    <cfRule type="containsText" dxfId="30" priority="31" operator="containsText" text="Please fill your answer here.">
      <formula>NOT(ISERROR(SEARCH("Please fill your answer here.",B453)))</formula>
    </cfRule>
  </conditionalFormatting>
  <conditionalFormatting sqref="B643">
    <cfRule type="containsText" dxfId="29" priority="30" operator="containsText" text="Please fill your answer here.">
      <formula>NOT(ISERROR(SEARCH("Please fill your answer here.",B643)))</formula>
    </cfRule>
  </conditionalFormatting>
  <conditionalFormatting sqref="B666">
    <cfRule type="containsText" dxfId="28" priority="29" operator="containsText" text="Please fill your answer here.">
      <formula>NOT(ISERROR(SEARCH("Please fill your answer here.",B666)))</formula>
    </cfRule>
  </conditionalFormatting>
  <conditionalFormatting sqref="B710">
    <cfRule type="containsText" dxfId="27" priority="28" operator="containsText" text="Please fill your answer here.">
      <formula>NOT(ISERROR(SEARCH("Please fill your answer here.",B710)))</formula>
    </cfRule>
  </conditionalFormatting>
  <conditionalFormatting sqref="B735">
    <cfRule type="containsText" dxfId="26" priority="27" operator="containsText" text="Please fill your answer here.">
      <formula>NOT(ISERROR(SEARCH("Please fill your answer here.",B735)))</formula>
    </cfRule>
  </conditionalFormatting>
  <conditionalFormatting sqref="B849">
    <cfRule type="containsText" dxfId="25" priority="26" operator="containsText" text="Please fill your answer here.">
      <formula>NOT(ISERROR(SEARCH("Please fill your answer here.",B849)))</formula>
    </cfRule>
  </conditionalFormatting>
  <conditionalFormatting sqref="B856">
    <cfRule type="containsText" dxfId="24" priority="25" operator="containsText" text="Please fill your answer here.">
      <formula>NOT(ISERROR(SEARCH("Please fill your answer here.",B856)))</formula>
    </cfRule>
  </conditionalFormatting>
  <conditionalFormatting sqref="B904">
    <cfRule type="containsText" dxfId="23" priority="24" operator="containsText" text="Please fill your answer here.">
      <formula>NOT(ISERROR(SEARCH("Please fill your answer here.",B904)))</formula>
    </cfRule>
  </conditionalFormatting>
  <conditionalFormatting sqref="B914">
    <cfRule type="containsText" dxfId="22" priority="23" operator="containsText" text="Please fill your answer here.">
      <formula>NOT(ISERROR(SEARCH("Please fill your answer here.",B914)))</formula>
    </cfRule>
  </conditionalFormatting>
  <conditionalFormatting sqref="I262">
    <cfRule type="expression" dxfId="21" priority="11">
      <formula>$B262="Dimension 1: Policy is completed"</formula>
    </cfRule>
    <cfRule type="expression" dxfId="20" priority="12">
      <formula>$B262="Dimension 1: Policy contains missing answers"</formula>
    </cfRule>
    <cfRule type="containsText" dxfId="19" priority="13" operator="containsText" text="This section contains missing answers">
      <formula>NOT(ISERROR(SEARCH("This section contains missing answers",I262)))</formula>
    </cfRule>
  </conditionalFormatting>
  <conditionalFormatting sqref="I792">
    <cfRule type="expression" dxfId="18" priority="14">
      <formula>$B792="Dimension 3: Portal is completed"</formula>
    </cfRule>
    <cfRule type="expression" dxfId="17" priority="15">
      <formula>$B792="Dimension 3: Portal contains missing answers"</formula>
    </cfRule>
    <cfRule type="containsText" dxfId="16" priority="16" operator="containsText" text="This section contains missing answers">
      <formula>NOT(ISERROR(SEARCH("This section contains missing answers",I792)))</formula>
    </cfRule>
  </conditionalFormatting>
  <conditionalFormatting sqref="I1007">
    <cfRule type="expression" dxfId="15" priority="17">
      <formula>$B1007="Dimension 4: Quality is completed"</formula>
    </cfRule>
    <cfRule type="expression" dxfId="14" priority="18">
      <formula>$B1007="Dimension 4: Quality contains missing answers"</formula>
    </cfRule>
    <cfRule type="containsText" dxfId="13" priority="19" operator="containsText" text="This section contains missing answers">
      <formula>NOT(ISERROR(SEARCH("This section contains missing answers",I1007)))</formula>
    </cfRule>
  </conditionalFormatting>
  <conditionalFormatting sqref="I474">
    <cfRule type="expression" dxfId="12" priority="20">
      <formula>$B474="Dimension 2: Impact is completed"</formula>
    </cfRule>
    <cfRule type="expression" dxfId="11" priority="21">
      <formula>$B474="Dimension 2: Impact contains missing answers"</formula>
    </cfRule>
    <cfRule type="containsText" dxfId="10" priority="22" operator="containsText" text="This section contains missing answers">
      <formula>NOT(ISERROR(SEARCH("This section contains missing answers",I474)))</formula>
    </cfRule>
  </conditionalFormatting>
  <conditionalFormatting sqref="I2">
    <cfRule type="beginsWith" dxfId="9" priority="10" operator="beginsWith" text="Oeps too many">
      <formula>LEFT(I2,LEN("Oeps too many"))="Oeps too many"</formula>
    </cfRule>
  </conditionalFormatting>
  <conditionalFormatting sqref="I2">
    <cfRule type="beginsWith" dxfId="8" priority="9" operator="beginsWith" text="Missing answer">
      <formula>LEFT(I2,LEN("Missing answer"))="Missing answer"</formula>
    </cfRule>
  </conditionalFormatting>
  <conditionalFormatting sqref="I2">
    <cfRule type="expression" dxfId="7" priority="6">
      <formula>$B2="This section is completed"</formula>
    </cfRule>
    <cfRule type="expression" dxfId="6" priority="7">
      <formula>$B2="This section contains missing answers"</formula>
    </cfRule>
    <cfRule type="containsText" dxfId="5" priority="8" operator="containsText" text="This section contains missing answers">
      <formula>NOT(ISERROR(SEARCH("This section contains missing answers",I2)))</formula>
    </cfRule>
  </conditionalFormatting>
  <conditionalFormatting sqref="I2">
    <cfRule type="beginsWith" dxfId="4" priority="4" operator="beginsWith" text="Missing answer">
      <formula>LEFT(I2,LEN("Missing answer"))="Missing answer"</formula>
    </cfRule>
    <cfRule type="beginsWith" dxfId="3" priority="5" operator="beginsWith" text="1 answer only">
      <formula>LEFT(I2,LEN("1 answer only"))="1 answer only"</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C77:C1048576 G113:I113 G172:I172 G261:I261 G264:I264 G267:I267 G320:I320 G386:I386 G417:I417 G448:I448 G473:I473 G476:I476 G479:I479 G599:I599 G676:I676 G737:I737 G791:I791 G797:I797 G829:I829 G890:I890 G955:I955 G6:I6 G1006:I1006 G354:I355 G794:I794 D794:E794 D354:E355 D1006:E1006 D6:E6 D955:E955 D890:E890 D829:E829 D797:E797 D791:E791 D737:E737 D676:E676 D599:E599 D479:E479 D476:E476 D473:E473 D448:E448 D417:E417 D386:E386 D320:E320 D267:E267 D264:E264 D261:E261 D172:E172 D113:E113 D3:E3 G3:I3 C2:C74" xr:uid="{FEDBF502-F6A0-4215-967F-514B5CD01B29}">
      <formula1>"x"</formula1>
    </dataValidation>
  </dataValidations>
  <hyperlinks>
    <hyperlink ref="B145" r:id="rId1" xr:uid="{2AAF3305-E42D-4258-9C75-1D97B4FA538A}"/>
    <hyperlink ref="B730" r:id="rId2" xr:uid="{3CA52F97-10C7-4516-8C2C-509903F14FBE}"/>
    <hyperlink ref="B505" r:id="rId3" xr:uid="{232920CE-0A1F-4CF5-ADE7-E6BE2C731B2D}"/>
    <hyperlink ref="B576" r:id="rId4" xr:uid="{E1F83741-28F1-4F98-B820-6AC414DB273B}"/>
    <hyperlink ref="B581" r:id="rId5" xr:uid="{67714C69-83D5-4203-8AD0-0E890E827C69}"/>
    <hyperlink ref="B586" r:id="rId6" xr:uid="{479CA91B-A86A-4D55-8171-165CB70D0BBB}"/>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DF95190-C140-48C8-89CE-9106059CDF13}">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customXml/itemProps2.xml><?xml version="1.0" encoding="utf-8"?>
<ds:datastoreItem xmlns:ds="http://schemas.openxmlformats.org/officeDocument/2006/customXml" ds:itemID="{326D9785-960B-4E61-B578-50B74B6A0BE2}">
  <ds:schemaRefs>
    <ds:schemaRef ds:uri="http://schemas.microsoft.com/sharepoint/v3/contenttype/forms"/>
  </ds:schemaRefs>
</ds:datastoreItem>
</file>

<file path=customXml/itemProps3.xml><?xml version="1.0" encoding="utf-8"?>
<ds:datastoreItem xmlns:ds="http://schemas.openxmlformats.org/officeDocument/2006/customXml" ds:itemID="{9F39801D-6325-45A0-8582-132A882C77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LT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2022-12-08T12:58:43Z</dcterms:created>
  <dcterms:modified xsi:type="dcterms:W3CDTF">2022-12-08T15:14:14Z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ediaServiceImageTags">
    <vt:lpwstr/>
  </property>
  <property fmtid="{D5CDD505-2E9C-101B-9397-08002B2CF9AE}" pid="4" name="MSIP_Label_6bd9ddd1-4d20-43f6-abfa-fc3c07406f94_ActionId">
    <vt:lpwstr>0f0fb6b0-74ee-4906-b50e-041b1d7d3043</vt:lpwstr>
  </property>
  <property fmtid="{D5CDD505-2E9C-101B-9397-08002B2CF9AE}" pid="5" name="ContentTypeId">
    <vt:lpwstr>0x01010079575E1D55909E40B67B276342E150A9</vt:lpwstr>
  </property>
  <property fmtid="{D5CDD505-2E9C-101B-9397-08002B2CF9AE}" pid="6" name="MSIP_Label_6bd9ddd1-4d20-43f6-abfa-fc3c07406f94_ContentBits">
    <vt:lpwstr>0</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Method">
    <vt:lpwstr>Standard</vt:lpwstr>
  </property>
  <property fmtid="{D5CDD505-2E9C-101B-9397-08002B2CF9AE}" pid="9" name="MSIP_Label_6bd9ddd1-4d20-43f6-abfa-fc3c07406f94_Enabled">
    <vt:lpwstr>true</vt:lpwstr>
  </property>
  <property fmtid="{D5CDD505-2E9C-101B-9397-08002B2CF9AE}" pid="10" name="MSIP_Label_6bd9ddd1-4d20-43f6-abfa-fc3c07406f94_SetDate">
    <vt:lpwstr>2022-04-25T09:03:34Z</vt:lpwstr>
  </property>
</Properties>
</file>