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484B9A90-21FE-473F-AE40-0552C70A92C2}" xr6:coauthVersionLast="47" xr6:coauthVersionMax="47" xr10:uidLastSave="{B019E779-10F2-457F-AF19-B4EF01280703}"/>
  <bookViews>
    <workbookView xWindow="-28920" yWindow="-120" windowWidth="29040" windowHeight="15720" xr2:uid="{004938CC-C8EF-4104-BAA0-BA43741B3668}"/>
  </bookViews>
  <sheets>
    <sheet name="Romania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55" i="1" s="1"/>
  <c r="F962" i="1"/>
  <c r="F961" i="1"/>
  <c r="F957" i="1"/>
  <c r="F956" i="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2" i="1"/>
  <c r="F871" i="1"/>
  <c r="F868" i="1"/>
  <c r="F867" i="1"/>
  <c r="F866" i="1"/>
  <c r="F865" i="1"/>
  <c r="F863" i="1"/>
  <c r="F862" i="1"/>
  <c r="F861" i="1"/>
  <c r="F860" i="1"/>
  <c r="F859" i="1"/>
  <c r="F858" i="1"/>
  <c r="F854" i="1"/>
  <c r="F853" i="1"/>
  <c r="F852" i="1"/>
  <c r="F851" i="1"/>
  <c r="F847" i="1"/>
  <c r="F846" i="1"/>
  <c r="F845" i="1"/>
  <c r="F841" i="1"/>
  <c r="F840" i="1"/>
  <c r="F836" i="1"/>
  <c r="F835" i="1"/>
  <c r="F831" i="1"/>
  <c r="F829" i="1" s="1"/>
  <c r="F830" i="1"/>
  <c r="F824" i="1"/>
  <c r="F823" i="1"/>
  <c r="F821" i="1"/>
  <c r="F820" i="1"/>
  <c r="F819" i="1"/>
  <c r="F818" i="1"/>
  <c r="F817" i="1"/>
  <c r="F813" i="1"/>
  <c r="F812" i="1"/>
  <c r="F811" i="1"/>
  <c r="F810" i="1"/>
  <c r="F808" i="1"/>
  <c r="F807" i="1"/>
  <c r="F806" i="1"/>
  <c r="F805" i="1"/>
  <c r="F804" i="1"/>
  <c r="F803" i="1"/>
  <c r="F799" i="1"/>
  <c r="F798" i="1"/>
  <c r="F797" i="1" s="1"/>
  <c r="F787" i="1"/>
  <c r="F786" i="1"/>
  <c r="F782" i="1"/>
  <c r="F781" i="1"/>
  <c r="F777" i="1"/>
  <c r="F776" i="1"/>
  <c r="F774" i="1"/>
  <c r="F773" i="1"/>
  <c r="F772" i="1"/>
  <c r="F771" i="1"/>
  <c r="F767" i="1"/>
  <c r="F766" i="1"/>
  <c r="F762" i="1"/>
  <c r="F761" i="1"/>
  <c r="F757" i="1"/>
  <c r="F756" i="1"/>
  <c r="F752" i="1"/>
  <c r="F751" i="1"/>
  <c r="F747" i="1"/>
  <c r="F746" i="1"/>
  <c r="F744" i="1"/>
  <c r="F743" i="1"/>
  <c r="F739" i="1"/>
  <c r="F738" i="1"/>
  <c r="F737" i="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s="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08" i="1"/>
  <c r="F507" i="1"/>
  <c r="F503" i="1"/>
  <c r="F502" i="1"/>
  <c r="F498" i="1"/>
  <c r="F497" i="1"/>
  <c r="F495" i="1"/>
  <c r="F494" i="1"/>
  <c r="F492" i="1"/>
  <c r="F491" i="1"/>
  <c r="F489" i="1"/>
  <c r="F488" i="1"/>
  <c r="F486" i="1"/>
  <c r="F485" i="1"/>
  <c r="F481" i="1"/>
  <c r="F480" i="1"/>
  <c r="F479" i="1" s="1"/>
  <c r="F469" i="1"/>
  <c r="F468" i="1"/>
  <c r="F467" i="1"/>
  <c r="F463" i="1"/>
  <c r="F462" i="1"/>
  <c r="F461" i="1"/>
  <c r="F457" i="1"/>
  <c r="F456" i="1"/>
  <c r="F455" i="1"/>
  <c r="F451" i="1"/>
  <c r="F450" i="1"/>
  <c r="F449" i="1"/>
  <c r="F448" i="1" s="1"/>
  <c r="F444" i="1"/>
  <c r="F443" i="1"/>
  <c r="F442" i="1"/>
  <c r="F438" i="1"/>
  <c r="F437" i="1"/>
  <c r="F436" i="1"/>
  <c r="F432" i="1"/>
  <c r="F431" i="1"/>
  <c r="F430" i="1"/>
  <c r="F426" i="1"/>
  <c r="F425" i="1"/>
  <c r="F424" i="1"/>
  <c r="F420" i="1"/>
  <c r="F417" i="1" s="1"/>
  <c r="F419" i="1"/>
  <c r="F418" i="1"/>
  <c r="F413" i="1"/>
  <c r="F412" i="1"/>
  <c r="F411" i="1"/>
  <c r="F407" i="1"/>
  <c r="F406" i="1"/>
  <c r="F405" i="1"/>
  <c r="F401" i="1"/>
  <c r="F400" i="1"/>
  <c r="F399" i="1"/>
  <c r="F395" i="1"/>
  <c r="F394" i="1"/>
  <c r="F393" i="1"/>
  <c r="F389" i="1"/>
  <c r="F386" i="1" s="1"/>
  <c r="F388" i="1"/>
  <c r="F387" i="1"/>
  <c r="F382" i="1"/>
  <c r="F381" i="1"/>
  <c r="F380" i="1"/>
  <c r="F376" i="1"/>
  <c r="F375" i="1"/>
  <c r="F374" i="1"/>
  <c r="F370" i="1"/>
  <c r="F369" i="1"/>
  <c r="F368" i="1"/>
  <c r="F364" i="1"/>
  <c r="F363" i="1"/>
  <c r="F362" i="1"/>
  <c r="F358" i="1"/>
  <c r="F355" i="1" s="1"/>
  <c r="F357" i="1"/>
  <c r="F356" i="1"/>
  <c r="F350" i="1"/>
  <c r="F349" i="1"/>
  <c r="F348"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72" i="1"/>
  <c r="F168" i="1"/>
  <c r="F167" i="1"/>
  <c r="F163" i="1"/>
  <c r="F162" i="1"/>
  <c r="F158" i="1"/>
  <c r="F157" i="1"/>
  <c r="F153" i="1"/>
  <c r="F152" i="1"/>
  <c r="F148" i="1"/>
  <c r="F147" i="1"/>
  <c r="F143" i="1"/>
  <c r="F142" i="1"/>
  <c r="F138" i="1"/>
  <c r="F137" i="1"/>
  <c r="F136" i="1"/>
  <c r="F135" i="1"/>
  <c r="F134" i="1"/>
  <c r="F133" i="1"/>
  <c r="F129" i="1"/>
  <c r="F128" i="1"/>
  <c r="F127" i="1"/>
  <c r="F126" i="1"/>
  <c r="F125" i="1"/>
  <c r="F124" i="1"/>
  <c r="F123" i="1"/>
  <c r="F122" i="1"/>
  <c r="F121" i="1"/>
  <c r="F120" i="1"/>
  <c r="F119" i="1"/>
  <c r="F115" i="1"/>
  <c r="F114" i="1"/>
  <c r="F113" i="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3" i="1" s="1"/>
  <c r="F476" i="1" l="1"/>
  <c r="F354" i="1"/>
  <c r="F264" i="1"/>
  <c r="F2" i="1" s="1"/>
  <c r="F794" i="1"/>
</calcChain>
</file>

<file path=xl/sharedStrings.xml><?xml version="1.0" encoding="utf-8"?>
<sst xmlns="http://schemas.openxmlformats.org/spreadsheetml/2006/main" count="1346" uniqueCount="678">
  <si>
    <t>Romania</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</si>
  <si>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</si>
  <si>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</si>
  <si>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</si>
  <si>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</si>
  <si>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</si>
  <si>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</si>
  <si>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</si>
  <si>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</si>
  <si>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</si>
  <si>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</si>
  <si>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</si>
  <si>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</si>
  <si>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</si>
  <si>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Law 299/2015 revising Law 109/2007 on public sector information re-use http://legislatie.just.ro/Public/DetaliiDocument/81689 (transposing the past PSI Directives)
Law 179/2022 on open data and public sector information re-use (transposing Directive 2019/1024) https://legislatie.just.ro/Public/DetaliiDocument/256414
          OUG 41/2016 for the simplification of the processes of public administration http://legislatie.just.ro/Public/DetaliiDocument/179586
 Government memorandums for the approval of OGP National Action Plans: https://data.gov.ro/uploads/page_images/2021-05-25-094507.328532PNA-2020-2022.doc.pdf</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</si>
  <si>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</si>
  <si>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</si>
  <si>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</si>
  <si>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</si>
  <si>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 xml:space="preserve">Please fill your answer here. </t>
  </si>
  <si>
    <t xml:space="preserve">Has this national strategy/policy been updated in the past 24 months? </t>
  </si>
  <si>
    <t xml:space="preserve">o If yes, please briefly describe the main changes. </t>
  </si>
  <si>
    <t xml:space="preserve">The policy was updated with the transposition of the Open Data Directive. https://legislatie.just.ro/Public/DetaliiDocument/256414. </t>
  </si>
  <si>
    <t xml:space="preserve">To allow the proper scoring of this answer, please also briefly explain the main changes brought about this update. </t>
  </si>
  <si>
    <t>Clarification Sept22 - Ex. the new Law includes additional provisions on national level high value domains and datasets, on administrative measures for non-compliant PSB, licencing and public participation on establishing future HVDs.</t>
  </si>
  <si>
    <t>Is there any further open data policy/strategy at regional or local level?</t>
  </si>
  <si>
    <t>o If yes, please provide the URL and title of the document(s) and briefly describe.</t>
  </si>
  <si>
    <t>Timisoara OGP Local Action Plan includes a commitment on open data: https://www.opengovpartnership.org/members/timisoara-romania/commitments/ROTMR0003/</t>
  </si>
  <si>
    <t>Does the national strategy/policy include an action plan with measures to be implemented in the open data field?</t>
  </si>
  <si>
    <t xml:space="preserve">no </t>
  </si>
  <si>
    <t>o If yes, please briefly describe the main measures described by the action plan.</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</si>
  <si>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</si>
  <si>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</si>
  <si>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</si>
  <si>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</si>
  <si>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The Law transposing the Open Data Directive includes provisions on the obligation to publish real-time data.</t>
  </si>
  <si>
    <t>6b</t>
  </si>
  <si>
    <t>Does the national strategy/policy outline measures to incentivise the publication of and access to geo-spatial data?</t>
  </si>
  <si>
    <t xml:space="preserve">Geo-spatial data is data that contains information on properties that are linked to a position on earth. </t>
  </si>
  <si>
    <t>The Law transposing the Open Data Directive includes provisions on the obligation to publish geospatial data (Annex), as well as the requirement to include geo-location to all published data, where available.</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</si>
  <si>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</si>
  <si>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</si>
  <si>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</si>
  <si>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</si>
  <si>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</si>
  <si>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</si>
  <si>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The law states that the data should be available / discoverable on the national open data portal, hence on data.europa.eu as well.</t>
  </si>
  <si>
    <t>Does the national strategy/policy outline measures to support the re-use of open data by the public sector?</t>
  </si>
  <si>
    <t xml:space="preserve">These  measures should promote concepts such as data-driven government, policy-making and decision-making. </t>
  </si>
  <si>
    <t>The law includes measures to ensure data requests are processed correctly (including sanctions on non abiding institutions), data is published in open formats with metadata and using open standards, it also recommends the CC licences for published data.</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</si>
  <si>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</si>
  <si>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</si>
  <si>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9a</t>
  </si>
  <si>
    <t>Does the national strategy mandate carrying out and maintaining a data inventory by public bodies, whether at national or local levels?</t>
  </si>
  <si>
    <t>o If yes, please briefly specify.</t>
  </si>
  <si>
    <t>Public bodies must publish and regularly update data inventories and publishing plans.</t>
  </si>
  <si>
    <t>9b</t>
  </si>
  <si>
    <t xml:space="preserve">If yes, do these data inventories also include the data collected by public bodies that cannot be published as open data? </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</si>
  <si>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</si>
  <si>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</si>
  <si>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</si>
  <si>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</si>
  <si>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</si>
  <si>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</si>
  <si>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</si>
  <si>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</si>
  <si>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</si>
  <si>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</si>
  <si>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</si>
  <si>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</si>
  <si>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</si>
  <si>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</si>
  <si>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</si>
  <si>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</si>
  <si>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</si>
  <si>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The 2022-2024 OGP National Action Plan includes an open data commitment that focuses on consultations with the stakeholders for the identification and prioritisation of HVDs. The Law already includes an Annex with priority datasets on thematic domains and states that this list can be extended following public consultations.</t>
  </si>
  <si>
    <t>10c</t>
  </si>
  <si>
    <t>Are you preparing to make sure that public bodies holding high-value datatsets will denote those datasets as such in their metadata, following the publication of the related EU implementing act?</t>
  </si>
  <si>
    <t>o If yes, please specify how.</t>
  </si>
  <si>
    <t>The respective agencies are regularly informed on the status of the implementing act, with focus on the required metadata. They are also informed on available funding at EU or national level.</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</si>
  <si>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</si>
  <si>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</si>
  <si>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</si>
  <si>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</si>
  <si>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</si>
  <si>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</si>
  <si>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</si>
  <si>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</si>
  <si>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</si>
  <si>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</si>
  <si>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</si>
  <si>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</si>
  <si>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</si>
  <si>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</si>
  <si>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</si>
  <si>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</si>
  <si>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</si>
  <si>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</si>
  <si>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</si>
  <si>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</si>
  <si>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</si>
  <si>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</si>
  <si>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</si>
  <si>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</si>
  <si>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</si>
  <si>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</si>
  <si>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</si>
  <si>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Looking at answer 14 I understand that there is a governance structure. If so, please update this answer.</t>
  </si>
  <si>
    <t>Clarification Sept22: The governance structure is composed of the team within the Secretariat-General of the Government (that holds most attributions in the coordination of the open data inititative) and the Authority for the Digitalization of Romania (transposition mainly attributions).  The SGG activities are conducted with the participation /inclusion of stakeholders (data stewards from the central/local administration, re-users, academia, civil society), as reflected in the implementation of the open data commitments in the OGP National Action Plans developed, implemented and monitored in collaboration with civil society) or the active participation of stakeholders in open data meetings and debates on various issues (https://data.gov.ro/blog).</t>
  </si>
  <si>
    <t xml:space="preserve">What is the model used for governing open data in your country? </t>
  </si>
  <si>
    <t>top-down</t>
  </si>
  <si>
    <t>bottom-up</t>
  </si>
  <si>
    <t>hybrid</t>
  </si>
  <si>
    <t>o Could you briefly describe why this model was chosen/ works best for your country?</t>
  </si>
  <si>
    <t>The process was started top-down. However, as there are starting to be local open data initiatives, we are now supporting them from the central level, and they are also working together to promote their good practices to peers from other municipalities.</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</si>
  <si>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</si>
  <si>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</si>
  <si>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</si>
  <si>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</si>
  <si>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</si>
  <si>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</si>
  <si>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All open data initiatives are supported by the national open data team through one-to-one assistance, webinars, facillitation of collaboration with reusers, provision of available resources and standards. This is more so since the national portal should be the main point of access, as included in the law. As regards to the local initiatives, there are two approaches: some chose to upload directly on the national portal and some cities prefer to develop their own portals. This second approach usually is more cumbersome and it was only finalised so far for Timisoara (data.primariatm.ro). All data stewards from the local level (where appointed) are included in the stewards network that receives regular information and invitations for participation in data events.</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</si>
  <si>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</si>
  <si>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</si>
  <si>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</si>
  <si>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</si>
  <si>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</si>
  <si>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</si>
  <si>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</si>
  <si>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</si>
  <si>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</si>
  <si>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 xml:space="preserve">As stated above, for the local initiatives, there are two approaches: some chose to upload directly on the national portal and some cities prefer to develop their own portals. This second approach usually is more cumbersome and it was only finalised so far for Timisoara (data.primariatm.ro). </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</si>
  <si>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</si>
  <si>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</si>
  <si>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</si>
  <si>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All this information is available on the national portal: https://data.gov.ro/pages/resources</t>
  </si>
  <si>
    <t>Is a document describing the responsibilities and working approach of the national (and eventually regional and/or local) open data team publicly available?</t>
  </si>
  <si>
    <t>The information can bw found in the respective legislation available at: https://data.gov.ro/pages/resources</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</si>
  <si>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</si>
  <si>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</si>
  <si>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 xml:space="preserve">The teams are part of the same office (Secretariat General of the Government), working in collaboration with the Authority for the Digitalisation of Romania that transposes the EU legislation in the field. The collaboration is permanent. </t>
  </si>
  <si>
    <t xml:space="preserve">To allow the scoring of your answer, please provide evidence, such as a URL, in support of your answer. </t>
  </si>
  <si>
    <t>Clarification Sept22 -  the national open data team is the composed of the Secretariat General of the Government, that manages the national portal but also has broader coordination attributions and contributes to the legislative process on open data, and the Authority for the Digitalisation of Romania, that is in charge mainly with transposing EU legislation and limited open data attributions otherwise. The collaboration is constant but it is mainly on an inter-institutional level (online, offline, official and informal communication). For example, the law transposing the Directive was initiated and developed by both ADR and SGG. It also translates in partnership between the SGG and ADR in organising public meetings and debates (ex. https://data.gov.ro/blog/grup-de-lucru-date-deschise-pna-2022-2024) or in project implementation (ex. OECD Digital Government Review, including open data: https://sgg.gov.ro/1/wp-content/uploads/2021/12/PNP-003-anunt-website.pdf)</t>
  </si>
  <si>
    <t>Does the governance model include the appointment of official roles in civil service that are dedicated to open data (e.g., open data officers)?</t>
  </si>
  <si>
    <t>o If yes, please describe how this task is fulfilled at public body level.</t>
  </si>
  <si>
    <t xml:space="preserve">Each ministry has an appointed data steward (permanently updated) and we are in a continuous process of extending this to all agencies from the central level. While the responsibilities of the data steward were imposed from the top, it was upon each ministry to decide on who to appoint, due to the differences in their internal procedures. Most are communication officers, but there are also IT or FOI servants. </t>
  </si>
  <si>
    <t xml:space="preserve">Is there a regular exchange of knowledge or experiences between the national open data team and the wider network of open data officers?  </t>
  </si>
  <si>
    <t>The national open data team maintains both direct dialogue with the open data officers (including newsletters) or organises webinars, working groups, information sessions: https://data.gov.ro/blog</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</si>
  <si>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</si>
  <si>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</si>
  <si>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The exchange take place both at specific levels (the open data team facilitates interactions between re-users and the data providers) or through public meetings (webinars, working groups promoting dialogue, re-use examples etc.): https://data.gov.ro/blog</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</si>
  <si>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</si>
  <si>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</si>
  <si>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</si>
  <si>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</si>
  <si>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Some public bodies do have data publication plans, although this is not true for all (ex.https://data.gov.ro/dataset/inventar-seturi-date-deschise-mdlpa-mai-2022; https://data.gov.ro/dataset/seturile-de-date-furnizate-de-cnas-februarie-2022). For 2021, the agencies had publication plans as part of the OGP National Action Plan (https://data.gov.ro/uploads/page_images/2021-05-23-144920.936155Anexa-seturi-date-PNA-2020-2022-7.xlsx)</t>
  </si>
  <si>
    <t>22a</t>
  </si>
  <si>
    <t>Are there processes to ensure that the open data policies/strategy previously mentioned are implemented (e.g., monitoring)?</t>
  </si>
  <si>
    <t>o If yes, please specify the process(es).</t>
  </si>
  <si>
    <t>I don't know</t>
  </si>
  <si>
    <t>As part of the OGP National Action Plans, there are specific commitments linked to open data (portal, re-use, publication). The NAPs implementation is monitored every 6 months, there is an annual self-evaluation report, as well as an annual independent report. the data is published on the ogp.gov.ro website.</t>
  </si>
  <si>
    <t>22b</t>
  </si>
  <si>
    <t xml:space="preserve">If yes, would you describe the status of implementation as satisfactory/neutral/unsatisfactory? </t>
  </si>
  <si>
    <t>Satisfactory</t>
  </si>
  <si>
    <t>Neutral</t>
  </si>
  <si>
    <t>Unsatisfactory</t>
  </si>
  <si>
    <t>o Please motivate your answer.</t>
  </si>
  <si>
    <t>The data is partially published according to the plans, however, additional measures did not get implemented mostly due to lack of resources.</t>
  </si>
  <si>
    <t>23a</t>
  </si>
  <si>
    <t>Are there any processes in place to asses if public sector bodies are charging for data above marginal cost?</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</si>
  <si>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</si>
  <si>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</si>
  <si>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</si>
  <si>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</si>
  <si>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</si>
  <si>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</si>
  <si>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</si>
  <si>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</si>
  <si>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</si>
  <si>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</si>
  <si>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</si>
  <si>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</si>
  <si>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</si>
  <si>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</si>
  <si>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</si>
  <si>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 xml:space="preserve">lack of allocated resources (both human and financial), lack of standardisation in the collection and managament of data, lack of coherent data governance </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</si>
  <si>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</si>
  <si>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</si>
  <si>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</si>
  <si>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The new Law on Open Data, transposing the Directive, requires for such practical measures to be proposed and implemented. This is also consistent with the development of complentary legislation (such as the proposed Interoperability Law).</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</si>
  <si>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</si>
  <si>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</si>
  <si>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</si>
  <si>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</si>
  <si>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The portal team assists data providers, whether one-to-one support on request or through the available resources.</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</si>
  <si>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</si>
  <si>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</si>
  <si>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</si>
  <si>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</si>
  <si>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The technical team of the portal is working with dynamic data holders to assist them with API usage. There is also documentation available on the portal (https://data.gov.ro/pages/developers).</t>
  </si>
  <si>
    <t>25c</t>
  </si>
  <si>
    <t>Are there activities to assist geo-spatial data holders in their publication process?</t>
  </si>
  <si>
    <t xml:space="preserve"> Geo-spatial data is data that contains information on properties that are linked to a position on earth.</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</si>
  <si>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</si>
  <si>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</si>
  <si>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</si>
  <si>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</si>
  <si>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</si>
  <si>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</si>
  <si>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</si>
  <si>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The National Institute for Administration (INA) has included open data in its training program for public servants.</t>
  </si>
  <si>
    <t>26b</t>
  </si>
  <si>
    <t xml:space="preserve">If yes, do these training activities offer a certification that is formally recognised? </t>
  </si>
  <si>
    <t>o If yes, please briefly describe.</t>
  </si>
  <si>
    <t>The certificate of completion of the training programs is done by means of a Digital Graduate Certificate, accompanied by a descriptive supplement on acquired skills, issued by INA, in accordance with the law.</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</si>
  <si>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</si>
  <si>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</si>
  <si>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</si>
  <si>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</si>
  <si>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</si>
  <si>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</si>
  <si>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</si>
  <si>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</si>
  <si>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</si>
  <si>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</si>
  <si>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</si>
  <si>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</si>
  <si>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</si>
  <si>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</si>
  <si>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</si>
  <si>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Central government (webinars, working groups), local government (Timisoara Municipality) and civil society (Code4Romania, Asociatia SmartCity Timisoara, geospatial.org)</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</si>
  <si>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</si>
  <si>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</si>
  <si>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</si>
  <si>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</si>
  <si>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</si>
  <si>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</si>
  <si>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The use by natural or legal persons, for commercial or non-commercial purposes, of documents held by public institutions.</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</si>
  <si>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</si>
  <si>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</si>
  <si>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</si>
  <si>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</si>
  <si>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</si>
  <si>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</si>
  <si>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Following to the Impact Study conducted in 2020-2021, the Secretariat General of the Government is implementing a Norwegian Grant project since October 2021 with the OECD that includes a Digital Government Review with an open data component. This will be followed by recommendations for re-use impact indicators.Furthermore, the open data portal team maintains a constant dialogue with re-users and facilitates interaction with the data providers.</t>
  </si>
  <si>
    <t>Are there any processes in place to monitor the level of re-use of your country's open data, for example via the national open data portal?</t>
  </si>
  <si>
    <t xml:space="preserve">o If yes, please briefly describe these processes and provide the URLs to support the answer. </t>
  </si>
  <si>
    <t xml:space="preserve">The portal has a form and page where re-use examples can be submitted and published. </t>
  </si>
  <si>
    <t xml:space="preserve">To allow the scoring of this answer, please provide a URL in support of your answer. </t>
  </si>
  <si>
    <t>Clarification Sept22: Re-use examples can be submitted through the Contact form (https://data.gov.ro/contact-us) or directly via email and are published by the portal team, following validation on https://data.gov.ro/showcase.</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</si>
  <si>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</si>
  <si>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</si>
  <si>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</si>
  <si>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The impact measurement methdology and evaluation study conducted in 2020-2021 were designed to also work as a toolbox that can be used by public bodies to conduct their own measuring. The portal team also assists the PBs with analytics data or technical support, on demand or through workshops and working groups.</t>
  </si>
  <si>
    <t xml:space="preserve">https://data.gov.ro/uploads/page_images/2020-07-17-124412.755459Metodologie-OD2020.docx </t>
  </si>
  <si>
    <t>Are you preparing to monitor and measure the level of re-use of your country's high-value datasets?</t>
  </si>
  <si>
    <t xml:space="preserve">o If yes, please briefly describe how. </t>
  </si>
  <si>
    <t>According to the provisions of the Law transposing the Open Data Directive, there will be a yearly impact study to identify the extent to which the re-use of public sector documents to which this Law applies has increased, in particular by SMEs and the impact of high-value datasets. The practical measures to assess this are now being developed</t>
  </si>
  <si>
    <t>Has your government specified what "impact of open data" means (e.g., in a strategy document)?</t>
  </si>
  <si>
    <t>o If yes, how do you define the impact of open data in your country? Please provide a URL to a public document describing it.</t>
  </si>
  <si>
    <t>https://data.gov.ro/uploads/page_images/2020-07-17-124412.755459Metodologie-OD2020.docx</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</si>
  <si>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</si>
  <si>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</si>
  <si>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</si>
  <si>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To allow the correct scoring of this answer, please briefly describe the key points of the methodology.</t>
  </si>
  <si>
    <t>Clarification Sept22:  The methodology is developed to enable recurrent impact evaluations, offer recommendations for the public bodies on how to measure the impact of their own data. It uses several layers to assess impact, looking at the main publishers and re-user categories, but also using several data collection methods: user surveys, comparative analyses, portal usage, expert surveys and case studies.</t>
  </si>
  <si>
    <t>Are there studies conducted in the past year that focus on assessing the impact of open data in your country?</t>
  </si>
  <si>
    <t>o If yes, please provide examples and the URLs to such studies to support your answer.</t>
  </si>
  <si>
    <t>Following to the Impact Study conducted in 2020-2021, the Secretariat General of the Government is implementing a Norwegian Grant project (https://bit.ly/3NhnOLe) since October 2021 with the OECD that includes a Digital Government Review with an open data component. This will be followed by recommendations for re-use impact indicators.Furthermore, the open data portal team maintains a constant dialogue with re-users and facilitates interaction with the data providers.</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</si>
  <si>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</si>
  <si>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</si>
  <si>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 xml:space="preserve">The national open data portal team constantly works together with teams implementing open data projects and apps, whether to facillitate interaction with data producers or to promote re-use and impact best practices.This is also a part of the OGP National Action Plan commitments that foster collaboration with stakeholders, especially civil society. </t>
  </si>
  <si>
    <t>To allow the scoring of this answer, please provide URLs in support of your statements.</t>
  </si>
  <si>
    <t xml:space="preserve">Clarification Sept22: The government works with the Digital Dryads and Wood Watcher teams, for example, to promote their products and improve their access to data (https://digital-dryads.eu/, https://woodwatcher.app/) on enviromental impact or with Expert Forum (ex. https://expertforum.ro/detector-bani-publici/), http://ogp.gov.ro/nou/wp-content/uploads/2022/03/Angajamente-OGP-EFOR-10martie.pdf, http://ogp.gov.ro/nou/wp-content/uploads/2022/05/PNA-2022-2024-FINAL-V30.05.2022.docx) on data from public procurement or local development funds. </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</si>
  <si>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</si>
  <si>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</si>
  <si>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</si>
  <si>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</si>
  <si>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</si>
  <si>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</si>
  <si>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Surveys</t>
  </si>
  <si>
    <t>Interviews/workshops with re-users</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</si>
  <si>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</si>
  <si>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</si>
  <si>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</si>
  <si>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</si>
  <si>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</si>
  <si>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39a</t>
  </si>
  <si>
    <t>Have any public bodies in your country developed any systematic way of gathering re-use cases?</t>
  </si>
  <si>
    <t xml:space="preserve">o If yes, please provide a brief explanation of the process: How does the gathering happen?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</si>
  <si>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</si>
  <si>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</si>
  <si>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</si>
  <si>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</si>
  <si>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</si>
  <si>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</si>
  <si>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</si>
  <si>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</si>
  <si>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As available in the 2020-2021 Impact Study (https://data.gov.ro/pages/resources) </t>
  </si>
  <si>
    <t>Please specify where data on governmental impact of open data can be found in the study (page, section).</t>
  </si>
  <si>
    <t>Clarification Sept.22: The data gathered for the study (pages 71,77-78, 81) has revealed that the impact and use of open data within the public administration is reduced (pages 85-88) and focuses mainly on increased transparency.</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</si>
  <si>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</si>
  <si>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</si>
  <si>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Is the use of open data in your country having an impact on transparency and accountability of public administrations?</t>
  </si>
  <si>
    <t>There is significant use of open data mostly by NGOs focusing on anti-corruption, public procurement, public expenditure or election data, leading to increased transparency and accountability. Such examples include the platform https://www.banipartide.ro/ (election funding); https://expertforum.ro/apps/pndl/ (funding from the National Program for Local Development). For example, the Ministry in charge with the funding of this National Program has committed to improved data collection and publishing, as part of the next OGP Action Plan.</t>
  </si>
  <si>
    <t xml:space="preserve">Is the use of open data in your country having an impact on policy-making processes (i.e. are public administrations making use of the data as evidence for the problem identification and policy formulation)? </t>
  </si>
  <si>
    <t>Is the use of open data in your country having an impact on decision-making processes (i.e. are public administrations making use of the data as evidence to be included in their daily operations)?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</si>
  <si>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</si>
  <si>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</si>
  <si>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</si>
  <si>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</si>
  <si>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As available in the 2020-2021 Impact Study (https://data.gov.ro/pages/resources). </t>
  </si>
  <si>
    <t>Please specify where data on societal impact of open data can be found in the study (page, section).</t>
  </si>
  <si>
    <t>Clarification Sept22: The study did not identify significant impact of the use of open data on a social level.</t>
  </si>
  <si>
    <t xml:space="preserve">Is the use of open data in your country having an impact on society´s ability to reduce inequality and better include minorities, migrants, and/or refugees (e.g., from the Ukrainian war)?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</si>
  <si>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</si>
  <si>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</si>
  <si>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Is the use of open data in your country having an impact on the society´s level of awareness on health and wellbeing related issues (also but not only in light of the COVID-19 pandemic)? </t>
  </si>
  <si>
    <t>Covid related data and data from the health system in general has been increasingly published more detailed and in better quality (https://data.gov.ro/organization/ms, https://data.gov.ro/organization/casa-nationala-de-asigurari-de-sanatate), allowing for more and more re-use cases with great public impact: graphs.ro; https://covid19.geo-spatial.org/</t>
  </si>
  <si>
    <t>Is the use of open data in your country having an impact on the society´s level of education and skills (e.g., data literacy)?</t>
  </si>
  <si>
    <t>Due to the use of data (public procurement, budget, financial allocations) by NGOs, there is also focus and increased interest to promote data literacy at citizen level. This happens through dedicated projects such as Expert Forum's one offering workshops at the local level: https://expertforum.ro/ateliere-bani-publici/ or Funky Citizens: https://funky.ong/en/proiecte/open-contracting-buna-guvernanta-in-contracte-publice/</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</si>
  <si>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</si>
  <si>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</si>
  <si>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</si>
  <si>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Please specify where data on environmental impact of open data can be found in the study (page, section). Also please explain how this answer relates to your answer in question 11a, where you state to have no initatives aligned with the Green Deal.</t>
  </si>
  <si>
    <t>Clarification Sept22: The study did not identify significant impact of the use of open data on an environmental level and we are not aware of open data use in the implementation of Green Deal initiatives.</t>
  </si>
  <si>
    <t xml:space="preserve">Is the use of open data in your country having an impact on the level of protection of biodiversity (e.g., maintaining a good air and water quality)? </t>
  </si>
  <si>
    <t xml:space="preserve">https://aerlive.ro/; https://data.primariatm.ro/dataset/calitatea-aerului/resource/d680ddb5-45be-4842-95b6-afdef322991a?view_id=4f40e78a-4b14-4aac-9f14-24b6122b0e01 Data from sensors is used to inform the public. </t>
  </si>
  <si>
    <t xml:space="preserve">To allow the scoring of this answer, please further explain the use case mentioned and its impact. </t>
  </si>
  <si>
    <t>Clarification Sept22: both apps use air quality data to create real-time vizualizations, thus allowing the public to be permanently informed, but also to allow authorities to easier identify pollution sources such as the illegal waste burning around Bucharest.</t>
  </si>
  <si>
    <t xml:space="preserve">Is the use of open data in your country having an impact on the achievement of more environment-friendly cities (e.g., environment-friendly transport systems, waste management etc.)? </t>
  </si>
  <si>
    <t xml:space="preserve">Is the use of open data in your country having an impact on the fight of climate change and the response to connected disasters? </t>
  </si>
  <si>
    <t xml:space="preserve">Is the use of open data in your country having an impact on the consumption of energy based on fuel and the switch to renewables?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</si>
  <si>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</si>
  <si>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</si>
  <si>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</si>
  <si>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Please specify where data on economic impact of open data can be found in the study (page, section). </t>
  </si>
  <si>
    <t>Clarification Sept.22: The study revealed there is limited economic impact of open data, mainly due to lack of high economic value datasets being published and low quality of published data (inconsistent metadata, updates, insufficient granularity to increase relevance) However, there are cases of SMEs using available data (pages 42-43, 83-88, pages 25-26)</t>
  </si>
  <si>
    <t xml:space="preserve">Is the use of open data in your country having an impact on the level of employment? </t>
  </si>
  <si>
    <t xml:space="preserve">Is the use of open data in your country having an impact on the level of innovation and the adoption of new technologies? </t>
  </si>
  <si>
    <t xml:space="preserve">Is the use of open data in your country having an impact on the level of entrepreneurship (especially of women and minorities) and business creation (especially with Small- and Medium-sized Enterprises)? </t>
  </si>
  <si>
    <t>SMEs are using official data in their bussines, especially financial and company data ( https://termene.ro/ - company aggregating and selling financial and juridical data on companies / ; https://www.confidas.ro/ - provides info on company data)</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</si>
  <si>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</si>
  <si>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</si>
  <si>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</si>
  <si>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</si>
  <si>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</si>
  <si>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</si>
  <si>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https://data.gov.ro/</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</si>
  <si>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</si>
  <si>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</si>
  <si>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</si>
  <si>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</si>
  <si>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</si>
  <si>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</si>
  <si>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</si>
  <si>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</si>
  <si>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 xml:space="preserve">https://data.gov.ro/pages/developers </t>
  </si>
  <si>
    <t xml:space="preserve">The question specifically asks for a way to programmatically query the metadata on the portal. Please further explain your answer to allow the scoring of this queston. </t>
  </si>
  <si>
    <t>Clarification Sept22: https://data.gov.ro/sparql (pending development)</t>
  </si>
  <si>
    <t xml:space="preserve">Does the national portal offer documentation on the use of APIs and other tools that enable working with the aforementioned metadata? </t>
  </si>
  <si>
    <t>https://data.gov.ro/pages/developers</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</si>
  <si>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</si>
  <si>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</si>
  <si>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As shown in this example, upon loading a dataset, the users can add links to documentation and other supporting materials: https://data.gov.ro/dataset/sipoca36</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</si>
  <si>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</si>
  <si>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</si>
  <si>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</si>
  <si>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There is a contact form allowing users to submit feedback on general and specific issues: https://data.gov.ro/contact</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</si>
  <si>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</si>
  <si>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</si>
  <si>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</si>
  <si>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The Disqus plugin enables users to provide feedback at dataset level. For example: https://data.gov.ro/dataset/situatii_financiare_2018</t>
  </si>
  <si>
    <t>66c</t>
  </si>
  <si>
    <t xml:space="preserve">Does the national portal provide a mechanism for users to rate datasets ? </t>
  </si>
  <si>
    <t>Such mechanism could be a star rating system or similar voting/rating mechanism.</t>
  </si>
  <si>
    <t>For example: https://data.gov.ro/dataset/transparenta-covid (Users can rate the datasets with 1-5 stars from bad to excellent and the average score and number of scorings is shown)</t>
  </si>
  <si>
    <t>Does the national portal enable users to find information and news on relevant open data topics in the country?</t>
  </si>
  <si>
    <t>https://data.gov.ro/blog</t>
  </si>
  <si>
    <t>Does the national portal offer the possibility for users to receive notifications when new datasets are available on the national portal (RSS, ATOM feeds, email notifications etc)?</t>
  </si>
  <si>
    <t xml:space="preserve">https://data.gov.ro/feeds/dataset.atom ; as well as notifications for subscribers to institutions </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</si>
  <si>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</si>
  <si>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</si>
  <si>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</si>
  <si>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https://data.gov.ro/datarequest</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</si>
  <si>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</si>
  <si>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</si>
  <si>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</si>
  <si>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</si>
  <si>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</si>
  <si>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</si>
  <si>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</si>
  <si>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</si>
  <si>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</si>
  <si>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</si>
  <si>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</si>
  <si>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</si>
  <si>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The portal team is part of the process / procedure that informs the institutions of the respective request, as this is not an automated process. As such, the response is also monitored.</t>
  </si>
  <si>
    <t>70b</t>
  </si>
  <si>
    <t>If yes, to what degree do these requests result in the publication of the requested data?</t>
  </si>
  <si>
    <t>Does the national portal include a discussion forum or any other exchange possibility for users (whether data providers or re-users)?</t>
  </si>
  <si>
    <t>The Disqus plugin also works as a discussion forum. For example: https://data.gov.ro/dataset/situatii_financiare_2018</t>
  </si>
  <si>
    <t>Does the national portal have a designated area to showcase use cases?</t>
  </si>
  <si>
    <t>https://data.gov.ro/showcase</t>
  </si>
  <si>
    <t xml:space="preserve">Does the national portal reference the datasets that the showcased use cases are based on? </t>
  </si>
  <si>
    <t>o If yes, please provide the URL to this feature/ to an example documenting this feature.</t>
  </si>
  <si>
    <t>https://data.gov.ro/showcase/zoom-report</t>
  </si>
  <si>
    <t>Does the national portal provide the possibility for users to submit their own use cases?</t>
  </si>
  <si>
    <t>The contact form has this specific option: https://data.gov.ro/contact-us</t>
  </si>
  <si>
    <t>Does the national portal offer a preview function for tabular data?</t>
  </si>
  <si>
    <t>o If yes, please provide the URL to an example documenting this feature.</t>
  </si>
  <si>
    <t>https://data.gov.ro/dataset/firme-inregistrate-la-registrul-comertului-pana-la-data-de-07-aprilie-2022/resource/e98a1c79-65b0-4985-afae-0e52b4eb058d</t>
  </si>
  <si>
    <t>Does the national portal offer a preview function for geospatial data?</t>
  </si>
  <si>
    <t>https://data.gov.ro/dataset/unitati-administrative/resource/833dc6e4-4851-41e3-8d0b-03c9e56e43b0</t>
  </si>
  <si>
    <t>Are you preparing to promote the publication of high-value datasets on your national portal (e.g., by adding filtering features, editorial features, changes to navigation)?</t>
  </si>
  <si>
    <t>The portal is promoting the publication of HVDs through its editorial features (blog, social media). Portal tweaks are also considered as part of the practical measures for implementing the Law transposing the Directive.</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</si>
  <si>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</si>
  <si>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</si>
  <si>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</si>
  <si>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</si>
  <si>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</si>
  <si>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Google Analytics, CKAN statistics / reports</t>
  </si>
  <si>
    <t>80a</t>
  </si>
  <si>
    <t>Are traffic and usage statistics used to better understand users´ behaviour and needs and to update the portal accordingly?</t>
  </si>
  <si>
    <t xml:space="preserve">o If yes, what insights did you gain last year from the reviews of these analytics? </t>
  </si>
  <si>
    <t xml:space="preserve">All the insights, along with user feedbacks, are used to assess high-value datasets, impact of particular data sets, impact of certain communication tools employed, most viewed datasets per institution – discussed with the respective publisher, new required functionalities. </t>
  </si>
  <si>
    <t xml:space="preserve">To allow the scoring of this answer, please also briefly explain what insights you gained from last year´s review. </t>
  </si>
  <si>
    <t>Clarification Sept22: Farily constant interest on a number of HVDs/domains (public procurement, covid data, company register), reduced use of showcase and blog pages, slight decrease in overall portal usage as compared to previous year, mainly due to the no new HVDs published, slight increase in usage of API / daily updated data, decreased acquisition from social media / referral.</t>
  </si>
  <si>
    <t>80b</t>
  </si>
  <si>
    <t>Do you perform further activities to better understand users´ behaviour and needs (e.g., web analytics, surveys, or analysis of social media feeds)?</t>
  </si>
  <si>
    <t>o If yes, please specify which activities.</t>
  </si>
  <si>
    <t xml:space="preserve">Mostly Google Analytics, user surveys (the 2020-2021 impact evaluation study had a wider range of tools), and to a lesser degree the analysis of social media feeds. </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</si>
  <si>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</si>
  <si>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</si>
  <si>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</si>
  <si>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</si>
  <si>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</si>
  <si>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</si>
  <si>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</si>
  <si>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</si>
  <si>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</si>
  <si>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</si>
  <si>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</si>
  <si>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</si>
  <si>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</si>
  <si>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</si>
  <si>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</si>
  <si>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</si>
  <si>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</si>
  <si>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</si>
  <si>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</si>
  <si>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</si>
  <si>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</si>
  <si>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 Company Register; 2 = Health (Covid Data); 3 = Government, public services (judicial experts, NGO register); 4 = Social services; 5 = Education</t>
  </si>
  <si>
    <t xml:space="preserve">What datasets are the top 5 most frequently consulted on the portal, with 1 being the most popular one? </t>
  </si>
  <si>
    <t>o Please indicate 1 = name dateset X, 2 = name dataset Y etc. and select 'see answer box'</t>
  </si>
  <si>
    <t>1 = Company Register; 2 = Covid Transparency Data; 3 = judicial experts; 4 = NGO register; 5 = Baccalaureat results (High School Graduation results)</t>
  </si>
  <si>
    <t xml:space="preserve">Do you take measures to optimise the search and discoverability of content (data and editorial)? </t>
  </si>
  <si>
    <t>Structured data and Google Dataset Search indexing are implemented in the portal, news features on the ogp.gov.ro website and the data portal, social media posts. Support for the publishers to encourage better metadata publication.</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</si>
  <si>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</si>
  <si>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</si>
  <si>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</si>
  <si>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</si>
  <si>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</si>
  <si>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</si>
  <si>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</si>
  <si>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</si>
  <si>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</si>
  <si>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</si>
  <si>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</si>
  <si>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</si>
  <si>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</si>
  <si>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</si>
  <si>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</si>
  <si>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Although all public sector data providers are encouraged to contribute to the national data portal, there are several institutions that choose to publish on their own portals that were previously designed for their specific data (Ministry of Finance – transparenta-bugetara.gov.ro, National Statistics Institute - http://statistici.insse.ro:8077/tempo-online/#/pages/tables/insse-table, National Cadastre Agency - http://geoportal.gov.ro/Geoportal_INIS/). These have not been included yet in the national open data portal.</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</si>
  <si>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</si>
  <si>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</si>
  <si>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</si>
  <si>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</si>
  <si>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</si>
  <si>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</si>
  <si>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There have been discussions to harvest or upload HVDs from these data providers to the national portal, however they did not materialise due to lack of resources or even lack of will at the decision making level.</t>
  </si>
  <si>
    <t>93a</t>
  </si>
  <si>
    <t xml:space="preserve">Besides the national open data portal, are there other regional and local portals? </t>
  </si>
  <si>
    <t>o If yes, please provide a complete list and the links to these portals.</t>
  </si>
  <si>
    <t>data.primariatm.ro</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</si>
  <si>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</si>
  <si>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</si>
  <si>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</si>
  <si>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</si>
  <si>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</si>
  <si>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</si>
  <si>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Lack of resources for API implementation.</t>
  </si>
  <si>
    <t>94a</t>
  </si>
  <si>
    <t>Does the national portal include datasets that are real-time or dynamic?</t>
  </si>
  <si>
    <t xml:space="preserve">o If yes, please provide URLs to real-time and/or dynamic data featured via the national portal. </t>
  </si>
  <si>
    <t>1. https://data.gov.ro/dataset/locurile-libere-din-parcarile-cu-bariere (real time)  2. https://data.gov.ro/dataset/transparenta-covid (updated daily). The national portal offers the available CKAN API for upload of real-time/dynamic data, which is used by agencies such as the Ministry of Finance, Ministry of Justice, Ministry of Health, Cluj-Napoca City Hall to upload the data.</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</si>
  <si>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</si>
  <si>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</si>
  <si>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</si>
  <si>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</si>
  <si>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</si>
  <si>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</si>
  <si>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</si>
  <si>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</si>
  <si>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</si>
  <si>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</si>
  <si>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</si>
  <si>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</si>
  <si>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</si>
  <si>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To some extent, as some data inventories are available at: https://bit.ly/3hKMNuB</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</si>
  <si>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</si>
  <si>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</si>
  <si>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</si>
  <si>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</si>
  <si>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 xml:space="preserve">https://data.gov.ro/pages/impact-si-strategii </t>
  </si>
  <si>
    <t xml:space="preserve">To my understanding, the report linked is the same report mentioned in the impact dimension answers. To allow the scoring of this answer, please specify how this document serves as strategy for the sustainability of the portal. </t>
  </si>
  <si>
    <t>Clarification Sept.22: the page contains the links to both the strategy (https://data.gov.ro/uploads/page_images/2021-05-25-092902.283922Strategie-sustenabilitate-portal2122.pdf) which is based on the findings of the Impact study and the study itself.</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</si>
  <si>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</si>
  <si>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</si>
  <si>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</si>
  <si>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</si>
  <si>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As it was started as a joined initiative with the Open Government Partnership plans:
https://www.facebook.com/RomaniaOGP
https://twitter.com/ogp_ro</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</si>
  <si>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</si>
  <si>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</si>
  <si>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</si>
  <si>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webinars, social media and blog posts, working groups with both public bodies and reusers (https://data.gov.ro/blog)</t>
  </si>
  <si>
    <t>Are the portal’s source code as well as relevant documentation and artifacts made available to the public (e.g., on platforms such as GitHub or GitLab)?</t>
  </si>
  <si>
    <t xml:space="preserve">o If yes, please provide platform name and the URL to the portal’s account on this platform.  </t>
  </si>
  <si>
    <t>GitHub links are available here for the non-proprietary functionalities: https://data.gov.ro/pages/resources</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</si>
  <si>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</si>
  <si>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</si>
  <si>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</si>
  <si>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</si>
  <si>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</si>
  <si>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There are yearly user satisfaction surveys, as well as regular discussions with both re-users and publishers to identify areas for improvement.</t>
  </si>
  <si>
    <t>104b</t>
  </si>
  <si>
    <t xml:space="preserve">If yes, what is the frequency of these reviews? </t>
  </si>
  <si>
    <t>quarterly</t>
  </si>
  <si>
    <t>bi-annually</t>
  </si>
  <si>
    <t>annually</t>
  </si>
  <si>
    <t>less frequently</t>
  </si>
  <si>
    <t>104c</t>
  </si>
  <si>
    <t>If yes, is the users’ feedback considered in the review process?</t>
  </si>
  <si>
    <t xml:space="preserve">The users' feedback is included as part of the process. </t>
  </si>
  <si>
    <t>To allow the scoring of this answer, please also briefly describe the review process and how the user feedback fits into this process.</t>
  </si>
  <si>
    <t>Clarification Sept22: User feedback received via email, portal Disqus, direct discussions with the portal team or during joint meetings is gathered by the portal team and either implemented on the spot if possible or required (improved usability, clarifying texts etc) or centralised to be implemented when resources are available for major updates.</t>
  </si>
  <si>
    <t>105a</t>
  </si>
  <si>
    <t>Do you monitor via a dashboard the characteristics of the data published on the portal, such as the distribution across categories, static vs. real-time data and how these change over time?</t>
  </si>
  <si>
    <t>https://data.gov.ro/stats; https://data.gov.ro/report</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</si>
  <si>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</si>
  <si>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</si>
  <si>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</si>
  <si>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</si>
  <si>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The monitoring enables the portal team to contact the data providers to recommend improvements.</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</si>
  <si>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</si>
  <si>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</si>
  <si>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</si>
  <si>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</si>
  <si>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</si>
  <si>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</si>
  <si>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</si>
  <si>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 xml:space="preserve">The procedures require each public body to have a publication plan that includes the update interval. The monitoring is now done manually, on a regular basis, by the portal team and the results discussed with the publishers. </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</si>
  <si>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</si>
  <si>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</si>
  <si>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</si>
  <si>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</si>
  <si>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</si>
  <si>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</si>
  <si>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</si>
  <si>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</si>
  <si>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</si>
  <si>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</si>
  <si>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</si>
  <si>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</si>
  <si>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</si>
  <si>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</si>
  <si>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</si>
  <si>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The respective agencies are kept informed on the requirements of the implementing act and on available funding.</t>
  </si>
  <si>
    <t>4.2 Monitoring and measures</t>
  </si>
  <si>
    <t>111a</t>
  </si>
  <si>
    <t>Do you monitor the quality of the metadata available on your portal?</t>
  </si>
  <si>
    <t>o If yes, please briefly explain how this monitoring takes place. If applicable, please provide the URL to this monitoring mechanism.</t>
  </si>
  <si>
    <t>Through reports https://data.gov.ro/report, direct monitoring and user feedback and to a lesser extent using the MQA tool on data.europa.eu</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</si>
  <si>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</si>
  <si>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</si>
  <si>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</si>
  <si>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</si>
  <si>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</si>
  <si>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</si>
  <si>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</si>
  <si>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https://data.gov.ro/pages/licence
https://data.gov.ro/uploads/page_images/2020-09-14-105456.958150Metodologie-date-deschisefeb2019.pdf</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</si>
  <si>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</si>
  <si>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</si>
  <si>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</si>
  <si>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</si>
  <si>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</si>
  <si>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</si>
  <si>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</si>
  <si>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Recommended</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</si>
  <si>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</si>
  <si>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</si>
  <si>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</si>
  <si>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</si>
  <si>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</si>
  <si>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</si>
  <si>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</si>
  <si>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</si>
  <si>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</si>
  <si>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</si>
  <si>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</si>
  <si>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</si>
  <si>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</si>
  <si>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</si>
  <si>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</si>
  <si>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</si>
  <si>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</si>
  <si>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</si>
  <si>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</si>
  <si>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</si>
  <si>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https://data.gov.ro/pages/resources</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</si>
  <si>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</si>
  <si>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</si>
  <si>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</si>
  <si>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Webinars, working groups, information sessions and one-on-one assistance using the government methodology and EDP recommendations</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</si>
  <si>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</si>
  <si>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</si>
  <si>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</si>
  <si>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</si>
  <si>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</si>
  <si>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</si>
  <si>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</si>
  <si>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</si>
  <si>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</si>
  <si>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</si>
  <si>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</si>
  <si>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</si>
  <si>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</si>
  <si>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</si>
  <si>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</si>
  <si>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</si>
  <si>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</si>
  <si>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</si>
  <si>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</si>
  <si>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</si>
  <si>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</si>
  <si>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</si>
  <si>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</si>
  <si>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</si>
  <si>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low awareness on controlled vocabularies, lack of standardised management of data to enable structured publication, lack of resources for portal development</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</si>
  <si>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</si>
  <si>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</si>
  <si>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</si>
  <si>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</si>
  <si>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</si>
  <si>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</si>
  <si>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</si>
  <si>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</si>
  <si>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</si>
  <si>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The portal (and Methodology) uses the 5-Star Open Data model to automatically assess the quality of published data.</t>
  </si>
  <si>
    <t>Do you conduct activities to promote and familiarise data providers with ways to ensure higher quality data (such as promoting the model referenced in the previous question)?</t>
  </si>
  <si>
    <t>Webinars, working groups, information sessions and one-on-one assistance using the government methodology on OD but also EU /EDP Reports data and recommendations.</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</si>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</sst>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theme="1"/>
      <name val="Calibri"/>
      <family val="2"/>
      <scheme val="minor"/>
    </font>
    <font>
      <sz val="11"/>
      <name val="Calibri"/>
      <family val="2"/>
      <scheme val="minor"/>
    </font>
    <font>
      <b/>
      <sz val="7"/>
      <color theme="1"/>
      <name val="Calibri"/>
      <family val="2"/>
      <scheme val="minor"/>
    </font>
    <font>
      <sz val="11"/>
      <color rgb="FF000000"/>
      <name val="Calibri"/>
      <family val="2"/>
      <scheme val="minor"/>
    </font>
    <font>
      <b/>
      <sz val="7"/>
      <color rgb="FF000000"/>
      <name val="Calibri"/>
      <family val="2"/>
      <scheme val="minor"/>
    </font>
    <font>
      <sz val="7"/>
      <color rgb="FF000000"/>
      <name val="Calibri"/>
      <family val="2"/>
      <scheme val="minor"/>
    </font>
    <font>
      <b/>
      <sz val="12"/>
      <name val="Calibri"/>
      <family val="2"/>
      <scheme val="minor"/>
    </font>
    <font>
      <sz val="12"/>
      <color rgb="FF000000"/>
      <name val="Calibri"/>
      <family val="2"/>
      <scheme val="minor"/>
    </font>
    <font>
      <b/>
      <sz val="12"/>
      <color rgb="FF000000"/>
      <name val="Calibri"/>
      <family val="2"/>
      <scheme val="minor"/>
    </font>
    <font>
      <b/>
      <sz val="7"/>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b/>
      <sz val="7"/>
      <color theme="9"/>
      <name val="Calibri"/>
      <family val="2"/>
      <scheme val="minor"/>
    </font>
    <font>
      <sz val="7"/>
      <color theme="9"/>
      <name val="Calibri"/>
      <family val="2"/>
      <scheme val="minor"/>
    </font>
    <font>
      <i/>
      <sz val="11"/>
      <color theme="9"/>
      <name val="Calibri"/>
      <family val="2"/>
      <scheme val="minor"/>
    </font>
    <font>
      <b/>
      <sz val="12"/>
      <color theme="5"/>
      <name val="Calibri"/>
      <family val="2"/>
      <scheme val="minor"/>
    </font>
    <font>
      <sz val="12"/>
      <color theme="5"/>
      <name val="Calibri"/>
      <family val="2"/>
      <scheme val="minor"/>
    </font>
    <font>
      <b/>
      <sz val="10"/>
      <color theme="0"/>
      <name val="Calibri"/>
      <family val="2"/>
      <scheme val="minor"/>
    </font>
    <font>
      <b/>
      <sz val="10"/>
      <name val="Calibri"/>
      <family val="2"/>
      <scheme val="minor"/>
    </font>
    <font>
      <i/>
      <sz val="10"/>
      <color theme="0"/>
      <name val="Calibri"/>
      <family val="2"/>
      <scheme val="minor"/>
    </font>
    <font>
      <sz val="10"/>
      <name val="Calibri"/>
      <family val="2"/>
      <scheme val="minor"/>
    </font>
    <font>
      <b/>
      <i/>
      <sz val="7"/>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b/>
      <i/>
      <sz val="7"/>
      <color theme="9"/>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b/>
      <sz val="9"/>
      <name val="Calibri"/>
      <family val="2"/>
      <scheme val="minor"/>
    </font>
    <font>
      <sz val="9"/>
      <name val="Calibri"/>
      <family val="2"/>
      <scheme val="minor"/>
    </font>
  </fonts>
  <fills count="22">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FF6052"/>
        <bgColor rgb="FF000000"/>
      </patternFill>
    </fill>
    <fill>
      <patternFill patternType="solid">
        <fgColor theme="2"/>
        <bgColor indexed="64"/>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20">
    <xf numFmtId="0" fontId="0" fillId="0" borderId="0" xfId="0"/>
    <xf numFmtId="0" fontId="2" fillId="0" borderId="0" xfId="0" applyFont="1" applyAlignment="1">
      <alignment horizontal="center" vertical="top" wrapText="1"/>
    </xf>
    <xf numFmtId="0" fontId="5"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10" fillId="0" borderId="0" xfId="0" applyFont="1" applyAlignment="1">
      <alignment horizontal="left" vertical="top" wrapText="1"/>
    </xf>
    <xf numFmtId="0" fontId="10" fillId="0" borderId="0" xfId="0" applyFont="1" applyAlignment="1" applyProtection="1">
      <alignment horizontal="left" vertical="top" wrapText="1"/>
      <protection locked="0"/>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pplyProtection="1">
      <alignment horizontal="right" vertical="top" wrapText="1"/>
      <protection locked="0"/>
    </xf>
    <xf numFmtId="0" fontId="4" fillId="4" borderId="0" xfId="0" applyFont="1" applyFill="1" applyAlignment="1" applyProtection="1">
      <alignment horizontal="left" vertical="top" wrapText="1"/>
      <protection locked="0"/>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2" fillId="0" borderId="0" xfId="0" applyFont="1" applyAlignment="1">
      <alignment horizontal="left" vertical="top" wrapText="1"/>
    </xf>
    <xf numFmtId="0" fontId="17" fillId="0" borderId="0" xfId="0" applyFont="1" applyAlignment="1">
      <alignment horizontal="left" vertical="top" wrapText="1"/>
    </xf>
    <xf numFmtId="0" fontId="2" fillId="0" borderId="0" xfId="0" applyFont="1" applyAlignment="1" applyProtection="1">
      <alignment horizontal="left" vertical="top" wrapText="1"/>
      <protection locked="0"/>
    </xf>
    <xf numFmtId="0" fontId="16" fillId="6" borderId="0" xfId="0" applyFont="1" applyFill="1" applyAlignment="1">
      <alignment horizontal="left" vertical="top" wrapText="1"/>
    </xf>
    <xf numFmtId="0" fontId="7" fillId="6" borderId="0" xfId="0" applyFont="1" applyFill="1" applyAlignment="1">
      <alignment horizontal="left" vertical="top" wrapText="1"/>
    </xf>
    <xf numFmtId="0" fontId="10" fillId="6" borderId="0" xfId="0" applyFont="1" applyFill="1" applyAlignment="1">
      <alignment horizontal="left" vertical="top" wrapText="1"/>
    </xf>
    <xf numFmtId="0" fontId="18" fillId="6" borderId="0" xfId="0" applyFont="1" applyFill="1" applyAlignment="1">
      <alignment horizontal="left" vertical="top" wrapText="1"/>
    </xf>
    <xf numFmtId="0" fontId="19" fillId="6" borderId="0" xfId="0" applyFont="1" applyFill="1" applyAlignment="1">
      <alignment horizontal="left" vertical="top" wrapText="1"/>
    </xf>
    <xf numFmtId="0" fontId="19" fillId="6" borderId="0" xfId="0" applyFont="1" applyFill="1" applyAlignment="1" applyProtection="1">
      <alignment horizontal="left" vertical="top" wrapText="1"/>
      <protection locked="0"/>
    </xf>
    <xf numFmtId="0" fontId="20" fillId="6" borderId="0" xfId="0" applyFont="1" applyFill="1" applyAlignment="1">
      <alignment horizontal="left" vertical="top" wrapText="1"/>
    </xf>
    <xf numFmtId="0" fontId="1" fillId="4" borderId="0" xfId="0" applyFont="1" applyFill="1" applyAlignment="1">
      <alignment horizontal="left" vertical="top" wrapText="1"/>
    </xf>
    <xf numFmtId="0" fontId="21" fillId="4" borderId="0" xfId="0" applyFont="1" applyFill="1" applyAlignment="1">
      <alignment horizontal="left" vertical="top" wrapText="1"/>
    </xf>
    <xf numFmtId="0" fontId="1" fillId="4" borderId="0" xfId="0" applyFont="1" applyFill="1" applyAlignment="1">
      <alignment horizontal="right" vertical="top" wrapText="1"/>
    </xf>
    <xf numFmtId="0" fontId="21" fillId="4" borderId="0" xfId="0" applyFont="1" applyFill="1" applyAlignment="1" applyProtection="1">
      <alignment horizontal="left" vertical="top" wrapText="1"/>
      <protection locked="0"/>
    </xf>
    <xf numFmtId="0" fontId="22" fillId="7" borderId="0" xfId="0" applyFont="1" applyFill="1" applyAlignment="1">
      <alignment horizontal="left" vertical="top" wrapText="1"/>
    </xf>
    <xf numFmtId="0" fontId="23" fillId="7" borderId="0" xfId="0" applyFont="1" applyFill="1" applyAlignment="1">
      <alignment horizontal="left" vertical="top" wrapText="1"/>
    </xf>
    <xf numFmtId="0" fontId="10" fillId="7" borderId="0" xfId="0" applyFont="1" applyFill="1" applyAlignment="1">
      <alignment horizontal="left" vertical="top" wrapText="1"/>
    </xf>
    <xf numFmtId="0" fontId="18" fillId="0" borderId="0" xfId="0" applyFont="1" applyAlignment="1">
      <alignment horizontal="left" vertical="top" wrapText="1"/>
    </xf>
    <xf numFmtId="0" fontId="7" fillId="0" borderId="0" xfId="0" applyFont="1" applyAlignment="1">
      <alignment horizontal="center" vertical="top"/>
    </xf>
    <xf numFmtId="0" fontId="7" fillId="0" borderId="1" xfId="0" applyFont="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7" fillId="0" borderId="1" xfId="0" applyFont="1" applyBorder="1" applyAlignment="1" applyProtection="1">
      <alignment horizontal="left" vertical="top" wrapText="1"/>
      <protection locked="0"/>
    </xf>
    <xf numFmtId="49" fontId="16"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6" fillId="0" borderId="0" xfId="0" applyNumberFormat="1" applyFont="1" applyAlignment="1">
      <alignment horizontal="left" vertical="top" wrapText="1"/>
    </xf>
    <xf numFmtId="0" fontId="26" fillId="0" borderId="1" xfId="0" applyFont="1" applyBorder="1" applyAlignment="1" applyProtection="1">
      <alignment horizontal="left" vertical="top" wrapText="1"/>
      <protection locked="0"/>
    </xf>
    <xf numFmtId="0" fontId="7" fillId="0" borderId="0" xfId="0" applyFont="1" applyAlignment="1">
      <alignment horizontal="center" vertical="top" wrapText="1"/>
    </xf>
    <xf numFmtId="0" fontId="7" fillId="0" borderId="0" xfId="0" applyFont="1" applyAlignment="1" applyProtection="1">
      <alignment horizontal="left" vertical="top" wrapText="1"/>
      <protection locked="0"/>
    </xf>
    <xf numFmtId="0" fontId="24" fillId="0" borderId="0" xfId="0" applyFont="1" applyAlignment="1">
      <alignment horizontal="left" vertical="top" wrapText="1"/>
    </xf>
    <xf numFmtId="0" fontId="25" fillId="0" borderId="0" xfId="0" applyFont="1" applyAlignment="1">
      <alignment horizontal="left" vertical="top" wrapText="1"/>
    </xf>
    <xf numFmtId="0" fontId="2" fillId="8" borderId="0" xfId="0" applyFont="1" applyFill="1" applyAlignment="1">
      <alignment horizontal="left" vertical="top" wrapText="1"/>
    </xf>
    <xf numFmtId="0" fontId="2" fillId="8" borderId="0" xfId="0" applyFont="1" applyFill="1" applyAlignment="1" applyProtection="1">
      <alignment horizontal="left" vertical="top" wrapText="1"/>
      <protection locked="0"/>
    </xf>
    <xf numFmtId="0" fontId="26" fillId="0" borderId="0" xfId="0" applyFont="1" applyAlignment="1" applyProtection="1">
      <alignment horizontal="left" vertical="top" wrapText="1"/>
      <protection locked="0"/>
    </xf>
    <xf numFmtId="0" fontId="21" fillId="0" borderId="0" xfId="0" applyFont="1" applyAlignment="1">
      <alignment horizontal="left" vertical="top" wrapText="1"/>
    </xf>
    <xf numFmtId="0" fontId="27" fillId="0" borderId="0" xfId="0" applyFont="1" applyAlignment="1">
      <alignment horizontal="left" vertical="top" wrapText="1"/>
    </xf>
    <xf numFmtId="0" fontId="28" fillId="0" borderId="0" xfId="0" applyFont="1" applyAlignment="1">
      <alignment horizontal="left" vertical="top" wrapText="1"/>
    </xf>
    <xf numFmtId="0" fontId="29" fillId="0" borderId="0" xfId="0" applyFont="1" applyAlignment="1">
      <alignment vertical="top"/>
    </xf>
    <xf numFmtId="0" fontId="30" fillId="0" borderId="0" xfId="0" applyFont="1" applyAlignment="1">
      <alignment horizontal="left" vertical="top" wrapText="1"/>
    </xf>
    <xf numFmtId="0" fontId="31" fillId="0" borderId="0" xfId="0" applyFont="1" applyAlignment="1">
      <alignment horizontal="left" vertical="top" wrapText="1"/>
    </xf>
    <xf numFmtId="0" fontId="29" fillId="0" borderId="0" xfId="0" applyFont="1" applyAlignment="1">
      <alignment horizontal="center" vertical="top" wrapText="1"/>
    </xf>
    <xf numFmtId="0" fontId="32" fillId="0" borderId="0" xfId="0" applyFont="1" applyAlignment="1" applyProtection="1">
      <alignment horizontal="left" vertical="top" wrapText="1"/>
      <protection locked="0"/>
    </xf>
    <xf numFmtId="0" fontId="26" fillId="0" borderId="0" xfId="0" applyFont="1" applyAlignment="1">
      <alignment horizontal="left" vertical="top" wrapText="1"/>
    </xf>
    <xf numFmtId="0" fontId="7" fillId="0" borderId="1" xfId="0" applyFont="1" applyBorder="1" applyAlignment="1">
      <alignment horizontal="left" vertical="top" wrapText="1"/>
    </xf>
    <xf numFmtId="0" fontId="33" fillId="0" borderId="0" xfId="0" applyFont="1" applyAlignment="1">
      <alignment horizontal="left" vertical="top" wrapText="1"/>
    </xf>
    <xf numFmtId="0" fontId="34" fillId="0" borderId="0" xfId="0" applyFont="1" applyAlignment="1">
      <alignment vertical="top" wrapText="1"/>
    </xf>
    <xf numFmtId="0" fontId="29" fillId="0" borderId="0" xfId="0" applyFont="1" applyAlignment="1">
      <alignment horizontal="center" vertical="top"/>
    </xf>
    <xf numFmtId="0" fontId="16" fillId="0" borderId="0" xfId="0" applyFont="1" applyAlignment="1">
      <alignment horizontal="left" vertical="top"/>
    </xf>
    <xf numFmtId="0" fontId="26" fillId="9" borderId="4" xfId="0" applyFont="1" applyFill="1" applyBorder="1" applyAlignment="1">
      <alignment horizontal="left" vertical="top" wrapText="1"/>
    </xf>
    <xf numFmtId="0" fontId="16" fillId="9" borderId="5" xfId="0" applyFont="1" applyFill="1" applyBorder="1" applyAlignment="1">
      <alignment vertical="top" wrapText="1"/>
    </xf>
    <xf numFmtId="0" fontId="35" fillId="10" borderId="1" xfId="0" applyFont="1" applyFill="1" applyBorder="1" applyAlignment="1">
      <alignment horizontal="left" vertical="top" wrapText="1"/>
    </xf>
    <xf numFmtId="0" fontId="36" fillId="10" borderId="1" xfId="0" applyFont="1" applyFill="1" applyBorder="1" applyAlignment="1">
      <alignment horizontal="center" vertical="top" wrapText="1"/>
    </xf>
    <xf numFmtId="0" fontId="36" fillId="10" borderId="1" xfId="0" applyFont="1" applyFill="1" applyBorder="1" applyAlignment="1" applyProtection="1">
      <alignment horizontal="center" vertical="top" wrapText="1"/>
      <protection locked="0"/>
    </xf>
    <xf numFmtId="0" fontId="35" fillId="10" borderId="6" xfId="0" applyFont="1" applyFill="1" applyBorder="1" applyAlignment="1">
      <alignment horizontal="left" vertical="top" wrapText="1"/>
    </xf>
    <xf numFmtId="0" fontId="36" fillId="10" borderId="6" xfId="0" applyFont="1" applyFill="1" applyBorder="1" applyAlignment="1" applyProtection="1">
      <alignment horizontal="center" vertical="top" wrapText="1"/>
      <protection locked="0"/>
    </xf>
    <xf numFmtId="0" fontId="29" fillId="0" borderId="0" xfId="0" applyFont="1" applyAlignment="1">
      <alignment vertical="top" wrapText="1"/>
    </xf>
    <xf numFmtId="0" fontId="7" fillId="0" borderId="0" xfId="0" applyFont="1" applyAlignment="1" applyProtection="1">
      <alignment horizontal="left" vertical="top"/>
      <protection locked="0"/>
    </xf>
    <xf numFmtId="0" fontId="7" fillId="0" borderId="0" xfId="0" applyFont="1" applyAlignment="1">
      <alignment vertical="top" wrapText="1"/>
    </xf>
    <xf numFmtId="0" fontId="7" fillId="0" borderId="1" xfId="0" applyFont="1" applyBorder="1" applyAlignment="1" applyProtection="1">
      <alignment vertical="top"/>
      <protection locked="0"/>
    </xf>
    <xf numFmtId="0" fontId="35" fillId="10" borderId="1" xfId="0" applyFont="1" applyFill="1" applyBorder="1" applyAlignment="1" applyProtection="1">
      <alignment horizontal="center" vertical="top" wrapText="1"/>
      <protection locked="0"/>
    </xf>
    <xf numFmtId="0" fontId="37" fillId="10" borderId="1" xfId="0" applyFont="1" applyFill="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25" fillId="0" borderId="0" xfId="0" applyFont="1" applyAlignment="1" applyProtection="1">
      <alignment horizontal="left" vertical="top" wrapText="1"/>
      <protection locked="0"/>
    </xf>
    <xf numFmtId="0" fontId="35" fillId="10" borderId="1" xfId="0" applyFont="1" applyFill="1" applyBorder="1" applyAlignment="1" applyProtection="1">
      <alignment horizontal="left" vertical="top" wrapText="1"/>
      <protection locked="0"/>
    </xf>
    <xf numFmtId="0" fontId="35" fillId="10" borderId="0" xfId="0" applyFont="1" applyFill="1" applyAlignment="1">
      <alignment horizontal="left" vertical="top" wrapText="1"/>
    </xf>
    <xf numFmtId="0" fontId="36" fillId="0" borderId="0" xfId="0" applyFont="1" applyAlignment="1">
      <alignment horizontal="left" vertical="top" wrapText="1"/>
    </xf>
    <xf numFmtId="0" fontId="36" fillId="0" borderId="0" xfId="0" applyFont="1" applyAlignment="1" applyProtection="1">
      <alignment horizontal="left" vertical="top" wrapText="1"/>
      <protection locked="0"/>
    </xf>
    <xf numFmtId="0" fontId="38" fillId="0" borderId="0" xfId="0" applyFont="1" applyAlignment="1" applyProtection="1">
      <alignment horizontal="left" vertical="top" wrapText="1"/>
      <protection locked="0"/>
    </xf>
    <xf numFmtId="0" fontId="39" fillId="0" borderId="0" xfId="0" applyFont="1" applyAlignment="1">
      <alignment horizontal="left" vertical="top" wrapText="1"/>
    </xf>
    <xf numFmtId="0" fontId="40" fillId="0" borderId="0" xfId="0" applyFont="1" applyAlignment="1">
      <alignment horizontal="left" vertical="top" wrapText="1"/>
    </xf>
    <xf numFmtId="0" fontId="41" fillId="0" borderId="0" xfId="0" applyFont="1" applyAlignment="1" applyProtection="1">
      <alignment horizontal="left" vertical="top" wrapText="1"/>
      <protection locked="0"/>
    </xf>
    <xf numFmtId="0" fontId="42" fillId="0" borderId="0" xfId="0" applyFont="1" applyAlignment="1" applyProtection="1">
      <alignment horizontal="left" vertical="top" wrapText="1"/>
      <protection locked="0"/>
    </xf>
    <xf numFmtId="0" fontId="1" fillId="10" borderId="0" xfId="0" applyFont="1" applyFill="1" applyAlignment="1">
      <alignment horizontal="left" vertical="top" wrapText="1"/>
    </xf>
    <xf numFmtId="0" fontId="43" fillId="10" borderId="0" xfId="0" applyFont="1" applyFill="1" applyAlignment="1">
      <alignment horizontal="left" vertical="top" wrapText="1"/>
    </xf>
    <xf numFmtId="0" fontId="1" fillId="10" borderId="0" xfId="0" applyFont="1" applyFill="1" applyAlignment="1">
      <alignment horizontal="right" vertical="top" wrapText="1"/>
    </xf>
    <xf numFmtId="0" fontId="43" fillId="10" borderId="0" xfId="0" applyFont="1" applyFill="1" applyAlignment="1" applyProtection="1">
      <alignment horizontal="left" vertical="top" wrapText="1"/>
      <protection locked="0"/>
    </xf>
    <xf numFmtId="0" fontId="22" fillId="11" borderId="0" xfId="0" applyFont="1" applyFill="1" applyAlignment="1">
      <alignment horizontal="left" vertical="top" wrapText="1"/>
    </xf>
    <xf numFmtId="0" fontId="7" fillId="0" borderId="0" xfId="0" applyFont="1" applyAlignment="1" applyProtection="1">
      <alignment vertical="top"/>
      <protection locked="0"/>
    </xf>
    <xf numFmtId="0" fontId="7" fillId="8" borderId="0" xfId="0" applyFont="1" applyFill="1" applyAlignment="1">
      <alignment horizontal="left" vertical="top" wrapText="1"/>
    </xf>
    <xf numFmtId="0" fontId="7" fillId="8" borderId="0" xfId="0" applyFont="1" applyFill="1" applyAlignment="1" applyProtection="1">
      <alignment horizontal="left" vertical="top" wrapText="1"/>
      <protection locked="0"/>
    </xf>
    <xf numFmtId="0" fontId="29" fillId="0" borderId="0" xfId="0" applyFont="1" applyAlignment="1">
      <alignment horizontal="left" vertical="top" wrapText="1"/>
    </xf>
    <xf numFmtId="0" fontId="32" fillId="0" borderId="0" xfId="0" applyFont="1" applyAlignment="1">
      <alignment horizontal="left" vertical="top" wrapText="1"/>
    </xf>
    <xf numFmtId="0" fontId="44" fillId="0" borderId="0" xfId="0" applyFont="1" applyAlignment="1">
      <alignment horizontal="left" vertical="top" wrapText="1"/>
    </xf>
    <xf numFmtId="0" fontId="45" fillId="0" borderId="0" xfId="0" applyFont="1" applyAlignment="1">
      <alignment horizontal="left" vertical="top" wrapText="1"/>
    </xf>
    <xf numFmtId="0" fontId="1" fillId="4" borderId="0" xfId="0" applyFont="1" applyFill="1" applyAlignment="1">
      <alignment vertical="top" wrapText="1"/>
    </xf>
    <xf numFmtId="0" fontId="43" fillId="4" borderId="0" xfId="0" applyFont="1" applyFill="1" applyAlignment="1">
      <alignment vertical="top"/>
    </xf>
    <xf numFmtId="0" fontId="43" fillId="4" borderId="0" xfId="0" applyFont="1" applyFill="1" applyAlignment="1">
      <alignment horizontal="left" vertical="top" wrapText="1"/>
    </xf>
    <xf numFmtId="0" fontId="43" fillId="4" borderId="0" xfId="0" applyFont="1" applyFill="1" applyAlignment="1" applyProtection="1">
      <alignment horizontal="left" vertical="top"/>
      <protection locked="0"/>
    </xf>
    <xf numFmtId="0" fontId="0" fillId="11" borderId="0" xfId="0" applyFill="1" applyAlignment="1">
      <alignment horizontal="left" vertical="top" wrapText="1"/>
    </xf>
    <xf numFmtId="0" fontId="7" fillId="0" borderId="0" xfId="0" applyFont="1" applyAlignment="1">
      <alignment horizontal="right" vertical="top" wrapText="1"/>
    </xf>
    <xf numFmtId="0" fontId="1" fillId="10" borderId="0" xfId="0" applyFont="1" applyFill="1" applyAlignment="1" applyProtection="1">
      <alignment horizontal="left" vertical="top" wrapText="1"/>
      <protection locked="0"/>
    </xf>
    <xf numFmtId="0" fontId="0" fillId="0" borderId="0" xfId="0" applyAlignment="1">
      <alignment horizontal="left" vertical="center" wrapText="1"/>
    </xf>
    <xf numFmtId="0" fontId="12" fillId="12" borderId="0" xfId="0" applyFont="1" applyFill="1" applyAlignment="1">
      <alignment horizontal="left" vertical="top" wrapText="1"/>
    </xf>
    <xf numFmtId="0" fontId="7" fillId="12" borderId="0" xfId="0" applyFont="1" applyFill="1" applyAlignment="1">
      <alignment horizontal="left" vertical="top" wrapText="1"/>
    </xf>
    <xf numFmtId="0" fontId="12" fillId="12" borderId="0" xfId="0" applyFont="1" applyFill="1" applyAlignment="1">
      <alignment horizontal="right" vertical="top" wrapText="1"/>
    </xf>
    <xf numFmtId="0" fontId="7" fillId="12" borderId="0" xfId="0" applyFont="1" applyFill="1" applyAlignment="1" applyProtection="1">
      <alignment horizontal="left" vertical="top" wrapText="1"/>
      <protection locked="0"/>
    </xf>
    <xf numFmtId="0" fontId="7" fillId="13" borderId="0" xfId="0" applyFont="1" applyFill="1" applyAlignment="1">
      <alignment horizontal="left" vertical="top" wrapText="1"/>
    </xf>
    <xf numFmtId="0" fontId="18" fillId="13" borderId="0" xfId="0" applyFont="1" applyFill="1" applyAlignment="1">
      <alignment horizontal="left" vertical="top" wrapText="1"/>
    </xf>
    <xf numFmtId="0" fontId="10" fillId="14" borderId="0" xfId="0" applyFont="1" applyFill="1" applyAlignment="1">
      <alignment horizontal="left" vertical="top" wrapText="1"/>
    </xf>
    <xf numFmtId="0" fontId="10" fillId="9" borderId="0" xfId="0" applyFont="1" applyFill="1" applyAlignment="1">
      <alignment horizontal="left" vertical="top" wrapText="1"/>
    </xf>
    <xf numFmtId="0" fontId="19" fillId="13" borderId="0" xfId="0" applyFont="1" applyFill="1" applyAlignment="1">
      <alignment horizontal="left" vertical="top" wrapText="1"/>
    </xf>
    <xf numFmtId="0" fontId="19" fillId="13" borderId="0" xfId="0" applyFont="1" applyFill="1" applyAlignment="1" applyProtection="1">
      <alignment horizontal="left" vertical="top" wrapText="1"/>
      <protection locked="0"/>
    </xf>
    <xf numFmtId="0" fontId="20" fillId="13" borderId="0" xfId="0" applyFont="1" applyFill="1" applyAlignment="1">
      <alignment horizontal="left" vertical="top" wrapText="1"/>
    </xf>
    <xf numFmtId="0" fontId="1" fillId="12" borderId="0" xfId="0" applyFont="1" applyFill="1" applyAlignment="1">
      <alignment horizontal="left" vertical="top" wrapText="1"/>
    </xf>
    <xf numFmtId="0" fontId="1" fillId="12" borderId="0" xfId="0" applyFont="1" applyFill="1" applyAlignment="1">
      <alignment horizontal="right" vertical="top" wrapText="1"/>
    </xf>
    <xf numFmtId="0" fontId="2" fillId="0" borderId="0" xfId="0" applyFont="1" applyAlignment="1">
      <alignment horizontal="center" vertical="top"/>
    </xf>
    <xf numFmtId="0" fontId="7" fillId="0" borderId="0" xfId="0" applyFont="1"/>
    <xf numFmtId="0" fontId="25" fillId="0" borderId="0" xfId="0" applyFont="1" applyAlignment="1">
      <alignment vertical="top" wrapText="1"/>
    </xf>
    <xf numFmtId="0" fontId="16" fillId="0" borderId="2" xfId="0" applyFont="1" applyBorder="1" applyAlignment="1">
      <alignment vertical="top" wrapText="1"/>
    </xf>
    <xf numFmtId="0" fontId="22" fillId="0" borderId="0" xfId="0" applyFont="1" applyAlignment="1">
      <alignment horizontal="left" vertical="top" wrapText="1"/>
    </xf>
    <xf numFmtId="0" fontId="23"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top" wrapText="1"/>
    </xf>
    <xf numFmtId="49" fontId="16" fillId="0" borderId="2" xfId="0" applyNumberFormat="1" applyFont="1" applyBorder="1" applyAlignment="1">
      <alignment horizontal="left" vertical="top"/>
    </xf>
    <xf numFmtId="0" fontId="3" fillId="0" borderId="1" xfId="1" applyBorder="1" applyAlignment="1" applyProtection="1">
      <alignment horizontal="left" vertical="top" wrapText="1"/>
      <protection locked="0"/>
    </xf>
    <xf numFmtId="0" fontId="7" fillId="0" borderId="1" xfId="0" applyFont="1" applyBorder="1" applyProtection="1">
      <protection locked="0"/>
    </xf>
    <xf numFmtId="0" fontId="1" fillId="15" borderId="0" xfId="0" applyFont="1" applyFill="1" applyAlignment="1">
      <alignment horizontal="left" vertical="top" wrapText="1"/>
    </xf>
    <xf numFmtId="0" fontId="7" fillId="15" borderId="0" xfId="0" applyFont="1" applyFill="1" applyAlignment="1">
      <alignment horizontal="left" vertical="top" wrapText="1"/>
    </xf>
    <xf numFmtId="0" fontId="1" fillId="15" borderId="0" xfId="0" applyFont="1" applyFill="1" applyAlignment="1">
      <alignment horizontal="right" vertical="top" wrapText="1"/>
    </xf>
    <xf numFmtId="0" fontId="7" fillId="15" borderId="0" xfId="0" applyFont="1" applyFill="1" applyAlignment="1" applyProtection="1">
      <alignment horizontal="left" vertical="top" wrapText="1"/>
      <protection locked="0"/>
    </xf>
    <xf numFmtId="0" fontId="36" fillId="13" borderId="1" xfId="0" applyFont="1" applyFill="1" applyBorder="1" applyAlignment="1">
      <alignment horizontal="left" vertical="top" wrapText="1"/>
    </xf>
    <xf numFmtId="0" fontId="36" fillId="13" borderId="1" xfId="0" applyFont="1" applyFill="1" applyBorder="1" applyAlignment="1" applyProtection="1">
      <alignment horizontal="left" vertical="top" wrapText="1"/>
      <protection locked="0"/>
    </xf>
    <xf numFmtId="0" fontId="38" fillId="13"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6" fillId="0" borderId="3" xfId="0" applyFont="1" applyBorder="1" applyAlignment="1" applyProtection="1">
      <alignment horizontal="left" vertical="top" wrapText="1"/>
      <protection locked="0"/>
    </xf>
    <xf numFmtId="0" fontId="32" fillId="0" borderId="3"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7" fillId="17" borderId="0" xfId="0" applyFont="1" applyFill="1" applyAlignment="1">
      <alignment horizontal="left" vertical="top" wrapText="1"/>
    </xf>
    <xf numFmtId="0" fontId="1" fillId="17" borderId="0" xfId="0" applyFont="1" applyFill="1" applyAlignment="1">
      <alignment horizontal="right" vertical="top" wrapText="1"/>
    </xf>
    <xf numFmtId="0" fontId="7" fillId="17" borderId="0" xfId="0" applyFont="1" applyFill="1" applyAlignment="1" applyProtection="1">
      <alignment horizontal="left" vertical="top" wrapText="1"/>
      <protection locked="0"/>
    </xf>
    <xf numFmtId="0" fontId="16" fillId="0" borderId="0" xfId="0" applyFont="1" applyAlignment="1">
      <alignment vertical="top" wrapText="1"/>
    </xf>
    <xf numFmtId="0" fontId="5" fillId="0" borderId="0" xfId="0" applyFont="1" applyAlignment="1">
      <alignment vertical="top" wrapText="1"/>
    </xf>
    <xf numFmtId="0" fontId="7" fillId="0" borderId="0" xfId="0" applyFont="1" applyAlignment="1">
      <alignment horizontal="right"/>
    </xf>
    <xf numFmtId="0" fontId="16" fillId="0" borderId="0" xfId="0" applyFont="1" applyAlignment="1">
      <alignment horizontal="left" vertical="center" wrapText="1"/>
    </xf>
    <xf numFmtId="0" fontId="12" fillId="0" borderId="0" xfId="0" applyFont="1" applyAlignment="1">
      <alignment horizontal="center" vertical="top" wrapText="1"/>
    </xf>
    <xf numFmtId="0" fontId="12" fillId="18" borderId="0" xfId="0" applyFont="1" applyFill="1" applyAlignment="1">
      <alignment horizontal="left" vertical="top" wrapText="1"/>
    </xf>
    <xf numFmtId="0" fontId="4" fillId="18" borderId="0" xfId="0" applyFont="1" applyFill="1" applyAlignment="1">
      <alignment horizontal="left" vertical="top" wrapText="1"/>
    </xf>
    <xf numFmtId="0" fontId="12" fillId="18" borderId="0" xfId="0" applyFont="1" applyFill="1" applyAlignment="1">
      <alignment horizontal="right" vertical="top" wrapText="1"/>
    </xf>
    <xf numFmtId="0" fontId="4" fillId="18"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13" borderId="0" xfId="0" applyFont="1" applyFill="1" applyAlignment="1">
      <alignment horizontal="right" vertical="top" wrapText="1"/>
    </xf>
    <xf numFmtId="0" fontId="1" fillId="18" borderId="0" xfId="0" applyFont="1" applyFill="1" applyAlignment="1">
      <alignment horizontal="left" vertical="top" wrapText="1"/>
    </xf>
    <xf numFmtId="0" fontId="21" fillId="18" borderId="0" xfId="0" applyFont="1" applyFill="1" applyAlignment="1">
      <alignment horizontal="left" vertical="top" wrapText="1"/>
    </xf>
    <xf numFmtId="0" fontId="1" fillId="18" borderId="0" xfId="0" applyFont="1" applyFill="1" applyAlignment="1">
      <alignment horizontal="right" vertical="top" wrapText="1"/>
    </xf>
    <xf numFmtId="0" fontId="21" fillId="18" borderId="0" xfId="0" applyFont="1" applyFill="1" applyAlignment="1" applyProtection="1">
      <alignment horizontal="left" vertical="top" wrapText="1"/>
      <protection locked="0"/>
    </xf>
    <xf numFmtId="0" fontId="3" fillId="0" borderId="1" xfId="1" applyFill="1" applyBorder="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29" fillId="0" borderId="0" xfId="0" applyFont="1" applyAlignment="1">
      <alignment horizontal="right" vertical="top" wrapText="1"/>
    </xf>
    <xf numFmtId="0" fontId="1" fillId="19" borderId="0" xfId="0" applyFont="1" applyFill="1" applyAlignment="1">
      <alignment horizontal="left" vertical="top" wrapText="1"/>
    </xf>
    <xf numFmtId="0" fontId="21" fillId="19" borderId="0" xfId="0" applyFont="1" applyFill="1" applyAlignment="1">
      <alignment horizontal="left" vertical="top" wrapText="1"/>
    </xf>
    <xf numFmtId="0" fontId="1" fillId="19" borderId="0" xfId="0" applyFont="1" applyFill="1" applyAlignment="1">
      <alignment horizontal="right" vertical="top" wrapText="1"/>
    </xf>
    <xf numFmtId="0" fontId="21" fillId="19" borderId="0" xfId="0" applyFont="1" applyFill="1" applyAlignment="1" applyProtection="1">
      <alignment horizontal="left" vertical="top" wrapText="1"/>
      <protection locked="0"/>
    </xf>
    <xf numFmtId="9" fontId="26" fillId="0" borderId="1" xfId="0" applyNumberFormat="1" applyFont="1" applyBorder="1" applyAlignment="1" applyProtection="1">
      <alignment horizontal="left" vertical="top" wrapText="1"/>
      <protection locked="0"/>
    </xf>
    <xf numFmtId="0" fontId="16" fillId="0" borderId="0" xfId="0" applyFont="1"/>
    <xf numFmtId="0" fontId="48" fillId="0" borderId="0" xfId="0" applyFont="1" applyAlignment="1">
      <alignment horizontal="left" vertical="top" wrapText="1"/>
    </xf>
    <xf numFmtId="0" fontId="7" fillId="0" borderId="0" xfId="0" applyFont="1" applyAlignment="1" applyProtection="1">
      <alignment horizontal="left" wrapText="1"/>
      <protection locked="0"/>
    </xf>
    <xf numFmtId="0" fontId="49" fillId="0" borderId="0" xfId="0" applyFont="1" applyAlignment="1">
      <alignment horizontal="left" vertical="top" wrapText="1"/>
    </xf>
    <xf numFmtId="0" fontId="0" fillId="0" borderId="0" xfId="0" applyAlignment="1">
      <alignment wrapText="1"/>
    </xf>
    <xf numFmtId="0" fontId="1" fillId="0" borderId="0" xfId="0" applyFont="1" applyAlignment="1">
      <alignment horizontal="center" vertical="top" wrapText="1"/>
    </xf>
    <xf numFmtId="0" fontId="1" fillId="19" borderId="0" xfId="0" applyFont="1" applyFill="1" applyAlignment="1">
      <alignment vertical="top" wrapText="1"/>
    </xf>
    <xf numFmtId="0" fontId="7" fillId="19" borderId="0" xfId="0" applyFont="1" applyFill="1" applyAlignment="1">
      <alignment vertical="top" wrapText="1"/>
    </xf>
    <xf numFmtId="0" fontId="7" fillId="19" borderId="0" xfId="0" applyFont="1" applyFill="1" applyAlignment="1">
      <alignment horizontal="left" vertical="top" wrapText="1"/>
    </xf>
    <xf numFmtId="0" fontId="7" fillId="19" borderId="0" xfId="0" applyFont="1" applyFill="1" applyAlignment="1" applyProtection="1">
      <alignment horizontal="left" vertical="top" wrapText="1"/>
      <protection locked="0"/>
    </xf>
    <xf numFmtId="0" fontId="4" fillId="20" borderId="0" xfId="0" applyFont="1" applyFill="1" applyAlignment="1">
      <alignment horizontal="left" vertical="top" wrapText="1"/>
    </xf>
    <xf numFmtId="0" fontId="4" fillId="20" borderId="0" xfId="0" applyFont="1" applyFill="1" applyAlignment="1">
      <alignment horizontal="right" vertical="top" wrapText="1"/>
    </xf>
    <xf numFmtId="0" fontId="4" fillId="20" borderId="0" xfId="0" applyFont="1" applyFill="1" applyAlignment="1" applyProtection="1">
      <alignment horizontal="left" vertical="top" wrapText="1"/>
      <protection locked="0"/>
    </xf>
    <xf numFmtId="0" fontId="10" fillId="20" borderId="0" xfId="0" applyFont="1" applyFill="1" applyAlignment="1">
      <alignment horizontal="left" vertical="top" wrapText="1"/>
    </xf>
    <xf numFmtId="0" fontId="21" fillId="20" borderId="0" xfId="0" applyFont="1" applyFill="1" applyAlignment="1">
      <alignment horizontal="left" vertical="top" wrapText="1"/>
    </xf>
    <xf numFmtId="0" fontId="10" fillId="20" borderId="0" xfId="0" applyFont="1" applyFill="1" applyAlignment="1">
      <alignment horizontal="right" vertical="top" wrapText="1"/>
    </xf>
    <xf numFmtId="0" fontId="21" fillId="20"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10" fillId="0" borderId="0" xfId="0" applyFont="1" applyAlignment="1">
      <alignment horizontal="right"/>
    </xf>
    <xf numFmtId="49" fontId="7" fillId="0" borderId="0" xfId="0" applyNumberFormat="1" applyFont="1" applyAlignment="1">
      <alignment vertical="top"/>
    </xf>
    <xf numFmtId="49" fontId="7" fillId="0" borderId="0" xfId="0" applyNumberFormat="1" applyFont="1" applyAlignment="1">
      <alignment horizontal="right" vertical="top"/>
    </xf>
    <xf numFmtId="0" fontId="16" fillId="0" borderId="0" xfId="0" applyFont="1" applyAlignment="1">
      <alignment horizontal="right" vertical="top" wrapText="1"/>
    </xf>
    <xf numFmtId="0" fontId="7" fillId="21" borderId="0" xfId="0" applyFont="1" applyFill="1" applyAlignment="1">
      <alignment horizontal="left" vertical="top" wrapText="1"/>
    </xf>
    <xf numFmtId="0" fontId="7" fillId="21" borderId="0" xfId="0" applyFont="1" applyFill="1" applyAlignment="1" applyProtection="1">
      <alignment horizontal="left" vertical="top" wrapText="1"/>
      <protection locked="0"/>
    </xf>
    <xf numFmtId="0" fontId="0" fillId="0" borderId="0" xfId="0" applyAlignment="1">
      <alignment horizontal="right" vertical="top" wrapText="1"/>
    </xf>
    <xf numFmtId="49" fontId="2" fillId="0" borderId="0" xfId="0" applyNumberFormat="1" applyFont="1" applyAlignment="1">
      <alignment horizontal="left" vertical="top" wrapText="1"/>
    </xf>
    <xf numFmtId="0" fontId="5" fillId="2" borderId="0" xfId="0" applyFont="1" applyFill="1" applyAlignment="1">
      <alignment horizontal="left" vertical="top" wrapText="1"/>
    </xf>
    <xf numFmtId="0" fontId="7" fillId="0" borderId="3" xfId="0" applyFont="1" applyBorder="1" applyAlignment="1">
      <alignment horizontal="left" vertical="top" wrapText="1"/>
    </xf>
    <xf numFmtId="0" fontId="17" fillId="0" borderId="0" xfId="0" applyFont="1" applyAlignment="1">
      <alignment horizontal="left" vertical="top" wrapText="1"/>
    </xf>
    <xf numFmtId="0" fontId="5" fillId="0" borderId="0" xfId="0" applyFont="1" applyAlignment="1">
      <alignment horizontal="left" vertical="top" wrapText="1"/>
    </xf>
    <xf numFmtId="0" fontId="24" fillId="0" borderId="0" xfId="0" applyFont="1" applyAlignment="1">
      <alignment horizontal="left" vertical="top" wrapText="1"/>
    </xf>
    <xf numFmtId="0" fontId="25" fillId="0" borderId="0" xfId="0" applyFont="1" applyAlignment="1">
      <alignment horizontal="left" vertical="top" wrapText="1"/>
    </xf>
    <xf numFmtId="0" fontId="7" fillId="0" borderId="3" xfId="0" applyFont="1" applyBorder="1" applyAlignment="1">
      <alignment horizontal="left" wrapText="1"/>
    </xf>
    <xf numFmtId="0" fontId="7" fillId="0" borderId="0" xfId="0" applyFont="1" applyAlignment="1">
      <alignment horizontal="left" vertical="top" wrapText="1"/>
    </xf>
    <xf numFmtId="0" fontId="30" fillId="0" borderId="0" xfId="0" applyFont="1" applyAlignment="1">
      <alignment horizontal="left" vertical="top" wrapText="1"/>
    </xf>
    <xf numFmtId="0" fontId="31" fillId="0" borderId="0" xfId="0" applyFont="1" applyAlignment="1">
      <alignment horizontal="left" vertical="top" wrapText="1"/>
    </xf>
    <xf numFmtId="0" fontId="7" fillId="0" borderId="3" xfId="0" applyFont="1" applyBorder="1" applyAlignment="1" applyProtection="1">
      <alignment horizontal="left" vertical="top" wrapText="1"/>
      <protection locked="0"/>
    </xf>
    <xf numFmtId="0" fontId="26" fillId="16" borderId="4" xfId="0" applyFont="1" applyFill="1" applyBorder="1" applyAlignment="1">
      <alignment horizontal="left" vertical="top" wrapText="1"/>
    </xf>
    <xf numFmtId="0" fontId="16" fillId="16" borderId="7" xfId="0" applyFont="1" applyFill="1" applyBorder="1" applyAlignment="1">
      <alignment horizontal="left" vertical="top" wrapText="1"/>
    </xf>
    <xf numFmtId="0" fontId="16" fillId="16" borderId="5" xfId="0" applyFont="1" applyFill="1" applyBorder="1" applyAlignment="1">
      <alignment horizontal="left" vertical="top" wrapText="1"/>
    </xf>
    <xf numFmtId="0" fontId="24" fillId="0" borderId="0" xfId="0" quotePrefix="1" applyFont="1" applyAlignment="1">
      <alignment horizontal="left" vertical="top" wrapText="1"/>
    </xf>
    <xf numFmtId="0" fontId="25" fillId="0" borderId="0" xfId="0" quotePrefix="1" applyFont="1" applyAlignment="1">
      <alignment horizontal="left" vertical="top" wrapText="1"/>
    </xf>
    <xf numFmtId="0" fontId="26" fillId="9" borderId="4" xfId="0" applyFont="1" applyFill="1" applyBorder="1" applyAlignment="1">
      <alignment horizontal="left" vertical="top" wrapText="1"/>
    </xf>
    <xf numFmtId="0" fontId="16" fillId="9" borderId="7" xfId="0" applyFont="1" applyFill="1" applyBorder="1" applyAlignment="1">
      <alignment horizontal="left" vertical="top" wrapText="1"/>
    </xf>
    <xf numFmtId="0" fontId="16" fillId="9" borderId="5" xfId="0" applyFont="1" applyFill="1" applyBorder="1" applyAlignment="1">
      <alignment horizontal="left" vertical="top" wrapText="1"/>
    </xf>
    <xf numFmtId="0" fontId="4" fillId="2" borderId="0" xfId="0" applyFont="1" applyFill="1" applyAlignment="1">
      <alignment horizontal="center" vertical="top" wrapText="1"/>
    </xf>
    <xf numFmtId="0" fontId="7" fillId="0" borderId="0" xfId="0" applyFont="1" applyAlignment="1" applyProtection="1">
      <alignment horizontal="left" vertical="top" wrapText="1"/>
      <protection locked="0"/>
    </xf>
  </cellXfs>
  <cellStyles count="2">
    <cellStyle name="Hyperlink" xfId="1" builtinId="8"/>
    <cellStyle name="Normal" xfId="0" builtinId="0"/>
  </cellStyles>
  <dxfs count="298">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ata.gov.ro/pages/impact-si-strategii" TargetMode="External"/><Relationship Id="rId3" Type="http://schemas.openxmlformats.org/officeDocument/2006/relationships/hyperlink" Target="https://data.gov.ro/pages/resources" TargetMode="External"/><Relationship Id="rId7" Type="http://schemas.openxmlformats.org/officeDocument/2006/relationships/hyperlink" Target="https://data.gov.ro/dataset/unitati-administrative/resource/833dc6e4-4851-41e3-8d0b-03c9e56e43b0" TargetMode="External"/><Relationship Id="rId2" Type="http://schemas.openxmlformats.org/officeDocument/2006/relationships/hyperlink" Target="https://data.gov.ro/pages/developers" TargetMode="External"/><Relationship Id="rId1" Type="http://schemas.openxmlformats.org/officeDocument/2006/relationships/hyperlink" Target="https://data.gov.ro/uploads/page_images/2020-07-17-124412.755459Metodologie-OD2020.docx" TargetMode="External"/><Relationship Id="rId6" Type="http://schemas.openxmlformats.org/officeDocument/2006/relationships/hyperlink" Target="https://data.gov.ro/dataset/firme-inregistrate-la-registrul-comertului-pana-la-data-de-07-aprilie-2022/resource/e98a1c79-65b0-4985-afae-0e52b4eb058d" TargetMode="External"/><Relationship Id="rId5" Type="http://schemas.openxmlformats.org/officeDocument/2006/relationships/hyperlink" Target="https://data.gov.ro/showcase/zoom-report" TargetMode="External"/><Relationship Id="rId4" Type="http://schemas.openxmlformats.org/officeDocument/2006/relationships/hyperlink" Target="https://data.gov.ro/datareque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7EFD1-F4CE-485C-9CA2-0FA07FEB9A6D}">
  <dimension ref="A1:Q1010"/>
  <sheetViews>
    <sheetView tabSelected="1" topLeftCell="E1" zoomScale="70" zoomScaleNormal="70" workbookViewId="0">
      <selection activeCell="H4" sqref="H4"/>
    </sheetView>
  </sheetViews>
  <sheetFormatPr defaultColWidth="8.77734375" defaultRowHeight="14.4" x14ac:dyDescent="0.3"/>
  <cols>
    <col min="1" max="1" width="6.44140625" style="1" bestFit="1" customWidth="1"/>
    <col min="2" max="2" width="90.44140625" style="3" customWidth="1"/>
    <col min="3" max="3" width="3.44140625" style="5" customWidth="1"/>
    <col min="4" max="4" width="51.5546875" style="3" bestFit="1" customWidth="1"/>
    <col min="5" max="5" width="17.5546875" style="19" customWidth="1"/>
    <col min="6" max="6" width="18.21875" style="3" customWidth="1"/>
    <col min="7" max="7" width="52.77734375" style="20" customWidth="1"/>
    <col min="8" max="8" width="55.44140625" style="21" customWidth="1"/>
    <col min="9" max="9" width="80.5546875" style="2" customWidth="1"/>
    <col min="10" max="14" width="0" style="3" hidden="1" customWidth="1"/>
    <col min="15" max="16384" width="8.77734375" style="3"/>
  </cols>
  <sheetData>
    <row r="1" spans="1:17" ht="37.5" customHeight="1" x14ac:dyDescent="0.3">
      <c r="B1" s="218" t="s">
        <v>0</v>
      </c>
      <c r="C1" s="218"/>
      <c r="D1" s="218"/>
      <c r="E1" s="218"/>
      <c r="F1" s="218"/>
      <c r="G1" s="218"/>
      <c r="H1" s="218"/>
      <c r="I1" s="199"/>
    </row>
    <row r="2" spans="1:17" ht="42.6" customHeight="1" x14ac:dyDescent="0.3">
      <c r="B2" s="4"/>
      <c r="E2" s="6"/>
      <c r="F2" s="7">
        <f>F3+F264+F476+F794</f>
        <v>1720</v>
      </c>
      <c r="G2" s="8"/>
      <c r="H2" s="9"/>
    </row>
    <row r="3" spans="1:17" s="17" customFormat="1" ht="25.8" x14ac:dyDescent="0.3">
      <c r="A3" s="10"/>
      <c r="B3" s="11" t="s">
        <v>1</v>
      </c>
      <c r="C3" s="12"/>
      <c r="D3" s="12"/>
      <c r="E3" s="12"/>
      <c r="F3" s="13">
        <f>F6+F113+F172</f>
        <v>435</v>
      </c>
      <c r="G3" s="12"/>
      <c r="H3" s="14"/>
      <c r="I3" s="12"/>
      <c r="J3" s="15"/>
      <c r="K3" s="15"/>
      <c r="L3" s="15"/>
      <c r="M3" s="15">
        <v>650</v>
      </c>
      <c r="N3" s="16">
        <v>0.25</v>
      </c>
      <c r="O3" s="3"/>
      <c r="P3" s="3"/>
      <c r="Q3" s="3"/>
    </row>
    <row r="4" spans="1:17" ht="144" x14ac:dyDescent="0.3">
      <c r="B4" s="18" t="s">
        <v>2</v>
      </c>
    </row>
    <row r="5" spans="1:17" x14ac:dyDescent="0.3">
      <c r="B5" s="22" t="s">
        <v>3</v>
      </c>
      <c r="C5" s="23"/>
      <c r="D5" s="22" t="s">
        <v>4</v>
      </c>
      <c r="E5" s="24"/>
      <c r="F5" s="25"/>
      <c r="G5" s="26"/>
      <c r="H5" s="27"/>
      <c r="I5" s="28" t="s">
        <v>5</v>
      </c>
    </row>
    <row r="6" spans="1:17" ht="15.6" x14ac:dyDescent="0.3">
      <c r="B6" s="29" t="s">
        <v>6</v>
      </c>
      <c r="C6" s="30"/>
      <c r="D6" s="30"/>
      <c r="E6" s="30"/>
      <c r="F6" s="31">
        <f>SUM(F7:F112)</f>
        <v>165</v>
      </c>
      <c r="G6" s="30"/>
      <c r="H6" s="32"/>
      <c r="I6" s="30"/>
      <c r="J6" s="33"/>
      <c r="K6" s="34"/>
      <c r="L6" s="35">
        <v>220</v>
      </c>
      <c r="M6" s="36"/>
      <c r="N6" s="36"/>
    </row>
    <row r="7" spans="1:17" x14ac:dyDescent="0.3">
      <c r="A7" s="37">
        <v>1</v>
      </c>
      <c r="B7" s="206" t="s">
        <v>7</v>
      </c>
      <c r="C7" s="38" t="s">
        <v>8</v>
      </c>
      <c r="D7" s="39" t="s">
        <v>9</v>
      </c>
      <c r="E7" s="40">
        <v>30</v>
      </c>
      <c r="F7" s="41">
        <f>IF(C7="x",E7,0)</f>
        <v>30</v>
      </c>
      <c r="G7" s="203"/>
      <c r="H7" s="219"/>
      <c r="I7" s="204" t="s">
        <v>10</v>
      </c>
    </row>
    <row r="8" spans="1:17" x14ac:dyDescent="0.3">
      <c r="B8" s="206"/>
      <c r="C8" s="42"/>
      <c r="D8" s="5" t="s">
        <v>11</v>
      </c>
      <c r="E8" s="40">
        <v>0</v>
      </c>
      <c r="F8" s="41">
        <f t="shared" ref="F8:F71" si="0">IF(C8="x",E8,0)</f>
        <v>0</v>
      </c>
      <c r="G8" s="203"/>
      <c r="H8" s="219"/>
      <c r="I8" s="204"/>
    </row>
    <row r="9" spans="1:17" x14ac:dyDescent="0.3">
      <c r="B9" s="206"/>
      <c r="C9" s="42"/>
      <c r="D9" s="5" t="s">
        <v>12</v>
      </c>
      <c r="E9" s="40">
        <v>30</v>
      </c>
      <c r="F9" s="41">
        <f t="shared" si="0"/>
        <v>0</v>
      </c>
      <c r="G9" s="203"/>
      <c r="H9" s="219"/>
      <c r="I9" s="204"/>
    </row>
    <row r="10" spans="1:17" ht="43.2" x14ac:dyDescent="0.3">
      <c r="B10" s="43" t="s">
        <v>13</v>
      </c>
      <c r="C10" s="44"/>
      <c r="D10" s="45"/>
      <c r="E10" s="40"/>
      <c r="F10" s="41"/>
    </row>
    <row r="11" spans="1:17" ht="115.2" x14ac:dyDescent="0.3">
      <c r="B11" s="46" t="s">
        <v>14</v>
      </c>
      <c r="D11" s="18"/>
      <c r="E11" s="40"/>
      <c r="F11" s="41"/>
    </row>
    <row r="12" spans="1:17" ht="14.55" customHeight="1" x14ac:dyDescent="0.3">
      <c r="B12" s="18"/>
      <c r="D12" s="18"/>
      <c r="E12" s="40"/>
      <c r="F12" s="41"/>
    </row>
    <row r="13" spans="1:17" x14ac:dyDescent="0.3">
      <c r="A13" s="1">
        <v>2</v>
      </c>
      <c r="B13" s="206" t="s">
        <v>15</v>
      </c>
      <c r="C13" s="42"/>
      <c r="D13" s="5" t="s">
        <v>9</v>
      </c>
      <c r="E13" s="40">
        <v>30</v>
      </c>
      <c r="F13" s="41">
        <f t="shared" si="0"/>
        <v>0</v>
      </c>
      <c r="G13" s="203"/>
      <c r="I13" s="204" t="s">
        <v>16</v>
      </c>
    </row>
    <row r="14" spans="1:17" x14ac:dyDescent="0.3">
      <c r="B14" s="206"/>
      <c r="C14" s="42" t="s">
        <v>8</v>
      </c>
      <c r="D14" s="5" t="s">
        <v>11</v>
      </c>
      <c r="E14" s="40">
        <v>0</v>
      </c>
      <c r="F14" s="41">
        <f t="shared" si="0"/>
        <v>0</v>
      </c>
      <c r="G14" s="203"/>
      <c r="I14" s="204"/>
    </row>
    <row r="15" spans="1:17" x14ac:dyDescent="0.3">
      <c r="B15" s="206"/>
      <c r="C15" s="42"/>
      <c r="D15" s="5" t="s">
        <v>17</v>
      </c>
      <c r="E15" s="40">
        <v>30</v>
      </c>
      <c r="F15" s="41">
        <f t="shared" si="0"/>
        <v>0</v>
      </c>
      <c r="G15" s="203"/>
      <c r="I15" s="204"/>
    </row>
    <row r="16" spans="1:17" ht="57.6" x14ac:dyDescent="0.3">
      <c r="B16" s="43" t="s">
        <v>18</v>
      </c>
      <c r="C16" s="44"/>
      <c r="D16" s="45"/>
      <c r="E16" s="40"/>
      <c r="F16" s="41"/>
    </row>
    <row r="17" spans="1:9" x14ac:dyDescent="0.3">
      <c r="B17" s="46" t="s">
        <v>19</v>
      </c>
      <c r="D17" s="18"/>
      <c r="E17" s="40"/>
      <c r="F17" s="41"/>
    </row>
    <row r="18" spans="1:9" s="5" customFormat="1" ht="14.55" customHeight="1" x14ac:dyDescent="0.3">
      <c r="A18" s="1"/>
      <c r="B18" s="18"/>
      <c r="D18" s="18"/>
      <c r="E18" s="40"/>
      <c r="F18" s="41"/>
      <c r="G18" s="20"/>
      <c r="H18" s="21"/>
      <c r="I18" s="2"/>
    </row>
    <row r="19" spans="1:9" s="5" customFormat="1" x14ac:dyDescent="0.3">
      <c r="A19" s="47">
        <v>3</v>
      </c>
      <c r="B19" s="206" t="s">
        <v>20</v>
      </c>
      <c r="C19" s="42" t="s">
        <v>8</v>
      </c>
      <c r="D19" s="5" t="s">
        <v>9</v>
      </c>
      <c r="E19" s="40">
        <v>10</v>
      </c>
      <c r="F19" s="41">
        <f t="shared" si="0"/>
        <v>10</v>
      </c>
      <c r="G19" s="203"/>
      <c r="H19" s="48"/>
      <c r="I19" s="204"/>
    </row>
    <row r="20" spans="1:9" s="5" customFormat="1" x14ac:dyDescent="0.3">
      <c r="A20" s="47"/>
      <c r="B20" s="206"/>
      <c r="C20" s="42"/>
      <c r="D20" s="5" t="s">
        <v>11</v>
      </c>
      <c r="E20" s="40">
        <v>0</v>
      </c>
      <c r="F20" s="41">
        <f t="shared" si="0"/>
        <v>0</v>
      </c>
      <c r="G20" s="203"/>
      <c r="H20" s="48"/>
      <c r="I20" s="204"/>
    </row>
    <row r="21" spans="1:9" x14ac:dyDescent="0.3">
      <c r="A21" s="47"/>
      <c r="B21" s="18" t="s">
        <v>21</v>
      </c>
      <c r="D21" s="18"/>
      <c r="E21" s="40"/>
      <c r="F21" s="41"/>
      <c r="G21" s="49"/>
      <c r="H21" s="48"/>
      <c r="I21" s="50"/>
    </row>
    <row r="22" spans="1:9" ht="108" customHeight="1" x14ac:dyDescent="0.3">
      <c r="B22" s="46" t="s">
        <v>22</v>
      </c>
      <c r="D22" s="18"/>
      <c r="E22" s="40"/>
      <c r="F22" s="41"/>
      <c r="G22" s="51" t="s">
        <v>23</v>
      </c>
      <c r="H22" s="52" t="s">
        <v>24</v>
      </c>
      <c r="I22" s="3"/>
    </row>
    <row r="23" spans="1:9" s="18" customFormat="1" x14ac:dyDescent="0.3">
      <c r="A23" s="1"/>
      <c r="B23" s="53"/>
      <c r="C23" s="5"/>
      <c r="E23" s="40"/>
      <c r="F23" s="41"/>
      <c r="G23" s="20"/>
      <c r="H23" s="21"/>
      <c r="I23" s="2"/>
    </row>
    <row r="24" spans="1:9" s="18" customFormat="1" ht="15.6" x14ac:dyDescent="0.3">
      <c r="A24" s="47">
        <v>4</v>
      </c>
      <c r="B24" s="209" t="s">
        <v>25</v>
      </c>
      <c r="C24" s="42" t="s">
        <v>8</v>
      </c>
      <c r="D24" s="5" t="s">
        <v>9</v>
      </c>
      <c r="E24" s="40">
        <v>10</v>
      </c>
      <c r="F24" s="41">
        <f t="shared" si="0"/>
        <v>10</v>
      </c>
      <c r="G24" s="54"/>
      <c r="H24" s="48"/>
      <c r="I24" s="55"/>
    </row>
    <row r="25" spans="1:9" s="18" customFormat="1" x14ac:dyDescent="0.3">
      <c r="A25" s="47"/>
      <c r="B25" s="209"/>
      <c r="C25" s="42"/>
      <c r="D25" s="5" t="s">
        <v>11</v>
      </c>
      <c r="E25" s="40">
        <v>0</v>
      </c>
      <c r="F25" s="41">
        <f t="shared" si="0"/>
        <v>0</v>
      </c>
      <c r="G25" s="49"/>
      <c r="H25" s="48"/>
      <c r="I25" s="50"/>
    </row>
    <row r="26" spans="1:9" s="18" customFormat="1" x14ac:dyDescent="0.3">
      <c r="A26" s="47"/>
      <c r="B26" s="48"/>
      <c r="C26" s="42"/>
      <c r="D26" s="5" t="s">
        <v>17</v>
      </c>
      <c r="E26" s="40">
        <v>10</v>
      </c>
      <c r="F26" s="41">
        <f t="shared" si="0"/>
        <v>0</v>
      </c>
      <c r="G26" s="49"/>
      <c r="H26" s="48"/>
      <c r="I26" s="50"/>
    </row>
    <row r="27" spans="1:9" s="18" customFormat="1" x14ac:dyDescent="0.3">
      <c r="A27" s="47"/>
      <c r="B27" s="43" t="s">
        <v>26</v>
      </c>
      <c r="C27" s="5"/>
      <c r="E27" s="40"/>
      <c r="F27" s="41"/>
      <c r="G27" s="49"/>
      <c r="H27" s="48"/>
      <c r="I27" s="50"/>
    </row>
    <row r="28" spans="1:9" ht="28.8" x14ac:dyDescent="0.3">
      <c r="A28" s="47"/>
      <c r="B28" s="46" t="s">
        <v>27</v>
      </c>
      <c r="D28" s="18"/>
      <c r="E28" s="40"/>
      <c r="F28" s="41"/>
      <c r="G28" s="49"/>
      <c r="H28" s="48"/>
      <c r="I28" s="50"/>
    </row>
    <row r="29" spans="1:9" s="5" customFormat="1" ht="14.55" customHeight="1" x14ac:dyDescent="0.3">
      <c r="A29" s="1"/>
      <c r="B29" s="53"/>
      <c r="D29" s="18"/>
      <c r="E29" s="40"/>
      <c r="F29" s="41"/>
      <c r="G29" s="20"/>
      <c r="H29" s="21"/>
      <c r="I29" s="2"/>
    </row>
    <row r="30" spans="1:9" s="5" customFormat="1" x14ac:dyDescent="0.3">
      <c r="A30" s="47">
        <v>5</v>
      </c>
      <c r="B30" s="206" t="s">
        <v>28</v>
      </c>
      <c r="C30" s="42"/>
      <c r="D30" s="5" t="s">
        <v>9</v>
      </c>
      <c r="E30" s="40">
        <v>25</v>
      </c>
      <c r="F30" s="41">
        <f t="shared" si="0"/>
        <v>0</v>
      </c>
      <c r="G30" s="203"/>
      <c r="H30" s="48"/>
      <c r="I30" s="204"/>
    </row>
    <row r="31" spans="1:9" x14ac:dyDescent="0.3">
      <c r="A31" s="47"/>
      <c r="B31" s="206"/>
      <c r="C31" s="42" t="s">
        <v>8</v>
      </c>
      <c r="D31" s="5" t="s">
        <v>29</v>
      </c>
      <c r="E31" s="40">
        <v>0</v>
      </c>
      <c r="F31" s="41">
        <f t="shared" si="0"/>
        <v>0</v>
      </c>
      <c r="G31" s="203"/>
      <c r="H31" s="48"/>
      <c r="I31" s="204"/>
    </row>
    <row r="32" spans="1:9" s="5" customFormat="1" x14ac:dyDescent="0.3">
      <c r="A32" s="1"/>
      <c r="B32" s="18" t="s">
        <v>30</v>
      </c>
      <c r="D32" s="18"/>
      <c r="E32" s="40"/>
      <c r="F32" s="41"/>
      <c r="G32" s="20"/>
      <c r="H32" s="21"/>
      <c r="I32" s="2"/>
    </row>
    <row r="33" spans="1:9" s="5" customFormat="1" x14ac:dyDescent="0.3">
      <c r="A33" s="47"/>
      <c r="B33" s="46" t="s">
        <v>19</v>
      </c>
      <c r="D33" s="18"/>
      <c r="E33" s="40"/>
      <c r="F33" s="41"/>
      <c r="G33" s="49"/>
      <c r="H33" s="48"/>
      <c r="I33" s="50"/>
    </row>
    <row r="34" spans="1:9" s="18" customFormat="1" ht="14.55" customHeight="1" x14ac:dyDescent="0.3">
      <c r="A34" s="47"/>
      <c r="C34" s="5"/>
      <c r="E34" s="40"/>
      <c r="F34" s="41"/>
      <c r="G34" s="49"/>
      <c r="H34" s="48"/>
      <c r="I34" s="50"/>
    </row>
    <row r="35" spans="1:9" s="18" customFormat="1" ht="57.6" customHeight="1" x14ac:dyDescent="0.3">
      <c r="A35" s="47" t="s">
        <v>31</v>
      </c>
      <c r="B35" s="206" t="s">
        <v>32</v>
      </c>
      <c r="C35" s="42" t="s">
        <v>8</v>
      </c>
      <c r="D35" s="5" t="s">
        <v>9</v>
      </c>
      <c r="E35" s="40">
        <v>15</v>
      </c>
      <c r="F35" s="41">
        <f t="shared" si="0"/>
        <v>15</v>
      </c>
      <c r="G35" s="203"/>
      <c r="H35" s="48"/>
      <c r="I35" s="204" t="s">
        <v>33</v>
      </c>
    </row>
    <row r="36" spans="1:9" s="5" customFormat="1" x14ac:dyDescent="0.3">
      <c r="A36" s="47"/>
      <c r="B36" s="206"/>
      <c r="C36" s="42"/>
      <c r="D36" s="5" t="s">
        <v>11</v>
      </c>
      <c r="E36" s="40">
        <v>0</v>
      </c>
      <c r="F36" s="41">
        <f t="shared" si="0"/>
        <v>0</v>
      </c>
      <c r="G36" s="203"/>
      <c r="H36" s="48"/>
      <c r="I36" s="204"/>
    </row>
    <row r="37" spans="1:9" x14ac:dyDescent="0.3">
      <c r="A37" s="47"/>
      <c r="B37" s="18" t="s">
        <v>34</v>
      </c>
      <c r="D37" s="56"/>
      <c r="E37" s="57"/>
      <c r="F37" s="41"/>
      <c r="G37" s="58"/>
      <c r="H37" s="48"/>
      <c r="I37" s="59"/>
    </row>
    <row r="38" spans="1:9" x14ac:dyDescent="0.3">
      <c r="A38" s="47"/>
      <c r="B38" s="46" t="s">
        <v>35</v>
      </c>
      <c r="D38" s="56"/>
      <c r="E38" s="57"/>
      <c r="F38" s="41"/>
      <c r="G38" s="58"/>
      <c r="I38" s="59"/>
    </row>
    <row r="39" spans="1:9" s="18" customFormat="1" x14ac:dyDescent="0.3">
      <c r="A39" s="60"/>
      <c r="B39" s="61"/>
      <c r="C39" s="5"/>
      <c r="D39" s="56"/>
      <c r="E39" s="57"/>
      <c r="F39" s="41"/>
      <c r="G39" s="58"/>
      <c r="H39" s="21"/>
      <c r="I39" s="59"/>
    </row>
    <row r="40" spans="1:9" s="18" customFormat="1" x14ac:dyDescent="0.3">
      <c r="A40" s="47" t="s">
        <v>36</v>
      </c>
      <c r="B40" s="206" t="s">
        <v>37</v>
      </c>
      <c r="C40" s="42" t="s">
        <v>8</v>
      </c>
      <c r="D40" s="5" t="s">
        <v>9</v>
      </c>
      <c r="E40" s="40">
        <v>15</v>
      </c>
      <c r="F40" s="41">
        <f t="shared" si="0"/>
        <v>15</v>
      </c>
      <c r="G40" s="203"/>
      <c r="H40" s="48"/>
      <c r="I40" s="204" t="s">
        <v>38</v>
      </c>
    </row>
    <row r="41" spans="1:9" s="18" customFormat="1" x14ac:dyDescent="0.3">
      <c r="A41" s="47"/>
      <c r="B41" s="206"/>
      <c r="C41" s="42"/>
      <c r="D41" s="5" t="s">
        <v>11</v>
      </c>
      <c r="E41" s="40">
        <v>0</v>
      </c>
      <c r="F41" s="41">
        <f t="shared" si="0"/>
        <v>0</v>
      </c>
      <c r="G41" s="203"/>
      <c r="H41" s="48"/>
      <c r="I41" s="204"/>
    </row>
    <row r="42" spans="1:9" s="18" customFormat="1" x14ac:dyDescent="0.3">
      <c r="A42" s="47"/>
      <c r="B42" s="18" t="s">
        <v>34</v>
      </c>
      <c r="C42" s="5"/>
      <c r="E42" s="40"/>
      <c r="F42" s="41"/>
      <c r="G42" s="49"/>
      <c r="H42" s="48"/>
      <c r="I42" s="50"/>
    </row>
    <row r="43" spans="1:9" ht="28.8" x14ac:dyDescent="0.3">
      <c r="A43" s="47"/>
      <c r="B43" s="46" t="s">
        <v>39</v>
      </c>
      <c r="D43" s="18"/>
      <c r="E43" s="40"/>
      <c r="F43" s="41"/>
      <c r="G43" s="49"/>
      <c r="H43" s="48"/>
      <c r="I43" s="50"/>
    </row>
    <row r="44" spans="1:9" s="18" customFormat="1" x14ac:dyDescent="0.3">
      <c r="A44" s="60"/>
      <c r="B44" s="61"/>
      <c r="C44" s="5"/>
      <c r="D44" s="56"/>
      <c r="E44" s="57"/>
      <c r="F44" s="41"/>
      <c r="G44" s="58"/>
      <c r="H44" s="21"/>
      <c r="I44" s="59"/>
    </row>
    <row r="45" spans="1:9" s="18" customFormat="1" x14ac:dyDescent="0.3">
      <c r="A45" s="47" t="s">
        <v>40</v>
      </c>
      <c r="B45" s="206" t="s">
        <v>41</v>
      </c>
      <c r="C45" s="42"/>
      <c r="D45" s="5" t="s">
        <v>9</v>
      </c>
      <c r="E45" s="40">
        <v>15</v>
      </c>
      <c r="F45" s="41">
        <f t="shared" si="0"/>
        <v>0</v>
      </c>
      <c r="G45" s="203"/>
      <c r="H45" s="48"/>
      <c r="I45" s="204" t="s">
        <v>42</v>
      </c>
    </row>
    <row r="46" spans="1:9" s="18" customFormat="1" x14ac:dyDescent="0.3">
      <c r="A46" s="47"/>
      <c r="B46" s="206"/>
      <c r="C46" s="42" t="s">
        <v>8</v>
      </c>
      <c r="D46" s="5" t="s">
        <v>11</v>
      </c>
      <c r="E46" s="40">
        <v>0</v>
      </c>
      <c r="F46" s="41">
        <f t="shared" si="0"/>
        <v>0</v>
      </c>
      <c r="G46" s="203"/>
      <c r="H46" s="48"/>
      <c r="I46" s="204"/>
    </row>
    <row r="47" spans="1:9" s="18" customFormat="1" x14ac:dyDescent="0.3">
      <c r="A47" s="47"/>
      <c r="B47" s="18" t="s">
        <v>34</v>
      </c>
      <c r="C47" s="5"/>
      <c r="E47" s="40"/>
      <c r="F47" s="41"/>
      <c r="G47" s="49"/>
      <c r="H47" s="48"/>
      <c r="I47" s="50"/>
    </row>
    <row r="48" spans="1:9" s="18" customFormat="1" x14ac:dyDescent="0.3">
      <c r="A48" s="47"/>
      <c r="B48" s="46" t="s">
        <v>19</v>
      </c>
      <c r="C48" s="5"/>
      <c r="E48" s="40"/>
      <c r="F48" s="41"/>
      <c r="G48" s="49"/>
      <c r="H48" s="48"/>
      <c r="I48" s="50"/>
    </row>
    <row r="49" spans="1:9" s="18" customFormat="1" x14ac:dyDescent="0.3">
      <c r="A49" s="47"/>
      <c r="B49" s="53"/>
      <c r="C49" s="5"/>
      <c r="E49" s="40"/>
      <c r="F49" s="41"/>
      <c r="G49" s="49"/>
      <c r="H49" s="48"/>
      <c r="I49" s="50"/>
    </row>
    <row r="50" spans="1:9" s="18" customFormat="1" x14ac:dyDescent="0.3">
      <c r="A50" s="47" t="s">
        <v>43</v>
      </c>
      <c r="B50" s="206" t="s">
        <v>44</v>
      </c>
      <c r="C50" s="42" t="s">
        <v>8</v>
      </c>
      <c r="D50" s="5" t="s">
        <v>9</v>
      </c>
      <c r="E50" s="40">
        <v>10</v>
      </c>
      <c r="F50" s="41">
        <f t="shared" si="0"/>
        <v>10</v>
      </c>
      <c r="G50" s="49"/>
      <c r="H50" s="48"/>
      <c r="I50" s="50"/>
    </row>
    <row r="51" spans="1:9" s="18" customFormat="1" x14ac:dyDescent="0.3">
      <c r="A51" s="47"/>
      <c r="B51" s="206"/>
      <c r="C51" s="42"/>
      <c r="D51" s="5" t="s">
        <v>11</v>
      </c>
      <c r="E51" s="40">
        <v>0</v>
      </c>
      <c r="F51" s="41">
        <f t="shared" si="0"/>
        <v>0</v>
      </c>
      <c r="G51" s="49"/>
      <c r="H51" s="48"/>
      <c r="I51" s="50"/>
    </row>
    <row r="52" spans="1:9" s="18" customFormat="1" x14ac:dyDescent="0.3">
      <c r="A52" s="47"/>
      <c r="B52" s="18" t="s">
        <v>45</v>
      </c>
      <c r="C52" s="5"/>
      <c r="E52" s="40"/>
      <c r="F52" s="41"/>
      <c r="G52" s="49"/>
      <c r="H52" s="48"/>
      <c r="I52" s="50"/>
    </row>
    <row r="53" spans="1:9" s="5" customFormat="1" ht="28.8" x14ac:dyDescent="0.3">
      <c r="A53" s="47"/>
      <c r="B53" s="46" t="s">
        <v>46</v>
      </c>
      <c r="D53" s="18"/>
      <c r="E53" s="40"/>
      <c r="F53" s="41"/>
      <c r="G53" s="49"/>
      <c r="H53" s="48"/>
      <c r="I53" s="50"/>
    </row>
    <row r="54" spans="1:9" ht="14.55" customHeight="1" x14ac:dyDescent="0.3">
      <c r="A54" s="47"/>
      <c r="B54" s="18"/>
      <c r="D54" s="18"/>
      <c r="E54" s="40"/>
      <c r="F54" s="41"/>
      <c r="G54" s="49"/>
      <c r="H54" s="48"/>
      <c r="I54" s="50"/>
    </row>
    <row r="55" spans="1:9" x14ac:dyDescent="0.3">
      <c r="A55" s="1">
        <v>7</v>
      </c>
      <c r="B55" s="206" t="s">
        <v>47</v>
      </c>
      <c r="C55" s="42" t="s">
        <v>8</v>
      </c>
      <c r="D55" s="5" t="s">
        <v>9</v>
      </c>
      <c r="E55" s="40">
        <v>15</v>
      </c>
      <c r="F55" s="41">
        <f t="shared" si="0"/>
        <v>15</v>
      </c>
      <c r="G55" s="203"/>
      <c r="I55" s="204" t="s">
        <v>48</v>
      </c>
    </row>
    <row r="56" spans="1:9" s="5" customFormat="1" x14ac:dyDescent="0.3">
      <c r="A56" s="1"/>
      <c r="B56" s="206"/>
      <c r="C56" s="42"/>
      <c r="D56" s="5" t="s">
        <v>11</v>
      </c>
      <c r="E56" s="40">
        <v>0</v>
      </c>
      <c r="F56" s="41">
        <f t="shared" si="0"/>
        <v>0</v>
      </c>
      <c r="G56" s="203"/>
      <c r="H56" s="21"/>
      <c r="I56" s="204"/>
    </row>
    <row r="57" spans="1:9" x14ac:dyDescent="0.3">
      <c r="A57" s="47"/>
      <c r="B57" s="18" t="s">
        <v>34</v>
      </c>
      <c r="D57" s="18"/>
      <c r="E57" s="40"/>
      <c r="F57" s="41"/>
      <c r="G57" s="49"/>
      <c r="H57" s="48"/>
      <c r="I57" s="50"/>
    </row>
    <row r="58" spans="1:9" s="5" customFormat="1" ht="43.2" x14ac:dyDescent="0.3">
      <c r="A58" s="1"/>
      <c r="B58" s="46" t="s">
        <v>49</v>
      </c>
      <c r="D58" s="18"/>
      <c r="E58" s="40"/>
      <c r="F58" s="41"/>
      <c r="G58" s="20"/>
      <c r="H58" s="21"/>
      <c r="I58" s="2"/>
    </row>
    <row r="59" spans="1:9" s="39" customFormat="1" x14ac:dyDescent="0.3">
      <c r="A59" s="47"/>
      <c r="B59" s="18"/>
      <c r="C59" s="5"/>
      <c r="D59" s="18"/>
      <c r="E59" s="40"/>
      <c r="F59" s="41"/>
      <c r="G59" s="49"/>
      <c r="H59" s="48"/>
      <c r="I59" s="50"/>
    </row>
    <row r="60" spans="1:9" s="5" customFormat="1" x14ac:dyDescent="0.3">
      <c r="A60" s="37">
        <v>8</v>
      </c>
      <c r="B60" s="206" t="s">
        <v>50</v>
      </c>
      <c r="C60" s="38"/>
      <c r="D60" s="39" t="s">
        <v>9</v>
      </c>
      <c r="E60" s="40">
        <v>15</v>
      </c>
      <c r="F60" s="41">
        <f t="shared" si="0"/>
        <v>0</v>
      </c>
      <c r="G60" s="203"/>
      <c r="H60" s="48"/>
      <c r="I60" s="204" t="s">
        <v>51</v>
      </c>
    </row>
    <row r="61" spans="1:9" s="5" customFormat="1" x14ac:dyDescent="0.3">
      <c r="A61" s="47"/>
      <c r="B61" s="206"/>
      <c r="C61" s="42" t="s">
        <v>8</v>
      </c>
      <c r="D61" s="5" t="s">
        <v>11</v>
      </c>
      <c r="E61" s="40">
        <v>0</v>
      </c>
      <c r="F61" s="41">
        <f t="shared" si="0"/>
        <v>0</v>
      </c>
      <c r="G61" s="203"/>
      <c r="H61" s="48"/>
      <c r="I61" s="204"/>
    </row>
    <row r="62" spans="1:9" s="5" customFormat="1" x14ac:dyDescent="0.3">
      <c r="A62" s="47"/>
      <c r="B62" s="18" t="s">
        <v>34</v>
      </c>
      <c r="D62" s="18"/>
      <c r="E62" s="40"/>
      <c r="F62" s="41"/>
      <c r="G62" s="49"/>
      <c r="H62" s="48"/>
      <c r="I62" s="50"/>
    </row>
    <row r="63" spans="1:9" s="5" customFormat="1" x14ac:dyDescent="0.3">
      <c r="A63" s="47"/>
      <c r="B63" s="46" t="s">
        <v>19</v>
      </c>
      <c r="D63" s="18"/>
      <c r="E63" s="40"/>
      <c r="F63" s="41"/>
      <c r="G63" s="49"/>
      <c r="H63" s="48"/>
      <c r="I63" s="50"/>
    </row>
    <row r="64" spans="1:9" s="39" customFormat="1" x14ac:dyDescent="0.3">
      <c r="A64" s="47"/>
      <c r="B64" s="18"/>
      <c r="C64" s="5"/>
      <c r="D64" s="18"/>
      <c r="E64" s="40"/>
      <c r="F64" s="41"/>
      <c r="G64" s="49"/>
      <c r="H64" s="48"/>
      <c r="I64" s="50"/>
    </row>
    <row r="65" spans="1:9" x14ac:dyDescent="0.3">
      <c r="A65" s="37" t="s">
        <v>52</v>
      </c>
      <c r="B65" s="206" t="s">
        <v>53</v>
      </c>
      <c r="C65" s="38" t="s">
        <v>8</v>
      </c>
      <c r="D65" s="39" t="s">
        <v>9</v>
      </c>
      <c r="E65" s="40">
        <v>15</v>
      </c>
      <c r="F65" s="41">
        <f t="shared" si="0"/>
        <v>15</v>
      </c>
      <c r="G65" s="203"/>
      <c r="H65" s="48"/>
      <c r="I65" s="204"/>
    </row>
    <row r="66" spans="1:9" x14ac:dyDescent="0.3">
      <c r="B66" s="206"/>
      <c r="C66" s="42"/>
      <c r="D66" s="5" t="s">
        <v>11</v>
      </c>
      <c r="E66" s="40">
        <v>0</v>
      </c>
      <c r="F66" s="41">
        <f t="shared" si="0"/>
        <v>0</v>
      </c>
      <c r="G66" s="203"/>
      <c r="I66" s="204"/>
    </row>
    <row r="67" spans="1:9" x14ac:dyDescent="0.3">
      <c r="B67" s="18" t="s">
        <v>54</v>
      </c>
      <c r="D67" s="18"/>
      <c r="E67" s="40"/>
      <c r="F67" s="41"/>
    </row>
    <row r="68" spans="1:9" x14ac:dyDescent="0.3">
      <c r="B68" s="46" t="s">
        <v>55</v>
      </c>
      <c r="D68" s="18"/>
      <c r="E68" s="40"/>
      <c r="F68" s="41"/>
    </row>
    <row r="69" spans="1:9" s="39" customFormat="1" x14ac:dyDescent="0.3">
      <c r="A69" s="1"/>
      <c r="B69" s="62"/>
      <c r="C69" s="5"/>
      <c r="D69" s="18"/>
      <c r="E69" s="40"/>
      <c r="F69" s="41"/>
      <c r="G69" s="20"/>
      <c r="H69" s="21"/>
      <c r="I69" s="2"/>
    </row>
    <row r="70" spans="1:9" x14ac:dyDescent="0.3">
      <c r="A70" s="37" t="s">
        <v>56</v>
      </c>
      <c r="B70" s="206" t="s">
        <v>57</v>
      </c>
      <c r="C70" s="38"/>
      <c r="D70" s="39" t="s">
        <v>9</v>
      </c>
      <c r="E70" s="40">
        <v>10</v>
      </c>
      <c r="F70" s="41">
        <f t="shared" si="0"/>
        <v>0</v>
      </c>
      <c r="G70" s="203"/>
      <c r="H70" s="48"/>
      <c r="I70" s="204"/>
    </row>
    <row r="71" spans="1:9" x14ac:dyDescent="0.3">
      <c r="B71" s="206"/>
      <c r="C71" s="42" t="s">
        <v>8</v>
      </c>
      <c r="D71" s="5" t="s">
        <v>11</v>
      </c>
      <c r="E71" s="40">
        <v>0</v>
      </c>
      <c r="F71" s="41">
        <f t="shared" si="0"/>
        <v>0</v>
      </c>
      <c r="G71" s="203"/>
      <c r="I71" s="204"/>
    </row>
    <row r="72" spans="1:9" x14ac:dyDescent="0.3">
      <c r="B72" s="18" t="s">
        <v>54</v>
      </c>
      <c r="D72" s="18"/>
      <c r="E72" s="40"/>
      <c r="F72" s="41"/>
    </row>
    <row r="73" spans="1:9" x14ac:dyDescent="0.3">
      <c r="B73" s="46" t="s">
        <v>19</v>
      </c>
      <c r="D73" s="18"/>
      <c r="E73" s="40"/>
      <c r="F73" s="41"/>
    </row>
    <row r="74" spans="1:9" s="39" customFormat="1" ht="24.45" customHeight="1" x14ac:dyDescent="0.3">
      <c r="A74" s="1"/>
      <c r="B74" s="62"/>
      <c r="C74" s="5"/>
      <c r="D74" s="18"/>
      <c r="E74" s="40"/>
      <c r="F74" s="41"/>
      <c r="G74" s="20"/>
      <c r="H74" s="21"/>
      <c r="I74" s="2"/>
    </row>
    <row r="75" spans="1:9" s="39" customFormat="1" ht="20.25" customHeight="1" x14ac:dyDescent="0.3">
      <c r="A75" s="37" t="s">
        <v>58</v>
      </c>
      <c r="B75" s="200" t="s">
        <v>59</v>
      </c>
      <c r="C75" s="63" t="s">
        <v>8</v>
      </c>
      <c r="D75" s="39" t="s">
        <v>9</v>
      </c>
      <c r="E75" s="41">
        <v>20</v>
      </c>
      <c r="F75" s="41">
        <f t="shared" ref="F75:F138" si="1">IF(C75="x",E75,0)</f>
        <v>20</v>
      </c>
      <c r="G75" s="64"/>
      <c r="H75" s="48"/>
      <c r="I75" s="65"/>
    </row>
    <row r="76" spans="1:9" s="39" customFormat="1" ht="20.25" customHeight="1" x14ac:dyDescent="0.3">
      <c r="A76" s="66"/>
      <c r="B76" s="200"/>
      <c r="C76" s="63"/>
      <c r="D76" s="5" t="s">
        <v>11</v>
      </c>
      <c r="E76" s="40">
        <v>0</v>
      </c>
      <c r="F76" s="41">
        <f t="shared" si="1"/>
        <v>0</v>
      </c>
      <c r="G76" s="64"/>
      <c r="H76" s="48"/>
      <c r="I76" s="65"/>
    </row>
    <row r="77" spans="1:9" s="39" customFormat="1" ht="20.25" customHeight="1" x14ac:dyDescent="0.3">
      <c r="A77" s="66"/>
      <c r="B77" s="67" t="s">
        <v>60</v>
      </c>
      <c r="C77" s="5"/>
      <c r="E77" s="40"/>
      <c r="F77" s="41"/>
      <c r="G77" s="64"/>
      <c r="H77" s="48"/>
      <c r="I77" s="65"/>
    </row>
    <row r="78" spans="1:9" s="39" customFormat="1" ht="20.25" customHeight="1" x14ac:dyDescent="0.3">
      <c r="A78" s="66"/>
      <c r="B78" s="68" t="s">
        <v>61</v>
      </c>
      <c r="C78" s="69"/>
      <c r="E78" s="40"/>
      <c r="F78" s="41"/>
      <c r="G78" s="64"/>
      <c r="H78" s="48"/>
      <c r="I78" s="65"/>
    </row>
    <row r="79" spans="1:9" s="39" customFormat="1" ht="20.25" customHeight="1" x14ac:dyDescent="0.3">
      <c r="A79" s="66"/>
      <c r="B79" s="70" t="s">
        <v>62</v>
      </c>
      <c r="C79" s="71"/>
      <c r="E79" s="40"/>
      <c r="F79" s="41"/>
      <c r="G79" s="64"/>
      <c r="H79" s="48"/>
      <c r="I79" s="65"/>
    </row>
    <row r="80" spans="1:9" s="39" customFormat="1" ht="20.25" customHeight="1" x14ac:dyDescent="0.3">
      <c r="A80" s="66"/>
      <c r="B80" s="70" t="s">
        <v>63</v>
      </c>
      <c r="C80" s="72" t="s">
        <v>8</v>
      </c>
      <c r="E80" s="40"/>
      <c r="F80" s="41"/>
      <c r="G80" s="64"/>
      <c r="H80" s="48"/>
      <c r="I80" s="65"/>
    </row>
    <row r="81" spans="1:9" s="39" customFormat="1" ht="20.25" customHeight="1" x14ac:dyDescent="0.3">
      <c r="A81" s="66"/>
      <c r="B81" s="70" t="s">
        <v>64</v>
      </c>
      <c r="C81" s="72" t="s">
        <v>8</v>
      </c>
      <c r="E81" s="40"/>
      <c r="F81" s="41"/>
      <c r="G81" s="64"/>
      <c r="H81" s="48"/>
      <c r="I81" s="65"/>
    </row>
    <row r="82" spans="1:9" s="39" customFormat="1" ht="20.25" customHeight="1" x14ac:dyDescent="0.3">
      <c r="A82" s="66"/>
      <c r="B82" s="70" t="s">
        <v>65</v>
      </c>
      <c r="C82" s="72" t="s">
        <v>8</v>
      </c>
      <c r="E82" s="40"/>
      <c r="F82" s="41"/>
      <c r="G82" s="64"/>
      <c r="H82" s="48"/>
      <c r="I82" s="65"/>
    </row>
    <row r="83" spans="1:9" s="39" customFormat="1" ht="20.25" customHeight="1" x14ac:dyDescent="0.3">
      <c r="A83" s="66"/>
      <c r="B83" s="70" t="s">
        <v>66</v>
      </c>
      <c r="C83" s="72" t="s">
        <v>8</v>
      </c>
      <c r="E83" s="40"/>
      <c r="F83" s="41"/>
      <c r="G83" s="64"/>
      <c r="H83" s="48"/>
      <c r="I83" s="65"/>
    </row>
    <row r="84" spans="1:9" s="39" customFormat="1" ht="20.25" customHeight="1" x14ac:dyDescent="0.3">
      <c r="A84" s="66"/>
      <c r="B84" s="70" t="s">
        <v>67</v>
      </c>
      <c r="C84" s="72" t="s">
        <v>8</v>
      </c>
      <c r="E84" s="40"/>
      <c r="F84" s="41"/>
      <c r="G84" s="64"/>
      <c r="H84" s="48"/>
      <c r="I84" s="65"/>
    </row>
    <row r="85" spans="1:9" s="39" customFormat="1" ht="16.2" thickBot="1" x14ac:dyDescent="0.35">
      <c r="A85" s="66"/>
      <c r="B85" s="73" t="s">
        <v>68</v>
      </c>
      <c r="C85" s="74" t="s">
        <v>8</v>
      </c>
      <c r="E85" s="40"/>
      <c r="F85" s="41"/>
      <c r="G85" s="64"/>
      <c r="H85" s="48"/>
      <c r="I85" s="65"/>
    </row>
    <row r="86" spans="1:9" s="39" customFormat="1" ht="14.55" customHeight="1" x14ac:dyDescent="0.3">
      <c r="A86" s="66"/>
      <c r="B86" s="75"/>
      <c r="C86" s="76"/>
      <c r="E86" s="40"/>
      <c r="F86" s="41"/>
      <c r="G86" s="49"/>
      <c r="H86" s="48"/>
      <c r="I86" s="50"/>
    </row>
    <row r="87" spans="1:9" s="39" customFormat="1" x14ac:dyDescent="0.3">
      <c r="A87" s="37" t="s">
        <v>69</v>
      </c>
      <c r="B87" s="206" t="s">
        <v>70</v>
      </c>
      <c r="C87" s="42" t="s">
        <v>8</v>
      </c>
      <c r="D87" s="5" t="s">
        <v>71</v>
      </c>
      <c r="E87" s="41">
        <v>10</v>
      </c>
      <c r="F87" s="41">
        <f t="shared" si="1"/>
        <v>10</v>
      </c>
      <c r="G87" s="203"/>
      <c r="H87" s="48"/>
      <c r="I87" s="204" t="s">
        <v>72</v>
      </c>
    </row>
    <row r="88" spans="1:9" s="39" customFormat="1" x14ac:dyDescent="0.3">
      <c r="A88" s="37"/>
      <c r="B88" s="206"/>
      <c r="C88" s="42"/>
      <c r="D88" s="5" t="s">
        <v>73</v>
      </c>
      <c r="E88" s="41">
        <v>5</v>
      </c>
      <c r="F88" s="41">
        <f t="shared" si="1"/>
        <v>0</v>
      </c>
      <c r="G88" s="203"/>
      <c r="H88" s="48"/>
      <c r="I88" s="204"/>
    </row>
    <row r="89" spans="1:9" s="39" customFormat="1" x14ac:dyDescent="0.3">
      <c r="A89" s="37"/>
      <c r="B89" s="206"/>
      <c r="C89" s="42"/>
      <c r="D89" s="5" t="s">
        <v>11</v>
      </c>
      <c r="E89" s="40">
        <v>0</v>
      </c>
      <c r="F89" s="41">
        <f t="shared" si="1"/>
        <v>0</v>
      </c>
      <c r="G89" s="203"/>
      <c r="H89" s="48"/>
      <c r="I89" s="204"/>
    </row>
    <row r="90" spans="1:9" s="39" customFormat="1" x14ac:dyDescent="0.3">
      <c r="A90" s="37"/>
      <c r="B90" s="18" t="s">
        <v>74</v>
      </c>
      <c r="C90" s="5"/>
      <c r="D90" s="18"/>
      <c r="E90" s="49"/>
      <c r="F90" s="41"/>
      <c r="G90" s="49"/>
      <c r="H90" s="48"/>
      <c r="I90" s="50"/>
    </row>
    <row r="91" spans="1:9" s="39" customFormat="1" ht="57.6" x14ac:dyDescent="0.3">
      <c r="A91" s="37"/>
      <c r="B91" s="53" t="s">
        <v>75</v>
      </c>
      <c r="C91" s="5"/>
      <c r="D91" s="18"/>
      <c r="E91" s="49"/>
      <c r="F91" s="41"/>
      <c r="G91" s="49"/>
      <c r="H91" s="48"/>
      <c r="I91" s="50"/>
    </row>
    <row r="92" spans="1:9" s="39" customFormat="1" ht="14.55" customHeight="1" x14ac:dyDescent="0.3">
      <c r="A92" s="37"/>
      <c r="B92" s="53"/>
      <c r="C92" s="5"/>
      <c r="D92" s="18"/>
      <c r="E92" s="49"/>
      <c r="F92" s="41"/>
      <c r="G92" s="49"/>
      <c r="H92" s="48"/>
      <c r="I92" s="50"/>
    </row>
    <row r="93" spans="1:9" s="39" customFormat="1" x14ac:dyDescent="0.3">
      <c r="A93" s="37" t="s">
        <v>76</v>
      </c>
      <c r="B93" s="206" t="s">
        <v>77</v>
      </c>
      <c r="C93" s="42" t="s">
        <v>8</v>
      </c>
      <c r="D93" s="5" t="s">
        <v>9</v>
      </c>
      <c r="E93" s="41">
        <v>15</v>
      </c>
      <c r="F93" s="41">
        <f t="shared" si="1"/>
        <v>15</v>
      </c>
      <c r="G93" s="49"/>
      <c r="H93" s="48"/>
      <c r="I93" s="50"/>
    </row>
    <row r="94" spans="1:9" s="39" customFormat="1" x14ac:dyDescent="0.3">
      <c r="A94" s="37"/>
      <c r="B94" s="206"/>
      <c r="C94" s="42"/>
      <c r="D94" s="5" t="s">
        <v>11</v>
      </c>
      <c r="E94" s="41">
        <v>0</v>
      </c>
      <c r="F94" s="41">
        <f t="shared" si="1"/>
        <v>0</v>
      </c>
      <c r="G94" s="49"/>
      <c r="H94" s="48"/>
      <c r="I94" s="50"/>
    </row>
    <row r="95" spans="1:9" s="39" customFormat="1" x14ac:dyDescent="0.3">
      <c r="A95" s="37"/>
      <c r="B95" s="18" t="s">
        <v>78</v>
      </c>
      <c r="C95" s="5"/>
      <c r="D95" s="18"/>
      <c r="E95" s="40"/>
      <c r="F95" s="41"/>
      <c r="G95" s="49"/>
      <c r="H95" s="48"/>
      <c r="I95" s="50"/>
    </row>
    <row r="96" spans="1:9" s="39" customFormat="1" ht="28.8" x14ac:dyDescent="0.3">
      <c r="A96" s="37"/>
      <c r="B96" s="53" t="s">
        <v>79</v>
      </c>
      <c r="C96" s="5"/>
      <c r="D96" s="18"/>
      <c r="E96" s="49"/>
      <c r="F96" s="41"/>
      <c r="G96" s="49"/>
      <c r="H96" s="48"/>
      <c r="I96" s="50"/>
    </row>
    <row r="97" spans="1:9" s="18" customFormat="1" x14ac:dyDescent="0.3">
      <c r="A97" s="37"/>
      <c r="B97" s="77"/>
      <c r="C97" s="76"/>
      <c r="D97" s="39"/>
      <c r="E97" s="40"/>
      <c r="F97" s="41"/>
      <c r="G97" s="49"/>
      <c r="H97" s="48"/>
      <c r="I97" s="50"/>
    </row>
    <row r="98" spans="1:9" ht="28.8" x14ac:dyDescent="0.3">
      <c r="A98" s="47" t="s">
        <v>80</v>
      </c>
      <c r="B98" s="48" t="s">
        <v>81</v>
      </c>
      <c r="C98" s="78"/>
      <c r="D98" s="40" t="s">
        <v>9</v>
      </c>
      <c r="E98" s="40">
        <v>15</v>
      </c>
      <c r="F98" s="41">
        <f t="shared" si="1"/>
        <v>0</v>
      </c>
      <c r="G98" s="49"/>
      <c r="H98" s="48"/>
      <c r="I98" s="50"/>
    </row>
    <row r="99" spans="1:9" ht="28.8" x14ac:dyDescent="0.3">
      <c r="B99" s="18" t="s">
        <v>82</v>
      </c>
      <c r="C99" s="78" t="s">
        <v>8</v>
      </c>
      <c r="D99" s="40" t="s">
        <v>11</v>
      </c>
      <c r="E99" s="40">
        <v>0</v>
      </c>
      <c r="F99" s="41">
        <f t="shared" si="1"/>
        <v>0</v>
      </c>
    </row>
    <row r="100" spans="1:9" ht="12.6" customHeight="1" x14ac:dyDescent="0.3">
      <c r="B100" s="215" t="s">
        <v>83</v>
      </c>
      <c r="C100" s="216"/>
      <c r="D100" s="217"/>
      <c r="E100" s="40"/>
      <c r="F100" s="41"/>
    </row>
    <row r="101" spans="1:9" x14ac:dyDescent="0.3">
      <c r="B101" s="70" t="s">
        <v>84</v>
      </c>
      <c r="C101" s="70" t="s">
        <v>85</v>
      </c>
      <c r="D101" s="70" t="s">
        <v>86</v>
      </c>
      <c r="E101" s="40"/>
      <c r="F101" s="41"/>
    </row>
    <row r="102" spans="1:9" ht="55.2" x14ac:dyDescent="0.3">
      <c r="B102" s="70" t="s">
        <v>87</v>
      </c>
      <c r="C102" s="79"/>
      <c r="D102" s="80"/>
      <c r="E102" s="40"/>
      <c r="F102" s="41"/>
      <c r="G102" s="81"/>
      <c r="I102" s="82" t="s">
        <v>88</v>
      </c>
    </row>
    <row r="103" spans="1:9" ht="55.2" x14ac:dyDescent="0.3">
      <c r="B103" s="70" t="s">
        <v>89</v>
      </c>
      <c r="C103" s="79"/>
      <c r="D103" s="80"/>
      <c r="E103" s="40"/>
      <c r="F103" s="41"/>
      <c r="G103" s="81"/>
      <c r="I103" s="82" t="s">
        <v>90</v>
      </c>
    </row>
    <row r="104" spans="1:9" ht="41.4" x14ac:dyDescent="0.3">
      <c r="B104" s="70" t="s">
        <v>91</v>
      </c>
      <c r="C104" s="83"/>
      <c r="D104" s="80"/>
      <c r="E104" s="40"/>
      <c r="F104" s="41"/>
      <c r="G104" s="81"/>
      <c r="I104" s="82" t="s">
        <v>92</v>
      </c>
    </row>
    <row r="105" spans="1:9" ht="55.2" x14ac:dyDescent="0.3">
      <c r="B105" s="70" t="s">
        <v>93</v>
      </c>
      <c r="C105" s="83"/>
      <c r="D105" s="80"/>
      <c r="E105" s="40"/>
      <c r="F105" s="41"/>
      <c r="G105" s="81"/>
      <c r="I105" s="82" t="s">
        <v>94</v>
      </c>
    </row>
    <row r="106" spans="1:9" ht="69" x14ac:dyDescent="0.3">
      <c r="B106" s="70" t="s">
        <v>95</v>
      </c>
      <c r="C106" s="83"/>
      <c r="D106" s="80"/>
      <c r="E106" s="5"/>
      <c r="F106" s="41"/>
      <c r="G106" s="81"/>
      <c r="I106" s="82" t="s">
        <v>96</v>
      </c>
    </row>
    <row r="107" spans="1:9" ht="55.2" x14ac:dyDescent="0.3">
      <c r="B107" s="84" t="s">
        <v>97</v>
      </c>
      <c r="C107" s="83"/>
      <c r="D107" s="80"/>
      <c r="E107" s="5"/>
      <c r="F107" s="41"/>
      <c r="G107" s="81"/>
      <c r="I107" s="82" t="s">
        <v>98</v>
      </c>
    </row>
    <row r="108" spans="1:9" s="18" customFormat="1" x14ac:dyDescent="0.3">
      <c r="A108" s="1"/>
      <c r="B108" s="85"/>
      <c r="C108" s="86"/>
      <c r="D108" s="87"/>
      <c r="E108" s="5"/>
      <c r="F108" s="41"/>
      <c r="G108" s="88"/>
      <c r="H108" s="21"/>
      <c r="I108" s="89"/>
    </row>
    <row r="109" spans="1:9" s="18" customFormat="1" ht="27.6" x14ac:dyDescent="0.3">
      <c r="A109" s="47" t="s">
        <v>99</v>
      </c>
      <c r="B109" s="85" t="s">
        <v>100</v>
      </c>
      <c r="C109" s="78"/>
      <c r="D109" s="40" t="s">
        <v>9</v>
      </c>
      <c r="E109" s="41">
        <v>0</v>
      </c>
      <c r="F109" s="41">
        <f t="shared" si="1"/>
        <v>0</v>
      </c>
      <c r="G109" s="88"/>
      <c r="H109" s="48"/>
      <c r="I109" s="89"/>
    </row>
    <row r="110" spans="1:9" s="18" customFormat="1" x14ac:dyDescent="0.3">
      <c r="A110" s="47"/>
      <c r="B110" s="18" t="s">
        <v>101</v>
      </c>
      <c r="C110" s="78" t="s">
        <v>8</v>
      </c>
      <c r="D110" s="40" t="s">
        <v>11</v>
      </c>
      <c r="E110" s="40">
        <v>0</v>
      </c>
      <c r="F110" s="41">
        <f t="shared" si="1"/>
        <v>0</v>
      </c>
      <c r="G110" s="81"/>
      <c r="H110" s="48"/>
      <c r="I110" s="82" t="s">
        <v>102</v>
      </c>
    </row>
    <row r="111" spans="1:9" x14ac:dyDescent="0.3">
      <c r="A111" s="47"/>
      <c r="B111" s="46" t="s">
        <v>19</v>
      </c>
      <c r="C111" s="86"/>
      <c r="D111" s="90"/>
      <c r="E111" s="91"/>
      <c r="F111" s="41"/>
      <c r="G111" s="81"/>
      <c r="H111" s="48"/>
      <c r="I111" s="82"/>
    </row>
    <row r="112" spans="1:9" x14ac:dyDescent="0.3">
      <c r="B112" s="85"/>
      <c r="C112" s="86"/>
      <c r="D112" s="87"/>
      <c r="E112" s="5"/>
      <c r="F112" s="41"/>
      <c r="G112" s="88"/>
      <c r="I112" s="89"/>
    </row>
    <row r="113" spans="1:15" ht="15.6" x14ac:dyDescent="0.3">
      <c r="B113" s="92" t="s">
        <v>103</v>
      </c>
      <c r="C113" s="93"/>
      <c r="D113" s="93"/>
      <c r="E113" s="93"/>
      <c r="F113" s="94">
        <f>SUM(F114:F171)</f>
        <v>175</v>
      </c>
      <c r="G113" s="93"/>
      <c r="H113" s="95"/>
      <c r="I113" s="93"/>
      <c r="J113" s="96"/>
      <c r="K113" s="34"/>
      <c r="L113" s="35">
        <v>220</v>
      </c>
      <c r="M113" s="36"/>
      <c r="N113" s="36"/>
      <c r="O113" s="36"/>
    </row>
    <row r="114" spans="1:15" x14ac:dyDescent="0.3">
      <c r="A114" s="47">
        <v>12</v>
      </c>
      <c r="B114" s="206" t="s">
        <v>104</v>
      </c>
      <c r="C114" s="78" t="s">
        <v>8</v>
      </c>
      <c r="D114" s="40" t="s">
        <v>9</v>
      </c>
      <c r="E114" s="40">
        <v>30</v>
      </c>
      <c r="F114" s="41">
        <f t="shared" si="1"/>
        <v>30</v>
      </c>
      <c r="G114" s="203"/>
      <c r="I114" s="204" t="s">
        <v>105</v>
      </c>
    </row>
    <row r="115" spans="1:15" x14ac:dyDescent="0.3">
      <c r="B115" s="206"/>
      <c r="C115" s="78"/>
      <c r="D115" s="40" t="s">
        <v>11</v>
      </c>
      <c r="E115" s="40">
        <v>0</v>
      </c>
      <c r="F115" s="41">
        <f t="shared" si="1"/>
        <v>0</v>
      </c>
      <c r="G115" s="203"/>
      <c r="I115" s="204"/>
    </row>
    <row r="116" spans="1:15" x14ac:dyDescent="0.3">
      <c r="B116" s="18" t="s">
        <v>106</v>
      </c>
      <c r="D116" s="5"/>
      <c r="E116" s="5"/>
      <c r="F116" s="41"/>
    </row>
    <row r="117" spans="1:15" ht="272.55" customHeight="1" x14ac:dyDescent="0.3">
      <c r="B117" s="46"/>
      <c r="D117" s="5"/>
      <c r="E117" s="5"/>
      <c r="F117" s="41"/>
      <c r="G117" s="51" t="s">
        <v>107</v>
      </c>
      <c r="H117" s="52" t="s">
        <v>108</v>
      </c>
      <c r="I117" s="3"/>
    </row>
    <row r="118" spans="1:15" x14ac:dyDescent="0.3">
      <c r="B118" s="53"/>
      <c r="D118" s="5"/>
      <c r="E118" s="5"/>
      <c r="F118" s="41"/>
    </row>
    <row r="119" spans="1:15" x14ac:dyDescent="0.3">
      <c r="A119" s="1">
        <v>13</v>
      </c>
      <c r="B119" s="206" t="s">
        <v>109</v>
      </c>
      <c r="C119" s="78"/>
      <c r="D119" s="77" t="s">
        <v>110</v>
      </c>
      <c r="E119" s="77">
        <v>0</v>
      </c>
      <c r="F119" s="41">
        <f t="shared" si="1"/>
        <v>0</v>
      </c>
    </row>
    <row r="120" spans="1:15" x14ac:dyDescent="0.3">
      <c r="B120" s="206"/>
      <c r="C120" s="78"/>
      <c r="D120" s="40" t="s">
        <v>111</v>
      </c>
      <c r="E120" s="40">
        <v>0</v>
      </c>
      <c r="F120" s="41">
        <f t="shared" si="1"/>
        <v>0</v>
      </c>
    </row>
    <row r="121" spans="1:15" x14ac:dyDescent="0.3">
      <c r="B121" s="206"/>
      <c r="C121" s="78" t="s">
        <v>8</v>
      </c>
      <c r="D121" s="40" t="s">
        <v>112</v>
      </c>
      <c r="E121" s="40">
        <v>0</v>
      </c>
      <c r="F121" s="41">
        <f t="shared" si="1"/>
        <v>0</v>
      </c>
    </row>
    <row r="122" spans="1:15" x14ac:dyDescent="0.3">
      <c r="B122" s="18" t="s">
        <v>113</v>
      </c>
      <c r="D122" s="5"/>
      <c r="E122" s="5"/>
      <c r="F122" s="41">
        <f t="shared" si="1"/>
        <v>0</v>
      </c>
    </row>
    <row r="123" spans="1:15" ht="43.2" x14ac:dyDescent="0.3">
      <c r="B123" s="46" t="s">
        <v>114</v>
      </c>
      <c r="D123" s="5"/>
      <c r="E123" s="5"/>
      <c r="F123" s="41">
        <f t="shared" si="1"/>
        <v>0</v>
      </c>
    </row>
    <row r="124" spans="1:15" s="18" customFormat="1" x14ac:dyDescent="0.3">
      <c r="A124" s="1"/>
      <c r="B124" s="62"/>
      <c r="C124" s="5"/>
      <c r="D124" s="5"/>
      <c r="E124" s="5"/>
      <c r="F124" s="41">
        <f t="shared" si="1"/>
        <v>0</v>
      </c>
      <c r="G124" s="88"/>
      <c r="H124" s="21"/>
      <c r="I124" s="89"/>
    </row>
    <row r="125" spans="1:15" s="18" customFormat="1" x14ac:dyDescent="0.3">
      <c r="A125" s="47">
        <v>14</v>
      </c>
      <c r="B125" s="206" t="s">
        <v>115</v>
      </c>
      <c r="C125" s="78" t="s">
        <v>8</v>
      </c>
      <c r="D125" s="77" t="s">
        <v>116</v>
      </c>
      <c r="E125" s="77">
        <v>20</v>
      </c>
      <c r="F125" s="41">
        <f t="shared" si="1"/>
        <v>20</v>
      </c>
      <c r="G125" s="213"/>
      <c r="H125" s="48"/>
      <c r="I125" s="214" t="s">
        <v>117</v>
      </c>
    </row>
    <row r="126" spans="1:15" s="18" customFormat="1" x14ac:dyDescent="0.3">
      <c r="A126" s="47"/>
      <c r="B126" s="206"/>
      <c r="C126" s="78"/>
      <c r="D126" s="77" t="s">
        <v>118</v>
      </c>
      <c r="E126" s="77">
        <v>15</v>
      </c>
      <c r="F126" s="41">
        <f t="shared" si="1"/>
        <v>0</v>
      </c>
      <c r="G126" s="213"/>
      <c r="H126" s="48"/>
      <c r="I126" s="214"/>
    </row>
    <row r="127" spans="1:15" s="18" customFormat="1" x14ac:dyDescent="0.3">
      <c r="A127" s="47"/>
      <c r="B127" s="206"/>
      <c r="C127" s="78"/>
      <c r="D127" s="40" t="s">
        <v>119</v>
      </c>
      <c r="E127" s="40">
        <v>10</v>
      </c>
      <c r="F127" s="41">
        <f t="shared" si="1"/>
        <v>0</v>
      </c>
      <c r="G127" s="203"/>
      <c r="H127" s="48"/>
      <c r="I127" s="204"/>
    </row>
    <row r="128" spans="1:15" s="18" customFormat="1" x14ac:dyDescent="0.3">
      <c r="A128" s="47"/>
      <c r="B128" s="206"/>
      <c r="C128" s="78"/>
      <c r="D128" s="40" t="s">
        <v>11</v>
      </c>
      <c r="E128" s="40">
        <v>0</v>
      </c>
      <c r="F128" s="41">
        <f t="shared" si="1"/>
        <v>0</v>
      </c>
      <c r="G128" s="203"/>
      <c r="H128" s="48"/>
      <c r="I128" s="204"/>
    </row>
    <row r="129" spans="1:9" s="18" customFormat="1" x14ac:dyDescent="0.3">
      <c r="A129" s="47"/>
      <c r="B129" s="206"/>
      <c r="C129" s="78"/>
      <c r="D129" s="40" t="s">
        <v>17</v>
      </c>
      <c r="E129" s="40">
        <v>20</v>
      </c>
      <c r="F129" s="41">
        <f t="shared" si="1"/>
        <v>0</v>
      </c>
      <c r="G129" s="203"/>
      <c r="H129" s="48"/>
      <c r="I129" s="204"/>
    </row>
    <row r="130" spans="1:9" s="18" customFormat="1" ht="28.8" x14ac:dyDescent="0.3">
      <c r="A130" s="47"/>
      <c r="B130" s="18" t="s">
        <v>120</v>
      </c>
      <c r="C130" s="5"/>
      <c r="D130" s="5"/>
      <c r="E130" s="5"/>
      <c r="F130" s="41"/>
      <c r="G130" s="49"/>
      <c r="H130" s="48"/>
      <c r="I130" s="50"/>
    </row>
    <row r="131" spans="1:9" ht="115.2" x14ac:dyDescent="0.3">
      <c r="A131" s="47"/>
      <c r="B131" s="46" t="s">
        <v>121</v>
      </c>
      <c r="D131" s="5"/>
      <c r="E131" s="5"/>
      <c r="F131" s="41"/>
      <c r="G131" s="49"/>
      <c r="H131" s="48"/>
      <c r="I131" s="50"/>
    </row>
    <row r="132" spans="1:9" x14ac:dyDescent="0.3">
      <c r="B132" s="53"/>
      <c r="D132" s="5"/>
      <c r="E132" s="5"/>
      <c r="F132" s="41"/>
    </row>
    <row r="133" spans="1:9" x14ac:dyDescent="0.3">
      <c r="A133" s="1">
        <v>15</v>
      </c>
      <c r="B133" s="206" t="s">
        <v>122</v>
      </c>
      <c r="C133" s="78"/>
      <c r="D133" s="40" t="s">
        <v>123</v>
      </c>
      <c r="E133" s="40">
        <v>20</v>
      </c>
      <c r="F133" s="41">
        <f t="shared" si="1"/>
        <v>0</v>
      </c>
      <c r="I133" s="2" t="s">
        <v>124</v>
      </c>
    </row>
    <row r="134" spans="1:9" x14ac:dyDescent="0.3">
      <c r="B134" s="206"/>
      <c r="C134" s="78"/>
      <c r="D134" s="40" t="s">
        <v>125</v>
      </c>
      <c r="E134" s="40">
        <v>15</v>
      </c>
      <c r="F134" s="41">
        <f t="shared" si="1"/>
        <v>0</v>
      </c>
    </row>
    <row r="135" spans="1:9" x14ac:dyDescent="0.3">
      <c r="B135" s="206"/>
      <c r="C135" s="78"/>
      <c r="D135" s="40" t="s">
        <v>126</v>
      </c>
      <c r="E135" s="40">
        <v>10</v>
      </c>
      <c r="F135" s="41">
        <f t="shared" si="1"/>
        <v>0</v>
      </c>
    </row>
    <row r="136" spans="1:9" x14ac:dyDescent="0.3">
      <c r="B136" s="206"/>
      <c r="C136" s="78" t="s">
        <v>8</v>
      </c>
      <c r="D136" s="40" t="s">
        <v>127</v>
      </c>
      <c r="E136" s="40">
        <v>5</v>
      </c>
      <c r="F136" s="41">
        <f t="shared" si="1"/>
        <v>5</v>
      </c>
    </row>
    <row r="137" spans="1:9" x14ac:dyDescent="0.3">
      <c r="B137" s="206"/>
      <c r="C137" s="78"/>
      <c r="D137" s="40" t="s">
        <v>128</v>
      </c>
      <c r="E137" s="40">
        <v>0</v>
      </c>
      <c r="F137" s="41">
        <f t="shared" si="1"/>
        <v>0</v>
      </c>
    </row>
    <row r="138" spans="1:9" x14ac:dyDescent="0.3">
      <c r="B138" s="5"/>
      <c r="C138" s="78"/>
      <c r="D138" s="40" t="s">
        <v>129</v>
      </c>
      <c r="E138" s="40">
        <v>20</v>
      </c>
      <c r="F138" s="41">
        <f t="shared" si="1"/>
        <v>0</v>
      </c>
    </row>
    <row r="139" spans="1:9" x14ac:dyDescent="0.3">
      <c r="B139" s="18" t="s">
        <v>130</v>
      </c>
      <c r="C139" s="97"/>
      <c r="D139" s="40"/>
      <c r="E139" s="40"/>
      <c r="F139" s="41"/>
    </row>
    <row r="140" spans="1:9" ht="43.2" x14ac:dyDescent="0.3">
      <c r="B140" s="46" t="s">
        <v>131</v>
      </c>
      <c r="C140" s="97"/>
      <c r="D140" s="40"/>
      <c r="E140" s="40"/>
      <c r="F140" s="41"/>
    </row>
    <row r="141" spans="1:9" x14ac:dyDescent="0.3">
      <c r="B141" s="53"/>
      <c r="D141" s="5"/>
      <c r="E141" s="5"/>
      <c r="F141" s="41"/>
    </row>
    <row r="142" spans="1:9" ht="27" customHeight="1" x14ac:dyDescent="0.3">
      <c r="A142" s="1">
        <v>16</v>
      </c>
      <c r="B142" s="206" t="s">
        <v>132</v>
      </c>
      <c r="C142" s="78" t="s">
        <v>8</v>
      </c>
      <c r="D142" s="40" t="s">
        <v>9</v>
      </c>
      <c r="E142" s="40">
        <v>20</v>
      </c>
      <c r="F142" s="41">
        <f t="shared" ref="F142:F199" si="2">IF(C142="x",E142,0)</f>
        <v>20</v>
      </c>
      <c r="G142" s="201"/>
      <c r="I142" s="202" t="s">
        <v>133</v>
      </c>
    </row>
    <row r="143" spans="1:9" x14ac:dyDescent="0.3">
      <c r="B143" s="206"/>
      <c r="C143" s="78"/>
      <c r="D143" s="40" t="s">
        <v>11</v>
      </c>
      <c r="E143" s="40">
        <v>0</v>
      </c>
      <c r="F143" s="41">
        <f t="shared" si="2"/>
        <v>0</v>
      </c>
      <c r="G143" s="201"/>
      <c r="I143" s="202"/>
    </row>
    <row r="144" spans="1:9" x14ac:dyDescent="0.3">
      <c r="B144" s="18" t="s">
        <v>134</v>
      </c>
      <c r="D144" s="5"/>
      <c r="E144" s="5"/>
      <c r="F144" s="41"/>
    </row>
    <row r="145" spans="1:9" x14ac:dyDescent="0.3">
      <c r="B145" s="46" t="s">
        <v>135</v>
      </c>
      <c r="D145" s="5"/>
      <c r="E145" s="5"/>
      <c r="F145" s="41"/>
    </row>
    <row r="146" spans="1:9" s="18" customFormat="1" ht="19.5" customHeight="1" x14ac:dyDescent="0.3">
      <c r="A146" s="1"/>
      <c r="B146" s="53"/>
      <c r="C146" s="5"/>
      <c r="D146" s="5"/>
      <c r="E146" s="5"/>
      <c r="F146" s="41"/>
      <c r="G146" s="20"/>
      <c r="H146" s="21"/>
      <c r="I146" s="2"/>
    </row>
    <row r="147" spans="1:9" s="18" customFormat="1" ht="12.75" customHeight="1" x14ac:dyDescent="0.3">
      <c r="A147" s="47">
        <v>17</v>
      </c>
      <c r="B147" s="209" t="s">
        <v>136</v>
      </c>
      <c r="C147" s="78" t="s">
        <v>8</v>
      </c>
      <c r="D147" s="40" t="s">
        <v>9</v>
      </c>
      <c r="E147" s="40">
        <v>20</v>
      </c>
      <c r="F147" s="41">
        <f t="shared" si="2"/>
        <v>20</v>
      </c>
      <c r="G147" s="49"/>
      <c r="H147" s="48"/>
      <c r="I147" s="50"/>
    </row>
    <row r="148" spans="1:9" s="18" customFormat="1" x14ac:dyDescent="0.3">
      <c r="A148" s="47"/>
      <c r="B148" s="209"/>
      <c r="C148" s="78"/>
      <c r="D148" s="40" t="s">
        <v>11</v>
      </c>
      <c r="E148" s="40">
        <v>0</v>
      </c>
      <c r="F148" s="41">
        <f t="shared" si="2"/>
        <v>0</v>
      </c>
      <c r="G148" s="49"/>
      <c r="H148" s="48"/>
      <c r="I148" s="50"/>
    </row>
    <row r="149" spans="1:9" s="18" customFormat="1" ht="31.05" customHeight="1" x14ac:dyDescent="0.3">
      <c r="A149" s="47"/>
      <c r="B149" s="53" t="s">
        <v>134</v>
      </c>
      <c r="C149" s="97"/>
      <c r="D149" s="40"/>
      <c r="E149" s="40"/>
      <c r="F149" s="41"/>
      <c r="G149" s="49"/>
      <c r="H149" s="48"/>
      <c r="I149" s="50"/>
    </row>
    <row r="150" spans="1:9" s="18" customFormat="1" x14ac:dyDescent="0.3">
      <c r="A150" s="47"/>
      <c r="B150" s="46" t="s">
        <v>137</v>
      </c>
      <c r="C150" s="97"/>
      <c r="D150" s="40"/>
      <c r="E150" s="40"/>
      <c r="F150" s="41"/>
      <c r="G150" s="49"/>
      <c r="H150" s="48"/>
      <c r="I150" s="50"/>
    </row>
    <row r="151" spans="1:9" s="18" customFormat="1" ht="14.55" customHeight="1" x14ac:dyDescent="0.3">
      <c r="A151" s="47"/>
      <c r="B151" s="53"/>
      <c r="C151" s="5"/>
      <c r="D151" s="5"/>
      <c r="E151" s="5"/>
      <c r="F151" s="41"/>
      <c r="G151" s="49"/>
      <c r="H151" s="48"/>
      <c r="I151" s="50"/>
    </row>
    <row r="152" spans="1:9" s="18" customFormat="1" x14ac:dyDescent="0.3">
      <c r="A152" s="47">
        <v>18</v>
      </c>
      <c r="B152" s="206" t="s">
        <v>138</v>
      </c>
      <c r="C152" s="78" t="s">
        <v>8</v>
      </c>
      <c r="D152" s="40" t="s">
        <v>9</v>
      </c>
      <c r="E152" s="40">
        <v>20</v>
      </c>
      <c r="F152" s="41">
        <f t="shared" si="2"/>
        <v>20</v>
      </c>
      <c r="G152" s="49"/>
      <c r="H152" s="48"/>
      <c r="I152" s="50"/>
    </row>
    <row r="153" spans="1:9" s="18" customFormat="1" x14ac:dyDescent="0.3">
      <c r="A153" s="47"/>
      <c r="B153" s="206"/>
      <c r="C153" s="78"/>
      <c r="D153" s="40" t="s">
        <v>11</v>
      </c>
      <c r="E153" s="40">
        <v>0</v>
      </c>
      <c r="F153" s="41">
        <f t="shared" si="2"/>
        <v>0</v>
      </c>
      <c r="G153" s="49"/>
      <c r="H153" s="48"/>
      <c r="I153" s="50"/>
    </row>
    <row r="154" spans="1:9" s="18" customFormat="1" ht="28.8" x14ac:dyDescent="0.3">
      <c r="A154" s="47"/>
      <c r="B154" s="18" t="s">
        <v>139</v>
      </c>
      <c r="C154" s="5"/>
      <c r="D154" s="5"/>
      <c r="E154" s="5"/>
      <c r="F154" s="41"/>
      <c r="G154" s="49"/>
      <c r="H154" s="48"/>
      <c r="I154" s="50"/>
    </row>
    <row r="155" spans="1:9" s="18" customFormat="1" ht="398.55" customHeight="1" x14ac:dyDescent="0.3">
      <c r="A155" s="47"/>
      <c r="B155" s="46" t="s">
        <v>140</v>
      </c>
      <c r="C155" s="5"/>
      <c r="D155" s="5"/>
      <c r="E155" s="5"/>
      <c r="F155" s="41"/>
      <c r="G155" s="98" t="s">
        <v>141</v>
      </c>
      <c r="H155" s="99" t="s">
        <v>142</v>
      </c>
    </row>
    <row r="156" spans="1:9" ht="14.55" customHeight="1" x14ac:dyDescent="0.3">
      <c r="A156" s="47"/>
      <c r="B156" s="62"/>
      <c r="D156" s="5"/>
      <c r="E156" s="5"/>
      <c r="F156" s="41"/>
      <c r="G156" s="88"/>
      <c r="H156" s="48"/>
      <c r="I156" s="89"/>
    </row>
    <row r="157" spans="1:9" x14ac:dyDescent="0.3">
      <c r="A157" s="1">
        <v>19</v>
      </c>
      <c r="B157" s="206" t="s">
        <v>143</v>
      </c>
      <c r="C157" s="78" t="s">
        <v>8</v>
      </c>
      <c r="D157" s="40" t="s">
        <v>9</v>
      </c>
      <c r="E157" s="40">
        <v>20</v>
      </c>
      <c r="F157" s="41">
        <f t="shared" si="2"/>
        <v>20</v>
      </c>
    </row>
    <row r="158" spans="1:9" x14ac:dyDescent="0.3">
      <c r="B158" s="206"/>
      <c r="C158" s="78"/>
      <c r="D158" s="40" t="s">
        <v>11</v>
      </c>
      <c r="E158" s="40">
        <v>0</v>
      </c>
      <c r="F158" s="41">
        <f t="shared" si="2"/>
        <v>0</v>
      </c>
    </row>
    <row r="159" spans="1:9" x14ac:dyDescent="0.3">
      <c r="B159" s="18" t="s">
        <v>144</v>
      </c>
      <c r="D159" s="5"/>
      <c r="E159" s="5"/>
      <c r="F159" s="41"/>
    </row>
    <row r="160" spans="1:9" ht="57.6" x14ac:dyDescent="0.3">
      <c r="B160" s="46" t="s">
        <v>145</v>
      </c>
      <c r="D160" s="5"/>
      <c r="E160" s="5"/>
      <c r="F160" s="41"/>
    </row>
    <row r="161" spans="1:14" x14ac:dyDescent="0.3">
      <c r="B161" s="53"/>
      <c r="D161" s="5"/>
      <c r="E161" s="5"/>
      <c r="F161" s="41"/>
    </row>
    <row r="162" spans="1:14" ht="33" customHeight="1" x14ac:dyDescent="0.3">
      <c r="A162" s="47">
        <v>20</v>
      </c>
      <c r="B162" s="206" t="s">
        <v>146</v>
      </c>
      <c r="C162" s="78" t="s">
        <v>8</v>
      </c>
      <c r="D162" s="40" t="s">
        <v>9</v>
      </c>
      <c r="E162" s="40">
        <v>20</v>
      </c>
      <c r="F162" s="41">
        <f t="shared" si="2"/>
        <v>20</v>
      </c>
      <c r="G162" s="58"/>
      <c r="I162" s="59"/>
    </row>
    <row r="163" spans="1:14" x14ac:dyDescent="0.3">
      <c r="A163" s="60"/>
      <c r="B163" s="206"/>
      <c r="C163" s="78"/>
      <c r="D163" s="40" t="s">
        <v>11</v>
      </c>
      <c r="E163" s="40">
        <v>0</v>
      </c>
      <c r="F163" s="41">
        <f t="shared" si="2"/>
        <v>0</v>
      </c>
      <c r="G163" s="58"/>
      <c r="I163" s="59"/>
    </row>
    <row r="164" spans="1:14" ht="28.8" x14ac:dyDescent="0.3">
      <c r="A164" s="60"/>
      <c r="B164" s="18" t="s">
        <v>139</v>
      </c>
      <c r="D164" s="100"/>
      <c r="E164" s="100"/>
      <c r="F164" s="41"/>
      <c r="G164" s="58"/>
      <c r="I164" s="59"/>
    </row>
    <row r="165" spans="1:14" ht="28.8" x14ac:dyDescent="0.3">
      <c r="A165" s="60"/>
      <c r="B165" s="46" t="s">
        <v>147</v>
      </c>
      <c r="D165" s="100"/>
      <c r="E165" s="100"/>
      <c r="F165" s="41"/>
      <c r="G165" s="58"/>
      <c r="I165" s="59"/>
    </row>
    <row r="166" spans="1:14" s="18" customFormat="1" ht="14.55" customHeight="1" x14ac:dyDescent="0.3">
      <c r="A166" s="60"/>
      <c r="B166" s="101"/>
      <c r="C166" s="5"/>
      <c r="D166" s="100"/>
      <c r="E166" s="100"/>
      <c r="F166" s="41"/>
      <c r="G166" s="102"/>
      <c r="H166" s="21"/>
      <c r="I166" s="103"/>
    </row>
    <row r="167" spans="1:14" s="18" customFormat="1" x14ac:dyDescent="0.3">
      <c r="A167" s="47">
        <v>21</v>
      </c>
      <c r="B167" s="206" t="s">
        <v>148</v>
      </c>
      <c r="C167" s="78" t="s">
        <v>8</v>
      </c>
      <c r="D167" s="40" t="s">
        <v>9</v>
      </c>
      <c r="E167" s="40">
        <v>20</v>
      </c>
      <c r="F167" s="41">
        <f t="shared" si="2"/>
        <v>20</v>
      </c>
      <c r="G167" s="203"/>
      <c r="H167" s="48"/>
      <c r="I167" s="204" t="s">
        <v>149</v>
      </c>
    </row>
    <row r="168" spans="1:14" s="18" customFormat="1" x14ac:dyDescent="0.3">
      <c r="A168" s="47"/>
      <c r="B168" s="206"/>
      <c r="C168" s="78"/>
      <c r="D168" s="40" t="s">
        <v>11</v>
      </c>
      <c r="E168" s="40">
        <v>0</v>
      </c>
      <c r="F168" s="41">
        <f t="shared" si="2"/>
        <v>0</v>
      </c>
      <c r="G168" s="203"/>
      <c r="H168" s="48"/>
      <c r="I168" s="204"/>
    </row>
    <row r="169" spans="1:14" s="18" customFormat="1" ht="28.8" x14ac:dyDescent="0.3">
      <c r="A169" s="47"/>
      <c r="B169" s="18" t="s">
        <v>139</v>
      </c>
      <c r="C169" s="5"/>
      <c r="D169" s="5"/>
      <c r="E169" s="5"/>
      <c r="F169" s="41"/>
      <c r="G169" s="49"/>
      <c r="H169" s="48"/>
      <c r="I169" s="50"/>
    </row>
    <row r="170" spans="1:14" ht="43.2" x14ac:dyDescent="0.3">
      <c r="A170" s="47"/>
      <c r="B170" s="46" t="s">
        <v>150</v>
      </c>
      <c r="D170" s="5"/>
      <c r="E170" s="5"/>
      <c r="F170" s="41"/>
      <c r="G170" s="49"/>
      <c r="H170" s="48"/>
      <c r="I170" s="50"/>
    </row>
    <row r="171" spans="1:14" x14ac:dyDescent="0.3">
      <c r="B171" s="53"/>
      <c r="D171" s="5"/>
      <c r="E171" s="5"/>
      <c r="F171" s="41"/>
    </row>
    <row r="172" spans="1:14" ht="15.6" x14ac:dyDescent="0.3">
      <c r="B172" s="104" t="s">
        <v>151</v>
      </c>
      <c r="C172" s="105"/>
      <c r="D172" s="105"/>
      <c r="E172" s="105"/>
      <c r="F172" s="31">
        <f>SUM(F173:F260)</f>
        <v>95</v>
      </c>
      <c r="G172" s="106"/>
      <c r="H172" s="107"/>
      <c r="I172" s="105"/>
      <c r="J172" s="108"/>
      <c r="K172" s="108"/>
      <c r="L172" s="108"/>
      <c r="M172" s="108"/>
      <c r="N172" s="108"/>
    </row>
    <row r="173" spans="1:14" ht="19.2" x14ac:dyDescent="0.3">
      <c r="A173" s="47">
        <v>22</v>
      </c>
      <c r="B173" s="206" t="s">
        <v>152</v>
      </c>
      <c r="C173" s="78" t="s">
        <v>8</v>
      </c>
      <c r="D173" s="40" t="s">
        <v>9</v>
      </c>
      <c r="E173" s="40">
        <v>20</v>
      </c>
      <c r="F173" s="41">
        <f t="shared" si="2"/>
        <v>20</v>
      </c>
      <c r="G173" s="49"/>
      <c r="I173" s="50" t="s">
        <v>153</v>
      </c>
    </row>
    <row r="174" spans="1:14" s="18" customFormat="1" x14ac:dyDescent="0.3">
      <c r="A174" s="60"/>
      <c r="B174" s="206"/>
      <c r="C174" s="78"/>
      <c r="D174" s="40" t="s">
        <v>11</v>
      </c>
      <c r="E174" s="40">
        <v>0</v>
      </c>
      <c r="F174" s="41">
        <f t="shared" si="2"/>
        <v>0</v>
      </c>
      <c r="G174" s="20"/>
      <c r="H174" s="21"/>
      <c r="I174" s="2"/>
    </row>
    <row r="175" spans="1:14" s="18" customFormat="1" x14ac:dyDescent="0.3">
      <c r="A175" s="47"/>
      <c r="B175" s="18" t="s">
        <v>154</v>
      </c>
      <c r="C175" s="5"/>
      <c r="D175" s="5"/>
      <c r="E175" s="5"/>
      <c r="F175" s="41"/>
      <c r="G175" s="49"/>
      <c r="H175" s="48"/>
      <c r="I175" s="50"/>
    </row>
    <row r="176" spans="1:14" ht="86.4" x14ac:dyDescent="0.3">
      <c r="A176" s="47"/>
      <c r="B176" s="46" t="s">
        <v>155</v>
      </c>
      <c r="D176" s="5"/>
      <c r="E176" s="5"/>
      <c r="F176" s="41"/>
      <c r="G176" s="49"/>
      <c r="H176" s="48"/>
      <c r="I176" s="50"/>
    </row>
    <row r="177" spans="1:9" ht="14.55" customHeight="1" x14ac:dyDescent="0.3">
      <c r="B177" s="62"/>
      <c r="D177" s="5"/>
      <c r="E177" s="5"/>
      <c r="F177" s="41"/>
      <c r="G177" s="88"/>
      <c r="I177" s="89"/>
    </row>
    <row r="178" spans="1:9" x14ac:dyDescent="0.3">
      <c r="A178" s="1" t="s">
        <v>156</v>
      </c>
      <c r="B178" s="206" t="s">
        <v>157</v>
      </c>
      <c r="C178" s="78" t="s">
        <v>8</v>
      </c>
      <c r="D178" s="40" t="s">
        <v>9</v>
      </c>
      <c r="E178" s="40">
        <v>15</v>
      </c>
      <c r="F178" s="41">
        <f t="shared" si="2"/>
        <v>15</v>
      </c>
    </row>
    <row r="179" spans="1:9" x14ac:dyDescent="0.3">
      <c r="B179" s="206"/>
      <c r="C179" s="78"/>
      <c r="D179" s="40" t="s">
        <v>11</v>
      </c>
      <c r="E179" s="40">
        <v>0</v>
      </c>
      <c r="F179" s="41">
        <f t="shared" si="2"/>
        <v>0</v>
      </c>
    </row>
    <row r="180" spans="1:9" x14ac:dyDescent="0.3">
      <c r="B180" s="18" t="s">
        <v>158</v>
      </c>
      <c r="C180" s="78"/>
      <c r="D180" s="40" t="s">
        <v>159</v>
      </c>
      <c r="E180" s="109">
        <v>0</v>
      </c>
      <c r="F180" s="41">
        <f t="shared" si="2"/>
        <v>0</v>
      </c>
    </row>
    <row r="181" spans="1:9" ht="43.2" x14ac:dyDescent="0.3">
      <c r="B181" s="46" t="s">
        <v>160</v>
      </c>
      <c r="D181" s="5"/>
      <c r="E181" s="5"/>
      <c r="F181" s="41"/>
    </row>
    <row r="182" spans="1:9" x14ac:dyDescent="0.3">
      <c r="B182" s="62"/>
      <c r="D182" s="5"/>
      <c r="E182" s="5"/>
      <c r="F182" s="41"/>
      <c r="G182" s="88"/>
      <c r="I182" s="89"/>
    </row>
    <row r="183" spans="1:9" x14ac:dyDescent="0.3">
      <c r="A183" s="1" t="s">
        <v>161</v>
      </c>
      <c r="B183" s="206" t="s">
        <v>162</v>
      </c>
      <c r="C183" s="78"/>
      <c r="D183" s="40" t="s">
        <v>163</v>
      </c>
      <c r="E183" s="40">
        <v>0</v>
      </c>
      <c r="F183" s="41">
        <f t="shared" si="2"/>
        <v>0</v>
      </c>
    </row>
    <row r="184" spans="1:9" x14ac:dyDescent="0.3">
      <c r="B184" s="206"/>
      <c r="C184" s="78" t="s">
        <v>8</v>
      </c>
      <c r="D184" s="40" t="s">
        <v>164</v>
      </c>
      <c r="E184" s="40">
        <v>0</v>
      </c>
      <c r="F184" s="41">
        <f t="shared" si="2"/>
        <v>0</v>
      </c>
    </row>
    <row r="185" spans="1:9" x14ac:dyDescent="0.3">
      <c r="B185" s="206"/>
      <c r="C185" s="78"/>
      <c r="D185" s="40" t="s">
        <v>165</v>
      </c>
      <c r="E185" s="40">
        <v>0</v>
      </c>
      <c r="F185" s="41">
        <f t="shared" si="2"/>
        <v>0</v>
      </c>
    </row>
    <row r="186" spans="1:9" x14ac:dyDescent="0.3">
      <c r="B186" s="18" t="s">
        <v>166</v>
      </c>
      <c r="D186" s="5"/>
      <c r="E186" s="5"/>
      <c r="F186" s="41"/>
    </row>
    <row r="187" spans="1:9" ht="28.8" x14ac:dyDescent="0.3">
      <c r="B187" s="46" t="s">
        <v>167</v>
      </c>
      <c r="D187" s="5"/>
      <c r="E187" s="5"/>
      <c r="F187" s="41"/>
    </row>
    <row r="188" spans="1:9" x14ac:dyDescent="0.3">
      <c r="B188" s="62"/>
      <c r="D188" s="5"/>
      <c r="E188" s="5"/>
      <c r="F188" s="41"/>
      <c r="G188" s="88"/>
      <c r="I188" s="89"/>
    </row>
    <row r="189" spans="1:9" x14ac:dyDescent="0.3">
      <c r="A189" s="1" t="s">
        <v>168</v>
      </c>
      <c r="B189" s="206" t="s">
        <v>169</v>
      </c>
      <c r="C189" s="78"/>
      <c r="D189" s="40" t="s">
        <v>9</v>
      </c>
      <c r="E189" s="40">
        <v>15</v>
      </c>
      <c r="F189" s="41">
        <f t="shared" si="2"/>
        <v>0</v>
      </c>
    </row>
    <row r="190" spans="1:9" x14ac:dyDescent="0.3">
      <c r="B190" s="206"/>
      <c r="C190" s="78" t="s">
        <v>8</v>
      </c>
      <c r="D190" s="40" t="s">
        <v>11</v>
      </c>
      <c r="E190" s="40">
        <v>0</v>
      </c>
      <c r="F190" s="41">
        <f t="shared" si="2"/>
        <v>0</v>
      </c>
    </row>
    <row r="191" spans="1:9" x14ac:dyDescent="0.3">
      <c r="B191" s="206"/>
      <c r="C191" s="78"/>
      <c r="D191" s="40" t="s">
        <v>159</v>
      </c>
      <c r="E191" s="40">
        <v>0</v>
      </c>
      <c r="F191" s="41">
        <f t="shared" si="2"/>
        <v>0</v>
      </c>
    </row>
    <row r="192" spans="1:9" x14ac:dyDescent="0.3">
      <c r="B192" s="18" t="s">
        <v>158</v>
      </c>
      <c r="C192" s="97"/>
      <c r="D192" s="40"/>
      <c r="E192" s="40"/>
      <c r="F192" s="41"/>
    </row>
    <row r="193" spans="1:9" x14ac:dyDescent="0.3">
      <c r="B193" s="46" t="s">
        <v>19</v>
      </c>
      <c r="C193" s="97"/>
      <c r="D193" s="40"/>
      <c r="E193" s="40"/>
      <c r="F193" s="41"/>
    </row>
    <row r="194" spans="1:9" x14ac:dyDescent="0.3">
      <c r="B194" s="62"/>
      <c r="D194" s="5"/>
      <c r="E194" s="5"/>
      <c r="F194" s="41"/>
      <c r="G194" s="88"/>
      <c r="I194" s="89"/>
    </row>
    <row r="195" spans="1:9" x14ac:dyDescent="0.3">
      <c r="A195" s="1" t="s">
        <v>170</v>
      </c>
      <c r="B195" s="206" t="s">
        <v>171</v>
      </c>
      <c r="C195" s="78"/>
      <c r="D195" s="40" t="s">
        <v>172</v>
      </c>
      <c r="E195" s="40">
        <v>15</v>
      </c>
      <c r="F195" s="41">
        <f t="shared" si="2"/>
        <v>0</v>
      </c>
    </row>
    <row r="196" spans="1:9" x14ac:dyDescent="0.3">
      <c r="B196" s="206"/>
      <c r="C196" s="78"/>
      <c r="D196" s="40" t="s">
        <v>173</v>
      </c>
      <c r="E196" s="40">
        <v>12</v>
      </c>
      <c r="F196" s="41">
        <f t="shared" si="2"/>
        <v>0</v>
      </c>
    </row>
    <row r="197" spans="1:9" x14ac:dyDescent="0.3">
      <c r="B197" s="206"/>
      <c r="C197" s="78"/>
      <c r="D197" s="40" t="s">
        <v>174</v>
      </c>
      <c r="E197" s="40">
        <v>10</v>
      </c>
      <c r="F197" s="41">
        <f t="shared" si="2"/>
        <v>0</v>
      </c>
    </row>
    <row r="198" spans="1:9" x14ac:dyDescent="0.3">
      <c r="B198" s="206"/>
      <c r="C198" s="78"/>
      <c r="D198" s="40" t="s">
        <v>175</v>
      </c>
      <c r="E198" s="40">
        <v>5</v>
      </c>
      <c r="F198" s="41">
        <f t="shared" si="2"/>
        <v>0</v>
      </c>
    </row>
    <row r="199" spans="1:9" x14ac:dyDescent="0.3">
      <c r="B199" s="206"/>
      <c r="C199" s="78"/>
      <c r="D199" s="40" t="s">
        <v>176</v>
      </c>
      <c r="E199" s="40">
        <v>0</v>
      </c>
      <c r="F199" s="41">
        <f t="shared" si="2"/>
        <v>0</v>
      </c>
    </row>
    <row r="200" spans="1:9" x14ac:dyDescent="0.3">
      <c r="B200" s="62"/>
      <c r="D200" s="5"/>
      <c r="E200" s="5"/>
      <c r="F200" s="41"/>
      <c r="G200" s="88"/>
      <c r="I200" s="89"/>
    </row>
    <row r="201" spans="1:9" x14ac:dyDescent="0.3">
      <c r="A201" s="1" t="s">
        <v>177</v>
      </c>
      <c r="B201" s="206" t="s">
        <v>178</v>
      </c>
      <c r="C201" s="78"/>
      <c r="D201" s="40" t="s">
        <v>179</v>
      </c>
      <c r="E201" s="40">
        <v>10</v>
      </c>
      <c r="F201" s="41">
        <f t="shared" ref="F201:F257" si="3">IF(C201="x",E201,0)</f>
        <v>0</v>
      </c>
    </row>
    <row r="202" spans="1:9" x14ac:dyDescent="0.3">
      <c r="B202" s="206"/>
      <c r="C202" s="78"/>
      <c r="D202" s="40" t="s">
        <v>180</v>
      </c>
      <c r="E202" s="40">
        <v>5</v>
      </c>
      <c r="F202" s="41">
        <f t="shared" si="3"/>
        <v>0</v>
      </c>
    </row>
    <row r="203" spans="1:9" x14ac:dyDescent="0.3">
      <c r="B203" s="206"/>
      <c r="C203" s="78"/>
      <c r="D203" s="40" t="s">
        <v>181</v>
      </c>
      <c r="E203" s="40">
        <v>0</v>
      </c>
      <c r="F203" s="41">
        <f t="shared" si="3"/>
        <v>0</v>
      </c>
    </row>
    <row r="204" spans="1:9" s="18" customFormat="1" x14ac:dyDescent="0.3">
      <c r="A204" s="1"/>
      <c r="B204" s="5"/>
      <c r="C204" s="97"/>
      <c r="D204" s="40"/>
      <c r="E204" s="40"/>
      <c r="F204" s="41"/>
      <c r="G204" s="20"/>
      <c r="H204" s="21"/>
      <c r="I204" s="2"/>
    </row>
    <row r="205" spans="1:9" s="18" customFormat="1" ht="28.8" x14ac:dyDescent="0.3">
      <c r="A205" s="47" t="s">
        <v>182</v>
      </c>
      <c r="B205" s="48" t="s">
        <v>183</v>
      </c>
      <c r="C205" s="5"/>
      <c r="E205" s="40">
        <v>0</v>
      </c>
      <c r="F205" s="41">
        <f t="shared" si="3"/>
        <v>0</v>
      </c>
      <c r="G205" s="88"/>
      <c r="H205" s="48"/>
      <c r="I205" s="89"/>
    </row>
    <row r="206" spans="1:9" s="18" customFormat="1" x14ac:dyDescent="0.3">
      <c r="A206" s="47"/>
      <c r="B206" s="53" t="s">
        <v>184</v>
      </c>
      <c r="C206" s="5"/>
      <c r="E206" s="5"/>
      <c r="F206" s="41"/>
      <c r="G206" s="49"/>
      <c r="H206" s="48"/>
      <c r="I206" s="50"/>
    </row>
    <row r="207" spans="1:9" ht="28.8" x14ac:dyDescent="0.3">
      <c r="A207" s="47"/>
      <c r="B207" s="46" t="s">
        <v>185</v>
      </c>
      <c r="D207" s="18"/>
      <c r="E207" s="5"/>
      <c r="F207" s="41"/>
      <c r="G207" s="49"/>
      <c r="H207" s="48"/>
      <c r="I207" s="50"/>
    </row>
    <row r="208" spans="1:9" s="18" customFormat="1" x14ac:dyDescent="0.3">
      <c r="A208" s="60"/>
      <c r="B208" s="61"/>
      <c r="C208" s="5"/>
      <c r="D208" s="56"/>
      <c r="E208" s="100"/>
      <c r="F208" s="41"/>
      <c r="G208" s="20"/>
      <c r="H208" s="21"/>
      <c r="I208" s="2"/>
    </row>
    <row r="209" spans="1:9" s="18" customFormat="1" ht="28.8" x14ac:dyDescent="0.3">
      <c r="A209" s="47" t="s">
        <v>186</v>
      </c>
      <c r="B209" s="48" t="s">
        <v>187</v>
      </c>
      <c r="C209" s="78" t="s">
        <v>8</v>
      </c>
      <c r="D209" s="40" t="s">
        <v>9</v>
      </c>
      <c r="E209" s="40">
        <v>10</v>
      </c>
      <c r="F209" s="41">
        <f t="shared" si="3"/>
        <v>10</v>
      </c>
      <c r="G209" s="49"/>
      <c r="H209" s="48"/>
      <c r="I209" s="50"/>
    </row>
    <row r="210" spans="1:9" s="18" customFormat="1" ht="28.8" x14ac:dyDescent="0.3">
      <c r="A210" s="47"/>
      <c r="B210" s="53" t="s">
        <v>188</v>
      </c>
      <c r="C210" s="78"/>
      <c r="D210" s="40" t="s">
        <v>11</v>
      </c>
      <c r="E210" s="109">
        <v>0</v>
      </c>
      <c r="F210" s="41"/>
      <c r="G210" s="49"/>
      <c r="H210" s="48"/>
      <c r="I210" s="50"/>
    </row>
    <row r="211" spans="1:9" ht="43.2" x14ac:dyDescent="0.3">
      <c r="A211" s="47"/>
      <c r="B211" s="46" t="s">
        <v>189</v>
      </c>
      <c r="D211" s="18"/>
      <c r="E211" s="5"/>
      <c r="F211" s="41"/>
      <c r="G211" s="49"/>
      <c r="H211" s="48"/>
      <c r="I211" s="50"/>
    </row>
    <row r="212" spans="1:9" x14ac:dyDescent="0.3">
      <c r="A212" s="60"/>
      <c r="B212" s="61"/>
      <c r="D212" s="56"/>
      <c r="E212" s="100"/>
      <c r="F212" s="41"/>
    </row>
    <row r="213" spans="1:9" x14ac:dyDescent="0.3">
      <c r="A213" s="47" t="s">
        <v>190</v>
      </c>
      <c r="B213" s="206" t="s">
        <v>191</v>
      </c>
      <c r="C213" s="78" t="s">
        <v>8</v>
      </c>
      <c r="D213" s="40" t="s">
        <v>9</v>
      </c>
      <c r="E213" s="40">
        <v>15</v>
      </c>
      <c r="F213" s="41">
        <f t="shared" si="3"/>
        <v>15</v>
      </c>
      <c r="G213" s="201"/>
      <c r="I213" s="202" t="s">
        <v>192</v>
      </c>
    </row>
    <row r="214" spans="1:9" x14ac:dyDescent="0.3">
      <c r="A214" s="60"/>
      <c r="B214" s="206"/>
      <c r="C214" s="78"/>
      <c r="D214" s="40" t="s">
        <v>11</v>
      </c>
      <c r="E214" s="40">
        <v>0</v>
      </c>
      <c r="F214" s="41">
        <f t="shared" si="3"/>
        <v>0</v>
      </c>
      <c r="G214" s="201"/>
      <c r="I214" s="202"/>
    </row>
    <row r="215" spans="1:9" x14ac:dyDescent="0.3">
      <c r="A215" s="60"/>
      <c r="B215" s="18" t="s">
        <v>193</v>
      </c>
      <c r="D215" s="5"/>
      <c r="E215" s="5"/>
      <c r="F215" s="41"/>
    </row>
    <row r="216" spans="1:9" ht="28.8" x14ac:dyDescent="0.3">
      <c r="A216" s="60"/>
      <c r="B216" s="46" t="s">
        <v>194</v>
      </c>
      <c r="D216" s="5"/>
      <c r="E216" s="5"/>
      <c r="F216" s="41"/>
    </row>
    <row r="217" spans="1:9" x14ac:dyDescent="0.3">
      <c r="A217" s="60"/>
      <c r="B217" s="61"/>
      <c r="D217" s="56"/>
      <c r="E217" s="100"/>
      <c r="F217" s="41"/>
    </row>
    <row r="218" spans="1:9" s="18" customFormat="1" ht="39.450000000000003" customHeight="1" x14ac:dyDescent="0.3">
      <c r="A218" s="1"/>
      <c r="B218" s="5"/>
      <c r="C218" s="97"/>
      <c r="D218" s="40"/>
      <c r="E218" s="40"/>
      <c r="F218" s="41"/>
      <c r="G218" s="20"/>
      <c r="H218" s="21"/>
      <c r="I218" s="2"/>
    </row>
    <row r="219" spans="1:9" s="18" customFormat="1" x14ac:dyDescent="0.3">
      <c r="A219" s="47" t="s">
        <v>195</v>
      </c>
      <c r="B219" s="206" t="s">
        <v>196</v>
      </c>
      <c r="C219" s="78" t="s">
        <v>8</v>
      </c>
      <c r="D219" s="40" t="s">
        <v>9</v>
      </c>
      <c r="E219" s="40">
        <v>10</v>
      </c>
      <c r="F219" s="41">
        <f t="shared" si="3"/>
        <v>10</v>
      </c>
      <c r="G219" s="203"/>
      <c r="H219" s="48"/>
      <c r="I219" s="204" t="s">
        <v>197</v>
      </c>
    </row>
    <row r="220" spans="1:9" s="18" customFormat="1" x14ac:dyDescent="0.3">
      <c r="A220" s="47"/>
      <c r="B220" s="206"/>
      <c r="C220" s="78"/>
      <c r="D220" s="40" t="s">
        <v>11</v>
      </c>
      <c r="E220" s="40">
        <v>0</v>
      </c>
      <c r="F220" s="41">
        <f t="shared" si="3"/>
        <v>0</v>
      </c>
      <c r="G220" s="203"/>
      <c r="H220" s="48"/>
      <c r="I220" s="204"/>
    </row>
    <row r="221" spans="1:9" s="18" customFormat="1" x14ac:dyDescent="0.3">
      <c r="A221" s="47"/>
      <c r="B221" s="18" t="s">
        <v>198</v>
      </c>
      <c r="C221" s="5"/>
      <c r="D221" s="5"/>
      <c r="E221" s="5"/>
      <c r="F221" s="41"/>
      <c r="G221" s="49"/>
      <c r="H221" s="48"/>
      <c r="I221" s="50"/>
    </row>
    <row r="222" spans="1:9" s="18" customFormat="1" ht="28.8" x14ac:dyDescent="0.3">
      <c r="A222" s="47"/>
      <c r="B222" s="46" t="s">
        <v>199</v>
      </c>
      <c r="C222" s="5"/>
      <c r="D222" s="5"/>
      <c r="E222" s="5"/>
      <c r="F222" s="41"/>
      <c r="G222" s="49"/>
      <c r="H222" s="48"/>
      <c r="I222" s="50"/>
    </row>
    <row r="223" spans="1:9" s="18" customFormat="1" x14ac:dyDescent="0.3">
      <c r="A223" s="47"/>
      <c r="B223" s="53"/>
      <c r="C223" s="5"/>
      <c r="D223" s="5"/>
      <c r="E223" s="5"/>
      <c r="F223" s="41"/>
      <c r="G223" s="49"/>
      <c r="H223" s="48"/>
      <c r="I223" s="50"/>
    </row>
    <row r="224" spans="1:9" s="18" customFormat="1" x14ac:dyDescent="0.3">
      <c r="A224" s="47" t="s">
        <v>200</v>
      </c>
      <c r="B224" s="206" t="s">
        <v>201</v>
      </c>
      <c r="C224" s="78"/>
      <c r="D224" s="40" t="s">
        <v>9</v>
      </c>
      <c r="E224" s="40">
        <v>10</v>
      </c>
      <c r="F224" s="41">
        <f t="shared" si="3"/>
        <v>0</v>
      </c>
      <c r="G224" s="49"/>
      <c r="H224" s="48"/>
      <c r="I224" s="50" t="s">
        <v>202</v>
      </c>
    </row>
    <row r="225" spans="1:9" s="18" customFormat="1" x14ac:dyDescent="0.3">
      <c r="A225" s="47"/>
      <c r="B225" s="206"/>
      <c r="C225" s="78" t="s">
        <v>8</v>
      </c>
      <c r="D225" s="40" t="s">
        <v>11</v>
      </c>
      <c r="E225" s="40">
        <v>0</v>
      </c>
      <c r="F225" s="41">
        <f t="shared" si="3"/>
        <v>0</v>
      </c>
      <c r="G225" s="49"/>
      <c r="H225" s="48"/>
      <c r="I225" s="50"/>
    </row>
    <row r="226" spans="1:9" s="18" customFormat="1" x14ac:dyDescent="0.3">
      <c r="A226" s="47"/>
      <c r="B226" s="18" t="s">
        <v>198</v>
      </c>
      <c r="C226" s="5"/>
      <c r="D226" s="5"/>
      <c r="E226" s="5"/>
      <c r="F226" s="41"/>
      <c r="G226" s="49"/>
      <c r="H226" s="48"/>
      <c r="I226" s="50"/>
    </row>
    <row r="227" spans="1:9" s="18" customFormat="1" x14ac:dyDescent="0.3">
      <c r="A227" s="47"/>
      <c r="B227" s="46" t="s">
        <v>19</v>
      </c>
      <c r="C227" s="5"/>
      <c r="D227" s="5"/>
      <c r="E227" s="5"/>
      <c r="F227" s="41"/>
      <c r="G227" s="49"/>
      <c r="H227" s="48"/>
      <c r="I227" s="50"/>
    </row>
    <row r="228" spans="1:9" s="18" customFormat="1" x14ac:dyDescent="0.3">
      <c r="A228" s="47"/>
      <c r="B228" s="53"/>
      <c r="C228" s="5"/>
      <c r="D228" s="5"/>
      <c r="E228" s="5"/>
      <c r="F228" s="41"/>
      <c r="G228" s="49"/>
      <c r="H228" s="48"/>
      <c r="I228" s="50"/>
    </row>
    <row r="229" spans="1:9" s="18" customFormat="1" ht="19.2" x14ac:dyDescent="0.3">
      <c r="A229" s="47" t="s">
        <v>203</v>
      </c>
      <c r="B229" s="206" t="s">
        <v>204</v>
      </c>
      <c r="C229" s="78"/>
      <c r="D229" s="40" t="s">
        <v>9</v>
      </c>
      <c r="E229" s="40">
        <v>10</v>
      </c>
      <c r="F229" s="41">
        <f t="shared" si="3"/>
        <v>0</v>
      </c>
      <c r="G229" s="49"/>
      <c r="H229" s="48"/>
      <c r="I229" s="50" t="s">
        <v>205</v>
      </c>
    </row>
    <row r="230" spans="1:9" s="18" customFormat="1" x14ac:dyDescent="0.3">
      <c r="A230" s="47"/>
      <c r="B230" s="206"/>
      <c r="C230" s="78" t="s">
        <v>8</v>
      </c>
      <c r="D230" s="40" t="s">
        <v>11</v>
      </c>
      <c r="E230" s="40">
        <v>0</v>
      </c>
      <c r="F230" s="41">
        <f t="shared" si="3"/>
        <v>0</v>
      </c>
      <c r="G230" s="49"/>
      <c r="H230" s="48"/>
      <c r="I230" s="50"/>
    </row>
    <row r="231" spans="1:9" s="18" customFormat="1" x14ac:dyDescent="0.3">
      <c r="A231" s="47"/>
      <c r="B231" s="18" t="s">
        <v>198</v>
      </c>
      <c r="C231" s="5"/>
      <c r="D231" s="5"/>
      <c r="E231" s="5"/>
      <c r="F231" s="41"/>
      <c r="G231" s="49"/>
      <c r="H231" s="48"/>
      <c r="I231" s="50"/>
    </row>
    <row r="232" spans="1:9" x14ac:dyDescent="0.3">
      <c r="A232" s="47"/>
      <c r="B232" s="46" t="s">
        <v>19</v>
      </c>
      <c r="D232" s="5"/>
      <c r="E232" s="5"/>
      <c r="F232" s="41"/>
      <c r="G232" s="49"/>
      <c r="H232" s="48"/>
      <c r="I232" s="50"/>
    </row>
    <row r="233" spans="1:9" x14ac:dyDescent="0.3">
      <c r="B233" s="62"/>
      <c r="D233" s="5"/>
      <c r="E233" s="5"/>
      <c r="F233" s="41"/>
      <c r="G233" s="88"/>
      <c r="I233" s="89"/>
    </row>
    <row r="234" spans="1:9" x14ac:dyDescent="0.3">
      <c r="A234" s="1" t="s">
        <v>206</v>
      </c>
      <c r="B234" s="206" t="s">
        <v>207</v>
      </c>
      <c r="C234" s="78" t="s">
        <v>8</v>
      </c>
      <c r="D234" s="40" t="s">
        <v>9</v>
      </c>
      <c r="E234" s="40">
        <v>15</v>
      </c>
      <c r="F234" s="41">
        <f t="shared" si="3"/>
        <v>15</v>
      </c>
      <c r="G234" s="201"/>
      <c r="I234" s="202" t="s">
        <v>208</v>
      </c>
    </row>
    <row r="235" spans="1:9" x14ac:dyDescent="0.3">
      <c r="B235" s="206"/>
      <c r="C235" s="78"/>
      <c r="D235" s="40" t="s">
        <v>11</v>
      </c>
      <c r="E235" s="40">
        <v>0</v>
      </c>
      <c r="F235" s="41">
        <f t="shared" si="3"/>
        <v>0</v>
      </c>
      <c r="G235" s="201"/>
      <c r="I235" s="202"/>
    </row>
    <row r="236" spans="1:9" x14ac:dyDescent="0.3">
      <c r="B236" s="18" t="s">
        <v>209</v>
      </c>
      <c r="D236" s="5"/>
      <c r="E236" s="5"/>
      <c r="F236" s="41"/>
    </row>
    <row r="237" spans="1:9" ht="28.8" x14ac:dyDescent="0.3">
      <c r="B237" s="46" t="s">
        <v>210</v>
      </c>
      <c r="D237" s="5"/>
      <c r="E237" s="5"/>
      <c r="F237" s="41"/>
    </row>
    <row r="238" spans="1:9" ht="14.55" customHeight="1" x14ac:dyDescent="0.3">
      <c r="B238" s="62"/>
      <c r="D238" s="5"/>
      <c r="E238" s="5"/>
      <c r="F238" s="41"/>
      <c r="G238" s="88"/>
      <c r="I238" s="89"/>
    </row>
    <row r="239" spans="1:9" x14ac:dyDescent="0.3">
      <c r="A239" s="1" t="s">
        <v>211</v>
      </c>
      <c r="B239" s="206" t="s">
        <v>212</v>
      </c>
      <c r="C239" s="78" t="s">
        <v>8</v>
      </c>
      <c r="D239" s="40" t="s">
        <v>9</v>
      </c>
      <c r="E239" s="40">
        <v>10</v>
      </c>
      <c r="F239" s="41">
        <f t="shared" si="3"/>
        <v>10</v>
      </c>
    </row>
    <row r="240" spans="1:9" x14ac:dyDescent="0.3">
      <c r="B240" s="206"/>
      <c r="C240" s="78"/>
      <c r="D240" s="40" t="s">
        <v>11</v>
      </c>
      <c r="E240" s="40">
        <v>0</v>
      </c>
      <c r="F240" s="41">
        <f t="shared" si="3"/>
        <v>0</v>
      </c>
    </row>
    <row r="241" spans="1:9" x14ac:dyDescent="0.3">
      <c r="B241" s="18" t="s">
        <v>213</v>
      </c>
      <c r="D241" s="18"/>
      <c r="E241" s="5"/>
      <c r="F241" s="41"/>
    </row>
    <row r="242" spans="1:9" ht="28.8" x14ac:dyDescent="0.3">
      <c r="B242" s="46" t="s">
        <v>214</v>
      </c>
      <c r="D242" s="18"/>
      <c r="E242" s="5"/>
      <c r="F242" s="41"/>
    </row>
    <row r="243" spans="1:9" s="18" customFormat="1" x14ac:dyDescent="0.3">
      <c r="A243" s="1"/>
      <c r="B243" s="53"/>
      <c r="C243" s="5"/>
      <c r="E243" s="5"/>
      <c r="F243" s="41"/>
      <c r="G243" s="20"/>
      <c r="H243" s="21"/>
      <c r="I243" s="2"/>
    </row>
    <row r="244" spans="1:9" s="18" customFormat="1" x14ac:dyDescent="0.3">
      <c r="A244" s="47" t="s">
        <v>215</v>
      </c>
      <c r="B244" s="206" t="s">
        <v>216</v>
      </c>
      <c r="C244" s="78"/>
      <c r="D244" s="40" t="s">
        <v>217</v>
      </c>
      <c r="E244" s="40">
        <v>20</v>
      </c>
      <c r="F244" s="41">
        <f t="shared" si="3"/>
        <v>0</v>
      </c>
      <c r="G244" s="49"/>
      <c r="H244" s="48"/>
      <c r="I244" s="50"/>
    </row>
    <row r="245" spans="1:9" s="18" customFormat="1" x14ac:dyDescent="0.3">
      <c r="A245" s="47"/>
      <c r="B245" s="206"/>
      <c r="C245" s="78"/>
      <c r="D245" s="40" t="s">
        <v>218</v>
      </c>
      <c r="E245" s="40">
        <v>15</v>
      </c>
      <c r="F245" s="41">
        <f t="shared" si="3"/>
        <v>0</v>
      </c>
      <c r="G245" s="49"/>
      <c r="H245" s="48"/>
      <c r="I245" s="50"/>
    </row>
    <row r="246" spans="1:9" s="18" customFormat="1" x14ac:dyDescent="0.3">
      <c r="A246" s="47"/>
      <c r="B246" s="206"/>
      <c r="C246" s="78"/>
      <c r="D246" s="40" t="s">
        <v>219</v>
      </c>
      <c r="E246" s="40">
        <v>10</v>
      </c>
      <c r="F246" s="41">
        <f t="shared" si="3"/>
        <v>0</v>
      </c>
      <c r="G246" s="49"/>
      <c r="H246" s="48"/>
      <c r="I246" s="50"/>
    </row>
    <row r="247" spans="1:9" s="18" customFormat="1" x14ac:dyDescent="0.3">
      <c r="A247" s="47"/>
      <c r="B247" s="206"/>
      <c r="C247" s="78"/>
      <c r="D247" s="40" t="s">
        <v>220</v>
      </c>
      <c r="E247" s="40">
        <v>5</v>
      </c>
      <c r="F247" s="41">
        <f t="shared" si="3"/>
        <v>0</v>
      </c>
      <c r="G247" s="49"/>
      <c r="H247" s="48"/>
      <c r="I247" s="50"/>
    </row>
    <row r="248" spans="1:9" s="18" customFormat="1" x14ac:dyDescent="0.3">
      <c r="A248" s="47"/>
      <c r="B248" s="206"/>
      <c r="C248" s="78" t="s">
        <v>8</v>
      </c>
      <c r="D248" s="40" t="s">
        <v>11</v>
      </c>
      <c r="E248" s="40">
        <v>0</v>
      </c>
      <c r="F248" s="41">
        <f t="shared" si="3"/>
        <v>0</v>
      </c>
      <c r="G248" s="49"/>
      <c r="H248" s="48"/>
      <c r="I248" s="50"/>
    </row>
    <row r="249" spans="1:9" s="18" customFormat="1" x14ac:dyDescent="0.3">
      <c r="A249" s="47"/>
      <c r="B249" s="18" t="s">
        <v>221</v>
      </c>
      <c r="C249" s="5"/>
      <c r="D249" s="5"/>
      <c r="E249" s="5"/>
      <c r="F249" s="41"/>
      <c r="G249" s="49"/>
      <c r="H249" s="48"/>
      <c r="I249" s="50"/>
    </row>
    <row r="250" spans="1:9" x14ac:dyDescent="0.3">
      <c r="A250" s="47"/>
      <c r="B250" s="46"/>
      <c r="D250" s="5"/>
      <c r="E250" s="5"/>
      <c r="F250" s="41"/>
      <c r="G250" s="49"/>
      <c r="H250" s="48"/>
      <c r="I250" s="50"/>
    </row>
    <row r="251" spans="1:9" s="18" customFormat="1" x14ac:dyDescent="0.3">
      <c r="A251" s="60"/>
      <c r="B251" s="101"/>
      <c r="C251" s="5"/>
      <c r="D251" s="100"/>
      <c r="E251" s="100"/>
      <c r="F251" s="41"/>
      <c r="G251" s="88"/>
      <c r="H251" s="21"/>
      <c r="I251" s="89"/>
    </row>
    <row r="252" spans="1:9" s="18" customFormat="1" x14ac:dyDescent="0.3">
      <c r="A252" s="47" t="s">
        <v>222</v>
      </c>
      <c r="B252" s="206" t="s">
        <v>223</v>
      </c>
      <c r="C252" s="78"/>
      <c r="D252" s="40" t="s">
        <v>224</v>
      </c>
      <c r="E252" s="40">
        <v>0</v>
      </c>
      <c r="F252" s="41">
        <f t="shared" si="3"/>
        <v>0</v>
      </c>
      <c r="G252" s="49"/>
      <c r="H252" s="48"/>
      <c r="I252" s="50"/>
    </row>
    <row r="253" spans="1:9" s="18" customFormat="1" x14ac:dyDescent="0.3">
      <c r="A253" s="47"/>
      <c r="B253" s="206"/>
      <c r="C253" s="78"/>
      <c r="D253" s="40" t="s">
        <v>225</v>
      </c>
      <c r="E253" s="40">
        <v>0</v>
      </c>
      <c r="F253" s="41">
        <f t="shared" si="3"/>
        <v>0</v>
      </c>
      <c r="G253" s="49"/>
      <c r="H253" s="48"/>
      <c r="I253" s="50"/>
    </row>
    <row r="254" spans="1:9" s="18" customFormat="1" x14ac:dyDescent="0.3">
      <c r="A254" s="47"/>
      <c r="B254" s="206"/>
      <c r="C254" s="78"/>
      <c r="D254" s="40" t="s">
        <v>226</v>
      </c>
      <c r="E254" s="40">
        <v>0</v>
      </c>
      <c r="F254" s="41">
        <f t="shared" si="3"/>
        <v>0</v>
      </c>
      <c r="G254" s="49"/>
      <c r="H254" s="48"/>
      <c r="I254" s="50"/>
    </row>
    <row r="255" spans="1:9" s="18" customFormat="1" x14ac:dyDescent="0.3">
      <c r="A255" s="47"/>
      <c r="B255" s="206"/>
      <c r="C255" s="78"/>
      <c r="D255" s="40" t="s">
        <v>227</v>
      </c>
      <c r="E255" s="40">
        <v>0</v>
      </c>
      <c r="F255" s="41">
        <f t="shared" si="3"/>
        <v>0</v>
      </c>
      <c r="G255" s="49"/>
      <c r="H255" s="48"/>
      <c r="I255" s="50"/>
    </row>
    <row r="256" spans="1:9" s="18" customFormat="1" x14ac:dyDescent="0.3">
      <c r="A256" s="47"/>
      <c r="B256" s="206"/>
      <c r="C256" s="78" t="s">
        <v>8</v>
      </c>
      <c r="D256" s="40" t="s">
        <v>228</v>
      </c>
      <c r="E256" s="40">
        <v>0</v>
      </c>
      <c r="F256" s="41">
        <f t="shared" si="3"/>
        <v>0</v>
      </c>
      <c r="G256" s="49"/>
      <c r="H256" s="48"/>
      <c r="I256" s="50"/>
    </row>
    <row r="257" spans="1:9" s="18" customFormat="1" x14ac:dyDescent="0.3">
      <c r="A257" s="47"/>
      <c r="B257" s="206"/>
      <c r="C257" s="78"/>
      <c r="D257" s="40" t="s">
        <v>159</v>
      </c>
      <c r="E257" s="40">
        <v>0</v>
      </c>
      <c r="F257" s="41">
        <f t="shared" si="3"/>
        <v>0</v>
      </c>
      <c r="G257" s="49"/>
      <c r="H257" s="48"/>
      <c r="I257" s="50"/>
    </row>
    <row r="258" spans="1:9" s="18" customFormat="1" x14ac:dyDescent="0.3">
      <c r="A258" s="47"/>
      <c r="B258" s="18" t="s">
        <v>229</v>
      </c>
      <c r="C258" s="97"/>
      <c r="D258" s="40"/>
      <c r="E258" s="40"/>
      <c r="F258" s="41"/>
      <c r="G258" s="49"/>
      <c r="H258" s="48"/>
      <c r="I258" s="50"/>
    </row>
    <row r="259" spans="1:9" ht="28.8" x14ac:dyDescent="0.3">
      <c r="A259" s="47"/>
      <c r="B259" s="46" t="s">
        <v>230</v>
      </c>
      <c r="C259" s="97"/>
      <c r="D259" s="40"/>
      <c r="E259" s="40"/>
      <c r="F259" s="41"/>
      <c r="G259" s="49"/>
      <c r="H259" s="48"/>
      <c r="I259" s="50"/>
    </row>
    <row r="260" spans="1:9" ht="14.55" customHeight="1" x14ac:dyDescent="0.3">
      <c r="A260" s="60"/>
      <c r="B260" s="61"/>
      <c r="D260" s="56"/>
      <c r="E260" s="100"/>
      <c r="F260" s="41"/>
      <c r="G260" s="58"/>
      <c r="I260" s="59"/>
    </row>
    <row r="261" spans="1:9" ht="44.1" customHeight="1" x14ac:dyDescent="0.3">
      <c r="B261" s="92" t="s">
        <v>231</v>
      </c>
      <c r="C261" s="92"/>
      <c r="D261" s="92"/>
      <c r="E261" s="92"/>
      <c r="F261" s="92"/>
      <c r="G261" s="92"/>
      <c r="H261" s="110"/>
      <c r="I261" s="92"/>
    </row>
    <row r="262" spans="1:9" x14ac:dyDescent="0.3">
      <c r="B262" s="111"/>
      <c r="F262" s="19"/>
    </row>
    <row r="263" spans="1:9" x14ac:dyDescent="0.3">
      <c r="F263" s="41"/>
    </row>
    <row r="264" spans="1:9" ht="25.8" x14ac:dyDescent="0.3">
      <c r="B264" s="112" t="s">
        <v>232</v>
      </c>
      <c r="C264" s="113"/>
      <c r="D264" s="113"/>
      <c r="E264" s="113"/>
      <c r="F264" s="114">
        <f>F267+F320+F354</f>
        <v>320</v>
      </c>
      <c r="G264" s="113"/>
      <c r="H264" s="115"/>
      <c r="I264" s="113"/>
    </row>
    <row r="265" spans="1:9" ht="187.2" x14ac:dyDescent="0.3">
      <c r="B265" s="56" t="s">
        <v>233</v>
      </c>
      <c r="F265" s="41"/>
    </row>
    <row r="266" spans="1:9" x14ac:dyDescent="0.3">
      <c r="B266" s="22" t="s">
        <v>3</v>
      </c>
      <c r="C266" s="116"/>
      <c r="D266" s="117" t="s">
        <v>4</v>
      </c>
      <c r="E266" s="118"/>
      <c r="F266" s="119"/>
      <c r="G266" s="120"/>
      <c r="H266" s="121"/>
      <c r="I266" s="122" t="s">
        <v>5</v>
      </c>
    </row>
    <row r="267" spans="1:9" x14ac:dyDescent="0.3">
      <c r="B267" s="123" t="s">
        <v>234</v>
      </c>
      <c r="C267" s="113"/>
      <c r="D267" s="113"/>
      <c r="E267" s="113"/>
      <c r="F267" s="124">
        <f>SUM(F268:F319)</f>
        <v>160</v>
      </c>
      <c r="G267" s="113"/>
      <c r="H267" s="115"/>
      <c r="I267" s="113"/>
    </row>
    <row r="268" spans="1:9" x14ac:dyDescent="0.3">
      <c r="A268" s="125">
        <v>28</v>
      </c>
      <c r="B268" s="206" t="s">
        <v>235</v>
      </c>
      <c r="C268" s="38" t="s">
        <v>8</v>
      </c>
      <c r="D268" s="39" t="s">
        <v>9</v>
      </c>
      <c r="E268" s="126">
        <v>10</v>
      </c>
      <c r="F268" s="41">
        <f t="shared" ref="F268:F323" si="4">IF(C268="x",E268,0)</f>
        <v>10</v>
      </c>
      <c r="G268" s="49"/>
      <c r="I268" s="127"/>
    </row>
    <row r="269" spans="1:9" x14ac:dyDescent="0.3">
      <c r="B269" s="206"/>
      <c r="C269" s="42"/>
      <c r="D269" s="5" t="s">
        <v>11</v>
      </c>
      <c r="E269" s="126">
        <v>5</v>
      </c>
      <c r="F269" s="41">
        <f t="shared" si="4"/>
        <v>0</v>
      </c>
      <c r="G269" s="49"/>
      <c r="I269" s="127"/>
    </row>
    <row r="270" spans="1:9" x14ac:dyDescent="0.3">
      <c r="B270" s="206"/>
      <c r="C270" s="48"/>
      <c r="D270" s="5"/>
      <c r="E270" s="126">
        <v>0</v>
      </c>
      <c r="F270" s="41">
        <f t="shared" si="4"/>
        <v>0</v>
      </c>
      <c r="G270" s="49"/>
      <c r="I270" s="127"/>
    </row>
    <row r="271" spans="1:9" x14ac:dyDescent="0.3">
      <c r="B271" s="128" t="s">
        <v>236</v>
      </c>
      <c r="C271" s="44"/>
      <c r="D271" s="44"/>
      <c r="E271" s="44"/>
      <c r="F271" s="41"/>
    </row>
    <row r="272" spans="1:9" ht="28.8" x14ac:dyDescent="0.3">
      <c r="B272" s="46" t="s">
        <v>237</v>
      </c>
      <c r="D272" s="5"/>
      <c r="E272" s="5"/>
      <c r="F272" s="41"/>
    </row>
    <row r="273" spans="1:9" ht="15.6" x14ac:dyDescent="0.3">
      <c r="B273" s="5"/>
      <c r="D273" s="129"/>
      <c r="E273" s="130"/>
      <c r="F273" s="41"/>
      <c r="G273" s="131"/>
      <c r="I273" s="132"/>
    </row>
    <row r="274" spans="1:9" x14ac:dyDescent="0.3">
      <c r="A274" s="125">
        <v>29</v>
      </c>
      <c r="B274" s="206" t="s">
        <v>238</v>
      </c>
      <c r="C274" s="38"/>
      <c r="D274" s="39" t="s">
        <v>239</v>
      </c>
      <c r="E274" s="126">
        <v>15</v>
      </c>
      <c r="F274" s="41">
        <f t="shared" si="4"/>
        <v>0</v>
      </c>
      <c r="G274" s="203"/>
      <c r="I274" s="204" t="s">
        <v>240</v>
      </c>
    </row>
    <row r="275" spans="1:9" x14ac:dyDescent="0.3">
      <c r="B275" s="206"/>
      <c r="C275" s="42" t="s">
        <v>8</v>
      </c>
      <c r="D275" s="5" t="s">
        <v>241</v>
      </c>
      <c r="E275" s="126">
        <v>5</v>
      </c>
      <c r="F275" s="41">
        <f t="shared" si="4"/>
        <v>5</v>
      </c>
      <c r="G275" s="203"/>
      <c r="I275" s="204"/>
    </row>
    <row r="276" spans="1:9" x14ac:dyDescent="0.3">
      <c r="B276" s="206"/>
      <c r="C276" s="42"/>
      <c r="D276" s="5" t="s">
        <v>242</v>
      </c>
      <c r="E276" s="126">
        <v>0</v>
      </c>
      <c r="F276" s="41">
        <f t="shared" si="4"/>
        <v>0</v>
      </c>
      <c r="G276" s="203"/>
      <c r="I276" s="204"/>
    </row>
    <row r="277" spans="1:9" x14ac:dyDescent="0.3">
      <c r="B277" s="133" t="s">
        <v>243</v>
      </c>
      <c r="C277" s="44"/>
      <c r="D277" s="44"/>
      <c r="E277" s="44"/>
      <c r="F277" s="41"/>
    </row>
    <row r="278" spans="1:9" ht="72" x14ac:dyDescent="0.3">
      <c r="B278" s="46" t="s">
        <v>244</v>
      </c>
      <c r="D278" s="5"/>
      <c r="E278" s="5"/>
      <c r="F278" s="41"/>
    </row>
    <row r="279" spans="1:9" s="18" customFormat="1" x14ac:dyDescent="0.3">
      <c r="A279" s="1"/>
      <c r="C279" s="5"/>
      <c r="D279" s="5"/>
      <c r="E279" s="5"/>
      <c r="F279" s="41"/>
      <c r="G279" s="20"/>
      <c r="H279" s="21"/>
      <c r="I279" s="2"/>
    </row>
    <row r="280" spans="1:9" s="18" customFormat="1" x14ac:dyDescent="0.3">
      <c r="A280" s="47">
        <v>30</v>
      </c>
      <c r="B280" s="206" t="s">
        <v>245</v>
      </c>
      <c r="C280" s="42" t="s">
        <v>8</v>
      </c>
      <c r="D280" s="5" t="s">
        <v>9</v>
      </c>
      <c r="E280" s="126">
        <v>20</v>
      </c>
      <c r="F280" s="41">
        <f t="shared" si="4"/>
        <v>20</v>
      </c>
      <c r="G280" s="49"/>
      <c r="H280" s="48"/>
      <c r="I280" s="127"/>
    </row>
    <row r="281" spans="1:9" s="18" customFormat="1" x14ac:dyDescent="0.3">
      <c r="A281" s="47"/>
      <c r="B281" s="206"/>
      <c r="C281" s="42"/>
      <c r="D281" s="5" t="s">
        <v>11</v>
      </c>
      <c r="E281" s="126">
        <v>0</v>
      </c>
      <c r="F281" s="41">
        <f t="shared" si="4"/>
        <v>0</v>
      </c>
      <c r="G281" s="49"/>
      <c r="H281" s="48"/>
      <c r="I281" s="127"/>
    </row>
    <row r="282" spans="1:9" s="18" customFormat="1" x14ac:dyDescent="0.3">
      <c r="A282" s="47"/>
      <c r="B282" s="206"/>
      <c r="C282" s="42"/>
      <c r="D282" s="5" t="s">
        <v>159</v>
      </c>
      <c r="E282" s="126">
        <v>0</v>
      </c>
      <c r="F282" s="41">
        <f t="shared" si="4"/>
        <v>0</v>
      </c>
      <c r="G282" s="49"/>
      <c r="H282" s="48"/>
      <c r="I282" s="127"/>
    </row>
    <row r="283" spans="1:9" s="18" customFormat="1" x14ac:dyDescent="0.3">
      <c r="A283" s="47"/>
      <c r="B283" s="43" t="s">
        <v>246</v>
      </c>
      <c r="C283" s="44"/>
      <c r="D283" s="44"/>
      <c r="E283" s="44"/>
      <c r="F283" s="41"/>
      <c r="G283" s="49"/>
      <c r="H283" s="48"/>
      <c r="I283" s="50"/>
    </row>
    <row r="284" spans="1:9" ht="57.6" x14ac:dyDescent="0.3">
      <c r="A284" s="47"/>
      <c r="B284" s="46" t="s">
        <v>247</v>
      </c>
      <c r="D284" s="5"/>
      <c r="E284" s="5"/>
      <c r="F284" s="41"/>
      <c r="G284" s="98" t="s">
        <v>248</v>
      </c>
      <c r="H284" s="99" t="s">
        <v>249</v>
      </c>
      <c r="I284" s="18"/>
    </row>
    <row r="285" spans="1:9" s="18" customFormat="1" x14ac:dyDescent="0.3">
      <c r="A285" s="1"/>
      <c r="C285" s="5"/>
      <c r="D285" s="5"/>
      <c r="E285" s="5"/>
      <c r="F285" s="41"/>
      <c r="G285" s="20"/>
      <c r="H285" s="21"/>
      <c r="I285" s="2"/>
    </row>
    <row r="286" spans="1:9" s="18" customFormat="1" x14ac:dyDescent="0.3">
      <c r="A286" s="47">
        <v>31</v>
      </c>
      <c r="B286" s="206" t="s">
        <v>250</v>
      </c>
      <c r="C286" s="42" t="s">
        <v>8</v>
      </c>
      <c r="D286" s="5" t="s">
        <v>9</v>
      </c>
      <c r="E286" s="126">
        <v>20</v>
      </c>
      <c r="F286" s="41">
        <f t="shared" si="4"/>
        <v>20</v>
      </c>
      <c r="G286" s="203"/>
      <c r="H286" s="48"/>
      <c r="I286" s="204" t="s">
        <v>251</v>
      </c>
    </row>
    <row r="287" spans="1:9" s="18" customFormat="1" x14ac:dyDescent="0.3">
      <c r="A287" s="47"/>
      <c r="B287" s="206"/>
      <c r="C287" s="42"/>
      <c r="D287" s="5" t="s">
        <v>29</v>
      </c>
      <c r="E287" s="126">
        <v>0</v>
      </c>
      <c r="F287" s="41">
        <f t="shared" si="4"/>
        <v>0</v>
      </c>
      <c r="G287" s="203"/>
      <c r="H287" s="48"/>
      <c r="I287" s="204"/>
    </row>
    <row r="288" spans="1:9" s="18" customFormat="1" x14ac:dyDescent="0.3">
      <c r="A288" s="47"/>
      <c r="B288" s="206"/>
      <c r="C288" s="42"/>
      <c r="D288" s="5" t="s">
        <v>159</v>
      </c>
      <c r="E288" s="126">
        <v>0</v>
      </c>
      <c r="F288" s="41">
        <f t="shared" si="4"/>
        <v>0</v>
      </c>
      <c r="G288" s="203"/>
      <c r="H288" s="48"/>
      <c r="I288" s="204"/>
    </row>
    <row r="289" spans="1:9" s="18" customFormat="1" x14ac:dyDescent="0.3">
      <c r="A289" s="47"/>
      <c r="B289" s="18" t="s">
        <v>252</v>
      </c>
      <c r="C289" s="5"/>
      <c r="D289" s="5"/>
      <c r="E289" s="5"/>
      <c r="F289" s="41"/>
      <c r="G289" s="49"/>
      <c r="H289" s="48"/>
      <c r="I289" s="50"/>
    </row>
    <row r="290" spans="1:9" ht="57.6" x14ac:dyDescent="0.3">
      <c r="A290" s="47"/>
      <c r="B290" s="46" t="s">
        <v>253</v>
      </c>
      <c r="D290" s="5"/>
      <c r="E290" s="5"/>
      <c r="F290" s="41"/>
      <c r="G290" s="98" t="s">
        <v>248</v>
      </c>
      <c r="H290" s="99" t="s">
        <v>254</v>
      </c>
      <c r="I290" s="18"/>
    </row>
    <row r="291" spans="1:9" x14ac:dyDescent="0.3">
      <c r="B291" s="18"/>
      <c r="D291" s="5"/>
      <c r="E291" s="5"/>
      <c r="F291" s="41"/>
      <c r="G291" s="49"/>
      <c r="I291" s="50"/>
    </row>
    <row r="292" spans="1:9" x14ac:dyDescent="0.3">
      <c r="A292" s="47">
        <v>32</v>
      </c>
      <c r="B292" s="206" t="s">
        <v>255</v>
      </c>
      <c r="C292" s="42" t="s">
        <v>8</v>
      </c>
      <c r="D292" s="5" t="s">
        <v>9</v>
      </c>
      <c r="E292" s="126">
        <v>15</v>
      </c>
      <c r="F292" s="41">
        <f t="shared" si="4"/>
        <v>15</v>
      </c>
      <c r="G292" s="49"/>
      <c r="I292" s="50"/>
    </row>
    <row r="293" spans="1:9" x14ac:dyDescent="0.3">
      <c r="B293" s="206"/>
      <c r="C293" s="42"/>
      <c r="D293" s="5" t="s">
        <v>11</v>
      </c>
      <c r="E293" s="126">
        <v>0</v>
      </c>
      <c r="F293" s="41">
        <f t="shared" si="4"/>
        <v>0</v>
      </c>
      <c r="G293" s="49"/>
      <c r="I293" s="50"/>
    </row>
    <row r="294" spans="1:9" x14ac:dyDescent="0.3">
      <c r="B294" s="206"/>
      <c r="C294" s="48"/>
      <c r="D294" s="5"/>
      <c r="E294" s="5"/>
      <c r="F294" s="41"/>
      <c r="G294" s="49"/>
      <c r="I294" s="50"/>
    </row>
    <row r="295" spans="1:9" x14ac:dyDescent="0.3">
      <c r="B295" s="18" t="s">
        <v>256</v>
      </c>
      <c r="D295" s="18"/>
      <c r="E295" s="5"/>
      <c r="F295" s="41"/>
      <c r="G295" s="49"/>
      <c r="I295" s="50"/>
    </row>
    <row r="296" spans="1:9" ht="57.6" x14ac:dyDescent="0.3">
      <c r="B296" s="53" t="s">
        <v>257</v>
      </c>
      <c r="D296" s="18"/>
      <c r="E296" s="5"/>
      <c r="F296" s="41"/>
      <c r="G296" s="49"/>
      <c r="I296" s="50"/>
    </row>
    <row r="297" spans="1:9" s="18" customFormat="1" x14ac:dyDescent="0.3">
      <c r="A297" s="1"/>
      <c r="C297" s="5"/>
      <c r="D297" s="5"/>
      <c r="E297" s="5"/>
      <c r="F297" s="41"/>
      <c r="G297" s="49"/>
      <c r="H297" s="21"/>
      <c r="I297" s="50"/>
    </row>
    <row r="298" spans="1:9" s="18" customFormat="1" x14ac:dyDescent="0.3">
      <c r="A298" s="47">
        <v>33</v>
      </c>
      <c r="B298" s="206" t="s">
        <v>258</v>
      </c>
      <c r="C298" s="42" t="s">
        <v>8</v>
      </c>
      <c r="D298" s="5" t="s">
        <v>9</v>
      </c>
      <c r="E298" s="126">
        <v>20</v>
      </c>
      <c r="F298" s="41">
        <f t="shared" si="4"/>
        <v>20</v>
      </c>
      <c r="G298" s="203"/>
      <c r="H298" s="48"/>
      <c r="I298" s="204"/>
    </row>
    <row r="299" spans="1:9" s="18" customFormat="1" x14ac:dyDescent="0.3">
      <c r="A299" s="47"/>
      <c r="B299" s="206"/>
      <c r="C299" s="42"/>
      <c r="D299" s="5" t="s">
        <v>11</v>
      </c>
      <c r="E299" s="126">
        <v>0</v>
      </c>
      <c r="F299" s="41">
        <f t="shared" si="4"/>
        <v>0</v>
      </c>
      <c r="G299" s="203"/>
      <c r="H299" s="48"/>
      <c r="I299" s="204"/>
    </row>
    <row r="300" spans="1:9" s="18" customFormat="1" ht="28.8" x14ac:dyDescent="0.3">
      <c r="A300" s="47"/>
      <c r="B300" s="18" t="s">
        <v>259</v>
      </c>
      <c r="C300" s="5"/>
      <c r="D300" s="5"/>
      <c r="E300" s="126"/>
      <c r="F300" s="41"/>
      <c r="G300" s="49"/>
      <c r="H300" s="48"/>
      <c r="I300" s="50"/>
    </row>
    <row r="301" spans="1:9" x14ac:dyDescent="0.3">
      <c r="A301" s="47"/>
      <c r="B301" s="134" t="s">
        <v>260</v>
      </c>
      <c r="D301" s="5"/>
      <c r="E301" s="5"/>
      <c r="F301" s="41"/>
      <c r="G301" s="49"/>
      <c r="H301" s="48"/>
      <c r="I301" s="50"/>
    </row>
    <row r="302" spans="1:9" x14ac:dyDescent="0.3">
      <c r="A302" s="47"/>
      <c r="B302" s="18"/>
      <c r="D302" s="5"/>
      <c r="E302" s="5"/>
      <c r="F302" s="41"/>
      <c r="G302" s="49"/>
      <c r="I302" s="50"/>
    </row>
    <row r="303" spans="1:9" x14ac:dyDescent="0.3">
      <c r="A303" s="47">
        <v>34</v>
      </c>
      <c r="B303" s="206" t="s">
        <v>261</v>
      </c>
      <c r="C303" s="42" t="s">
        <v>8</v>
      </c>
      <c r="D303" s="5" t="s">
        <v>9</v>
      </c>
      <c r="E303" s="126">
        <v>30</v>
      </c>
      <c r="F303" s="41">
        <f t="shared" si="4"/>
        <v>30</v>
      </c>
      <c r="G303" s="203"/>
      <c r="I303" s="204" t="s">
        <v>262</v>
      </c>
    </row>
    <row r="304" spans="1:9" x14ac:dyDescent="0.3">
      <c r="B304" s="206"/>
      <c r="C304" s="42"/>
      <c r="D304" s="5" t="s">
        <v>11</v>
      </c>
      <c r="E304" s="126">
        <v>0</v>
      </c>
      <c r="F304" s="41">
        <f t="shared" si="4"/>
        <v>0</v>
      </c>
      <c r="G304" s="203"/>
      <c r="I304" s="204"/>
    </row>
    <row r="305" spans="1:9" x14ac:dyDescent="0.3">
      <c r="B305" s="18" t="s">
        <v>263</v>
      </c>
      <c r="D305" s="5"/>
      <c r="E305" s="5"/>
      <c r="F305" s="41"/>
    </row>
    <row r="306" spans="1:9" ht="192.45" customHeight="1" x14ac:dyDescent="0.3">
      <c r="B306" s="46" t="s">
        <v>254</v>
      </c>
      <c r="D306" s="5"/>
      <c r="E306" s="5"/>
      <c r="F306" s="41"/>
      <c r="G306" s="51" t="s">
        <v>264</v>
      </c>
      <c r="H306" s="52" t="s">
        <v>265</v>
      </c>
      <c r="I306" s="3"/>
    </row>
    <row r="307" spans="1:9" s="18" customFormat="1" x14ac:dyDescent="0.3">
      <c r="A307" s="1"/>
      <c r="B307" s="62"/>
      <c r="C307" s="5"/>
      <c r="D307" s="5"/>
      <c r="E307" s="5"/>
      <c r="F307" s="41"/>
      <c r="G307" s="88"/>
      <c r="H307" s="21"/>
      <c r="I307" s="89"/>
    </row>
    <row r="308" spans="1:9" s="18" customFormat="1" x14ac:dyDescent="0.3">
      <c r="A308" s="47">
        <v>35</v>
      </c>
      <c r="B308" s="200" t="s">
        <v>266</v>
      </c>
      <c r="C308" s="135" t="s">
        <v>8</v>
      </c>
      <c r="D308" s="126" t="s">
        <v>9</v>
      </c>
      <c r="E308" s="126">
        <v>25</v>
      </c>
      <c r="F308" s="41">
        <f t="shared" si="4"/>
        <v>25</v>
      </c>
      <c r="G308" s="203"/>
      <c r="H308" s="48"/>
      <c r="I308" s="204"/>
    </row>
    <row r="309" spans="1:9" s="18" customFormat="1" x14ac:dyDescent="0.3">
      <c r="A309" s="47"/>
      <c r="B309" s="200"/>
      <c r="C309" s="135"/>
      <c r="D309" s="126" t="s">
        <v>11</v>
      </c>
      <c r="E309" s="126">
        <v>0</v>
      </c>
      <c r="F309" s="41">
        <f t="shared" si="4"/>
        <v>0</v>
      </c>
      <c r="G309" s="203"/>
      <c r="H309" s="48"/>
      <c r="I309" s="204"/>
    </row>
    <row r="310" spans="1:9" s="18" customFormat="1" x14ac:dyDescent="0.3">
      <c r="A310" s="47"/>
      <c r="B310" s="200"/>
      <c r="C310" s="135"/>
      <c r="D310" s="126" t="s">
        <v>159</v>
      </c>
      <c r="E310" s="126">
        <v>0</v>
      </c>
      <c r="F310" s="41">
        <f t="shared" si="4"/>
        <v>0</v>
      </c>
      <c r="G310" s="203"/>
      <c r="H310" s="48"/>
      <c r="I310" s="204"/>
    </row>
    <row r="311" spans="1:9" s="18" customFormat="1" x14ac:dyDescent="0.3">
      <c r="A311" s="47"/>
      <c r="B311" s="18" t="s">
        <v>267</v>
      </c>
      <c r="C311" s="5"/>
      <c r="D311" s="5"/>
      <c r="E311" s="5"/>
      <c r="F311" s="41"/>
      <c r="G311" s="49"/>
      <c r="H311" s="48"/>
      <c r="I311" s="50"/>
    </row>
    <row r="312" spans="1:9" s="18" customFormat="1" ht="72" x14ac:dyDescent="0.3">
      <c r="A312" s="47"/>
      <c r="B312" s="46" t="s">
        <v>268</v>
      </c>
      <c r="C312" s="5"/>
      <c r="D312" s="5"/>
      <c r="E312" s="5"/>
      <c r="F312" s="41"/>
      <c r="G312" s="49"/>
      <c r="H312" s="48"/>
      <c r="I312" s="50"/>
    </row>
    <row r="313" spans="1:9" x14ac:dyDescent="0.3">
      <c r="A313" s="47"/>
      <c r="B313" s="53"/>
      <c r="D313" s="5"/>
      <c r="E313" s="5"/>
      <c r="F313" s="41"/>
      <c r="G313" s="49"/>
      <c r="H313" s="48"/>
      <c r="I313" s="50"/>
    </row>
    <row r="314" spans="1:9" x14ac:dyDescent="0.3">
      <c r="A314" s="47">
        <v>36</v>
      </c>
      <c r="B314" s="200" t="s">
        <v>269</v>
      </c>
      <c r="C314" s="135" t="s">
        <v>8</v>
      </c>
      <c r="D314" s="126" t="s">
        <v>9</v>
      </c>
      <c r="E314" s="126">
        <v>15</v>
      </c>
      <c r="F314" s="41">
        <f t="shared" si="4"/>
        <v>15</v>
      </c>
      <c r="G314" s="201"/>
      <c r="I314" s="202"/>
    </row>
    <row r="315" spans="1:9" x14ac:dyDescent="0.3">
      <c r="A315" s="60"/>
      <c r="B315" s="200"/>
      <c r="C315" s="135"/>
      <c r="D315" s="126" t="s">
        <v>11</v>
      </c>
      <c r="E315" s="126">
        <v>0</v>
      </c>
      <c r="F315" s="41">
        <f t="shared" si="4"/>
        <v>0</v>
      </c>
      <c r="G315" s="201"/>
      <c r="I315" s="202"/>
    </row>
    <row r="316" spans="1:9" x14ac:dyDescent="0.3">
      <c r="A316" s="60"/>
      <c r="B316" s="200"/>
      <c r="C316" s="135"/>
      <c r="D316" s="126" t="s">
        <v>159</v>
      </c>
      <c r="E316" s="126">
        <v>0</v>
      </c>
      <c r="F316" s="41">
        <f t="shared" si="4"/>
        <v>0</v>
      </c>
      <c r="G316" s="201"/>
      <c r="I316" s="202"/>
    </row>
    <row r="317" spans="1:9" x14ac:dyDescent="0.3">
      <c r="A317" s="60"/>
      <c r="B317" s="18" t="s">
        <v>270</v>
      </c>
      <c r="D317" s="5"/>
      <c r="E317" s="5"/>
      <c r="F317" s="41"/>
    </row>
    <row r="318" spans="1:9" ht="256.05" customHeight="1" x14ac:dyDescent="0.3">
      <c r="A318" s="60"/>
      <c r="B318" s="46" t="s">
        <v>271</v>
      </c>
      <c r="D318" s="5"/>
      <c r="E318" s="5"/>
      <c r="F318" s="41"/>
      <c r="G318" s="51" t="s">
        <v>272</v>
      </c>
      <c r="H318" s="52" t="s">
        <v>273</v>
      </c>
      <c r="I318" s="3"/>
    </row>
    <row r="319" spans="1:9" x14ac:dyDescent="0.3">
      <c r="B319" s="62"/>
      <c r="D319" s="5"/>
      <c r="E319" s="5"/>
      <c r="F319" s="41"/>
      <c r="G319" s="88"/>
      <c r="I319" s="89"/>
    </row>
    <row r="320" spans="1:9" x14ac:dyDescent="0.3">
      <c r="B320" s="136" t="s">
        <v>274</v>
      </c>
      <c r="C320" s="137"/>
      <c r="D320" s="137"/>
      <c r="E320" s="137"/>
      <c r="F320" s="138">
        <f>SUM(F321:F353)</f>
        <v>0</v>
      </c>
      <c r="G320" s="137"/>
      <c r="H320" s="139"/>
      <c r="I320" s="137"/>
    </row>
    <row r="321" spans="1:9" s="18" customFormat="1" x14ac:dyDescent="0.3">
      <c r="A321" s="47">
        <v>37</v>
      </c>
      <c r="B321" s="200" t="s">
        <v>275</v>
      </c>
      <c r="C321" s="135"/>
      <c r="D321" s="126" t="s">
        <v>9</v>
      </c>
      <c r="E321" s="126">
        <v>40</v>
      </c>
      <c r="F321" s="41">
        <f t="shared" si="4"/>
        <v>0</v>
      </c>
      <c r="G321" s="203"/>
      <c r="H321" s="48"/>
      <c r="I321" s="204"/>
    </row>
    <row r="322" spans="1:9" s="18" customFormat="1" x14ac:dyDescent="0.3">
      <c r="A322" s="47"/>
      <c r="B322" s="200"/>
      <c r="C322" s="135" t="s">
        <v>8</v>
      </c>
      <c r="D322" s="126" t="s">
        <v>11</v>
      </c>
      <c r="E322" s="126">
        <v>0</v>
      </c>
      <c r="F322" s="41">
        <f t="shared" si="4"/>
        <v>0</v>
      </c>
      <c r="G322" s="203"/>
      <c r="H322" s="48"/>
      <c r="I322" s="204"/>
    </row>
    <row r="323" spans="1:9" s="18" customFormat="1" x14ac:dyDescent="0.3">
      <c r="A323" s="47"/>
      <c r="B323" s="200"/>
      <c r="C323" s="135"/>
      <c r="D323" s="126" t="s">
        <v>159</v>
      </c>
      <c r="E323" s="126">
        <v>0</v>
      </c>
      <c r="F323" s="41">
        <f t="shared" si="4"/>
        <v>0</v>
      </c>
      <c r="G323" s="203"/>
      <c r="H323" s="48"/>
      <c r="I323" s="204"/>
    </row>
    <row r="324" spans="1:9" s="18" customFormat="1" ht="28.8" x14ac:dyDescent="0.3">
      <c r="A324" s="47"/>
      <c r="B324" s="18" t="s">
        <v>276</v>
      </c>
      <c r="C324" s="5"/>
      <c r="D324" s="5"/>
      <c r="E324" s="5"/>
      <c r="F324" s="41"/>
      <c r="G324" s="49"/>
      <c r="H324" s="48"/>
      <c r="I324" s="50"/>
    </row>
    <row r="325" spans="1:9" s="18" customFormat="1" x14ac:dyDescent="0.3">
      <c r="A325" s="47"/>
      <c r="B325" s="210" t="s">
        <v>277</v>
      </c>
      <c r="C325" s="211"/>
      <c r="D325" s="212"/>
      <c r="E325" s="5"/>
      <c r="F325" s="41"/>
      <c r="G325" s="49"/>
      <c r="H325" s="48"/>
      <c r="I325" s="50"/>
    </row>
    <row r="326" spans="1:9" s="18" customFormat="1" x14ac:dyDescent="0.3">
      <c r="A326" s="47"/>
      <c r="B326" s="140" t="s">
        <v>278</v>
      </c>
      <c r="C326" s="140"/>
      <c r="D326" s="140"/>
      <c r="E326" s="5"/>
      <c r="F326" s="41"/>
      <c r="G326" s="49"/>
      <c r="H326" s="48"/>
      <c r="I326" s="50"/>
    </row>
    <row r="327" spans="1:9" s="18" customFormat="1" x14ac:dyDescent="0.3">
      <c r="A327" s="47"/>
      <c r="B327" s="140" t="s">
        <v>279</v>
      </c>
      <c r="C327" s="141"/>
      <c r="D327" s="142"/>
      <c r="E327" s="5"/>
      <c r="F327" s="41"/>
      <c r="G327" s="49"/>
      <c r="H327" s="48"/>
      <c r="I327" s="50"/>
    </row>
    <row r="328" spans="1:9" s="18" customFormat="1" x14ac:dyDescent="0.3">
      <c r="A328" s="47"/>
      <c r="B328" s="140" t="s">
        <v>280</v>
      </c>
      <c r="C328" s="141"/>
      <c r="D328" s="142"/>
      <c r="E328" s="5"/>
      <c r="F328" s="41"/>
      <c r="G328" s="49"/>
      <c r="H328" s="48"/>
      <c r="I328" s="50"/>
    </row>
    <row r="329" spans="1:9" s="18" customFormat="1" x14ac:dyDescent="0.3">
      <c r="A329" s="47"/>
      <c r="B329" s="140" t="s">
        <v>281</v>
      </c>
      <c r="C329" s="141"/>
      <c r="D329" s="142"/>
      <c r="E329" s="5"/>
      <c r="F329" s="41"/>
      <c r="G329" s="49"/>
      <c r="H329" s="48"/>
      <c r="I329" s="50"/>
    </row>
    <row r="330" spans="1:9" x14ac:dyDescent="0.3">
      <c r="A330" s="47"/>
      <c r="B330" s="140" t="s">
        <v>282</v>
      </c>
      <c r="C330" s="141"/>
      <c r="D330" s="142"/>
      <c r="E330" s="5"/>
      <c r="F330" s="41"/>
      <c r="G330" s="49"/>
      <c r="H330" s="48"/>
      <c r="I330" s="50"/>
    </row>
    <row r="331" spans="1:9" s="18" customFormat="1" x14ac:dyDescent="0.3">
      <c r="A331" s="1"/>
      <c r="B331" s="62"/>
      <c r="C331" s="5"/>
      <c r="D331" s="5"/>
      <c r="E331" s="5"/>
      <c r="F331" s="41"/>
      <c r="G331" s="88"/>
      <c r="H331" s="21"/>
      <c r="I331" s="89"/>
    </row>
    <row r="332" spans="1:9" s="18" customFormat="1" x14ac:dyDescent="0.3">
      <c r="A332" s="47">
        <v>38</v>
      </c>
      <c r="B332" s="200" t="s">
        <v>283</v>
      </c>
      <c r="C332" s="135"/>
      <c r="D332" s="126" t="s">
        <v>9</v>
      </c>
      <c r="E332" s="126">
        <v>40</v>
      </c>
      <c r="F332" s="41">
        <f>IF(C332="x",E332,0)</f>
        <v>0</v>
      </c>
      <c r="G332" s="203"/>
      <c r="H332" s="48"/>
      <c r="I332" s="204"/>
    </row>
    <row r="333" spans="1:9" s="18" customFormat="1" x14ac:dyDescent="0.3">
      <c r="A333" s="47"/>
      <c r="B333" s="200"/>
      <c r="C333" s="135" t="s">
        <v>8</v>
      </c>
      <c r="D333" s="126" t="s">
        <v>11</v>
      </c>
      <c r="E333" s="126">
        <v>0</v>
      </c>
      <c r="F333" s="41">
        <f>IF(C333="x",E333,0)</f>
        <v>0</v>
      </c>
      <c r="G333" s="203"/>
      <c r="H333" s="48"/>
      <c r="I333" s="204"/>
    </row>
    <row r="334" spans="1:9" s="18" customFormat="1" x14ac:dyDescent="0.3">
      <c r="A334" s="47"/>
      <c r="B334" s="200"/>
      <c r="C334" s="135"/>
      <c r="D334" s="126" t="s">
        <v>159</v>
      </c>
      <c r="E334" s="126">
        <v>0</v>
      </c>
      <c r="F334" s="41">
        <f>IF(C334="x",E334,0)</f>
        <v>0</v>
      </c>
      <c r="G334" s="203"/>
      <c r="H334" s="48"/>
      <c r="I334" s="204"/>
    </row>
    <row r="335" spans="1:9" s="18" customFormat="1" x14ac:dyDescent="0.3">
      <c r="A335" s="47"/>
      <c r="B335" s="206"/>
      <c r="C335" s="143"/>
      <c r="D335" s="126"/>
      <c r="E335" s="126"/>
      <c r="F335" s="41"/>
      <c r="G335" s="203"/>
      <c r="H335" s="48"/>
      <c r="I335" s="204"/>
    </row>
    <row r="336" spans="1:9" s="18" customFormat="1" ht="28.8" x14ac:dyDescent="0.3">
      <c r="A336" s="47"/>
      <c r="B336" s="18" t="s">
        <v>276</v>
      </c>
      <c r="C336" s="5"/>
      <c r="D336" s="5"/>
      <c r="E336" s="5"/>
      <c r="F336" s="41"/>
      <c r="G336" s="49"/>
      <c r="H336" s="48"/>
      <c r="I336" s="50"/>
    </row>
    <row r="337" spans="1:9" s="18" customFormat="1" x14ac:dyDescent="0.3">
      <c r="A337" s="47"/>
      <c r="B337" s="210" t="s">
        <v>284</v>
      </c>
      <c r="C337" s="211"/>
      <c r="D337" s="212"/>
      <c r="E337" s="5"/>
      <c r="F337" s="41"/>
      <c r="G337" s="49"/>
      <c r="H337" s="48"/>
      <c r="I337" s="50"/>
    </row>
    <row r="338" spans="1:9" s="18" customFormat="1" x14ac:dyDescent="0.3">
      <c r="A338" s="47"/>
      <c r="B338" s="140" t="s">
        <v>285</v>
      </c>
      <c r="C338" s="140"/>
      <c r="D338" s="140"/>
      <c r="E338" s="5"/>
      <c r="F338" s="41"/>
      <c r="G338" s="49"/>
      <c r="H338" s="48"/>
      <c r="I338" s="50"/>
    </row>
    <row r="339" spans="1:9" s="18" customFormat="1" x14ac:dyDescent="0.3">
      <c r="A339" s="47"/>
      <c r="B339" s="140" t="s">
        <v>286</v>
      </c>
      <c r="C339" s="141"/>
      <c r="D339" s="142"/>
      <c r="E339" s="5"/>
      <c r="F339" s="41"/>
      <c r="G339" s="49"/>
      <c r="H339" s="48"/>
      <c r="I339" s="50"/>
    </row>
    <row r="340" spans="1:9" s="18" customFormat="1" x14ac:dyDescent="0.3">
      <c r="A340" s="47"/>
      <c r="B340" s="140" t="s">
        <v>282</v>
      </c>
      <c r="C340" s="141"/>
      <c r="D340" s="142"/>
      <c r="E340" s="5"/>
      <c r="F340" s="41"/>
      <c r="G340" s="49"/>
      <c r="H340" s="48"/>
      <c r="I340" s="50"/>
    </row>
    <row r="341" spans="1:9" s="18" customFormat="1" x14ac:dyDescent="0.3">
      <c r="A341" s="47"/>
      <c r="B341" s="62"/>
      <c r="C341" s="5"/>
      <c r="D341" s="5"/>
      <c r="E341" s="5"/>
      <c r="F341" s="41"/>
      <c r="G341" s="88"/>
      <c r="H341" s="48"/>
      <c r="I341" s="89"/>
    </row>
    <row r="342" spans="1:9" s="18" customFormat="1" x14ac:dyDescent="0.3">
      <c r="A342" s="47" t="s">
        <v>287</v>
      </c>
      <c r="B342" s="200" t="s">
        <v>288</v>
      </c>
      <c r="C342" s="135"/>
      <c r="D342" s="126" t="s">
        <v>9</v>
      </c>
      <c r="E342" s="126">
        <v>20</v>
      </c>
      <c r="F342" s="41">
        <f>IF(C342="x",E342,0)</f>
        <v>0</v>
      </c>
      <c r="G342" s="203"/>
      <c r="H342" s="48"/>
      <c r="I342" s="204"/>
    </row>
    <row r="343" spans="1:9" s="18" customFormat="1" x14ac:dyDescent="0.3">
      <c r="A343" s="47"/>
      <c r="B343" s="200"/>
      <c r="C343" s="135" t="s">
        <v>8</v>
      </c>
      <c r="D343" s="126" t="s">
        <v>11</v>
      </c>
      <c r="E343" s="126">
        <v>0</v>
      </c>
      <c r="F343" s="41">
        <f>IF(C343="x",E343,0)</f>
        <v>0</v>
      </c>
      <c r="G343" s="203"/>
      <c r="H343" s="48"/>
      <c r="I343" s="204"/>
    </row>
    <row r="344" spans="1:9" s="18" customFormat="1" x14ac:dyDescent="0.3">
      <c r="A344" s="47"/>
      <c r="B344" s="200"/>
      <c r="C344" s="135"/>
      <c r="D344" s="126" t="s">
        <v>159</v>
      </c>
      <c r="E344" s="126">
        <v>0</v>
      </c>
      <c r="F344" s="41">
        <f>IF(C344="x",E344,0)</f>
        <v>0</v>
      </c>
      <c r="G344" s="203"/>
      <c r="H344" s="48"/>
      <c r="I344" s="204"/>
    </row>
    <row r="345" spans="1:9" s="18" customFormat="1" x14ac:dyDescent="0.3">
      <c r="A345" s="47"/>
      <c r="B345" s="18" t="s">
        <v>289</v>
      </c>
      <c r="C345" s="5"/>
      <c r="D345" s="5"/>
      <c r="E345" s="5"/>
      <c r="F345" s="41"/>
      <c r="G345" s="49"/>
      <c r="H345" s="48"/>
      <c r="I345" s="50"/>
    </row>
    <row r="346" spans="1:9" s="18" customFormat="1" x14ac:dyDescent="0.3">
      <c r="A346" s="47"/>
      <c r="B346" s="46" t="s">
        <v>19</v>
      </c>
      <c r="C346" s="5"/>
      <c r="D346" s="62"/>
      <c r="E346" s="5"/>
      <c r="F346" s="41"/>
      <c r="G346" s="49"/>
      <c r="H346" s="48"/>
      <c r="I346" s="50"/>
    </row>
    <row r="347" spans="1:9" s="18" customFormat="1" x14ac:dyDescent="0.3">
      <c r="A347" s="47"/>
      <c r="B347" s="144"/>
      <c r="C347" s="5"/>
      <c r="D347" s="62"/>
      <c r="E347" s="5"/>
      <c r="F347" s="41"/>
      <c r="G347" s="49"/>
      <c r="H347" s="48"/>
      <c r="I347" s="50"/>
    </row>
    <row r="348" spans="1:9" s="18" customFormat="1" x14ac:dyDescent="0.3">
      <c r="A348" s="47" t="s">
        <v>290</v>
      </c>
      <c r="B348" s="200" t="s">
        <v>291</v>
      </c>
      <c r="C348" s="135"/>
      <c r="D348" s="126" t="s">
        <v>9</v>
      </c>
      <c r="E348" s="126">
        <v>10</v>
      </c>
      <c r="F348" s="41">
        <f>IF(C348="x",E348,0)</f>
        <v>0</v>
      </c>
      <c r="G348" s="203"/>
      <c r="H348" s="48"/>
      <c r="I348" s="204"/>
    </row>
    <row r="349" spans="1:9" s="18" customFormat="1" x14ac:dyDescent="0.3">
      <c r="A349" s="47"/>
      <c r="B349" s="200"/>
      <c r="C349" s="135" t="s">
        <v>8</v>
      </c>
      <c r="D349" s="126" t="s">
        <v>11</v>
      </c>
      <c r="E349" s="126">
        <v>0</v>
      </c>
      <c r="F349" s="41">
        <f>IF(C349="x",E349,0)</f>
        <v>0</v>
      </c>
      <c r="G349" s="203"/>
      <c r="H349" s="48"/>
      <c r="I349" s="204"/>
    </row>
    <row r="350" spans="1:9" s="18" customFormat="1" x14ac:dyDescent="0.3">
      <c r="A350" s="47"/>
      <c r="B350" s="200"/>
      <c r="C350" s="135"/>
      <c r="D350" s="126" t="s">
        <v>159</v>
      </c>
      <c r="E350" s="126">
        <v>0</v>
      </c>
      <c r="F350" s="41">
        <f>IF(C350="x",E350,0)</f>
        <v>0</v>
      </c>
      <c r="G350" s="203"/>
      <c r="H350" s="48"/>
      <c r="I350" s="204"/>
    </row>
    <row r="351" spans="1:9" s="18" customFormat="1" ht="28.8" x14ac:dyDescent="0.3">
      <c r="A351" s="47"/>
      <c r="B351" s="18" t="s">
        <v>292</v>
      </c>
      <c r="C351" s="5"/>
      <c r="D351" s="5"/>
      <c r="E351" s="5"/>
      <c r="F351" s="41"/>
      <c r="G351" s="49"/>
      <c r="H351" s="48"/>
      <c r="I351" s="50"/>
    </row>
    <row r="352" spans="1:9" x14ac:dyDescent="0.3">
      <c r="A352" s="47"/>
      <c r="B352" s="46" t="s">
        <v>19</v>
      </c>
      <c r="D352" s="62"/>
      <c r="E352" s="5"/>
      <c r="F352" s="41"/>
      <c r="G352" s="49"/>
      <c r="H352" s="48"/>
      <c r="I352" s="50"/>
    </row>
    <row r="353" spans="1:9" x14ac:dyDescent="0.3">
      <c r="A353" s="60"/>
      <c r="B353" s="145"/>
      <c r="D353" s="101"/>
      <c r="E353" s="100"/>
      <c r="F353" s="41"/>
      <c r="G353" s="58"/>
      <c r="I353" s="59"/>
    </row>
    <row r="354" spans="1:9" x14ac:dyDescent="0.3">
      <c r="B354" s="136" t="s">
        <v>293</v>
      </c>
      <c r="C354" s="137"/>
      <c r="D354" s="137"/>
      <c r="E354" s="137"/>
      <c r="F354" s="138">
        <f>SUM(F355,F386,F417,F448)</f>
        <v>160</v>
      </c>
      <c r="G354" s="137"/>
      <c r="H354" s="139"/>
      <c r="I354" s="137"/>
    </row>
    <row r="355" spans="1:9" x14ac:dyDescent="0.3">
      <c r="B355" s="146" t="s">
        <v>294</v>
      </c>
      <c r="C355" s="147"/>
      <c r="D355" s="147"/>
      <c r="E355" s="147"/>
      <c r="F355" s="148">
        <f>SUM(F356:F385)</f>
        <v>35</v>
      </c>
      <c r="G355" s="147"/>
      <c r="H355" s="149"/>
      <c r="I355" s="147"/>
    </row>
    <row r="356" spans="1:9" s="18" customFormat="1" ht="28.8" x14ac:dyDescent="0.3">
      <c r="A356" s="47">
        <v>40</v>
      </c>
      <c r="B356" s="200" t="s">
        <v>295</v>
      </c>
      <c r="C356" s="135" t="s">
        <v>8</v>
      </c>
      <c r="D356" s="126" t="s">
        <v>9</v>
      </c>
      <c r="E356" s="126">
        <v>20</v>
      </c>
      <c r="F356" s="41">
        <f>IF(C356="x",E356,0)</f>
        <v>20</v>
      </c>
      <c r="G356" s="49"/>
      <c r="H356" s="48"/>
      <c r="I356" s="50" t="s">
        <v>296</v>
      </c>
    </row>
    <row r="357" spans="1:9" s="18" customFormat="1" x14ac:dyDescent="0.3">
      <c r="A357" s="47"/>
      <c r="B357" s="200"/>
      <c r="C357" s="135"/>
      <c r="D357" s="126" t="s">
        <v>11</v>
      </c>
      <c r="E357" s="126">
        <v>0</v>
      </c>
      <c r="F357" s="41">
        <f>IF(C357="x",E357,0)</f>
        <v>0</v>
      </c>
      <c r="G357" s="49"/>
      <c r="H357" s="48"/>
      <c r="I357" s="50"/>
    </row>
    <row r="358" spans="1:9" s="18" customFormat="1" ht="25.05" customHeight="1" x14ac:dyDescent="0.3">
      <c r="A358" s="47"/>
      <c r="B358" s="200"/>
      <c r="C358" s="135"/>
      <c r="D358" s="126" t="s">
        <v>159</v>
      </c>
      <c r="E358" s="126">
        <v>0</v>
      </c>
      <c r="F358" s="41">
        <f>IF(C358="x",E358,0)</f>
        <v>0</v>
      </c>
      <c r="G358" s="49"/>
      <c r="H358" s="48"/>
      <c r="I358" s="50"/>
    </row>
    <row r="359" spans="1:9" s="18" customFormat="1" x14ac:dyDescent="0.3">
      <c r="A359" s="47"/>
      <c r="B359" s="18" t="s">
        <v>297</v>
      </c>
      <c r="C359" s="5"/>
      <c r="D359" s="5"/>
      <c r="E359" s="5"/>
      <c r="F359" s="41"/>
      <c r="G359" s="49"/>
      <c r="H359" s="48"/>
      <c r="I359" s="127"/>
    </row>
    <row r="360" spans="1:9" ht="114" customHeight="1" x14ac:dyDescent="0.3">
      <c r="A360" s="47"/>
      <c r="B360" s="46" t="s">
        <v>298</v>
      </c>
      <c r="D360" s="62"/>
      <c r="E360" s="5"/>
      <c r="F360" s="41"/>
      <c r="G360" s="98" t="s">
        <v>299</v>
      </c>
      <c r="H360" s="99" t="s">
        <v>300</v>
      </c>
      <c r="I360" s="150"/>
    </row>
    <row r="361" spans="1:9" s="18" customFormat="1" x14ac:dyDescent="0.3">
      <c r="A361" s="60"/>
      <c r="B361" s="61"/>
      <c r="C361" s="5"/>
      <c r="D361" s="62"/>
      <c r="E361" s="5"/>
      <c r="F361" s="41"/>
      <c r="G361" s="20"/>
      <c r="H361" s="21"/>
      <c r="I361" s="151"/>
    </row>
    <row r="362" spans="1:9" s="18" customFormat="1" x14ac:dyDescent="0.3">
      <c r="A362" s="47">
        <v>41</v>
      </c>
      <c r="B362" s="200" t="s">
        <v>301</v>
      </c>
      <c r="C362" s="135"/>
      <c r="D362" s="126" t="s">
        <v>9</v>
      </c>
      <c r="E362" s="126">
        <v>15</v>
      </c>
      <c r="F362" s="41">
        <f>IF(C362="x",E362,0)</f>
        <v>0</v>
      </c>
      <c r="G362" s="49"/>
      <c r="H362" s="48"/>
      <c r="I362" s="127"/>
    </row>
    <row r="363" spans="1:9" s="18" customFormat="1" ht="15.75" customHeight="1" x14ac:dyDescent="0.3">
      <c r="A363" s="47"/>
      <c r="B363" s="200"/>
      <c r="C363" s="135" t="s">
        <v>8</v>
      </c>
      <c r="D363" s="126" t="s">
        <v>11</v>
      </c>
      <c r="E363" s="126">
        <v>0</v>
      </c>
      <c r="F363" s="41">
        <f>IF(C363="x",E363,0)</f>
        <v>0</v>
      </c>
      <c r="G363" s="49"/>
      <c r="H363" s="48"/>
      <c r="I363" s="127"/>
    </row>
    <row r="364" spans="1:9" s="18" customFormat="1" x14ac:dyDescent="0.3">
      <c r="A364" s="47"/>
      <c r="B364" s="200"/>
      <c r="C364" s="135"/>
      <c r="D364" s="126" t="s">
        <v>159</v>
      </c>
      <c r="E364" s="126">
        <v>0</v>
      </c>
      <c r="F364" s="41">
        <f>IF(C364="x",E364,0)</f>
        <v>0</v>
      </c>
      <c r="G364" s="49"/>
      <c r="H364" s="48"/>
      <c r="I364" s="127"/>
    </row>
    <row r="365" spans="1:9" s="18" customFormat="1" ht="43.2" x14ac:dyDescent="0.3">
      <c r="A365" s="47"/>
      <c r="B365" s="18" t="s">
        <v>302</v>
      </c>
      <c r="C365" s="5"/>
      <c r="D365" s="5"/>
      <c r="E365" s="5"/>
      <c r="F365" s="41"/>
      <c r="G365" s="49"/>
      <c r="H365" s="48"/>
      <c r="I365" s="127"/>
    </row>
    <row r="366" spans="1:9" x14ac:dyDescent="0.3">
      <c r="A366" s="47"/>
      <c r="B366" s="46" t="s">
        <v>19</v>
      </c>
      <c r="D366" s="62"/>
      <c r="E366" s="5"/>
      <c r="F366" s="41"/>
      <c r="G366" s="49"/>
      <c r="H366" s="48"/>
      <c r="I366" s="127"/>
    </row>
    <row r="367" spans="1:9" s="18" customFormat="1" x14ac:dyDescent="0.3">
      <c r="A367" s="60"/>
      <c r="B367" s="61"/>
      <c r="C367" s="5"/>
      <c r="D367" s="62"/>
      <c r="E367" s="5"/>
      <c r="F367" s="41"/>
      <c r="G367" s="20"/>
      <c r="H367" s="21"/>
      <c r="I367" s="151"/>
    </row>
    <row r="368" spans="1:9" s="18" customFormat="1" x14ac:dyDescent="0.3">
      <c r="A368" s="47">
        <v>42</v>
      </c>
      <c r="B368" s="200" t="s">
        <v>303</v>
      </c>
      <c r="C368" s="135" t="s">
        <v>8</v>
      </c>
      <c r="D368" s="126" t="s">
        <v>9</v>
      </c>
      <c r="E368" s="126">
        <v>15</v>
      </c>
      <c r="F368" s="41">
        <f>IF(C368="x",E368,0)</f>
        <v>15</v>
      </c>
      <c r="G368" s="49"/>
      <c r="H368" s="48"/>
      <c r="I368" s="127"/>
    </row>
    <row r="369" spans="1:9" s="18" customFormat="1" x14ac:dyDescent="0.3">
      <c r="A369" s="47"/>
      <c r="B369" s="200"/>
      <c r="C369" s="135"/>
      <c r="D369" s="126" t="s">
        <v>11</v>
      </c>
      <c r="E369" s="126">
        <v>0</v>
      </c>
      <c r="F369" s="41">
        <f>IF(C369="x",E369,0)</f>
        <v>0</v>
      </c>
      <c r="G369" s="49"/>
      <c r="H369" s="48"/>
      <c r="I369" s="127"/>
    </row>
    <row r="370" spans="1:9" s="18" customFormat="1" x14ac:dyDescent="0.3">
      <c r="A370" s="47"/>
      <c r="B370" s="200"/>
      <c r="C370" s="135"/>
      <c r="D370" s="126" t="s">
        <v>159</v>
      </c>
      <c r="E370" s="126">
        <v>0</v>
      </c>
      <c r="F370" s="41">
        <f>IF(C370="x",E370,0)</f>
        <v>0</v>
      </c>
      <c r="G370" s="49"/>
      <c r="H370" s="48"/>
      <c r="I370" s="127"/>
    </row>
    <row r="371" spans="1:9" s="18" customFormat="1" ht="43.2" x14ac:dyDescent="0.3">
      <c r="A371" s="47"/>
      <c r="B371" s="18" t="s">
        <v>302</v>
      </c>
      <c r="C371" s="5"/>
      <c r="D371" s="5"/>
      <c r="E371" s="5"/>
      <c r="F371" s="41"/>
      <c r="G371" s="49"/>
      <c r="H371" s="48"/>
      <c r="I371" s="127"/>
    </row>
    <row r="372" spans="1:9" ht="86.4" x14ac:dyDescent="0.3">
      <c r="A372" s="47"/>
      <c r="B372" s="46" t="s">
        <v>304</v>
      </c>
      <c r="D372" s="62"/>
      <c r="E372" s="5"/>
      <c r="F372" s="41"/>
      <c r="G372" s="49"/>
      <c r="H372" s="48"/>
      <c r="I372" s="127"/>
    </row>
    <row r="373" spans="1:9" s="18" customFormat="1" x14ac:dyDescent="0.3">
      <c r="A373" s="60"/>
      <c r="B373" s="101"/>
      <c r="C373" s="5"/>
      <c r="D373" s="5"/>
      <c r="E373" s="5"/>
      <c r="F373" s="41"/>
      <c r="G373" s="20"/>
      <c r="H373" s="21"/>
      <c r="I373" s="151"/>
    </row>
    <row r="374" spans="1:9" s="18" customFormat="1" x14ac:dyDescent="0.3">
      <c r="A374" s="47">
        <v>43</v>
      </c>
      <c r="B374" s="200" t="s">
        <v>305</v>
      </c>
      <c r="C374" s="135"/>
      <c r="D374" s="126" t="s">
        <v>9</v>
      </c>
      <c r="E374" s="126">
        <v>15</v>
      </c>
      <c r="F374" s="41">
        <f>IF(C374="x",E374,0)</f>
        <v>0</v>
      </c>
      <c r="G374" s="49"/>
      <c r="H374" s="48"/>
      <c r="I374" s="50"/>
    </row>
    <row r="375" spans="1:9" s="18" customFormat="1" x14ac:dyDescent="0.3">
      <c r="A375" s="47"/>
      <c r="B375" s="200"/>
      <c r="C375" s="135" t="s">
        <v>8</v>
      </c>
      <c r="D375" s="126" t="s">
        <v>11</v>
      </c>
      <c r="E375" s="126">
        <v>0</v>
      </c>
      <c r="F375" s="41">
        <f>IF(C375="x",E375,0)</f>
        <v>0</v>
      </c>
      <c r="G375" s="49"/>
      <c r="H375" s="48"/>
      <c r="I375" s="50"/>
    </row>
    <row r="376" spans="1:9" s="18" customFormat="1" ht="50.25" customHeight="1" x14ac:dyDescent="0.3">
      <c r="A376" s="47"/>
      <c r="B376" s="200"/>
      <c r="C376" s="135"/>
      <c r="D376" s="126" t="s">
        <v>159</v>
      </c>
      <c r="E376" s="126">
        <v>0</v>
      </c>
      <c r="F376" s="41">
        <f>IF(C376="x",E376,0)</f>
        <v>0</v>
      </c>
      <c r="G376" s="88"/>
      <c r="H376" s="48"/>
      <c r="I376" s="89"/>
    </row>
    <row r="377" spans="1:9" s="18" customFormat="1" ht="43.2" x14ac:dyDescent="0.3">
      <c r="A377" s="47"/>
      <c r="B377" s="18" t="s">
        <v>302</v>
      </c>
      <c r="C377" s="5"/>
      <c r="D377" s="5"/>
      <c r="E377" s="5"/>
      <c r="F377" s="41"/>
      <c r="G377" s="201"/>
      <c r="H377" s="48"/>
      <c r="I377" s="202"/>
    </row>
    <row r="378" spans="1:9" x14ac:dyDescent="0.3">
      <c r="A378" s="47"/>
      <c r="B378" s="46" t="s">
        <v>19</v>
      </c>
      <c r="D378" s="62"/>
      <c r="E378" s="5"/>
      <c r="F378" s="41"/>
      <c r="G378" s="201"/>
      <c r="H378" s="48"/>
      <c r="I378" s="202"/>
    </row>
    <row r="379" spans="1:9" s="18" customFormat="1" x14ac:dyDescent="0.3">
      <c r="A379" s="60"/>
      <c r="B379" s="101"/>
      <c r="C379" s="5"/>
      <c r="D379" s="5"/>
      <c r="E379" s="5"/>
      <c r="F379" s="41"/>
      <c r="G379" s="201"/>
      <c r="H379" s="21"/>
      <c r="I379" s="202"/>
    </row>
    <row r="380" spans="1:9" s="18" customFormat="1" x14ac:dyDescent="0.3">
      <c r="A380" s="47">
        <v>44</v>
      </c>
      <c r="B380" s="200" t="s">
        <v>306</v>
      </c>
      <c r="C380" s="135"/>
      <c r="D380" s="126" t="s">
        <v>9</v>
      </c>
      <c r="E380" s="126">
        <v>15</v>
      </c>
      <c r="F380" s="41">
        <f>IF(C380="x",E380,0)</f>
        <v>0</v>
      </c>
      <c r="G380" s="49"/>
      <c r="H380" s="48"/>
      <c r="I380" s="50"/>
    </row>
    <row r="381" spans="1:9" s="18" customFormat="1" x14ac:dyDescent="0.3">
      <c r="A381" s="47"/>
      <c r="B381" s="200"/>
      <c r="C381" s="135" t="s">
        <v>8</v>
      </c>
      <c r="D381" s="126" t="s">
        <v>11</v>
      </c>
      <c r="E381" s="126">
        <v>0</v>
      </c>
      <c r="F381" s="41">
        <f>IF(C381="x",E381,0)</f>
        <v>0</v>
      </c>
      <c r="G381" s="49"/>
      <c r="H381" s="48"/>
      <c r="I381" s="50"/>
    </row>
    <row r="382" spans="1:9" s="18" customFormat="1" x14ac:dyDescent="0.3">
      <c r="A382" s="47"/>
      <c r="B382" s="200"/>
      <c r="C382" s="135"/>
      <c r="D382" s="126" t="s">
        <v>159</v>
      </c>
      <c r="E382" s="126">
        <v>0</v>
      </c>
      <c r="F382" s="41">
        <f>IF(C382="x",E382,0)</f>
        <v>0</v>
      </c>
      <c r="G382" s="88"/>
      <c r="H382" s="48"/>
      <c r="I382" s="89"/>
    </row>
    <row r="383" spans="1:9" s="18" customFormat="1" ht="43.2" x14ac:dyDescent="0.3">
      <c r="A383" s="47"/>
      <c r="B383" s="18" t="s">
        <v>302</v>
      </c>
      <c r="C383" s="5"/>
      <c r="D383" s="5"/>
      <c r="E383" s="5"/>
      <c r="F383" s="41"/>
      <c r="G383" s="49"/>
      <c r="H383" s="48"/>
      <c r="I383" s="50"/>
    </row>
    <row r="384" spans="1:9" x14ac:dyDescent="0.3">
      <c r="A384" s="47"/>
      <c r="B384" s="46" t="s">
        <v>19</v>
      </c>
      <c r="D384" s="62"/>
      <c r="E384" s="5"/>
      <c r="F384" s="41"/>
      <c r="G384" s="49"/>
      <c r="H384" s="48"/>
      <c r="I384" s="127"/>
    </row>
    <row r="385" spans="1:9" x14ac:dyDescent="0.3">
      <c r="B385" s="53"/>
      <c r="D385" s="62"/>
      <c r="E385" s="5"/>
      <c r="F385" s="41"/>
      <c r="I385" s="151"/>
    </row>
    <row r="386" spans="1:9" x14ac:dyDescent="0.3">
      <c r="B386" s="146" t="s">
        <v>307</v>
      </c>
      <c r="C386" s="147"/>
      <c r="D386" s="147"/>
      <c r="E386" s="147"/>
      <c r="F386" s="148">
        <f>SUM(F387:F416)</f>
        <v>50</v>
      </c>
      <c r="G386" s="147"/>
      <c r="H386" s="149"/>
      <c r="I386" s="147"/>
    </row>
    <row r="387" spans="1:9" s="18" customFormat="1" ht="28.8" x14ac:dyDescent="0.3">
      <c r="A387" s="47">
        <v>45</v>
      </c>
      <c r="B387" s="200" t="s">
        <v>308</v>
      </c>
      <c r="C387" s="135" t="s">
        <v>8</v>
      </c>
      <c r="D387" s="126" t="s">
        <v>9</v>
      </c>
      <c r="E387" s="126">
        <v>20</v>
      </c>
      <c r="F387" s="41">
        <f>IF(C387="x",E387,0)</f>
        <v>20</v>
      </c>
      <c r="G387" s="49"/>
      <c r="H387" s="48"/>
      <c r="I387" s="50" t="s">
        <v>309</v>
      </c>
    </row>
    <row r="388" spans="1:9" s="18" customFormat="1" x14ac:dyDescent="0.3">
      <c r="A388" s="47"/>
      <c r="B388" s="200"/>
      <c r="C388" s="135"/>
      <c r="D388" s="126" t="s">
        <v>11</v>
      </c>
      <c r="E388" s="126">
        <v>0</v>
      </c>
      <c r="F388" s="41">
        <f>IF(C388="x",E388,0)</f>
        <v>0</v>
      </c>
      <c r="G388" s="49"/>
      <c r="H388" s="48"/>
      <c r="I388" s="127"/>
    </row>
    <row r="389" spans="1:9" s="18" customFormat="1" x14ac:dyDescent="0.3">
      <c r="A389" s="47"/>
      <c r="B389" s="200"/>
      <c r="C389" s="135"/>
      <c r="D389" s="126" t="s">
        <v>159</v>
      </c>
      <c r="E389" s="126">
        <v>0</v>
      </c>
      <c r="F389" s="41">
        <f>IF(C389="x",E389,0)</f>
        <v>0</v>
      </c>
      <c r="G389" s="49"/>
      <c r="H389" s="48"/>
      <c r="I389" s="127"/>
    </row>
    <row r="390" spans="1:9" s="18" customFormat="1" x14ac:dyDescent="0.3">
      <c r="A390" s="47"/>
      <c r="B390" s="18" t="s">
        <v>310</v>
      </c>
      <c r="C390" s="5"/>
      <c r="D390" s="5"/>
      <c r="E390" s="5"/>
      <c r="F390" s="41"/>
      <c r="G390" s="49"/>
      <c r="H390" s="48"/>
      <c r="I390" s="127"/>
    </row>
    <row r="391" spans="1:9" ht="52.95" customHeight="1" x14ac:dyDescent="0.3">
      <c r="A391" s="47"/>
      <c r="B391" s="46" t="s">
        <v>311</v>
      </c>
      <c r="D391" s="62"/>
      <c r="E391" s="5"/>
      <c r="F391" s="41"/>
      <c r="G391" s="98" t="s">
        <v>312</v>
      </c>
      <c r="H391" s="99" t="s">
        <v>313</v>
      </c>
      <c r="I391" s="150"/>
    </row>
    <row r="392" spans="1:9" s="18" customFormat="1" x14ac:dyDescent="0.3">
      <c r="A392" s="60"/>
      <c r="B392" s="61"/>
      <c r="C392" s="5"/>
      <c r="D392" s="62"/>
      <c r="E392" s="5"/>
      <c r="F392" s="41"/>
      <c r="G392" s="20"/>
      <c r="H392" s="21"/>
      <c r="I392" s="151"/>
    </row>
    <row r="393" spans="1:9" s="18" customFormat="1" x14ac:dyDescent="0.3">
      <c r="A393" s="47">
        <v>46</v>
      </c>
      <c r="B393" s="200" t="s">
        <v>314</v>
      </c>
      <c r="C393" s="135"/>
      <c r="D393" s="126" t="s">
        <v>9</v>
      </c>
      <c r="E393" s="126">
        <v>15</v>
      </c>
      <c r="F393" s="41">
        <f>IF(C393="x",E393,0)</f>
        <v>0</v>
      </c>
      <c r="G393" s="203"/>
      <c r="H393" s="48"/>
      <c r="I393" s="204"/>
    </row>
    <row r="394" spans="1:9" s="18" customFormat="1" x14ac:dyDescent="0.3">
      <c r="A394" s="47"/>
      <c r="B394" s="200"/>
      <c r="C394" s="135" t="s">
        <v>8</v>
      </c>
      <c r="D394" s="126" t="s">
        <v>11</v>
      </c>
      <c r="E394" s="126">
        <v>0</v>
      </c>
      <c r="F394" s="41">
        <f>IF(C394="x",E394,0)</f>
        <v>0</v>
      </c>
      <c r="G394" s="203"/>
      <c r="H394" s="48"/>
      <c r="I394" s="204"/>
    </row>
    <row r="395" spans="1:9" s="18" customFormat="1" x14ac:dyDescent="0.3">
      <c r="A395" s="47"/>
      <c r="B395" s="200"/>
      <c r="C395" s="135"/>
      <c r="D395" s="126" t="s">
        <v>159</v>
      </c>
      <c r="E395" s="126">
        <v>0</v>
      </c>
      <c r="F395" s="41">
        <f>IF(C395="x",E395,0)</f>
        <v>0</v>
      </c>
      <c r="G395" s="203"/>
      <c r="H395" s="48"/>
      <c r="I395" s="204"/>
    </row>
    <row r="396" spans="1:9" s="18" customFormat="1" ht="43.2" x14ac:dyDescent="0.3">
      <c r="A396" s="47"/>
      <c r="B396" s="18" t="s">
        <v>302</v>
      </c>
      <c r="C396" s="5"/>
      <c r="D396" s="5"/>
      <c r="E396" s="5"/>
      <c r="F396" s="41"/>
      <c r="G396" s="203"/>
      <c r="H396" s="48"/>
      <c r="I396" s="204"/>
    </row>
    <row r="397" spans="1:9" x14ac:dyDescent="0.3">
      <c r="A397" s="47"/>
      <c r="B397" s="46" t="s">
        <v>19</v>
      </c>
      <c r="D397" s="62"/>
      <c r="E397" s="5"/>
      <c r="F397" s="41"/>
      <c r="G397" s="49"/>
      <c r="H397" s="48"/>
      <c r="I397" s="127"/>
    </row>
    <row r="398" spans="1:9" s="18" customFormat="1" x14ac:dyDescent="0.3">
      <c r="A398" s="60"/>
      <c r="B398" s="61"/>
      <c r="C398" s="5"/>
      <c r="D398" s="62"/>
      <c r="E398" s="5"/>
      <c r="F398" s="41"/>
      <c r="G398" s="20"/>
      <c r="H398" s="21"/>
      <c r="I398" s="151"/>
    </row>
    <row r="399" spans="1:9" s="18" customFormat="1" ht="28.8" x14ac:dyDescent="0.3">
      <c r="A399" s="47">
        <v>47</v>
      </c>
      <c r="B399" s="200" t="s">
        <v>315</v>
      </c>
      <c r="C399" s="135"/>
      <c r="D399" s="126" t="s">
        <v>9</v>
      </c>
      <c r="E399" s="126">
        <v>15</v>
      </c>
      <c r="F399" s="41">
        <f>IF(C399="x",E399,0)</f>
        <v>0</v>
      </c>
      <c r="G399" s="49"/>
      <c r="H399" s="48"/>
      <c r="I399" s="127" t="s">
        <v>316</v>
      </c>
    </row>
    <row r="400" spans="1:9" s="18" customFormat="1" x14ac:dyDescent="0.3">
      <c r="A400" s="47"/>
      <c r="B400" s="200"/>
      <c r="C400" s="135" t="s">
        <v>8</v>
      </c>
      <c r="D400" s="126" t="s">
        <v>11</v>
      </c>
      <c r="E400" s="126">
        <v>0</v>
      </c>
      <c r="F400" s="41">
        <f>IF(C400="x",E400,0)</f>
        <v>0</v>
      </c>
      <c r="G400" s="49"/>
      <c r="H400" s="48"/>
      <c r="I400" s="127"/>
    </row>
    <row r="401" spans="1:9" s="18" customFormat="1" x14ac:dyDescent="0.3">
      <c r="A401" s="47"/>
      <c r="B401" s="200"/>
      <c r="C401" s="135"/>
      <c r="D401" s="126" t="s">
        <v>159</v>
      </c>
      <c r="E401" s="126">
        <v>0</v>
      </c>
      <c r="F401" s="41">
        <f>IF(C401="x",E401,0)</f>
        <v>0</v>
      </c>
      <c r="G401" s="49"/>
      <c r="H401" s="48"/>
      <c r="I401" s="127"/>
    </row>
    <row r="402" spans="1:9" s="18" customFormat="1" ht="43.2" x14ac:dyDescent="0.3">
      <c r="A402" s="47"/>
      <c r="B402" s="18" t="s">
        <v>302</v>
      </c>
      <c r="C402" s="5"/>
      <c r="D402" s="5"/>
      <c r="E402" s="5"/>
      <c r="F402" s="41"/>
      <c r="G402" s="49"/>
      <c r="H402" s="48"/>
      <c r="I402" s="127"/>
    </row>
    <row r="403" spans="1:9" s="18" customFormat="1" x14ac:dyDescent="0.3">
      <c r="A403" s="47"/>
      <c r="B403" s="46" t="s">
        <v>19</v>
      </c>
      <c r="C403" s="5"/>
      <c r="D403" s="62"/>
      <c r="E403" s="5"/>
      <c r="F403" s="41"/>
      <c r="G403" s="49"/>
      <c r="H403" s="48"/>
      <c r="I403" s="127"/>
    </row>
    <row r="404" spans="1:9" s="18" customFormat="1" x14ac:dyDescent="0.3">
      <c r="A404" s="47"/>
      <c r="B404" s="53"/>
      <c r="C404" s="5"/>
      <c r="D404" s="62"/>
      <c r="E404" s="5"/>
      <c r="F404" s="41"/>
      <c r="G404" s="49"/>
      <c r="H404" s="48"/>
      <c r="I404" s="127"/>
    </row>
    <row r="405" spans="1:9" s="18" customFormat="1" x14ac:dyDescent="0.3">
      <c r="A405" s="47">
        <v>48</v>
      </c>
      <c r="B405" s="200" t="s">
        <v>317</v>
      </c>
      <c r="C405" s="135" t="s">
        <v>8</v>
      </c>
      <c r="D405" s="126" t="s">
        <v>9</v>
      </c>
      <c r="E405" s="126">
        <v>15</v>
      </c>
      <c r="F405" s="41">
        <f>IF(C405="x",E405,0)</f>
        <v>15</v>
      </c>
      <c r="G405" s="49"/>
      <c r="H405" s="48"/>
      <c r="I405" s="127"/>
    </row>
    <row r="406" spans="1:9" s="18" customFormat="1" x14ac:dyDescent="0.3">
      <c r="A406" s="47"/>
      <c r="B406" s="200"/>
      <c r="C406" s="135"/>
      <c r="D406" s="126" t="s">
        <v>11</v>
      </c>
      <c r="E406" s="126">
        <v>0</v>
      </c>
      <c r="F406" s="41">
        <f>IF(C406="x",E406,0)</f>
        <v>0</v>
      </c>
      <c r="G406" s="49"/>
      <c r="H406" s="48"/>
      <c r="I406" s="127"/>
    </row>
    <row r="407" spans="1:9" s="18" customFormat="1" x14ac:dyDescent="0.3">
      <c r="A407" s="47"/>
      <c r="B407" s="200"/>
      <c r="C407" s="135"/>
      <c r="D407" s="126" t="s">
        <v>159</v>
      </c>
      <c r="E407" s="126">
        <v>0</v>
      </c>
      <c r="F407" s="41">
        <f>IF(C407="x",E407,0)</f>
        <v>0</v>
      </c>
      <c r="G407" s="49"/>
      <c r="H407" s="48"/>
      <c r="I407" s="127"/>
    </row>
    <row r="408" spans="1:9" s="18" customFormat="1" ht="43.2" x14ac:dyDescent="0.3">
      <c r="A408" s="47"/>
      <c r="B408" s="18" t="s">
        <v>302</v>
      </c>
      <c r="C408" s="5"/>
      <c r="D408" s="5"/>
      <c r="E408" s="5"/>
      <c r="F408" s="41"/>
      <c r="G408" s="49"/>
      <c r="H408" s="48"/>
      <c r="I408" s="127"/>
    </row>
    <row r="409" spans="1:9" ht="57.6" x14ac:dyDescent="0.3">
      <c r="A409" s="47"/>
      <c r="B409" s="46" t="s">
        <v>318</v>
      </c>
      <c r="D409" s="62"/>
      <c r="E409" s="5"/>
      <c r="F409" s="41"/>
      <c r="G409" s="49"/>
      <c r="H409" s="48"/>
      <c r="I409" s="127"/>
    </row>
    <row r="410" spans="1:9" s="18" customFormat="1" x14ac:dyDescent="0.3">
      <c r="A410" s="60"/>
      <c r="B410" s="61"/>
      <c r="C410" s="5"/>
      <c r="D410" s="62"/>
      <c r="E410" s="5"/>
      <c r="F410" s="41"/>
      <c r="G410" s="20"/>
      <c r="H410" s="21"/>
      <c r="I410" s="151"/>
    </row>
    <row r="411" spans="1:9" s="18" customFormat="1" x14ac:dyDescent="0.3">
      <c r="A411" s="47">
        <v>49</v>
      </c>
      <c r="B411" s="200" t="s">
        <v>319</v>
      </c>
      <c r="C411" s="135" t="s">
        <v>8</v>
      </c>
      <c r="D411" s="126" t="s">
        <v>9</v>
      </c>
      <c r="E411" s="126">
        <v>15</v>
      </c>
      <c r="F411" s="41">
        <f>IF(C411="x",E411,0)</f>
        <v>15</v>
      </c>
      <c r="G411" s="49"/>
      <c r="H411" s="48"/>
      <c r="I411" s="127"/>
    </row>
    <row r="412" spans="1:9" s="18" customFormat="1" x14ac:dyDescent="0.3">
      <c r="A412" s="47"/>
      <c r="B412" s="200"/>
      <c r="C412" s="135"/>
      <c r="D412" s="126" t="s">
        <v>11</v>
      </c>
      <c r="E412" s="126">
        <v>0</v>
      </c>
      <c r="F412" s="41">
        <f>IF(C412="x",E412,0)</f>
        <v>0</v>
      </c>
      <c r="G412" s="49"/>
      <c r="H412" s="48"/>
      <c r="I412" s="127"/>
    </row>
    <row r="413" spans="1:9" s="18" customFormat="1" x14ac:dyDescent="0.3">
      <c r="A413" s="47"/>
      <c r="B413" s="200"/>
      <c r="C413" s="135"/>
      <c r="D413" s="126" t="s">
        <v>159</v>
      </c>
      <c r="E413" s="126">
        <v>0</v>
      </c>
      <c r="F413" s="41">
        <f>IF(C413="x",E413,0)</f>
        <v>0</v>
      </c>
      <c r="G413" s="49"/>
      <c r="H413" s="48"/>
      <c r="I413" s="127"/>
    </row>
    <row r="414" spans="1:9" s="18" customFormat="1" ht="43.2" x14ac:dyDescent="0.3">
      <c r="A414" s="47"/>
      <c r="B414" s="18" t="s">
        <v>302</v>
      </c>
      <c r="C414" s="5"/>
      <c r="D414" s="5"/>
      <c r="E414" s="5"/>
      <c r="F414" s="41"/>
      <c r="G414" s="49"/>
      <c r="H414" s="48"/>
      <c r="I414" s="127"/>
    </row>
    <row r="415" spans="1:9" ht="57.6" x14ac:dyDescent="0.3">
      <c r="A415" s="47"/>
      <c r="B415" s="46" t="s">
        <v>320</v>
      </c>
      <c r="D415" s="62"/>
      <c r="E415" s="5"/>
      <c r="F415" s="41"/>
      <c r="G415" s="49"/>
      <c r="H415" s="48"/>
      <c r="I415" s="127"/>
    </row>
    <row r="416" spans="1:9" x14ac:dyDescent="0.3">
      <c r="A416" s="60"/>
      <c r="B416" s="61"/>
      <c r="D416" s="62"/>
      <c r="E416" s="5"/>
      <c r="F416" s="41"/>
      <c r="I416" s="151"/>
    </row>
    <row r="417" spans="1:9" x14ac:dyDescent="0.3">
      <c r="B417" s="146" t="s">
        <v>321</v>
      </c>
      <c r="C417" s="147"/>
      <c r="D417" s="147"/>
      <c r="E417" s="147"/>
      <c r="F417" s="148">
        <f>SUM(F418:F447)</f>
        <v>35</v>
      </c>
      <c r="G417" s="147"/>
      <c r="H417" s="149"/>
      <c r="I417" s="147"/>
    </row>
    <row r="418" spans="1:9" s="18" customFormat="1" ht="38.4" x14ac:dyDescent="0.3">
      <c r="A418" s="47">
        <v>50</v>
      </c>
      <c r="B418" s="200" t="s">
        <v>322</v>
      </c>
      <c r="C418" s="135" t="s">
        <v>8</v>
      </c>
      <c r="D418" s="126" t="s">
        <v>9</v>
      </c>
      <c r="E418" s="126">
        <v>20</v>
      </c>
      <c r="F418" s="152">
        <f>IF(C418="x",E418,0)</f>
        <v>20</v>
      </c>
      <c r="G418" s="49"/>
      <c r="H418" s="48"/>
      <c r="I418" s="50" t="s">
        <v>323</v>
      </c>
    </row>
    <row r="419" spans="1:9" s="18" customFormat="1" x14ac:dyDescent="0.3">
      <c r="A419" s="47"/>
      <c r="B419" s="200"/>
      <c r="C419" s="135"/>
      <c r="D419" s="126" t="s">
        <v>11</v>
      </c>
      <c r="E419" s="126">
        <v>0</v>
      </c>
      <c r="F419" s="41">
        <f>IF(C419="x",E419,0)</f>
        <v>0</v>
      </c>
      <c r="G419" s="49"/>
      <c r="H419" s="48"/>
      <c r="I419" s="50"/>
    </row>
    <row r="420" spans="1:9" s="18" customFormat="1" x14ac:dyDescent="0.3">
      <c r="A420" s="47"/>
      <c r="B420" s="200"/>
      <c r="C420" s="135"/>
      <c r="D420" s="126" t="s">
        <v>159</v>
      </c>
      <c r="E420" s="126">
        <v>0</v>
      </c>
      <c r="F420" s="41">
        <f>IF(C420="x",E420,0)</f>
        <v>0</v>
      </c>
      <c r="G420" s="88"/>
      <c r="H420" s="48"/>
      <c r="I420" s="89"/>
    </row>
    <row r="421" spans="1:9" s="18" customFormat="1" x14ac:dyDescent="0.3">
      <c r="A421" s="47"/>
      <c r="B421" s="18" t="s">
        <v>310</v>
      </c>
      <c r="C421" s="5"/>
      <c r="D421" s="5"/>
      <c r="E421" s="5"/>
      <c r="F421" s="41"/>
      <c r="G421" s="49"/>
      <c r="H421" s="48"/>
      <c r="I421" s="127"/>
    </row>
    <row r="422" spans="1:9" s="18" customFormat="1" ht="94.5" customHeight="1" x14ac:dyDescent="0.3">
      <c r="A422" s="47"/>
      <c r="B422" s="46" t="s">
        <v>298</v>
      </c>
      <c r="C422" s="5"/>
      <c r="D422" s="62"/>
      <c r="E422" s="5"/>
      <c r="F422" s="41"/>
      <c r="G422" s="98" t="s">
        <v>324</v>
      </c>
      <c r="H422" s="99" t="s">
        <v>325</v>
      </c>
      <c r="I422" s="150"/>
    </row>
    <row r="423" spans="1:9" s="18" customFormat="1" ht="14.55" customHeight="1" x14ac:dyDescent="0.3">
      <c r="A423" s="47"/>
      <c r="B423" s="62"/>
      <c r="C423" s="5"/>
      <c r="D423" s="5"/>
      <c r="E423" s="5"/>
      <c r="F423" s="41"/>
      <c r="G423" s="49"/>
      <c r="H423" s="48"/>
      <c r="I423" s="127"/>
    </row>
    <row r="424" spans="1:9" s="18" customFormat="1" x14ac:dyDescent="0.3">
      <c r="A424" s="47">
        <v>51</v>
      </c>
      <c r="B424" s="200" t="s">
        <v>326</v>
      </c>
      <c r="C424" s="135" t="s">
        <v>8</v>
      </c>
      <c r="D424" s="126" t="s">
        <v>9</v>
      </c>
      <c r="E424" s="126">
        <v>15</v>
      </c>
      <c r="F424" s="41">
        <f>IF(C424="x",E424,0)</f>
        <v>15</v>
      </c>
      <c r="G424" s="49"/>
      <c r="H424" s="48"/>
      <c r="I424" s="127"/>
    </row>
    <row r="425" spans="1:9" s="18" customFormat="1" x14ac:dyDescent="0.3">
      <c r="A425" s="47"/>
      <c r="B425" s="200"/>
      <c r="C425" s="135"/>
      <c r="D425" s="126" t="s">
        <v>11</v>
      </c>
      <c r="E425" s="126">
        <v>0</v>
      </c>
      <c r="F425" s="41">
        <f>IF(C425="x",E425,0)</f>
        <v>0</v>
      </c>
      <c r="G425" s="49"/>
      <c r="H425" s="48"/>
      <c r="I425" s="50"/>
    </row>
    <row r="426" spans="1:9" s="18" customFormat="1" x14ac:dyDescent="0.3">
      <c r="A426" s="47"/>
      <c r="B426" s="200"/>
      <c r="C426" s="135"/>
      <c r="D426" s="126" t="s">
        <v>159</v>
      </c>
      <c r="E426" s="126">
        <v>0</v>
      </c>
      <c r="F426" s="41">
        <f>IF(C426="x",E426,0)</f>
        <v>0</v>
      </c>
      <c r="G426" s="49"/>
      <c r="H426" s="48"/>
      <c r="I426" s="50"/>
    </row>
    <row r="427" spans="1:9" s="18" customFormat="1" ht="43.2" x14ac:dyDescent="0.3">
      <c r="A427" s="47"/>
      <c r="B427" s="18" t="s">
        <v>302</v>
      </c>
      <c r="C427" s="5"/>
      <c r="D427" s="5"/>
      <c r="E427" s="5"/>
      <c r="F427" s="41"/>
      <c r="G427" s="88"/>
      <c r="H427" s="48"/>
      <c r="I427" s="89"/>
    </row>
    <row r="428" spans="1:9" s="18" customFormat="1" ht="109.5" customHeight="1" x14ac:dyDescent="0.3">
      <c r="A428" s="47"/>
      <c r="B428" s="46" t="s">
        <v>327</v>
      </c>
      <c r="C428" s="5"/>
      <c r="D428" s="62"/>
      <c r="E428" s="5"/>
      <c r="F428" s="41"/>
      <c r="G428" s="98" t="s">
        <v>328</v>
      </c>
      <c r="H428" s="99" t="s">
        <v>329</v>
      </c>
      <c r="I428" s="150"/>
    </row>
    <row r="429" spans="1:9" s="18" customFormat="1" ht="14.55" customHeight="1" x14ac:dyDescent="0.3">
      <c r="A429" s="47"/>
      <c r="B429" s="62"/>
      <c r="C429" s="5"/>
      <c r="D429" s="5"/>
      <c r="E429" s="5"/>
      <c r="F429" s="41"/>
      <c r="G429" s="49"/>
      <c r="H429" s="48"/>
      <c r="I429" s="127"/>
    </row>
    <row r="430" spans="1:9" s="18" customFormat="1" x14ac:dyDescent="0.3">
      <c r="A430" s="47">
        <v>52</v>
      </c>
      <c r="B430" s="200" t="s">
        <v>330</v>
      </c>
      <c r="C430" s="135"/>
      <c r="D430" s="126" t="s">
        <v>9</v>
      </c>
      <c r="E430" s="126">
        <v>15</v>
      </c>
      <c r="F430" s="41">
        <f>IF(C430="x",E430,0)</f>
        <v>0</v>
      </c>
      <c r="G430" s="49"/>
      <c r="H430" s="48"/>
      <c r="I430" s="127"/>
    </row>
    <row r="431" spans="1:9" s="18" customFormat="1" x14ac:dyDescent="0.3">
      <c r="A431" s="47"/>
      <c r="B431" s="200"/>
      <c r="C431" s="135" t="s">
        <v>8</v>
      </c>
      <c r="D431" s="126" t="s">
        <v>11</v>
      </c>
      <c r="E431" s="126">
        <v>0</v>
      </c>
      <c r="F431" s="41">
        <f>IF(C431="x",E431,0)</f>
        <v>0</v>
      </c>
      <c r="G431" s="49"/>
      <c r="H431" s="48"/>
      <c r="I431" s="50"/>
    </row>
    <row r="432" spans="1:9" s="18" customFormat="1" x14ac:dyDescent="0.3">
      <c r="A432" s="47"/>
      <c r="B432" s="200"/>
      <c r="C432" s="135"/>
      <c r="D432" s="126" t="s">
        <v>159</v>
      </c>
      <c r="E432" s="126">
        <v>0</v>
      </c>
      <c r="F432" s="41">
        <f>IF(C432="x",E432,0)</f>
        <v>0</v>
      </c>
      <c r="G432" s="49"/>
      <c r="H432" s="48"/>
      <c r="I432" s="50"/>
    </row>
    <row r="433" spans="1:9" s="18" customFormat="1" ht="43.2" x14ac:dyDescent="0.3">
      <c r="A433" s="47"/>
      <c r="B433" s="18" t="s">
        <v>302</v>
      </c>
      <c r="C433" s="5"/>
      <c r="D433" s="5"/>
      <c r="E433" s="5"/>
      <c r="F433" s="41"/>
      <c r="G433" s="88"/>
      <c r="H433" s="48"/>
      <c r="I433" s="89"/>
    </row>
    <row r="434" spans="1:9" s="18" customFormat="1" x14ac:dyDescent="0.3">
      <c r="A434" s="47"/>
      <c r="B434" s="46" t="s">
        <v>19</v>
      </c>
      <c r="C434" s="5"/>
      <c r="D434" s="62"/>
      <c r="E434" s="5"/>
      <c r="F434" s="41"/>
      <c r="G434" s="49"/>
      <c r="H434" s="48"/>
      <c r="I434" s="127"/>
    </row>
    <row r="435" spans="1:9" s="18" customFormat="1" ht="14.55" customHeight="1" x14ac:dyDescent="0.3">
      <c r="A435" s="47"/>
      <c r="B435" s="62"/>
      <c r="C435" s="5"/>
      <c r="D435" s="5"/>
      <c r="E435" s="5"/>
      <c r="F435" s="41"/>
      <c r="G435" s="49"/>
      <c r="H435" s="48"/>
      <c r="I435" s="127"/>
    </row>
    <row r="436" spans="1:9" s="18" customFormat="1" x14ac:dyDescent="0.3">
      <c r="A436" s="47">
        <v>53</v>
      </c>
      <c r="B436" s="200" t="s">
        <v>331</v>
      </c>
      <c r="C436" s="135"/>
      <c r="D436" s="126" t="s">
        <v>9</v>
      </c>
      <c r="E436" s="126">
        <v>15</v>
      </c>
      <c r="F436" s="41">
        <f>IF(C436="x",E436,0)</f>
        <v>0</v>
      </c>
      <c r="G436" s="49"/>
      <c r="H436" s="48"/>
      <c r="I436" s="127"/>
    </row>
    <row r="437" spans="1:9" s="18" customFormat="1" x14ac:dyDescent="0.3">
      <c r="A437" s="47"/>
      <c r="B437" s="200"/>
      <c r="C437" s="135" t="s">
        <v>8</v>
      </c>
      <c r="D437" s="126" t="s">
        <v>11</v>
      </c>
      <c r="E437" s="126">
        <v>0</v>
      </c>
      <c r="F437" s="41">
        <f>IF(C437="x",E437,0)</f>
        <v>0</v>
      </c>
      <c r="G437" s="49"/>
      <c r="H437" s="48"/>
      <c r="I437" s="50"/>
    </row>
    <row r="438" spans="1:9" s="18" customFormat="1" x14ac:dyDescent="0.3">
      <c r="A438" s="47"/>
      <c r="B438" s="200"/>
      <c r="C438" s="135"/>
      <c r="D438" s="126" t="s">
        <v>159</v>
      </c>
      <c r="E438" s="126">
        <v>0</v>
      </c>
      <c r="F438" s="41">
        <f>IF(C438="x",E438,0)</f>
        <v>0</v>
      </c>
      <c r="G438" s="49"/>
      <c r="H438" s="48"/>
      <c r="I438" s="50"/>
    </row>
    <row r="439" spans="1:9" s="18" customFormat="1" ht="43.2" x14ac:dyDescent="0.3">
      <c r="A439" s="47"/>
      <c r="B439" s="18" t="s">
        <v>302</v>
      </c>
      <c r="C439" s="5"/>
      <c r="D439" s="5"/>
      <c r="E439" s="5"/>
      <c r="F439" s="41"/>
      <c r="G439" s="49"/>
      <c r="H439" s="48"/>
      <c r="I439" s="50"/>
    </row>
    <row r="440" spans="1:9" s="18" customFormat="1" x14ac:dyDescent="0.3">
      <c r="A440" s="47"/>
      <c r="B440" s="46" t="s">
        <v>19</v>
      </c>
      <c r="C440" s="5"/>
      <c r="D440" s="62"/>
      <c r="E440" s="5"/>
      <c r="F440" s="41"/>
      <c r="G440" s="49"/>
      <c r="H440" s="48"/>
      <c r="I440" s="50"/>
    </row>
    <row r="441" spans="1:9" s="18" customFormat="1" ht="14.55" customHeight="1" x14ac:dyDescent="0.3">
      <c r="A441" s="47"/>
      <c r="B441" s="53"/>
      <c r="C441" s="5"/>
      <c r="D441" s="5"/>
      <c r="E441" s="5"/>
      <c r="F441" s="41"/>
      <c r="G441" s="49"/>
      <c r="H441" s="48"/>
      <c r="I441" s="50"/>
    </row>
    <row r="442" spans="1:9" s="18" customFormat="1" x14ac:dyDescent="0.3">
      <c r="A442" s="47">
        <v>54</v>
      </c>
      <c r="B442" s="200" t="s">
        <v>332</v>
      </c>
      <c r="C442" s="135"/>
      <c r="D442" s="126" t="s">
        <v>9</v>
      </c>
      <c r="E442" s="126">
        <v>15</v>
      </c>
      <c r="F442" s="41">
        <f>IF(C442="x",E442,0)</f>
        <v>0</v>
      </c>
      <c r="G442" s="49"/>
      <c r="H442" s="48"/>
      <c r="I442" s="50"/>
    </row>
    <row r="443" spans="1:9" s="18" customFormat="1" x14ac:dyDescent="0.3">
      <c r="A443" s="47"/>
      <c r="B443" s="200"/>
      <c r="C443" s="135" t="s">
        <v>8</v>
      </c>
      <c r="D443" s="126" t="s">
        <v>11</v>
      </c>
      <c r="E443" s="126">
        <v>0</v>
      </c>
      <c r="F443" s="41">
        <f>IF(C443="x",E443,0)</f>
        <v>0</v>
      </c>
      <c r="G443" s="49"/>
      <c r="H443" s="48"/>
      <c r="I443" s="50"/>
    </row>
    <row r="444" spans="1:9" s="18" customFormat="1" x14ac:dyDescent="0.3">
      <c r="A444" s="47"/>
      <c r="B444" s="200"/>
      <c r="C444" s="135"/>
      <c r="D444" s="126" t="s">
        <v>159</v>
      </c>
      <c r="E444" s="126">
        <v>0</v>
      </c>
      <c r="F444" s="41">
        <f>IF(C444="x",E444,0)</f>
        <v>0</v>
      </c>
      <c r="G444" s="49"/>
      <c r="H444" s="48"/>
      <c r="I444" s="50"/>
    </row>
    <row r="445" spans="1:9" s="18" customFormat="1" ht="43.2" x14ac:dyDescent="0.3">
      <c r="A445" s="47"/>
      <c r="B445" s="18" t="s">
        <v>302</v>
      </c>
      <c r="C445" s="5"/>
      <c r="D445" s="5"/>
      <c r="E445" s="5"/>
      <c r="F445" s="41"/>
      <c r="G445" s="49"/>
      <c r="H445" s="48"/>
      <c r="I445" s="50"/>
    </row>
    <row r="446" spans="1:9" x14ac:dyDescent="0.3">
      <c r="A446" s="47"/>
      <c r="B446" s="46" t="s">
        <v>19</v>
      </c>
      <c r="D446" s="62"/>
      <c r="E446" s="5"/>
      <c r="F446" s="41"/>
      <c r="G446" s="49"/>
      <c r="H446" s="48"/>
      <c r="I446" s="50"/>
    </row>
    <row r="447" spans="1:9" x14ac:dyDescent="0.3">
      <c r="B447" s="53"/>
      <c r="D447" s="62"/>
      <c r="E447" s="5"/>
      <c r="F447" s="41"/>
    </row>
    <row r="448" spans="1:9" x14ac:dyDescent="0.3">
      <c r="B448" s="146" t="s">
        <v>333</v>
      </c>
      <c r="C448" s="147"/>
      <c r="D448" s="147"/>
      <c r="E448" s="147"/>
      <c r="F448" s="148">
        <f>SUM(F449:F471)</f>
        <v>40</v>
      </c>
      <c r="G448" s="147"/>
      <c r="H448" s="149"/>
      <c r="I448" s="147"/>
    </row>
    <row r="449" spans="1:9" s="18" customFormat="1" ht="19.2" x14ac:dyDescent="0.3">
      <c r="A449" s="47">
        <v>55</v>
      </c>
      <c r="B449" s="200" t="s">
        <v>334</v>
      </c>
      <c r="C449" s="135" t="s">
        <v>8</v>
      </c>
      <c r="D449" s="126" t="s">
        <v>9</v>
      </c>
      <c r="E449" s="126">
        <v>20</v>
      </c>
      <c r="F449" s="152">
        <f>IF(C449="x",E449,0)</f>
        <v>20</v>
      </c>
      <c r="G449" s="49"/>
      <c r="H449" s="48"/>
      <c r="I449" s="50" t="s">
        <v>335</v>
      </c>
    </row>
    <row r="450" spans="1:9" s="18" customFormat="1" x14ac:dyDescent="0.3">
      <c r="A450" s="47"/>
      <c r="B450" s="200"/>
      <c r="C450" s="135"/>
      <c r="D450" s="126" t="s">
        <v>11</v>
      </c>
      <c r="E450" s="126">
        <v>0</v>
      </c>
      <c r="F450" s="41">
        <f>IF(C450="x",E450,0)</f>
        <v>0</v>
      </c>
      <c r="G450" s="49"/>
      <c r="H450" s="48"/>
      <c r="I450" s="50"/>
    </row>
    <row r="451" spans="1:9" s="18" customFormat="1" x14ac:dyDescent="0.3">
      <c r="A451" s="47"/>
      <c r="B451" s="200"/>
      <c r="C451" s="135"/>
      <c r="D451" s="126" t="s">
        <v>159</v>
      </c>
      <c r="E451" s="126">
        <v>0</v>
      </c>
      <c r="F451" s="41">
        <f>IF(C451="x",E451,0)</f>
        <v>0</v>
      </c>
      <c r="G451" s="88"/>
      <c r="H451" s="48"/>
      <c r="I451" s="89"/>
    </row>
    <row r="452" spans="1:9" s="18" customFormat="1" x14ac:dyDescent="0.3">
      <c r="A452" s="47"/>
      <c r="B452" s="18" t="s">
        <v>310</v>
      </c>
      <c r="C452" s="5"/>
      <c r="D452" s="5"/>
      <c r="E452" s="5"/>
      <c r="F452" s="41"/>
      <c r="G452" s="49"/>
      <c r="H452" s="48"/>
      <c r="I452" s="127"/>
    </row>
    <row r="453" spans="1:9" s="18" customFormat="1" ht="133.94999999999999" customHeight="1" x14ac:dyDescent="0.3">
      <c r="A453" s="47"/>
      <c r="B453" s="46" t="s">
        <v>311</v>
      </c>
      <c r="C453" s="5"/>
      <c r="D453" s="62"/>
      <c r="E453" s="5"/>
      <c r="F453" s="41"/>
      <c r="G453" s="98" t="s">
        <v>336</v>
      </c>
      <c r="H453" s="99" t="s">
        <v>337</v>
      </c>
      <c r="I453" s="150"/>
    </row>
    <row r="454" spans="1:9" s="18" customFormat="1" ht="14.55" customHeight="1" x14ac:dyDescent="0.3">
      <c r="A454" s="47"/>
      <c r="B454" s="62"/>
      <c r="C454" s="5"/>
      <c r="D454" s="5"/>
      <c r="E454" s="5"/>
      <c r="F454" s="41"/>
      <c r="G454" s="49"/>
      <c r="H454" s="48"/>
      <c r="I454" s="127"/>
    </row>
    <row r="455" spans="1:9" s="18" customFormat="1" x14ac:dyDescent="0.3">
      <c r="A455" s="47">
        <v>56</v>
      </c>
      <c r="B455" s="200" t="s">
        <v>338</v>
      </c>
      <c r="C455" s="135"/>
      <c r="D455" s="126" t="s">
        <v>9</v>
      </c>
      <c r="E455" s="126">
        <v>20</v>
      </c>
      <c r="F455" s="41">
        <f>IF(C455="x",E455,0)</f>
        <v>0</v>
      </c>
      <c r="G455" s="49"/>
      <c r="H455" s="48"/>
      <c r="I455" s="127"/>
    </row>
    <row r="456" spans="1:9" s="18" customFormat="1" x14ac:dyDescent="0.3">
      <c r="A456" s="47"/>
      <c r="B456" s="200"/>
      <c r="C456" s="135" t="s">
        <v>8</v>
      </c>
      <c r="D456" s="126" t="s">
        <v>11</v>
      </c>
      <c r="E456" s="126">
        <v>0</v>
      </c>
      <c r="F456" s="41">
        <f>IF(C456="x",E456,0)</f>
        <v>0</v>
      </c>
      <c r="G456" s="49"/>
      <c r="H456" s="48"/>
      <c r="I456" s="50"/>
    </row>
    <row r="457" spans="1:9" s="18" customFormat="1" x14ac:dyDescent="0.3">
      <c r="A457" s="47"/>
      <c r="B457" s="200"/>
      <c r="C457" s="135"/>
      <c r="D457" s="126" t="s">
        <v>159</v>
      </c>
      <c r="E457" s="126">
        <v>0</v>
      </c>
      <c r="F457" s="41">
        <f>IF(C457="x",E457,0)</f>
        <v>0</v>
      </c>
      <c r="G457" s="49"/>
      <c r="H457" s="48"/>
      <c r="I457" s="50"/>
    </row>
    <row r="458" spans="1:9" s="18" customFormat="1" ht="14.55" customHeight="1" x14ac:dyDescent="0.3">
      <c r="A458" s="47"/>
      <c r="B458" s="18" t="s">
        <v>302</v>
      </c>
      <c r="C458" s="5"/>
      <c r="D458" s="5"/>
      <c r="E458" s="5"/>
      <c r="F458" s="41"/>
      <c r="G458" s="88"/>
      <c r="H458" s="48"/>
      <c r="I458" s="89"/>
    </row>
    <row r="459" spans="1:9" s="18" customFormat="1" x14ac:dyDescent="0.3">
      <c r="A459" s="47"/>
      <c r="B459" s="46" t="s">
        <v>19</v>
      </c>
      <c r="C459" s="5"/>
      <c r="D459" s="62"/>
      <c r="E459" s="5"/>
      <c r="F459" s="41"/>
      <c r="G459" s="49"/>
      <c r="H459" s="48"/>
      <c r="I459" s="127"/>
    </row>
    <row r="460" spans="1:9" s="18" customFormat="1" ht="14.55" customHeight="1" x14ac:dyDescent="0.3">
      <c r="A460" s="47"/>
      <c r="B460" s="62"/>
      <c r="C460" s="5"/>
      <c r="D460" s="5"/>
      <c r="E460" s="5"/>
      <c r="F460" s="41"/>
      <c r="G460" s="49"/>
      <c r="H460" s="48"/>
      <c r="I460" s="127"/>
    </row>
    <row r="461" spans="1:9" s="18" customFormat="1" x14ac:dyDescent="0.3">
      <c r="A461" s="47">
        <v>57</v>
      </c>
      <c r="B461" s="200" t="s">
        <v>339</v>
      </c>
      <c r="C461" s="135"/>
      <c r="D461" s="126" t="s">
        <v>9</v>
      </c>
      <c r="E461" s="126">
        <v>20</v>
      </c>
      <c r="F461" s="41">
        <f>IF(C461="x",E461,0)</f>
        <v>0</v>
      </c>
      <c r="G461" s="49"/>
      <c r="H461" s="48"/>
      <c r="I461" s="127"/>
    </row>
    <row r="462" spans="1:9" s="18" customFormat="1" x14ac:dyDescent="0.3">
      <c r="A462" s="47"/>
      <c r="B462" s="200"/>
      <c r="C462" s="135" t="s">
        <v>8</v>
      </c>
      <c r="D462" s="126" t="s">
        <v>11</v>
      </c>
      <c r="E462" s="126">
        <v>0</v>
      </c>
      <c r="F462" s="41">
        <f>IF(C462="x",E462,0)</f>
        <v>0</v>
      </c>
      <c r="G462" s="49"/>
      <c r="H462" s="48"/>
      <c r="I462" s="50"/>
    </row>
    <row r="463" spans="1:9" s="18" customFormat="1" x14ac:dyDescent="0.3">
      <c r="A463" s="47"/>
      <c r="B463" s="200"/>
      <c r="C463" s="135"/>
      <c r="D463" s="126" t="s">
        <v>159</v>
      </c>
      <c r="E463" s="126">
        <v>0</v>
      </c>
      <c r="F463" s="41">
        <f>IF(C463="x",E463,0)</f>
        <v>0</v>
      </c>
      <c r="G463" s="49"/>
      <c r="H463" s="48"/>
      <c r="I463" s="50"/>
    </row>
    <row r="464" spans="1:9" s="18" customFormat="1" ht="14.55" customHeight="1" x14ac:dyDescent="0.3">
      <c r="A464" s="47"/>
      <c r="B464" s="18" t="s">
        <v>302</v>
      </c>
      <c r="C464" s="5"/>
      <c r="D464" s="5"/>
      <c r="E464" s="5"/>
      <c r="F464" s="41"/>
      <c r="G464" s="88"/>
      <c r="H464" s="48"/>
      <c r="I464" s="89"/>
    </row>
    <row r="465" spans="1:9" s="18" customFormat="1" x14ac:dyDescent="0.3">
      <c r="A465" s="47"/>
      <c r="B465" s="46" t="s">
        <v>19</v>
      </c>
      <c r="C465" s="5"/>
      <c r="D465" s="62"/>
      <c r="E465" s="5"/>
      <c r="F465" s="41"/>
      <c r="G465" s="49"/>
      <c r="H465" s="48"/>
      <c r="I465" s="127"/>
    </row>
    <row r="466" spans="1:9" s="18" customFormat="1" ht="14.55" customHeight="1" x14ac:dyDescent="0.3">
      <c r="A466" s="47"/>
      <c r="B466" s="62"/>
      <c r="C466" s="5"/>
      <c r="D466" s="5"/>
      <c r="E466" s="5"/>
      <c r="F466" s="41"/>
      <c r="G466" s="49"/>
      <c r="H466" s="48"/>
      <c r="I466" s="127"/>
    </row>
    <row r="467" spans="1:9" s="18" customFormat="1" x14ac:dyDescent="0.3">
      <c r="A467" s="47">
        <v>58</v>
      </c>
      <c r="B467" s="200" t="s">
        <v>340</v>
      </c>
      <c r="C467" s="135" t="s">
        <v>8</v>
      </c>
      <c r="D467" s="126" t="s">
        <v>9</v>
      </c>
      <c r="E467" s="126">
        <v>20</v>
      </c>
      <c r="F467" s="41">
        <f>IF(C467="x",E467,0)</f>
        <v>20</v>
      </c>
      <c r="G467" s="49"/>
      <c r="H467" s="48"/>
      <c r="I467" s="127"/>
    </row>
    <row r="468" spans="1:9" s="18" customFormat="1" ht="29.55" customHeight="1" x14ac:dyDescent="0.3">
      <c r="A468" s="47"/>
      <c r="B468" s="200"/>
      <c r="C468" s="135"/>
      <c r="D468" s="126" t="s">
        <v>11</v>
      </c>
      <c r="E468" s="126">
        <v>0</v>
      </c>
      <c r="F468" s="41">
        <f>IF(C468="x",E468,0)</f>
        <v>0</v>
      </c>
      <c r="G468" s="49"/>
      <c r="H468" s="48"/>
      <c r="I468" s="50"/>
    </row>
    <row r="469" spans="1:9" s="18" customFormat="1" x14ac:dyDescent="0.3">
      <c r="A469" s="47"/>
      <c r="B469" s="200"/>
      <c r="C469" s="135"/>
      <c r="D469" s="126" t="s">
        <v>159</v>
      </c>
      <c r="E469" s="126">
        <v>0</v>
      </c>
      <c r="F469" s="41">
        <f>IF(C469="x",E469,0)</f>
        <v>0</v>
      </c>
      <c r="G469" s="49"/>
      <c r="H469" s="48"/>
      <c r="I469" s="50"/>
    </row>
    <row r="470" spans="1:9" s="18" customFormat="1" ht="43.2" x14ac:dyDescent="0.3">
      <c r="A470" s="47"/>
      <c r="B470" s="18" t="s">
        <v>302</v>
      </c>
      <c r="C470" s="5"/>
      <c r="D470" s="5"/>
      <c r="E470" s="5"/>
      <c r="F470" s="41"/>
      <c r="G470" s="88"/>
      <c r="H470" s="48"/>
      <c r="I470" s="89"/>
    </row>
    <row r="471" spans="1:9" ht="43.2" x14ac:dyDescent="0.3">
      <c r="A471" s="47"/>
      <c r="B471" s="46" t="s">
        <v>341</v>
      </c>
      <c r="D471" s="62"/>
      <c r="E471" s="5"/>
      <c r="F471" s="41"/>
      <c r="G471" s="49"/>
      <c r="H471" s="48"/>
      <c r="I471" s="127"/>
    </row>
    <row r="472" spans="1:9" x14ac:dyDescent="0.3">
      <c r="B472" s="62"/>
      <c r="D472" s="5"/>
      <c r="E472" s="5"/>
      <c r="F472" s="41"/>
      <c r="I472" s="151"/>
    </row>
    <row r="473" spans="1:9" x14ac:dyDescent="0.3">
      <c r="B473" s="136" t="s">
        <v>342</v>
      </c>
      <c r="C473" s="137"/>
      <c r="D473" s="137"/>
      <c r="E473" s="137"/>
      <c r="F473" s="137"/>
      <c r="G473" s="137"/>
      <c r="H473" s="139"/>
      <c r="I473" s="137"/>
    </row>
    <row r="474" spans="1:9" x14ac:dyDescent="0.3">
      <c r="B474" s="153"/>
      <c r="F474" s="19"/>
      <c r="G474" s="19"/>
      <c r="I474" s="3"/>
    </row>
    <row r="475" spans="1:9" x14ac:dyDescent="0.3">
      <c r="F475" s="41"/>
      <c r="I475" s="151"/>
    </row>
    <row r="476" spans="1:9" ht="25.8" x14ac:dyDescent="0.3">
      <c r="A476" s="154"/>
      <c r="B476" s="155" t="s">
        <v>343</v>
      </c>
      <c r="C476" s="156"/>
      <c r="D476" s="156"/>
      <c r="E476" s="156"/>
      <c r="F476" s="157">
        <f>SUM(F479,F599,F676,F737)</f>
        <v>571</v>
      </c>
      <c r="G476" s="156"/>
      <c r="H476" s="158"/>
      <c r="I476" s="156"/>
    </row>
    <row r="477" spans="1:9" ht="172.8" x14ac:dyDescent="0.3">
      <c r="B477" s="3" t="s">
        <v>344</v>
      </c>
      <c r="E477" s="159"/>
      <c r="F477" s="41"/>
    </row>
    <row r="478" spans="1:9" x14ac:dyDescent="0.3">
      <c r="B478" s="117" t="s">
        <v>3</v>
      </c>
      <c r="C478" s="116"/>
      <c r="D478" s="117" t="s">
        <v>4</v>
      </c>
      <c r="E478" s="160"/>
      <c r="F478" s="160"/>
      <c r="G478" s="120"/>
      <c r="H478" s="121"/>
      <c r="I478" s="122" t="s">
        <v>5</v>
      </c>
    </row>
    <row r="479" spans="1:9" ht="15.6" x14ac:dyDescent="0.3">
      <c r="B479" s="161" t="s">
        <v>345</v>
      </c>
      <c r="C479" s="162"/>
      <c r="D479" s="162"/>
      <c r="E479" s="162"/>
      <c r="F479" s="163">
        <f>SUM(F480:F598)</f>
        <v>254</v>
      </c>
      <c r="G479" s="162"/>
      <c r="H479" s="164"/>
      <c r="I479" s="162"/>
    </row>
    <row r="480" spans="1:9" x14ac:dyDescent="0.3">
      <c r="A480" s="47">
        <v>59</v>
      </c>
      <c r="B480" s="200" t="s">
        <v>346</v>
      </c>
      <c r="C480" s="42" t="s">
        <v>8</v>
      </c>
      <c r="D480" s="5" t="s">
        <v>9</v>
      </c>
      <c r="E480" s="109">
        <v>20</v>
      </c>
      <c r="F480" s="41">
        <f>IF(C480="x",E480,0)</f>
        <v>20</v>
      </c>
      <c r="G480" s="203"/>
      <c r="I480" s="204"/>
    </row>
    <row r="481" spans="1:9" x14ac:dyDescent="0.3">
      <c r="A481" s="47"/>
      <c r="B481" s="200"/>
      <c r="C481" s="42"/>
      <c r="D481" s="5" t="s">
        <v>11</v>
      </c>
      <c r="E481" s="109">
        <v>0</v>
      </c>
      <c r="F481" s="41">
        <f>IF(C481="x",E481,0)</f>
        <v>0</v>
      </c>
      <c r="G481" s="203"/>
      <c r="I481" s="204"/>
    </row>
    <row r="482" spans="1:9" ht="28.8" x14ac:dyDescent="0.3">
      <c r="A482" s="47"/>
      <c r="B482" s="18" t="s">
        <v>347</v>
      </c>
      <c r="D482" s="18"/>
      <c r="E482" s="109"/>
      <c r="F482" s="41"/>
      <c r="G482" s="49"/>
      <c r="I482" s="50"/>
    </row>
    <row r="483" spans="1:9" x14ac:dyDescent="0.3">
      <c r="B483" s="46" t="s">
        <v>348</v>
      </c>
      <c r="D483" s="18"/>
      <c r="E483" s="109"/>
      <c r="F483" s="41"/>
    </row>
    <row r="484" spans="1:9" x14ac:dyDescent="0.3">
      <c r="B484" s="18"/>
      <c r="D484" s="18"/>
      <c r="E484" s="109"/>
      <c r="F484" s="41"/>
      <c r="G484" s="49"/>
      <c r="I484" s="50"/>
    </row>
    <row r="485" spans="1:9" x14ac:dyDescent="0.3">
      <c r="A485" s="47">
        <v>60</v>
      </c>
      <c r="B485" s="200" t="s">
        <v>349</v>
      </c>
      <c r="C485" s="42" t="s">
        <v>8</v>
      </c>
      <c r="D485" s="5" t="s">
        <v>9</v>
      </c>
      <c r="E485" s="109">
        <v>10</v>
      </c>
      <c r="F485" s="41">
        <f>IF(C485="x",E485,0)</f>
        <v>10</v>
      </c>
      <c r="G485" s="203"/>
      <c r="I485" s="204"/>
    </row>
    <row r="486" spans="1:9" x14ac:dyDescent="0.3">
      <c r="A486" s="47"/>
      <c r="B486" s="200"/>
      <c r="C486" s="42"/>
      <c r="D486" s="5" t="s">
        <v>29</v>
      </c>
      <c r="E486" s="109">
        <v>0</v>
      </c>
      <c r="F486" s="41">
        <f>IF(C486="x",E486,0)</f>
        <v>0</v>
      </c>
      <c r="G486" s="203"/>
      <c r="I486" s="204"/>
    </row>
    <row r="487" spans="1:9" x14ac:dyDescent="0.3">
      <c r="A487" s="47"/>
      <c r="B487" s="18"/>
      <c r="D487" s="18"/>
      <c r="E487" s="109"/>
      <c r="F487" s="41"/>
      <c r="G487" s="49"/>
      <c r="I487" s="50"/>
    </row>
    <row r="488" spans="1:9" x14ac:dyDescent="0.3">
      <c r="A488" s="47">
        <v>61</v>
      </c>
      <c r="B488" s="200" t="s">
        <v>350</v>
      </c>
      <c r="C488" s="42" t="s">
        <v>8</v>
      </c>
      <c r="D488" s="5" t="s">
        <v>9</v>
      </c>
      <c r="E488" s="109">
        <v>10</v>
      </c>
      <c r="F488" s="41">
        <f>IF(C488="x",E488,0)</f>
        <v>10</v>
      </c>
      <c r="G488" s="203"/>
      <c r="I488" s="204"/>
    </row>
    <row r="489" spans="1:9" x14ac:dyDescent="0.3">
      <c r="A489" s="47"/>
      <c r="B489" s="200"/>
      <c r="C489" s="42"/>
      <c r="D489" s="5" t="s">
        <v>11</v>
      </c>
      <c r="E489" s="109">
        <v>0</v>
      </c>
      <c r="F489" s="41">
        <f>IF(C489="x",E489,0)</f>
        <v>0</v>
      </c>
      <c r="G489" s="203"/>
      <c r="I489" s="204"/>
    </row>
    <row r="490" spans="1:9" x14ac:dyDescent="0.3">
      <c r="B490" s="18"/>
      <c r="D490" s="18"/>
      <c r="E490" s="109"/>
      <c r="F490" s="41"/>
      <c r="G490" s="49"/>
      <c r="I490" s="50"/>
    </row>
    <row r="491" spans="1:9" x14ac:dyDescent="0.3">
      <c r="A491" s="47" t="s">
        <v>351</v>
      </c>
      <c r="B491" s="200" t="s">
        <v>352</v>
      </c>
      <c r="C491" s="42" t="s">
        <v>8</v>
      </c>
      <c r="D491" s="5" t="s">
        <v>9</v>
      </c>
      <c r="E491" s="109">
        <v>10</v>
      </c>
      <c r="F491" s="41">
        <f>IF(C491="x",E491,0)</f>
        <v>10</v>
      </c>
      <c r="G491" s="203"/>
      <c r="I491" s="204"/>
    </row>
    <row r="492" spans="1:9" x14ac:dyDescent="0.3">
      <c r="A492" s="47"/>
      <c r="B492" s="200"/>
      <c r="C492" s="42"/>
      <c r="D492" s="5" t="s">
        <v>29</v>
      </c>
      <c r="E492" s="109">
        <v>0</v>
      </c>
      <c r="F492" s="41">
        <f>IF(C492="x",E492,0)</f>
        <v>0</v>
      </c>
      <c r="G492" s="203"/>
      <c r="I492" s="204"/>
    </row>
    <row r="493" spans="1:9" x14ac:dyDescent="0.3">
      <c r="A493" s="47"/>
      <c r="B493" s="18"/>
      <c r="D493" s="18"/>
      <c r="E493" s="109"/>
      <c r="F493" s="41"/>
      <c r="G493" s="49"/>
      <c r="I493" s="50"/>
    </row>
    <row r="494" spans="1:9" x14ac:dyDescent="0.3">
      <c r="A494" s="1" t="s">
        <v>353</v>
      </c>
      <c r="B494" s="200" t="s">
        <v>354</v>
      </c>
      <c r="C494" s="42" t="s">
        <v>8</v>
      </c>
      <c r="D494" s="5" t="s">
        <v>9</v>
      </c>
      <c r="E494" s="109">
        <v>10</v>
      </c>
      <c r="F494" s="41">
        <f>IF(C494="x",E494,0)</f>
        <v>10</v>
      </c>
      <c r="G494" s="203"/>
      <c r="I494" s="204"/>
    </row>
    <row r="495" spans="1:9" x14ac:dyDescent="0.3">
      <c r="B495" s="200"/>
      <c r="C495" s="42"/>
      <c r="D495" s="5" t="s">
        <v>11</v>
      </c>
      <c r="E495" s="109">
        <v>0</v>
      </c>
      <c r="F495" s="41">
        <f>IF(C495="x",E495,0)</f>
        <v>0</v>
      </c>
      <c r="G495" s="203"/>
      <c r="I495" s="204"/>
    </row>
    <row r="496" spans="1:9" x14ac:dyDescent="0.3">
      <c r="A496" s="47"/>
      <c r="B496" s="18"/>
      <c r="D496" s="18"/>
      <c r="E496" s="109"/>
      <c r="F496" s="41"/>
      <c r="G496" s="49"/>
      <c r="I496" s="50"/>
    </row>
    <row r="497" spans="1:9" x14ac:dyDescent="0.3">
      <c r="A497" s="1">
        <v>63</v>
      </c>
      <c r="B497" s="200" t="s">
        <v>355</v>
      </c>
      <c r="C497" s="42" t="s">
        <v>8</v>
      </c>
      <c r="D497" s="5" t="s">
        <v>9</v>
      </c>
      <c r="E497" s="109">
        <v>10</v>
      </c>
      <c r="F497" s="41">
        <f>IF(C497="x",E497,0)</f>
        <v>10</v>
      </c>
      <c r="G497" s="203"/>
      <c r="I497" s="204"/>
    </row>
    <row r="498" spans="1:9" x14ac:dyDescent="0.3">
      <c r="B498" s="200"/>
      <c r="C498" s="42"/>
      <c r="D498" s="5" t="s">
        <v>11</v>
      </c>
      <c r="E498" s="109">
        <v>0</v>
      </c>
      <c r="F498" s="41">
        <f>IF(C498="x",E498,0)</f>
        <v>0</v>
      </c>
      <c r="G498" s="203"/>
      <c r="I498" s="204"/>
    </row>
    <row r="499" spans="1:9" x14ac:dyDescent="0.3">
      <c r="A499" s="47"/>
      <c r="B499" s="18" t="s">
        <v>356</v>
      </c>
      <c r="D499" s="18"/>
      <c r="E499" s="109"/>
      <c r="F499" s="41"/>
      <c r="G499" s="49"/>
      <c r="I499" s="50"/>
    </row>
    <row r="500" spans="1:9" ht="43.2" x14ac:dyDescent="0.3">
      <c r="B500" s="165" t="s">
        <v>357</v>
      </c>
      <c r="D500" s="18"/>
      <c r="E500" s="109"/>
      <c r="F500" s="41"/>
      <c r="G500" s="51" t="s">
        <v>358</v>
      </c>
      <c r="H500" s="52" t="s">
        <v>359</v>
      </c>
      <c r="I500" s="3"/>
    </row>
    <row r="501" spans="1:9" s="18" customFormat="1" x14ac:dyDescent="0.3">
      <c r="A501" s="1"/>
      <c r="B501" s="53"/>
      <c r="C501" s="5"/>
      <c r="E501" s="109"/>
      <c r="F501" s="41"/>
      <c r="G501" s="20"/>
      <c r="H501" s="21"/>
      <c r="I501" s="2"/>
    </row>
    <row r="502" spans="1:9" s="18" customFormat="1" x14ac:dyDescent="0.3">
      <c r="A502" s="47">
        <v>64</v>
      </c>
      <c r="B502" s="200" t="s">
        <v>360</v>
      </c>
      <c r="C502" s="42" t="s">
        <v>8</v>
      </c>
      <c r="D502" s="5" t="s">
        <v>9</v>
      </c>
      <c r="E502" s="109">
        <v>10</v>
      </c>
      <c r="F502" s="41">
        <f>IF(C502="x",E502,0)</f>
        <v>10</v>
      </c>
      <c r="G502" s="203"/>
      <c r="H502" s="48"/>
      <c r="I502" s="204"/>
    </row>
    <row r="503" spans="1:9" s="18" customFormat="1" x14ac:dyDescent="0.3">
      <c r="A503" s="47"/>
      <c r="B503" s="200"/>
      <c r="C503" s="42"/>
      <c r="D503" s="5" t="s">
        <v>11</v>
      </c>
      <c r="E503" s="109">
        <v>0</v>
      </c>
      <c r="F503" s="41">
        <f>IF(C503="x",E503,0)</f>
        <v>0</v>
      </c>
      <c r="G503" s="203"/>
      <c r="H503" s="48"/>
      <c r="I503" s="204"/>
    </row>
    <row r="504" spans="1:9" s="18" customFormat="1" x14ac:dyDescent="0.3">
      <c r="A504" s="47"/>
      <c r="B504" s="18" t="s">
        <v>356</v>
      </c>
      <c r="C504" s="5"/>
      <c r="E504" s="109"/>
      <c r="F504" s="41"/>
      <c r="G504" s="49"/>
      <c r="H504" s="48"/>
      <c r="I504" s="50"/>
    </row>
    <row r="505" spans="1:9" x14ac:dyDescent="0.3">
      <c r="A505" s="47"/>
      <c r="B505" s="46" t="s">
        <v>361</v>
      </c>
      <c r="D505" s="18"/>
      <c r="E505" s="109"/>
      <c r="F505" s="41"/>
      <c r="G505" s="49"/>
      <c r="H505" s="48"/>
      <c r="I505" s="50"/>
    </row>
    <row r="506" spans="1:9" s="56" customFormat="1" x14ac:dyDescent="0.3">
      <c r="A506" s="1"/>
      <c r="B506" s="53"/>
      <c r="C506" s="5"/>
      <c r="D506" s="18"/>
      <c r="E506" s="109"/>
      <c r="F506" s="41"/>
      <c r="G506" s="20"/>
      <c r="H506" s="21"/>
      <c r="I506" s="2"/>
    </row>
    <row r="507" spans="1:9" s="56" customFormat="1" x14ac:dyDescent="0.3">
      <c r="A507" s="37">
        <v>65</v>
      </c>
      <c r="B507" s="200" t="s">
        <v>362</v>
      </c>
      <c r="C507" s="38" t="s">
        <v>8</v>
      </c>
      <c r="D507" s="39" t="s">
        <v>9</v>
      </c>
      <c r="E507" s="41">
        <v>10</v>
      </c>
      <c r="F507" s="41">
        <f>IF(C507="x",E507,0)</f>
        <v>10</v>
      </c>
      <c r="G507" s="203"/>
      <c r="H507" s="166"/>
      <c r="I507" s="204" t="s">
        <v>363</v>
      </c>
    </row>
    <row r="508" spans="1:9" s="56" customFormat="1" x14ac:dyDescent="0.3">
      <c r="A508" s="60"/>
      <c r="B508" s="200"/>
      <c r="C508" s="42"/>
      <c r="D508" s="5" t="s">
        <v>11</v>
      </c>
      <c r="E508" s="109">
        <v>0</v>
      </c>
      <c r="F508" s="41">
        <f>IF(C508="x",E508,0)</f>
        <v>0</v>
      </c>
      <c r="G508" s="203"/>
      <c r="H508" s="166"/>
      <c r="I508" s="204"/>
    </row>
    <row r="509" spans="1:9" s="56" customFormat="1" x14ac:dyDescent="0.3">
      <c r="A509" s="60"/>
      <c r="B509" s="18" t="s">
        <v>356</v>
      </c>
      <c r="C509" s="5"/>
      <c r="D509" s="18"/>
      <c r="E509" s="167"/>
      <c r="F509" s="41"/>
      <c r="G509" s="58"/>
      <c r="H509" s="166"/>
      <c r="I509" s="59"/>
    </row>
    <row r="510" spans="1:9" ht="28.8" x14ac:dyDescent="0.3">
      <c r="A510" s="60"/>
      <c r="B510" s="46" t="s">
        <v>364</v>
      </c>
      <c r="D510" s="18"/>
      <c r="E510" s="167"/>
      <c r="F510" s="41"/>
      <c r="G510" s="58"/>
      <c r="H510" s="166"/>
      <c r="I510" s="59"/>
    </row>
    <row r="511" spans="1:9" x14ac:dyDescent="0.3">
      <c r="B511" s="53"/>
      <c r="D511" s="18"/>
      <c r="E511" s="109"/>
      <c r="F511" s="41"/>
    </row>
    <row r="512" spans="1:9" ht="34.5" customHeight="1" x14ac:dyDescent="0.3">
      <c r="A512" s="37" t="s">
        <v>365</v>
      </c>
      <c r="B512" s="200" t="s">
        <v>366</v>
      </c>
      <c r="C512" s="38" t="s">
        <v>8</v>
      </c>
      <c r="D512" s="39" t="s">
        <v>9</v>
      </c>
      <c r="E512" s="41">
        <v>10</v>
      </c>
      <c r="F512" s="41">
        <f>IF(C512="x",E512,0)</f>
        <v>10</v>
      </c>
      <c r="G512" s="203"/>
      <c r="I512" s="204" t="s">
        <v>367</v>
      </c>
    </row>
    <row r="513" spans="1:9" x14ac:dyDescent="0.3">
      <c r="A513" s="47"/>
      <c r="B513" s="200"/>
      <c r="C513" s="42"/>
      <c r="D513" s="5" t="s">
        <v>11</v>
      </c>
      <c r="E513" s="109">
        <v>0</v>
      </c>
      <c r="F513" s="41">
        <f>IF(C513="x",E513,0)</f>
        <v>0</v>
      </c>
      <c r="G513" s="203"/>
      <c r="I513" s="204"/>
    </row>
    <row r="514" spans="1:9" x14ac:dyDescent="0.3">
      <c r="A514" s="47"/>
      <c r="B514" s="18" t="s">
        <v>356</v>
      </c>
      <c r="D514" s="18"/>
      <c r="E514" s="109"/>
      <c r="F514" s="41"/>
    </row>
    <row r="515" spans="1:9" ht="28.8" x14ac:dyDescent="0.3">
      <c r="A515" s="47"/>
      <c r="B515" s="46" t="s">
        <v>368</v>
      </c>
      <c r="D515" s="18"/>
      <c r="E515" s="109"/>
      <c r="F515" s="41"/>
    </row>
    <row r="516" spans="1:9" x14ac:dyDescent="0.3">
      <c r="A516" s="47"/>
      <c r="B516" s="53"/>
      <c r="D516" s="18"/>
      <c r="E516" s="109"/>
      <c r="F516" s="41"/>
    </row>
    <row r="517" spans="1:9" x14ac:dyDescent="0.3">
      <c r="A517" s="37" t="s">
        <v>369</v>
      </c>
      <c r="B517" s="200" t="s">
        <v>370</v>
      </c>
      <c r="C517" s="38" t="s">
        <v>8</v>
      </c>
      <c r="D517" s="39" t="s">
        <v>9</v>
      </c>
      <c r="E517" s="41">
        <v>10</v>
      </c>
      <c r="F517" s="41">
        <f>IF(C517="x",E517,0)</f>
        <v>10</v>
      </c>
      <c r="G517" s="203"/>
      <c r="I517" s="204" t="s">
        <v>371</v>
      </c>
    </row>
    <row r="518" spans="1:9" x14ac:dyDescent="0.3">
      <c r="A518" s="47"/>
      <c r="B518" s="200"/>
      <c r="C518" s="42"/>
      <c r="D518" s="5" t="s">
        <v>11</v>
      </c>
      <c r="E518" s="109">
        <v>0</v>
      </c>
      <c r="F518" s="41">
        <f>IF(C518="x",E518,0)</f>
        <v>0</v>
      </c>
      <c r="G518" s="203"/>
      <c r="I518" s="204"/>
    </row>
    <row r="519" spans="1:9" x14ac:dyDescent="0.3">
      <c r="A519" s="47"/>
      <c r="B519" s="18" t="s">
        <v>356</v>
      </c>
      <c r="D519" s="18"/>
      <c r="E519" s="109"/>
      <c r="F519" s="41"/>
      <c r="G519" s="49"/>
      <c r="I519" s="50"/>
    </row>
    <row r="520" spans="1:9" ht="28.8" x14ac:dyDescent="0.3">
      <c r="A520" s="47"/>
      <c r="B520" s="46" t="s">
        <v>372</v>
      </c>
      <c r="D520" s="18"/>
      <c r="E520" s="109"/>
      <c r="F520" s="41"/>
      <c r="G520" s="49"/>
      <c r="I520" s="50"/>
    </row>
    <row r="521" spans="1:9" x14ac:dyDescent="0.3">
      <c r="A521" s="47"/>
      <c r="B521" s="18"/>
      <c r="D521" s="18"/>
      <c r="E521" s="109"/>
      <c r="F521" s="41"/>
      <c r="G521" s="49"/>
      <c r="I521" s="50"/>
    </row>
    <row r="522" spans="1:9" x14ac:dyDescent="0.3">
      <c r="A522" s="47" t="s">
        <v>373</v>
      </c>
      <c r="B522" s="200" t="s">
        <v>374</v>
      </c>
      <c r="C522" s="42" t="s">
        <v>8</v>
      </c>
      <c r="D522" s="5" t="s">
        <v>9</v>
      </c>
      <c r="E522" s="109">
        <v>10</v>
      </c>
      <c r="F522" s="41">
        <f t="shared" ref="F522:F584" si="5">IF(C522="x",E522,0)</f>
        <v>10</v>
      </c>
      <c r="G522" s="203"/>
      <c r="I522" s="204" t="s">
        <v>375</v>
      </c>
    </row>
    <row r="523" spans="1:9" x14ac:dyDescent="0.3">
      <c r="A523" s="47"/>
      <c r="B523" s="200"/>
      <c r="C523" s="42"/>
      <c r="D523" s="5" t="s">
        <v>11</v>
      </c>
      <c r="E523" s="109">
        <v>0</v>
      </c>
      <c r="F523" s="41">
        <f t="shared" si="5"/>
        <v>0</v>
      </c>
      <c r="G523" s="203"/>
      <c r="I523" s="204"/>
    </row>
    <row r="524" spans="1:9" x14ac:dyDescent="0.3">
      <c r="A524" s="47"/>
      <c r="B524" s="18" t="s">
        <v>356</v>
      </c>
      <c r="D524" s="18"/>
      <c r="E524" s="109"/>
      <c r="F524" s="41"/>
      <c r="G524" s="49"/>
      <c r="I524" s="50"/>
    </row>
    <row r="525" spans="1:9" ht="28.8" x14ac:dyDescent="0.3">
      <c r="A525" s="47"/>
      <c r="B525" s="46" t="s">
        <v>376</v>
      </c>
      <c r="D525" s="18"/>
      <c r="E525" s="109"/>
      <c r="F525" s="41"/>
    </row>
    <row r="526" spans="1:9" s="18" customFormat="1" x14ac:dyDescent="0.3">
      <c r="A526" s="1"/>
      <c r="B526" s="53"/>
      <c r="C526" s="5"/>
      <c r="E526" s="109"/>
      <c r="F526" s="41"/>
      <c r="G526" s="20"/>
      <c r="H526" s="21"/>
      <c r="I526" s="2"/>
    </row>
    <row r="527" spans="1:9" s="18" customFormat="1" x14ac:dyDescent="0.3">
      <c r="A527" s="47">
        <v>67</v>
      </c>
      <c r="B527" s="200" t="s">
        <v>377</v>
      </c>
      <c r="C527" s="42" t="s">
        <v>8</v>
      </c>
      <c r="D527" s="5" t="s">
        <v>9</v>
      </c>
      <c r="E527" s="109">
        <v>10</v>
      </c>
      <c r="F527" s="41">
        <f t="shared" si="5"/>
        <v>10</v>
      </c>
      <c r="G527" s="203"/>
      <c r="H527" s="48"/>
      <c r="I527" s="204"/>
    </row>
    <row r="528" spans="1:9" s="18" customFormat="1" x14ac:dyDescent="0.3">
      <c r="A528" s="47"/>
      <c r="B528" s="200"/>
      <c r="C528" s="42"/>
      <c r="D528" s="5" t="s">
        <v>11</v>
      </c>
      <c r="E528" s="109">
        <v>0</v>
      </c>
      <c r="F528" s="41">
        <f t="shared" si="5"/>
        <v>0</v>
      </c>
      <c r="G528" s="203"/>
      <c r="H528" s="48"/>
      <c r="I528" s="204"/>
    </row>
    <row r="529" spans="1:9" s="18" customFormat="1" x14ac:dyDescent="0.3">
      <c r="A529" s="47"/>
      <c r="B529" s="18" t="s">
        <v>356</v>
      </c>
      <c r="C529" s="5"/>
      <c r="E529" s="109"/>
      <c r="F529" s="41"/>
      <c r="G529" s="49"/>
      <c r="H529" s="48"/>
      <c r="I529" s="50"/>
    </row>
    <row r="530" spans="1:9" s="56" customFormat="1" x14ac:dyDescent="0.3">
      <c r="A530" s="47"/>
      <c r="B530" s="46" t="s">
        <v>378</v>
      </c>
      <c r="C530" s="5"/>
      <c r="D530" s="18"/>
      <c r="E530" s="109"/>
      <c r="F530" s="41"/>
      <c r="G530" s="49"/>
      <c r="H530" s="48"/>
      <c r="I530" s="50"/>
    </row>
    <row r="531" spans="1:9" x14ac:dyDescent="0.3">
      <c r="A531" s="60"/>
      <c r="B531" s="61"/>
      <c r="D531" s="56"/>
      <c r="E531" s="167"/>
      <c r="F531" s="41"/>
      <c r="G531" s="58"/>
      <c r="H531" s="166"/>
      <c r="I531" s="59"/>
    </row>
    <row r="532" spans="1:9" x14ac:dyDescent="0.3">
      <c r="A532" s="47">
        <v>68</v>
      </c>
      <c r="B532" s="200" t="s">
        <v>379</v>
      </c>
      <c r="C532" s="42" t="s">
        <v>8</v>
      </c>
      <c r="D532" s="5" t="s">
        <v>9</v>
      </c>
      <c r="E532" s="109">
        <v>10</v>
      </c>
      <c r="F532" s="41">
        <f t="shared" si="5"/>
        <v>10</v>
      </c>
      <c r="G532" s="203"/>
      <c r="I532" s="204"/>
    </row>
    <row r="533" spans="1:9" x14ac:dyDescent="0.3">
      <c r="A533" s="47"/>
      <c r="B533" s="200"/>
      <c r="C533" s="42"/>
      <c r="D533" s="5" t="s">
        <v>29</v>
      </c>
      <c r="E533" s="109">
        <v>0</v>
      </c>
      <c r="F533" s="41">
        <f t="shared" si="5"/>
        <v>0</v>
      </c>
      <c r="G533" s="203"/>
      <c r="I533" s="204"/>
    </row>
    <row r="534" spans="1:9" x14ac:dyDescent="0.3">
      <c r="B534" s="18" t="s">
        <v>356</v>
      </c>
      <c r="D534" s="18"/>
      <c r="E534" s="109"/>
      <c r="F534" s="41"/>
    </row>
    <row r="535" spans="1:9" s="56" customFormat="1" x14ac:dyDescent="0.3">
      <c r="A535" s="47"/>
      <c r="B535" s="46" t="s">
        <v>380</v>
      </c>
      <c r="C535" s="5"/>
      <c r="D535" s="18"/>
      <c r="E535" s="109"/>
      <c r="F535" s="41"/>
      <c r="G535" s="49"/>
      <c r="H535" s="21"/>
      <c r="I535" s="50"/>
    </row>
    <row r="536" spans="1:9" x14ac:dyDescent="0.3">
      <c r="A536" s="60"/>
      <c r="B536" s="61"/>
      <c r="D536" s="56"/>
      <c r="E536" s="167"/>
      <c r="F536" s="41"/>
      <c r="G536" s="58"/>
      <c r="H536" s="166"/>
      <c r="I536" s="59"/>
    </row>
    <row r="537" spans="1:9" x14ac:dyDescent="0.3">
      <c r="A537" s="37" t="s">
        <v>381</v>
      </c>
      <c r="B537" s="200" t="s">
        <v>382</v>
      </c>
      <c r="C537" s="38" t="s">
        <v>8</v>
      </c>
      <c r="D537" s="39" t="s">
        <v>9</v>
      </c>
      <c r="E537" s="41">
        <v>10</v>
      </c>
      <c r="F537" s="41">
        <f t="shared" si="5"/>
        <v>10</v>
      </c>
      <c r="G537" s="203"/>
      <c r="I537" s="204" t="s">
        <v>383</v>
      </c>
    </row>
    <row r="538" spans="1:9" x14ac:dyDescent="0.3">
      <c r="B538" s="200"/>
      <c r="C538" s="42"/>
      <c r="D538" s="5" t="s">
        <v>11</v>
      </c>
      <c r="E538" s="109">
        <v>0</v>
      </c>
      <c r="F538" s="41">
        <f t="shared" si="5"/>
        <v>0</v>
      </c>
      <c r="G538" s="203"/>
      <c r="I538" s="204"/>
    </row>
    <row r="539" spans="1:9" x14ac:dyDescent="0.3">
      <c r="B539" s="18" t="s">
        <v>356</v>
      </c>
      <c r="D539" s="18"/>
      <c r="E539" s="109"/>
      <c r="F539" s="41"/>
    </row>
    <row r="540" spans="1:9" x14ac:dyDescent="0.3">
      <c r="B540" s="46" t="s">
        <v>384</v>
      </c>
      <c r="D540" s="18"/>
      <c r="E540" s="109"/>
      <c r="F540" s="41"/>
    </row>
    <row r="541" spans="1:9" x14ac:dyDescent="0.3">
      <c r="B541" s="62"/>
      <c r="D541" s="18"/>
      <c r="E541" s="109"/>
      <c r="F541" s="41"/>
    </row>
    <row r="542" spans="1:9" x14ac:dyDescent="0.3">
      <c r="A542" s="37" t="s">
        <v>385</v>
      </c>
      <c r="B542" s="200" t="s">
        <v>386</v>
      </c>
      <c r="C542" s="38"/>
      <c r="D542" s="126" t="s">
        <v>387</v>
      </c>
      <c r="E542" s="152">
        <v>0</v>
      </c>
      <c r="F542" s="41">
        <f t="shared" si="5"/>
        <v>0</v>
      </c>
      <c r="G542" s="203"/>
      <c r="I542" s="204"/>
    </row>
    <row r="543" spans="1:9" x14ac:dyDescent="0.3">
      <c r="A543" s="47"/>
      <c r="B543" s="200"/>
      <c r="C543" s="42" t="s">
        <v>8</v>
      </c>
      <c r="D543" s="126" t="s">
        <v>388</v>
      </c>
      <c r="E543" s="152">
        <v>0</v>
      </c>
      <c r="F543" s="41">
        <f t="shared" si="5"/>
        <v>0</v>
      </c>
      <c r="G543" s="203"/>
      <c r="I543" s="204"/>
    </row>
    <row r="544" spans="1:9" x14ac:dyDescent="0.3">
      <c r="A544" s="47"/>
      <c r="B544" s="200"/>
      <c r="C544" s="42"/>
      <c r="D544" s="126" t="s">
        <v>389</v>
      </c>
      <c r="E544" s="152">
        <v>0</v>
      </c>
      <c r="F544" s="41">
        <f t="shared" si="5"/>
        <v>0</v>
      </c>
      <c r="G544" s="203"/>
      <c r="I544" s="204"/>
    </row>
    <row r="545" spans="1:9" x14ac:dyDescent="0.3">
      <c r="B545" s="200"/>
      <c r="C545" s="42"/>
      <c r="D545" s="126" t="s">
        <v>390</v>
      </c>
      <c r="E545" s="152">
        <v>0</v>
      </c>
      <c r="F545" s="41">
        <f t="shared" si="5"/>
        <v>0</v>
      </c>
      <c r="G545" s="203"/>
      <c r="I545" s="204"/>
    </row>
    <row r="546" spans="1:9" x14ac:dyDescent="0.3">
      <c r="B546" s="53"/>
      <c r="D546" s="18"/>
      <c r="E546" s="109"/>
      <c r="F546" s="41"/>
    </row>
    <row r="547" spans="1:9" x14ac:dyDescent="0.3">
      <c r="A547" s="1" t="s">
        <v>391</v>
      </c>
      <c r="B547" s="200" t="s">
        <v>392</v>
      </c>
      <c r="C547" s="78" t="s">
        <v>8</v>
      </c>
      <c r="D547" s="40" t="s">
        <v>9</v>
      </c>
      <c r="E547" s="41">
        <v>10</v>
      </c>
      <c r="F547" s="41">
        <f t="shared" si="5"/>
        <v>10</v>
      </c>
      <c r="G547" s="201"/>
      <c r="I547" s="202" t="s">
        <v>393</v>
      </c>
    </row>
    <row r="548" spans="1:9" x14ac:dyDescent="0.3">
      <c r="B548" s="200"/>
      <c r="C548" s="78"/>
      <c r="D548" s="40" t="s">
        <v>11</v>
      </c>
      <c r="E548" s="41">
        <v>0</v>
      </c>
      <c r="F548" s="41">
        <f t="shared" si="5"/>
        <v>0</v>
      </c>
      <c r="G548" s="201"/>
      <c r="I548" s="202"/>
    </row>
    <row r="549" spans="1:9" x14ac:dyDescent="0.3">
      <c r="B549" s="18" t="s">
        <v>356</v>
      </c>
      <c r="D549" s="18"/>
      <c r="E549" s="109"/>
      <c r="F549" s="41"/>
    </row>
    <row r="550" spans="1:9" x14ac:dyDescent="0.3">
      <c r="B550" s="134" t="s">
        <v>384</v>
      </c>
      <c r="D550" s="18"/>
      <c r="E550" s="109"/>
      <c r="F550" s="41"/>
    </row>
    <row r="551" spans="1:9" x14ac:dyDescent="0.3">
      <c r="B551" s="62"/>
      <c r="D551" s="18"/>
      <c r="E551" s="109"/>
      <c r="F551" s="41"/>
      <c r="G551" s="88"/>
      <c r="I551" s="89"/>
    </row>
    <row r="552" spans="1:9" x14ac:dyDescent="0.3">
      <c r="A552" s="1" t="s">
        <v>394</v>
      </c>
      <c r="B552" s="200" t="s">
        <v>395</v>
      </c>
      <c r="C552" s="78" t="s">
        <v>8</v>
      </c>
      <c r="D552" s="40" t="s">
        <v>9</v>
      </c>
      <c r="E552" s="41">
        <v>10</v>
      </c>
      <c r="F552" s="41">
        <f t="shared" si="5"/>
        <v>10</v>
      </c>
      <c r="G552" s="201"/>
      <c r="I552" s="202"/>
    </row>
    <row r="553" spans="1:9" x14ac:dyDescent="0.3">
      <c r="B553" s="200"/>
      <c r="C553" s="78"/>
      <c r="D553" s="40" t="s">
        <v>11</v>
      </c>
      <c r="E553" s="41">
        <v>0</v>
      </c>
      <c r="F553" s="41">
        <f t="shared" si="5"/>
        <v>0</v>
      </c>
      <c r="G553" s="201"/>
      <c r="I553" s="202"/>
    </row>
    <row r="554" spans="1:9" x14ac:dyDescent="0.3">
      <c r="B554" s="18" t="s">
        <v>396</v>
      </c>
      <c r="D554" s="18"/>
      <c r="E554" s="109"/>
      <c r="F554" s="41"/>
    </row>
    <row r="555" spans="1:9" ht="28.8" x14ac:dyDescent="0.3">
      <c r="B555" s="46" t="s">
        <v>397</v>
      </c>
      <c r="D555" s="18"/>
      <c r="E555" s="109"/>
      <c r="F555" s="41"/>
    </row>
    <row r="556" spans="1:9" x14ac:dyDescent="0.3">
      <c r="B556" s="62"/>
      <c r="D556" s="18"/>
      <c r="E556" s="109"/>
      <c r="F556" s="41"/>
      <c r="G556" s="88"/>
      <c r="I556" s="89"/>
    </row>
    <row r="557" spans="1:9" x14ac:dyDescent="0.3">
      <c r="A557" s="1" t="s">
        <v>398</v>
      </c>
      <c r="B557" s="200" t="s">
        <v>399</v>
      </c>
      <c r="C557" s="78"/>
      <c r="D557" s="40" t="s">
        <v>172</v>
      </c>
      <c r="E557" s="41">
        <v>15</v>
      </c>
      <c r="F557" s="41">
        <f t="shared" si="5"/>
        <v>0</v>
      </c>
    </row>
    <row r="558" spans="1:9" x14ac:dyDescent="0.3">
      <c r="B558" s="200"/>
      <c r="C558" s="78"/>
      <c r="D558" s="40" t="s">
        <v>173</v>
      </c>
      <c r="E558" s="41">
        <v>12</v>
      </c>
      <c r="F558" s="41">
        <f t="shared" si="5"/>
        <v>0</v>
      </c>
    </row>
    <row r="559" spans="1:9" x14ac:dyDescent="0.3">
      <c r="B559" s="200"/>
      <c r="C559" s="78"/>
      <c r="D559" s="40" t="s">
        <v>174</v>
      </c>
      <c r="E559" s="41">
        <v>8</v>
      </c>
      <c r="F559" s="41">
        <f t="shared" si="5"/>
        <v>0</v>
      </c>
    </row>
    <row r="560" spans="1:9" x14ac:dyDescent="0.3">
      <c r="B560" s="200"/>
      <c r="C560" s="78" t="s">
        <v>8</v>
      </c>
      <c r="D560" s="40" t="s">
        <v>175</v>
      </c>
      <c r="E560" s="41">
        <v>4</v>
      </c>
      <c r="F560" s="41">
        <f t="shared" si="5"/>
        <v>4</v>
      </c>
    </row>
    <row r="561" spans="1:9" x14ac:dyDescent="0.3">
      <c r="B561" s="200"/>
      <c r="C561" s="78"/>
      <c r="D561" s="40" t="s">
        <v>176</v>
      </c>
      <c r="E561" s="41">
        <v>0</v>
      </c>
      <c r="F561" s="41">
        <f t="shared" si="5"/>
        <v>0</v>
      </c>
    </row>
    <row r="562" spans="1:9" s="18" customFormat="1" x14ac:dyDescent="0.3">
      <c r="A562" s="1"/>
      <c r="B562" s="62"/>
      <c r="C562" s="5"/>
      <c r="E562" s="109"/>
      <c r="F562" s="41"/>
      <c r="G562" s="88"/>
      <c r="H562" s="21"/>
      <c r="I562" s="89"/>
    </row>
    <row r="563" spans="1:9" s="18" customFormat="1" x14ac:dyDescent="0.3">
      <c r="A563" s="37">
        <v>71</v>
      </c>
      <c r="B563" s="200" t="s">
        <v>400</v>
      </c>
      <c r="C563" s="38" t="s">
        <v>8</v>
      </c>
      <c r="D563" s="39" t="s">
        <v>9</v>
      </c>
      <c r="E563" s="109">
        <v>10</v>
      </c>
      <c r="F563" s="41">
        <f t="shared" si="5"/>
        <v>10</v>
      </c>
      <c r="G563" s="203"/>
      <c r="H563" s="48"/>
      <c r="I563" s="204"/>
    </row>
    <row r="564" spans="1:9" s="18" customFormat="1" x14ac:dyDescent="0.3">
      <c r="A564" s="47"/>
      <c r="B564" s="200"/>
      <c r="C564" s="42"/>
      <c r="D564" s="5" t="s">
        <v>11</v>
      </c>
      <c r="E564" s="109">
        <v>0</v>
      </c>
      <c r="F564" s="41">
        <f t="shared" si="5"/>
        <v>0</v>
      </c>
      <c r="G564" s="203"/>
      <c r="H564" s="48"/>
      <c r="I564" s="204"/>
    </row>
    <row r="565" spans="1:9" s="18" customFormat="1" x14ac:dyDescent="0.3">
      <c r="A565" s="47"/>
      <c r="B565" s="18" t="s">
        <v>356</v>
      </c>
      <c r="C565" s="5"/>
      <c r="E565" s="109"/>
      <c r="F565" s="41"/>
      <c r="G565" s="49"/>
      <c r="H565" s="48"/>
      <c r="I565" s="50"/>
    </row>
    <row r="566" spans="1:9" ht="28.8" x14ac:dyDescent="0.3">
      <c r="A566" s="47"/>
      <c r="B566" s="46" t="s">
        <v>401</v>
      </c>
      <c r="D566" s="18"/>
      <c r="E566" s="109"/>
      <c r="F566" s="41"/>
      <c r="G566" s="49"/>
      <c r="H566" s="48"/>
      <c r="I566" s="50"/>
    </row>
    <row r="567" spans="1:9" x14ac:dyDescent="0.3">
      <c r="A567" s="47"/>
      <c r="B567" s="18"/>
      <c r="D567" s="18"/>
      <c r="E567" s="109"/>
      <c r="F567" s="41"/>
      <c r="G567" s="49"/>
      <c r="I567" s="50"/>
    </row>
    <row r="568" spans="1:9" x14ac:dyDescent="0.3">
      <c r="A568" s="1">
        <v>72</v>
      </c>
      <c r="B568" s="200" t="s">
        <v>402</v>
      </c>
      <c r="C568" s="42" t="s">
        <v>8</v>
      </c>
      <c r="D568" s="5" t="s">
        <v>9</v>
      </c>
      <c r="E568" s="109">
        <v>10</v>
      </c>
      <c r="F568" s="41">
        <f t="shared" si="5"/>
        <v>10</v>
      </c>
      <c r="G568" s="203"/>
      <c r="I568" s="204"/>
    </row>
    <row r="569" spans="1:9" x14ac:dyDescent="0.3">
      <c r="B569" s="200"/>
      <c r="C569" s="42"/>
      <c r="D569" s="5" t="s">
        <v>11</v>
      </c>
      <c r="E569" s="109">
        <v>0</v>
      </c>
      <c r="F569" s="41">
        <f t="shared" si="5"/>
        <v>0</v>
      </c>
      <c r="G569" s="203"/>
      <c r="I569" s="204"/>
    </row>
    <row r="570" spans="1:9" x14ac:dyDescent="0.3">
      <c r="A570" s="47"/>
      <c r="B570" s="18" t="s">
        <v>356</v>
      </c>
      <c r="D570" s="18"/>
      <c r="E570" s="109"/>
      <c r="F570" s="41"/>
      <c r="G570" s="49"/>
      <c r="I570" s="50"/>
    </row>
    <row r="571" spans="1:9" x14ac:dyDescent="0.3">
      <c r="B571" s="46" t="s">
        <v>403</v>
      </c>
      <c r="D571" s="18"/>
      <c r="E571" s="109"/>
      <c r="F571" s="41"/>
    </row>
    <row r="572" spans="1:9" x14ac:dyDescent="0.3">
      <c r="A572" s="47"/>
      <c r="B572" s="18"/>
      <c r="D572" s="18"/>
      <c r="E572" s="109"/>
      <c r="F572" s="41"/>
      <c r="G572" s="49"/>
      <c r="I572" s="50"/>
    </row>
    <row r="573" spans="1:9" x14ac:dyDescent="0.3">
      <c r="A573" s="37">
        <v>73</v>
      </c>
      <c r="B573" s="200" t="s">
        <v>404</v>
      </c>
      <c r="C573" s="38" t="s">
        <v>8</v>
      </c>
      <c r="D573" s="39" t="s">
        <v>9</v>
      </c>
      <c r="E573" s="109">
        <v>10</v>
      </c>
      <c r="F573" s="41">
        <f t="shared" si="5"/>
        <v>10</v>
      </c>
      <c r="G573" s="203"/>
      <c r="I573" s="204"/>
    </row>
    <row r="574" spans="1:9" x14ac:dyDescent="0.3">
      <c r="A574" s="47"/>
      <c r="B574" s="200"/>
      <c r="C574" s="42"/>
      <c r="D574" s="5" t="s">
        <v>11</v>
      </c>
      <c r="E574" s="109">
        <v>0</v>
      </c>
      <c r="F574" s="41">
        <f t="shared" si="5"/>
        <v>0</v>
      </c>
      <c r="G574" s="203"/>
      <c r="I574" s="204"/>
    </row>
    <row r="575" spans="1:9" x14ac:dyDescent="0.3">
      <c r="A575" s="47"/>
      <c r="B575" s="18" t="s">
        <v>405</v>
      </c>
      <c r="D575" s="18"/>
      <c r="E575" s="109"/>
      <c r="F575" s="41"/>
      <c r="G575" s="49"/>
      <c r="I575" s="50"/>
    </row>
    <row r="576" spans="1:9" x14ac:dyDescent="0.3">
      <c r="A576" s="47"/>
      <c r="B576" s="134" t="s">
        <v>406</v>
      </c>
      <c r="D576" s="18"/>
      <c r="E576" s="109"/>
      <c r="F576" s="41"/>
      <c r="G576" s="49"/>
      <c r="I576" s="50"/>
    </row>
    <row r="577" spans="1:9" x14ac:dyDescent="0.3">
      <c r="A577" s="47"/>
      <c r="B577" s="18"/>
      <c r="D577" s="18"/>
      <c r="E577" s="109"/>
      <c r="F577" s="41"/>
      <c r="G577" s="49"/>
      <c r="I577" s="50"/>
    </row>
    <row r="578" spans="1:9" x14ac:dyDescent="0.3">
      <c r="A578" s="1">
        <v>74</v>
      </c>
      <c r="B578" s="200" t="s">
        <v>407</v>
      </c>
      <c r="C578" s="42" t="s">
        <v>8</v>
      </c>
      <c r="D578" s="5" t="s">
        <v>9</v>
      </c>
      <c r="E578" s="109">
        <v>10</v>
      </c>
      <c r="F578" s="41">
        <f t="shared" si="5"/>
        <v>10</v>
      </c>
      <c r="G578" s="203"/>
      <c r="I578" s="204"/>
    </row>
    <row r="579" spans="1:9" x14ac:dyDescent="0.3">
      <c r="B579" s="200"/>
      <c r="C579" s="42"/>
      <c r="D579" s="5" t="s">
        <v>11</v>
      </c>
      <c r="E579" s="109">
        <v>0</v>
      </c>
      <c r="F579" s="41">
        <f t="shared" si="5"/>
        <v>0</v>
      </c>
      <c r="G579" s="203"/>
      <c r="I579" s="204"/>
    </row>
    <row r="580" spans="1:9" x14ac:dyDescent="0.3">
      <c r="A580" s="47"/>
      <c r="B580" s="18" t="s">
        <v>356</v>
      </c>
      <c r="D580" s="18"/>
      <c r="E580" s="109"/>
      <c r="F580" s="41"/>
      <c r="G580" s="49"/>
      <c r="I580" s="50"/>
    </row>
    <row r="581" spans="1:9" x14ac:dyDescent="0.3">
      <c r="B581" s="46" t="s">
        <v>408</v>
      </c>
      <c r="D581" s="18"/>
      <c r="E581" s="109"/>
      <c r="F581" s="41"/>
    </row>
    <row r="582" spans="1:9" x14ac:dyDescent="0.3">
      <c r="A582" s="47"/>
      <c r="B582" s="18"/>
      <c r="D582" s="18"/>
      <c r="E582" s="109"/>
      <c r="F582" s="41"/>
      <c r="G582" s="49"/>
      <c r="I582" s="50"/>
    </row>
    <row r="583" spans="1:9" x14ac:dyDescent="0.3">
      <c r="A583" s="37">
        <v>75</v>
      </c>
      <c r="B583" s="200" t="s">
        <v>409</v>
      </c>
      <c r="C583" s="38" t="s">
        <v>8</v>
      </c>
      <c r="D583" s="39" t="s">
        <v>9</v>
      </c>
      <c r="E583" s="109">
        <v>10</v>
      </c>
      <c r="F583" s="41">
        <f t="shared" si="5"/>
        <v>10</v>
      </c>
      <c r="G583" s="203"/>
      <c r="I583" s="204"/>
    </row>
    <row r="584" spans="1:9" x14ac:dyDescent="0.3">
      <c r="B584" s="200"/>
      <c r="C584" s="42"/>
      <c r="D584" s="5" t="s">
        <v>11</v>
      </c>
      <c r="E584" s="109">
        <v>0</v>
      </c>
      <c r="F584" s="41">
        <f t="shared" si="5"/>
        <v>0</v>
      </c>
      <c r="G584" s="203"/>
      <c r="I584" s="204"/>
    </row>
    <row r="585" spans="1:9" x14ac:dyDescent="0.3">
      <c r="B585" s="18" t="s">
        <v>410</v>
      </c>
      <c r="D585" s="18"/>
      <c r="E585" s="109"/>
      <c r="F585" s="41"/>
    </row>
    <row r="586" spans="1:9" ht="28.8" x14ac:dyDescent="0.3">
      <c r="B586" s="134" t="s">
        <v>411</v>
      </c>
      <c r="D586" s="18"/>
      <c r="E586" s="109"/>
      <c r="F586" s="41"/>
    </row>
    <row r="587" spans="1:9" x14ac:dyDescent="0.3">
      <c r="B587" s="62"/>
      <c r="D587" s="18"/>
      <c r="E587" s="109"/>
      <c r="F587" s="41"/>
    </row>
    <row r="588" spans="1:9" x14ac:dyDescent="0.3">
      <c r="A588" s="37">
        <v>76</v>
      </c>
      <c r="B588" s="200" t="s">
        <v>412</v>
      </c>
      <c r="C588" s="38" t="s">
        <v>8</v>
      </c>
      <c r="D588" s="39" t="s">
        <v>9</v>
      </c>
      <c r="E588" s="109">
        <v>10</v>
      </c>
      <c r="F588" s="41">
        <f t="shared" ref="F588:F646" si="6">IF(C588="x",E588,0)</f>
        <v>10</v>
      </c>
      <c r="G588" s="203"/>
      <c r="I588" s="204"/>
    </row>
    <row r="589" spans="1:9" x14ac:dyDescent="0.3">
      <c r="B589" s="200"/>
      <c r="C589" s="42"/>
      <c r="D589" s="5" t="s">
        <v>11</v>
      </c>
      <c r="E589" s="109">
        <v>0</v>
      </c>
      <c r="F589" s="41">
        <f t="shared" si="6"/>
        <v>0</v>
      </c>
      <c r="G589" s="203"/>
      <c r="I589" s="204"/>
    </row>
    <row r="590" spans="1:9" x14ac:dyDescent="0.3">
      <c r="B590" s="18" t="s">
        <v>410</v>
      </c>
      <c r="D590" s="18"/>
      <c r="E590" s="109"/>
      <c r="F590" s="41"/>
    </row>
    <row r="591" spans="1:9" x14ac:dyDescent="0.3">
      <c r="B591" s="134" t="s">
        <v>413</v>
      </c>
      <c r="D591" s="18"/>
      <c r="E591" s="109"/>
      <c r="F591" s="41"/>
    </row>
    <row r="592" spans="1:9" s="56" customFormat="1" x14ac:dyDescent="0.3">
      <c r="A592" s="1"/>
      <c r="B592" s="62"/>
      <c r="C592" s="5"/>
      <c r="D592" s="18"/>
      <c r="E592" s="109"/>
      <c r="F592" s="41"/>
      <c r="G592" s="20"/>
      <c r="H592" s="21"/>
      <c r="I592" s="2"/>
    </row>
    <row r="593" spans="1:9" s="56" customFormat="1" x14ac:dyDescent="0.3">
      <c r="A593" s="47">
        <v>77</v>
      </c>
      <c r="B593" s="206" t="s">
        <v>414</v>
      </c>
      <c r="C593" s="42" t="s">
        <v>8</v>
      </c>
      <c r="D593" s="5" t="s">
        <v>9</v>
      </c>
      <c r="E593" s="109">
        <v>20</v>
      </c>
      <c r="F593" s="41">
        <f t="shared" si="6"/>
        <v>20</v>
      </c>
      <c r="G593" s="58"/>
      <c r="H593" s="166"/>
      <c r="I593" s="59"/>
    </row>
    <row r="594" spans="1:9" s="56" customFormat="1" x14ac:dyDescent="0.3">
      <c r="A594" s="60"/>
      <c r="B594" s="206"/>
      <c r="C594" s="42"/>
      <c r="D594" s="5" t="s">
        <v>11</v>
      </c>
      <c r="E594" s="109">
        <v>0</v>
      </c>
      <c r="F594" s="41">
        <f t="shared" si="6"/>
        <v>0</v>
      </c>
      <c r="G594" s="58"/>
      <c r="H594" s="166"/>
      <c r="I594" s="59"/>
    </row>
    <row r="595" spans="1:9" s="56" customFormat="1" x14ac:dyDescent="0.3">
      <c r="A595" s="60"/>
      <c r="B595" s="206"/>
      <c r="C595" s="48"/>
      <c r="D595" s="5"/>
      <c r="E595" s="167"/>
      <c r="F595" s="41"/>
      <c r="G595" s="58"/>
      <c r="H595" s="166"/>
      <c r="I595" s="59"/>
    </row>
    <row r="596" spans="1:9" s="56" customFormat="1" x14ac:dyDescent="0.3">
      <c r="A596" s="60"/>
      <c r="B596" s="18" t="s">
        <v>256</v>
      </c>
      <c r="C596" s="5"/>
      <c r="D596" s="18"/>
      <c r="E596" s="167"/>
      <c r="F596" s="41"/>
      <c r="G596" s="58"/>
      <c r="H596" s="166"/>
      <c r="I596" s="59"/>
    </row>
    <row r="597" spans="1:9" ht="43.2" x14ac:dyDescent="0.3">
      <c r="A597" s="60"/>
      <c r="B597" s="53" t="s">
        <v>415</v>
      </c>
      <c r="D597" s="18"/>
      <c r="E597" s="167"/>
      <c r="F597" s="41"/>
      <c r="G597" s="58"/>
      <c r="H597" s="166"/>
      <c r="I597" s="59"/>
    </row>
    <row r="598" spans="1:9" x14ac:dyDescent="0.3">
      <c r="B598" s="53"/>
      <c r="D598" s="18"/>
      <c r="E598" s="109"/>
      <c r="F598" s="41"/>
    </row>
    <row r="599" spans="1:9" ht="15.6" x14ac:dyDescent="0.3">
      <c r="B599" s="168" t="s">
        <v>416</v>
      </c>
      <c r="C599" s="169"/>
      <c r="D599" s="169"/>
      <c r="E599" s="169"/>
      <c r="F599" s="170">
        <f>SUM(F600:F675)</f>
        <v>135</v>
      </c>
      <c r="G599" s="169"/>
      <c r="H599" s="171"/>
      <c r="I599" s="169"/>
    </row>
    <row r="600" spans="1:9" x14ac:dyDescent="0.3">
      <c r="A600" s="47">
        <v>78</v>
      </c>
      <c r="B600" s="200" t="s">
        <v>417</v>
      </c>
      <c r="C600" s="42" t="s">
        <v>8</v>
      </c>
      <c r="D600" s="5" t="s">
        <v>9</v>
      </c>
      <c r="E600" s="109">
        <v>10</v>
      </c>
      <c r="F600" s="41">
        <f t="shared" si="6"/>
        <v>10</v>
      </c>
      <c r="G600" s="203"/>
      <c r="I600" s="204" t="s">
        <v>418</v>
      </c>
    </row>
    <row r="601" spans="1:9" x14ac:dyDescent="0.3">
      <c r="A601" s="47"/>
      <c r="B601" s="200"/>
      <c r="C601" s="42"/>
      <c r="D601" s="5" t="s">
        <v>11</v>
      </c>
      <c r="E601" s="109">
        <v>0</v>
      </c>
      <c r="F601" s="41">
        <f t="shared" si="6"/>
        <v>0</v>
      </c>
      <c r="G601" s="203"/>
      <c r="I601" s="204"/>
    </row>
    <row r="602" spans="1:9" s="18" customFormat="1" x14ac:dyDescent="0.3">
      <c r="A602" s="1"/>
      <c r="C602" s="5"/>
      <c r="E602" s="109"/>
      <c r="F602" s="41"/>
      <c r="G602" s="49"/>
      <c r="H602" s="21"/>
      <c r="I602" s="50"/>
    </row>
    <row r="603" spans="1:9" s="18" customFormat="1" ht="29.25" customHeight="1" x14ac:dyDescent="0.3">
      <c r="A603" s="47">
        <v>79</v>
      </c>
      <c r="B603" s="200" t="s">
        <v>419</v>
      </c>
      <c r="C603" s="42" t="s">
        <v>8</v>
      </c>
      <c r="D603" s="5" t="s">
        <v>9</v>
      </c>
      <c r="E603" s="109">
        <v>15</v>
      </c>
      <c r="F603" s="41">
        <f t="shared" si="6"/>
        <v>15</v>
      </c>
      <c r="G603" s="203"/>
      <c r="H603" s="48"/>
      <c r="I603" s="204"/>
    </row>
    <row r="604" spans="1:9" s="18" customFormat="1" x14ac:dyDescent="0.3">
      <c r="A604" s="47"/>
      <c r="B604" s="200"/>
      <c r="C604" s="42"/>
      <c r="D604" s="5" t="s">
        <v>29</v>
      </c>
      <c r="E604" s="109">
        <v>0</v>
      </c>
      <c r="F604" s="41">
        <f t="shared" si="6"/>
        <v>0</v>
      </c>
      <c r="G604" s="203"/>
      <c r="H604" s="48"/>
      <c r="I604" s="204"/>
    </row>
    <row r="605" spans="1:9" s="18" customFormat="1" x14ac:dyDescent="0.3">
      <c r="A605" s="47"/>
      <c r="B605" s="18" t="s">
        <v>420</v>
      </c>
      <c r="C605" s="5"/>
      <c r="E605" s="109"/>
      <c r="F605" s="41"/>
      <c r="G605" s="49"/>
      <c r="H605" s="48"/>
      <c r="I605" s="50"/>
    </row>
    <row r="606" spans="1:9" s="18" customFormat="1" x14ac:dyDescent="0.3">
      <c r="A606" s="47"/>
      <c r="B606" s="46" t="s">
        <v>421</v>
      </c>
      <c r="C606" s="5"/>
      <c r="E606" s="109"/>
      <c r="F606" s="41"/>
      <c r="G606" s="49"/>
      <c r="H606" s="48"/>
      <c r="I606" s="50"/>
    </row>
    <row r="607" spans="1:9" s="18" customFormat="1" x14ac:dyDescent="0.3">
      <c r="A607" s="47"/>
      <c r="B607" s="53"/>
      <c r="C607" s="5"/>
      <c r="E607" s="109"/>
      <c r="F607" s="41"/>
      <c r="G607" s="49"/>
      <c r="H607" s="48"/>
      <c r="I607" s="50"/>
    </row>
    <row r="608" spans="1:9" s="18" customFormat="1" x14ac:dyDescent="0.3">
      <c r="A608" s="47" t="s">
        <v>422</v>
      </c>
      <c r="B608" s="200" t="s">
        <v>423</v>
      </c>
      <c r="C608" s="42" t="s">
        <v>8</v>
      </c>
      <c r="D608" s="5" t="s">
        <v>9</v>
      </c>
      <c r="E608" s="109">
        <v>10</v>
      </c>
      <c r="F608" s="41">
        <f t="shared" si="6"/>
        <v>10</v>
      </c>
      <c r="G608" s="203"/>
      <c r="H608" s="48"/>
      <c r="I608" s="204"/>
    </row>
    <row r="609" spans="1:9" s="18" customFormat="1" x14ac:dyDescent="0.3">
      <c r="A609" s="47"/>
      <c r="B609" s="200"/>
      <c r="C609" s="42"/>
      <c r="D609" s="5" t="s">
        <v>11</v>
      </c>
      <c r="E609" s="109">
        <v>0</v>
      </c>
      <c r="F609" s="41">
        <f t="shared" si="6"/>
        <v>0</v>
      </c>
      <c r="G609" s="203"/>
      <c r="H609" s="48"/>
      <c r="I609" s="204"/>
    </row>
    <row r="610" spans="1:9" s="18" customFormat="1" x14ac:dyDescent="0.3">
      <c r="A610" s="47"/>
      <c r="B610" s="18" t="s">
        <v>424</v>
      </c>
      <c r="C610" s="5"/>
      <c r="E610" s="109"/>
      <c r="F610" s="41"/>
      <c r="G610" s="49"/>
      <c r="H610" s="48"/>
      <c r="I610" s="50"/>
    </row>
    <row r="611" spans="1:9" s="18" customFormat="1" ht="156.44999999999999" customHeight="1" x14ac:dyDescent="0.3">
      <c r="A611" s="47"/>
      <c r="B611" s="46" t="s">
        <v>425</v>
      </c>
      <c r="C611" s="5"/>
      <c r="E611" s="109"/>
      <c r="F611" s="41"/>
      <c r="G611" s="98" t="s">
        <v>426</v>
      </c>
      <c r="H611" s="99" t="s">
        <v>427</v>
      </c>
    </row>
    <row r="612" spans="1:9" s="18" customFormat="1" ht="28.95" customHeight="1" x14ac:dyDescent="0.3">
      <c r="A612" s="47"/>
      <c r="B612" s="53"/>
      <c r="C612" s="5"/>
      <c r="E612" s="109"/>
      <c r="F612" s="41"/>
      <c r="G612" s="49"/>
      <c r="H612" s="48"/>
      <c r="I612" s="50"/>
    </row>
    <row r="613" spans="1:9" s="18" customFormat="1" x14ac:dyDescent="0.3">
      <c r="A613" s="47" t="s">
        <v>428</v>
      </c>
      <c r="B613" s="209" t="s">
        <v>429</v>
      </c>
      <c r="C613" s="42" t="s">
        <v>8</v>
      </c>
      <c r="D613" s="5" t="s">
        <v>9</v>
      </c>
      <c r="E613" s="109">
        <v>10</v>
      </c>
      <c r="F613" s="41">
        <f t="shared" si="6"/>
        <v>10</v>
      </c>
      <c r="G613" s="49"/>
      <c r="H613" s="48"/>
      <c r="I613" s="50"/>
    </row>
    <row r="614" spans="1:9" s="18" customFormat="1" x14ac:dyDescent="0.3">
      <c r="A614" s="47"/>
      <c r="B614" s="209"/>
      <c r="C614" s="42"/>
      <c r="D614" s="5" t="s">
        <v>11</v>
      </c>
      <c r="E614" s="109">
        <v>0</v>
      </c>
      <c r="F614" s="41">
        <f t="shared" si="6"/>
        <v>0</v>
      </c>
      <c r="G614" s="49"/>
      <c r="H614" s="48"/>
      <c r="I614" s="50"/>
    </row>
    <row r="615" spans="1:9" s="18" customFormat="1" x14ac:dyDescent="0.3">
      <c r="A615" s="47"/>
      <c r="B615" s="18" t="s">
        <v>430</v>
      </c>
      <c r="C615" s="48"/>
      <c r="D615" s="5"/>
      <c r="E615" s="109"/>
      <c r="F615" s="41"/>
      <c r="G615" s="49"/>
      <c r="H615" s="48"/>
      <c r="I615" s="50"/>
    </row>
    <row r="616" spans="1:9" s="56" customFormat="1" ht="28.8" x14ac:dyDescent="0.3">
      <c r="A616" s="47"/>
      <c r="B616" s="46" t="s">
        <v>431</v>
      </c>
      <c r="C616" s="5"/>
      <c r="D616" s="18"/>
      <c r="E616" s="109"/>
      <c r="F616" s="41"/>
      <c r="G616" s="49"/>
      <c r="H616" s="48"/>
      <c r="I616" s="50"/>
    </row>
    <row r="617" spans="1:9" x14ac:dyDescent="0.3">
      <c r="A617" s="60"/>
      <c r="B617" s="61"/>
      <c r="D617" s="56"/>
      <c r="E617" s="167"/>
      <c r="F617" s="41"/>
      <c r="G617" s="58"/>
      <c r="H617" s="166"/>
      <c r="I617" s="59"/>
    </row>
    <row r="618" spans="1:9" x14ac:dyDescent="0.3">
      <c r="A618" s="1" t="s">
        <v>432</v>
      </c>
      <c r="B618" s="200" t="s">
        <v>433</v>
      </c>
      <c r="C618" s="78"/>
      <c r="D618" s="40" t="s">
        <v>434</v>
      </c>
      <c r="E618" s="41">
        <v>10</v>
      </c>
      <c r="F618" s="41">
        <f t="shared" si="6"/>
        <v>0</v>
      </c>
    </row>
    <row r="619" spans="1:9" x14ac:dyDescent="0.3">
      <c r="B619" s="200"/>
      <c r="C619" s="78"/>
      <c r="D619" s="40" t="s">
        <v>435</v>
      </c>
      <c r="E619" s="41">
        <v>10</v>
      </c>
      <c r="F619" s="41">
        <f t="shared" si="6"/>
        <v>0</v>
      </c>
    </row>
    <row r="620" spans="1:9" x14ac:dyDescent="0.3">
      <c r="B620" s="200"/>
      <c r="C620" s="78"/>
      <c r="D620" s="40" t="s">
        <v>436</v>
      </c>
      <c r="E620" s="41">
        <v>10</v>
      </c>
      <c r="F620" s="41">
        <f t="shared" si="6"/>
        <v>0</v>
      </c>
    </row>
    <row r="621" spans="1:9" x14ac:dyDescent="0.3">
      <c r="B621" s="200"/>
      <c r="C621" s="78" t="s">
        <v>8</v>
      </c>
      <c r="D621" s="40" t="s">
        <v>437</v>
      </c>
      <c r="E621" s="41">
        <v>10</v>
      </c>
      <c r="F621" s="41">
        <f t="shared" si="6"/>
        <v>10</v>
      </c>
    </row>
    <row r="622" spans="1:9" x14ac:dyDescent="0.3">
      <c r="B622" s="200"/>
      <c r="C622" s="78"/>
      <c r="D622" s="40" t="s">
        <v>159</v>
      </c>
      <c r="E622" s="41">
        <v>0</v>
      </c>
      <c r="F622" s="41">
        <f t="shared" si="6"/>
        <v>0</v>
      </c>
    </row>
    <row r="623" spans="1:9" x14ac:dyDescent="0.3">
      <c r="A623" s="47"/>
      <c r="B623" s="18"/>
      <c r="D623" s="18"/>
      <c r="E623" s="109"/>
      <c r="F623" s="41"/>
      <c r="G623" s="49"/>
      <c r="I623" s="50"/>
    </row>
    <row r="624" spans="1:9" x14ac:dyDescent="0.3">
      <c r="A624" s="47" t="s">
        <v>438</v>
      </c>
      <c r="B624" s="200" t="s">
        <v>439</v>
      </c>
      <c r="C624" s="42" t="s">
        <v>8</v>
      </c>
      <c r="D624" s="5" t="s">
        <v>440</v>
      </c>
      <c r="E624" s="109">
        <v>10</v>
      </c>
      <c r="F624" s="41">
        <f t="shared" si="6"/>
        <v>10</v>
      </c>
      <c r="G624" s="203"/>
      <c r="I624" s="204"/>
    </row>
    <row r="625" spans="1:9" x14ac:dyDescent="0.3">
      <c r="A625" s="47"/>
      <c r="B625" s="200"/>
      <c r="C625" s="42"/>
      <c r="D625" s="5" t="s">
        <v>441</v>
      </c>
      <c r="E625" s="109">
        <v>5</v>
      </c>
      <c r="F625" s="41">
        <f t="shared" si="6"/>
        <v>0</v>
      </c>
      <c r="G625" s="203"/>
      <c r="I625" s="204"/>
    </row>
    <row r="626" spans="1:9" x14ac:dyDescent="0.3">
      <c r="A626" s="47"/>
      <c r="B626" s="200"/>
      <c r="C626" s="42"/>
      <c r="D626" s="5" t="s">
        <v>11</v>
      </c>
      <c r="E626" s="109">
        <v>0</v>
      </c>
      <c r="F626" s="41">
        <f t="shared" si="6"/>
        <v>0</v>
      </c>
      <c r="G626" s="203"/>
      <c r="I626" s="204"/>
    </row>
    <row r="627" spans="1:9" ht="28.8" x14ac:dyDescent="0.3">
      <c r="A627" s="47"/>
      <c r="B627" s="18" t="s">
        <v>442</v>
      </c>
      <c r="D627" s="18"/>
      <c r="E627" s="109"/>
      <c r="F627" s="41"/>
      <c r="G627" s="49"/>
      <c r="I627" s="50"/>
    </row>
    <row r="628" spans="1:9" x14ac:dyDescent="0.3">
      <c r="B628" s="46" t="s">
        <v>19</v>
      </c>
      <c r="D628" s="18"/>
      <c r="E628" s="109"/>
      <c r="F628" s="41"/>
    </row>
    <row r="629" spans="1:9" x14ac:dyDescent="0.3">
      <c r="B629" s="18"/>
      <c r="D629" s="18"/>
      <c r="E629" s="109"/>
      <c r="F629" s="41"/>
      <c r="G629" s="49"/>
      <c r="I629" s="50"/>
    </row>
    <row r="630" spans="1:9" x14ac:dyDescent="0.3">
      <c r="A630" s="47">
        <v>82</v>
      </c>
      <c r="B630" s="200" t="s">
        <v>443</v>
      </c>
      <c r="C630" s="42" t="s">
        <v>8</v>
      </c>
      <c r="D630" s="5" t="s">
        <v>444</v>
      </c>
      <c r="E630" s="109">
        <v>10</v>
      </c>
      <c r="F630" s="41">
        <f t="shared" si="6"/>
        <v>10</v>
      </c>
      <c r="G630" s="203"/>
      <c r="I630" s="204" t="s">
        <v>445</v>
      </c>
    </row>
    <row r="631" spans="1:9" x14ac:dyDescent="0.3">
      <c r="A631" s="47"/>
      <c r="B631" s="200"/>
      <c r="C631" s="42"/>
      <c r="D631" s="5" t="s">
        <v>159</v>
      </c>
      <c r="E631" s="109">
        <v>0</v>
      </c>
      <c r="F631" s="41">
        <f t="shared" si="6"/>
        <v>0</v>
      </c>
      <c r="G631" s="203"/>
      <c r="I631" s="204"/>
    </row>
    <row r="632" spans="1:9" x14ac:dyDescent="0.3">
      <c r="A632" s="47"/>
      <c r="B632" s="18" t="s">
        <v>446</v>
      </c>
      <c r="D632" s="18"/>
      <c r="E632" s="109"/>
      <c r="F632" s="41"/>
    </row>
    <row r="633" spans="1:9" x14ac:dyDescent="0.3">
      <c r="B633" s="46">
        <v>25000</v>
      </c>
      <c r="D633" s="18"/>
      <c r="E633" s="109"/>
      <c r="F633" s="41"/>
      <c r="G633" s="49"/>
      <c r="I633" s="50"/>
    </row>
    <row r="634" spans="1:9" x14ac:dyDescent="0.3">
      <c r="B634" s="18"/>
      <c r="D634" s="18"/>
      <c r="E634" s="109"/>
      <c r="F634" s="41"/>
      <c r="G634" s="49"/>
      <c r="I634" s="50"/>
    </row>
    <row r="635" spans="1:9" x14ac:dyDescent="0.3">
      <c r="A635" s="47">
        <v>83</v>
      </c>
      <c r="B635" s="200" t="s">
        <v>447</v>
      </c>
      <c r="C635" s="38" t="s">
        <v>8</v>
      </c>
      <c r="D635" s="5" t="s">
        <v>444</v>
      </c>
      <c r="E635" s="109">
        <v>0</v>
      </c>
      <c r="F635" s="41">
        <f t="shared" si="6"/>
        <v>0</v>
      </c>
      <c r="G635" s="203"/>
      <c r="I635" s="204"/>
    </row>
    <row r="636" spans="1:9" x14ac:dyDescent="0.3">
      <c r="A636" s="47"/>
      <c r="B636" s="200"/>
      <c r="C636" s="42"/>
      <c r="D636" s="5" t="s">
        <v>159</v>
      </c>
      <c r="E636" s="109">
        <v>0</v>
      </c>
      <c r="F636" s="41">
        <f t="shared" si="6"/>
        <v>0</v>
      </c>
      <c r="G636" s="203"/>
      <c r="I636" s="204"/>
    </row>
    <row r="637" spans="1:9" x14ac:dyDescent="0.3">
      <c r="A637" s="47"/>
      <c r="B637" s="18" t="s">
        <v>448</v>
      </c>
      <c r="D637" s="18"/>
      <c r="E637" s="109"/>
      <c r="F637" s="41"/>
      <c r="G637" s="49"/>
      <c r="I637" s="50"/>
    </row>
    <row r="638" spans="1:9" x14ac:dyDescent="0.3">
      <c r="B638" s="172">
        <v>0.22</v>
      </c>
      <c r="D638" s="18"/>
      <c r="E638" s="109"/>
      <c r="F638" s="41"/>
      <c r="G638" s="49"/>
      <c r="I638" s="50"/>
    </row>
    <row r="639" spans="1:9" x14ac:dyDescent="0.3">
      <c r="B639" s="53"/>
      <c r="D639" s="18"/>
      <c r="E639" s="109"/>
      <c r="F639" s="41"/>
      <c r="G639" s="49"/>
      <c r="I639" s="50"/>
    </row>
    <row r="640" spans="1:9" x14ac:dyDescent="0.3">
      <c r="A640" s="47">
        <v>84</v>
      </c>
      <c r="B640" s="200" t="s">
        <v>449</v>
      </c>
      <c r="C640" s="38"/>
      <c r="D640" s="39" t="s">
        <v>9</v>
      </c>
      <c r="E640" s="109">
        <v>10</v>
      </c>
      <c r="F640" s="41">
        <f t="shared" si="6"/>
        <v>0</v>
      </c>
      <c r="G640" s="203"/>
      <c r="I640" s="204"/>
    </row>
    <row r="641" spans="1:9" x14ac:dyDescent="0.3">
      <c r="A641" s="47"/>
      <c r="B641" s="200"/>
      <c r="C641" s="42" t="s">
        <v>8</v>
      </c>
      <c r="D641" s="5" t="s">
        <v>11</v>
      </c>
      <c r="E641" s="109">
        <v>0</v>
      </c>
      <c r="F641" s="41">
        <f t="shared" si="6"/>
        <v>0</v>
      </c>
      <c r="G641" s="203"/>
      <c r="I641" s="204"/>
    </row>
    <row r="642" spans="1:9" x14ac:dyDescent="0.3">
      <c r="A642" s="47"/>
      <c r="B642" s="18" t="s">
        <v>213</v>
      </c>
      <c r="D642" s="18"/>
      <c r="E642" s="109"/>
      <c r="F642" s="41"/>
    </row>
    <row r="643" spans="1:9" x14ac:dyDescent="0.3">
      <c r="A643" s="47"/>
      <c r="B643" s="46" t="s">
        <v>19</v>
      </c>
      <c r="D643" s="18"/>
      <c r="E643" s="109"/>
      <c r="F643" s="41"/>
    </row>
    <row r="644" spans="1:9" x14ac:dyDescent="0.3">
      <c r="A644" s="47"/>
      <c r="B644" s="62"/>
      <c r="D644" s="18"/>
      <c r="E644" s="109"/>
      <c r="F644" s="41"/>
    </row>
    <row r="645" spans="1:9" x14ac:dyDescent="0.3">
      <c r="A645" s="47">
        <v>85</v>
      </c>
      <c r="B645" s="200" t="s">
        <v>450</v>
      </c>
      <c r="C645" s="78" t="s">
        <v>8</v>
      </c>
      <c r="D645" s="40" t="s">
        <v>9</v>
      </c>
      <c r="E645" s="109">
        <v>10</v>
      </c>
      <c r="F645" s="41">
        <f t="shared" si="6"/>
        <v>10</v>
      </c>
      <c r="G645" s="201"/>
      <c r="I645" s="202"/>
    </row>
    <row r="646" spans="1:9" x14ac:dyDescent="0.3">
      <c r="A646" s="47"/>
      <c r="B646" s="200"/>
      <c r="C646" s="78"/>
      <c r="D646" s="40" t="s">
        <v>11</v>
      </c>
      <c r="E646" s="109">
        <v>0</v>
      </c>
      <c r="F646" s="41">
        <f t="shared" si="6"/>
        <v>0</v>
      </c>
      <c r="G646" s="201"/>
      <c r="I646" s="202"/>
    </row>
    <row r="647" spans="1:9" x14ac:dyDescent="0.3">
      <c r="B647" s="62"/>
      <c r="D647" s="18"/>
      <c r="E647" s="109"/>
      <c r="F647" s="41"/>
      <c r="G647" s="88"/>
      <c r="I647" s="89"/>
    </row>
    <row r="648" spans="1:9" x14ac:dyDescent="0.3">
      <c r="A648" s="47">
        <v>86</v>
      </c>
      <c r="B648" s="200" t="s">
        <v>451</v>
      </c>
      <c r="C648" s="78" t="s">
        <v>8</v>
      </c>
      <c r="D648" s="5" t="s">
        <v>444</v>
      </c>
      <c r="E648" s="109">
        <v>10</v>
      </c>
      <c r="F648" s="41">
        <f t="shared" ref="F648:F708" si="7">IF(C648="x",E648,0)</f>
        <v>10</v>
      </c>
      <c r="G648" s="201"/>
      <c r="I648" s="202"/>
    </row>
    <row r="649" spans="1:9" x14ac:dyDescent="0.3">
      <c r="A649" s="47"/>
      <c r="B649" s="200"/>
      <c r="C649" s="78"/>
      <c r="D649" s="5" t="s">
        <v>159</v>
      </c>
      <c r="E649" s="109">
        <v>0</v>
      </c>
      <c r="F649" s="41">
        <f t="shared" si="7"/>
        <v>0</v>
      </c>
      <c r="G649" s="201"/>
      <c r="I649" s="202"/>
    </row>
    <row r="650" spans="1:9" x14ac:dyDescent="0.3">
      <c r="B650" s="18" t="s">
        <v>452</v>
      </c>
      <c r="D650" s="18"/>
      <c r="E650" s="109"/>
      <c r="F650" s="41"/>
    </row>
    <row r="651" spans="1:9" ht="28.8" x14ac:dyDescent="0.3">
      <c r="A651" s="47"/>
      <c r="B651" s="46" t="s">
        <v>453</v>
      </c>
      <c r="D651" s="18"/>
      <c r="E651" s="109"/>
      <c r="F651" s="41"/>
    </row>
    <row r="652" spans="1:9" x14ac:dyDescent="0.3">
      <c r="A652" s="47"/>
      <c r="B652" s="62"/>
      <c r="D652" s="18"/>
      <c r="E652" s="109"/>
      <c r="F652" s="41"/>
      <c r="G652" s="88"/>
      <c r="I652" s="89"/>
    </row>
    <row r="653" spans="1:9" x14ac:dyDescent="0.3">
      <c r="A653" s="47">
        <v>87</v>
      </c>
      <c r="B653" s="200" t="s">
        <v>454</v>
      </c>
      <c r="C653" s="42" t="s">
        <v>8</v>
      </c>
      <c r="D653" s="5" t="s">
        <v>444</v>
      </c>
      <c r="E653" s="109">
        <v>10</v>
      </c>
      <c r="F653" s="41">
        <f t="shared" si="7"/>
        <v>10</v>
      </c>
      <c r="G653" s="203"/>
      <c r="I653" s="204"/>
    </row>
    <row r="654" spans="1:9" x14ac:dyDescent="0.3">
      <c r="A654" s="47"/>
      <c r="B654" s="200"/>
      <c r="C654" s="42"/>
      <c r="D654" s="5" t="s">
        <v>159</v>
      </c>
      <c r="E654" s="109">
        <v>0</v>
      </c>
      <c r="F654" s="41">
        <f t="shared" si="7"/>
        <v>0</v>
      </c>
      <c r="G654" s="203"/>
      <c r="I654" s="204"/>
    </row>
    <row r="655" spans="1:9" x14ac:dyDescent="0.3">
      <c r="A655" s="47"/>
      <c r="B655" s="18" t="s">
        <v>455</v>
      </c>
      <c r="D655" s="18"/>
      <c r="E655" s="109"/>
      <c r="F655" s="41"/>
      <c r="G655" s="49"/>
      <c r="I655" s="50"/>
    </row>
    <row r="656" spans="1:9" ht="28.8" x14ac:dyDescent="0.3">
      <c r="B656" s="46" t="s">
        <v>456</v>
      </c>
      <c r="D656" s="18"/>
      <c r="E656" s="109"/>
      <c r="F656" s="41"/>
    </row>
    <row r="657" spans="1:9" x14ac:dyDescent="0.3">
      <c r="B657" s="53"/>
      <c r="D657" s="18"/>
      <c r="E657" s="109"/>
      <c r="F657" s="41"/>
    </row>
    <row r="658" spans="1:9" x14ac:dyDescent="0.3">
      <c r="A658" s="47">
        <v>88</v>
      </c>
      <c r="B658" s="200" t="s">
        <v>457</v>
      </c>
      <c r="C658" s="38" t="s">
        <v>8</v>
      </c>
      <c r="D658" s="39" t="s">
        <v>9</v>
      </c>
      <c r="E658" s="109">
        <v>10</v>
      </c>
      <c r="F658" s="41">
        <f t="shared" si="7"/>
        <v>10</v>
      </c>
      <c r="G658" s="203"/>
      <c r="I658" s="204"/>
    </row>
    <row r="659" spans="1:9" x14ac:dyDescent="0.3">
      <c r="A659" s="47"/>
      <c r="B659" s="200"/>
      <c r="C659" s="42"/>
      <c r="D659" s="5" t="s">
        <v>11</v>
      </c>
      <c r="E659" s="109">
        <v>0</v>
      </c>
      <c r="F659" s="41">
        <f t="shared" si="7"/>
        <v>0</v>
      </c>
      <c r="G659" s="203"/>
      <c r="I659" s="204"/>
    </row>
    <row r="660" spans="1:9" x14ac:dyDescent="0.3">
      <c r="A660" s="47"/>
      <c r="B660" s="18" t="s">
        <v>213</v>
      </c>
      <c r="D660" s="18"/>
      <c r="E660" s="109"/>
      <c r="F660" s="41"/>
    </row>
    <row r="661" spans="1:9" ht="43.2" x14ac:dyDescent="0.3">
      <c r="B661" s="46" t="s">
        <v>458</v>
      </c>
      <c r="D661" s="18"/>
      <c r="E661" s="109"/>
      <c r="F661" s="41"/>
    </row>
    <row r="662" spans="1:9" x14ac:dyDescent="0.3">
      <c r="B662" s="53"/>
      <c r="D662" s="18"/>
      <c r="E662" s="109"/>
      <c r="F662" s="41"/>
    </row>
    <row r="663" spans="1:9" x14ac:dyDescent="0.3">
      <c r="A663" s="47">
        <v>89</v>
      </c>
      <c r="B663" s="200" t="s">
        <v>459</v>
      </c>
      <c r="C663" s="42" t="s">
        <v>8</v>
      </c>
      <c r="D663" s="5" t="s">
        <v>9</v>
      </c>
      <c r="E663" s="109">
        <v>10</v>
      </c>
      <c r="F663" s="41">
        <f t="shared" si="7"/>
        <v>10</v>
      </c>
      <c r="G663" s="203"/>
      <c r="I663" s="204"/>
    </row>
    <row r="664" spans="1:9" x14ac:dyDescent="0.3">
      <c r="A664" s="47"/>
      <c r="B664" s="200"/>
      <c r="C664" s="42"/>
      <c r="D664" s="5" t="s">
        <v>29</v>
      </c>
      <c r="E664" s="109">
        <v>0</v>
      </c>
      <c r="F664" s="41">
        <f t="shared" si="7"/>
        <v>0</v>
      </c>
      <c r="G664" s="203"/>
      <c r="I664" s="204"/>
    </row>
    <row r="665" spans="1:9" x14ac:dyDescent="0.3">
      <c r="A665" s="47"/>
      <c r="B665" s="18" t="s">
        <v>460</v>
      </c>
      <c r="D665" s="18"/>
      <c r="E665" s="109"/>
      <c r="F665" s="41"/>
    </row>
    <row r="666" spans="1:9" x14ac:dyDescent="0.3">
      <c r="B666" s="46" t="s">
        <v>19</v>
      </c>
      <c r="D666" s="18"/>
      <c r="E666" s="109"/>
      <c r="F666" s="41"/>
      <c r="G666" s="49"/>
      <c r="I666" s="50"/>
    </row>
    <row r="667" spans="1:9" x14ac:dyDescent="0.3">
      <c r="B667" s="18"/>
      <c r="D667" s="18"/>
      <c r="E667" s="109"/>
      <c r="F667" s="41"/>
      <c r="G667" s="49"/>
      <c r="I667" s="50"/>
    </row>
    <row r="668" spans="1:9" x14ac:dyDescent="0.3">
      <c r="A668" s="47" t="s">
        <v>461</v>
      </c>
      <c r="B668" s="200" t="s">
        <v>462</v>
      </c>
      <c r="C668" s="42" t="s">
        <v>8</v>
      </c>
      <c r="D668" s="5" t="s">
        <v>9</v>
      </c>
      <c r="E668" s="109">
        <v>10</v>
      </c>
      <c r="F668" s="41">
        <f t="shared" si="7"/>
        <v>10</v>
      </c>
      <c r="G668" s="203"/>
      <c r="I668" s="204"/>
    </row>
    <row r="669" spans="1:9" x14ac:dyDescent="0.3">
      <c r="A669" s="47"/>
      <c r="B669" s="200"/>
      <c r="C669" s="42"/>
      <c r="D669" s="5" t="s">
        <v>29</v>
      </c>
      <c r="E669" s="109">
        <v>0</v>
      </c>
      <c r="F669" s="41">
        <f t="shared" si="7"/>
        <v>0</v>
      </c>
      <c r="G669" s="203"/>
      <c r="I669" s="204"/>
    </row>
    <row r="670" spans="1:9" x14ac:dyDescent="0.3">
      <c r="B670" s="18"/>
      <c r="D670" s="18"/>
      <c r="E670" s="109"/>
      <c r="F670" s="41"/>
      <c r="G670" s="49"/>
      <c r="I670" s="50"/>
    </row>
    <row r="671" spans="1:9" x14ac:dyDescent="0.3">
      <c r="A671" s="47" t="s">
        <v>463</v>
      </c>
      <c r="B671" s="200" t="s">
        <v>464</v>
      </c>
      <c r="C671" s="42" t="s">
        <v>8</v>
      </c>
      <c r="D671" s="5" t="s">
        <v>444</v>
      </c>
      <c r="E671" s="109">
        <v>0</v>
      </c>
      <c r="F671" s="41">
        <f t="shared" si="7"/>
        <v>0</v>
      </c>
      <c r="G671" s="203"/>
      <c r="I671" s="204" t="s">
        <v>465</v>
      </c>
    </row>
    <row r="672" spans="1:9" x14ac:dyDescent="0.3">
      <c r="A672" s="47"/>
      <c r="B672" s="200"/>
      <c r="C672" s="42"/>
      <c r="D672" s="5" t="s">
        <v>159</v>
      </c>
      <c r="E672" s="109">
        <v>0</v>
      </c>
      <c r="F672" s="41">
        <f t="shared" si="7"/>
        <v>0</v>
      </c>
      <c r="G672" s="203"/>
      <c r="I672" s="204"/>
    </row>
    <row r="673" spans="1:9" x14ac:dyDescent="0.3">
      <c r="A673" s="47"/>
      <c r="B673" s="18" t="s">
        <v>448</v>
      </c>
      <c r="D673" s="18"/>
      <c r="E673" s="109"/>
      <c r="F673" s="41"/>
      <c r="G673" s="49"/>
      <c r="I673" s="50"/>
    </row>
    <row r="674" spans="1:9" x14ac:dyDescent="0.3">
      <c r="B674" s="172">
        <v>0.1</v>
      </c>
      <c r="D674" s="18"/>
      <c r="E674" s="109"/>
      <c r="F674" s="41"/>
    </row>
    <row r="675" spans="1:9" x14ac:dyDescent="0.3">
      <c r="B675" s="53"/>
      <c r="D675" s="18"/>
      <c r="E675" s="109"/>
      <c r="F675" s="41"/>
    </row>
    <row r="676" spans="1:9" ht="15.6" x14ac:dyDescent="0.3">
      <c r="B676" s="168" t="s">
        <v>466</v>
      </c>
      <c r="C676" s="169"/>
      <c r="D676" s="169"/>
      <c r="E676" s="169"/>
      <c r="F676" s="170">
        <f>SUM(F677:F736)</f>
        <v>52</v>
      </c>
      <c r="G676" s="169"/>
      <c r="H676" s="171"/>
      <c r="I676" s="169"/>
    </row>
    <row r="677" spans="1:9" x14ac:dyDescent="0.3">
      <c r="A677" s="47">
        <v>91</v>
      </c>
      <c r="B677" s="200" t="s">
        <v>467</v>
      </c>
      <c r="C677" s="42"/>
      <c r="D677" s="5" t="s">
        <v>468</v>
      </c>
      <c r="E677" s="109">
        <v>15</v>
      </c>
      <c r="F677" s="41">
        <f t="shared" si="7"/>
        <v>0</v>
      </c>
      <c r="G677" s="203"/>
      <c r="I677" s="204" t="s">
        <v>469</v>
      </c>
    </row>
    <row r="678" spans="1:9" x14ac:dyDescent="0.3">
      <c r="A678" s="47"/>
      <c r="B678" s="200"/>
      <c r="C678" s="42" t="s">
        <v>8</v>
      </c>
      <c r="D678" s="5" t="s">
        <v>470</v>
      </c>
      <c r="E678" s="109">
        <v>12</v>
      </c>
      <c r="F678" s="41">
        <f t="shared" si="7"/>
        <v>12</v>
      </c>
      <c r="G678" s="203"/>
      <c r="I678" s="204"/>
    </row>
    <row r="679" spans="1:9" x14ac:dyDescent="0.3">
      <c r="A679" s="47"/>
      <c r="B679" s="200"/>
      <c r="C679" s="42"/>
      <c r="D679" s="5" t="s">
        <v>471</v>
      </c>
      <c r="E679" s="109">
        <v>8</v>
      </c>
      <c r="F679" s="41">
        <f t="shared" si="7"/>
        <v>0</v>
      </c>
      <c r="G679" s="203"/>
      <c r="I679" s="204"/>
    </row>
    <row r="680" spans="1:9" x14ac:dyDescent="0.3">
      <c r="A680" s="47"/>
      <c r="B680" s="200"/>
      <c r="C680" s="42"/>
      <c r="D680" s="5" t="s">
        <v>472</v>
      </c>
      <c r="E680" s="109">
        <v>0</v>
      </c>
      <c r="F680" s="41">
        <f>F709</f>
        <v>0</v>
      </c>
      <c r="G680" s="203"/>
      <c r="I680" s="204"/>
    </row>
    <row r="681" spans="1:9" ht="43.2" x14ac:dyDescent="0.3">
      <c r="B681" s="18" t="s">
        <v>473</v>
      </c>
      <c r="D681" s="18"/>
      <c r="E681" s="109"/>
      <c r="F681" s="41"/>
      <c r="G681" s="49"/>
      <c r="I681" s="50"/>
    </row>
    <row r="682" spans="1:9" ht="86.4" x14ac:dyDescent="0.3">
      <c r="A682" s="47"/>
      <c r="B682" s="46" t="s">
        <v>474</v>
      </c>
      <c r="D682" s="18"/>
      <c r="E682" s="109"/>
      <c r="F682" s="41"/>
    </row>
    <row r="683" spans="1:9" x14ac:dyDescent="0.3">
      <c r="A683" s="47"/>
      <c r="B683" s="18"/>
      <c r="D683" s="18"/>
      <c r="E683" s="109"/>
      <c r="F683" s="41"/>
      <c r="G683" s="49"/>
      <c r="I683" s="50"/>
    </row>
    <row r="684" spans="1:9" x14ac:dyDescent="0.3">
      <c r="A684" s="47" t="s">
        <v>475</v>
      </c>
      <c r="B684" s="200" t="s">
        <v>476</v>
      </c>
      <c r="C684" s="38" t="s">
        <v>8</v>
      </c>
      <c r="D684" s="39" t="s">
        <v>477</v>
      </c>
      <c r="E684" s="41">
        <v>10</v>
      </c>
      <c r="F684" s="41">
        <f t="shared" si="7"/>
        <v>10</v>
      </c>
      <c r="G684" s="203"/>
      <c r="I684" s="204"/>
    </row>
    <row r="685" spans="1:9" x14ac:dyDescent="0.3">
      <c r="A685" s="47"/>
      <c r="B685" s="200"/>
      <c r="C685" s="42"/>
      <c r="D685" s="5" t="s">
        <v>11</v>
      </c>
      <c r="E685" s="109">
        <v>0</v>
      </c>
      <c r="F685" s="41">
        <f t="shared" si="7"/>
        <v>0</v>
      </c>
      <c r="G685" s="203"/>
      <c r="I685" s="204"/>
    </row>
    <row r="686" spans="1:9" x14ac:dyDescent="0.3">
      <c r="B686" s="18"/>
      <c r="D686" s="18"/>
      <c r="E686" s="109"/>
      <c r="F686" s="41"/>
      <c r="G686" s="49"/>
      <c r="I686" s="50"/>
    </row>
    <row r="687" spans="1:9" x14ac:dyDescent="0.3">
      <c r="A687" s="47" t="s">
        <v>478</v>
      </c>
      <c r="B687" s="200" t="s">
        <v>479</v>
      </c>
      <c r="C687" s="38" t="s">
        <v>8</v>
      </c>
      <c r="D687" s="39" t="s">
        <v>477</v>
      </c>
      <c r="E687" s="159">
        <v>10</v>
      </c>
      <c r="F687" s="41">
        <f t="shared" si="7"/>
        <v>10</v>
      </c>
      <c r="G687" s="203"/>
      <c r="I687" s="204"/>
    </row>
    <row r="688" spans="1:9" x14ac:dyDescent="0.3">
      <c r="A688" s="47"/>
      <c r="B688" s="200"/>
      <c r="C688" s="42"/>
      <c r="D688" s="5" t="s">
        <v>11</v>
      </c>
      <c r="E688" s="159">
        <v>0</v>
      </c>
      <c r="F688" s="41">
        <f t="shared" si="7"/>
        <v>0</v>
      </c>
      <c r="G688" s="203"/>
      <c r="I688" s="204"/>
    </row>
    <row r="689" spans="1:9" x14ac:dyDescent="0.3">
      <c r="A689" s="47"/>
      <c r="B689" s="18" t="s">
        <v>480</v>
      </c>
      <c r="D689" s="18"/>
      <c r="E689" s="109"/>
      <c r="F689" s="41"/>
    </row>
    <row r="690" spans="1:9" ht="28.8" x14ac:dyDescent="0.3">
      <c r="B690" s="46" t="s">
        <v>481</v>
      </c>
      <c r="D690" s="18"/>
      <c r="E690" s="109"/>
      <c r="F690" s="41"/>
    </row>
    <row r="691" spans="1:9" x14ac:dyDescent="0.3">
      <c r="B691" s="53"/>
      <c r="D691" s="18"/>
      <c r="E691" s="109"/>
      <c r="F691" s="41"/>
    </row>
    <row r="692" spans="1:9" x14ac:dyDescent="0.3">
      <c r="A692" s="47" t="s">
        <v>482</v>
      </c>
      <c r="B692" s="209" t="s">
        <v>483</v>
      </c>
      <c r="C692" s="38" t="s">
        <v>8</v>
      </c>
      <c r="D692" s="39" t="s">
        <v>9</v>
      </c>
      <c r="E692" s="41">
        <v>0</v>
      </c>
      <c r="F692" s="41">
        <f t="shared" si="7"/>
        <v>0</v>
      </c>
    </row>
    <row r="693" spans="1:9" ht="15.45" customHeight="1" x14ac:dyDescent="0.3">
      <c r="B693" s="209"/>
      <c r="C693" s="42"/>
      <c r="D693" s="5" t="s">
        <v>11</v>
      </c>
      <c r="E693" s="109">
        <v>0</v>
      </c>
      <c r="F693" s="41">
        <f t="shared" si="7"/>
        <v>0</v>
      </c>
    </row>
    <row r="694" spans="1:9" x14ac:dyDescent="0.3">
      <c r="B694" s="18" t="s">
        <v>484</v>
      </c>
      <c r="D694" s="18"/>
      <c r="E694" s="109"/>
      <c r="F694" s="41"/>
    </row>
    <row r="695" spans="1:9" x14ac:dyDescent="0.3">
      <c r="B695" s="46" t="s">
        <v>485</v>
      </c>
      <c r="D695" s="18"/>
      <c r="E695" s="109"/>
      <c r="F695" s="41"/>
    </row>
    <row r="696" spans="1:9" s="173" customFormat="1" x14ac:dyDescent="0.3">
      <c r="A696" s="1"/>
      <c r="B696" s="53"/>
      <c r="C696" s="5"/>
      <c r="D696" s="18"/>
      <c r="E696" s="109"/>
      <c r="F696" s="41"/>
      <c r="G696" s="20"/>
      <c r="H696" s="21"/>
      <c r="I696" s="2"/>
    </row>
    <row r="697" spans="1:9" s="173" customFormat="1" x14ac:dyDescent="0.3">
      <c r="A697" s="47" t="s">
        <v>486</v>
      </c>
      <c r="B697" s="206" t="s">
        <v>487</v>
      </c>
      <c r="C697" s="78"/>
      <c r="D697" s="40" t="s">
        <v>9</v>
      </c>
      <c r="E697" s="40">
        <v>10</v>
      </c>
      <c r="F697" s="41">
        <f t="shared" si="7"/>
        <v>0</v>
      </c>
      <c r="G697" s="174"/>
      <c r="H697" s="175"/>
      <c r="I697" s="176"/>
    </row>
    <row r="698" spans="1:9" s="173" customFormat="1" x14ac:dyDescent="0.3">
      <c r="A698" s="47"/>
      <c r="B698" s="206"/>
      <c r="C698" s="78" t="s">
        <v>8</v>
      </c>
      <c r="D698" s="40" t="s">
        <v>11</v>
      </c>
      <c r="E698" s="40">
        <v>0</v>
      </c>
      <c r="F698" s="41">
        <f t="shared" si="7"/>
        <v>0</v>
      </c>
      <c r="G698" s="49"/>
      <c r="H698" s="175"/>
      <c r="I698" s="50"/>
    </row>
    <row r="699" spans="1:9" s="173" customFormat="1" x14ac:dyDescent="0.3">
      <c r="A699" s="47"/>
      <c r="B699" s="206"/>
      <c r="C699" s="78"/>
      <c r="D699" s="40" t="s">
        <v>17</v>
      </c>
      <c r="E699" s="40">
        <v>10</v>
      </c>
      <c r="F699" s="41">
        <f t="shared" si="7"/>
        <v>0</v>
      </c>
      <c r="G699" s="49"/>
      <c r="H699" s="175"/>
      <c r="I699" s="50"/>
    </row>
    <row r="700" spans="1:9" s="173" customFormat="1" x14ac:dyDescent="0.3">
      <c r="A700" s="47"/>
      <c r="B700" s="18" t="s">
        <v>488</v>
      </c>
      <c r="C700" s="5"/>
      <c r="D700" s="5"/>
      <c r="E700" s="5"/>
      <c r="F700" s="41"/>
      <c r="G700" s="49"/>
      <c r="H700" s="175"/>
      <c r="I700" s="50"/>
    </row>
    <row r="701" spans="1:9" s="173" customFormat="1" x14ac:dyDescent="0.3">
      <c r="A701" s="47"/>
      <c r="B701" s="46" t="s">
        <v>19</v>
      </c>
      <c r="C701" s="5"/>
      <c r="D701" s="5"/>
      <c r="E701" s="5"/>
      <c r="F701" s="41"/>
      <c r="G701" s="49"/>
      <c r="H701" s="175"/>
      <c r="I701" s="50"/>
    </row>
    <row r="702" spans="1:9" s="173" customFormat="1" x14ac:dyDescent="0.3">
      <c r="A702" s="47"/>
      <c r="B702" s="62"/>
      <c r="C702" s="5"/>
      <c r="D702" s="5"/>
      <c r="E702" s="5"/>
      <c r="F702" s="41"/>
      <c r="G702" s="88"/>
      <c r="H702" s="175"/>
      <c r="I702" s="89"/>
    </row>
    <row r="703" spans="1:9" s="173" customFormat="1" x14ac:dyDescent="0.3">
      <c r="A703" s="47" t="s">
        <v>489</v>
      </c>
      <c r="B703" s="206" t="s">
        <v>490</v>
      </c>
      <c r="C703" s="78"/>
      <c r="D703" s="40" t="s">
        <v>172</v>
      </c>
      <c r="E703" s="40">
        <v>15</v>
      </c>
      <c r="F703" s="41">
        <f t="shared" si="7"/>
        <v>0</v>
      </c>
      <c r="G703" s="174"/>
      <c r="H703" s="175"/>
      <c r="I703" s="176"/>
    </row>
    <row r="704" spans="1:9" s="173" customFormat="1" x14ac:dyDescent="0.3">
      <c r="A704" s="47"/>
      <c r="B704" s="206"/>
      <c r="C704" s="78"/>
      <c r="D704" s="40" t="s">
        <v>173</v>
      </c>
      <c r="E704" s="40">
        <v>12</v>
      </c>
      <c r="F704" s="41">
        <f t="shared" si="7"/>
        <v>0</v>
      </c>
      <c r="G704" s="49"/>
      <c r="H704" s="175"/>
      <c r="I704" s="50"/>
    </row>
    <row r="705" spans="1:9" s="173" customFormat="1" x14ac:dyDescent="0.3">
      <c r="A705" s="47"/>
      <c r="B705" s="206"/>
      <c r="C705" s="78"/>
      <c r="D705" s="40" t="s">
        <v>174</v>
      </c>
      <c r="E705" s="40">
        <v>8</v>
      </c>
      <c r="F705" s="41">
        <f t="shared" si="7"/>
        <v>0</v>
      </c>
      <c r="G705" s="49"/>
      <c r="H705" s="175"/>
      <c r="I705" s="50"/>
    </row>
    <row r="706" spans="1:9" s="173" customFormat="1" x14ac:dyDescent="0.3">
      <c r="A706" s="47"/>
      <c r="B706" s="206"/>
      <c r="C706" s="78"/>
      <c r="D706" s="40" t="s">
        <v>175</v>
      </c>
      <c r="E706" s="40">
        <v>4</v>
      </c>
      <c r="F706" s="41">
        <f t="shared" si="7"/>
        <v>0</v>
      </c>
      <c r="G706" s="49"/>
      <c r="H706" s="175"/>
      <c r="I706" s="50"/>
    </row>
    <row r="707" spans="1:9" s="173" customFormat="1" x14ac:dyDescent="0.3">
      <c r="A707" s="47"/>
      <c r="B707" s="206"/>
      <c r="C707" s="78" t="s">
        <v>8</v>
      </c>
      <c r="D707" s="40" t="s">
        <v>176</v>
      </c>
      <c r="E707" s="40">
        <v>0</v>
      </c>
      <c r="F707" s="41">
        <f t="shared" si="7"/>
        <v>0</v>
      </c>
      <c r="G707" s="49"/>
      <c r="H707" s="175"/>
      <c r="I707" s="50"/>
    </row>
    <row r="708" spans="1:9" s="173" customFormat="1" x14ac:dyDescent="0.3">
      <c r="A708" s="47"/>
      <c r="B708" s="5"/>
      <c r="C708" s="78"/>
      <c r="D708" s="40" t="s">
        <v>129</v>
      </c>
      <c r="E708" s="40">
        <v>15</v>
      </c>
      <c r="F708" s="41">
        <f t="shared" si="7"/>
        <v>0</v>
      </c>
      <c r="G708" s="49"/>
      <c r="H708" s="175"/>
      <c r="I708" s="50"/>
    </row>
    <row r="709" spans="1:9" s="173" customFormat="1" ht="43.2" x14ac:dyDescent="0.3">
      <c r="A709" s="47"/>
      <c r="B709" s="18" t="s">
        <v>491</v>
      </c>
      <c r="C709" s="5"/>
      <c r="D709" s="5"/>
      <c r="E709" s="5"/>
      <c r="F709" s="41"/>
      <c r="G709" s="49"/>
      <c r="H709" s="175"/>
      <c r="I709" s="50"/>
    </row>
    <row r="710" spans="1:9" x14ac:dyDescent="0.3">
      <c r="A710" s="47"/>
      <c r="B710" s="46" t="s">
        <v>492</v>
      </c>
      <c r="D710" s="5"/>
      <c r="E710" s="5"/>
      <c r="F710" s="41"/>
      <c r="G710" s="49"/>
      <c r="H710" s="175"/>
      <c r="I710" s="50"/>
    </row>
    <row r="711" spans="1:9" x14ac:dyDescent="0.3">
      <c r="B711" s="62"/>
      <c r="D711" s="18"/>
      <c r="E711" s="109"/>
      <c r="F711" s="41"/>
    </row>
    <row r="712" spans="1:9" x14ac:dyDescent="0.3">
      <c r="A712" s="47" t="s">
        <v>493</v>
      </c>
      <c r="B712" s="200" t="s">
        <v>494</v>
      </c>
      <c r="C712" s="38" t="s">
        <v>8</v>
      </c>
      <c r="D712" s="39" t="s">
        <v>9</v>
      </c>
      <c r="E712" s="41">
        <v>10</v>
      </c>
      <c r="F712" s="41">
        <f t="shared" ref="F712:F774" si="8">IF(C712="x",E712,0)</f>
        <v>10</v>
      </c>
      <c r="G712" s="203"/>
      <c r="I712" s="204"/>
    </row>
    <row r="713" spans="1:9" x14ac:dyDescent="0.3">
      <c r="A713" s="47"/>
      <c r="B713" s="200"/>
      <c r="C713" s="42"/>
      <c r="D713" s="5" t="s">
        <v>11</v>
      </c>
      <c r="E713" s="109">
        <v>0</v>
      </c>
      <c r="F713" s="41">
        <f t="shared" si="8"/>
        <v>0</v>
      </c>
      <c r="G713" s="203"/>
      <c r="I713" s="204"/>
    </row>
    <row r="714" spans="1:9" x14ac:dyDescent="0.3">
      <c r="B714" s="18" t="s">
        <v>495</v>
      </c>
      <c r="D714" s="18"/>
      <c r="E714" s="109"/>
      <c r="F714" s="41"/>
    </row>
    <row r="715" spans="1:9" ht="57.6" x14ac:dyDescent="0.3">
      <c r="A715" s="47"/>
      <c r="B715" s="46" t="s">
        <v>496</v>
      </c>
      <c r="D715" s="18"/>
      <c r="E715" s="109"/>
      <c r="F715" s="41"/>
    </row>
    <row r="716" spans="1:9" x14ac:dyDescent="0.3">
      <c r="A716" s="47"/>
      <c r="B716" s="62"/>
      <c r="D716" s="18"/>
      <c r="E716" s="109"/>
      <c r="F716" s="41"/>
    </row>
    <row r="717" spans="1:9" x14ac:dyDescent="0.3">
      <c r="A717" s="47" t="s">
        <v>497</v>
      </c>
      <c r="B717" s="200" t="s">
        <v>498</v>
      </c>
      <c r="C717" s="38"/>
      <c r="D717" s="39" t="s">
        <v>499</v>
      </c>
      <c r="E717" s="41">
        <v>0</v>
      </c>
      <c r="F717" s="41">
        <f t="shared" si="8"/>
        <v>0</v>
      </c>
      <c r="G717" s="203"/>
      <c r="I717" s="204"/>
    </row>
    <row r="718" spans="1:9" x14ac:dyDescent="0.3">
      <c r="A718" s="47"/>
      <c r="B718" s="200"/>
      <c r="C718" s="38"/>
      <c r="D718" s="39" t="s">
        <v>500</v>
      </c>
      <c r="E718" s="41">
        <v>0</v>
      </c>
      <c r="F718" s="41">
        <f t="shared" si="8"/>
        <v>0</v>
      </c>
      <c r="G718" s="203"/>
      <c r="I718" s="204"/>
    </row>
    <row r="719" spans="1:9" x14ac:dyDescent="0.3">
      <c r="A719" s="47"/>
      <c r="B719" s="200"/>
      <c r="C719" s="38"/>
      <c r="D719" s="39" t="s">
        <v>501</v>
      </c>
      <c r="E719" s="41">
        <v>0</v>
      </c>
      <c r="F719" s="41">
        <f t="shared" si="8"/>
        <v>0</v>
      </c>
      <c r="G719" s="203"/>
      <c r="I719" s="204"/>
    </row>
    <row r="720" spans="1:9" x14ac:dyDescent="0.3">
      <c r="A720" s="47"/>
      <c r="B720" s="200"/>
      <c r="C720" s="42" t="s">
        <v>8</v>
      </c>
      <c r="D720" s="5" t="s">
        <v>502</v>
      </c>
      <c r="E720" s="109">
        <v>0</v>
      </c>
      <c r="F720" s="41">
        <f t="shared" si="8"/>
        <v>0</v>
      </c>
      <c r="G720" s="203"/>
      <c r="I720" s="204"/>
    </row>
    <row r="721" spans="1:9" s="56" customFormat="1" ht="14.55" customHeight="1" x14ac:dyDescent="0.3">
      <c r="A721" s="1"/>
      <c r="B721" s="62"/>
      <c r="C721" s="5"/>
      <c r="D721" s="18"/>
      <c r="E721" s="109"/>
      <c r="F721" s="41"/>
      <c r="G721" s="20"/>
      <c r="H721" s="21"/>
      <c r="I721" s="2"/>
    </row>
    <row r="722" spans="1:9" s="56" customFormat="1" x14ac:dyDescent="0.3">
      <c r="A722" s="47">
        <v>95</v>
      </c>
      <c r="B722" s="200" t="s">
        <v>503</v>
      </c>
      <c r="C722" s="38"/>
      <c r="D722" s="39" t="s">
        <v>9</v>
      </c>
      <c r="E722" s="41">
        <v>10</v>
      </c>
      <c r="F722" s="41">
        <f t="shared" si="8"/>
        <v>0</v>
      </c>
      <c r="G722" s="207"/>
      <c r="H722" s="166"/>
      <c r="I722" s="208"/>
    </row>
    <row r="723" spans="1:9" s="56" customFormat="1" ht="16.05" customHeight="1" x14ac:dyDescent="0.3">
      <c r="A723" s="60"/>
      <c r="B723" s="200"/>
      <c r="C723" s="38" t="s">
        <v>8</v>
      </c>
      <c r="D723" s="39" t="s">
        <v>11</v>
      </c>
      <c r="E723" s="41">
        <v>0</v>
      </c>
      <c r="F723" s="41">
        <f t="shared" si="8"/>
        <v>0</v>
      </c>
      <c r="G723" s="207"/>
      <c r="H723" s="166"/>
      <c r="I723" s="208"/>
    </row>
    <row r="724" spans="1:9" s="56" customFormat="1" x14ac:dyDescent="0.3">
      <c r="A724" s="60"/>
      <c r="B724" s="18" t="s">
        <v>504</v>
      </c>
      <c r="C724" s="5"/>
      <c r="D724" s="18"/>
      <c r="E724" s="167"/>
      <c r="F724" s="41"/>
      <c r="G724" s="58"/>
      <c r="H724" s="166"/>
      <c r="I724" s="59"/>
    </row>
    <row r="725" spans="1:9" s="56" customFormat="1" x14ac:dyDescent="0.3">
      <c r="A725" s="60"/>
      <c r="B725" s="46" t="s">
        <v>19</v>
      </c>
      <c r="C725" s="5"/>
      <c r="D725" s="18"/>
      <c r="E725" s="167"/>
      <c r="F725" s="41"/>
      <c r="G725" s="58"/>
      <c r="H725" s="166"/>
      <c r="I725" s="59"/>
    </row>
    <row r="726" spans="1:9" s="56" customFormat="1" x14ac:dyDescent="0.3">
      <c r="A726" s="60"/>
      <c r="B726" s="61"/>
      <c r="C726" s="5"/>
      <c r="E726" s="167"/>
      <c r="F726" s="41"/>
      <c r="G726" s="58"/>
      <c r="H726" s="166"/>
      <c r="I726" s="59"/>
    </row>
    <row r="727" spans="1:9" s="56" customFormat="1" x14ac:dyDescent="0.3">
      <c r="A727" s="47">
        <v>96</v>
      </c>
      <c r="B727" s="200" t="s">
        <v>505</v>
      </c>
      <c r="C727" s="38"/>
      <c r="D727" s="39" t="s">
        <v>9</v>
      </c>
      <c r="E727" s="109">
        <v>10</v>
      </c>
      <c r="F727" s="41">
        <f t="shared" si="8"/>
        <v>0</v>
      </c>
      <c r="G727" s="58"/>
      <c r="H727" s="166"/>
      <c r="I727" s="59"/>
    </row>
    <row r="728" spans="1:9" s="56" customFormat="1" x14ac:dyDescent="0.3">
      <c r="A728" s="60"/>
      <c r="B728" s="200"/>
      <c r="C728" s="38" t="s">
        <v>8</v>
      </c>
      <c r="D728" s="39" t="s">
        <v>11</v>
      </c>
      <c r="E728" s="109">
        <v>0</v>
      </c>
      <c r="F728" s="41">
        <f t="shared" si="8"/>
        <v>0</v>
      </c>
      <c r="G728" s="58"/>
      <c r="H728" s="166"/>
      <c r="I728" s="59"/>
    </row>
    <row r="729" spans="1:9" s="56" customFormat="1" x14ac:dyDescent="0.3">
      <c r="A729" s="60"/>
      <c r="B729" s="18" t="s">
        <v>506</v>
      </c>
      <c r="C729" s="5"/>
      <c r="D729" s="18"/>
      <c r="E729" s="167"/>
      <c r="F729" s="41"/>
      <c r="G729" s="58"/>
      <c r="H729" s="166"/>
      <c r="I729" s="59"/>
    </row>
    <row r="730" spans="1:9" s="56" customFormat="1" x14ac:dyDescent="0.3">
      <c r="A730" s="60"/>
      <c r="B730" s="46" t="s">
        <v>19</v>
      </c>
      <c r="C730" s="5"/>
      <c r="D730" s="18"/>
      <c r="E730" s="167"/>
      <c r="F730" s="41"/>
      <c r="G730" s="58"/>
      <c r="H730" s="166"/>
      <c r="I730" s="59"/>
    </row>
    <row r="731" spans="1:9" x14ac:dyDescent="0.3">
      <c r="A731" s="60"/>
      <c r="B731" s="61"/>
      <c r="D731" s="56"/>
      <c r="E731" s="167"/>
      <c r="F731" s="41"/>
      <c r="G731" s="58"/>
      <c r="H731" s="166"/>
      <c r="I731" s="59"/>
    </row>
    <row r="732" spans="1:9" x14ac:dyDescent="0.3">
      <c r="A732" s="47">
        <v>97</v>
      </c>
      <c r="B732" s="200" t="s">
        <v>507</v>
      </c>
      <c r="C732" s="42" t="s">
        <v>8</v>
      </c>
      <c r="D732" s="5" t="s">
        <v>9</v>
      </c>
      <c r="E732" s="109">
        <v>10</v>
      </c>
      <c r="F732" s="41">
        <f t="shared" si="8"/>
        <v>10</v>
      </c>
      <c r="G732" s="203"/>
      <c r="I732" s="204" t="s">
        <v>508</v>
      </c>
    </row>
    <row r="733" spans="1:9" x14ac:dyDescent="0.3">
      <c r="A733" s="47"/>
      <c r="B733" s="200"/>
      <c r="C733" s="42"/>
      <c r="D733" s="5" t="s">
        <v>11</v>
      </c>
      <c r="E733" s="109">
        <v>0</v>
      </c>
      <c r="F733" s="41">
        <f t="shared" si="8"/>
        <v>0</v>
      </c>
      <c r="G733" s="203"/>
      <c r="I733" s="204"/>
    </row>
    <row r="734" spans="1:9" ht="28.8" x14ac:dyDescent="0.3">
      <c r="A734" s="47"/>
      <c r="B734" s="177" t="s">
        <v>509</v>
      </c>
      <c r="D734" s="18"/>
      <c r="E734" s="109"/>
      <c r="F734" s="41"/>
      <c r="G734" s="49"/>
      <c r="I734" s="50"/>
    </row>
    <row r="735" spans="1:9" s="56" customFormat="1" x14ac:dyDescent="0.3">
      <c r="A735" s="1"/>
      <c r="B735" s="46" t="s">
        <v>510</v>
      </c>
      <c r="C735" s="5"/>
      <c r="D735" s="18"/>
      <c r="E735" s="109"/>
      <c r="F735" s="41"/>
      <c r="G735" s="20"/>
      <c r="H735" s="21"/>
      <c r="I735" s="2"/>
    </row>
    <row r="736" spans="1:9" x14ac:dyDescent="0.3">
      <c r="A736" s="60"/>
      <c r="B736" s="61"/>
      <c r="D736" s="56"/>
      <c r="E736" s="167"/>
      <c r="F736" s="41"/>
      <c r="G736" s="58"/>
      <c r="H736" s="166"/>
      <c r="I736" s="59"/>
    </row>
    <row r="737" spans="1:9" ht="15.6" x14ac:dyDescent="0.3">
      <c r="B737" s="168" t="s">
        <v>511</v>
      </c>
      <c r="C737" s="169"/>
      <c r="D737" s="169"/>
      <c r="E737" s="169"/>
      <c r="F737" s="170">
        <f>SUM(F738:F790)</f>
        <v>130</v>
      </c>
      <c r="G737" s="169"/>
      <c r="H737" s="171"/>
      <c r="I737" s="169"/>
    </row>
    <row r="738" spans="1:9" x14ac:dyDescent="0.3">
      <c r="A738" s="47">
        <v>98</v>
      </c>
      <c r="B738" s="200" t="s">
        <v>512</v>
      </c>
      <c r="C738" s="38" t="s">
        <v>8</v>
      </c>
      <c r="D738" s="39" t="s">
        <v>9</v>
      </c>
      <c r="E738" s="41">
        <v>30</v>
      </c>
      <c r="F738" s="41">
        <f t="shared" si="8"/>
        <v>30</v>
      </c>
      <c r="G738" s="203"/>
      <c r="I738" s="204" t="s">
        <v>513</v>
      </c>
    </row>
    <row r="739" spans="1:9" x14ac:dyDescent="0.3">
      <c r="A739" s="47"/>
      <c r="B739" s="200"/>
      <c r="C739" s="42"/>
      <c r="D739" s="5" t="s">
        <v>11</v>
      </c>
      <c r="E739" s="109">
        <v>0</v>
      </c>
      <c r="F739" s="41">
        <f t="shared" si="8"/>
        <v>0</v>
      </c>
      <c r="G739" s="203"/>
      <c r="I739" s="204"/>
    </row>
    <row r="740" spans="1:9" x14ac:dyDescent="0.3">
      <c r="A740" s="47"/>
      <c r="B740" s="18" t="s">
        <v>514</v>
      </c>
      <c r="D740" s="18"/>
      <c r="E740" s="109"/>
      <c r="F740" s="41"/>
      <c r="G740" s="49"/>
      <c r="I740" s="50"/>
    </row>
    <row r="741" spans="1:9" ht="109.5" customHeight="1" x14ac:dyDescent="0.3">
      <c r="B741" s="134" t="s">
        <v>515</v>
      </c>
      <c r="D741" s="18"/>
      <c r="E741" s="109"/>
      <c r="F741" s="41"/>
      <c r="G741" s="98" t="s">
        <v>516</v>
      </c>
      <c r="H741" s="52" t="s">
        <v>517</v>
      </c>
      <c r="I741" s="18"/>
    </row>
    <row r="742" spans="1:9" x14ac:dyDescent="0.3">
      <c r="B742" s="18"/>
      <c r="D742" s="18"/>
      <c r="E742" s="109"/>
      <c r="F742" s="41"/>
      <c r="G742" s="49"/>
      <c r="I742" s="50"/>
    </row>
    <row r="743" spans="1:9" x14ac:dyDescent="0.3">
      <c r="A743" s="47">
        <v>99</v>
      </c>
      <c r="B743" s="200" t="s">
        <v>518</v>
      </c>
      <c r="C743" s="38" t="s">
        <v>8</v>
      </c>
      <c r="D743" s="39" t="s">
        <v>9</v>
      </c>
      <c r="E743" s="41">
        <v>10</v>
      </c>
      <c r="F743" s="41">
        <f t="shared" si="8"/>
        <v>10</v>
      </c>
      <c r="G743" s="203"/>
      <c r="I743" s="204"/>
    </row>
    <row r="744" spans="1:9" x14ac:dyDescent="0.3">
      <c r="A744" s="47"/>
      <c r="B744" s="200"/>
      <c r="C744" s="42"/>
      <c r="D744" s="5" t="s">
        <v>11</v>
      </c>
      <c r="E744" s="109">
        <v>0</v>
      </c>
      <c r="F744" s="41">
        <f t="shared" si="8"/>
        <v>0</v>
      </c>
      <c r="G744" s="203"/>
      <c r="I744" s="204"/>
    </row>
    <row r="745" spans="1:9" x14ac:dyDescent="0.3">
      <c r="B745" s="62"/>
      <c r="D745" s="18"/>
      <c r="E745" s="109"/>
      <c r="F745" s="41"/>
    </row>
    <row r="746" spans="1:9" x14ac:dyDescent="0.3">
      <c r="A746" s="47">
        <v>100</v>
      </c>
      <c r="B746" s="200" t="s">
        <v>519</v>
      </c>
      <c r="C746" s="38" t="s">
        <v>8</v>
      </c>
      <c r="D746" s="39" t="s">
        <v>9</v>
      </c>
      <c r="E746" s="41">
        <v>10</v>
      </c>
      <c r="F746" s="41">
        <f t="shared" si="8"/>
        <v>10</v>
      </c>
      <c r="G746" s="203"/>
      <c r="I746" s="204" t="s">
        <v>520</v>
      </c>
    </row>
    <row r="747" spans="1:9" x14ac:dyDescent="0.3">
      <c r="A747" s="47"/>
      <c r="B747" s="200"/>
      <c r="C747" s="42"/>
      <c r="D747" s="5" t="s">
        <v>11</v>
      </c>
      <c r="E747" s="109">
        <v>0</v>
      </c>
      <c r="F747" s="41">
        <f t="shared" si="8"/>
        <v>0</v>
      </c>
      <c r="G747" s="203"/>
      <c r="I747" s="204"/>
    </row>
    <row r="748" spans="1:9" x14ac:dyDescent="0.3">
      <c r="A748" s="47"/>
      <c r="B748" s="18" t="s">
        <v>521</v>
      </c>
      <c r="D748" s="18"/>
      <c r="E748" s="109"/>
      <c r="F748" s="41"/>
    </row>
    <row r="749" spans="1:9" ht="43.2" x14ac:dyDescent="0.3">
      <c r="B749" s="46" t="s">
        <v>522</v>
      </c>
      <c r="D749" s="18"/>
      <c r="E749" s="109"/>
      <c r="F749" s="41"/>
    </row>
    <row r="750" spans="1:9" x14ac:dyDescent="0.3">
      <c r="B750" s="53"/>
      <c r="D750" s="18"/>
      <c r="E750" s="109"/>
      <c r="F750" s="41"/>
    </row>
    <row r="751" spans="1:9" x14ac:dyDescent="0.3">
      <c r="A751" s="47">
        <v>101</v>
      </c>
      <c r="B751" s="200" t="s">
        <v>523</v>
      </c>
      <c r="C751" s="38" t="s">
        <v>8</v>
      </c>
      <c r="D751" s="39" t="s">
        <v>9</v>
      </c>
      <c r="E751" s="41">
        <v>15</v>
      </c>
      <c r="F751" s="41">
        <f t="shared" si="8"/>
        <v>15</v>
      </c>
      <c r="G751" s="203"/>
      <c r="I751" s="204" t="s">
        <v>524</v>
      </c>
    </row>
    <row r="752" spans="1:9" x14ac:dyDescent="0.3">
      <c r="A752" s="47"/>
      <c r="B752" s="200"/>
      <c r="C752" s="42"/>
      <c r="D752" s="5" t="s">
        <v>11</v>
      </c>
      <c r="E752" s="109">
        <v>0</v>
      </c>
      <c r="F752" s="41">
        <f t="shared" si="8"/>
        <v>0</v>
      </c>
      <c r="G752" s="203"/>
      <c r="I752" s="204"/>
    </row>
    <row r="753" spans="1:9" x14ac:dyDescent="0.3">
      <c r="B753" s="18" t="s">
        <v>525</v>
      </c>
      <c r="D753" s="18"/>
      <c r="E753" s="109"/>
      <c r="F753" s="41"/>
    </row>
    <row r="754" spans="1:9" ht="28.8" x14ac:dyDescent="0.3">
      <c r="A754" s="47"/>
      <c r="B754" s="46" t="s">
        <v>526</v>
      </c>
      <c r="D754" s="18"/>
      <c r="E754" s="109"/>
      <c r="F754" s="41"/>
    </row>
    <row r="755" spans="1:9" x14ac:dyDescent="0.3">
      <c r="B755" s="53"/>
      <c r="D755" s="18"/>
      <c r="E755" s="109"/>
      <c r="F755" s="41"/>
    </row>
    <row r="756" spans="1:9" x14ac:dyDescent="0.3">
      <c r="A756" s="47">
        <v>102</v>
      </c>
      <c r="B756" s="200" t="s">
        <v>527</v>
      </c>
      <c r="C756" s="38" t="s">
        <v>8</v>
      </c>
      <c r="D756" s="39" t="s">
        <v>9</v>
      </c>
      <c r="E756" s="41">
        <v>10</v>
      </c>
      <c r="F756" s="41">
        <f t="shared" si="8"/>
        <v>10</v>
      </c>
      <c r="G756" s="203"/>
      <c r="I756" s="204"/>
    </row>
    <row r="757" spans="1:9" x14ac:dyDescent="0.3">
      <c r="A757" s="47"/>
      <c r="B757" s="200"/>
      <c r="C757" s="42"/>
      <c r="D757" s="5" t="s">
        <v>11</v>
      </c>
      <c r="E757" s="109">
        <v>0</v>
      </c>
      <c r="F757" s="41">
        <f t="shared" si="8"/>
        <v>0</v>
      </c>
      <c r="G757" s="203"/>
      <c r="I757" s="204"/>
    </row>
    <row r="758" spans="1:9" ht="31.05" customHeight="1" x14ac:dyDescent="0.3">
      <c r="A758" s="47"/>
      <c r="B758" s="18" t="s">
        <v>528</v>
      </c>
      <c r="D758" s="18"/>
      <c r="E758" s="109"/>
      <c r="F758" s="41"/>
    </row>
    <row r="759" spans="1:9" x14ac:dyDescent="0.3">
      <c r="B759" s="46" t="s">
        <v>529</v>
      </c>
      <c r="D759" s="18"/>
      <c r="E759" s="109"/>
      <c r="F759" s="41"/>
    </row>
    <row r="760" spans="1:9" x14ac:dyDescent="0.3">
      <c r="B760" s="62"/>
      <c r="D760" s="18"/>
      <c r="E760" s="109"/>
      <c r="F760" s="41"/>
    </row>
    <row r="761" spans="1:9" x14ac:dyDescent="0.3">
      <c r="A761" s="47">
        <v>103</v>
      </c>
      <c r="B761" s="200" t="s">
        <v>530</v>
      </c>
      <c r="C761" s="78"/>
      <c r="D761" s="40" t="s">
        <v>9</v>
      </c>
      <c r="E761" s="41">
        <v>10</v>
      </c>
      <c r="F761" s="41">
        <f t="shared" si="8"/>
        <v>0</v>
      </c>
      <c r="G761" s="201"/>
      <c r="I761" s="202"/>
    </row>
    <row r="762" spans="1:9" x14ac:dyDescent="0.3">
      <c r="A762" s="47"/>
      <c r="B762" s="200"/>
      <c r="C762" s="78" t="s">
        <v>8</v>
      </c>
      <c r="D762" s="40" t="s">
        <v>11</v>
      </c>
      <c r="E762" s="109">
        <v>0</v>
      </c>
      <c r="F762" s="41">
        <f t="shared" si="8"/>
        <v>0</v>
      </c>
      <c r="G762" s="201"/>
      <c r="I762" s="202"/>
    </row>
    <row r="763" spans="1:9" x14ac:dyDescent="0.3">
      <c r="B763" s="18" t="s">
        <v>531</v>
      </c>
      <c r="D763" s="18"/>
      <c r="E763" s="109"/>
      <c r="F763" s="41"/>
    </row>
    <row r="764" spans="1:9" x14ac:dyDescent="0.3">
      <c r="A764" s="47"/>
      <c r="B764" s="46" t="s">
        <v>19</v>
      </c>
      <c r="D764" s="18"/>
      <c r="E764" s="109"/>
      <c r="F764" s="41"/>
    </row>
    <row r="765" spans="1:9" x14ac:dyDescent="0.3">
      <c r="A765" s="47"/>
      <c r="B765" s="62"/>
      <c r="D765" s="18"/>
      <c r="E765" s="109"/>
      <c r="F765" s="41"/>
      <c r="G765" s="88"/>
      <c r="I765" s="89"/>
    </row>
    <row r="766" spans="1:9" x14ac:dyDescent="0.3">
      <c r="A766" s="47" t="s">
        <v>532</v>
      </c>
      <c r="B766" s="200" t="s">
        <v>533</v>
      </c>
      <c r="C766" s="78" t="s">
        <v>8</v>
      </c>
      <c r="D766" s="40" t="s">
        <v>9</v>
      </c>
      <c r="E766" s="41">
        <v>15</v>
      </c>
      <c r="F766" s="41">
        <f t="shared" si="8"/>
        <v>15</v>
      </c>
      <c r="G766" s="201"/>
      <c r="I766" s="202"/>
    </row>
    <row r="767" spans="1:9" x14ac:dyDescent="0.3">
      <c r="A767" s="47"/>
      <c r="B767" s="200"/>
      <c r="C767" s="78"/>
      <c r="D767" s="40" t="s">
        <v>11</v>
      </c>
      <c r="E767" s="109">
        <v>0</v>
      </c>
      <c r="F767" s="41">
        <f t="shared" si="8"/>
        <v>0</v>
      </c>
      <c r="G767" s="201"/>
      <c r="I767" s="202"/>
    </row>
    <row r="768" spans="1:9" x14ac:dyDescent="0.3">
      <c r="A768" s="47"/>
      <c r="B768" s="18" t="s">
        <v>534</v>
      </c>
      <c r="D768" s="18"/>
      <c r="E768" s="109"/>
      <c r="F768" s="41"/>
    </row>
    <row r="769" spans="1:9" ht="28.8" x14ac:dyDescent="0.3">
      <c r="B769" s="46" t="s">
        <v>535</v>
      </c>
      <c r="D769" s="18"/>
      <c r="E769" s="109"/>
      <c r="F769" s="41"/>
    </row>
    <row r="770" spans="1:9" x14ac:dyDescent="0.3">
      <c r="B770" s="144"/>
      <c r="D770" s="18"/>
      <c r="E770" s="109"/>
      <c r="F770" s="41"/>
    </row>
    <row r="771" spans="1:9" x14ac:dyDescent="0.3">
      <c r="A771" s="47" t="s">
        <v>536</v>
      </c>
      <c r="B771" s="200" t="s">
        <v>537</v>
      </c>
      <c r="C771" s="38"/>
      <c r="D771" s="39" t="s">
        <v>538</v>
      </c>
      <c r="E771" s="41">
        <v>0</v>
      </c>
      <c r="F771" s="41">
        <f t="shared" si="8"/>
        <v>0</v>
      </c>
      <c r="G771" s="203"/>
      <c r="I771" s="204"/>
    </row>
    <row r="772" spans="1:9" x14ac:dyDescent="0.3">
      <c r="A772" s="47"/>
      <c r="B772" s="200"/>
      <c r="C772" s="38"/>
      <c r="D772" s="39" t="s">
        <v>539</v>
      </c>
      <c r="E772" s="41">
        <v>0</v>
      </c>
      <c r="F772" s="41">
        <f t="shared" si="8"/>
        <v>0</v>
      </c>
      <c r="G772" s="203"/>
      <c r="I772" s="204"/>
    </row>
    <row r="773" spans="1:9" x14ac:dyDescent="0.3">
      <c r="A773" s="47"/>
      <c r="B773" s="200"/>
      <c r="C773" s="38" t="s">
        <v>8</v>
      </c>
      <c r="D773" s="39" t="s">
        <v>540</v>
      </c>
      <c r="E773" s="41">
        <v>0</v>
      </c>
      <c r="F773" s="41">
        <f t="shared" si="8"/>
        <v>0</v>
      </c>
      <c r="G773" s="203"/>
      <c r="I773" s="204"/>
    </row>
    <row r="774" spans="1:9" x14ac:dyDescent="0.3">
      <c r="A774" s="47"/>
      <c r="B774" s="200"/>
      <c r="C774" s="42"/>
      <c r="D774" s="5" t="s">
        <v>541</v>
      </c>
      <c r="E774" s="109">
        <v>0</v>
      </c>
      <c r="F774" s="41">
        <f t="shared" si="8"/>
        <v>0</v>
      </c>
      <c r="G774" s="203"/>
      <c r="I774" s="204"/>
    </row>
    <row r="775" spans="1:9" s="18" customFormat="1" x14ac:dyDescent="0.3">
      <c r="A775" s="47"/>
      <c r="B775" s="5"/>
      <c r="C775" s="48"/>
      <c r="D775" s="5"/>
      <c r="E775" s="109"/>
      <c r="F775" s="41"/>
      <c r="G775" s="49"/>
      <c r="H775" s="21"/>
      <c r="I775" s="50"/>
    </row>
    <row r="776" spans="1:9" s="18" customFormat="1" x14ac:dyDescent="0.3">
      <c r="A776" s="47" t="s">
        <v>542</v>
      </c>
      <c r="B776" s="200" t="s">
        <v>543</v>
      </c>
      <c r="C776" s="38" t="s">
        <v>8</v>
      </c>
      <c r="D776" s="39" t="s">
        <v>9</v>
      </c>
      <c r="E776" s="41">
        <v>10</v>
      </c>
      <c r="F776" s="41">
        <f t="shared" ref="F776:F836" si="9">IF(C776="x",E776,0)</f>
        <v>10</v>
      </c>
      <c r="G776" s="203"/>
      <c r="H776" s="48"/>
      <c r="I776" s="204"/>
    </row>
    <row r="777" spans="1:9" s="18" customFormat="1" x14ac:dyDescent="0.3">
      <c r="A777" s="47"/>
      <c r="B777" s="200"/>
      <c r="C777" s="38"/>
      <c r="D777" s="39" t="s">
        <v>11</v>
      </c>
      <c r="E777" s="41">
        <v>0</v>
      </c>
      <c r="F777" s="41">
        <f t="shared" si="9"/>
        <v>0</v>
      </c>
      <c r="G777" s="203"/>
      <c r="H777" s="48"/>
      <c r="I777" s="204"/>
    </row>
    <row r="778" spans="1:9" s="18" customFormat="1" x14ac:dyDescent="0.3">
      <c r="A778" s="47"/>
      <c r="B778" s="18" t="s">
        <v>534</v>
      </c>
      <c r="C778" s="5"/>
      <c r="E778" s="109"/>
      <c r="F778" s="41"/>
      <c r="G778" s="49"/>
      <c r="H778" s="48"/>
      <c r="I778" s="50"/>
    </row>
    <row r="779" spans="1:9" s="18" customFormat="1" ht="126" customHeight="1" x14ac:dyDescent="0.3">
      <c r="A779" s="47"/>
      <c r="B779" s="46" t="s">
        <v>544</v>
      </c>
      <c r="C779" s="5"/>
      <c r="E779" s="109"/>
      <c r="F779" s="41"/>
      <c r="G779" s="98" t="s">
        <v>545</v>
      </c>
      <c r="H779" s="99" t="s">
        <v>546</v>
      </c>
    </row>
    <row r="780" spans="1:9" s="18" customFormat="1" x14ac:dyDescent="0.3">
      <c r="A780" s="47"/>
      <c r="B780" s="5"/>
      <c r="C780" s="76"/>
      <c r="D780" s="39"/>
      <c r="E780" s="41"/>
      <c r="F780" s="41"/>
      <c r="G780" s="49"/>
      <c r="H780" s="48"/>
      <c r="I780" s="50"/>
    </row>
    <row r="781" spans="1:9" s="18" customFormat="1" x14ac:dyDescent="0.3">
      <c r="A781" s="47" t="s">
        <v>547</v>
      </c>
      <c r="B781" s="200" t="s">
        <v>548</v>
      </c>
      <c r="C781" s="78" t="s">
        <v>8</v>
      </c>
      <c r="D781" s="40" t="s">
        <v>9</v>
      </c>
      <c r="E781" s="41">
        <v>15</v>
      </c>
      <c r="F781" s="41">
        <f t="shared" si="9"/>
        <v>15</v>
      </c>
      <c r="G781" s="49"/>
      <c r="H781" s="48"/>
      <c r="I781" s="50"/>
    </row>
    <row r="782" spans="1:9" s="18" customFormat="1" x14ac:dyDescent="0.3">
      <c r="A782" s="47"/>
      <c r="B782" s="200"/>
      <c r="C782" s="78"/>
      <c r="D782" s="40" t="s">
        <v>11</v>
      </c>
      <c r="E782" s="41">
        <v>0</v>
      </c>
      <c r="F782" s="41">
        <f t="shared" si="9"/>
        <v>0</v>
      </c>
      <c r="G782" s="49"/>
      <c r="H782" s="48"/>
      <c r="I782" s="50"/>
    </row>
    <row r="783" spans="1:9" s="18" customFormat="1" x14ac:dyDescent="0.3">
      <c r="A783" s="47"/>
      <c r="B783" s="18" t="s">
        <v>356</v>
      </c>
      <c r="C783" s="5"/>
      <c r="E783" s="109"/>
      <c r="F783" s="41"/>
      <c r="G783" s="49"/>
      <c r="H783" s="48"/>
      <c r="I783" s="50"/>
    </row>
    <row r="784" spans="1:9" s="18" customFormat="1" x14ac:dyDescent="0.3">
      <c r="A784" s="47"/>
      <c r="B784" s="46" t="s">
        <v>549</v>
      </c>
      <c r="C784" s="5"/>
      <c r="E784" s="109"/>
      <c r="F784" s="41"/>
      <c r="G784" s="49"/>
      <c r="H784" s="48"/>
      <c r="I784" s="50"/>
    </row>
    <row r="785" spans="1:9" s="18" customFormat="1" x14ac:dyDescent="0.3">
      <c r="A785" s="47"/>
      <c r="B785" s="62"/>
      <c r="C785" s="5"/>
      <c r="E785" s="109"/>
      <c r="F785" s="41"/>
      <c r="G785" s="88"/>
      <c r="H785" s="48"/>
      <c r="I785" s="89"/>
    </row>
    <row r="786" spans="1:9" s="18" customFormat="1" x14ac:dyDescent="0.3">
      <c r="A786" s="47" t="s">
        <v>550</v>
      </c>
      <c r="B786" s="200" t="s">
        <v>551</v>
      </c>
      <c r="C786" s="78" t="s">
        <v>8</v>
      </c>
      <c r="D786" s="40" t="s">
        <v>9</v>
      </c>
      <c r="E786" s="41">
        <v>15</v>
      </c>
      <c r="F786" s="41">
        <f t="shared" si="9"/>
        <v>15</v>
      </c>
      <c r="G786" s="203"/>
      <c r="H786" s="48"/>
      <c r="I786" s="204" t="s">
        <v>552</v>
      </c>
    </row>
    <row r="787" spans="1:9" s="18" customFormat="1" x14ac:dyDescent="0.3">
      <c r="A787" s="47"/>
      <c r="B787" s="200"/>
      <c r="C787" s="78"/>
      <c r="D787" s="40" t="s">
        <v>11</v>
      </c>
      <c r="E787" s="41">
        <v>0</v>
      </c>
      <c r="F787" s="41">
        <f t="shared" si="9"/>
        <v>0</v>
      </c>
      <c r="G787" s="203"/>
      <c r="H787" s="48"/>
      <c r="I787" s="204"/>
    </row>
    <row r="788" spans="1:9" s="18" customFormat="1" ht="42.6" customHeight="1" x14ac:dyDescent="0.3">
      <c r="A788" s="47"/>
      <c r="B788" s="18" t="s">
        <v>553</v>
      </c>
      <c r="C788" s="5"/>
      <c r="E788" s="109"/>
      <c r="F788" s="41"/>
      <c r="G788" s="49"/>
      <c r="H788" s="48"/>
      <c r="I788" s="50"/>
    </row>
    <row r="789" spans="1:9" x14ac:dyDescent="0.3">
      <c r="A789" s="47"/>
      <c r="B789" s="46" t="s">
        <v>554</v>
      </c>
      <c r="D789" s="18"/>
      <c r="E789" s="109"/>
      <c r="F789" s="41"/>
      <c r="G789" s="49"/>
      <c r="H789" s="48"/>
      <c r="I789" s="50"/>
    </row>
    <row r="790" spans="1:9" x14ac:dyDescent="0.3">
      <c r="B790" s="62"/>
      <c r="D790" s="18"/>
      <c r="E790" s="109"/>
      <c r="F790" s="41"/>
      <c r="G790" s="88"/>
      <c r="I790" s="89"/>
    </row>
    <row r="791" spans="1:9" x14ac:dyDescent="0.3">
      <c r="A791" s="178"/>
      <c r="B791" s="179" t="s">
        <v>555</v>
      </c>
      <c r="C791" s="180"/>
      <c r="D791" s="180"/>
      <c r="E791" s="180"/>
      <c r="F791" s="180"/>
      <c r="G791" s="181"/>
      <c r="H791" s="182"/>
      <c r="I791" s="180"/>
    </row>
    <row r="792" spans="1:9" x14ac:dyDescent="0.3">
      <c r="B792" s="111"/>
      <c r="E792" s="159"/>
      <c r="F792" s="159"/>
    </row>
    <row r="793" spans="1:9" x14ac:dyDescent="0.3">
      <c r="F793" s="41"/>
    </row>
    <row r="794" spans="1:9" ht="25.8" x14ac:dyDescent="0.3">
      <c r="A794" s="154"/>
      <c r="B794" s="183" t="s">
        <v>556</v>
      </c>
      <c r="C794" s="183"/>
      <c r="D794" s="183"/>
      <c r="E794" s="183"/>
      <c r="F794" s="184">
        <f>SUM(F797,F829,F890,F955)</f>
        <v>394</v>
      </c>
      <c r="G794" s="183"/>
      <c r="H794" s="185"/>
      <c r="I794" s="183"/>
    </row>
    <row r="795" spans="1:9" ht="100.8" x14ac:dyDescent="0.3">
      <c r="B795" s="3" t="s">
        <v>557</v>
      </c>
      <c r="E795" s="159"/>
      <c r="F795" s="41"/>
    </row>
    <row r="796" spans="1:9" x14ac:dyDescent="0.3">
      <c r="B796" s="117" t="s">
        <v>3</v>
      </c>
      <c r="C796" s="116"/>
      <c r="D796" s="117" t="s">
        <v>4</v>
      </c>
      <c r="E796" s="160"/>
      <c r="F796" s="160"/>
      <c r="G796" s="120"/>
      <c r="H796" s="121"/>
      <c r="I796" s="122" t="s">
        <v>5</v>
      </c>
    </row>
    <row r="797" spans="1:9" ht="15.6" x14ac:dyDescent="0.3">
      <c r="B797" s="186" t="s">
        <v>558</v>
      </c>
      <c r="C797" s="187"/>
      <c r="D797" s="187"/>
      <c r="E797" s="187"/>
      <c r="F797" s="188">
        <f>SUM(F798:F828)</f>
        <v>45</v>
      </c>
      <c r="G797" s="187"/>
      <c r="H797" s="189"/>
      <c r="I797" s="187"/>
    </row>
    <row r="798" spans="1:9" x14ac:dyDescent="0.3">
      <c r="A798" s="47">
        <v>106</v>
      </c>
      <c r="B798" s="200" t="s">
        <v>559</v>
      </c>
      <c r="C798" s="42" t="s">
        <v>8</v>
      </c>
      <c r="D798" s="5" t="s">
        <v>9</v>
      </c>
      <c r="E798" s="109">
        <v>20</v>
      </c>
      <c r="F798" s="41">
        <f t="shared" si="9"/>
        <v>20</v>
      </c>
      <c r="G798" s="203"/>
      <c r="I798" s="204" t="s">
        <v>560</v>
      </c>
    </row>
    <row r="799" spans="1:9" x14ac:dyDescent="0.3">
      <c r="A799" s="47"/>
      <c r="B799" s="200"/>
      <c r="C799" s="42"/>
      <c r="D799" s="5" t="s">
        <v>11</v>
      </c>
      <c r="E799" s="109">
        <v>0</v>
      </c>
      <c r="F799" s="41">
        <f t="shared" si="9"/>
        <v>0</v>
      </c>
      <c r="G799" s="203"/>
      <c r="I799" s="204"/>
    </row>
    <row r="800" spans="1:9" x14ac:dyDescent="0.3">
      <c r="A800" s="47"/>
      <c r="B800" s="177" t="s">
        <v>561</v>
      </c>
      <c r="D800" s="5"/>
      <c r="E800" s="109"/>
      <c r="F800" s="41"/>
      <c r="G800" s="49"/>
      <c r="I800" s="50"/>
    </row>
    <row r="801" spans="1:9" ht="43.2" x14ac:dyDescent="0.3">
      <c r="B801" s="46" t="s">
        <v>562</v>
      </c>
      <c r="D801" s="5"/>
      <c r="E801" s="109"/>
      <c r="F801" s="41"/>
    </row>
    <row r="802" spans="1:9" x14ac:dyDescent="0.3">
      <c r="B802" s="18"/>
      <c r="D802" s="5"/>
      <c r="E802" s="109"/>
      <c r="F802" s="41"/>
      <c r="G802" s="49"/>
      <c r="I802" s="50"/>
    </row>
    <row r="803" spans="1:9" x14ac:dyDescent="0.3">
      <c r="A803" s="1">
        <v>107</v>
      </c>
      <c r="B803" s="200" t="s">
        <v>563</v>
      </c>
      <c r="C803" s="78"/>
      <c r="D803" s="190">
        <v>1</v>
      </c>
      <c r="E803" s="191">
        <v>20</v>
      </c>
      <c r="F803" s="41">
        <f t="shared" si="9"/>
        <v>0</v>
      </c>
    </row>
    <row r="804" spans="1:9" x14ac:dyDescent="0.3">
      <c r="B804" s="200"/>
      <c r="C804" s="78"/>
      <c r="D804" s="40" t="s">
        <v>564</v>
      </c>
      <c r="E804" s="191">
        <v>18</v>
      </c>
      <c r="F804" s="41">
        <f t="shared" si="9"/>
        <v>0</v>
      </c>
    </row>
    <row r="805" spans="1:9" x14ac:dyDescent="0.3">
      <c r="B805" s="200"/>
      <c r="C805" s="78"/>
      <c r="D805" s="40" t="s">
        <v>565</v>
      </c>
      <c r="E805" s="191">
        <v>15</v>
      </c>
      <c r="F805" s="41">
        <f t="shared" si="9"/>
        <v>0</v>
      </c>
    </row>
    <row r="806" spans="1:9" x14ac:dyDescent="0.3">
      <c r="B806" s="200"/>
      <c r="C806" s="78"/>
      <c r="D806" s="40" t="s">
        <v>566</v>
      </c>
      <c r="E806" s="191">
        <v>11</v>
      </c>
      <c r="F806" s="41">
        <f t="shared" si="9"/>
        <v>0</v>
      </c>
    </row>
    <row r="807" spans="1:9" x14ac:dyDescent="0.3">
      <c r="B807" s="200"/>
      <c r="C807" s="78"/>
      <c r="D807" s="40" t="s">
        <v>567</v>
      </c>
      <c r="E807" s="191">
        <v>6</v>
      </c>
      <c r="F807" s="41">
        <f t="shared" si="9"/>
        <v>0</v>
      </c>
    </row>
    <row r="808" spans="1:9" x14ac:dyDescent="0.3">
      <c r="B808" s="200"/>
      <c r="C808" s="78" t="s">
        <v>8</v>
      </c>
      <c r="D808" s="40" t="s">
        <v>568</v>
      </c>
      <c r="E808" s="191">
        <v>0</v>
      </c>
      <c r="F808" s="41">
        <f t="shared" si="9"/>
        <v>0</v>
      </c>
    </row>
    <row r="809" spans="1:9" x14ac:dyDescent="0.3">
      <c r="B809" s="62"/>
      <c r="D809" s="5"/>
      <c r="E809" s="109"/>
      <c r="F809" s="41"/>
      <c r="G809" s="88"/>
      <c r="I809" s="89"/>
    </row>
    <row r="810" spans="1:9" x14ac:dyDescent="0.3">
      <c r="A810" s="1">
        <v>108</v>
      </c>
      <c r="B810" s="200" t="s">
        <v>569</v>
      </c>
      <c r="C810" s="78"/>
      <c r="D810" s="40" t="s">
        <v>570</v>
      </c>
      <c r="E810" s="191">
        <v>40</v>
      </c>
      <c r="F810" s="41">
        <f t="shared" si="9"/>
        <v>0</v>
      </c>
    </row>
    <row r="811" spans="1:9" x14ac:dyDescent="0.3">
      <c r="B811" s="200"/>
      <c r="C811" s="78"/>
      <c r="D811" s="40" t="s">
        <v>571</v>
      </c>
      <c r="E811" s="191">
        <v>15</v>
      </c>
      <c r="F811" s="41">
        <f t="shared" si="9"/>
        <v>0</v>
      </c>
    </row>
    <row r="812" spans="1:9" x14ac:dyDescent="0.3">
      <c r="B812" s="200"/>
      <c r="C812" s="78"/>
      <c r="D812" s="40" t="s">
        <v>572</v>
      </c>
      <c r="E812" s="191">
        <v>5</v>
      </c>
      <c r="F812" s="41">
        <f t="shared" si="9"/>
        <v>0</v>
      </c>
    </row>
    <row r="813" spans="1:9" x14ac:dyDescent="0.3">
      <c r="B813" s="200"/>
      <c r="C813" s="78" t="s">
        <v>8</v>
      </c>
      <c r="D813" s="40" t="s">
        <v>573</v>
      </c>
      <c r="E813" s="191">
        <v>0</v>
      </c>
      <c r="F813" s="41">
        <f t="shared" si="9"/>
        <v>0</v>
      </c>
    </row>
    <row r="814" spans="1:9" x14ac:dyDescent="0.3">
      <c r="A814" s="47"/>
      <c r="B814" s="177" t="s">
        <v>574</v>
      </c>
      <c r="D814" s="5"/>
      <c r="E814" s="109"/>
      <c r="F814" s="41"/>
      <c r="G814" s="49"/>
      <c r="I814" s="50"/>
    </row>
    <row r="815" spans="1:9" x14ac:dyDescent="0.3">
      <c r="B815" s="46" t="s">
        <v>19</v>
      </c>
      <c r="D815" s="5"/>
      <c r="E815" s="109"/>
      <c r="F815" s="41"/>
    </row>
    <row r="816" spans="1:9" x14ac:dyDescent="0.3">
      <c r="B816" s="62"/>
      <c r="D816" s="5"/>
      <c r="E816" s="109"/>
      <c r="F816" s="41"/>
      <c r="G816" s="88"/>
      <c r="I816" s="89"/>
    </row>
    <row r="817" spans="1:9" x14ac:dyDescent="0.3">
      <c r="A817" s="1">
        <v>109</v>
      </c>
      <c r="B817" s="200" t="s">
        <v>575</v>
      </c>
      <c r="C817" s="78"/>
      <c r="D817" s="40" t="s">
        <v>172</v>
      </c>
      <c r="E817" s="191">
        <v>30</v>
      </c>
      <c r="F817" s="41">
        <f t="shared" si="9"/>
        <v>0</v>
      </c>
      <c r="G817" s="201"/>
      <c r="I817" s="202" t="s">
        <v>576</v>
      </c>
    </row>
    <row r="818" spans="1:9" x14ac:dyDescent="0.3">
      <c r="B818" s="200"/>
      <c r="C818" s="78"/>
      <c r="D818" s="40" t="s">
        <v>173</v>
      </c>
      <c r="E818" s="191">
        <v>20</v>
      </c>
      <c r="F818" s="41">
        <f t="shared" si="9"/>
        <v>0</v>
      </c>
      <c r="G818" s="201"/>
      <c r="I818" s="202"/>
    </row>
    <row r="819" spans="1:9" x14ac:dyDescent="0.3">
      <c r="B819" s="200"/>
      <c r="C819" s="78"/>
      <c r="D819" s="40" t="s">
        <v>174</v>
      </c>
      <c r="E819" s="191">
        <v>15</v>
      </c>
      <c r="F819" s="41">
        <f t="shared" si="9"/>
        <v>0</v>
      </c>
      <c r="G819" s="201"/>
      <c r="I819" s="202"/>
    </row>
    <row r="820" spans="1:9" x14ac:dyDescent="0.3">
      <c r="B820" s="200"/>
      <c r="C820" s="78" t="s">
        <v>8</v>
      </c>
      <c r="D820" s="40" t="s">
        <v>175</v>
      </c>
      <c r="E820" s="191">
        <v>5</v>
      </c>
      <c r="F820" s="41">
        <f t="shared" si="9"/>
        <v>5</v>
      </c>
      <c r="G820" s="201"/>
      <c r="I820" s="202"/>
    </row>
    <row r="821" spans="1:9" x14ac:dyDescent="0.3">
      <c r="B821" s="200"/>
      <c r="C821" s="78"/>
      <c r="D821" s="40" t="s">
        <v>176</v>
      </c>
      <c r="E821" s="191">
        <v>0</v>
      </c>
      <c r="F821" s="41">
        <f t="shared" si="9"/>
        <v>0</v>
      </c>
      <c r="G821" s="201"/>
      <c r="I821" s="202"/>
    </row>
    <row r="822" spans="1:9" x14ac:dyDescent="0.3">
      <c r="B822" s="5"/>
      <c r="C822" s="97"/>
      <c r="D822" s="40"/>
      <c r="E822" s="191"/>
      <c r="F822" s="41"/>
    </row>
    <row r="823" spans="1:9" x14ac:dyDescent="0.3">
      <c r="A823" s="47">
        <v>110</v>
      </c>
      <c r="B823" s="206" t="s">
        <v>577</v>
      </c>
      <c r="C823" s="42" t="s">
        <v>8</v>
      </c>
      <c r="D823" s="5" t="s">
        <v>9</v>
      </c>
      <c r="E823" s="109">
        <v>20</v>
      </c>
      <c r="F823" s="41">
        <f t="shared" si="9"/>
        <v>20</v>
      </c>
    </row>
    <row r="824" spans="1:9" x14ac:dyDescent="0.3">
      <c r="B824" s="206"/>
      <c r="C824" s="42"/>
      <c r="D824" s="5" t="s">
        <v>11</v>
      </c>
      <c r="E824" s="109">
        <v>0</v>
      </c>
      <c r="F824" s="41">
        <f t="shared" si="9"/>
        <v>0</v>
      </c>
    </row>
    <row r="825" spans="1:9" x14ac:dyDescent="0.3">
      <c r="B825" s="206"/>
      <c r="C825" s="48"/>
      <c r="D825" s="5"/>
      <c r="E825" s="109"/>
      <c r="F825" s="41"/>
    </row>
    <row r="826" spans="1:9" x14ac:dyDescent="0.3">
      <c r="B826" s="18" t="s">
        <v>256</v>
      </c>
      <c r="D826" s="18"/>
      <c r="E826" s="109"/>
      <c r="F826" s="41"/>
    </row>
    <row r="827" spans="1:9" ht="28.8" x14ac:dyDescent="0.3">
      <c r="B827" s="53" t="s">
        <v>578</v>
      </c>
      <c r="D827" s="18"/>
      <c r="E827" s="109"/>
      <c r="F827" s="41"/>
    </row>
    <row r="828" spans="1:9" x14ac:dyDescent="0.3">
      <c r="B828" s="53"/>
      <c r="D828" s="5"/>
      <c r="E828" s="109"/>
      <c r="F828" s="41"/>
    </row>
    <row r="829" spans="1:9" ht="15.6" x14ac:dyDescent="0.3">
      <c r="B829" s="186" t="s">
        <v>579</v>
      </c>
      <c r="C829" s="187"/>
      <c r="D829" s="187"/>
      <c r="E829" s="187"/>
      <c r="F829" s="188">
        <f>SUM(F830:F889)</f>
        <v>135</v>
      </c>
      <c r="G829" s="187"/>
      <c r="H829" s="189"/>
      <c r="I829" s="187"/>
    </row>
    <row r="830" spans="1:9" x14ac:dyDescent="0.3">
      <c r="A830" s="47" t="s">
        <v>580</v>
      </c>
      <c r="B830" s="200" t="s">
        <v>581</v>
      </c>
      <c r="C830" s="42" t="s">
        <v>8</v>
      </c>
      <c r="D830" s="5" t="s">
        <v>9</v>
      </c>
      <c r="E830" s="109">
        <v>20</v>
      </c>
      <c r="F830" s="41">
        <f t="shared" si="9"/>
        <v>20</v>
      </c>
      <c r="G830" s="203"/>
      <c r="I830" s="204"/>
    </row>
    <row r="831" spans="1:9" x14ac:dyDescent="0.3">
      <c r="A831" s="47"/>
      <c r="B831" s="200"/>
      <c r="C831" s="42"/>
      <c r="D831" s="5" t="s">
        <v>29</v>
      </c>
      <c r="E831" s="109">
        <v>0</v>
      </c>
      <c r="F831" s="41">
        <f t="shared" si="9"/>
        <v>0</v>
      </c>
      <c r="G831" s="203"/>
      <c r="I831" s="204"/>
    </row>
    <row r="832" spans="1:9" ht="28.8" x14ac:dyDescent="0.3">
      <c r="B832" s="18" t="s">
        <v>582</v>
      </c>
      <c r="D832" s="5"/>
      <c r="E832" s="109"/>
      <c r="F832" s="41"/>
    </row>
    <row r="833" spans="1:9" ht="28.8" x14ac:dyDescent="0.3">
      <c r="A833" s="47"/>
      <c r="B833" s="46" t="s">
        <v>583</v>
      </c>
      <c r="D833" s="5"/>
      <c r="E833" s="109"/>
      <c r="F833" s="41"/>
      <c r="G833" s="49"/>
      <c r="I833" s="50"/>
    </row>
    <row r="834" spans="1:9" x14ac:dyDescent="0.3">
      <c r="A834" s="47"/>
      <c r="B834" s="18"/>
      <c r="D834" s="5"/>
      <c r="E834" s="109"/>
      <c r="F834" s="41"/>
      <c r="G834" s="49"/>
      <c r="I834" s="50"/>
    </row>
    <row r="835" spans="1:9" x14ac:dyDescent="0.3">
      <c r="A835" s="47" t="s">
        <v>584</v>
      </c>
      <c r="B835" s="200" t="s">
        <v>585</v>
      </c>
      <c r="C835" s="42"/>
      <c r="D835" s="5" t="s">
        <v>9</v>
      </c>
      <c r="E835" s="109">
        <v>15</v>
      </c>
      <c r="F835" s="41">
        <f t="shared" si="9"/>
        <v>0</v>
      </c>
      <c r="G835" s="203"/>
      <c r="I835" s="204" t="s">
        <v>586</v>
      </c>
    </row>
    <row r="836" spans="1:9" x14ac:dyDescent="0.3">
      <c r="A836" s="47"/>
      <c r="B836" s="200"/>
      <c r="C836" s="42" t="s">
        <v>8</v>
      </c>
      <c r="D836" s="5" t="s">
        <v>11</v>
      </c>
      <c r="E836" s="109">
        <v>0</v>
      </c>
      <c r="F836" s="41">
        <f t="shared" si="9"/>
        <v>0</v>
      </c>
      <c r="G836" s="203"/>
      <c r="I836" s="204"/>
    </row>
    <row r="837" spans="1:9" ht="28.8" x14ac:dyDescent="0.3">
      <c r="A837" s="47"/>
      <c r="B837" s="18" t="s">
        <v>587</v>
      </c>
      <c r="D837" s="5"/>
      <c r="E837" s="109"/>
      <c r="F837" s="41"/>
      <c r="G837" s="49"/>
      <c r="I837" s="50"/>
    </row>
    <row r="838" spans="1:9" x14ac:dyDescent="0.3">
      <c r="B838" s="46" t="s">
        <v>19</v>
      </c>
      <c r="D838" s="5"/>
      <c r="E838" s="109"/>
      <c r="F838" s="41"/>
    </row>
    <row r="839" spans="1:9" x14ac:dyDescent="0.3">
      <c r="B839" s="18"/>
      <c r="D839" s="5"/>
      <c r="E839" s="109"/>
      <c r="F839" s="41"/>
      <c r="G839" s="49"/>
      <c r="I839" s="50"/>
    </row>
    <row r="840" spans="1:9" x14ac:dyDescent="0.3">
      <c r="A840" s="47">
        <v>112</v>
      </c>
      <c r="B840" s="200" t="s">
        <v>588</v>
      </c>
      <c r="C840" s="42" t="s">
        <v>8</v>
      </c>
      <c r="D840" s="5" t="s">
        <v>9</v>
      </c>
      <c r="E840" s="109">
        <v>20</v>
      </c>
      <c r="F840" s="41">
        <f t="shared" ref="F840:F902" si="10">IF(C840="x",E840,0)</f>
        <v>20</v>
      </c>
      <c r="G840" s="203"/>
      <c r="I840" s="204" t="s">
        <v>589</v>
      </c>
    </row>
    <row r="841" spans="1:9" x14ac:dyDescent="0.3">
      <c r="A841" s="47"/>
      <c r="B841" s="200"/>
      <c r="C841" s="42"/>
      <c r="D841" s="5" t="s">
        <v>29</v>
      </c>
      <c r="E841" s="109">
        <v>0</v>
      </c>
      <c r="F841" s="41">
        <f t="shared" si="10"/>
        <v>0</v>
      </c>
      <c r="G841" s="203"/>
      <c r="I841" s="204"/>
    </row>
    <row r="842" spans="1:9" x14ac:dyDescent="0.3">
      <c r="B842" s="18" t="s">
        <v>590</v>
      </c>
      <c r="D842" s="5"/>
      <c r="E842" s="109"/>
      <c r="F842" s="41"/>
    </row>
    <row r="843" spans="1:9" ht="43.2" x14ac:dyDescent="0.3">
      <c r="A843" s="47"/>
      <c r="B843" s="46" t="s">
        <v>591</v>
      </c>
      <c r="D843" s="5"/>
      <c r="E843" s="109"/>
      <c r="F843" s="41"/>
      <c r="G843" s="49"/>
      <c r="I843" s="50"/>
    </row>
    <row r="844" spans="1:9" x14ac:dyDescent="0.3">
      <c r="A844" s="47"/>
      <c r="B844" s="18"/>
      <c r="D844" s="5"/>
      <c r="E844" s="109"/>
      <c r="F844" s="41"/>
      <c r="G844" s="49"/>
      <c r="I844" s="50"/>
    </row>
    <row r="845" spans="1:9" x14ac:dyDescent="0.3">
      <c r="A845" s="47">
        <v>113</v>
      </c>
      <c r="B845" s="200" t="s">
        <v>592</v>
      </c>
      <c r="C845" s="42"/>
      <c r="D845" s="5" t="s">
        <v>9</v>
      </c>
      <c r="E845" s="109">
        <v>10</v>
      </c>
      <c r="F845" s="41">
        <f t="shared" si="10"/>
        <v>0</v>
      </c>
      <c r="G845" s="49"/>
      <c r="I845" s="127"/>
    </row>
    <row r="846" spans="1:9" x14ac:dyDescent="0.3">
      <c r="A846" s="47"/>
      <c r="B846" s="200"/>
      <c r="C846" s="42" t="s">
        <v>8</v>
      </c>
      <c r="D846" s="5" t="s">
        <v>11</v>
      </c>
      <c r="E846" s="109">
        <v>0</v>
      </c>
      <c r="F846" s="41">
        <f t="shared" si="10"/>
        <v>0</v>
      </c>
      <c r="G846" s="49"/>
      <c r="I846" s="127"/>
    </row>
    <row r="847" spans="1:9" x14ac:dyDescent="0.3">
      <c r="A847" s="47"/>
      <c r="B847" s="200"/>
      <c r="C847" s="42"/>
      <c r="D847" s="5" t="s">
        <v>17</v>
      </c>
      <c r="E847" s="109">
        <v>10</v>
      </c>
      <c r="F847" s="41">
        <f t="shared" si="10"/>
        <v>0</v>
      </c>
      <c r="G847" s="49"/>
      <c r="I847" s="127"/>
    </row>
    <row r="848" spans="1:9" ht="57.6" x14ac:dyDescent="0.3">
      <c r="A848" s="47"/>
      <c r="B848" s="18" t="s">
        <v>593</v>
      </c>
      <c r="D848" s="5"/>
      <c r="E848" s="109"/>
      <c r="F848" s="41"/>
      <c r="G848" s="49"/>
      <c r="I848" s="50"/>
    </row>
    <row r="849" spans="1:9" x14ac:dyDescent="0.3">
      <c r="B849" s="46" t="s">
        <v>19</v>
      </c>
      <c r="D849" s="5"/>
      <c r="E849" s="109"/>
      <c r="F849" s="41"/>
    </row>
    <row r="850" spans="1:9" x14ac:dyDescent="0.3">
      <c r="B850" s="18"/>
      <c r="D850" s="5"/>
      <c r="E850" s="109"/>
      <c r="F850" s="41"/>
      <c r="G850" s="49"/>
      <c r="I850" s="50"/>
    </row>
    <row r="851" spans="1:9" x14ac:dyDescent="0.3">
      <c r="A851" s="1">
        <v>114</v>
      </c>
      <c r="B851" s="200" t="s">
        <v>594</v>
      </c>
      <c r="C851" s="78" t="s">
        <v>8</v>
      </c>
      <c r="D851" s="40" t="s">
        <v>595</v>
      </c>
      <c r="E851" s="41">
        <v>10</v>
      </c>
      <c r="F851" s="41">
        <f t="shared" si="10"/>
        <v>10</v>
      </c>
      <c r="G851" s="201"/>
      <c r="I851" s="202" t="s">
        <v>596</v>
      </c>
    </row>
    <row r="852" spans="1:9" x14ac:dyDescent="0.3">
      <c r="B852" s="200"/>
      <c r="C852" s="78"/>
      <c r="D852" s="40" t="s">
        <v>597</v>
      </c>
      <c r="E852" s="41">
        <v>10</v>
      </c>
      <c r="F852" s="41">
        <f t="shared" si="10"/>
        <v>0</v>
      </c>
      <c r="G852" s="201"/>
      <c r="I852" s="202"/>
    </row>
    <row r="853" spans="1:9" x14ac:dyDescent="0.3">
      <c r="B853" s="200"/>
      <c r="C853" s="78"/>
      <c r="D853" s="40" t="s">
        <v>11</v>
      </c>
      <c r="E853" s="41">
        <v>0</v>
      </c>
      <c r="F853" s="41">
        <f t="shared" si="10"/>
        <v>0</v>
      </c>
      <c r="G853" s="201"/>
      <c r="I853" s="202"/>
    </row>
    <row r="854" spans="1:9" x14ac:dyDescent="0.3">
      <c r="B854" s="200"/>
      <c r="C854" s="78"/>
      <c r="D854" s="40" t="s">
        <v>17</v>
      </c>
      <c r="E854" s="41">
        <v>10</v>
      </c>
      <c r="F854" s="41">
        <f t="shared" si="10"/>
        <v>0</v>
      </c>
      <c r="G854" s="201"/>
      <c r="I854" s="202"/>
    </row>
    <row r="855" spans="1:9" ht="28.8" x14ac:dyDescent="0.3">
      <c r="A855" s="47"/>
      <c r="B855" s="18" t="s">
        <v>598</v>
      </c>
      <c r="D855" s="5"/>
      <c r="E855" s="109"/>
      <c r="F855" s="41"/>
      <c r="G855" s="49"/>
      <c r="I855" s="50"/>
    </row>
    <row r="856" spans="1:9" x14ac:dyDescent="0.3">
      <c r="B856" s="46" t="s">
        <v>599</v>
      </c>
      <c r="D856" s="5"/>
      <c r="E856" s="109"/>
      <c r="F856" s="41"/>
    </row>
    <row r="857" spans="1:9" x14ac:dyDescent="0.3">
      <c r="B857" s="62"/>
      <c r="D857" s="5"/>
      <c r="E857" s="109"/>
      <c r="F857" s="41"/>
      <c r="G857" s="88"/>
      <c r="I857" s="89"/>
    </row>
    <row r="858" spans="1:9" x14ac:dyDescent="0.3">
      <c r="A858" s="1">
        <v>115</v>
      </c>
      <c r="B858" s="200" t="s">
        <v>600</v>
      </c>
      <c r="C858" s="78" t="s">
        <v>8</v>
      </c>
      <c r="D858" s="40" t="s">
        <v>601</v>
      </c>
      <c r="E858" s="191">
        <v>20</v>
      </c>
      <c r="F858" s="41">
        <f t="shared" si="10"/>
        <v>20</v>
      </c>
    </row>
    <row r="859" spans="1:9" x14ac:dyDescent="0.3">
      <c r="B859" s="200"/>
      <c r="C859" s="78"/>
      <c r="D859" s="40" t="s">
        <v>602</v>
      </c>
      <c r="E859" s="191">
        <v>15</v>
      </c>
      <c r="F859" s="41">
        <f t="shared" si="10"/>
        <v>0</v>
      </c>
    </row>
    <row r="860" spans="1:9" x14ac:dyDescent="0.3">
      <c r="B860" s="200"/>
      <c r="C860" s="78"/>
      <c r="D860" s="40" t="s">
        <v>603</v>
      </c>
      <c r="E860" s="191">
        <v>10</v>
      </c>
      <c r="F860" s="41">
        <f t="shared" si="10"/>
        <v>0</v>
      </c>
    </row>
    <row r="861" spans="1:9" x14ac:dyDescent="0.3">
      <c r="B861" s="200"/>
      <c r="C861" s="78"/>
      <c r="D861" s="40" t="s">
        <v>604</v>
      </c>
      <c r="E861" s="191">
        <v>5</v>
      </c>
      <c r="F861" s="41">
        <f t="shared" si="10"/>
        <v>0</v>
      </c>
    </row>
    <row r="862" spans="1:9" x14ac:dyDescent="0.3">
      <c r="B862" s="200"/>
      <c r="C862" s="78"/>
      <c r="D862" s="40" t="s">
        <v>605</v>
      </c>
      <c r="E862" s="191">
        <v>2</v>
      </c>
      <c r="F862" s="41">
        <f t="shared" si="10"/>
        <v>0</v>
      </c>
    </row>
    <row r="863" spans="1:9" x14ac:dyDescent="0.3">
      <c r="B863" s="200"/>
      <c r="C863" s="78"/>
      <c r="D863" s="40" t="s">
        <v>606</v>
      </c>
      <c r="E863" s="191">
        <v>0</v>
      </c>
      <c r="F863" s="41">
        <f t="shared" si="10"/>
        <v>0</v>
      </c>
    </row>
    <row r="864" spans="1:9" x14ac:dyDescent="0.3">
      <c r="B864" s="62"/>
      <c r="D864" s="5"/>
      <c r="E864" s="109"/>
      <c r="F864" s="41"/>
      <c r="G864" s="88"/>
      <c r="I864" s="89"/>
    </row>
    <row r="865" spans="1:9" x14ac:dyDescent="0.3">
      <c r="A865" s="1">
        <v>116</v>
      </c>
      <c r="B865" s="200" t="s">
        <v>607</v>
      </c>
      <c r="C865" s="78" t="s">
        <v>8</v>
      </c>
      <c r="D865" s="40" t="s">
        <v>608</v>
      </c>
      <c r="E865" s="41">
        <v>10</v>
      </c>
      <c r="F865" s="41">
        <f t="shared" si="10"/>
        <v>10</v>
      </c>
    </row>
    <row r="866" spans="1:9" x14ac:dyDescent="0.3">
      <c r="B866" s="200"/>
      <c r="C866" s="78"/>
      <c r="D866" s="40" t="s">
        <v>609</v>
      </c>
      <c r="E866" s="41">
        <v>5</v>
      </c>
      <c r="F866" s="41">
        <f t="shared" si="10"/>
        <v>0</v>
      </c>
    </row>
    <row r="867" spans="1:9" x14ac:dyDescent="0.3">
      <c r="B867" s="200"/>
      <c r="C867" s="78"/>
      <c r="D867" s="40" t="s">
        <v>181</v>
      </c>
      <c r="E867" s="41">
        <v>0</v>
      </c>
      <c r="F867" s="41">
        <f t="shared" si="10"/>
        <v>0</v>
      </c>
    </row>
    <row r="868" spans="1:9" x14ac:dyDescent="0.3">
      <c r="B868" s="200"/>
      <c r="C868" s="78"/>
      <c r="D868" s="40" t="s">
        <v>159</v>
      </c>
      <c r="E868" s="41">
        <v>0</v>
      </c>
      <c r="F868" s="41">
        <f t="shared" si="10"/>
        <v>0</v>
      </c>
    </row>
    <row r="869" spans="1:9" x14ac:dyDescent="0.3">
      <c r="B869" s="62"/>
      <c r="D869" s="5"/>
      <c r="E869" s="109"/>
      <c r="F869" s="41"/>
      <c r="G869" s="88"/>
      <c r="I869" s="89"/>
    </row>
    <row r="870" spans="1:9" x14ac:dyDescent="0.3">
      <c r="A870" s="1">
        <v>117</v>
      </c>
      <c r="B870" s="200" t="s">
        <v>610</v>
      </c>
      <c r="C870" s="78" t="s">
        <v>8</v>
      </c>
      <c r="D870" s="192" t="s">
        <v>611</v>
      </c>
      <c r="E870" s="193" t="s">
        <v>612</v>
      </c>
      <c r="F870" s="41">
        <v>10</v>
      </c>
    </row>
    <row r="871" spans="1:9" x14ac:dyDescent="0.3">
      <c r="B871" s="200"/>
      <c r="C871" s="78"/>
      <c r="D871" s="192" t="s">
        <v>613</v>
      </c>
      <c r="E871" s="193" t="s">
        <v>614</v>
      </c>
      <c r="F871" s="41">
        <f t="shared" si="10"/>
        <v>0</v>
      </c>
    </row>
    <row r="872" spans="1:9" x14ac:dyDescent="0.3">
      <c r="B872" s="200"/>
      <c r="C872" s="78"/>
      <c r="D872" s="192" t="s">
        <v>615</v>
      </c>
      <c r="E872" s="193" t="s">
        <v>616</v>
      </c>
      <c r="F872" s="41">
        <f t="shared" si="10"/>
        <v>0</v>
      </c>
    </row>
    <row r="873" spans="1:9" x14ac:dyDescent="0.3">
      <c r="B873" s="200"/>
      <c r="C873" s="78"/>
      <c r="D873" s="192" t="s">
        <v>159</v>
      </c>
      <c r="E873" s="193" t="s">
        <v>617</v>
      </c>
      <c r="F873" s="41">
        <f t="shared" si="10"/>
        <v>0</v>
      </c>
    </row>
    <row r="874" spans="1:9" x14ac:dyDescent="0.3">
      <c r="B874" s="5"/>
      <c r="C874" s="97"/>
      <c r="D874" s="192"/>
      <c r="E874" s="193"/>
      <c r="F874" s="41"/>
    </row>
    <row r="875" spans="1:9" x14ac:dyDescent="0.3">
      <c r="A875" s="47">
        <v>118</v>
      </c>
      <c r="B875" s="200" t="s">
        <v>618</v>
      </c>
      <c r="C875" s="38" t="s">
        <v>8</v>
      </c>
      <c r="D875" s="39" t="s">
        <v>9</v>
      </c>
      <c r="E875" s="109">
        <v>15</v>
      </c>
      <c r="F875" s="41">
        <f t="shared" si="10"/>
        <v>15</v>
      </c>
      <c r="G875" s="203"/>
      <c r="I875" s="204" t="s">
        <v>619</v>
      </c>
    </row>
    <row r="876" spans="1:9" x14ac:dyDescent="0.3">
      <c r="B876" s="200"/>
      <c r="C876" s="42"/>
      <c r="D876" s="5" t="s">
        <v>11</v>
      </c>
      <c r="E876" s="109">
        <v>0</v>
      </c>
      <c r="F876" s="41">
        <f t="shared" si="10"/>
        <v>0</v>
      </c>
      <c r="G876" s="203"/>
      <c r="I876" s="204"/>
    </row>
    <row r="877" spans="1:9" x14ac:dyDescent="0.3">
      <c r="B877" s="18" t="s">
        <v>356</v>
      </c>
      <c r="D877" s="18"/>
      <c r="E877" s="109"/>
      <c r="F877" s="41"/>
    </row>
    <row r="878" spans="1:9" x14ac:dyDescent="0.3">
      <c r="B878" s="46" t="s">
        <v>620</v>
      </c>
      <c r="D878" s="18"/>
      <c r="E878" s="109"/>
      <c r="F878" s="41"/>
    </row>
    <row r="879" spans="1:9" x14ac:dyDescent="0.3">
      <c r="B879" s="5"/>
      <c r="C879" s="97"/>
      <c r="D879" s="192"/>
      <c r="E879" s="193"/>
      <c r="F879" s="41"/>
    </row>
    <row r="880" spans="1:9" x14ac:dyDescent="0.3">
      <c r="A880" s="1" t="s">
        <v>621</v>
      </c>
      <c r="B880" s="200" t="s">
        <v>622</v>
      </c>
      <c r="C880" s="42" t="s">
        <v>8</v>
      </c>
      <c r="D880" s="5" t="s">
        <v>9</v>
      </c>
      <c r="E880" s="109">
        <v>15</v>
      </c>
      <c r="F880" s="41">
        <f t="shared" si="10"/>
        <v>15</v>
      </c>
      <c r="G880" s="203"/>
      <c r="I880" s="204" t="s">
        <v>623</v>
      </c>
    </row>
    <row r="881" spans="1:9" x14ac:dyDescent="0.3">
      <c r="B881" s="200"/>
      <c r="C881" s="42"/>
      <c r="D881" s="5" t="s">
        <v>11</v>
      </c>
      <c r="E881" s="109">
        <v>0</v>
      </c>
      <c r="F881" s="41">
        <f t="shared" si="10"/>
        <v>0</v>
      </c>
      <c r="G881" s="203"/>
      <c r="I881" s="204"/>
    </row>
    <row r="882" spans="1:9" x14ac:dyDescent="0.3">
      <c r="A882" s="47"/>
      <c r="B882" s="18" t="s">
        <v>213</v>
      </c>
      <c r="D882" s="5"/>
      <c r="E882" s="109"/>
      <c r="F882" s="41"/>
      <c r="G882" s="49"/>
      <c r="I882" s="50"/>
    </row>
    <row r="883" spans="1:9" ht="28.8" x14ac:dyDescent="0.3">
      <c r="B883" s="46" t="s">
        <v>624</v>
      </c>
      <c r="D883" s="5"/>
      <c r="E883" s="109"/>
      <c r="F883" s="41"/>
    </row>
    <row r="884" spans="1:9" x14ac:dyDescent="0.3">
      <c r="A884" s="47"/>
      <c r="B884" s="18"/>
      <c r="D884" s="5"/>
      <c r="E884" s="109"/>
      <c r="F884" s="41"/>
      <c r="G884" s="49"/>
      <c r="I884" s="50"/>
    </row>
    <row r="885" spans="1:9" x14ac:dyDescent="0.3">
      <c r="A885" s="1" t="s">
        <v>625</v>
      </c>
      <c r="B885" s="200" t="s">
        <v>626</v>
      </c>
      <c r="C885" s="42" t="s">
        <v>8</v>
      </c>
      <c r="D885" s="5" t="s">
        <v>9</v>
      </c>
      <c r="E885" s="109">
        <v>15</v>
      </c>
      <c r="F885" s="41">
        <f t="shared" si="10"/>
        <v>15</v>
      </c>
      <c r="G885" s="203"/>
      <c r="I885" s="204" t="s">
        <v>627</v>
      </c>
    </row>
    <row r="886" spans="1:9" x14ac:dyDescent="0.3">
      <c r="B886" s="200"/>
      <c r="C886" s="42"/>
      <c r="D886" s="5" t="s">
        <v>11</v>
      </c>
      <c r="E886" s="109">
        <v>0</v>
      </c>
      <c r="F886" s="41">
        <f t="shared" si="10"/>
        <v>0</v>
      </c>
      <c r="G886" s="203"/>
      <c r="I886" s="204"/>
    </row>
    <row r="887" spans="1:9" x14ac:dyDescent="0.3">
      <c r="A887" s="47"/>
      <c r="B887" s="18" t="s">
        <v>213</v>
      </c>
      <c r="D887" s="5"/>
      <c r="E887" s="109"/>
      <c r="F887" s="41"/>
      <c r="G887" s="49"/>
      <c r="I887" s="50"/>
    </row>
    <row r="888" spans="1:9" ht="28.8" x14ac:dyDescent="0.3">
      <c r="B888" s="46" t="s">
        <v>624</v>
      </c>
      <c r="D888" s="5"/>
      <c r="E888" s="109"/>
      <c r="F888" s="41"/>
    </row>
    <row r="889" spans="1:9" x14ac:dyDescent="0.3">
      <c r="B889" s="53"/>
      <c r="D889" s="5"/>
      <c r="E889" s="109"/>
      <c r="F889" s="41"/>
    </row>
    <row r="890" spans="1:9" ht="15.6" x14ac:dyDescent="0.3">
      <c r="B890" s="186" t="s">
        <v>628</v>
      </c>
      <c r="C890" s="187"/>
      <c r="D890" s="187"/>
      <c r="E890" s="187"/>
      <c r="F890" s="188">
        <f>SUM(F891:F954)</f>
        <v>114</v>
      </c>
      <c r="G890" s="187"/>
      <c r="H890" s="189"/>
      <c r="I890" s="187"/>
    </row>
    <row r="891" spans="1:9" x14ac:dyDescent="0.3">
      <c r="A891" s="47">
        <v>120</v>
      </c>
      <c r="B891" s="200" t="s">
        <v>629</v>
      </c>
      <c r="C891" s="42" t="s">
        <v>8</v>
      </c>
      <c r="D891" s="5" t="s">
        <v>9</v>
      </c>
      <c r="E891" s="109">
        <v>25</v>
      </c>
      <c r="F891" s="41">
        <f t="shared" si="10"/>
        <v>25</v>
      </c>
      <c r="G891" s="203"/>
      <c r="I891" s="204" t="s">
        <v>630</v>
      </c>
    </row>
    <row r="892" spans="1:9" x14ac:dyDescent="0.3">
      <c r="A892" s="47"/>
      <c r="B892" s="200"/>
      <c r="C892" s="42"/>
      <c r="D892" s="5" t="s">
        <v>29</v>
      </c>
      <c r="E892" s="109">
        <v>0</v>
      </c>
      <c r="F892" s="41">
        <f t="shared" si="10"/>
        <v>0</v>
      </c>
      <c r="G892" s="203"/>
      <c r="I892" s="204"/>
    </row>
    <row r="893" spans="1:9" x14ac:dyDescent="0.3">
      <c r="B893" s="18" t="s">
        <v>631</v>
      </c>
      <c r="D893" s="5"/>
      <c r="E893" s="109"/>
      <c r="F893" s="41"/>
    </row>
    <row r="894" spans="1:9" x14ac:dyDescent="0.3">
      <c r="A894" s="47"/>
      <c r="B894" s="134" t="s">
        <v>620</v>
      </c>
      <c r="D894" s="5"/>
      <c r="E894" s="109"/>
      <c r="F894" s="41"/>
      <c r="G894" s="49"/>
      <c r="I894" s="50"/>
    </row>
    <row r="895" spans="1:9" x14ac:dyDescent="0.3">
      <c r="A895" s="47"/>
      <c r="B895" s="18"/>
      <c r="D895" s="5"/>
      <c r="E895" s="109"/>
      <c r="F895" s="41"/>
      <c r="G895" s="49"/>
      <c r="I895" s="50"/>
    </row>
    <row r="896" spans="1:9" x14ac:dyDescent="0.3">
      <c r="A896" s="1">
        <v>121</v>
      </c>
      <c r="B896" s="200" t="s">
        <v>632</v>
      </c>
      <c r="C896" s="78"/>
      <c r="D896" s="40" t="s">
        <v>601</v>
      </c>
      <c r="E896" s="191">
        <v>25</v>
      </c>
      <c r="F896" s="41">
        <f t="shared" si="10"/>
        <v>0</v>
      </c>
      <c r="I896" s="2" t="s">
        <v>633</v>
      </c>
    </row>
    <row r="897" spans="1:9" x14ac:dyDescent="0.3">
      <c r="B897" s="200"/>
      <c r="C897" s="78" t="s">
        <v>8</v>
      </c>
      <c r="D897" s="40" t="s">
        <v>602</v>
      </c>
      <c r="E897" s="191">
        <v>20</v>
      </c>
      <c r="F897" s="41">
        <f t="shared" si="10"/>
        <v>20</v>
      </c>
    </row>
    <row r="898" spans="1:9" x14ac:dyDescent="0.3">
      <c r="B898" s="200"/>
      <c r="C898" s="78"/>
      <c r="D898" s="40" t="s">
        <v>603</v>
      </c>
      <c r="E898" s="191">
        <v>15</v>
      </c>
      <c r="F898" s="41">
        <f t="shared" si="10"/>
        <v>0</v>
      </c>
    </row>
    <row r="899" spans="1:9" x14ac:dyDescent="0.3">
      <c r="B899" s="200"/>
      <c r="C899" s="78"/>
      <c r="D899" s="40" t="s">
        <v>604</v>
      </c>
      <c r="E899" s="191">
        <v>10</v>
      </c>
      <c r="F899" s="41">
        <f t="shared" si="10"/>
        <v>0</v>
      </c>
    </row>
    <row r="900" spans="1:9" x14ac:dyDescent="0.3">
      <c r="B900" s="200"/>
      <c r="C900" s="78"/>
      <c r="D900" s="40" t="s">
        <v>605</v>
      </c>
      <c r="E900" s="191">
        <v>5</v>
      </c>
      <c r="F900" s="41">
        <f t="shared" si="10"/>
        <v>0</v>
      </c>
    </row>
    <row r="901" spans="1:9" x14ac:dyDescent="0.3">
      <c r="B901" s="200"/>
      <c r="C901" s="78"/>
      <c r="D901" s="40" t="s">
        <v>606</v>
      </c>
      <c r="E901" s="191">
        <v>0</v>
      </c>
      <c r="F901" s="41">
        <f t="shared" si="10"/>
        <v>0</v>
      </c>
    </row>
    <row r="902" spans="1:9" x14ac:dyDescent="0.3">
      <c r="B902" s="200"/>
      <c r="C902" s="78"/>
      <c r="D902" s="40" t="s">
        <v>634</v>
      </c>
      <c r="E902" s="41">
        <v>0</v>
      </c>
      <c r="F902" s="41">
        <f t="shared" si="10"/>
        <v>0</v>
      </c>
    </row>
    <row r="903" spans="1:9" x14ac:dyDescent="0.3">
      <c r="A903" s="47"/>
      <c r="B903" s="177" t="s">
        <v>635</v>
      </c>
      <c r="D903" s="5"/>
      <c r="E903" s="109"/>
      <c r="F903" s="41"/>
      <c r="G903" s="49"/>
      <c r="I903" s="50"/>
    </row>
    <row r="904" spans="1:9" x14ac:dyDescent="0.3">
      <c r="B904" s="46" t="s">
        <v>19</v>
      </c>
      <c r="D904" s="5"/>
      <c r="E904" s="109"/>
      <c r="F904" s="41"/>
    </row>
    <row r="905" spans="1:9" x14ac:dyDescent="0.3">
      <c r="B905" s="62"/>
      <c r="D905" s="5"/>
      <c r="E905" s="109"/>
      <c r="F905" s="41"/>
      <c r="G905" s="88"/>
      <c r="I905" s="89"/>
    </row>
    <row r="906" spans="1:9" x14ac:dyDescent="0.3">
      <c r="A906" s="1" t="s">
        <v>636</v>
      </c>
      <c r="B906" s="200" t="s">
        <v>637</v>
      </c>
      <c r="C906" s="78"/>
      <c r="D906" s="40" t="s">
        <v>601</v>
      </c>
      <c r="E906" s="191">
        <v>20</v>
      </c>
      <c r="F906" s="41">
        <f t="shared" ref="F906:F969" si="11">IF(C906="x",E906,0)</f>
        <v>0</v>
      </c>
    </row>
    <row r="907" spans="1:9" x14ac:dyDescent="0.3">
      <c r="B907" s="200"/>
      <c r="C907" s="78"/>
      <c r="D907" s="40" t="s">
        <v>602</v>
      </c>
      <c r="E907" s="191">
        <v>17</v>
      </c>
      <c r="F907" s="41">
        <f t="shared" si="11"/>
        <v>0</v>
      </c>
    </row>
    <row r="908" spans="1:9" x14ac:dyDescent="0.3">
      <c r="B908" s="200"/>
      <c r="C908" s="78"/>
      <c r="D908" s="40" t="s">
        <v>603</v>
      </c>
      <c r="E908" s="191">
        <v>14</v>
      </c>
      <c r="F908" s="41">
        <f t="shared" si="11"/>
        <v>0</v>
      </c>
    </row>
    <row r="909" spans="1:9" x14ac:dyDescent="0.3">
      <c r="B909" s="200"/>
      <c r="C909" s="78" t="s">
        <v>8</v>
      </c>
      <c r="D909" s="40" t="s">
        <v>604</v>
      </c>
      <c r="E909" s="191">
        <v>11</v>
      </c>
      <c r="F909" s="41">
        <f t="shared" si="11"/>
        <v>11</v>
      </c>
    </row>
    <row r="910" spans="1:9" x14ac:dyDescent="0.3">
      <c r="B910" s="200"/>
      <c r="C910" s="78"/>
      <c r="D910" s="40" t="s">
        <v>605</v>
      </c>
      <c r="E910" s="191">
        <v>8</v>
      </c>
      <c r="F910" s="41">
        <f t="shared" si="11"/>
        <v>0</v>
      </c>
    </row>
    <row r="911" spans="1:9" x14ac:dyDescent="0.3">
      <c r="B911" s="200"/>
      <c r="C911" s="78"/>
      <c r="D911" s="40" t="s">
        <v>606</v>
      </c>
      <c r="E911" s="191">
        <v>5</v>
      </c>
      <c r="F911" s="41">
        <f t="shared" si="11"/>
        <v>0</v>
      </c>
    </row>
    <row r="912" spans="1:9" x14ac:dyDescent="0.3">
      <c r="B912" s="200"/>
      <c r="C912" s="78"/>
      <c r="D912" s="40" t="s">
        <v>634</v>
      </c>
      <c r="E912" s="191">
        <v>0</v>
      </c>
      <c r="F912" s="41">
        <f t="shared" si="11"/>
        <v>0</v>
      </c>
    </row>
    <row r="913" spans="1:9" x14ac:dyDescent="0.3">
      <c r="A913" s="47"/>
      <c r="B913" s="18" t="s">
        <v>638</v>
      </c>
      <c r="D913" s="5"/>
      <c r="E913" s="109"/>
      <c r="F913" s="41"/>
      <c r="G913" s="49"/>
      <c r="I913" s="50"/>
    </row>
    <row r="914" spans="1:9" x14ac:dyDescent="0.3">
      <c r="B914" s="46" t="s">
        <v>19</v>
      </c>
      <c r="D914" s="5"/>
      <c r="E914" s="109"/>
      <c r="F914" s="41"/>
    </row>
    <row r="915" spans="1:9" x14ac:dyDescent="0.3">
      <c r="B915" s="62"/>
      <c r="D915" s="5"/>
      <c r="E915" s="109"/>
      <c r="F915" s="41"/>
      <c r="G915" s="88"/>
      <c r="I915" s="89"/>
    </row>
    <row r="916" spans="1:9" x14ac:dyDescent="0.3">
      <c r="A916" s="1" t="s">
        <v>639</v>
      </c>
      <c r="B916" s="200" t="s">
        <v>640</v>
      </c>
      <c r="C916" s="78"/>
      <c r="D916" s="40" t="s">
        <v>601</v>
      </c>
      <c r="E916" s="191">
        <v>20</v>
      </c>
      <c r="F916" s="41">
        <f t="shared" si="11"/>
        <v>0</v>
      </c>
    </row>
    <row r="917" spans="1:9" x14ac:dyDescent="0.3">
      <c r="B917" s="200"/>
      <c r="C917" s="78"/>
      <c r="D917" s="40" t="s">
        <v>602</v>
      </c>
      <c r="E917" s="191">
        <v>17</v>
      </c>
      <c r="F917" s="41">
        <f t="shared" si="11"/>
        <v>0</v>
      </c>
    </row>
    <row r="918" spans="1:9" x14ac:dyDescent="0.3">
      <c r="B918" s="200"/>
      <c r="C918" s="78"/>
      <c r="D918" s="40" t="s">
        <v>603</v>
      </c>
      <c r="E918" s="191">
        <v>14</v>
      </c>
      <c r="F918" s="41">
        <f t="shared" si="11"/>
        <v>0</v>
      </c>
    </row>
    <row r="919" spans="1:9" x14ac:dyDescent="0.3">
      <c r="B919" s="200"/>
      <c r="C919" s="78"/>
      <c r="D919" s="40" t="s">
        <v>604</v>
      </c>
      <c r="E919" s="191">
        <v>11</v>
      </c>
      <c r="F919" s="41">
        <f t="shared" si="11"/>
        <v>0</v>
      </c>
    </row>
    <row r="920" spans="1:9" x14ac:dyDescent="0.3">
      <c r="B920" s="200"/>
      <c r="C920" s="78"/>
      <c r="D920" s="40" t="s">
        <v>605</v>
      </c>
      <c r="E920" s="191">
        <v>8</v>
      </c>
      <c r="F920" s="41">
        <f t="shared" si="11"/>
        <v>0</v>
      </c>
    </row>
    <row r="921" spans="1:9" x14ac:dyDescent="0.3">
      <c r="B921" s="200"/>
      <c r="C921" s="78" t="s">
        <v>8</v>
      </c>
      <c r="D921" s="40" t="s">
        <v>606</v>
      </c>
      <c r="E921" s="191">
        <v>5</v>
      </c>
      <c r="F921" s="41">
        <f t="shared" si="11"/>
        <v>5</v>
      </c>
    </row>
    <row r="922" spans="1:9" x14ac:dyDescent="0.3">
      <c r="B922" s="200"/>
      <c r="C922" s="78"/>
      <c r="D922" s="40" t="s">
        <v>634</v>
      </c>
      <c r="E922" s="191">
        <v>0</v>
      </c>
      <c r="F922" s="41">
        <f t="shared" si="11"/>
        <v>0</v>
      </c>
    </row>
    <row r="923" spans="1:9" x14ac:dyDescent="0.3">
      <c r="A923" s="47"/>
      <c r="B923" s="18" t="s">
        <v>641</v>
      </c>
      <c r="D923" s="5"/>
      <c r="E923" s="109"/>
      <c r="F923" s="41"/>
      <c r="G923" s="49"/>
      <c r="I923" s="50"/>
    </row>
    <row r="924" spans="1:9" x14ac:dyDescent="0.3">
      <c r="B924" s="46" t="s">
        <v>19</v>
      </c>
      <c r="D924" s="5"/>
      <c r="E924" s="109"/>
      <c r="F924" s="41"/>
    </row>
    <row r="925" spans="1:9" x14ac:dyDescent="0.3">
      <c r="B925" s="62"/>
      <c r="D925" s="5"/>
      <c r="E925" s="109"/>
      <c r="F925" s="41"/>
      <c r="G925" s="88"/>
      <c r="I925" s="89"/>
    </row>
    <row r="926" spans="1:9" x14ac:dyDescent="0.3">
      <c r="A926" s="47">
        <v>123</v>
      </c>
      <c r="B926" s="200" t="s">
        <v>642</v>
      </c>
      <c r="C926" s="42"/>
      <c r="D926" s="5" t="s">
        <v>9</v>
      </c>
      <c r="E926" s="109">
        <v>5</v>
      </c>
      <c r="F926" s="41">
        <f t="shared" si="11"/>
        <v>0</v>
      </c>
      <c r="G926" s="203"/>
      <c r="I926" s="204"/>
    </row>
    <row r="927" spans="1:9" x14ac:dyDescent="0.3">
      <c r="A927" s="47"/>
      <c r="B927" s="200"/>
      <c r="C927" s="42" t="s">
        <v>8</v>
      </c>
      <c r="D927" s="5" t="s">
        <v>29</v>
      </c>
      <c r="E927" s="109">
        <v>0</v>
      </c>
      <c r="F927" s="41">
        <f t="shared" si="11"/>
        <v>0</v>
      </c>
      <c r="G927" s="203"/>
      <c r="I927" s="204"/>
    </row>
    <row r="928" spans="1:9" ht="43.2" x14ac:dyDescent="0.3">
      <c r="B928" s="18" t="s">
        <v>643</v>
      </c>
      <c r="D928" s="5"/>
      <c r="E928" s="109"/>
      <c r="F928" s="41"/>
    </row>
    <row r="929" spans="1:9" x14ac:dyDescent="0.3">
      <c r="A929" s="47"/>
      <c r="B929" s="46" t="s">
        <v>19</v>
      </c>
      <c r="D929" s="5"/>
      <c r="E929" s="109"/>
      <c r="F929" s="41"/>
      <c r="G929" s="49"/>
      <c r="I929" s="50"/>
    </row>
    <row r="930" spans="1:9" x14ac:dyDescent="0.3">
      <c r="B930" s="62"/>
      <c r="D930" s="5"/>
      <c r="E930" s="109"/>
      <c r="F930" s="41"/>
      <c r="G930" s="88"/>
      <c r="I930" s="89"/>
    </row>
    <row r="931" spans="1:9" x14ac:dyDescent="0.3">
      <c r="A931" s="47" t="s">
        <v>644</v>
      </c>
      <c r="B931" s="200" t="s">
        <v>645</v>
      </c>
      <c r="C931" s="42" t="s">
        <v>8</v>
      </c>
      <c r="D931" s="5" t="s">
        <v>9</v>
      </c>
      <c r="E931" s="109">
        <v>25</v>
      </c>
      <c r="F931" s="41">
        <f t="shared" si="11"/>
        <v>25</v>
      </c>
      <c r="G931" s="203"/>
      <c r="I931" s="204"/>
    </row>
    <row r="932" spans="1:9" x14ac:dyDescent="0.3">
      <c r="A932" s="47"/>
      <c r="B932" s="200"/>
      <c r="C932" s="42"/>
      <c r="D932" s="5" t="s">
        <v>29</v>
      </c>
      <c r="E932" s="109">
        <v>0</v>
      </c>
      <c r="F932" s="41">
        <f t="shared" si="11"/>
        <v>0</v>
      </c>
      <c r="G932" s="203"/>
      <c r="I932" s="204"/>
    </row>
    <row r="933" spans="1:9" x14ac:dyDescent="0.3">
      <c r="A933" s="47"/>
      <c r="B933" s="18"/>
      <c r="D933" s="5"/>
      <c r="E933" s="109"/>
      <c r="F933" s="41"/>
      <c r="G933" s="49"/>
      <c r="I933" s="50"/>
    </row>
    <row r="934" spans="1:9" x14ac:dyDescent="0.3">
      <c r="A934" s="47" t="s">
        <v>646</v>
      </c>
      <c r="B934" s="200" t="s">
        <v>647</v>
      </c>
      <c r="C934" s="42" t="s">
        <v>8</v>
      </c>
      <c r="D934" s="5" t="s">
        <v>444</v>
      </c>
      <c r="E934" s="109">
        <v>15</v>
      </c>
      <c r="F934" s="41">
        <f t="shared" si="11"/>
        <v>15</v>
      </c>
      <c r="G934" s="203"/>
      <c r="I934" s="204"/>
    </row>
    <row r="935" spans="1:9" x14ac:dyDescent="0.3">
      <c r="A935" s="47"/>
      <c r="B935" s="200"/>
      <c r="C935" s="42"/>
      <c r="D935" s="5" t="s">
        <v>159</v>
      </c>
      <c r="E935" s="109">
        <v>0</v>
      </c>
      <c r="F935" s="41">
        <f t="shared" si="11"/>
        <v>0</v>
      </c>
      <c r="G935" s="203"/>
      <c r="I935" s="204"/>
    </row>
    <row r="936" spans="1:9" x14ac:dyDescent="0.3">
      <c r="B936" s="18" t="s">
        <v>648</v>
      </c>
      <c r="D936" s="5"/>
      <c r="E936" s="109"/>
      <c r="F936" s="41"/>
    </row>
    <row r="937" spans="1:9" ht="28.8" x14ac:dyDescent="0.3">
      <c r="A937" s="47"/>
      <c r="B937" s="46" t="s">
        <v>649</v>
      </c>
      <c r="D937" s="5"/>
      <c r="E937" s="109"/>
      <c r="F937" s="41"/>
      <c r="G937" s="49"/>
      <c r="I937" s="50"/>
    </row>
    <row r="938" spans="1:9" x14ac:dyDescent="0.3">
      <c r="A938" s="47"/>
      <c r="B938" s="18"/>
      <c r="D938" s="5"/>
      <c r="E938" s="109"/>
      <c r="F938" s="41"/>
      <c r="G938" s="49"/>
      <c r="I938" s="50"/>
    </row>
    <row r="939" spans="1:9" x14ac:dyDescent="0.3">
      <c r="A939" s="1" t="s">
        <v>650</v>
      </c>
      <c r="B939" s="200" t="s">
        <v>651</v>
      </c>
      <c r="C939" s="78"/>
      <c r="D939" s="40" t="s">
        <v>601</v>
      </c>
      <c r="E939" s="191">
        <v>20</v>
      </c>
      <c r="F939" s="41">
        <f t="shared" si="11"/>
        <v>0</v>
      </c>
      <c r="G939" s="201"/>
      <c r="I939" s="202" t="s">
        <v>652</v>
      </c>
    </row>
    <row r="940" spans="1:9" x14ac:dyDescent="0.3">
      <c r="B940" s="200"/>
      <c r="C940" s="78"/>
      <c r="D940" s="40" t="s">
        <v>602</v>
      </c>
      <c r="E940" s="191">
        <v>17</v>
      </c>
      <c r="F940" s="41">
        <f t="shared" si="11"/>
        <v>0</v>
      </c>
      <c r="G940" s="201"/>
      <c r="I940" s="202"/>
    </row>
    <row r="941" spans="1:9" x14ac:dyDescent="0.3">
      <c r="B941" s="200"/>
      <c r="C941" s="78"/>
      <c r="D941" s="40" t="s">
        <v>603</v>
      </c>
      <c r="E941" s="191">
        <v>14</v>
      </c>
      <c r="F941" s="41">
        <f t="shared" si="11"/>
        <v>0</v>
      </c>
      <c r="G941" s="201"/>
      <c r="I941" s="202"/>
    </row>
    <row r="942" spans="1:9" x14ac:dyDescent="0.3">
      <c r="B942" s="200"/>
      <c r="C942" s="78"/>
      <c r="D942" s="40" t="s">
        <v>604</v>
      </c>
      <c r="E942" s="191">
        <v>11</v>
      </c>
      <c r="F942" s="41">
        <f t="shared" si="11"/>
        <v>0</v>
      </c>
      <c r="G942" s="201"/>
      <c r="I942" s="202"/>
    </row>
    <row r="943" spans="1:9" x14ac:dyDescent="0.3">
      <c r="B943" s="200"/>
      <c r="C943" s="78" t="s">
        <v>8</v>
      </c>
      <c r="D943" s="40" t="s">
        <v>605</v>
      </c>
      <c r="E943" s="191">
        <v>8</v>
      </c>
      <c r="F943" s="41">
        <f t="shared" si="11"/>
        <v>8</v>
      </c>
      <c r="G943" s="201"/>
      <c r="I943" s="202"/>
    </row>
    <row r="944" spans="1:9" x14ac:dyDescent="0.3">
      <c r="B944" s="200"/>
      <c r="C944" s="78"/>
      <c r="D944" s="40" t="s">
        <v>606</v>
      </c>
      <c r="E944" s="191">
        <v>5</v>
      </c>
      <c r="F944" s="41">
        <f t="shared" si="11"/>
        <v>0</v>
      </c>
      <c r="G944" s="201"/>
      <c r="I944" s="202"/>
    </row>
    <row r="945" spans="1:9" x14ac:dyDescent="0.3">
      <c r="B945" s="200"/>
      <c r="C945" s="78"/>
      <c r="D945" s="190">
        <v>0</v>
      </c>
      <c r="E945" s="191">
        <v>0</v>
      </c>
      <c r="F945" s="41">
        <f t="shared" si="11"/>
        <v>0</v>
      </c>
      <c r="G945" s="201"/>
      <c r="I945" s="202"/>
    </row>
    <row r="946" spans="1:9" x14ac:dyDescent="0.3">
      <c r="B946" s="62"/>
      <c r="D946" s="5"/>
      <c r="E946" s="109"/>
      <c r="F946" s="41"/>
      <c r="G946" s="88"/>
      <c r="I946" s="89"/>
    </row>
    <row r="947" spans="1:9" x14ac:dyDescent="0.3">
      <c r="A947" s="1" t="s">
        <v>653</v>
      </c>
      <c r="B947" s="200" t="s">
        <v>654</v>
      </c>
      <c r="C947" s="78"/>
      <c r="D947" s="40" t="s">
        <v>601</v>
      </c>
      <c r="E947" s="191">
        <v>25</v>
      </c>
      <c r="F947" s="41">
        <f t="shared" si="11"/>
        <v>0</v>
      </c>
      <c r="G947" s="201"/>
      <c r="I947" s="202" t="s">
        <v>655</v>
      </c>
    </row>
    <row r="948" spans="1:9" x14ac:dyDescent="0.3">
      <c r="B948" s="200"/>
      <c r="C948" s="78"/>
      <c r="D948" s="40" t="s">
        <v>602</v>
      </c>
      <c r="E948" s="191">
        <v>21</v>
      </c>
      <c r="F948" s="41">
        <f t="shared" si="11"/>
        <v>0</v>
      </c>
      <c r="G948" s="201"/>
      <c r="I948" s="202"/>
    </row>
    <row r="949" spans="1:9" x14ac:dyDescent="0.3">
      <c r="B949" s="200"/>
      <c r="C949" s="78"/>
      <c r="D949" s="40" t="s">
        <v>603</v>
      </c>
      <c r="E949" s="191">
        <v>17</v>
      </c>
      <c r="F949" s="41">
        <f t="shared" si="11"/>
        <v>0</v>
      </c>
      <c r="G949" s="201"/>
      <c r="I949" s="202"/>
    </row>
    <row r="950" spans="1:9" x14ac:dyDescent="0.3">
      <c r="B950" s="200"/>
      <c r="C950" s="78"/>
      <c r="D950" s="40" t="s">
        <v>604</v>
      </c>
      <c r="E950" s="191">
        <v>13</v>
      </c>
      <c r="F950" s="41">
        <f t="shared" si="11"/>
        <v>0</v>
      </c>
      <c r="G950" s="201"/>
      <c r="I950" s="202"/>
    </row>
    <row r="951" spans="1:9" x14ac:dyDescent="0.3">
      <c r="B951" s="200"/>
      <c r="C951" s="78"/>
      <c r="D951" s="40" t="s">
        <v>605</v>
      </c>
      <c r="E951" s="191">
        <v>9</v>
      </c>
      <c r="F951" s="41">
        <f t="shared" si="11"/>
        <v>0</v>
      </c>
      <c r="G951" s="201"/>
      <c r="I951" s="202"/>
    </row>
    <row r="952" spans="1:9" x14ac:dyDescent="0.3">
      <c r="B952" s="200"/>
      <c r="C952" s="78" t="s">
        <v>8</v>
      </c>
      <c r="D952" s="40" t="s">
        <v>606</v>
      </c>
      <c r="E952" s="191">
        <v>5</v>
      </c>
      <c r="F952" s="41">
        <f t="shared" si="11"/>
        <v>5</v>
      </c>
      <c r="G952" s="201"/>
      <c r="I952" s="202"/>
    </row>
    <row r="953" spans="1:9" x14ac:dyDescent="0.3">
      <c r="B953" s="200"/>
      <c r="C953" s="78"/>
      <c r="D953" s="190">
        <v>0</v>
      </c>
      <c r="E953" s="191">
        <v>0</v>
      </c>
      <c r="F953" s="41">
        <f t="shared" si="11"/>
        <v>0</v>
      </c>
      <c r="G953" s="201"/>
      <c r="I953" s="202"/>
    </row>
    <row r="954" spans="1:9" x14ac:dyDescent="0.3">
      <c r="A954" s="47"/>
      <c r="B954" s="18"/>
      <c r="D954" s="5"/>
      <c r="E954" s="109"/>
      <c r="F954" s="41"/>
      <c r="G954" s="49"/>
      <c r="I954" s="50"/>
    </row>
    <row r="955" spans="1:9" ht="15.6" x14ac:dyDescent="0.3">
      <c r="B955" s="186" t="s">
        <v>656</v>
      </c>
      <c r="C955" s="187"/>
      <c r="D955" s="187"/>
      <c r="E955" s="187"/>
      <c r="F955" s="188">
        <f>SUM(F956:F1005)</f>
        <v>100</v>
      </c>
      <c r="G955" s="187"/>
      <c r="H955" s="189"/>
      <c r="I955" s="187"/>
    </row>
    <row r="956" spans="1:9" x14ac:dyDescent="0.3">
      <c r="A956" s="47">
        <v>126</v>
      </c>
      <c r="B956" s="200" t="s">
        <v>657</v>
      </c>
      <c r="C956" s="42" t="s">
        <v>8</v>
      </c>
      <c r="D956" s="5" t="s">
        <v>9</v>
      </c>
      <c r="E956" s="109">
        <v>15</v>
      </c>
      <c r="F956" s="41">
        <f t="shared" si="11"/>
        <v>15</v>
      </c>
      <c r="G956" s="203"/>
      <c r="I956" s="204" t="s">
        <v>658</v>
      </c>
    </row>
    <row r="957" spans="1:9" x14ac:dyDescent="0.3">
      <c r="A957" s="47"/>
      <c r="B957" s="200"/>
      <c r="C957" s="42"/>
      <c r="D957" s="5" t="s">
        <v>29</v>
      </c>
      <c r="E957" s="109">
        <v>0</v>
      </c>
      <c r="F957" s="41">
        <f t="shared" si="11"/>
        <v>0</v>
      </c>
      <c r="G957" s="203"/>
      <c r="I957" s="204"/>
    </row>
    <row r="958" spans="1:9" x14ac:dyDescent="0.3">
      <c r="B958" s="18" t="s">
        <v>213</v>
      </c>
      <c r="D958" s="5"/>
      <c r="E958" s="109"/>
      <c r="F958" s="41"/>
    </row>
    <row r="959" spans="1:9" ht="28.8" x14ac:dyDescent="0.3">
      <c r="A959" s="47"/>
      <c r="B959" s="46" t="s">
        <v>659</v>
      </c>
      <c r="D959" s="5"/>
      <c r="E959" s="109"/>
      <c r="F959" s="41"/>
      <c r="G959" s="49"/>
      <c r="I959" s="50"/>
    </row>
    <row r="960" spans="1:9" x14ac:dyDescent="0.3">
      <c r="A960" s="47"/>
      <c r="B960" s="18"/>
      <c r="D960" s="5"/>
      <c r="E960" s="109"/>
      <c r="F960" s="41"/>
      <c r="G960" s="49"/>
      <c r="I960" s="50"/>
    </row>
    <row r="961" spans="1:9" x14ac:dyDescent="0.3">
      <c r="A961" s="47">
        <v>127</v>
      </c>
      <c r="B961" s="205" t="s">
        <v>660</v>
      </c>
      <c r="C961" s="42" t="s">
        <v>8</v>
      </c>
      <c r="D961" s="5" t="s">
        <v>9</v>
      </c>
      <c r="E961" s="109">
        <v>30</v>
      </c>
      <c r="F961" s="41">
        <f t="shared" si="11"/>
        <v>30</v>
      </c>
      <c r="G961" s="203"/>
      <c r="I961" s="204"/>
    </row>
    <row r="962" spans="1:9" x14ac:dyDescent="0.3">
      <c r="A962" s="47"/>
      <c r="B962" s="205"/>
      <c r="C962" s="42"/>
      <c r="D962" s="5" t="s">
        <v>29</v>
      </c>
      <c r="E962" s="109">
        <v>0</v>
      </c>
      <c r="F962" s="41">
        <f t="shared" si="11"/>
        <v>0</v>
      </c>
      <c r="G962" s="203"/>
      <c r="I962" s="204"/>
    </row>
    <row r="963" spans="1:9" x14ac:dyDescent="0.3">
      <c r="B963" s="18" t="s">
        <v>213</v>
      </c>
      <c r="D963" s="5"/>
      <c r="E963" s="109"/>
      <c r="F963" s="41"/>
    </row>
    <row r="964" spans="1:9" ht="28.8" x14ac:dyDescent="0.3">
      <c r="A964" s="47"/>
      <c r="B964" s="46" t="s">
        <v>661</v>
      </c>
      <c r="D964" s="5"/>
      <c r="E964" s="109"/>
      <c r="F964" s="41"/>
      <c r="G964" s="49"/>
      <c r="I964" s="50"/>
    </row>
    <row r="965" spans="1:9" x14ac:dyDescent="0.3">
      <c r="A965" s="47"/>
      <c r="B965" s="18"/>
      <c r="D965" s="5"/>
      <c r="E965" s="109"/>
      <c r="F965" s="41"/>
      <c r="G965" s="49"/>
      <c r="I965" s="50"/>
    </row>
    <row r="966" spans="1:9" x14ac:dyDescent="0.3">
      <c r="A966" s="1" t="s">
        <v>662</v>
      </c>
      <c r="B966" s="200" t="s">
        <v>663</v>
      </c>
      <c r="C966" s="78" t="s">
        <v>8</v>
      </c>
      <c r="D966" s="40" t="s">
        <v>601</v>
      </c>
      <c r="E966" s="191">
        <v>20</v>
      </c>
      <c r="F966" s="41">
        <f t="shared" si="11"/>
        <v>20</v>
      </c>
    </row>
    <row r="967" spans="1:9" x14ac:dyDescent="0.3">
      <c r="B967" s="200"/>
      <c r="C967" s="78"/>
      <c r="D967" s="40" t="s">
        <v>602</v>
      </c>
      <c r="E967" s="191">
        <v>18</v>
      </c>
      <c r="F967" s="41">
        <f t="shared" si="11"/>
        <v>0</v>
      </c>
    </row>
    <row r="968" spans="1:9" x14ac:dyDescent="0.3">
      <c r="B968" s="200"/>
      <c r="C968" s="78"/>
      <c r="D968" s="40" t="s">
        <v>603</v>
      </c>
      <c r="E968" s="191">
        <v>15</v>
      </c>
      <c r="F968" s="41">
        <f t="shared" si="11"/>
        <v>0</v>
      </c>
    </row>
    <row r="969" spans="1:9" x14ac:dyDescent="0.3">
      <c r="B969" s="200"/>
      <c r="C969" s="78"/>
      <c r="D969" s="40" t="s">
        <v>604</v>
      </c>
      <c r="E969" s="191">
        <v>10</v>
      </c>
      <c r="F969" s="41">
        <f t="shared" si="11"/>
        <v>0</v>
      </c>
    </row>
    <row r="970" spans="1:9" x14ac:dyDescent="0.3">
      <c r="B970" s="200"/>
      <c r="C970" s="78"/>
      <c r="D970" s="40" t="s">
        <v>605</v>
      </c>
      <c r="E970" s="191">
        <v>5</v>
      </c>
      <c r="F970" s="41">
        <f t="shared" ref="F970:F1002" si="12">IF(C970="x",E970,0)</f>
        <v>0</v>
      </c>
    </row>
    <row r="971" spans="1:9" x14ac:dyDescent="0.3">
      <c r="B971" s="200"/>
      <c r="C971" s="78"/>
      <c r="D971" s="40" t="s">
        <v>606</v>
      </c>
      <c r="E971" s="191">
        <v>0</v>
      </c>
      <c r="F971" s="41">
        <f t="shared" si="12"/>
        <v>0</v>
      </c>
    </row>
    <row r="972" spans="1:9" x14ac:dyDescent="0.3">
      <c r="B972" s="62"/>
      <c r="D972" s="5"/>
      <c r="E972" s="109"/>
      <c r="F972" s="41"/>
      <c r="G972" s="88"/>
      <c r="I972" s="89"/>
    </row>
    <row r="973" spans="1:9" x14ac:dyDescent="0.3">
      <c r="A973" s="1" t="s">
        <v>664</v>
      </c>
      <c r="B973" s="200" t="s">
        <v>665</v>
      </c>
      <c r="C973" s="78" t="s">
        <v>8</v>
      </c>
      <c r="D973" s="40" t="s">
        <v>601</v>
      </c>
      <c r="E973" s="191">
        <v>25</v>
      </c>
      <c r="F973" s="41">
        <f t="shared" si="12"/>
        <v>25</v>
      </c>
      <c r="G973" s="201"/>
      <c r="I973" s="202" t="s">
        <v>666</v>
      </c>
    </row>
    <row r="974" spans="1:9" x14ac:dyDescent="0.3">
      <c r="B974" s="200"/>
      <c r="C974" s="78"/>
      <c r="D974" s="40" t="s">
        <v>602</v>
      </c>
      <c r="E974" s="191">
        <v>20</v>
      </c>
      <c r="F974" s="41">
        <f t="shared" si="12"/>
        <v>0</v>
      </c>
      <c r="G974" s="201"/>
      <c r="I974" s="202"/>
    </row>
    <row r="975" spans="1:9" x14ac:dyDescent="0.3">
      <c r="B975" s="200"/>
      <c r="C975" s="78"/>
      <c r="D975" s="40" t="s">
        <v>603</v>
      </c>
      <c r="E975" s="191">
        <v>15</v>
      </c>
      <c r="F975" s="41">
        <f t="shared" si="12"/>
        <v>0</v>
      </c>
      <c r="G975" s="201"/>
      <c r="I975" s="202"/>
    </row>
    <row r="976" spans="1:9" x14ac:dyDescent="0.3">
      <c r="B976" s="200"/>
      <c r="C976" s="78"/>
      <c r="D976" s="40" t="s">
        <v>604</v>
      </c>
      <c r="E976" s="191">
        <v>10</v>
      </c>
      <c r="F976" s="41">
        <f t="shared" si="12"/>
        <v>0</v>
      </c>
      <c r="G976" s="201"/>
      <c r="I976" s="202"/>
    </row>
    <row r="977" spans="1:9" x14ac:dyDescent="0.3">
      <c r="B977" s="200"/>
      <c r="C977" s="78"/>
      <c r="D977" s="40" t="s">
        <v>605</v>
      </c>
      <c r="E977" s="191">
        <v>5</v>
      </c>
      <c r="F977" s="41">
        <f t="shared" si="12"/>
        <v>0</v>
      </c>
      <c r="G977" s="201"/>
      <c r="I977" s="202"/>
    </row>
    <row r="978" spans="1:9" x14ac:dyDescent="0.3">
      <c r="B978" s="200"/>
      <c r="C978" s="78"/>
      <c r="D978" s="40" t="s">
        <v>606</v>
      </c>
      <c r="E978" s="191">
        <v>0</v>
      </c>
      <c r="F978" s="41">
        <f t="shared" si="12"/>
        <v>0</v>
      </c>
      <c r="G978" s="201"/>
      <c r="I978" s="202"/>
    </row>
    <row r="979" spans="1:9" x14ac:dyDescent="0.3">
      <c r="B979" s="62"/>
      <c r="D979" s="5"/>
      <c r="E979" s="109"/>
      <c r="F979" s="41"/>
      <c r="G979" s="88"/>
      <c r="I979" s="89"/>
    </row>
    <row r="980" spans="1:9" x14ac:dyDescent="0.3">
      <c r="A980" s="1" t="s">
        <v>667</v>
      </c>
      <c r="B980" s="200" t="s">
        <v>668</v>
      </c>
      <c r="C980" s="78"/>
      <c r="D980" s="40" t="s">
        <v>601</v>
      </c>
      <c r="E980" s="191">
        <v>25</v>
      </c>
      <c r="F980" s="41">
        <f t="shared" si="12"/>
        <v>0</v>
      </c>
      <c r="G980" s="201"/>
      <c r="I980" s="202" t="s">
        <v>669</v>
      </c>
    </row>
    <row r="981" spans="1:9" x14ac:dyDescent="0.3">
      <c r="B981" s="200"/>
      <c r="C981" s="78"/>
      <c r="D981" s="40" t="s">
        <v>602</v>
      </c>
      <c r="E981" s="191">
        <v>20</v>
      </c>
      <c r="F981" s="41">
        <f t="shared" si="12"/>
        <v>0</v>
      </c>
      <c r="G981" s="201"/>
      <c r="I981" s="202"/>
    </row>
    <row r="982" spans="1:9" x14ac:dyDescent="0.3">
      <c r="B982" s="200"/>
      <c r="C982" s="78"/>
      <c r="D982" s="40" t="s">
        <v>603</v>
      </c>
      <c r="E982" s="191">
        <v>15</v>
      </c>
      <c r="F982" s="41">
        <f t="shared" si="12"/>
        <v>0</v>
      </c>
      <c r="G982" s="201"/>
      <c r="I982" s="202"/>
    </row>
    <row r="983" spans="1:9" x14ac:dyDescent="0.3">
      <c r="B983" s="200"/>
      <c r="C983" s="78" t="s">
        <v>8</v>
      </c>
      <c r="D983" s="40" t="s">
        <v>604</v>
      </c>
      <c r="E983" s="191">
        <v>10</v>
      </c>
      <c r="F983" s="41">
        <f t="shared" si="12"/>
        <v>10</v>
      </c>
      <c r="G983" s="201"/>
      <c r="I983" s="202"/>
    </row>
    <row r="984" spans="1:9" x14ac:dyDescent="0.3">
      <c r="B984" s="200"/>
      <c r="C984" s="78"/>
      <c r="D984" s="40" t="s">
        <v>605</v>
      </c>
      <c r="E984" s="191">
        <v>5</v>
      </c>
      <c r="F984" s="41">
        <f t="shared" si="12"/>
        <v>0</v>
      </c>
      <c r="G984" s="201"/>
      <c r="I984" s="202"/>
    </row>
    <row r="985" spans="1:9" x14ac:dyDescent="0.3">
      <c r="B985" s="200"/>
      <c r="C985" s="78"/>
      <c r="D985" s="40" t="s">
        <v>606</v>
      </c>
      <c r="E985" s="191">
        <v>0</v>
      </c>
      <c r="F985" s="41">
        <f t="shared" si="12"/>
        <v>0</v>
      </c>
      <c r="G985" s="201"/>
      <c r="I985" s="202"/>
    </row>
    <row r="986" spans="1:9" x14ac:dyDescent="0.3">
      <c r="B986" s="62"/>
      <c r="D986" s="5"/>
      <c r="E986" s="109"/>
      <c r="F986" s="41"/>
      <c r="G986" s="88"/>
      <c r="I986" s="89"/>
    </row>
    <row r="987" spans="1:9" x14ac:dyDescent="0.3">
      <c r="A987" s="1" t="s">
        <v>670</v>
      </c>
      <c r="B987" s="200" t="s">
        <v>671</v>
      </c>
      <c r="C987" s="78"/>
      <c r="D987" s="40" t="s">
        <v>601</v>
      </c>
      <c r="E987" s="191">
        <v>25</v>
      </c>
      <c r="F987" s="41">
        <f t="shared" si="12"/>
        <v>0</v>
      </c>
      <c r="G987" s="201"/>
      <c r="I987" s="202" t="s">
        <v>672</v>
      </c>
    </row>
    <row r="988" spans="1:9" x14ac:dyDescent="0.3">
      <c r="B988" s="200"/>
      <c r="C988" s="78"/>
      <c r="D988" s="40" t="s">
        <v>602</v>
      </c>
      <c r="E988" s="191">
        <v>20</v>
      </c>
      <c r="F988" s="41">
        <f t="shared" si="12"/>
        <v>0</v>
      </c>
      <c r="G988" s="201"/>
      <c r="I988" s="202"/>
    </row>
    <row r="989" spans="1:9" x14ac:dyDescent="0.3">
      <c r="B989" s="200"/>
      <c r="C989" s="78"/>
      <c r="D989" s="40" t="s">
        <v>603</v>
      </c>
      <c r="E989" s="191">
        <v>15</v>
      </c>
      <c r="F989" s="41">
        <f t="shared" si="12"/>
        <v>0</v>
      </c>
      <c r="G989" s="201"/>
      <c r="I989" s="202"/>
    </row>
    <row r="990" spans="1:9" x14ac:dyDescent="0.3">
      <c r="B990" s="200"/>
      <c r="C990" s="78"/>
      <c r="D990" s="40" t="s">
        <v>604</v>
      </c>
      <c r="E990" s="191">
        <v>10</v>
      </c>
      <c r="F990" s="41">
        <f t="shared" si="12"/>
        <v>0</v>
      </c>
      <c r="G990" s="201"/>
      <c r="I990" s="202"/>
    </row>
    <row r="991" spans="1:9" x14ac:dyDescent="0.3">
      <c r="B991" s="200"/>
      <c r="C991" s="78"/>
      <c r="D991" s="40" t="s">
        <v>605</v>
      </c>
      <c r="E991" s="191">
        <v>5</v>
      </c>
      <c r="F991" s="41">
        <f t="shared" si="12"/>
        <v>0</v>
      </c>
      <c r="G991" s="201"/>
      <c r="I991" s="202"/>
    </row>
    <row r="992" spans="1:9" x14ac:dyDescent="0.3">
      <c r="B992" s="200"/>
      <c r="C992" s="78" t="s">
        <v>8</v>
      </c>
      <c r="D992" s="40" t="s">
        <v>606</v>
      </c>
      <c r="E992" s="191">
        <v>0</v>
      </c>
      <c r="F992" s="41">
        <f t="shared" si="12"/>
        <v>0</v>
      </c>
      <c r="G992" s="201"/>
      <c r="I992" s="202"/>
    </row>
    <row r="993" spans="1:9" x14ac:dyDescent="0.3">
      <c r="B993" s="62"/>
      <c r="D993" s="5"/>
      <c r="E993" s="109"/>
      <c r="F993" s="41"/>
      <c r="G993" s="88"/>
      <c r="I993" s="89"/>
    </row>
    <row r="994" spans="1:9" x14ac:dyDescent="0.3">
      <c r="A994" s="1" t="s">
        <v>673</v>
      </c>
      <c r="B994" s="200" t="s">
        <v>674</v>
      </c>
      <c r="C994" s="78"/>
      <c r="D994" s="40" t="s">
        <v>601</v>
      </c>
      <c r="E994" s="191">
        <v>25</v>
      </c>
      <c r="F994" s="41">
        <f t="shared" si="12"/>
        <v>0</v>
      </c>
      <c r="G994" s="201"/>
      <c r="I994" s="202" t="s">
        <v>675</v>
      </c>
    </row>
    <row r="995" spans="1:9" x14ac:dyDescent="0.3">
      <c r="B995" s="200"/>
      <c r="C995" s="78"/>
      <c r="D995" s="40" t="s">
        <v>602</v>
      </c>
      <c r="E995" s="191">
        <v>20</v>
      </c>
      <c r="F995" s="41">
        <f t="shared" si="12"/>
        <v>0</v>
      </c>
      <c r="G995" s="201"/>
      <c r="I995" s="202"/>
    </row>
    <row r="996" spans="1:9" x14ac:dyDescent="0.3">
      <c r="B996" s="200"/>
      <c r="C996" s="78"/>
      <c r="D996" s="40" t="s">
        <v>603</v>
      </c>
      <c r="E996" s="191">
        <v>15</v>
      </c>
      <c r="F996" s="41">
        <f t="shared" si="12"/>
        <v>0</v>
      </c>
      <c r="G996" s="201"/>
      <c r="I996" s="202"/>
    </row>
    <row r="997" spans="1:9" x14ac:dyDescent="0.3">
      <c r="B997" s="200"/>
      <c r="C997" s="78"/>
      <c r="D997" s="40" t="s">
        <v>604</v>
      </c>
      <c r="E997" s="191">
        <v>10</v>
      </c>
      <c r="F997" s="41">
        <f t="shared" si="12"/>
        <v>0</v>
      </c>
      <c r="G997" s="201"/>
      <c r="I997" s="202"/>
    </row>
    <row r="998" spans="1:9" x14ac:dyDescent="0.3">
      <c r="B998" s="200"/>
      <c r="C998" s="78"/>
      <c r="D998" s="40" t="s">
        <v>605</v>
      </c>
      <c r="E998" s="191">
        <v>5</v>
      </c>
      <c r="F998" s="41">
        <f t="shared" si="12"/>
        <v>0</v>
      </c>
      <c r="G998" s="201"/>
      <c r="I998" s="202"/>
    </row>
    <row r="999" spans="1:9" x14ac:dyDescent="0.3">
      <c r="B999" s="200"/>
      <c r="C999" s="78" t="s">
        <v>8</v>
      </c>
      <c r="D999" s="40" t="s">
        <v>606</v>
      </c>
      <c r="E999" s="191">
        <v>0</v>
      </c>
      <c r="F999" s="41">
        <f t="shared" si="12"/>
        <v>0</v>
      </c>
      <c r="G999" s="201"/>
      <c r="I999" s="202"/>
    </row>
    <row r="1000" spans="1:9" s="18" customFormat="1" x14ac:dyDescent="0.3">
      <c r="A1000" s="1"/>
      <c r="B1000" s="5"/>
      <c r="C1000" s="97"/>
      <c r="D1000" s="40"/>
      <c r="E1000" s="191"/>
      <c r="F1000" s="41"/>
      <c r="G1000" s="20"/>
      <c r="H1000" s="21"/>
      <c r="I1000" s="2"/>
    </row>
    <row r="1001" spans="1:9" s="18" customFormat="1" x14ac:dyDescent="0.3">
      <c r="A1001" s="47">
        <v>129</v>
      </c>
      <c r="B1001" s="200" t="s">
        <v>676</v>
      </c>
      <c r="C1001" s="42"/>
      <c r="D1001" s="5" t="s">
        <v>9</v>
      </c>
      <c r="E1001" s="109">
        <v>15</v>
      </c>
      <c r="F1001" s="41">
        <f t="shared" si="12"/>
        <v>0</v>
      </c>
      <c r="G1001" s="203"/>
      <c r="H1001" s="48"/>
      <c r="I1001" s="204"/>
    </row>
    <row r="1002" spans="1:9" s="18" customFormat="1" x14ac:dyDescent="0.3">
      <c r="A1002" s="47"/>
      <c r="B1002" s="200"/>
      <c r="C1002" s="42" t="s">
        <v>8</v>
      </c>
      <c r="D1002" s="5" t="s">
        <v>29</v>
      </c>
      <c r="E1002" s="109">
        <v>0</v>
      </c>
      <c r="F1002" s="41">
        <f t="shared" si="12"/>
        <v>0</v>
      </c>
      <c r="G1002" s="203"/>
      <c r="H1002" s="48"/>
      <c r="I1002" s="204"/>
    </row>
    <row r="1003" spans="1:9" s="18" customFormat="1" x14ac:dyDescent="0.3">
      <c r="A1003" s="47"/>
      <c r="B1003" s="18" t="s">
        <v>45</v>
      </c>
      <c r="C1003" s="5"/>
      <c r="D1003" s="5"/>
      <c r="E1003" s="109"/>
      <c r="F1003" s="40"/>
      <c r="G1003" s="49"/>
      <c r="H1003" s="48"/>
      <c r="I1003" s="50"/>
    </row>
    <row r="1004" spans="1:9" x14ac:dyDescent="0.3">
      <c r="A1004" s="47"/>
      <c r="B1004" s="46" t="s">
        <v>19</v>
      </c>
      <c r="D1004" s="5"/>
      <c r="E1004" s="109"/>
      <c r="F1004" s="40"/>
      <c r="G1004" s="49"/>
      <c r="H1004" s="48"/>
      <c r="I1004" s="50"/>
    </row>
    <row r="1005" spans="1:9" x14ac:dyDescent="0.3">
      <c r="B1005" s="62"/>
      <c r="D1005" s="18"/>
      <c r="E1005" s="109"/>
      <c r="F1005" s="194"/>
      <c r="G1005" s="88"/>
      <c r="I1005" s="89"/>
    </row>
    <row r="1006" spans="1:9" x14ac:dyDescent="0.3">
      <c r="A1006" s="178"/>
      <c r="B1006" s="195" t="s">
        <v>677</v>
      </c>
      <c r="C1006" s="195"/>
      <c r="D1006" s="195"/>
      <c r="E1006" s="195"/>
      <c r="F1006" s="195"/>
      <c r="G1006" s="195"/>
      <c r="H1006" s="196"/>
      <c r="I1006" s="195"/>
    </row>
    <row r="1007" spans="1:9" x14ac:dyDescent="0.3">
      <c r="B1007" s="111"/>
      <c r="E1007" s="159"/>
      <c r="F1007" s="197"/>
    </row>
    <row r="1010" spans="5:5" x14ac:dyDescent="0.3">
      <c r="E1010" s="198"/>
    </row>
  </sheetData>
  <sheetProtection algorithmName="SHA-512" hashValue="wEABrqLJec6U9yfSh0V2waIshGJXoNfqFeRe33fCVLiheTTm2tiQdANGs528KBRnBZZRy2a+JgGMI198FtSNXg==" saltValue="nCkfcFd8qo4ut9exWz+lEg==" spinCount="100000" sheet="1" objects="1" scenarios="1"/>
  <protectedRanges>
    <protectedRange sqref="C342:C353 D473:E473 D791:E791 G473:I473 G791:I791 C956:C1004 C891:C954 C830:C889 C798:C828 C795:C796 C738:C793 C677:C736 C600:C675 C477:C478 C480:C598 C449:C475 C418:C447 C387:C416 C356:C385" name="Range6"/>
    <protectedRange sqref="C338:D340" name="Range5"/>
    <protectedRange sqref="C326:D330" name="Range4"/>
    <protectedRange sqref="C109:C112 D261:E261 G261:I261 C321:C324 C268:C319 C265:C266 C173:C263 C114:C171" name="Range3"/>
    <protectedRange sqref="C102:D107" name="Range2"/>
    <protectedRange sqref="C7:C99" name="Range1"/>
    <protectedRange sqref="F473 F791" name="Range6_2"/>
    <protectedRange sqref="F261" name="Range3_2"/>
    <protectedRange sqref="C955:E955 I955" name="Range6_1"/>
    <protectedRange sqref="G955:H955" name="Range6_1_1"/>
    <protectedRange sqref="C890:E890 I890" name="Range6_3"/>
    <protectedRange sqref="G890:H890" name="Range6_1_2"/>
    <protectedRange sqref="C829:E829 I829" name="Range6_4"/>
    <protectedRange sqref="G829:H829" name="Range6_1_3"/>
    <protectedRange sqref="C797:E797 I797" name="Range6_5"/>
    <protectedRange sqref="G797:H797" name="Range6_1_4"/>
    <protectedRange sqref="C794:E794 I794" name="Range6_6"/>
    <protectedRange sqref="G794:H794" name="Range6_1_5"/>
    <protectedRange sqref="C737:E737 I737" name="Range6_7"/>
    <protectedRange sqref="G737:H737" name="Range6_1_6"/>
    <protectedRange sqref="C676:E676 I676" name="Range6_8"/>
    <protectedRange sqref="G676:H676" name="Range6_1_7"/>
    <protectedRange sqref="C599:E599 I599" name="Range6_9"/>
    <protectedRange sqref="G599:H599" name="Range6_1_8"/>
    <protectedRange sqref="C476:E476 I476" name="Range6_10"/>
    <protectedRange sqref="G476:H476" name="Range6_1_9"/>
    <protectedRange sqref="C479:E479 I479" name="Range6_11"/>
    <protectedRange sqref="G479:H479" name="Range6_1_10"/>
    <protectedRange sqref="C448:E448 I448" name="Range6_12"/>
    <protectedRange sqref="G448:H448" name="Range6_1_11"/>
    <protectedRange sqref="C417:E417 I417" name="Range6_13"/>
    <protectedRange sqref="G417:H417" name="Range6_1_12"/>
    <protectedRange sqref="C386:E386 I386" name="Range6_14"/>
    <protectedRange sqref="G386:H386" name="Range6_1_13"/>
    <protectedRange sqref="C354:E355 I354:I355" name="Range6_15"/>
    <protectedRange sqref="G354:H355" name="Range6_1_14"/>
    <protectedRange sqref="C320:E320 I320" name="Range3_1"/>
    <protectedRange sqref="G320:H320" name="Range3_1_1"/>
    <protectedRange sqref="C267:E267 I267" name="Range3_3"/>
    <protectedRange sqref="G267:H267" name="Range3_1_2"/>
    <protectedRange sqref="C264:E264 I264" name="Range3_4"/>
    <protectedRange sqref="G264:H264" name="Range3_1_3"/>
    <protectedRange sqref="C172:E172 I172" name="Range3_5"/>
    <protectedRange sqref="G172:H172" name="Range3_1_4"/>
    <protectedRange sqref="C113:E113 I113" name="Range3_6"/>
    <protectedRange sqref="G113:H113" name="Range3_1_5"/>
  </protectedRanges>
  <mergeCells count="387">
    <mergeCell ref="B1:H1"/>
    <mergeCell ref="B7:B9"/>
    <mergeCell ref="G7:G9"/>
    <mergeCell ref="H7:H9"/>
    <mergeCell ref="I7:I9"/>
    <mergeCell ref="B13:B15"/>
    <mergeCell ref="G13:G15"/>
    <mergeCell ref="I13:I15"/>
    <mergeCell ref="B35:B36"/>
    <mergeCell ref="G35:G36"/>
    <mergeCell ref="I35:I36"/>
    <mergeCell ref="B40:B41"/>
    <mergeCell ref="G40:G41"/>
    <mergeCell ref="I40:I41"/>
    <mergeCell ref="B19:B20"/>
    <mergeCell ref="G19:G20"/>
    <mergeCell ref="I19:I20"/>
    <mergeCell ref="B24:B25"/>
    <mergeCell ref="B30:B31"/>
    <mergeCell ref="G30:G31"/>
    <mergeCell ref="I30:I31"/>
    <mergeCell ref="B60:B61"/>
    <mergeCell ref="G60:G61"/>
    <mergeCell ref="I60:I61"/>
    <mergeCell ref="B65:B66"/>
    <mergeCell ref="G65:G66"/>
    <mergeCell ref="I65:I66"/>
    <mergeCell ref="B45:B46"/>
    <mergeCell ref="G45:G46"/>
    <mergeCell ref="I45:I46"/>
    <mergeCell ref="B50:B51"/>
    <mergeCell ref="B55:B56"/>
    <mergeCell ref="G55:G56"/>
    <mergeCell ref="I55:I56"/>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436:B438"/>
    <mergeCell ref="B442:B444"/>
    <mergeCell ref="B449:B451"/>
    <mergeCell ref="B455:B457"/>
    <mergeCell ref="B461:B463"/>
    <mergeCell ref="B467:B469"/>
    <mergeCell ref="B399:B401"/>
    <mergeCell ref="B405:B407"/>
    <mergeCell ref="B411:B413"/>
    <mergeCell ref="B418:B420"/>
    <mergeCell ref="B424:B426"/>
    <mergeCell ref="B430:B432"/>
    <mergeCell ref="B488:B489"/>
    <mergeCell ref="G488:G489"/>
    <mergeCell ref="I488:I489"/>
    <mergeCell ref="B491:B492"/>
    <mergeCell ref="G491:G492"/>
    <mergeCell ref="I491:I492"/>
    <mergeCell ref="B480:B481"/>
    <mergeCell ref="G480:G481"/>
    <mergeCell ref="I480:I481"/>
    <mergeCell ref="B485:B486"/>
    <mergeCell ref="G485:G486"/>
    <mergeCell ref="I485:I486"/>
    <mergeCell ref="B502:B503"/>
    <mergeCell ref="G502:G503"/>
    <mergeCell ref="I502:I503"/>
    <mergeCell ref="B507:B508"/>
    <mergeCell ref="G507:G508"/>
    <mergeCell ref="I507:I508"/>
    <mergeCell ref="B494:B495"/>
    <mergeCell ref="G494:G495"/>
    <mergeCell ref="I494:I495"/>
    <mergeCell ref="B497:B498"/>
    <mergeCell ref="G497:G498"/>
    <mergeCell ref="I497:I49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84:B685"/>
    <mergeCell ref="G684:G685"/>
    <mergeCell ref="I684:I685"/>
    <mergeCell ref="B687:B688"/>
    <mergeCell ref="G687:G688"/>
    <mergeCell ref="I687:I688"/>
    <mergeCell ref="B671:B672"/>
    <mergeCell ref="G671:G672"/>
    <mergeCell ref="I671:I672"/>
    <mergeCell ref="B677:B680"/>
    <mergeCell ref="G677:G680"/>
    <mergeCell ref="I677:I680"/>
    <mergeCell ref="B717:B720"/>
    <mergeCell ref="G717:G720"/>
    <mergeCell ref="I717:I720"/>
    <mergeCell ref="B722:B723"/>
    <mergeCell ref="G722:G723"/>
    <mergeCell ref="I722:I723"/>
    <mergeCell ref="B692:B693"/>
    <mergeCell ref="B697:B699"/>
    <mergeCell ref="B703:B707"/>
    <mergeCell ref="B712:B713"/>
    <mergeCell ref="G712:G713"/>
    <mergeCell ref="I712:I713"/>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830:B831"/>
    <mergeCell ref="G830:G831"/>
    <mergeCell ref="I830:I831"/>
    <mergeCell ref="B835:B836"/>
    <mergeCell ref="G835:G836"/>
    <mergeCell ref="I835:I836"/>
    <mergeCell ref="B803:B808"/>
    <mergeCell ref="B810:B813"/>
    <mergeCell ref="B817:B821"/>
    <mergeCell ref="G817:G821"/>
    <mergeCell ref="I817:I821"/>
    <mergeCell ref="B823:B825"/>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91:B892"/>
    <mergeCell ref="G891:G892"/>
    <mergeCell ref="I891:I892"/>
    <mergeCell ref="B896:B902"/>
    <mergeCell ref="B906:B912"/>
    <mergeCell ref="B916:B922"/>
    <mergeCell ref="B880:B881"/>
    <mergeCell ref="G880:G881"/>
    <mergeCell ref="I880:I881"/>
    <mergeCell ref="B885:B886"/>
    <mergeCell ref="G885:G886"/>
    <mergeCell ref="I885:I886"/>
    <mergeCell ref="B934:B935"/>
    <mergeCell ref="G934:G935"/>
    <mergeCell ref="I934:I935"/>
    <mergeCell ref="B939:B945"/>
    <mergeCell ref="G939:G945"/>
    <mergeCell ref="I939:I945"/>
    <mergeCell ref="B926:B927"/>
    <mergeCell ref="G926:G927"/>
    <mergeCell ref="I926:I927"/>
    <mergeCell ref="B931:B932"/>
    <mergeCell ref="G931:G932"/>
    <mergeCell ref="I931:I93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s>
  <conditionalFormatting sqref="B4:B5 B10:B12 B16:B18 B32:B34 B37:B39 B57:B59 B62:B64 B263 B194 B200 B475 B793 B1008:B1048576 B21:B24 B27 B29 B241:B243 B429 B435 B441 B447 B460 B466 B44 B54 B98:B99 B124 B161 B147 B151 B171 B233 B260 B353 B577 B930 B954 B612:B613 B149 B360:B361 B391:B392 B273:B291 B297:B307 B681:B683 B694:B696 B265:B266 B346:B347">
    <cfRule type="containsText" dxfId="297" priority="286" operator="containsText" text="Please fill your answer here.">
      <formula>NOT(ISERROR(SEARCH("Please fill your answer here.",B4)))</formula>
    </cfRule>
  </conditionalFormatting>
  <conditionalFormatting sqref="B72:B74">
    <cfRule type="containsText" dxfId="296" priority="285" operator="containsText" text="Please fill your answer here.">
      <formula>NOT(ISERROR(SEARCH("Please fill your answer here.",B72)))</formula>
    </cfRule>
  </conditionalFormatting>
  <conditionalFormatting sqref="B67:B69">
    <cfRule type="containsText" dxfId="295" priority="284" operator="containsText" text="Please fill your answer here.">
      <formula>NOT(ISERROR(SEARCH("Please fill your answer here.",B67)))</formula>
    </cfRule>
  </conditionalFormatting>
  <conditionalFormatting sqref="B116:B118">
    <cfRule type="containsText" dxfId="294" priority="283" operator="containsText" text="Please fill your answer here.">
      <formula>NOT(ISERROR(SEARCH("Please fill your answer here.",B116)))</formula>
    </cfRule>
  </conditionalFormatting>
  <conditionalFormatting sqref="B132 B141 B146">
    <cfRule type="containsText" dxfId="293" priority="282" operator="containsText" text="Please fill your answer here.">
      <formula>NOT(ISERROR(SEARCH("Please fill your answer here.",B132)))</formula>
    </cfRule>
  </conditionalFormatting>
  <conditionalFormatting sqref="B154:B156">
    <cfRule type="containsText" dxfId="292" priority="281" operator="containsText" text="Please fill your answer here.">
      <formula>NOT(ISERROR(SEARCH("Please fill your answer here.",B154)))</formula>
    </cfRule>
  </conditionalFormatting>
  <conditionalFormatting sqref="B175:B177">
    <cfRule type="containsText" dxfId="291" priority="280" operator="containsText" text="Please fill your answer here.">
      <formula>NOT(ISERROR(SEARCH("Please fill your answer here.",B175)))</formula>
    </cfRule>
  </conditionalFormatting>
  <conditionalFormatting sqref="B180:B182">
    <cfRule type="containsText" dxfId="290" priority="279" operator="containsText" text="Please fill your answer here.">
      <formula>NOT(ISERROR(SEARCH("Please fill your answer here.",B180)))</formula>
    </cfRule>
  </conditionalFormatting>
  <conditionalFormatting sqref="B186:B188">
    <cfRule type="containsText" dxfId="289" priority="278" operator="containsText" text="Please fill your answer here.">
      <formula>NOT(ISERROR(SEARCH("Please fill your answer here.",B186)))</formula>
    </cfRule>
  </conditionalFormatting>
  <conditionalFormatting sqref="B221:B223 B228">
    <cfRule type="containsText" dxfId="288" priority="277" operator="containsText" text="Please fill your answer here.">
      <formula>NOT(ISERROR(SEARCH("Please fill your answer here.",B221)))</formula>
    </cfRule>
  </conditionalFormatting>
  <conditionalFormatting sqref="B236:B238">
    <cfRule type="containsText" dxfId="287" priority="276" operator="containsText" text="Please fill your answer here.">
      <formula>NOT(ISERROR(SEARCH("Please fill your answer here.",B236)))</formula>
    </cfRule>
  </conditionalFormatting>
  <conditionalFormatting sqref="B262">
    <cfRule type="containsText" dxfId="286" priority="275" operator="containsText" text="Please fill your answer here.">
      <formula>NOT(ISERROR(SEARCH("Please fill your answer here.",B262)))</formula>
    </cfRule>
  </conditionalFormatting>
  <conditionalFormatting sqref="A262:E262 G262:H262">
    <cfRule type="expression" dxfId="285" priority="272">
      <formula>$B262="Dimension 1: Policy is completed"</formula>
    </cfRule>
    <cfRule type="expression" dxfId="284" priority="273">
      <formula>$B262="Dimension 1: Policy contains missing answers"</formula>
    </cfRule>
    <cfRule type="containsText" dxfId="283" priority="274" operator="containsText" text="This section contains missing answers">
      <formula>NOT(ISERROR(SEARCH("This section contains missing answers",A262)))</formula>
    </cfRule>
  </conditionalFormatting>
  <conditionalFormatting sqref="B331">
    <cfRule type="containsText" dxfId="282" priority="271" operator="containsText" text="Please fill your answer here.">
      <formula>NOT(ISERROR(SEARCH("Please fill your answer here.",B331)))</formula>
    </cfRule>
  </conditionalFormatting>
  <conditionalFormatting sqref="B341">
    <cfRule type="containsText" dxfId="281" priority="270" operator="containsText" text="Please fill your answer here.">
      <formula>NOT(ISERROR(SEARCH("Please fill your answer here.",B341)))</formula>
    </cfRule>
  </conditionalFormatting>
  <conditionalFormatting sqref="B324">
    <cfRule type="containsText" dxfId="280" priority="269" operator="containsText" text="Please fill your answer here.">
      <formula>NOT(ISERROR(SEARCH("Please fill your answer here.",B324)))</formula>
    </cfRule>
  </conditionalFormatting>
  <conditionalFormatting sqref="B373">
    <cfRule type="containsText" dxfId="279" priority="268" operator="containsText" text="Please fill your answer here.">
      <formula>NOT(ISERROR(SEARCH("Please fill your answer here.",B373)))</formula>
    </cfRule>
  </conditionalFormatting>
  <conditionalFormatting sqref="B379">
    <cfRule type="containsText" dxfId="278" priority="267" operator="containsText" text="Please fill your answer here.">
      <formula>NOT(ISERROR(SEARCH("Please fill your answer here.",B379)))</formula>
    </cfRule>
  </conditionalFormatting>
  <conditionalFormatting sqref="B385 B398 B404 B410 B416">
    <cfRule type="containsText" dxfId="277" priority="266" operator="containsText" text="Please fill your answer here.">
      <formula>NOT(ISERROR(SEARCH("Please fill your answer here.",B385)))</formula>
    </cfRule>
  </conditionalFormatting>
  <conditionalFormatting sqref="B345">
    <cfRule type="containsText" dxfId="276" priority="265" operator="containsText" text="Please fill your answer here.">
      <formula>NOT(ISERROR(SEARCH("Please fill your answer here.",B345)))</formula>
    </cfRule>
  </conditionalFormatting>
  <conditionalFormatting sqref="B359">
    <cfRule type="containsText" dxfId="275" priority="264" operator="containsText" text="Please fill your answer here.">
      <formula>NOT(ISERROR(SEARCH("Please fill your answer here.",B359)))</formula>
    </cfRule>
  </conditionalFormatting>
  <conditionalFormatting sqref="B377">
    <cfRule type="containsText" dxfId="274" priority="263" operator="containsText" text="Please fill your answer here.">
      <formula>NOT(ISERROR(SEARCH("Please fill your answer here.",B377)))</formula>
    </cfRule>
  </conditionalFormatting>
  <conditionalFormatting sqref="B423">
    <cfRule type="containsText" dxfId="273" priority="262" operator="containsText" text="Please fill your answer here.">
      <formula>NOT(ISERROR(SEARCH("Please fill your answer here.",B423)))</formula>
    </cfRule>
  </conditionalFormatting>
  <conditionalFormatting sqref="B454">
    <cfRule type="containsText" dxfId="272" priority="261" operator="containsText" text="Please fill your answer here.">
      <formula>NOT(ISERROR(SEARCH("Please fill your answer here.",B454)))</formula>
    </cfRule>
  </conditionalFormatting>
  <conditionalFormatting sqref="B472">
    <cfRule type="containsText" dxfId="271" priority="260" operator="containsText" text="Please fill your answer here.">
      <formula>NOT(ISERROR(SEARCH("Please fill your answer here.",B472)))</formula>
    </cfRule>
  </conditionalFormatting>
  <conditionalFormatting sqref="B474">
    <cfRule type="containsText" dxfId="270" priority="259" operator="containsText" text="Please fill your answer here.">
      <formula>NOT(ISERROR(SEARCH("Please fill your answer here.",B474)))</formula>
    </cfRule>
  </conditionalFormatting>
  <conditionalFormatting sqref="B312:B313 B319">
    <cfRule type="containsText" dxfId="269" priority="258" operator="containsText" text="Please fill your answer here.">
      <formula>NOT(ISERROR(SEARCH("Please fill your answer here.",B312)))</formula>
    </cfRule>
  </conditionalFormatting>
  <conditionalFormatting sqref="B311">
    <cfRule type="containsText" dxfId="268" priority="257" operator="containsText" text="Please fill your answer here.">
      <formula>NOT(ISERROR(SEARCH("Please fill your answer here.",B311)))</formula>
    </cfRule>
  </conditionalFormatting>
  <conditionalFormatting sqref="B540:B541">
    <cfRule type="containsText" dxfId="267" priority="255" operator="containsText" text="Please fill your answer here.">
      <formula>NOT(ISERROR(SEARCH("Please fill your answer here.",B540)))</formula>
    </cfRule>
  </conditionalFormatting>
  <conditionalFormatting sqref="B477:B478 B499 B790 B490 B493 B496 B519:B521 B546 B562 B623 B647 B670 B686 B721 B745 B506 B511 B516 B644 B501">
    <cfRule type="containsText" dxfId="266" priority="256" operator="containsText" text="Please fill your answer here.">
      <formula>NOT(ISERROR(SEARCH("Please fill your answer here.",B477)))</formula>
    </cfRule>
  </conditionalFormatting>
  <conditionalFormatting sqref="B526">
    <cfRule type="containsText" dxfId="265" priority="254" operator="containsText" text="Please fill your answer here.">
      <formula>NOT(ISERROR(SEARCH("Please fill your answer here.",B526)))</formula>
    </cfRule>
  </conditionalFormatting>
  <conditionalFormatting sqref="B763 B765">
    <cfRule type="containsText" dxfId="264" priority="253" operator="containsText" text="Please fill your answer here.">
      <formula>NOT(ISERROR(SEARCH("Please fill your answer here.",B763)))</formula>
    </cfRule>
  </conditionalFormatting>
  <conditionalFormatting sqref="B768:B770">
    <cfRule type="containsText" dxfId="263" priority="252" operator="containsText" text="Please fill your answer here.">
      <formula>NOT(ISERROR(SEARCH("Please fill your answer here.",B768)))</formula>
    </cfRule>
  </conditionalFormatting>
  <conditionalFormatting sqref="B784:B785">
    <cfRule type="containsText" dxfId="262" priority="251" operator="containsText" text="Please fill your answer here.">
      <formula>NOT(ISERROR(SEARCH("Please fill your answer here.",B784)))</formula>
    </cfRule>
  </conditionalFormatting>
  <conditionalFormatting sqref="B792">
    <cfRule type="containsText" dxfId="261" priority="250" operator="containsText" text="Please fill your answer here.">
      <formula>NOT(ISERROR(SEARCH("Please fill your answer here.",B792)))</formula>
    </cfRule>
  </conditionalFormatting>
  <conditionalFormatting sqref="B482 B484 B487">
    <cfRule type="containsText" dxfId="260" priority="249" operator="containsText" text="Please fill your answer here.">
      <formula>NOT(ISERROR(SEARCH("Please fill your answer here.",B482)))</formula>
    </cfRule>
  </conditionalFormatting>
  <conditionalFormatting sqref="B483">
    <cfRule type="containsText" dxfId="259" priority="248" operator="containsText" text="Please fill your answer here.">
      <formula>NOT(ISERROR(SEARCH("Please fill your answer here.",B483)))</formula>
    </cfRule>
  </conditionalFormatting>
  <conditionalFormatting sqref="B550:B551">
    <cfRule type="containsText" dxfId="258" priority="247" operator="containsText" text="Please fill your answer here.">
      <formula>NOT(ISERROR(SEARCH("Please fill your answer here.",B550)))</formula>
    </cfRule>
  </conditionalFormatting>
  <conditionalFormatting sqref="B554:B556">
    <cfRule type="containsText" dxfId="257" priority="246" operator="containsText" text="Please fill your answer here.">
      <formula>NOT(ISERROR(SEARCH("Please fill your answer here.",B554)))</formula>
    </cfRule>
  </conditionalFormatting>
  <conditionalFormatting sqref="B571:B572 B581:B582">
    <cfRule type="containsText" dxfId="256" priority="245" operator="containsText" text="Please fill your answer here.">
      <formula>NOT(ISERROR(SEARCH("Please fill your answer here.",B571)))</formula>
    </cfRule>
  </conditionalFormatting>
  <conditionalFormatting sqref="B585:B587">
    <cfRule type="containsText" dxfId="255" priority="244" operator="containsText" text="Please fill your answer here.">
      <formula>NOT(ISERROR(SEARCH("Please fill your answer here.",B585)))</formula>
    </cfRule>
  </conditionalFormatting>
  <conditionalFormatting sqref="B567">
    <cfRule type="containsText" dxfId="254" priority="243" operator="containsText" text="Please fill your answer here.">
      <formula>NOT(ISERROR(SEARCH("Please fill your answer here.",B567)))</formula>
    </cfRule>
  </conditionalFormatting>
  <conditionalFormatting sqref="B591:B592">
    <cfRule type="containsText" dxfId="253" priority="242" operator="containsText" text="Please fill your answer here.">
      <formula>NOT(ISERROR(SEARCH("Please fill your answer here.",B591)))</formula>
    </cfRule>
  </conditionalFormatting>
  <conditionalFormatting sqref="B598">
    <cfRule type="containsText" dxfId="252" priority="241" operator="containsText" text="Please fill your answer here.">
      <formula>NOT(ISERROR(SEARCH("Please fill your answer here.",B598)))</formula>
    </cfRule>
  </conditionalFormatting>
  <conditionalFormatting sqref="B627 B637:B639 B629">
    <cfRule type="containsText" dxfId="251" priority="240" operator="containsText" text="Please fill your answer here.">
      <formula>NOT(ISERROR(SEARCH("Please fill your answer here.",B627)))</formula>
    </cfRule>
  </conditionalFormatting>
  <conditionalFormatting sqref="B605 B602">
    <cfRule type="containsText" dxfId="250" priority="239" operator="containsText" text="Please fill your answer here.">
      <formula>NOT(ISERROR(SEARCH("Please fill your answer here.",B602)))</formula>
    </cfRule>
  </conditionalFormatting>
  <conditionalFormatting sqref="B606:B607 B617">
    <cfRule type="containsText" dxfId="249" priority="238" operator="containsText" text="Please fill your answer here.">
      <formula>NOT(ISERROR(SEARCH("Please fill your answer here.",B606)))</formula>
    </cfRule>
  </conditionalFormatting>
  <conditionalFormatting sqref="B650:B652">
    <cfRule type="containsText" dxfId="248" priority="237" operator="containsText" text="Please fill your answer here.">
      <formula>NOT(ISERROR(SEARCH("Please fill your answer here.",B650)))</formula>
    </cfRule>
  </conditionalFormatting>
  <conditionalFormatting sqref="B674:B675">
    <cfRule type="containsText" dxfId="247" priority="236" operator="containsText" text="Please fill your answer here.">
      <formula>NOT(ISERROR(SEARCH("Please fill your answer here.",B674)))</formula>
    </cfRule>
  </conditionalFormatting>
  <conditionalFormatting sqref="B714:B716">
    <cfRule type="containsText" dxfId="246" priority="235" operator="containsText" text="Please fill your answer here.">
      <formula>NOT(ISERROR(SEARCH("Please fill your answer here.",B714)))</formula>
    </cfRule>
  </conditionalFormatting>
  <conditionalFormatting sqref="B711 B689:B692">
    <cfRule type="containsText" dxfId="245" priority="234" operator="containsText" text="Please fill your answer here.">
      <formula>NOT(ISERROR(SEARCH("Please fill your answer here.",B689)))</formula>
    </cfRule>
  </conditionalFormatting>
  <conditionalFormatting sqref="B655 B665 B667">
    <cfRule type="containsText" dxfId="244" priority="233" operator="containsText" text="Please fill your answer here.">
      <formula>NOT(ISERROR(SEARCH("Please fill your answer here.",B655)))</formula>
    </cfRule>
  </conditionalFormatting>
  <conditionalFormatting sqref="B656:B657">
    <cfRule type="containsText" dxfId="243" priority="232" operator="containsText" text="Please fill your answer here.">
      <formula>NOT(ISERROR(SEARCH("Please fill your answer here.",B656)))</formula>
    </cfRule>
  </conditionalFormatting>
  <conditionalFormatting sqref="B724 B736 B731 B726">
    <cfRule type="containsText" dxfId="242" priority="231" operator="containsText" text="Please fill your answer here.">
      <formula>NOT(ISERROR(SEARCH("Please fill your answer here.",B724)))</formula>
    </cfRule>
  </conditionalFormatting>
  <conditionalFormatting sqref="B740:B742">
    <cfRule type="containsText" dxfId="241" priority="230" operator="containsText" text="Please fill your answer here.">
      <formula>NOT(ISERROR(SEARCH("Please fill your answer here.",B740)))</formula>
    </cfRule>
  </conditionalFormatting>
  <conditionalFormatting sqref="B748:B750 B755">
    <cfRule type="containsText" dxfId="240" priority="229" operator="containsText" text="Please fill your answer here.">
      <formula>NOT(ISERROR(SEARCH("Please fill your answer here.",B748)))</formula>
    </cfRule>
  </conditionalFormatting>
  <conditionalFormatting sqref="B758:B760">
    <cfRule type="containsText" dxfId="239" priority="228" operator="containsText" text="Please fill your answer here.">
      <formula>NOT(ISERROR(SEARCH("Please fill your answer here.",B758)))</formula>
    </cfRule>
  </conditionalFormatting>
  <conditionalFormatting sqref="B789">
    <cfRule type="containsText" dxfId="238" priority="227" operator="containsText" text="Please fill your answer here.">
      <formula>NOT(ISERROR(SEARCH("Please fill your answer here.",B789)))</formula>
    </cfRule>
  </conditionalFormatting>
  <conditionalFormatting sqref="B539">
    <cfRule type="containsText" dxfId="237" priority="226" operator="containsText" text="Please fill your answer here.">
      <formula>NOT(ISERROR(SEARCH("Please fill your answer here.",B539)))</formula>
    </cfRule>
  </conditionalFormatting>
  <conditionalFormatting sqref="B549">
    <cfRule type="containsText" dxfId="236" priority="225" operator="containsText" text="Please fill your answer here.">
      <formula>NOT(ISERROR(SEARCH("Please fill your answer here.",B549)))</formula>
    </cfRule>
  </conditionalFormatting>
  <conditionalFormatting sqref="B570">
    <cfRule type="containsText" dxfId="235" priority="224" operator="containsText" text="Please fill your answer here.">
      <formula>NOT(ISERROR(SEARCH("Please fill your answer here.",B570)))</formula>
    </cfRule>
  </conditionalFormatting>
  <conditionalFormatting sqref="B580">
    <cfRule type="containsText" dxfId="234" priority="223" operator="containsText" text="Please fill your answer here.">
      <formula>NOT(ISERROR(SEARCH("Please fill your answer here.",B580)))</formula>
    </cfRule>
  </conditionalFormatting>
  <conditionalFormatting sqref="B590">
    <cfRule type="containsText" dxfId="233" priority="222" operator="containsText" text="Please fill your answer here.">
      <formula>NOT(ISERROR(SEARCH("Please fill your answer here.",B590)))</formula>
    </cfRule>
  </conditionalFormatting>
  <conditionalFormatting sqref="B673">
    <cfRule type="containsText" dxfId="232" priority="221" operator="containsText" text="Please fill your answer here.">
      <formula>NOT(ISERROR(SEARCH("Please fill your answer here.",B673)))</formula>
    </cfRule>
  </conditionalFormatting>
  <conditionalFormatting sqref="B783">
    <cfRule type="containsText" dxfId="231" priority="220" operator="containsText" text="Please fill your answer here.">
      <formula>NOT(ISERROR(SEARCH("Please fill your answer here.",B783)))</formula>
    </cfRule>
  </conditionalFormatting>
  <conditionalFormatting sqref="B788">
    <cfRule type="containsText" dxfId="230" priority="219" operator="containsText" text="Please fill your answer here.">
      <formula>NOT(ISERROR(SEARCH("Please fill your answer here.",B788)))</formula>
    </cfRule>
  </conditionalFormatting>
  <conditionalFormatting sqref="B632:B634">
    <cfRule type="containsText" dxfId="229" priority="218" operator="containsText" text="Please fill your answer here.">
      <formula>NOT(ISERROR(SEARCH("Please fill your answer here.",B632)))</formula>
    </cfRule>
  </conditionalFormatting>
  <conditionalFormatting sqref="B795:B796 B837 B842:B844 B882:B884 B887:B889 B1005 B933 B839">
    <cfRule type="containsText" dxfId="228" priority="217" operator="containsText" text="Please fill your answer here.">
      <formula>NOT(ISERROR(SEARCH("Please fill your answer here.",B795)))</formula>
    </cfRule>
  </conditionalFormatting>
  <conditionalFormatting sqref="B832 B802 B834">
    <cfRule type="containsText" dxfId="227" priority="215" operator="containsText" text="Please fill your answer here.">
      <formula>NOT(ISERROR(SEARCH("Please fill your answer here.",B802)))</formula>
    </cfRule>
  </conditionalFormatting>
  <conditionalFormatting sqref="B1007">
    <cfRule type="containsText" dxfId="226" priority="216" operator="containsText" text="Please fill your answer here.">
      <formula>NOT(ISERROR(SEARCH("Please fill your answer here.",B1007)))</formula>
    </cfRule>
  </conditionalFormatting>
  <conditionalFormatting sqref="B801">
    <cfRule type="containsText" dxfId="225" priority="214" operator="containsText" text="Please fill your answer here.">
      <formula>NOT(ISERROR(SEARCH("Please fill your answer here.",B801)))</formula>
    </cfRule>
  </conditionalFormatting>
  <conditionalFormatting sqref="B833">
    <cfRule type="containsText" dxfId="224" priority="213" operator="containsText" text="Please fill your answer here.">
      <formula>NOT(ISERROR(SEARCH("Please fill your answer here.",B833)))</formula>
    </cfRule>
  </conditionalFormatting>
  <conditionalFormatting sqref="B809">
    <cfRule type="containsText" dxfId="223" priority="212" operator="containsText" text="Please fill your answer here.">
      <formula>NOT(ISERROR(SEARCH("Please fill your answer here.",B809)))</formula>
    </cfRule>
  </conditionalFormatting>
  <conditionalFormatting sqref="B816">
    <cfRule type="containsText" dxfId="222" priority="211" operator="containsText" text="Please fill your answer here.">
      <formula>NOT(ISERROR(SEARCH("Please fill your answer here.",B816)))</formula>
    </cfRule>
  </conditionalFormatting>
  <conditionalFormatting sqref="B848 B850">
    <cfRule type="containsText" dxfId="221" priority="210" operator="containsText" text="Please fill your answer here.">
      <formula>NOT(ISERROR(SEARCH("Please fill your answer here.",B848)))</formula>
    </cfRule>
  </conditionalFormatting>
  <conditionalFormatting sqref="B857">
    <cfRule type="containsText" dxfId="220" priority="209" operator="containsText" text="Please fill your answer here.">
      <formula>NOT(ISERROR(SEARCH("Please fill your answer here.",B857)))</formula>
    </cfRule>
  </conditionalFormatting>
  <conditionalFormatting sqref="B864">
    <cfRule type="containsText" dxfId="219" priority="208" operator="containsText" text="Please fill your answer here.">
      <formula>NOT(ISERROR(SEARCH("Please fill your answer here.",B864)))</formula>
    </cfRule>
  </conditionalFormatting>
  <conditionalFormatting sqref="B855">
    <cfRule type="containsText" dxfId="218" priority="207" operator="containsText" text="Please fill your answer here.">
      <formula>NOT(ISERROR(SEARCH("Please fill your answer here.",B855)))</formula>
    </cfRule>
  </conditionalFormatting>
  <conditionalFormatting sqref="B856">
    <cfRule type="containsText" dxfId="217" priority="206" operator="containsText" text="Please fill your answer here.">
      <formula>NOT(ISERROR(SEARCH("Please fill your answer here.",B856)))</formula>
    </cfRule>
  </conditionalFormatting>
  <conditionalFormatting sqref="B869">
    <cfRule type="containsText" dxfId="216" priority="205" operator="containsText" text="Please fill your answer here.">
      <formula>NOT(ISERROR(SEARCH("Please fill your answer here.",B869)))</formula>
    </cfRule>
  </conditionalFormatting>
  <conditionalFormatting sqref="B915">
    <cfRule type="containsText" dxfId="215" priority="204" operator="containsText" text="Please fill your answer here.">
      <formula>NOT(ISERROR(SEARCH("Please fill your answer here.",B915)))</formula>
    </cfRule>
  </conditionalFormatting>
  <conditionalFormatting sqref="B913">
    <cfRule type="containsText" dxfId="214" priority="203" operator="containsText" text="Please fill your answer here.">
      <formula>NOT(ISERROR(SEARCH("Please fill your answer here.",B913)))</formula>
    </cfRule>
  </conditionalFormatting>
  <conditionalFormatting sqref="B893:B895">
    <cfRule type="containsText" dxfId="213" priority="202" operator="containsText" text="Please fill your answer here.">
      <formula>NOT(ISERROR(SEARCH("Please fill your answer here.",B893)))</formula>
    </cfRule>
  </conditionalFormatting>
  <conditionalFormatting sqref="B905">
    <cfRule type="containsText" dxfId="212" priority="201" operator="containsText" text="Please fill your answer here.">
      <formula>NOT(ISERROR(SEARCH("Please fill your answer here.",B905)))</formula>
    </cfRule>
  </conditionalFormatting>
  <conditionalFormatting sqref="B925">
    <cfRule type="containsText" dxfId="211" priority="200" operator="containsText" text="Please fill your answer here.">
      <formula>NOT(ISERROR(SEARCH("Please fill your answer here.",B925)))</formula>
    </cfRule>
  </conditionalFormatting>
  <conditionalFormatting sqref="B923">
    <cfRule type="containsText" dxfId="210" priority="199" operator="containsText" text="Please fill your answer here.">
      <formula>NOT(ISERROR(SEARCH("Please fill your answer here.",B923)))</formula>
    </cfRule>
  </conditionalFormatting>
  <conditionalFormatting sqref="B946">
    <cfRule type="containsText" dxfId="209" priority="198" operator="containsText" text="Please fill your answer here.">
      <formula>NOT(ISERROR(SEARCH("Please fill your answer here.",B946)))</formula>
    </cfRule>
  </conditionalFormatting>
  <conditionalFormatting sqref="B936:B938">
    <cfRule type="containsText" dxfId="208" priority="197" operator="containsText" text="Please fill your answer here.">
      <formula>NOT(ISERROR(SEARCH("Please fill your answer here.",B936)))</formula>
    </cfRule>
  </conditionalFormatting>
  <conditionalFormatting sqref="B958:B960">
    <cfRule type="containsText" dxfId="207" priority="196" operator="containsText" text="Please fill your answer here.">
      <formula>NOT(ISERROR(SEARCH("Please fill your answer here.",B958)))</formula>
    </cfRule>
  </conditionalFormatting>
  <conditionalFormatting sqref="B964:B965">
    <cfRule type="containsText" dxfId="206" priority="195" operator="containsText" text="Please fill your answer here.">
      <formula>NOT(ISERROR(SEARCH("Please fill your answer here.",B964)))</formula>
    </cfRule>
  </conditionalFormatting>
  <conditionalFormatting sqref="B972">
    <cfRule type="containsText" dxfId="205" priority="194" operator="containsText" text="Please fill your answer here.">
      <formula>NOT(ISERROR(SEARCH("Please fill your answer here.",B972)))</formula>
    </cfRule>
  </conditionalFormatting>
  <conditionalFormatting sqref="B979">
    <cfRule type="containsText" dxfId="204" priority="193" operator="containsText" text="Please fill your answer here.">
      <formula>NOT(ISERROR(SEARCH("Please fill your answer here.",B979)))</formula>
    </cfRule>
  </conditionalFormatting>
  <conditionalFormatting sqref="B986">
    <cfRule type="containsText" dxfId="203" priority="192" operator="containsText" text="Please fill your answer here.">
      <formula>NOT(ISERROR(SEARCH("Please fill your answer here.",B986)))</formula>
    </cfRule>
  </conditionalFormatting>
  <conditionalFormatting sqref="B993">
    <cfRule type="containsText" dxfId="202" priority="191" operator="containsText" text="Please fill your answer here.">
      <formula>NOT(ISERROR(SEARCH("Please fill your answer here.",B993)))</formula>
    </cfRule>
  </conditionalFormatting>
  <conditionalFormatting sqref="B963">
    <cfRule type="containsText" dxfId="201" priority="190" operator="containsText" text="Please fill your answer here.">
      <formula>NOT(ISERROR(SEARCH("Please fill your answer here.",B963)))</formula>
    </cfRule>
  </conditionalFormatting>
  <conditionalFormatting sqref="B110:B111">
    <cfRule type="containsText" dxfId="200" priority="189" operator="containsText" text="Please fill your answer here.">
      <formula>NOT(ISERROR(SEARCH("Please fill your answer here.",B110)))</formula>
    </cfRule>
  </conditionalFormatting>
  <conditionalFormatting sqref="B28">
    <cfRule type="containsText" dxfId="199" priority="188" operator="containsText" text="Please fill your answer here.">
      <formula>NOT(ISERROR(SEARCH("Please fill your answer here.",B28)))</formula>
    </cfRule>
  </conditionalFormatting>
  <conditionalFormatting sqref="B226">
    <cfRule type="containsText" dxfId="198" priority="187" operator="containsText" text="Please fill your answer here.">
      <formula>NOT(ISERROR(SEARCH("Please fill your answer here.",B226)))</formula>
    </cfRule>
  </conditionalFormatting>
  <conditionalFormatting sqref="B231">
    <cfRule type="containsText" dxfId="197" priority="186" operator="containsText" text="Please fill your answer here.">
      <formula>NOT(ISERROR(SEARCH("Please fill your answer here.",B231)))</formula>
    </cfRule>
  </conditionalFormatting>
  <conditionalFormatting sqref="B336">
    <cfRule type="containsText" dxfId="196" priority="185" operator="containsText" text="Please fill your answer here.">
      <formula>NOT(ISERROR(SEARCH("Please fill your answer here.",B336)))</formula>
    </cfRule>
  </conditionalFormatting>
  <conditionalFormatting sqref="A792:E792 G792">
    <cfRule type="expression" dxfId="195" priority="287">
      <formula>$B792="Dimension 3: Portal is completed"</formula>
    </cfRule>
    <cfRule type="expression" dxfId="194" priority="288">
      <formula>$B792="Dimension 3: Portal contains missing answers"</formula>
    </cfRule>
    <cfRule type="containsText" dxfId="193" priority="289" operator="containsText" text="This section contains missing answers">
      <formula>NOT(ISERROR(SEARCH("This section contains missing answers",A792)))</formula>
    </cfRule>
  </conditionalFormatting>
  <conditionalFormatting sqref="A1007:E1007 G1007">
    <cfRule type="expression" dxfId="192" priority="290">
      <formula>$B1007="Dimension 4: Quality is completed"</formula>
    </cfRule>
    <cfRule type="expression" dxfId="191" priority="291">
      <formula>$B1007="Dimension 4: Quality contains missing answers"</formula>
    </cfRule>
    <cfRule type="containsText" dxfId="190" priority="292" operator="containsText" text="This section contains missing answers">
      <formula>NOT(ISERROR(SEARCH("This section contains missing answers",A1007)))</formula>
    </cfRule>
  </conditionalFormatting>
  <conditionalFormatting sqref="B367">
    <cfRule type="containsText" dxfId="189" priority="184" operator="containsText" text="Please fill your answer here.">
      <formula>NOT(ISERROR(SEARCH("Please fill your answer here.",B367)))</formula>
    </cfRule>
  </conditionalFormatting>
  <conditionalFormatting sqref="B365">
    <cfRule type="containsText" dxfId="188" priority="183" operator="containsText" text="Please fill your answer here.">
      <formula>NOT(ISERROR(SEARCH("Please fill your answer here.",B365)))</formula>
    </cfRule>
  </conditionalFormatting>
  <conditionalFormatting sqref="B372">
    <cfRule type="containsText" dxfId="187" priority="182" operator="containsText" text="Please fill your answer here.">
      <formula>NOT(ISERROR(SEARCH("Please fill your answer here.",B372)))</formula>
    </cfRule>
  </conditionalFormatting>
  <conditionalFormatting sqref="B390">
    <cfRule type="containsText" dxfId="186" priority="181" operator="containsText" text="Please fill your answer here.">
      <formula>NOT(ISERROR(SEARCH("Please fill your answer here.",B390)))</formula>
    </cfRule>
  </conditionalFormatting>
  <conditionalFormatting sqref="B409">
    <cfRule type="containsText" dxfId="185" priority="180" operator="containsText" text="Please fill your answer here.">
      <formula>NOT(ISERROR(SEARCH("Please fill your answer here.",B409)))</formula>
    </cfRule>
  </conditionalFormatting>
  <conditionalFormatting sqref="B415">
    <cfRule type="containsText" dxfId="184" priority="179" operator="containsText" text="Please fill your answer here.">
      <formula>NOT(ISERROR(SEARCH("Please fill your answer here.",B415)))</formula>
    </cfRule>
  </conditionalFormatting>
  <conditionalFormatting sqref="B421">
    <cfRule type="containsText" dxfId="183" priority="177" operator="containsText" text="Please fill your answer here.">
      <formula>NOT(ISERROR(SEARCH("Please fill your answer here.",B421)))</formula>
    </cfRule>
  </conditionalFormatting>
  <conditionalFormatting sqref="B422">
    <cfRule type="containsText" dxfId="182" priority="178" operator="containsText" text="Please fill your answer here.">
      <formula>NOT(ISERROR(SEARCH("Please fill your answer here.",B422)))</formula>
    </cfRule>
  </conditionalFormatting>
  <conditionalFormatting sqref="B428">
    <cfRule type="containsText" dxfId="181" priority="176" operator="containsText" text="Please fill your answer here.">
      <formula>NOT(ISERROR(SEARCH("Please fill your answer here.",B428)))</formula>
    </cfRule>
  </conditionalFormatting>
  <conditionalFormatting sqref="B453">
    <cfRule type="containsText" dxfId="180" priority="175" operator="containsText" text="Please fill your answer here.">
      <formula>NOT(ISERROR(SEARCH("Please fill your answer here.",B453)))</formula>
    </cfRule>
  </conditionalFormatting>
  <conditionalFormatting sqref="B452">
    <cfRule type="containsText" dxfId="179" priority="174" operator="containsText" text="Please fill your answer here.">
      <formula>NOT(ISERROR(SEARCH("Please fill your answer here.",B452)))</formula>
    </cfRule>
  </conditionalFormatting>
  <conditionalFormatting sqref="B471">
    <cfRule type="containsText" dxfId="178" priority="173" operator="containsText" text="Please fill your answer here.">
      <formula>NOT(ISERROR(SEARCH("Please fill your answer here.",B471)))</formula>
    </cfRule>
  </conditionalFormatting>
  <conditionalFormatting sqref="B192">
    <cfRule type="containsText" dxfId="177" priority="172" operator="containsText" text="Please fill your answer here.">
      <formula>NOT(ISERROR(SEARCH("Please fill your answer here.",B192)))</formula>
    </cfRule>
  </conditionalFormatting>
  <conditionalFormatting sqref="B42:B43">
    <cfRule type="containsText" dxfId="176" priority="171" operator="containsText" text="Please fill your answer here.">
      <formula>NOT(ISERROR(SEARCH("Please fill your answer here.",B42)))</formula>
    </cfRule>
  </conditionalFormatting>
  <conditionalFormatting sqref="B47:B49">
    <cfRule type="containsText" dxfId="175" priority="170" operator="containsText" text="Please fill your answer here.">
      <formula>NOT(ISERROR(SEARCH("Please fill your answer here.",B47)))</formula>
    </cfRule>
  </conditionalFormatting>
  <conditionalFormatting sqref="B144:B145">
    <cfRule type="containsText" dxfId="174" priority="169" operator="containsText" text="Please fill your answer here.">
      <formula>NOT(ISERROR(SEARCH("Please fill your answer here.",B144)))</formula>
    </cfRule>
  </conditionalFormatting>
  <conditionalFormatting sqref="B130:B131">
    <cfRule type="containsText" dxfId="173" priority="168" operator="containsText" text="Please fill your answer here.">
      <formula>NOT(ISERROR(SEARCH("Please fill your answer here.",B130)))</formula>
    </cfRule>
  </conditionalFormatting>
  <conditionalFormatting sqref="B122:B123">
    <cfRule type="containsText" dxfId="172" priority="167" operator="containsText" text="Please fill your answer here.">
      <formula>NOT(ISERROR(SEARCH("Please fill your answer here.",B122)))</formula>
    </cfRule>
  </conditionalFormatting>
  <conditionalFormatting sqref="B159:B160">
    <cfRule type="containsText" dxfId="171" priority="166" operator="containsText" text="Please fill your answer here.">
      <formula>NOT(ISERROR(SEARCH("Please fill your answer here.",B159)))</formula>
    </cfRule>
  </conditionalFormatting>
  <conditionalFormatting sqref="B150">
    <cfRule type="containsText" dxfId="170" priority="165" operator="containsText" text="Please fill your answer here.">
      <formula>NOT(ISERROR(SEARCH("Please fill your answer here.",B150)))</formula>
    </cfRule>
  </conditionalFormatting>
  <conditionalFormatting sqref="B169">
    <cfRule type="containsText" dxfId="169" priority="162" operator="containsText" text="Please fill your answer here.">
      <formula>NOT(ISERROR(SEARCH("Please fill your answer here.",B169)))</formula>
    </cfRule>
  </conditionalFormatting>
  <conditionalFormatting sqref="B170">
    <cfRule type="containsText" dxfId="168" priority="164" operator="containsText" text="Please fill your answer here.">
      <formula>NOT(ISERROR(SEARCH("Please fill your answer here.",B170)))</formula>
    </cfRule>
  </conditionalFormatting>
  <conditionalFormatting sqref="B164:B166">
    <cfRule type="containsText" dxfId="167" priority="163" operator="containsText" text="Please fill your answer here.">
      <formula>NOT(ISERROR(SEARCH("Please fill your answer here.",B164)))</formula>
    </cfRule>
  </conditionalFormatting>
  <conditionalFormatting sqref="B217 B205:B212">
    <cfRule type="containsText" dxfId="166" priority="161" operator="containsText" text="Please fill your answer here.">
      <formula>NOT(ISERROR(SEARCH("Please fill your answer here.",B205)))</formula>
    </cfRule>
  </conditionalFormatting>
  <conditionalFormatting sqref="B249:B251">
    <cfRule type="containsText" dxfId="165" priority="160" operator="containsText" text="Please fill your answer here.">
      <formula>NOT(ISERROR(SEARCH("Please fill your answer here.",B249)))</formula>
    </cfRule>
  </conditionalFormatting>
  <conditionalFormatting sqref="B351">
    <cfRule type="containsText" dxfId="164" priority="159" operator="containsText" text="Please fill your answer here.">
      <formula>NOT(ISERROR(SEARCH("Please fill your answer here.",B351)))</formula>
    </cfRule>
  </conditionalFormatting>
  <conditionalFormatting sqref="B470">
    <cfRule type="containsText" dxfId="163" priority="146" operator="containsText" text="Please fill your answer here.">
      <formula>NOT(ISERROR(SEARCH("Please fill your answer here.",B470)))</formula>
    </cfRule>
  </conditionalFormatting>
  <conditionalFormatting sqref="B371">
    <cfRule type="containsText" dxfId="162" priority="158" operator="containsText" text="Please fill your answer here.">
      <formula>NOT(ISERROR(SEARCH("Please fill your answer here.",B371)))</formula>
    </cfRule>
  </conditionalFormatting>
  <conditionalFormatting sqref="B383">
    <cfRule type="containsText" dxfId="161" priority="157" operator="containsText" text="Please fill your answer here.">
      <formula>NOT(ISERROR(SEARCH("Please fill your answer here.",B383)))</formula>
    </cfRule>
  </conditionalFormatting>
  <conditionalFormatting sqref="B396">
    <cfRule type="containsText" dxfId="160" priority="156" operator="containsText" text="Please fill your answer here.">
      <formula>NOT(ISERROR(SEARCH("Please fill your answer here.",B396)))</formula>
    </cfRule>
  </conditionalFormatting>
  <conditionalFormatting sqref="B402">
    <cfRule type="containsText" dxfId="159" priority="155" operator="containsText" text="Please fill your answer here.">
      <formula>NOT(ISERROR(SEARCH("Please fill your answer here.",B402)))</formula>
    </cfRule>
  </conditionalFormatting>
  <conditionalFormatting sqref="B408">
    <cfRule type="containsText" dxfId="158" priority="154" operator="containsText" text="Please fill your answer here.">
      <formula>NOT(ISERROR(SEARCH("Please fill your answer here.",B408)))</formula>
    </cfRule>
  </conditionalFormatting>
  <conditionalFormatting sqref="B414">
    <cfRule type="containsText" dxfId="157" priority="153" operator="containsText" text="Please fill your answer here.">
      <formula>NOT(ISERROR(SEARCH("Please fill your answer here.",B414)))</formula>
    </cfRule>
  </conditionalFormatting>
  <conditionalFormatting sqref="B427">
    <cfRule type="containsText" dxfId="156" priority="152" operator="containsText" text="Please fill your answer here.">
      <formula>NOT(ISERROR(SEARCH("Please fill your answer here.",B427)))</formula>
    </cfRule>
  </conditionalFormatting>
  <conditionalFormatting sqref="B433">
    <cfRule type="containsText" dxfId="155" priority="151" operator="containsText" text="Please fill your answer here.">
      <formula>NOT(ISERROR(SEARCH("Please fill your answer here.",B433)))</formula>
    </cfRule>
  </conditionalFormatting>
  <conditionalFormatting sqref="B439">
    <cfRule type="containsText" dxfId="154" priority="150" operator="containsText" text="Please fill your answer here.">
      <formula>NOT(ISERROR(SEARCH("Please fill your answer here.",B439)))</formula>
    </cfRule>
  </conditionalFormatting>
  <conditionalFormatting sqref="B445">
    <cfRule type="containsText" dxfId="153" priority="149" operator="containsText" text="Please fill your answer here.">
      <formula>NOT(ISERROR(SEARCH("Please fill your answer here.",B445)))</formula>
    </cfRule>
  </conditionalFormatting>
  <conditionalFormatting sqref="B458">
    <cfRule type="containsText" dxfId="152" priority="148" operator="containsText" text="Please fill your answer here.">
      <formula>NOT(ISERROR(SEARCH("Please fill your answer here.",B458)))</formula>
    </cfRule>
  </conditionalFormatting>
  <conditionalFormatting sqref="B464">
    <cfRule type="containsText" dxfId="151" priority="147" operator="containsText" text="Please fill your answer here.">
      <formula>NOT(ISERROR(SEARCH("Please fill your answer here.",B464)))</formula>
    </cfRule>
  </conditionalFormatting>
  <conditionalFormatting sqref="B504">
    <cfRule type="containsText" dxfId="150" priority="145" operator="containsText" text="Please fill your answer here.">
      <formula>NOT(ISERROR(SEARCH("Please fill your answer here.",B504)))</formula>
    </cfRule>
  </conditionalFormatting>
  <conditionalFormatting sqref="B509:B510">
    <cfRule type="containsText" dxfId="149" priority="144" operator="containsText" text="Please fill your answer here.">
      <formula>NOT(ISERROR(SEARCH("Please fill your answer here.",B509)))</formula>
    </cfRule>
  </conditionalFormatting>
  <conditionalFormatting sqref="B525">
    <cfRule type="containsText" dxfId="148" priority="143" operator="containsText" text="Please fill your answer here.">
      <formula>NOT(ISERROR(SEARCH("Please fill your answer here.",B525)))</formula>
    </cfRule>
  </conditionalFormatting>
  <conditionalFormatting sqref="B524">
    <cfRule type="containsText" dxfId="147" priority="142" operator="containsText" text="Please fill your answer here.">
      <formula>NOT(ISERROR(SEARCH("Please fill your answer here.",B524)))</formula>
    </cfRule>
  </conditionalFormatting>
  <conditionalFormatting sqref="B515">
    <cfRule type="containsText" dxfId="146" priority="141" operator="containsText" text="Please fill your answer here.">
      <formula>NOT(ISERROR(SEARCH("Please fill your answer here.",B515)))</formula>
    </cfRule>
  </conditionalFormatting>
  <conditionalFormatting sqref="B514">
    <cfRule type="containsText" dxfId="145" priority="140" operator="containsText" text="Please fill your answer here.">
      <formula>NOT(ISERROR(SEARCH("Please fill your answer here.",B514)))</formula>
    </cfRule>
  </conditionalFormatting>
  <conditionalFormatting sqref="B530:B531 B536">
    <cfRule type="containsText" dxfId="144" priority="139" operator="containsText" text="Please fill your answer here.">
      <formula>NOT(ISERROR(SEARCH("Please fill your answer here.",B530)))</formula>
    </cfRule>
  </conditionalFormatting>
  <conditionalFormatting sqref="B529">
    <cfRule type="containsText" dxfId="143" priority="138" operator="containsText" text="Please fill your answer here.">
      <formula>NOT(ISERROR(SEARCH("Please fill your answer here.",B529)))</formula>
    </cfRule>
  </conditionalFormatting>
  <conditionalFormatting sqref="B566">
    <cfRule type="containsText" dxfId="142" priority="137" operator="containsText" text="Please fill your answer here.">
      <formula>NOT(ISERROR(SEARCH("Please fill your answer here.",B566)))</formula>
    </cfRule>
  </conditionalFormatting>
  <conditionalFormatting sqref="B565">
    <cfRule type="containsText" dxfId="141" priority="136" operator="containsText" text="Please fill your answer here.">
      <formula>NOT(ISERROR(SEARCH("Please fill your answer here.",B565)))</formula>
    </cfRule>
  </conditionalFormatting>
  <conditionalFormatting sqref="B575:B576">
    <cfRule type="containsText" dxfId="140" priority="135" operator="containsText" text="Please fill your answer here.">
      <formula>NOT(ISERROR(SEARCH("Please fill your answer here.",B575)))</formula>
    </cfRule>
  </conditionalFormatting>
  <conditionalFormatting sqref="B642">
    <cfRule type="containsText" dxfId="139" priority="134" operator="containsText" text="Please fill your answer here.">
      <formula>NOT(ISERROR(SEARCH("Please fill your answer here.",B642)))</formula>
    </cfRule>
  </conditionalFormatting>
  <conditionalFormatting sqref="B662">
    <cfRule type="containsText" dxfId="138" priority="133" operator="containsText" text="Please fill your answer here.">
      <formula>NOT(ISERROR(SEARCH("Please fill your answer here.",B662)))</formula>
    </cfRule>
  </conditionalFormatting>
  <conditionalFormatting sqref="B660:B661">
    <cfRule type="containsText" dxfId="137" priority="132" operator="containsText" text="Please fill your answer here.">
      <formula>NOT(ISERROR(SEARCH("Please fill your answer here.",B660)))</formula>
    </cfRule>
  </conditionalFormatting>
  <conditionalFormatting sqref="B700 B702">
    <cfRule type="containsText" dxfId="136" priority="131" operator="containsText" text="Please fill your answer here.">
      <formula>NOT(ISERROR(SEARCH("Please fill your answer here.",B700)))</formula>
    </cfRule>
  </conditionalFormatting>
  <conditionalFormatting sqref="B709:B710">
    <cfRule type="containsText" dxfId="135" priority="130" operator="containsText" text="Please fill your answer here.">
      <formula>NOT(ISERROR(SEARCH("Please fill your answer here.",B709)))</formula>
    </cfRule>
  </conditionalFormatting>
  <conditionalFormatting sqref="B753:B754">
    <cfRule type="containsText" dxfId="134" priority="129" operator="containsText" text="Please fill your answer here.">
      <formula>NOT(ISERROR(SEARCH("Please fill your answer here.",B753)))</formula>
    </cfRule>
  </conditionalFormatting>
  <conditionalFormatting sqref="B778:B779">
    <cfRule type="containsText" dxfId="133" priority="128" operator="containsText" text="Please fill your answer here.">
      <formula>NOT(ISERROR(SEARCH("Please fill your answer here.",B778)))</formula>
    </cfRule>
  </conditionalFormatting>
  <conditionalFormatting sqref="B828">
    <cfRule type="containsText" dxfId="132" priority="127" operator="containsText" text="Please fill your answer here.">
      <formula>NOT(ISERROR(SEARCH("Please fill your answer here.",B828)))</formula>
    </cfRule>
  </conditionalFormatting>
  <conditionalFormatting sqref="B928">
    <cfRule type="containsText" dxfId="131" priority="126" operator="containsText" text="Please fill your answer here.">
      <formula>NOT(ISERROR(SEARCH("Please fill your answer here.",B928)))</formula>
    </cfRule>
  </conditionalFormatting>
  <conditionalFormatting sqref="B1003">
    <cfRule type="containsText" dxfId="130" priority="125" operator="containsText" text="Please fill your answer here.">
      <formula>NOT(ISERROR(SEARCH("Please fill your answer here.",B1003)))</formula>
    </cfRule>
  </conditionalFormatting>
  <conditionalFormatting sqref="B615">
    <cfRule type="containsText" dxfId="129" priority="124" operator="containsText" text="Please fill your answer here.">
      <formula>NOT(ISERROR(SEARCH("Please fill your answer here.",B615)))</formula>
    </cfRule>
  </conditionalFormatting>
  <conditionalFormatting sqref="B616">
    <cfRule type="containsText" dxfId="128" priority="123" operator="containsText" text="Please fill your answer here.">
      <formula>NOT(ISERROR(SEARCH("Please fill your answer here.",B616)))</formula>
    </cfRule>
  </conditionalFormatting>
  <conditionalFormatting sqref="B610:B611">
    <cfRule type="containsText" dxfId="127" priority="122" operator="containsText" text="Please fill your answer here.">
      <formula>NOT(ISERROR(SEARCH("Please fill your answer here.",B610)))</formula>
    </cfRule>
  </conditionalFormatting>
  <conditionalFormatting sqref="B535">
    <cfRule type="containsText" dxfId="126" priority="121" operator="containsText" text="Please fill your answer here.">
      <formula>NOT(ISERROR(SEARCH("Please fill your answer here.",B535)))</formula>
    </cfRule>
  </conditionalFormatting>
  <conditionalFormatting sqref="B534">
    <cfRule type="containsText" dxfId="125" priority="120" operator="containsText" text="Please fill your answer here.">
      <formula>NOT(ISERROR(SEARCH("Please fill your answer here.",B534)))</formula>
    </cfRule>
  </conditionalFormatting>
  <conditionalFormatting sqref="B735">
    <cfRule type="containsText" dxfId="124" priority="119" operator="containsText" text="Please fill your answer here.">
      <formula>NOT(ISERROR(SEARCH("Please fill your answer here.",B735)))</formula>
    </cfRule>
  </conditionalFormatting>
  <conditionalFormatting sqref="B215:B216">
    <cfRule type="containsText" dxfId="123" priority="118" operator="containsText" text="Please fill your answer here.">
      <formula>NOT(ISERROR(SEARCH("Please fill your answer here.",B215)))</formula>
    </cfRule>
  </conditionalFormatting>
  <conditionalFormatting sqref="B318">
    <cfRule type="containsText" dxfId="122" priority="117" operator="containsText" text="Please fill your answer here.">
      <formula>NOT(ISERROR(SEARCH("Please fill your answer here.",B318)))</formula>
    </cfRule>
  </conditionalFormatting>
  <conditionalFormatting sqref="B317">
    <cfRule type="containsText" dxfId="121" priority="116" operator="containsText" text="Please fill your answer here.">
      <formula>NOT(ISERROR(SEARCH("Please fill your answer here.",B317)))</formula>
    </cfRule>
  </conditionalFormatting>
  <conditionalFormatting sqref="B878">
    <cfRule type="containsText" dxfId="120" priority="115" operator="containsText" text="Please fill your answer here.">
      <formula>NOT(ISERROR(SEARCH("Please fill your answer here.",B878)))</formula>
    </cfRule>
  </conditionalFormatting>
  <conditionalFormatting sqref="B877">
    <cfRule type="containsText" dxfId="119" priority="114" operator="containsText" text="Please fill your answer here.">
      <formula>NOT(ISERROR(SEARCH("Please fill your answer here.",B877)))</formula>
    </cfRule>
  </conditionalFormatting>
  <conditionalFormatting sqref="B90:B92">
    <cfRule type="containsText" dxfId="118" priority="113" operator="containsText" text="Please fill your answer here.">
      <formula>NOT(ISERROR(SEARCH("Please fill your answer here.",B90)))</formula>
    </cfRule>
  </conditionalFormatting>
  <conditionalFormatting sqref="B258:B259">
    <cfRule type="containsText" dxfId="117" priority="112" operator="containsText" text="Please fill your answer here.">
      <formula>NOT(ISERROR(SEARCH("Please fill your answer here.",B258)))</formula>
    </cfRule>
  </conditionalFormatting>
  <conditionalFormatting sqref="A474:E474 G474">
    <cfRule type="expression" dxfId="116" priority="293">
      <formula>$B474="Dimension 2: Impact is completed"</formula>
    </cfRule>
    <cfRule type="expression" dxfId="115" priority="294">
      <formula>$B474="Dimension 2: Impact contains missing answers"</formula>
    </cfRule>
    <cfRule type="containsText" dxfId="114" priority="295" operator="containsText" text="This section contains missing answers">
      <formula>NOT(ISERROR(SEARCH("This section contains missing answers",A474)))</formula>
    </cfRule>
  </conditionalFormatting>
  <conditionalFormatting sqref="B77">
    <cfRule type="containsText" dxfId="113" priority="111" operator="containsText" text="Please fill your answer here.">
      <formula>NOT(ISERROR(SEARCH("Please fill your answer here.",B77)))</formula>
    </cfRule>
  </conditionalFormatting>
  <conditionalFormatting sqref="B268 B272">
    <cfRule type="containsText" dxfId="112" priority="110" operator="containsText" text="Please fill your answer here.">
      <formula>NOT(ISERROR(SEARCH("Please fill your answer here.",B268)))</formula>
    </cfRule>
  </conditionalFormatting>
  <conditionalFormatting sqref="B295:B296">
    <cfRule type="containsText" dxfId="111" priority="109" operator="containsText" text="Please fill your answer here.">
      <formula>NOT(ISERROR(SEARCH("Please fill your answer here.",B295)))</formula>
    </cfRule>
  </conditionalFormatting>
  <conditionalFormatting sqref="B596:B597">
    <cfRule type="containsText" dxfId="110" priority="108" operator="containsText" text="Please fill your answer here.">
      <formula>NOT(ISERROR(SEARCH("Please fill your answer here.",B596)))</formula>
    </cfRule>
  </conditionalFormatting>
  <conditionalFormatting sqref="B826:B827">
    <cfRule type="containsText" dxfId="109" priority="107" operator="containsText" text="Please fill your answer here.">
      <formula>NOT(ISERROR(SEARCH("Please fill your answer here.",B826)))</formula>
    </cfRule>
  </conditionalFormatting>
  <conditionalFormatting sqref="B729">
    <cfRule type="containsText" dxfId="108" priority="106" operator="containsText" text="Please fill your answer here.">
      <formula>NOT(ISERROR(SEARCH("Please fill your answer here.",B729)))</formula>
    </cfRule>
  </conditionalFormatting>
  <conditionalFormatting sqref="B52:B53">
    <cfRule type="containsText" dxfId="107" priority="105" operator="containsText" text="Please fill your answer here.">
      <formula>NOT(ISERROR(SEARCH("Please fill your answer here.",B52)))</formula>
    </cfRule>
  </conditionalFormatting>
  <conditionalFormatting sqref="B95:B96">
    <cfRule type="containsText" dxfId="106" priority="104" operator="containsText" text="Please fill your answer here.">
      <formula>NOT(ISERROR(SEARCH("Please fill your answer here.",B95)))</formula>
    </cfRule>
  </conditionalFormatting>
  <conditionalFormatting sqref="B139">
    <cfRule type="containsText" dxfId="105" priority="103" operator="containsText" text="Please fill your answer here.">
      <formula>NOT(ISERROR(SEARCH("Please fill your answer here.",B139)))</formula>
    </cfRule>
  </conditionalFormatting>
  <conditionalFormatting sqref="B140">
    <cfRule type="containsText" dxfId="104" priority="102" operator="containsText" text="Please fill your answer here.">
      <formula>NOT(ISERROR(SEARCH("Please fill your answer here.",B140)))</formula>
    </cfRule>
  </conditionalFormatting>
  <conditionalFormatting sqref="B505">
    <cfRule type="containsText" dxfId="103" priority="101" operator="containsText" text="Please fill your answer here.">
      <formula>NOT(ISERROR(SEARCH("Please fill your answer here.",B505)))</formula>
    </cfRule>
  </conditionalFormatting>
  <conditionalFormatting sqref="B500">
    <cfRule type="containsText" dxfId="102" priority="100" operator="containsText" text="Please fill your answer here.">
      <formula>NOT(ISERROR(SEARCH("Please fill your answer here.",B500)))</formula>
    </cfRule>
  </conditionalFormatting>
  <conditionalFormatting sqref="F262">
    <cfRule type="expression" dxfId="101" priority="91">
      <formula>$B262="Dimension 1: Policy is completed"</formula>
    </cfRule>
    <cfRule type="expression" dxfId="100" priority="92">
      <formula>$B262="Dimension 1: Policy contains missing answers"</formula>
    </cfRule>
    <cfRule type="containsText" dxfId="99" priority="93" operator="containsText" text="This section contains missing answers">
      <formula>NOT(ISERROR(SEARCH("This section contains missing answers",F262)))</formula>
    </cfRule>
  </conditionalFormatting>
  <conditionalFormatting sqref="F792">
    <cfRule type="expression" dxfId="98" priority="94">
      <formula>$B792="Dimension 3: Portal is completed"</formula>
    </cfRule>
    <cfRule type="expression" dxfId="97" priority="95">
      <formula>$B792="Dimension 3: Portal contains missing answers"</formula>
    </cfRule>
    <cfRule type="containsText" dxfId="96" priority="96" operator="containsText" text="This section contains missing answers">
      <formula>NOT(ISERROR(SEARCH("This section contains missing answers",F792)))</formula>
    </cfRule>
  </conditionalFormatting>
  <conditionalFormatting sqref="F474">
    <cfRule type="expression" dxfId="95" priority="97">
      <formula>$B474="Dimension 2: Impact is completed"</formula>
    </cfRule>
    <cfRule type="expression" dxfId="94" priority="98">
      <formula>$B474="Dimension 2: Impact contains missing answers"</formula>
    </cfRule>
    <cfRule type="containsText" dxfId="93" priority="99" operator="containsText" text="This section contains missing answers">
      <formula>NOT(ISERROR(SEARCH("This section contains missing answers",F474)))</formula>
    </cfRule>
  </conditionalFormatting>
  <conditionalFormatting sqref="F1007">
    <cfRule type="expression" dxfId="92" priority="88">
      <formula>$B1007="Dimension 4: Quality is completed"</formula>
    </cfRule>
    <cfRule type="expression" dxfId="91" priority="89">
      <formula>$B1007="Dimension 4: Quality contains missing answers"</formula>
    </cfRule>
    <cfRule type="containsText" dxfId="90" priority="90" operator="containsText" text="This section contains missing answers">
      <formula>NOT(ISERROR(SEARCH("This section contains missing answers",F1007)))</formula>
    </cfRule>
  </conditionalFormatting>
  <conditionalFormatting sqref="B193">
    <cfRule type="containsText" dxfId="89" priority="87" operator="containsText" text="Please fill your answer here.">
      <formula>NOT(ISERROR(SEARCH("Please fill your answer here.",B193)))</formula>
    </cfRule>
  </conditionalFormatting>
  <conditionalFormatting sqref="B227">
    <cfRule type="containsText" dxfId="88" priority="86" operator="containsText" text="Please fill your answer here.">
      <formula>NOT(ISERROR(SEARCH("Please fill your answer here.",B227)))</formula>
    </cfRule>
  </conditionalFormatting>
  <conditionalFormatting sqref="B232">
    <cfRule type="containsText" dxfId="87" priority="85" operator="containsText" text="Please fill your answer here.">
      <formula>NOT(ISERROR(SEARCH("Please fill your answer here.",B232)))</formula>
    </cfRule>
  </conditionalFormatting>
  <conditionalFormatting sqref="B352">
    <cfRule type="containsText" dxfId="86" priority="84" operator="containsText" text="Please fill your answer here.">
      <formula>NOT(ISERROR(SEARCH("Please fill your answer here.",B352)))</formula>
    </cfRule>
  </conditionalFormatting>
  <conditionalFormatting sqref="B366">
    <cfRule type="containsText" dxfId="85" priority="83" operator="containsText" text="Please fill your answer here.">
      <formula>NOT(ISERROR(SEARCH("Please fill your answer here.",B366)))</formula>
    </cfRule>
  </conditionalFormatting>
  <conditionalFormatting sqref="B378">
    <cfRule type="containsText" dxfId="84" priority="82" operator="containsText" text="Please fill your answer here.">
      <formula>NOT(ISERROR(SEARCH("Please fill your answer here.",B378)))</formula>
    </cfRule>
  </conditionalFormatting>
  <conditionalFormatting sqref="B384">
    <cfRule type="containsText" dxfId="83" priority="81" operator="containsText" text="Please fill your answer here.">
      <formula>NOT(ISERROR(SEARCH("Please fill your answer here.",B384)))</formula>
    </cfRule>
  </conditionalFormatting>
  <conditionalFormatting sqref="B397">
    <cfRule type="containsText" dxfId="82" priority="80" operator="containsText" text="Please fill your answer here.">
      <formula>NOT(ISERROR(SEARCH("Please fill your answer here.",B397)))</formula>
    </cfRule>
  </conditionalFormatting>
  <conditionalFormatting sqref="B403">
    <cfRule type="containsText" dxfId="81" priority="79" operator="containsText" text="Please fill your answer here.">
      <formula>NOT(ISERROR(SEARCH("Please fill your answer here.",B403)))</formula>
    </cfRule>
  </conditionalFormatting>
  <conditionalFormatting sqref="B434">
    <cfRule type="containsText" dxfId="80" priority="78" operator="containsText" text="Please fill your answer here.">
      <formula>NOT(ISERROR(SEARCH("Please fill your answer here.",B434)))</formula>
    </cfRule>
  </conditionalFormatting>
  <conditionalFormatting sqref="B440">
    <cfRule type="containsText" dxfId="79" priority="77" operator="containsText" text="Please fill your answer here.">
      <formula>NOT(ISERROR(SEARCH("Please fill your answer here.",B440)))</formula>
    </cfRule>
  </conditionalFormatting>
  <conditionalFormatting sqref="B446">
    <cfRule type="containsText" dxfId="78" priority="76" operator="containsText" text="Please fill your answer here.">
      <formula>NOT(ISERROR(SEARCH("Please fill your answer here.",B446)))</formula>
    </cfRule>
  </conditionalFormatting>
  <conditionalFormatting sqref="B459">
    <cfRule type="containsText" dxfId="77" priority="75" operator="containsText" text="Please fill your answer here.">
      <formula>NOT(ISERROR(SEARCH("Please fill your answer here.",B459)))</formula>
    </cfRule>
  </conditionalFormatting>
  <conditionalFormatting sqref="B465">
    <cfRule type="containsText" dxfId="76" priority="74" operator="containsText" text="Please fill your answer here.">
      <formula>NOT(ISERROR(SEARCH("Please fill your answer here.",B465)))</formula>
    </cfRule>
  </conditionalFormatting>
  <conditionalFormatting sqref="B628">
    <cfRule type="containsText" dxfId="75" priority="73" operator="containsText" text="Please fill your answer here.">
      <formula>NOT(ISERROR(SEARCH("Please fill your answer here.",B628)))</formula>
    </cfRule>
  </conditionalFormatting>
  <conditionalFormatting sqref="B643">
    <cfRule type="containsText" dxfId="74" priority="72" operator="containsText" text="Please fill your answer here.">
      <formula>NOT(ISERROR(SEARCH("Please fill your answer here.",B643)))</formula>
    </cfRule>
  </conditionalFormatting>
  <conditionalFormatting sqref="B666">
    <cfRule type="containsText" dxfId="73" priority="71" operator="containsText" text="Please fill your answer here.">
      <formula>NOT(ISERROR(SEARCH("Please fill your answer here.",B666)))</formula>
    </cfRule>
  </conditionalFormatting>
  <conditionalFormatting sqref="B701">
    <cfRule type="containsText" dxfId="72" priority="70" operator="containsText" text="Please fill your answer here.">
      <formula>NOT(ISERROR(SEARCH("Please fill your answer here.",B701)))</formula>
    </cfRule>
  </conditionalFormatting>
  <conditionalFormatting sqref="B725">
    <cfRule type="containsText" dxfId="71" priority="69" operator="containsText" text="Please fill your answer here.">
      <formula>NOT(ISERROR(SEARCH("Please fill your answer here.",B725)))</formula>
    </cfRule>
  </conditionalFormatting>
  <conditionalFormatting sqref="B730">
    <cfRule type="containsText" dxfId="70" priority="68" operator="containsText" text="Please fill your answer here.">
      <formula>NOT(ISERROR(SEARCH("Please fill your answer here.",B730)))</formula>
    </cfRule>
  </conditionalFormatting>
  <conditionalFormatting sqref="B764">
    <cfRule type="containsText" dxfId="69" priority="67" operator="containsText" text="Please fill your answer here.">
      <formula>NOT(ISERROR(SEARCH("Please fill your answer here.",B764)))</formula>
    </cfRule>
  </conditionalFormatting>
  <conditionalFormatting sqref="B815">
    <cfRule type="containsText" dxfId="68" priority="66" operator="containsText" text="Please fill your answer here.">
      <formula>NOT(ISERROR(SEARCH("Please fill your answer here.",B815)))</formula>
    </cfRule>
  </conditionalFormatting>
  <conditionalFormatting sqref="B838">
    <cfRule type="containsText" dxfId="67" priority="65" operator="containsText" text="Please fill your answer here.">
      <formula>NOT(ISERROR(SEARCH("Please fill your answer here.",B838)))</formula>
    </cfRule>
  </conditionalFormatting>
  <conditionalFormatting sqref="B849">
    <cfRule type="containsText" dxfId="66" priority="64" operator="containsText" text="Please fill your answer here.">
      <formula>NOT(ISERROR(SEARCH("Please fill your answer here.",B849)))</formula>
    </cfRule>
  </conditionalFormatting>
  <conditionalFormatting sqref="B904">
    <cfRule type="containsText" dxfId="65" priority="63" operator="containsText" text="Please fill your answer here.">
      <formula>NOT(ISERROR(SEARCH("Please fill your answer here.",B904)))</formula>
    </cfRule>
  </conditionalFormatting>
  <conditionalFormatting sqref="B914">
    <cfRule type="containsText" dxfId="64" priority="62" operator="containsText" text="Please fill your answer here.">
      <formula>NOT(ISERROR(SEARCH("Please fill your answer here.",B914)))</formula>
    </cfRule>
  </conditionalFormatting>
  <conditionalFormatting sqref="B924">
    <cfRule type="containsText" dxfId="63" priority="61" operator="containsText" text="Please fill your answer here.">
      <formula>NOT(ISERROR(SEARCH("Please fill your answer here.",B924)))</formula>
    </cfRule>
  </conditionalFormatting>
  <conditionalFormatting sqref="B929">
    <cfRule type="containsText" dxfId="62" priority="60" operator="containsText" text="Please fill your answer here.">
      <formula>NOT(ISERROR(SEARCH("Please fill your answer here.",B929)))</formula>
    </cfRule>
  </conditionalFormatting>
  <conditionalFormatting sqref="B1004">
    <cfRule type="containsText" dxfId="61" priority="59" operator="containsText" text="Please fill your answer here.">
      <formula>NOT(ISERROR(SEARCH("Please fill your answer here.",B1004)))</formula>
    </cfRule>
  </conditionalFormatting>
  <conditionalFormatting sqref="I262">
    <cfRule type="expression" dxfId="60" priority="47">
      <formula>$B262="Dimension 1: Policy is completed"</formula>
    </cfRule>
    <cfRule type="expression" dxfId="59" priority="48">
      <formula>$B262="Dimension 1: Policy contains missing answers"</formula>
    </cfRule>
    <cfRule type="containsText" dxfId="58" priority="49" operator="containsText" text="This section contains missing answers">
      <formula>NOT(ISERROR(SEARCH("This section contains missing answers",I262)))</formula>
    </cfRule>
  </conditionalFormatting>
  <conditionalFormatting sqref="I792">
    <cfRule type="expression" dxfId="57" priority="50">
      <formula>$B792="Dimension 3: Portal is completed"</formula>
    </cfRule>
    <cfRule type="expression" dxfId="56" priority="51">
      <formula>$B792="Dimension 3: Portal contains missing answers"</formula>
    </cfRule>
    <cfRule type="containsText" dxfId="55" priority="52" operator="containsText" text="This section contains missing answers">
      <formula>NOT(ISERROR(SEARCH("This section contains missing answers",I792)))</formula>
    </cfRule>
  </conditionalFormatting>
  <conditionalFormatting sqref="I1007">
    <cfRule type="expression" dxfId="54" priority="53">
      <formula>$B1007="Dimension 4: Quality is completed"</formula>
    </cfRule>
    <cfRule type="expression" dxfId="53" priority="54">
      <formula>$B1007="Dimension 4: Quality contains missing answers"</formula>
    </cfRule>
    <cfRule type="containsText" dxfId="52" priority="55" operator="containsText" text="This section contains missing answers">
      <formula>NOT(ISERROR(SEARCH("This section contains missing answers",I1007)))</formula>
    </cfRule>
  </conditionalFormatting>
  <conditionalFormatting sqref="I474">
    <cfRule type="expression" dxfId="51" priority="56">
      <formula>$B474="Dimension 2: Impact is completed"</formula>
    </cfRule>
    <cfRule type="expression" dxfId="50" priority="57">
      <formula>$B474="Dimension 2: Impact contains missing answers"</formula>
    </cfRule>
    <cfRule type="containsText" dxfId="49" priority="58" operator="containsText" text="This section contains missing answers">
      <formula>NOT(ISERROR(SEARCH("This section contains missing answers",I474)))</formula>
    </cfRule>
  </conditionalFormatting>
  <conditionalFormatting sqref="J261:XFD261">
    <cfRule type="expression" dxfId="48" priority="296">
      <formula>$B262="Dimension 1: Policy is completed"</formula>
    </cfRule>
    <cfRule type="expression" dxfId="47" priority="297">
      <formula>$B262="Dimension 1: Policy contains missing answers"</formula>
    </cfRule>
    <cfRule type="containsText" dxfId="46" priority="298" operator="containsText" text="This section contains missing answers">
      <formula>NOT(ISERROR(SEARCH("This section contains missing answers",J261)))</formula>
    </cfRule>
  </conditionalFormatting>
  <conditionalFormatting sqref="B1">
    <cfRule type="expression" dxfId="45" priority="44">
      <formula>$C1="This section is completed"</formula>
    </cfRule>
    <cfRule type="expression" dxfId="44" priority="45">
      <formula>$C1="This section contains missing answers"</formula>
    </cfRule>
    <cfRule type="containsText" dxfId="43" priority="46" operator="containsText" text="This section contains missing answers">
      <formula>NOT(ISERROR(SEARCH("This section contains missing answers",B1)))</formula>
    </cfRule>
  </conditionalFormatting>
  <conditionalFormatting sqref="B955">
    <cfRule type="containsText" dxfId="42" priority="43" operator="containsText" text="Please fill your answer here.">
      <formula>NOT(ISERROR(SEARCH("Please fill your answer here.",B955)))</formula>
    </cfRule>
  </conditionalFormatting>
  <conditionalFormatting sqref="F955">
    <cfRule type="containsText" dxfId="41" priority="42" operator="containsText" text="Please fill your answer here.">
      <formula>NOT(ISERROR(SEARCH("Please fill your answer here.",F955)))</formula>
    </cfRule>
  </conditionalFormatting>
  <conditionalFormatting sqref="B890">
    <cfRule type="containsText" dxfId="40" priority="41" operator="containsText" text="Please fill your answer here.">
      <formula>NOT(ISERROR(SEARCH("Please fill your answer here.",B890)))</formula>
    </cfRule>
  </conditionalFormatting>
  <conditionalFormatting sqref="F890">
    <cfRule type="containsText" dxfId="39" priority="40" operator="containsText" text="Please fill your answer here.">
      <formula>NOT(ISERROR(SEARCH("Please fill your answer here.",F890)))</formula>
    </cfRule>
  </conditionalFormatting>
  <conditionalFormatting sqref="B829">
    <cfRule type="containsText" dxfId="38" priority="39" operator="containsText" text="Please fill your answer here.">
      <formula>NOT(ISERROR(SEARCH("Please fill your answer here.",B829)))</formula>
    </cfRule>
  </conditionalFormatting>
  <conditionalFormatting sqref="F829">
    <cfRule type="containsText" dxfId="37" priority="38" operator="containsText" text="Please fill your answer here.">
      <formula>NOT(ISERROR(SEARCH("Please fill your answer here.",F829)))</formula>
    </cfRule>
  </conditionalFormatting>
  <conditionalFormatting sqref="B797">
    <cfRule type="containsText" dxfId="36" priority="37" operator="containsText" text="Please fill your answer here.">
      <formula>NOT(ISERROR(SEARCH("Please fill your answer here.",B797)))</formula>
    </cfRule>
  </conditionalFormatting>
  <conditionalFormatting sqref="F797">
    <cfRule type="containsText" dxfId="35" priority="36" operator="containsText" text="Please fill your answer here.">
      <formula>NOT(ISERROR(SEARCH("Please fill your answer here.",F797)))</formula>
    </cfRule>
  </conditionalFormatting>
  <conditionalFormatting sqref="B794">
    <cfRule type="containsText" dxfId="34" priority="35" operator="containsText" text="Please fill your answer here.">
      <formula>NOT(ISERROR(SEARCH("Please fill your answer here.",B794)))</formula>
    </cfRule>
  </conditionalFormatting>
  <conditionalFormatting sqref="F794">
    <cfRule type="containsText" dxfId="33" priority="34" operator="containsText" text="Please fill your answer here.">
      <formula>NOT(ISERROR(SEARCH("Please fill your answer here.",F794)))</formula>
    </cfRule>
  </conditionalFormatting>
  <conditionalFormatting sqref="B737">
    <cfRule type="containsText" dxfId="32" priority="33" operator="containsText" text="Please fill your answer here.">
      <formula>NOT(ISERROR(SEARCH("Please fill your answer here.",B737)))</formula>
    </cfRule>
  </conditionalFormatting>
  <conditionalFormatting sqref="F737">
    <cfRule type="containsText" dxfId="31" priority="32" operator="containsText" text="Please fill your answer here.">
      <formula>NOT(ISERROR(SEARCH("Please fill your answer here.",F737)))</formula>
    </cfRule>
  </conditionalFormatting>
  <conditionalFormatting sqref="B676">
    <cfRule type="containsText" dxfId="30" priority="31" operator="containsText" text="Please fill your answer here.">
      <formula>NOT(ISERROR(SEARCH("Please fill your answer here.",B676)))</formula>
    </cfRule>
  </conditionalFormatting>
  <conditionalFormatting sqref="F676">
    <cfRule type="containsText" dxfId="29" priority="30" operator="containsText" text="Please fill your answer here.">
      <formula>NOT(ISERROR(SEARCH("Please fill your answer here.",F676)))</formula>
    </cfRule>
  </conditionalFormatting>
  <conditionalFormatting sqref="B599">
    <cfRule type="containsText" dxfId="28" priority="29" operator="containsText" text="Please fill your answer here.">
      <formula>NOT(ISERROR(SEARCH("Please fill your answer here.",B599)))</formula>
    </cfRule>
  </conditionalFormatting>
  <conditionalFormatting sqref="F599">
    <cfRule type="containsText" dxfId="27" priority="28" operator="containsText" text="Please fill your answer here.">
      <formula>NOT(ISERROR(SEARCH("Please fill your answer here.",F599)))</formula>
    </cfRule>
  </conditionalFormatting>
  <conditionalFormatting sqref="B476">
    <cfRule type="containsText" dxfId="26" priority="27" operator="containsText" text="Please fill your answer here.">
      <formula>NOT(ISERROR(SEARCH("Please fill your answer here.",B476)))</formula>
    </cfRule>
  </conditionalFormatting>
  <conditionalFormatting sqref="F476">
    <cfRule type="containsText" dxfId="25" priority="26" operator="containsText" text="Please fill your answer here.">
      <formula>NOT(ISERROR(SEARCH("Please fill your answer here.",F476)))</formula>
    </cfRule>
  </conditionalFormatting>
  <conditionalFormatting sqref="B479">
    <cfRule type="containsText" dxfId="24" priority="25" operator="containsText" text="Please fill your answer here.">
      <formula>NOT(ISERROR(SEARCH("Please fill your answer here.",B479)))</formula>
    </cfRule>
  </conditionalFormatting>
  <conditionalFormatting sqref="F479">
    <cfRule type="containsText" dxfId="23" priority="24" operator="containsText" text="Please fill your answer here.">
      <formula>NOT(ISERROR(SEARCH("Please fill your answer here.",F479)))</formula>
    </cfRule>
  </conditionalFormatting>
  <conditionalFormatting sqref="B448">
    <cfRule type="containsText" dxfId="22" priority="23" operator="containsText" text="Please fill your answer here.">
      <formula>NOT(ISERROR(SEARCH("Please fill your answer here.",B448)))</formula>
    </cfRule>
  </conditionalFormatting>
  <conditionalFormatting sqref="F448">
    <cfRule type="containsText" dxfId="21" priority="22" operator="containsText" text="Please fill your answer here.">
      <formula>NOT(ISERROR(SEARCH("Please fill your answer here.",F448)))</formula>
    </cfRule>
  </conditionalFormatting>
  <conditionalFormatting sqref="B417">
    <cfRule type="containsText" dxfId="20" priority="21" operator="containsText" text="Please fill your answer here.">
      <formula>NOT(ISERROR(SEARCH("Please fill your answer here.",B417)))</formula>
    </cfRule>
  </conditionalFormatting>
  <conditionalFormatting sqref="F417">
    <cfRule type="containsText" dxfId="19" priority="20" operator="containsText" text="Please fill your answer here.">
      <formula>NOT(ISERROR(SEARCH("Please fill your answer here.",F417)))</formula>
    </cfRule>
  </conditionalFormatting>
  <conditionalFormatting sqref="B386">
    <cfRule type="containsText" dxfId="18" priority="19" operator="containsText" text="Please fill your answer here.">
      <formula>NOT(ISERROR(SEARCH("Please fill your answer here.",B386)))</formula>
    </cfRule>
  </conditionalFormatting>
  <conditionalFormatting sqref="F386">
    <cfRule type="containsText" dxfId="17" priority="18" operator="containsText" text="Please fill your answer here.">
      <formula>NOT(ISERROR(SEARCH("Please fill your answer here.",F386)))</formula>
    </cfRule>
  </conditionalFormatting>
  <conditionalFormatting sqref="B354:B355">
    <cfRule type="containsText" dxfId="16" priority="17" operator="containsText" text="Please fill your answer here.">
      <formula>NOT(ISERROR(SEARCH("Please fill your answer here.",B354)))</formula>
    </cfRule>
  </conditionalFormatting>
  <conditionalFormatting sqref="F354:F355">
    <cfRule type="containsText" dxfId="15" priority="16" operator="containsText" text="Please fill your answer here.">
      <formula>NOT(ISERROR(SEARCH("Please fill your answer here.",F354)))</formula>
    </cfRule>
  </conditionalFormatting>
  <conditionalFormatting sqref="B320">
    <cfRule type="containsText" dxfId="14" priority="15" operator="containsText" text="Please fill your answer here.">
      <formula>NOT(ISERROR(SEARCH("Please fill your answer here.",B320)))</formula>
    </cfRule>
  </conditionalFormatting>
  <conditionalFormatting sqref="F320">
    <cfRule type="containsText" dxfId="13" priority="14" operator="containsText" text="Please fill your answer here.">
      <formula>NOT(ISERROR(SEARCH("Please fill your answer here.",F320)))</formula>
    </cfRule>
  </conditionalFormatting>
  <conditionalFormatting sqref="B267">
    <cfRule type="containsText" dxfId="12" priority="13" operator="containsText" text="Please fill your answer here.">
      <formula>NOT(ISERROR(SEARCH("Please fill your answer here.",B267)))</formula>
    </cfRule>
  </conditionalFormatting>
  <conditionalFormatting sqref="F267">
    <cfRule type="containsText" dxfId="11" priority="12" operator="containsText" text="Please fill your answer here.">
      <formula>NOT(ISERROR(SEARCH("Please fill your answer here.",F267)))</formula>
    </cfRule>
  </conditionalFormatting>
  <conditionalFormatting sqref="B264">
    <cfRule type="containsText" dxfId="10" priority="11" operator="containsText" text="Please fill your answer here.">
      <formula>NOT(ISERROR(SEARCH("Please fill your answer here.",B264)))</formula>
    </cfRule>
  </conditionalFormatting>
  <conditionalFormatting sqref="F264">
    <cfRule type="containsText" dxfId="9" priority="10" operator="containsText" text="Please fill your answer here.">
      <formula>NOT(ISERROR(SEARCH("Please fill your answer here.",F264)))</formula>
    </cfRule>
  </conditionalFormatting>
  <conditionalFormatting sqref="B113">
    <cfRule type="containsText" dxfId="8" priority="9" operator="containsText" text="Please fill your answer here.">
      <formula>NOT(ISERROR(SEARCH("Please fill your answer here.",B113)))</formula>
    </cfRule>
  </conditionalFormatting>
  <conditionalFormatting sqref="F113">
    <cfRule type="containsText" dxfId="7" priority="8" operator="containsText" text="Please fill your answer here.">
      <formula>NOT(ISERROR(SEARCH("Please fill your answer here.",F113)))</formula>
    </cfRule>
  </conditionalFormatting>
  <conditionalFormatting sqref="E2">
    <cfRule type="expression" dxfId="6" priority="5">
      <formula>$B2="This section is completed"</formula>
    </cfRule>
    <cfRule type="expression" dxfId="5" priority="6">
      <formula>$B2="This section contains missing answers"</formula>
    </cfRule>
    <cfRule type="containsText" dxfId="4" priority="7" operator="containsText" text="This section contains missing answers">
      <formula>NOT(ISERROR(SEARCH("This section contains missing answers",E2)))</formula>
    </cfRule>
  </conditionalFormatting>
  <conditionalFormatting sqref="B3">
    <cfRule type="containsText" dxfId="3" priority="4" operator="containsText" text="Please fill your answer here.">
      <formula>NOT(ISERROR(SEARCH("Please fill your answer here.",B3)))</formula>
    </cfRule>
  </conditionalFormatting>
  <conditionalFormatting sqref="F3">
    <cfRule type="containsText" dxfId="2" priority="3" operator="containsText" text="Please fill your answer here.">
      <formula>NOT(ISERROR(SEARCH("Please fill your answer here.",F3)))</formula>
    </cfRule>
  </conditionalFormatting>
  <conditionalFormatting sqref="B6">
    <cfRule type="containsText" dxfId="1" priority="2" operator="containsText" text="Please fill your answer here.">
      <formula>NOT(ISERROR(SEARCH("Please fill your answer here.",B6)))</formula>
    </cfRule>
  </conditionalFormatting>
  <conditionalFormatting sqref="F6">
    <cfRule type="containsText" dxfId="0" priority="1" operator="containsText" text="Please fill your answer here.">
      <formula>NOT(ISERROR(SEARCH("Please fill your answer here.",F6)))</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D113:E113 D1006:I1006 D261:I261 D473:I473 D791:I791 G955:I955 D955:E955 D890:E890 G890:I890 D829:E829 G829:I829 D797:E797 G797:I797 D794:E794 G794:I794 D737:E737 G737:I737 D676:E676 G676:I676 D599:E599 G599:I599 D476:E476 G476:I476 D479:E479 G479:I479 D448:E448 G448:I448 D417:E417 G417:I417 D386:E386 G386:I386 D354:E355 G354:I355 D320:E320 G320:I320 D267:E267 G267:I267 D264:E264 G264:I264 D172:E172 G172:I172 C77:C1048576 G113:I113 D3:E3 G3:I3 G6:I6 D6:E6 C3:C74" xr:uid="{3321BD5A-787E-4574-BA2B-3E0E29289E52}">
      <formula1>"x"</formula1>
    </dataValidation>
  </dataValidations>
  <hyperlinks>
    <hyperlink ref="B301" r:id="rId1" xr:uid="{A56B5572-9E0F-47F3-B053-10CCB0DDEF56}"/>
    <hyperlink ref="B500" r:id="rId2" display="https://data.gov.ro/pages/developers" xr:uid="{B8E36034-7472-418D-8E6F-33DCC03089EF}"/>
    <hyperlink ref="B894" r:id="rId3" xr:uid="{F6B4E0E4-F368-46AE-B811-49B1AB21DE59}"/>
    <hyperlink ref="B550" r:id="rId4" xr:uid="{7E9BC188-A409-4B22-8D54-5511E445D840}"/>
    <hyperlink ref="B576" r:id="rId5" xr:uid="{015233FE-106E-42FA-B952-55AEA14C627D}"/>
    <hyperlink ref="B586" r:id="rId6" xr:uid="{8B105629-E545-4556-B74D-65337163FA41}"/>
    <hyperlink ref="B591" r:id="rId7" xr:uid="{96EEA65A-BDAD-498C-ADE5-8480063E9B36}"/>
    <hyperlink ref="B741" r:id="rId8" display="https://data.gov.ro/pages/impact-si-strategii" xr:uid="{8744E8ED-7EA5-421F-B91D-47057CAFBBD8}"/>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4E0C07-DFB4-44D3-AFD2-F8B1C98C4E11}">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2.xml><?xml version="1.0" encoding="utf-8"?>
<ds:datastoreItem xmlns:ds="http://schemas.openxmlformats.org/officeDocument/2006/customXml" ds:itemID="{AA18201D-AFA6-4589-BDA9-19E7D581612F}">
  <ds:schemaRefs>
    <ds:schemaRef ds:uri="http://schemas.microsoft.com/sharepoint/v3/contenttype/forms"/>
  </ds:schemaRefs>
</ds:datastoreItem>
</file>

<file path=customXml/itemProps3.xml><?xml version="1.0" encoding="utf-8"?>
<ds:datastoreItem xmlns:ds="http://schemas.openxmlformats.org/officeDocument/2006/customXml" ds:itemID="{FE115855-829F-4CFF-93DD-BC9EC4E633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Romania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2022-12-08T12:58:30Z</dcterms:created>
  <dcterms:modified xsi:type="dcterms:W3CDTF">2022-12-08T15:12:01Z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