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08"/>
  <workbookPr defaultThemeVersion="166925"/>
  <mc:AlternateContent xmlns:mc="http://schemas.openxmlformats.org/markup-compatibility/2006">
    <mc:Choice Requires="x15">
      <x15ac:absPath xmlns:x15ac="http://schemas.microsoft.com/office/spreadsheetml/2010/11/ac" url="https://capgemini.sharepoint.com/sites/data.europa.euINTERNAL/Shared Documents/Service 2/03. Challenge 3 - ODM/ODM 2022/08. Agiledrop - Files ODM Dashboard data.europa.eu/Detailed country responses/"/>
    </mc:Choice>
  </mc:AlternateContent>
  <xr:revisionPtr revIDLastSave="1" documentId="8_{5D949CF4-0A58-4A9E-A28F-513F4DCE5C94}" xr6:coauthVersionLast="47" xr6:coauthVersionMax="47" xr10:uidLastSave="{FC7B02DE-0A17-4A8B-9949-7C6F6074A8B2}"/>
  <bookViews>
    <workbookView xWindow="-108" yWindow="-108" windowWidth="23256" windowHeight="12456" xr2:uid="{8EC7AEFE-7890-44CA-A7DA-830DE87D05B6}"/>
  </bookViews>
  <sheets>
    <sheet name="Estonia Open Data Maturity 2022"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02" i="1" l="1"/>
  <c r="F1001" i="1"/>
  <c r="F999" i="1"/>
  <c r="F998" i="1"/>
  <c r="F997" i="1"/>
  <c r="F996" i="1"/>
  <c r="F995" i="1"/>
  <c r="F994" i="1"/>
  <c r="F992" i="1"/>
  <c r="F991" i="1"/>
  <c r="F990" i="1"/>
  <c r="F989" i="1"/>
  <c r="F988" i="1"/>
  <c r="F987" i="1"/>
  <c r="F985" i="1"/>
  <c r="F984" i="1"/>
  <c r="F983" i="1"/>
  <c r="F982" i="1"/>
  <c r="F981" i="1"/>
  <c r="F980" i="1"/>
  <c r="F978" i="1"/>
  <c r="F977" i="1"/>
  <c r="F976" i="1"/>
  <c r="F975" i="1"/>
  <c r="F974" i="1"/>
  <c r="F973" i="1"/>
  <c r="F971" i="1"/>
  <c r="F970" i="1"/>
  <c r="F969" i="1"/>
  <c r="F968" i="1"/>
  <c r="F967" i="1"/>
  <c r="F966" i="1"/>
  <c r="F962" i="1"/>
  <c r="F961" i="1"/>
  <c r="F957" i="1"/>
  <c r="F956" i="1"/>
  <c r="F955" i="1" s="1"/>
  <c r="F953" i="1"/>
  <c r="F952" i="1"/>
  <c r="F951" i="1"/>
  <c r="F950" i="1"/>
  <c r="F949" i="1"/>
  <c r="F948" i="1"/>
  <c r="F947" i="1"/>
  <c r="F945" i="1"/>
  <c r="F944" i="1"/>
  <c r="F943" i="1"/>
  <c r="F942" i="1"/>
  <c r="F941" i="1"/>
  <c r="F940" i="1"/>
  <c r="F939" i="1"/>
  <c r="F935" i="1"/>
  <c r="F934" i="1"/>
  <c r="F932" i="1"/>
  <c r="F931" i="1"/>
  <c r="F927" i="1"/>
  <c r="F926" i="1"/>
  <c r="F922" i="1"/>
  <c r="F921" i="1"/>
  <c r="F920" i="1"/>
  <c r="F919" i="1"/>
  <c r="F918" i="1"/>
  <c r="F917" i="1"/>
  <c r="F916" i="1"/>
  <c r="F912" i="1"/>
  <c r="F911" i="1"/>
  <c r="F910" i="1"/>
  <c r="F909" i="1"/>
  <c r="F908" i="1"/>
  <c r="F907" i="1"/>
  <c r="F906" i="1"/>
  <c r="F902" i="1"/>
  <c r="F901" i="1"/>
  <c r="F900" i="1"/>
  <c r="F899" i="1"/>
  <c r="F898" i="1"/>
  <c r="F897" i="1"/>
  <c r="F896" i="1"/>
  <c r="F892" i="1"/>
  <c r="F891" i="1"/>
  <c r="F890" i="1" s="1"/>
  <c r="F886" i="1"/>
  <c r="F885" i="1"/>
  <c r="F881" i="1"/>
  <c r="F880" i="1"/>
  <c r="F876" i="1"/>
  <c r="F875" i="1"/>
  <c r="F873" i="1"/>
  <c r="F872" i="1"/>
  <c r="F871" i="1"/>
  <c r="F870" i="1"/>
  <c r="F868" i="1"/>
  <c r="F867" i="1"/>
  <c r="F866" i="1"/>
  <c r="F865" i="1"/>
  <c r="F863" i="1"/>
  <c r="F862" i="1"/>
  <c r="F861" i="1"/>
  <c r="F860" i="1"/>
  <c r="F859" i="1"/>
  <c r="F858" i="1"/>
  <c r="F854" i="1"/>
  <c r="F853" i="1"/>
  <c r="F852" i="1"/>
  <c r="F851" i="1"/>
  <c r="F847" i="1"/>
  <c r="F846" i="1"/>
  <c r="F845" i="1"/>
  <c r="F841" i="1"/>
  <c r="F840" i="1"/>
  <c r="F836" i="1"/>
  <c r="F829" i="1" s="1"/>
  <c r="F835" i="1"/>
  <c r="F831" i="1"/>
  <c r="F830" i="1"/>
  <c r="F824" i="1"/>
  <c r="F823" i="1"/>
  <c r="F821" i="1"/>
  <c r="F820" i="1"/>
  <c r="F819" i="1"/>
  <c r="F818" i="1"/>
  <c r="F817" i="1"/>
  <c r="F813" i="1"/>
  <c r="F812" i="1"/>
  <c r="F811" i="1"/>
  <c r="F810" i="1"/>
  <c r="F808" i="1"/>
  <c r="F807" i="1"/>
  <c r="F806" i="1"/>
  <c r="F805" i="1"/>
  <c r="F804" i="1"/>
  <c r="F803" i="1"/>
  <c r="F799" i="1"/>
  <c r="F798" i="1"/>
  <c r="F797" i="1"/>
  <c r="F787" i="1"/>
  <c r="F786" i="1"/>
  <c r="F782" i="1"/>
  <c r="F781" i="1"/>
  <c r="F777" i="1"/>
  <c r="F776" i="1"/>
  <c r="F774" i="1"/>
  <c r="F773" i="1"/>
  <c r="F772" i="1"/>
  <c r="F771" i="1"/>
  <c r="F767" i="1"/>
  <c r="F766" i="1"/>
  <c r="F762" i="1"/>
  <c r="F761" i="1"/>
  <c r="F757" i="1"/>
  <c r="F756" i="1"/>
  <c r="F752" i="1"/>
  <c r="F751" i="1"/>
  <c r="F747" i="1"/>
  <c r="F746" i="1"/>
  <c r="F744" i="1"/>
  <c r="F743" i="1"/>
  <c r="F739" i="1"/>
  <c r="F738" i="1"/>
  <c r="F737" i="1" s="1"/>
  <c r="F733" i="1"/>
  <c r="F732" i="1"/>
  <c r="F728" i="1"/>
  <c r="F727" i="1"/>
  <c r="F723" i="1"/>
  <c r="F722" i="1"/>
  <c r="F720" i="1"/>
  <c r="F719" i="1"/>
  <c r="F718" i="1"/>
  <c r="F717" i="1"/>
  <c r="F713" i="1"/>
  <c r="F712" i="1"/>
  <c r="F708" i="1"/>
  <c r="F707" i="1"/>
  <c r="F706" i="1"/>
  <c r="F705" i="1"/>
  <c r="F704" i="1"/>
  <c r="F703" i="1"/>
  <c r="F699" i="1"/>
  <c r="F698" i="1"/>
  <c r="F697" i="1"/>
  <c r="F693" i="1"/>
  <c r="F692" i="1"/>
  <c r="F688" i="1"/>
  <c r="F687" i="1"/>
  <c r="F685" i="1"/>
  <c r="F684" i="1"/>
  <c r="F680" i="1"/>
  <c r="F679" i="1"/>
  <c r="F678" i="1"/>
  <c r="F677" i="1"/>
  <c r="F676" i="1" s="1"/>
  <c r="F672" i="1"/>
  <c r="F671" i="1"/>
  <c r="F669" i="1"/>
  <c r="F668" i="1"/>
  <c r="F664" i="1"/>
  <c r="F663" i="1"/>
  <c r="F659" i="1"/>
  <c r="F658" i="1"/>
  <c r="F654" i="1"/>
  <c r="F653" i="1"/>
  <c r="F649" i="1"/>
  <c r="F648" i="1"/>
  <c r="F646" i="1"/>
  <c r="F645" i="1"/>
  <c r="F641" i="1"/>
  <c r="F640" i="1"/>
  <c r="F636" i="1"/>
  <c r="F635" i="1"/>
  <c r="F631" i="1"/>
  <c r="F630" i="1"/>
  <c r="F626" i="1"/>
  <c r="F625" i="1"/>
  <c r="F624" i="1"/>
  <c r="F622" i="1"/>
  <c r="F621" i="1"/>
  <c r="F620" i="1"/>
  <c r="F619" i="1"/>
  <c r="F618" i="1"/>
  <c r="F614" i="1"/>
  <c r="F613" i="1"/>
  <c r="F609" i="1"/>
  <c r="F608" i="1"/>
  <c r="F604" i="1"/>
  <c r="F603" i="1"/>
  <c r="F599" i="1" s="1"/>
  <c r="F601" i="1"/>
  <c r="F600" i="1"/>
  <c r="F594" i="1"/>
  <c r="F593" i="1"/>
  <c r="F589" i="1"/>
  <c r="F588" i="1"/>
  <c r="F584" i="1"/>
  <c r="F583" i="1"/>
  <c r="F579" i="1"/>
  <c r="F578" i="1"/>
  <c r="F574" i="1"/>
  <c r="F573" i="1"/>
  <c r="F569" i="1"/>
  <c r="F568" i="1"/>
  <c r="F564" i="1"/>
  <c r="F563" i="1"/>
  <c r="F561" i="1"/>
  <c r="F560" i="1"/>
  <c r="F559" i="1"/>
  <c r="F558" i="1"/>
  <c r="F557" i="1"/>
  <c r="F553" i="1"/>
  <c r="F552" i="1"/>
  <c r="F548" i="1"/>
  <c r="F547" i="1"/>
  <c r="F545" i="1"/>
  <c r="F544" i="1"/>
  <c r="F543" i="1"/>
  <c r="F542" i="1"/>
  <c r="F538" i="1"/>
  <c r="F537" i="1"/>
  <c r="F533" i="1"/>
  <c r="F532" i="1"/>
  <c r="F528" i="1"/>
  <c r="F527" i="1"/>
  <c r="F523" i="1"/>
  <c r="F522" i="1"/>
  <c r="F518" i="1"/>
  <c r="F517" i="1"/>
  <c r="F513" i="1"/>
  <c r="F512" i="1"/>
  <c r="F511" i="1"/>
  <c r="F508" i="1"/>
  <c r="F507" i="1"/>
  <c r="F503" i="1"/>
  <c r="F502" i="1"/>
  <c r="F498" i="1"/>
  <c r="F497" i="1"/>
  <c r="F495" i="1"/>
  <c r="F494" i="1"/>
  <c r="F492" i="1"/>
  <c r="F491" i="1"/>
  <c r="F489" i="1"/>
  <c r="F488" i="1"/>
  <c r="F486" i="1"/>
  <c r="F485" i="1"/>
  <c r="F481" i="1"/>
  <c r="F480" i="1"/>
  <c r="F479" i="1"/>
  <c r="F469" i="1"/>
  <c r="F468" i="1"/>
  <c r="F467" i="1"/>
  <c r="F463" i="1"/>
  <c r="F462" i="1"/>
  <c r="F461" i="1"/>
  <c r="F457" i="1"/>
  <c r="F456" i="1"/>
  <c r="F455" i="1"/>
  <c r="F451" i="1"/>
  <c r="F450" i="1"/>
  <c r="F449" i="1"/>
  <c r="F448" i="1" s="1"/>
  <c r="F444" i="1"/>
  <c r="F443" i="1"/>
  <c r="F442" i="1"/>
  <c r="F438" i="1"/>
  <c r="F437" i="1"/>
  <c r="F436" i="1"/>
  <c r="F432" i="1"/>
  <c r="F431" i="1"/>
  <c r="F430" i="1"/>
  <c r="F426" i="1"/>
  <c r="F425" i="1"/>
  <c r="F424" i="1"/>
  <c r="F420" i="1"/>
  <c r="F419" i="1"/>
  <c r="F418" i="1"/>
  <c r="F417" i="1" s="1"/>
  <c r="F413" i="1"/>
  <c r="F412" i="1"/>
  <c r="F411" i="1"/>
  <c r="F407" i="1"/>
  <c r="F406" i="1"/>
  <c r="F405" i="1"/>
  <c r="F401" i="1"/>
  <c r="F400" i="1"/>
  <c r="F399" i="1"/>
  <c r="F395" i="1"/>
  <c r="F394" i="1"/>
  <c r="F393" i="1"/>
  <c r="F389" i="1"/>
  <c r="F388" i="1"/>
  <c r="F387" i="1"/>
  <c r="F386" i="1" s="1"/>
  <c r="F382" i="1"/>
  <c r="F381" i="1"/>
  <c r="F380" i="1"/>
  <c r="F376" i="1"/>
  <c r="F375" i="1"/>
  <c r="F374" i="1"/>
  <c r="F370" i="1"/>
  <c r="F369" i="1"/>
  <c r="F368" i="1"/>
  <c r="F364" i="1"/>
  <c r="F363" i="1"/>
  <c r="F362" i="1"/>
  <c r="F358" i="1"/>
  <c r="F357" i="1"/>
  <c r="F356" i="1"/>
  <c r="F355" i="1" s="1"/>
  <c r="F350" i="1"/>
  <c r="F349" i="1"/>
  <c r="F348" i="1"/>
  <c r="F344" i="1"/>
  <c r="F343" i="1"/>
  <c r="F342" i="1"/>
  <c r="F334" i="1"/>
  <c r="F333" i="1"/>
  <c r="F332" i="1"/>
  <c r="F320" i="1" s="1"/>
  <c r="F323" i="1"/>
  <c r="F322" i="1"/>
  <c r="F321" i="1"/>
  <c r="F316" i="1"/>
  <c r="F315" i="1"/>
  <c r="F314" i="1"/>
  <c r="F310" i="1"/>
  <c r="F309" i="1"/>
  <c r="F308" i="1"/>
  <c r="F304" i="1"/>
  <c r="F303" i="1"/>
  <c r="F299" i="1"/>
  <c r="F298" i="1"/>
  <c r="F293" i="1"/>
  <c r="F292" i="1"/>
  <c r="F288" i="1"/>
  <c r="F287" i="1"/>
  <c r="F286" i="1"/>
  <c r="F282" i="1"/>
  <c r="F281" i="1"/>
  <c r="F280" i="1"/>
  <c r="F276" i="1"/>
  <c r="F275" i="1"/>
  <c r="F274" i="1"/>
  <c r="F270" i="1"/>
  <c r="F269" i="1"/>
  <c r="F268" i="1"/>
  <c r="F267" i="1" s="1"/>
  <c r="F257" i="1"/>
  <c r="F256" i="1"/>
  <c r="F255" i="1"/>
  <c r="F254" i="1"/>
  <c r="F253" i="1"/>
  <c r="F252" i="1"/>
  <c r="F248" i="1"/>
  <c r="F247" i="1"/>
  <c r="F246" i="1"/>
  <c r="F245" i="1"/>
  <c r="F244" i="1"/>
  <c r="F240" i="1"/>
  <c r="F239" i="1"/>
  <c r="F235" i="1"/>
  <c r="F234" i="1"/>
  <c r="F230" i="1"/>
  <c r="F229" i="1"/>
  <c r="F225" i="1"/>
  <c r="F224" i="1"/>
  <c r="F220" i="1"/>
  <c r="F219" i="1"/>
  <c r="F214" i="1"/>
  <c r="F213" i="1"/>
  <c r="F209" i="1"/>
  <c r="F205" i="1"/>
  <c r="F203" i="1"/>
  <c r="F202" i="1"/>
  <c r="F201" i="1"/>
  <c r="F199" i="1"/>
  <c r="F198" i="1"/>
  <c r="F197" i="1"/>
  <c r="F196" i="1"/>
  <c r="F195" i="1"/>
  <c r="F191" i="1"/>
  <c r="F190" i="1"/>
  <c r="F189" i="1"/>
  <c r="F185" i="1"/>
  <c r="F184" i="1"/>
  <c r="F183" i="1"/>
  <c r="F180" i="1"/>
  <c r="F179" i="1"/>
  <c r="F178" i="1"/>
  <c r="F172" i="1" s="1"/>
  <c r="F174" i="1"/>
  <c r="F173" i="1"/>
  <c r="F168" i="1"/>
  <c r="F167" i="1"/>
  <c r="F163" i="1"/>
  <c r="F162" i="1"/>
  <c r="F158" i="1"/>
  <c r="F157" i="1"/>
  <c r="F153" i="1"/>
  <c r="F152" i="1"/>
  <c r="F148" i="1"/>
  <c r="F147" i="1"/>
  <c r="F143" i="1"/>
  <c r="F142" i="1"/>
  <c r="F138" i="1"/>
  <c r="F137" i="1"/>
  <c r="F136" i="1"/>
  <c r="F135" i="1"/>
  <c r="F134" i="1"/>
  <c r="F133" i="1"/>
  <c r="F129" i="1"/>
  <c r="F128" i="1"/>
  <c r="F127" i="1"/>
  <c r="F126" i="1"/>
  <c r="F125" i="1"/>
  <c r="F124" i="1"/>
  <c r="F123" i="1"/>
  <c r="F122" i="1"/>
  <c r="F121" i="1"/>
  <c r="F120" i="1"/>
  <c r="F119" i="1"/>
  <c r="F113" i="1" s="1"/>
  <c r="F115" i="1"/>
  <c r="F114" i="1"/>
  <c r="F110" i="1"/>
  <c r="F109" i="1"/>
  <c r="F99" i="1"/>
  <c r="F98" i="1"/>
  <c r="F94" i="1"/>
  <c r="F93" i="1"/>
  <c r="F89" i="1"/>
  <c r="F88" i="1"/>
  <c r="F87" i="1"/>
  <c r="F76" i="1"/>
  <c r="F75" i="1"/>
  <c r="F71" i="1"/>
  <c r="F70" i="1"/>
  <c r="F66" i="1"/>
  <c r="F65" i="1"/>
  <c r="F61" i="1"/>
  <c r="F60" i="1"/>
  <c r="F56" i="1"/>
  <c r="F55" i="1"/>
  <c r="F51" i="1"/>
  <c r="F50" i="1"/>
  <c r="F46" i="1"/>
  <c r="F45" i="1"/>
  <c r="F41" i="1"/>
  <c r="F40" i="1"/>
  <c r="F36" i="1"/>
  <c r="F35" i="1"/>
  <c r="F31" i="1"/>
  <c r="F30" i="1"/>
  <c r="F26" i="1"/>
  <c r="F25" i="1"/>
  <c r="F24" i="1"/>
  <c r="F20" i="1"/>
  <c r="F19" i="1"/>
  <c r="F15" i="1"/>
  <c r="F14" i="1"/>
  <c r="F13" i="1"/>
  <c r="F9" i="1"/>
  <c r="F8" i="1"/>
  <c r="F7" i="1"/>
  <c r="F6" i="1" s="1"/>
  <c r="F3" i="1" l="1"/>
  <c r="F476" i="1"/>
  <c r="F794" i="1"/>
  <c r="F354" i="1"/>
  <c r="F264" i="1" s="1"/>
  <c r="F2" i="1" l="1"/>
</calcChain>
</file>

<file path=xl/sharedStrings.xml><?xml version="1.0" encoding="utf-8"?>
<sst xmlns="http://schemas.openxmlformats.org/spreadsheetml/2006/main" count="1358" uniqueCount="707">
  <si>
    <t>Estonia</t>
  </si>
  <si>
    <t>Dimension 1: Open Data Policy</t>
  </si>
  <si>
    <t xml:space="preserve">Please note that this section differentiates between open data policy and open data strategy. Policy here refers to all principles/initiatives set out to achieve the goals established by the Open Data Directive, including specific national legislation put in place to transpose the EU law. With strategy, on the other hand, we define a document outlining the concrete vision, mission, objectives, measures to be implemented, timeline and responsible. An open data strategy would ideally include information on the open data governance structure and operating model.
Please fill out all the questions by selecting the answer option by marking it with an "x" in the boxes. If applicable, please provide additional information in the grey text box containing "Please fill your answer here".                                                                                                                                                                                                                                                                                                                                                                                                          </t>
  </si>
  <si>
    <t>Question</t>
  </si>
  <si>
    <t>Answer options</t>
  </si>
  <si>
    <t>Additional notes</t>
  </si>
  <si>
    <t>Mandatory 1=Yes/2=No</t>
  </si>
  <si>
    <t>Score per answer</t>
  </si>
  <si>
    <t>1.1 Policy framework</t>
  </si>
  <si>
    <t xml:space="preserve">Is there in your country a national open data policy and does this include a national law for the transposition of the Open Data Directive (if your country is an EU Member State)? </t>
  </si>
  <si>
    <t>x</t>
  </si>
  <si>
    <t>yes</t>
  </si>
  <si>
    <t>The answer option “Other” should be selected by countries that do not have a specific open data policy in place but have a national policy (on data, digitalisation, artificial intelligence, eGovernment or similar) that explicitly includes open data in its text and scope.</t>
  </si>
  <si>
    <t>no</t>
  </si>
  <si>
    <t>other</t>
  </si>
  <si>
    <t>o If yes, please provide the URL and title of the policy document and briefly describe.
o If ‘other’, please provide a brief explanation to support your answer choice and provide the URL and indicate the policy section which explicitly references open data.</t>
  </si>
  <si>
    <t>We have the Public Information Act(PIA): https://www.riigiteataja.ee/en/eli/ee/510122021005/consolide/current , this piece of legislation regulates data publishing in Estonia, including regulations regarding open data publishing, re-use of open data, high-value datasets, etc; There is also the Green Paper on Machine-Readable Open Government Data, which gives guidelines on open data publishing https://www.riha.ee/api/v1/systems/eaatv/files/cdbfa8bd-2594-8ad3-6022-ff3d3dbf6781</t>
  </si>
  <si>
    <t>Is there a national open data strategy in your country?</t>
  </si>
  <si>
    <t>The answer option “Not applicable” can be selected if e.g. there is no specific strategy in place, but the existing policy refers to the objectives, actions/measures to be implemented, delivery timelines, responsible etc. Should another explanation apply in your case, please provide it in the text box.</t>
  </si>
  <si>
    <t>not applicable</t>
  </si>
  <si>
    <t>o If yes, please provide the URL to the strategy and describe the main highlights.  
o If 'not applicable', please provide a brief explanation to support your answer choice and provide the URL and indicate the policy section which explicitly references objectives, actions/measures, delivery timelines etc.</t>
  </si>
  <si>
    <t>We have published the Open Data and Data Management action plans for 2021-2022: Open data related strategic goals are also described in a mix of documents (https://avaandmed.eesti.ee/instructions/action-plans-for-open-data-and-data-management-2021-2022). Main highlights include promotion of data (re)use, data quality and description monitoring, and ensuring competences and capacity of open data in the authorities. The general goals (publishing public sector data as open by default) are stipulated in the Public Information Act: https://www.riigiteataja.ee/en/eli/ee/510122021005/consolide/current. (includes the goal of fostering open access to publicly funded research data among other known principals from the OD PSI Directive)
The Information Society strategy 2030 (https://www.mkm.ee/media/6970/download) states that all data that can be classified as open data should be machine-readable and actively re-used. Development of the new natinal open data strategy for year 2023 and further is planned on this year.</t>
  </si>
  <si>
    <t xml:space="preserve">Has this national strategy/policy been updated in the past 24 months? </t>
  </si>
  <si>
    <t xml:space="preserve">o If yes, please briefly describe the main changes. </t>
  </si>
  <si>
    <t>Public Information Act(PIA) (https://www.riigiteataja.ee/en/eli/529032019012/consolide) has been changed in the end of the last year. The new PIA has new rules from the Open Data PSI Directive which includes important points to increase the amount and quality of data being opened up like high-value datasets. In addition Estonia enforces additional high-value dataset categories, such as language resources. Changes also include dynamic data publishing; making available data, which was colleted or prodused in the course of scientific research; machine-readable data and datasets description; re-use terms of open data.</t>
  </si>
  <si>
    <t>Is there any further open data policy/strategy at regional or local level?</t>
  </si>
  <si>
    <t>o If yes, please provide the URL and title of the document(s) and briefly describe.</t>
  </si>
  <si>
    <t xml:space="preserve">Municipalities have their own strategies, which include open data related activities. E.g. Tallinn Urban Strategy (https://strateegia.tallinn.ee/linnaplaneerimine) includes goals on spatial data like making them more available, ensure data quality etc. Tartu Cycling Strategy (https://tartu.ee/sites/default/files/uploads/Linnavarad/SECAP/Tartu%20jalgrattaliikluse%20strateegiline%20tegevuskava_Final_22042019.pdf , p 21 and 36) includes re-use of open data. </t>
  </si>
  <si>
    <t>Does the national strategy/policy include an action plan with measures to be implemented in the open data field?</t>
  </si>
  <si>
    <t xml:space="preserve">no </t>
  </si>
  <si>
    <t>o If yes, please briefly describe the main measures described by the action plan.</t>
  </si>
  <si>
    <t>The open data action plan (https://avaandmed.eesti.ee/instructions/action-plans-for-open-data-and-data-management-2021-2022) includes 12 actions that are all meant to be implemented in the open data field. Main highlights include promotion of data (re)use, data quality and description monitoring, and ensuring competences and capacity of open data in the authorities</t>
  </si>
  <si>
    <t>6a</t>
  </si>
  <si>
    <t>Does the national strategy/policy outline measures to incentivise the publication of and access to real-time or dynamic data?</t>
  </si>
  <si>
    <t xml:space="preserve">Dynamic data is data that changes asynchronously over time is periodically updated, as new information becomes available. Real-time data is data that changes and needs updating at very frequent intervals, in most cases several times a minute. Access to dynamic and/or real-time data is most commonly provided via application programming interfaces (APIs). Plase note that real-time data is not the same as dynamic data. Real-time data can be dynamic (e.g. a variable indicating current location) or static (e.g. a fresh log entry indicating location at a specific time). </t>
  </si>
  <si>
    <t>o If yes, please briefly describe the measures.</t>
  </si>
  <si>
    <t>In the action plan, Point 2 "2. Description of data, conceptual description, and data quality" has activities to incentivise the publication of and access to data. Recommendations for data providers on how to provide open data, including dynamic data, have been published at https://avaandmed.eesti.ee/instructions/avaandmete-loomise-juhend. In addition, the EU Structural Funds funding scheme for public sector IT developments requires open data to be provided according to user needs.</t>
  </si>
  <si>
    <t>6b</t>
  </si>
  <si>
    <t>Does the national strategy/policy outline measures to incentivise the publication of and access to geo-spatial data?</t>
  </si>
  <si>
    <t xml:space="preserve">Geo-spatial data is data that contains information on properties that are linked to a position on earth. </t>
  </si>
  <si>
    <t>Together with the Ministry of Finance we work on a project, which will allow to collect and publish geo-spatial data from and for municipalities. Moreover, according to action plan point 1.3. we plan to regulate high-value data sets in the Public Information Act, which also include geo-spatial data.</t>
  </si>
  <si>
    <t>6c</t>
  </si>
  <si>
    <t>Does the national strategy/policy outline measures to incentivise the publication of and access to citizen-generated data?</t>
  </si>
  <si>
    <t>Citizen-generated data is the data that people or their organisations produce to directly monitor, demand or drive change on issues that affect them.</t>
  </si>
  <si>
    <t>One of the main goals of Estonia’s Digital Agenda 2030 is achieving human-centric digital government. To achive that we plan to raise the awareness of people and the general public of human-centric digital 
government and the reliability of technology. Moreover, we want to educate people on data-related topics (e.g. data publishing) through different events like Open Data Foorum. In addition, we work on making national data portal even more user-friendly, so open data publication would become even easier.</t>
  </si>
  <si>
    <t>6d</t>
  </si>
  <si>
    <t>Does the national strategy/policy foster the discoverability of the aforementioned types of data from your country on data.europa.eu?</t>
  </si>
  <si>
    <t>o If yes, please briefly describe how.</t>
  </si>
  <si>
    <t>We plan to make mentioned data discoverable through our national portal, which is connected with data.europa.eu portal.</t>
  </si>
  <si>
    <t>Does the national strategy/policy outline measures to support the re-use of open data by the public sector?</t>
  </si>
  <si>
    <t xml:space="preserve">These  measures should promote concepts such as data-driven government, policy-making and decision-making. </t>
  </si>
  <si>
    <t xml:space="preserve">In the action plan Point 3 "To ensure the competence and capacity of open data in the authorities" has activities to support the re-use. In addition, in the Information Society Strategy 2030 (https://www.mkm.ee/media/6970/download) it is stated that private sector will be included more to improve collaborations (such as data re-use) and that the Registry of Base Registries will be renewed (every dataset in the country must be described there thus improving data management and its re-use.) The Green Paper on Machine-Readable Open Data includes measures such as conducting events targeted to re-users, improving data quality by ensuring that all new information systems are capable of providing at least 4-star open data, etc. (Green Paper, Annex 1: https://www.riha.ee/api/v1/systems/eaatv/files/cdbfa8bd-2594-8ad3-6022-ff3d3dbf6781) </t>
  </si>
  <si>
    <t>Does the national strategy/ policy outline measures to support the re-use of open data by the private sector?</t>
  </si>
  <si>
    <t>These measures could promote concepts such as smart cities and/or regions, but also new business development (in particular Small - and Medium-sized Enterprises), entrepreneurship etc.</t>
  </si>
  <si>
    <t>The Information Society Strategy states that the reuse of open data by the public sector is fostered by, e.g., further developing the joint use of the public sector IT infrastructure, increasing the machine-readability of public sector data, and using open standards (https://www.mkm.ee/media/6970/download). The Green Paper on Machine-Readable Open Data includes measures such as conducting events targeted to reusers, improving data quality by ensuring that all new information systems are capable of providing at least 4-star open data, etc. (Green Paper, Annex 1: https://www.riha.ee/api/v1/systems/eaatv/files/cdbfa8bd-2594-8ad3-6022-ff3d3dbf6781). As part of the open data strategy there is a strategic focus on promoting the use of open data under the leadership of the Ministry of Economic Affairs and Communications and with the participation of holders of information, such as the launch of private and public sector working groups and the creation of an information repository to support re-use (Open data strategy, https://avaandmed.eesti.ee/instructions/avaandmete-loomise-juhend)</t>
  </si>
  <si>
    <t>9a</t>
  </si>
  <si>
    <t>Does the national strategy mandate carrying out and maintaining a data inventory by public bodies, whether at national or local levels?</t>
  </si>
  <si>
    <t>o If yes, please briefly specify.</t>
  </si>
  <si>
    <t xml:space="preserve">The Public Information Act mandates data holders to make their data accessible through the national open data portal. Data Inventory in Estonia is called RIHA (https://www.riha.ee/Avaleht) where catalogues of information systems and databases is accessible.
Supporting information can be found in the Public Information Act (https://www.riigiteataja.ee/en/eli/510122021005/consolide), chapter 5 (1) DATABASES.
</t>
  </si>
  <si>
    <t>9b</t>
  </si>
  <si>
    <t xml:space="preserve">If yes, do these data inventories also include the data collected by public bodies that cannot be published as open data? </t>
  </si>
  <si>
    <t>A full overview of what public sector information systems and data is available on the state information system's website: https://www.riha.ee/Infosüsteemid?sort=meta.update_timestamp&amp;dir=DESC. According  to  the Public Information Act all databases/registries that belong to the state  information system must be registred at RIHA.</t>
  </si>
  <si>
    <t>10a</t>
  </si>
  <si>
    <t xml:space="preserve">Are you preparing on identifying high-value data domains to be prioritised for publication in your country? </t>
  </si>
  <si>
    <t>X</t>
  </si>
  <si>
    <t>o If yes, which are these domains? 
Please mark the domains below.</t>
  </si>
  <si>
    <t>Please mark the domains below.</t>
  </si>
  <si>
    <t>Data category</t>
  </si>
  <si>
    <t>geospatial</t>
  </si>
  <si>
    <t>earth observation and environment</t>
  </si>
  <si>
    <t>meteorological</t>
  </si>
  <si>
    <t>statistics</t>
  </si>
  <si>
    <t>companies and company ownership</t>
  </si>
  <si>
    <t>mobility</t>
  </si>
  <si>
    <t>10b</t>
  </si>
  <si>
    <t>Are there measures in place to assist other stakeholders’ involvement in this prioritisation process?</t>
  </si>
  <si>
    <t>yes, regular consultations</t>
  </si>
  <si>
    <t>Stakeholders could refer to open data re-users (business, civil society) or other actors that might not be direct re-users of the data (e.g., engaged or interested citizens).</t>
  </si>
  <si>
    <t>yes, other measures</t>
  </si>
  <si>
    <t>o If 'yes, other measures', please specify which measures.</t>
  </si>
  <si>
    <t>There are regular consultations with data providers (individually and through government working groups) to define high-value data and prioritize the publication. In this process, other stakeholders (re-users) are consulted for their input as-well.</t>
  </si>
  <si>
    <t>10c</t>
  </si>
  <si>
    <t>Are you preparing to make sure that public bodies holding high-value datatsets will denote those datasets as such in their metadata, following the publication of the related EU implementing act?</t>
  </si>
  <si>
    <t>o If yes, please specify how.</t>
  </si>
  <si>
    <t>We have conducted several meetings with high-value datasets stakeholders, planned activities (including denotion of datasets as high-value datasets in their metadata), and made agreements on financial support of publishing high-value datasets.</t>
  </si>
  <si>
    <t>11a</t>
  </si>
  <si>
    <t>Are the objectives/actions of the national open data policy/strategy in place in your country in line with one or more of the European Commission priorities for 2019-2024?</t>
  </si>
  <si>
    <t>o If yes, which of the following six priorities and how?
Multiple answers are possible.</t>
  </si>
  <si>
    <t>Please mark the priorities below and briefly explain the alignment on the right.</t>
  </si>
  <si>
    <t>Priorities</t>
  </si>
  <si>
    <t>Action taken to align with the selected priority</t>
  </si>
  <si>
    <r>
      <t>A European Green Deal</t>
    </r>
    <r>
      <rPr>
        <i/>
        <sz val="10"/>
        <color theme="0"/>
        <rFont val="Calibri"/>
        <family val="2"/>
        <scheme val="minor"/>
      </rPr>
      <t xml:space="preserve">
Transforming the EU into a modern, resource-efficient and competitive economy, while preserving Europe’s natural environment, tackling climate change and making Europe carbon-neutral and resource-efficient by 2050.</t>
    </r>
  </si>
  <si>
    <t>Estonia wants to become a pioneer 
as a green, environmentally friendly country with 
digital government. In terms of user experience, it is 
also more and more important whether services are 
provided in an environmentally sound manner.  This does not imply the greenwashing of current solutions, but rather the development and management of digital government are based on climate and environmental friendliness. Where possible, the option that is more climate and environmentally friendly 
is chosen when introducing a new solution and the 
environmental footprint of digital government is 
reduced.(Estonia’s Digital Agenda 2030, p19, https://www.mkm.ee/media/6970/download )</t>
  </si>
  <si>
    <t>Example: Green mobility has been prioritised as high-value dataset.</t>
  </si>
  <si>
    <r>
      <t xml:space="preserve">A Europe fit for the digital age
</t>
    </r>
    <r>
      <rPr>
        <i/>
        <sz val="10"/>
        <color theme="0"/>
        <rFont val="Calibri"/>
        <family val="2"/>
        <scheme val="minor"/>
      </rPr>
      <t>Embracing digital transformation by investing in businesses, research and innovation, reforming data protection, empowering people with the skills necessary for a new generation of technologies and designing rules to match.</t>
    </r>
  </si>
  <si>
    <t>Data management action plan for 2021-2022 includes point 6. To ensure the competence and capacity of data
management in the authorities. Estonia's Digital Agenda 2030 (p.45) mentions the importanceof  launching widespread reskilling 
and upskilling initiatives in connection with digital skills. Overall direction of the Digital agenda is to digitalize as much public services as we can and as needed.</t>
  </si>
  <si>
    <t>Example 1: The strategy explores how open data can be used to foster the digitalisation of public services.                                                                                                                 Example 2: The strategy/policies foresee open data education projects to improve data literacy among citizens.</t>
  </si>
  <si>
    <r>
      <t xml:space="preserve">An economy that works for people
</t>
    </r>
    <r>
      <rPr>
        <i/>
        <sz val="10"/>
        <color theme="0"/>
        <rFont val="Calibri"/>
        <family val="2"/>
        <scheme val="minor"/>
      </rPr>
      <t>Strengthening the EU economy while securing jobs and reducing inequalities, supporting businesses, deepening the Economic and Monetary Union and completing the banking and capital markets union.</t>
    </r>
  </si>
  <si>
    <t>One of the goals mentioned in Estonia's Digital Agenda 2030 (p.4)  is making the Estonian economy  innovative and knowledge-based, using new technologies and business models as well as flexible forms of work. The contribution of the development plan lies in the creation of favourable conditions for business research and development and innovation. The Estonian economic environment invites people to work here, establish companies or do business virtually, invest, create and test new solutions which benefit the society at large.</t>
  </si>
  <si>
    <t>Example: One of the objectives of my country´s open data policies/strategies is to create economic value by stimulating new buiness opportunities.</t>
  </si>
  <si>
    <r>
      <t xml:space="preserve">A stronger Europe in the world
</t>
    </r>
    <r>
      <rPr>
        <i/>
        <sz val="10"/>
        <color theme="0"/>
        <rFont val="Calibri"/>
        <family val="2"/>
        <scheme val="minor"/>
      </rPr>
      <t>Strengthening the EU’s voice on the world stage by improving its standing as a champion of strong, open and fair trade, multilateralism and a rules-based global order. Boosting relations with neighbouring countries and partners as well as strengthening the EU’s ability to manage crises based on civilian and military capabilities.</t>
    </r>
  </si>
  <si>
    <t xml:space="preserve">Making Estonia’s cyberspace resilient to cyberthreats and trusted ( Estonia's Digital Agenda 2030 , p. 39-44). </t>
  </si>
  <si>
    <t>Example: Gender inequality has been prioritised as high-value dataset.</t>
  </si>
  <si>
    <r>
      <t xml:space="preserve">Promoting our European way of life
</t>
    </r>
    <r>
      <rPr>
        <i/>
        <sz val="10"/>
        <color theme="0"/>
        <rFont val="Calibri"/>
        <family val="2"/>
        <scheme val="minor"/>
      </rPr>
      <t>Upholding fundamental rights and the rule of law as a bastion of equality, tolerance and social fairness. Addressing security risks, protecting and empowering consumers, as well as developing a system for legal and safe migration while effectively managing the EU’s external borders, modernising the EU’s asylum system and cooperating closely with partner countries.</t>
    </r>
  </si>
  <si>
    <t xml:space="preserve">Becoming  human-centric digital government. ( Estonia's Digital Agenda 2030 , p. 17-18). </t>
  </si>
  <si>
    <t>Example: Migration has been prioritised as high-value dataset.</t>
  </si>
  <si>
    <r>
      <t xml:space="preserve">A new push for European democracy
</t>
    </r>
    <r>
      <rPr>
        <i/>
        <sz val="10"/>
        <color theme="0"/>
        <rFont val="Calibri"/>
        <family val="2"/>
        <scheme val="minor"/>
      </rPr>
      <t>Strengthening Europe’s democratic processes by deepening relations with the European Parliament and national parliaments, protecting EU democracy from external interference, ensuring transparency and integrity throughout the legislative process, as well as engaging more widely with Europeans in shaping the EU’s future.</t>
    </r>
  </si>
  <si>
    <t xml:space="preserve">Promoting international cooperation. We want Estonia to be expected and wanted in all international cooperation formats in the field of digital technology and an esteemed contributor to international policy-making. We want to actively we participate, both on the European Union and international level.  ( Estonia's Digital Agenda 2030 , p. 33). </t>
  </si>
  <si>
    <t>Example: One of the objectives of my country´s policies/strategies is to increase transparency and facilitate public participation in policy debates.</t>
  </si>
  <si>
    <t>11b</t>
  </si>
  <si>
    <t>Are there any other overarching objectives or specific actions of your country´s open data policy/strategy that you would like to mention?</t>
  </si>
  <si>
    <t>o If yes, please specify.</t>
  </si>
  <si>
    <t>Example: Fight corruption,increase transparency in public administrations.</t>
  </si>
  <si>
    <t>Most of the the main points are mentioned in the strategies, which were brought as an example in the previous answers, but there are a lot of local strategies/initiatives, which serve the same purpose.</t>
  </si>
  <si>
    <t>1.2 Governance of open data</t>
  </si>
  <si>
    <t xml:space="preserve">Is there a governance structure in place that enables the participation and/or inclusion of various open data stakeholders? </t>
  </si>
  <si>
    <t>Governance structure refers to the responsibility structure of open data stakeholders, i.e. engaged actors at different public body and government level (national, local, regional) as well as private and third sector actors active in the open data field.</t>
  </si>
  <si>
    <t>o If yes, please briefly explain how this participation is ensured.</t>
  </si>
  <si>
    <t>The Ministry of Economic Affairs and Communications (MoEAC) is responsible for open data policy in Estonia.
The public sector inter-departmental open data working group, which involves members from different interested ministries and other public sector organizations (e.g. National Audit Office, City of Tallinn). The working group meets at least once a month and participation is also open to non-members (e.g. civil society, private companies, academia). The working group discusses broad issues, from organizations’ practical needs to strategic open data policy issues.
Other stakeholders can participate in the governance process through stakeholder discussion events, such as the annual Open Data Forum or smaller workshops throughout the year devoted to specific open data issues. This year Ministry of Economic Affairs and Communications of Estonia together with other public authorities established two initiatives: Data Panel and Data
Stewards Steering Group. 
The Digital Government Data Panel is a panel of experts chaired by the Ministry of Economic Affairs and Communications, which helps assess the risks related to
the protection of personal data and the use of data in a planned or ongoing public sector project, and offers recommendations for mitigating these risks for a
successful project implementation. The Digital Government Data Panel provides support for digital national ICT projects that present risks or concerns regarding
the processing or re-use of personal data. The purpose of the panel is to provide project-based feedback and recommendations on how to provide innovative public services in a way that ensures that personal data are processed lawfully and that public services based on data processing remain reliable, transparent and peoplecantered. On the other hand, the purpose of the data panel is also to develop and provide thematic guidance to authorities on the lawful processing of personal data and on the management of more typical risks or concerns. If the panel is successfully delivered to public bodies, we can apply the same model to private projects.
Data Stewards Steering Group brings together data stewards from different public authorities to ensure the sustainable and balanced development of the data field.
Steering group focuses on such topics as data retrieval, data quality improvement, data re-use, data life cycle management, and data protection requirements.
Moreover, it also covers topics regarding artificial intelligence and the use of language technology.</t>
  </si>
  <si>
    <t xml:space="preserve">What is the model used for governing open data in your country? </t>
  </si>
  <si>
    <t>top-down</t>
  </si>
  <si>
    <t>bottom-up</t>
  </si>
  <si>
    <t>hybrid</t>
  </si>
  <si>
    <t>o Could you briefly describe why this model was chosen/ works best for your country?</t>
  </si>
  <si>
    <t xml:space="preserve">Usually the MoEAC  leads different initiatives, provides a platform for others to promote their initiatives and plays the major role in engaging others. At the same time we are very open to initiatives from other authorities and sectors and encouredge them to be an active part of data community. </t>
  </si>
  <si>
    <t>Does the governance structure ensure that the local and regional open data initiatives are facilitated and supported at the national level?</t>
  </si>
  <si>
    <t>yes, all initiatives</t>
  </si>
  <si>
    <t xml:space="preserve"> 'not applicable'  should be selected by countries with a federal system that does not allow for coordination beyond the national level. Small size countries that do not have a local or regional level, but do perform such coordination activities, should select the answer option 'yes'.  By initiatives we mean policies, strategies or portals that focus on the respective local/regional level.</t>
  </si>
  <si>
    <t>yes, most initiatives</t>
  </si>
  <si>
    <t>yes, some initiatives</t>
  </si>
  <si>
    <t>o If yes, please give an example of what this kind of support.
o If not applicable, please explain why.</t>
  </si>
  <si>
    <t>Yes, most of the initiatives get support. Usually, it is monetary support or guiding authorities through implementing their initiatives. One of the last examples is the initiative of local government Vimsi (https://www.viimsidata.ee/ ). They visualized income and tax related data of their municipality.</t>
  </si>
  <si>
    <t xml:space="preserve">To what degree do local / regional public bodies conduct open data initiatives? </t>
  </si>
  <si>
    <t>All public bodies</t>
  </si>
  <si>
    <t xml:space="preserve"> By initiatives we mean policies, strategies or portals that focus on the respective local/regional level.</t>
  </si>
  <si>
    <t>The majority of public bodies</t>
  </si>
  <si>
    <t>Approximately half of the public bodies</t>
  </si>
  <si>
    <t>Few public bodies</t>
  </si>
  <si>
    <t>None of the public bodies</t>
  </si>
  <si>
    <t>Not applicable</t>
  </si>
  <si>
    <t>o If not applicable, please explain why.</t>
  </si>
  <si>
    <t>Please fill your answer here.</t>
  </si>
  <si>
    <t>Are the governance structure and its operating model (including the people and the team responsbile for open data activities) published online and accessible to the public?</t>
  </si>
  <si>
    <t>The operating model refers to the way the various open data stakeholders are interacting and involved in the decision-making processes around open data. Should the open data strategy not include the governance structure, then the governance structure should be made available in a different way to the broader public (e.g., in the form of organigram or document published on national portal).</t>
  </si>
  <si>
    <t xml:space="preserve">o If yes, please provide the URL where this information is published. </t>
  </si>
  <si>
    <t>Liable authorities are appointed in the PIA (https://www.riigiteataja.ee/en/eli/ee/510122021005/consolide/current); Contact of the national portal product owner is marked on the footer of every page on the national portal; Recently we created sepparate email, which became single point of contact of the data team; We have email lists for public authorities, where we spread data relatied information, most of the authorities have joined them.</t>
  </si>
  <si>
    <t>Is a document describing the responsibilities and working approach of the national (and eventually regional and/or local) open data team publicly available?</t>
  </si>
  <si>
    <t xml:space="preserve">The open data action plan (https://avaandmed.eesti.ee/instructions/action-plans-for-open-data-and-data-management-2021-2022) </t>
  </si>
  <si>
    <t xml:space="preserve">Is there a regular exchange of knowledge or experiences between the national open data team and the team maintaining the national portal?  </t>
  </si>
  <si>
    <t>o If yes, please briefly describe how this exchange takes place and provide evidence supporting your answer (e.g. meeting agendas, URLs to news items).</t>
  </si>
  <si>
    <t>The national open data team is the one who is maintaining the national portal. In the end of the year we are planing to give over the portal to Estonian Information System Authority, currently we conduct meetings with a future product owner. In addition, we conduct meetings with other stakeholders at least once a month to share expirience in the open data field. Meetings are being recorded and uploaded to our Youtube channel (e.g. open data and AI related meetings playlist https://www.youtube.com/playlist?list=PLrWgTNfFucnnkCATq8ebZxtoNL01ilkD8 ). Some of the meetings are more private, so the recordings can be accessed only via link.</t>
  </si>
  <si>
    <t>Does the governance model include the appointment of official roles in civil service that are dedicated to open data (e.g., open data officers)?</t>
  </si>
  <si>
    <t>o If yes, please describe how this task is fulfilled at public body level.</t>
  </si>
  <si>
    <t xml:space="preserve">Following the national data governance strategy 2018-2022 (https://www.stat.ee/sites/default/files/2020-08/Eesti%20andmehalduse%20juhtimise%20tegevuskava_0.pdf), data stewards have been appointed in many public sector organizations over the past couple of years, with the responsibility to coordinate data governance (incl. open data publication and use) in their organization. The strategy also involves training and capacity-building activities for data stewards. According to the Official Statistics Act (https://www.riigiteataja.ee/en/eli/ee/517122019002/consolide/current), the national statistics agency Statistics Estonia is responsible for coordinating data governance at the central government level, while MoEAC is responsible for strategic planning. Organizations are free to either assign the role of data steward to an existing position or recruit a separate data steward.
</t>
  </si>
  <si>
    <t xml:space="preserve">Is there a regular exchange of knowledge or experiences between the national open data team and the wider network of open data officers?  </t>
  </si>
  <si>
    <t xml:space="preserve">In addition to regular monthly meetings, recently we launched of Data Stewards Steering Group, which brings together data stewards from different public authorities to ensure the sustainable and balanced development of the data field.
Steering group focuses on such topics as data retrieval, data quality improvement, data re-use, data life cycle management, and data protection requirements. Under the rule of the Steering group there is plan to launch working groups to tackle more specific topics. All members of Steering group can propose the launch of the new working group.
</t>
  </si>
  <si>
    <t>Is there a regular exchange of knowledge or experiences between public sector bodies (i.e. the providers) and open data re-users (e.g., academia, citizens, businesses)?</t>
  </si>
  <si>
    <t>Exchanges can take place via formal formats (e.g. round-tables, conferences) or less formal formats (e.g. meet-ups).</t>
  </si>
  <si>
    <t>The working group meets at least once a month and participation is also open to non-members (e.g. civil society, private companies, academia). The working group discusses broad issues, from organizations’ practical needs to strategic open data policy issues, and AI.  Meetings are being recorded and uploaded to our Youtube channel (e.g. open data and AI related meetings playlist https://www.youtube.com/playlist?list=PLrWgTNfFucnnkCATq8ebZxtoNL01ilkD8 ). Some of the meetings are more private, so the recordings can be accessed only via link. Also, we conduct meetings with representatives of different sectors, while developing different strategies (e.g. meetings dedicated to open data strategy development https://digiriik.ee/index.php/avaandmete-tegevuskava/avaandmete-tegevuskava-protsess/)</t>
  </si>
  <si>
    <t>1.3 Open data implementation</t>
  </si>
  <si>
    <t>Do data publication plans exist at public body level?</t>
  </si>
  <si>
    <t xml:space="preserve">For data publication plans we refer to the existence of a specific workflow or internal data management process for publication of datasets. </t>
  </si>
  <si>
    <t xml:space="preserve">o If yes, please provide the URL and briefly highlight the key aspects covered. </t>
  </si>
  <si>
    <t>Public bodies have their own data publication plans, which they compile as part of their organizations' strategies and action plans. General overview of organizations' strategies and action plans is presented yearly to MoEAC as part of the government IT budget meetings. This year many high value dataset owning public bodies have open data as a central topic in their strategies. MoEAC  asked public bodies if they have open data strategies, e.g. National Library of Estonia has open data strategy published at https://www.nlib.ee/sites/default/files/Andmestrateegia_1.pdf. There were also public bodies that admitted that they don’t have a strategy in place.</t>
  </si>
  <si>
    <t>22a</t>
  </si>
  <si>
    <t>Are there processes to ensure that the open data policies/strategy previously mentioned are implemented (e.g., monitoring)?</t>
  </si>
  <si>
    <t>o If yes, please specify the process(es).</t>
  </si>
  <si>
    <t>I don't know</t>
  </si>
  <si>
    <t>Data team of the MoEAC follows up on the implementation of the plans with the respective data providers and provides advice, including technical support  together with State Information System Authority and Statistics Estonia, if needed.</t>
  </si>
  <si>
    <t>22b</t>
  </si>
  <si>
    <t xml:space="preserve">If yes, would you describe the status of implementation as satisfactory/neutral/unsatisfactory? </t>
  </si>
  <si>
    <t>Satisfactory</t>
  </si>
  <si>
    <t>Neutral</t>
  </si>
  <si>
    <t>Unsatisfactory</t>
  </si>
  <si>
    <t>o Please motivate your answer.</t>
  </si>
  <si>
    <t xml:space="preserve">We see the results of the work and that agreements with authorities are being fullfilled by their side. </t>
  </si>
  <si>
    <t>23a</t>
  </si>
  <si>
    <t>Are there any processes in place to asses if public sector bodies are charging for data above marginal cost?</t>
  </si>
  <si>
    <t>Most of the cases are found and investigated by the MoEAC, who has detailed overview of the data domain. Such cases are quite rare, so the MoEAC holds an information about most of them.</t>
  </si>
  <si>
    <t>23b</t>
  </si>
  <si>
    <t>If yes, to what degree is data provided by public sector bodies free of charge?</t>
  </si>
  <si>
    <t>All datasets</t>
  </si>
  <si>
    <t>The majority of datasets</t>
  </si>
  <si>
    <t>Approximately half of the datasets</t>
  </si>
  <si>
    <t>Few datasets</t>
  </si>
  <si>
    <t>None of the datasets</t>
  </si>
  <si>
    <t>23c</t>
  </si>
  <si>
    <t>How has this degree changed compared to the previous year?</t>
  </si>
  <si>
    <t>increased, or already all datasets</t>
  </si>
  <si>
    <t>no change</t>
  </si>
  <si>
    <t>decreased</t>
  </si>
  <si>
    <t>24a</t>
  </si>
  <si>
    <t>What are the top 3 challenge(s) that your country is facing in the implementation of the mentioned open data policies/strategy?</t>
  </si>
  <si>
    <t xml:space="preserve">Please briefly describe below. </t>
  </si>
  <si>
    <t>1 - Increasing level of active involvment and public participation among authorities; 2 - Making publishing and (re)use of data a priority for the authorities; 3 - Tackling human resource problem</t>
  </si>
  <si>
    <t>24b</t>
  </si>
  <si>
    <t>Are there activities in place to address these challenges in your country (e.g., with specific national/regional/local plans or initiatives)?</t>
  </si>
  <si>
    <t>If yes, please briefly describe the measures that you have adopted or plan to adopt to cope with these challenges. If no, please specifiy what is hampering finding a strategic approach to solve these challenges.</t>
  </si>
  <si>
    <t>Most of these problems are solved through having dialogue and explaining the importants of involvment to authorities. The MoEAC data team is always ready to offer help and find the solution of the problems. Human resourse problem we try to solve creating new leraning programs in universities like the new program in Tartu University called Data Science (https://ut.ee/et/oppekavad/andmeteadus?gclid=CjwKCAjwtcCVBhA0EiwAT1fY7zqVoArZzxA9F5Ae5doZAOQ3wJMcISaZGLe0cH57s9hTgH2DylBdSxoCVQwQAvD_BwE )</t>
  </si>
  <si>
    <t>25a</t>
  </si>
  <si>
    <t>Are there any activities in place to assist data providers with their open data publication process?</t>
  </si>
  <si>
    <t xml:space="preserve">E.g., a task force/ agency that is in charge of promoting and assisting the data publication process at national and/or regional and local levels (where applicable). </t>
  </si>
  <si>
    <t>o If yes, please describe/provide examples of these activities.</t>
  </si>
  <si>
    <t xml:space="preserve">On the national data portal we have guidelines for creating and publishing open data
https://avaandmed.eesti.ee/instructions/avaandmete-loomise-juhend (only on Estonian language). 
They include requirements for published data such as metadata standards, frequency of updating
datasets, creating human-understandable data, machine readable data, preferable data formats, law
compliances and others requirments. To increase local governments' involvment we make private meetings and explain what is open data, describe publication process and give direct guidelines. Central authorities, whose invovment is much higher, can contact MoEAC and get neseccary information. Statistics Board provides help on despription of datasets. </t>
  </si>
  <si>
    <t>25b</t>
  </si>
  <si>
    <t>Are there activities to assist real-time and/or dynamic data holders in their publication process?</t>
  </si>
  <si>
    <t>Dynamic data is data that changes asynchronously over time is periodically updated, as new information becomes available. Real-time data is data that changes and needs updating at very frequent intervals, in most cases several times a minute. Access to dynamic and/or real-time data is most commonly provided via application programming interfaces (APIs). Plase note that real-time data is not the same as dynamic data. Real-time data can be dynamic (e.g. a variable indicating current location) or static (e.g. a fresh log entry indicating location at a specific time).</t>
  </si>
  <si>
    <t>o If yes, please provide some examples of such activities.</t>
  </si>
  <si>
    <t>MoEAC provides consultations and there is also a possibility to get finanacial support from MoEAC (e.g. recently Environmental Board got financial support for publishing dynamic datasets).</t>
  </si>
  <si>
    <t>25c</t>
  </si>
  <si>
    <t>Are there activities to assist geo-spatial data holders in their publication process?</t>
  </si>
  <si>
    <t xml:space="preserve"> Geo-spatial data is data that contains information on properties that are linked to a position on earth.</t>
  </si>
  <si>
    <t>National portal allows to use API; MoEAC provides fianacial support if needed; MoEAC provides consultations. E.g. Land Board is automatically renewing their geo-spatial datasets once a day through API (https://avaandmed.eesti.ee/information-holders/maa-amet). Guidelines on API use can be found on the national portal https://avaandmed.eesti.ee/instructions/api-uldjuhend and https://avaandmed.eesti.ee/instructions/avaandmete-portaali-api</t>
  </si>
  <si>
    <t>25d</t>
  </si>
  <si>
    <t>Are there activities to assist citizens or their working organisations in the publication of citizen-generated data?</t>
  </si>
  <si>
    <t xml:space="preserve"> Citizen-generated data is the data that people or their organisations produce to directly monitor, demand or drive change on issues that affect them.</t>
  </si>
  <si>
    <t>National portal provides guidelines on publishing open data https://avaandmed.eesti.ee/instructions/andmestiku-lisamine-muutmine-ja-kustutamine . People, who would like to know more about publication process, can always contact data team of the MoEAC, our contacts can be found on the national portal.</t>
  </si>
  <si>
    <t>26a</t>
  </si>
  <si>
    <t xml:space="preserve">Is there a professional development or training plan for civil servants working with data in your country? </t>
  </si>
  <si>
    <t>Ideally such trainings are organised in the frame of the professional development programmes for civil servants and address both data literacy and skills.</t>
  </si>
  <si>
    <t>o If yes, please briefly describe these training activities.</t>
  </si>
  <si>
    <t xml:space="preserve">We order and conduct data-related trainings for the civil servants. This year we plan to conduct training sesions for up to 600 civil servants. In the begining of the year we conducted a survey across all public authorities to understand what training needs they have, so we could plan our training program according to that. Also, this year we are preparing the first data camp, which will provide active training opportunities for civil servants in duration of a few days. </t>
  </si>
  <si>
    <t>26b</t>
  </si>
  <si>
    <t xml:space="preserve">If yes, do these training activities offer a certification that is formally recognised? </t>
  </si>
  <si>
    <t>o If yes, please briefly describe.</t>
  </si>
  <si>
    <t xml:space="preserve">Not all trainings provide participants with the certificates, but most of them do. It depends on the format of the training and training provider. </t>
  </si>
  <si>
    <t>27a</t>
  </si>
  <si>
    <t xml:space="preserve">Are there annually held national, regional or local events (e.g. hackathons, courses, conferences, users meet-ups, summer/winter schools) to promote open data and open data literacy in your country beyond public servants? </t>
  </si>
  <si>
    <t>yes, &gt;9</t>
  </si>
  <si>
    <t>yes, 6-9</t>
  </si>
  <si>
    <t>yes, 3-5</t>
  </si>
  <si>
    <t>yes, 1-2</t>
  </si>
  <si>
    <t>o If yes, please provide a few examples (e.g. title, date, location of the event and URL).</t>
  </si>
  <si>
    <t>Open Data Forum; user meet-ups conducted by NGO Open Knowledge Estonia; events conducted by public authorities (e.g. Spatial data days by Land Board and EstHub)</t>
  </si>
  <si>
    <t>27b</t>
  </si>
  <si>
    <t>Who organises most open data related events?</t>
  </si>
  <si>
    <t>National public bodies</t>
  </si>
  <si>
    <t>Local or regional public bodies</t>
  </si>
  <si>
    <t>Civil society/universities/non-profit</t>
  </si>
  <si>
    <t>Private sector</t>
  </si>
  <si>
    <t>A mix of the above</t>
  </si>
  <si>
    <t>o Please provide a few examples of typical organisers.</t>
  </si>
  <si>
    <t>Most of open data events are organised by MoEAC, Estonian Information System Authority usually assist in organisation process.</t>
  </si>
  <si>
    <t>End of Dimension 1: Open Data Policy</t>
  </si>
  <si>
    <t>Dimension 2: Open Data Impact</t>
  </si>
  <si>
    <r>
      <rPr>
        <sz val="11"/>
        <rFont val="Calibri"/>
        <family val="2"/>
        <scheme val="minor"/>
      </rPr>
      <t>Assessing the impact of open data is still generally considered a new field, with no consensus, for example, on the definition, or methodologies to measure impact. Nonetheless, there are several elements that are considered essential to demonstrating impact, such as monitoring and measuring the re-use of published open data. Given this, the impact dimension in this questionnaire tries to capture the extent to which countries have been making progress in monitoring the re-use of open data and based on that, in measuring the impact of open data on specific governmental, societal, environmental, and economic challenges of our time. Countries are encouraged to provide, whenever possible, examples of re-use for each impact area/topic. Yet, please note that data.europe.eu does not consider the availability of re-use examples as a direct evidence of impact.</t>
    </r>
    <r>
      <rPr>
        <sz val="11"/>
        <color theme="9"/>
        <rFont val="Calibri"/>
        <family val="2"/>
        <scheme val="minor"/>
      </rPr>
      <t xml:space="preserve">
</t>
    </r>
    <r>
      <rPr>
        <sz val="11"/>
        <rFont val="Calibri"/>
        <family val="2"/>
        <scheme val="minor"/>
      </rPr>
      <t xml:space="preserve">Please fill out all the questions by selecting the answer option by marking it with an "x" in the boxes. If applicable, please provide additional information in the grey text box containing "Please fill your answer here".        </t>
    </r>
    <r>
      <rPr>
        <sz val="11"/>
        <color theme="9"/>
        <rFont val="Calibri"/>
        <family val="2"/>
        <scheme val="minor"/>
      </rPr>
      <t xml:space="preserve">                                                                                                                                                                                                     </t>
    </r>
  </si>
  <si>
    <t>2.1. Strategic awareness</t>
  </si>
  <si>
    <t>Do you have a definition of open data re-use in your country?</t>
  </si>
  <si>
    <t>o If yes, please specifiy it below.</t>
  </si>
  <si>
    <t>According to Public Information Act (https://www.riigiteataja.ee/en/eli/ee/510122021005/consolide/current) § 3.  Re-use of public information
 (1) The re-use of information is the use of such public information, the public use of which is not restricted by law or pursuant to the procedure established by law (hereinafter open data), by natural persons or legal persons for commercial or non-commercial purposes other than the initial purpose within the public duties for which the information was obtained or produced. The exchange of information between holders of information for the performance of their public duties does not constitute re-use of information.</t>
  </si>
  <si>
    <t>Is there interest at national level to observe the level of the re-use of open data in your country?</t>
  </si>
  <si>
    <t xml:space="preserve">yes, there is a strong focus </t>
  </si>
  <si>
    <t xml:space="preserve">With "national level" we refer to either central government, federal government, or top ministries.
Examples of such activities could be regular information sessions and/or promotion of published data at conferences and other events. </t>
  </si>
  <si>
    <t>yes, but the focus is limited</t>
  </si>
  <si>
    <t>no, no focus</t>
  </si>
  <si>
    <t>o If yes, what activities / efforts have you observed within public bodies that support your observation?</t>
  </si>
  <si>
    <t>Public authorities promote their open datasets and re-use cases at events such as the public sector working group and even more so at AI use case events (https://www.youtube.com/playlist?list=PLrWgTNfFucnnkCATq8ebZxtoNL01ilkD8) or thematic events (e.g. the Land Board has promoted their data and GIS portal at the annual GIS Days: http://www.gispaev.ee). There is also a strong focus on re-use of private government held data, this is also stated in the national data governance strategy 2018-2022 as well as strong interest towards re-use of data, which was discovered during open data strategy development (https://digiriik.ee/index.php/avaandmete-tegevuskava/avaandmete-tegevuskava-protsess/).  National portal has separate use-cases page https://avaandmed.eesti.ee/usage-stories.</t>
  </si>
  <si>
    <t>Are there any processes in place to monitor the level of re-use of your country's open data, for example via the national open data portal?</t>
  </si>
  <si>
    <t xml:space="preserve">o If yes, please briefly describe these processes and provide the URLs to support the answer. </t>
  </si>
  <si>
    <t xml:space="preserve">Use-cases of open data can be found through national portal, page called use-cases (https://avaandmed.eesti.ee/usage-stories). As well, natinal portal provides information on the number of dataset's downloads, which can indirectly indicate the level of re-use. We also discuss use-cases during monthly working group meetings, where authorities present their use-cases. Use-cases are also shared during big annual event - Open Data Forum. </t>
  </si>
  <si>
    <t>Are there any activities in place to encourage public bodies to monitor the re-use of their own published data (e.g. incentives or obligations in place for public bodies or civil servants of national government)?</t>
  </si>
  <si>
    <t>Incentives could for example be training, financial incentives, or awards.</t>
  </si>
  <si>
    <t xml:space="preserve">o If yes, please briefly describe these activities/incentives and provide the URLs to support the answer. </t>
  </si>
  <si>
    <t xml:space="preserve">One of the means to encourage pubic bodies to re-use open data is annual competition, where  we select best data publishers, best re-use cases and best visualization cases. During the year we are trying to find the most noticeable/valuable cases to make a shortlist in 3 categories. Digtal voting is open for everyone and we distribute an information about the competition in our mailing lists, social media and through our events. Winners get an award from the ministry, usually we present books on the topic reletad to data. Winners as well get marked on our portal. Visiting the page of the winner you can see a blue mark which tells the nomination and the year of the award (e.g. https://avaandmed.eesti.ee/information-holders/maa-amet). After we winners have been choosen, they are invited to share their knowledge in our data working group meeting, this year's meeting is available here -https://youtu.be/Vfpq4u6KOtc </t>
  </si>
  <si>
    <t xml:space="preserve">Interesting initiative! We are curious to read more about this competition. Is there any information available online via a URL? </t>
  </si>
  <si>
    <t>Additiona information provided in the answer box.</t>
  </si>
  <si>
    <t>Are you preparing to monitor and measure the level of re-use of your country's high-value datasets?</t>
  </si>
  <si>
    <t xml:space="preserve">o If yes, please briefly describe how. </t>
  </si>
  <si>
    <t>We will monitor their use through API and download rates.</t>
  </si>
  <si>
    <t>Has your government specified what "impact of open data" means (e.g., in a strategy document)?</t>
  </si>
  <si>
    <t>o If yes, how do you define the impact of open data in your country? Please provide a URL to a public document describing it.</t>
  </si>
  <si>
    <t>The Information Society Strategy (https://www.mkm.ee/media/6970/download) the impact of data and its meaning is covered in many points: 1) data-driven state where any decision is based on data and that is reached by re-using data (pg 14), 2) Consent Service (https://github.com/e-gov/NT/blob/master/EN.md) and the economic impact to be had from sharing your personal data. Not open data but it still emphasizes the importance of data re-use because of its economic potential (pg 18). MoEAC has defined impact through use cases where opening up has had any type of impact.</t>
  </si>
  <si>
    <t>Do you have a methodology in place to measure the impact of open data in your country?</t>
  </si>
  <si>
    <t>With methodology we refer to practices, frameworks, methods developed/employed, regardless of their maturity level.</t>
  </si>
  <si>
    <t>o If yes, please briefly describe the key points of this methodology.</t>
  </si>
  <si>
    <t>Our methodology is heavily centered around use cases/user stories because we had a discussion about measuring impact with numbers being the centre of it all, but it is very difficult to assign "a price" to a dataset. MoEAC and Statistics Estonia composed a questionnaire made up of 7 questions that ranged from defining the profile of a data re-users (to basically understand your customer) to actual examples they know of that are stemmed from their agency's datasets.</t>
  </si>
  <si>
    <t>Are there studies conducted in the past year that focus on assessing the impact of open data in your country?</t>
  </si>
  <si>
    <t>o If yes, please provide examples and the URLs to such studies to support your answer.</t>
  </si>
  <si>
    <t>The MoEAC annualy conducts Open data impact measurment survey across public bodies (https://avaandmed.eesti.ee/instructions/teistkordne-avaandmete-mojuhinnang-avalikus-sektoris).</t>
  </si>
  <si>
    <r>
      <t>Is there collaboration between government</t>
    </r>
    <r>
      <rPr>
        <b/>
        <sz val="11"/>
        <color theme="9" tint="-0.249977111117893"/>
        <rFont val="Calibri"/>
        <family val="2"/>
        <scheme val="minor"/>
      </rPr>
      <t xml:space="preserve"> </t>
    </r>
    <r>
      <rPr>
        <b/>
        <sz val="11"/>
        <rFont val="Calibri"/>
        <family val="2"/>
        <scheme val="minor"/>
      </rPr>
      <t>and civil society or academia to create open data impact in your country?</t>
    </r>
  </si>
  <si>
    <t>o If yes, please provide an example and URL of a project that included such a collaboration.</t>
  </si>
  <si>
    <t>Environmental: academic research projects like 1) Water level monitoring in coastal seas and lakes, using satellite altimetry, 2) Identifying crops from Sentinel-1 and Sentinel-2 time series, using deep learning methods in collaboration with The Ministry of Rural Affairs, the Estonian Research Council (RITA project), and 3) Mapping of flooded areas and the moisture regime of swamps from satellite images in collaboration with the Ministry of the Environment and the Estonian Research Council (RITA project)</t>
  </si>
  <si>
    <t>2.2 Measuring re-use</t>
  </si>
  <si>
    <t>Have any public bodies in your country launched or performed any activities in the past year to map which and how datasets are re-used?</t>
  </si>
  <si>
    <t>o If yes, which of the following activities?
Multiple answers are possible.</t>
  </si>
  <si>
    <t>Please mark the activities below and provide a brief description on the right.</t>
  </si>
  <si>
    <t>Analysis of log files</t>
  </si>
  <si>
    <t>done through national portal</t>
  </si>
  <si>
    <t>Automated feedback mechanisms tracking users´ access to datasets</t>
  </si>
  <si>
    <t>Surveys</t>
  </si>
  <si>
    <t>Annual survey by MoEAC on open data</t>
  </si>
  <si>
    <t>Interviews/workshops with re-users</t>
  </si>
  <si>
    <t>monthly meetings with stakeholders</t>
  </si>
  <si>
    <t>Other</t>
  </si>
  <si>
    <t>meet-ups with NGOs and private companies</t>
  </si>
  <si>
    <t>Have any public bodies in your country launched or performed any activities in the past year to better understand re-users´needs?</t>
  </si>
  <si>
    <t>Please mark the activities below and provide a brief description of the activity on the right.</t>
  </si>
  <si>
    <t xml:space="preserve">Regular feedback sessions with portal users </t>
  </si>
  <si>
    <t xml:space="preserve">Social media sentiment analysis </t>
  </si>
  <si>
    <t>public authorities conduct potential cliental surveys on their needs</t>
  </si>
  <si>
    <t>39a</t>
  </si>
  <si>
    <t>Have any public bodies in your country developed any systematic way of gathering re-use cases?</t>
  </si>
  <si>
    <t xml:space="preserve">o If yes, please provide a brief explanation of the process: How does the gathering happen? </t>
  </si>
  <si>
    <t xml:space="preserve">The MoEAC doing it through meet-ups with NGOs, academia, and private sector. </t>
  </si>
  <si>
    <t>39b</t>
  </si>
  <si>
    <t>Have any public bodies in your country developed any systematic ways of classifying the re-use cases gathered?</t>
  </si>
  <si>
    <t>o If yes, please provide a brief explanation of the process: According to which categories are re-use cases classified (e.g., by policy field)?</t>
  </si>
  <si>
    <t xml:space="preserve">Data classification in Estonia is mainly based on the areas data-based solutions affect. </t>
  </si>
  <si>
    <t>2.3 Created impact</t>
  </si>
  <si>
    <t>2.3a Governmental impact</t>
  </si>
  <si>
    <t xml:space="preserve">Is any data on the impact created by open data on governmental challenges (e.g., efficiency, effectiveness, transparency, decision-making capacity) available in your country? </t>
  </si>
  <si>
    <t>The governmental impact is hereby defined as the beneficial effect of the use of open data on three specific challenges faced by the government/public administrations: 1) being efficient and effective in delivering public services; 2) being transparent and accountable in their actions; 3) improving their capacity to make decisions and policies.</t>
  </si>
  <si>
    <t xml:space="preserve">o If yes, please specify what kind of data and provide the URLs to this data when possible. </t>
  </si>
  <si>
    <t>Main impact includes government being more efficient and transparent. Also, we see a trend on making more data-driven decisions on governmental level. We notice that enteties tend to have more willingness to develope technologies and find the ways of solving problems using data. For example our latest project brought together seven enteties, who tried to detect problems in their domain, which could be solved using open data. We selected five problems and conducted a competition among data scientist to make models based on open data, which would help in solving a problem. Contestants submitted 300+ solutions, which marks not only interest of the government to make their work more efficient, but also the interest of people, who want to make an impact and help in adopting of new solutions. Realisation that open data is important aspect of wise and transperent governance becomes more vivid. 
In advance, the impact can be monitored mostly by the re-use cases. Data re-use is very popular internally within the organization: many institutions have created interesting usage stories based on their open data, the most common of which are data visualizations. There are institutions that have found that they help non-thematic parties to better interpret very specific data and thus alleviate the institution's workload of clarifying the data logic.  Re-use cases can be found on our national portal in the use cases section https://avaandmed.eesti.ee/usage-stories . The number of use cases is constantly growing.  
Datasets regarding different topics can be found on our national data portal, here are some examples classified by topics: Population and society datasets - https://avaandmed.eesti.ee/datasets?emsId=8&amp;emsId=14&amp;emsId=11 ; Government and Public sector datasets - https://avaandmed.eesti.ee/datasets?emsId=9&amp;emsId=10 ; Justice, legal system and public safety datasets - https://avaandmed.eesti.ee/datasets?emsId=12&amp;emsId=13  
Every year we carry out an impact assessment of open data in the public sector, results are published on our open data portal (on estonian language). Year 2021  -  https://avaandmed.eesti.ee/instructions/teistkordne-avaandmete-mojuhinnang-avalikus-sektoris</t>
  </si>
  <si>
    <t xml:space="preserve">Thank you for sharing with us which datasets impact efficiency and  transparancy. However, this doesn't answer the question. Can you explain whether there is data that measures the impact that is created by the open datasets that you mention? </t>
  </si>
  <si>
    <t>Additional information provided in the answer box.</t>
  </si>
  <si>
    <t xml:space="preserve">Is the use of open data in your country having an impact on the efficiency and effectiveness of the government (at any level) in delivering public services? </t>
  </si>
  <si>
    <r>
      <t xml:space="preserve">o If yes, please explain how and what kind of impact is created on the topic and provide examples of </t>
    </r>
    <r>
      <rPr>
        <u/>
        <sz val="11"/>
        <rFont val="Calibri"/>
        <family val="2"/>
        <scheme val="minor"/>
      </rPr>
      <t>maximum 3</t>
    </r>
    <r>
      <rPr>
        <sz val="11"/>
        <rFont val="Calibri"/>
        <family val="2"/>
        <scheme val="minor"/>
      </rPr>
      <t xml:space="preserve"> open data re-use cases in the form of research or application, whether developed by government or by civil society.</t>
    </r>
  </si>
  <si>
    <t xml:space="preserve">1) My municipality („Minuomavalitsus“) project goal is better local governments’ services all over Estonia and raise public awareness of the organisation of local services and increase citizens’ informed involvement in discussing local priorities. For this Ministry of Finance of Estonia shares with the help of hundreds of criteria a systematised overview of the state of local governments’ services. Through application you can have an overview of the state of services and development possibilities in each local government and compare local governments’ service levels.  Application: https://minuomavalitsus.fin.ee/en 
2) SATIKAS is an automated satellite-based information system, which helps to detect mowing by using satellite data. The goal of the project is to automate the EU’s agricultural subsidy checks – this will help to decrease and replace the inspectors’ field visits. Besides saving money and time, the system also works as a reminder to the farmers who have not yet fulfilled the mowing requirements. SATIKAS has been developed by the UT Tartu Observatory, the Estonian Agricultural Registers and Information Board (ARIB), and CGI. 
3) Tõetamm https://avaandmed.eesti.ee/usage-stories/toetamm The 'Tree of Truth' dashboard of Estonia's progress towards national strategic goals. Tree of Truth compares real state governance results with the goals marked in the development strategies. The aim of the app is to make state more transparent, result-oriented, and easily understandable for the citizens. Application: https://tamm.stat.ee/?lang=en ; datasets used: https://avaandmed.eesti.ee/datasets/statistika-andmebaas/  and other sources.
</t>
  </si>
  <si>
    <t>Is the use of open data in your country having an impact on transparency and accountability of public administrations?</t>
  </si>
  <si>
    <t xml:space="preserve">1) Public officials' salaries data https://avaandmed.eesti.ee/datasets/avaliku-teenistuse-ametnike-palgaandmed-2021 gives an overview of civil servants’ income and makes governance more transparent. Use-case: https://avaandmed.eesti.ee/usage-stories/usage-story-slug-54  
2) The Tark Tee application is used during winter to monitor the state of the roads and amount of snow on them. Decisions regarding sending snow plows to clean the roads are made using data from the Tark Tee, thus making work of snow plows more efficient. Application: https://tarktee.mnt.ee/#/en ; datasets: https://avaandmed.eesti.ee/datasets/tarktee/   
3) SALK political advert - https://salk.ee/uuringud/poliitreklaam-facebookis SALK (NGO Liberal Citizen) publishes visualizations of fundings of political parties in Facebook. Application is especially useful during election period making it more transparent. 
</t>
  </si>
  <si>
    <t xml:space="preserve">Is the use of open data in your country having an impact on policy-making processes (i.e. are public administrations making use of the data as evidence for the problem identification and policy formulation)? </t>
  </si>
  <si>
    <t xml:space="preserve">1) Statistics Estonia's dashboards include easy-to-use visualizations of various statistical indicators for all local municipalities in Estonia, including all the main services provided by local administrations, e.g. education (number of schools, students), construction and housing, unemployment and social benefits, etc. Dashboard: https://juhtimislauad.stat.ee/en; datasets: https://avaandmed.eesti.ee/datasets/statistika-andmebaas 
2) Ice Map is using ESTHUB data and saving the government money because thanks to satellite images ice breaking vessels must not be sent out without actually knowing where ice is found. Ice map was created by Estonian Weather Service, Information Technology Centre of the Ministry of the Environment.
</t>
  </si>
  <si>
    <t>Is the use of open data in your country having an impact on decision-making processes (i.e. are public administrations making use of the data as evidence to be included in their daily operations)?</t>
  </si>
  <si>
    <t xml:space="preserve">1) Covid-19 map has been used to design response measures. Open data was used to decide what measures to implement - every day open data was shared directly to Ministry of Social Affairs for them to decide on the course of action. https://www.terviseamet.ee/en/coronavirus/coronavirus-dataset 
2) e-Land register is a convenient accessible service which allows quick and easy verification of general data, size, owners, restrictions and encumbering mortgages of immovable properties. Starting from the last year Estonia has been in the energy crises, which lead to drastic grow of communal fees. E-land register was used for developing  planning of an energy allowance system, because communal fees correlate with the area people live in. Application: https://livekluster.ehr.ee/ui/ehr/v1
3) Traffic Supervision Data System helps to plane supervision on the roads of Estonia using data-driven decision-making. Data: https://avaandmed.eesti.ee/datasets/liiklusjarelevalve-infosusteem 
</t>
  </si>
  <si>
    <t>2.3b Social impact</t>
  </si>
  <si>
    <t xml:space="preserve">Is any data on the impact created by open data on social challenges (e.g., inequality, healthcare, education) available in your country? </t>
  </si>
  <si>
    <t>The social impact is hereby defined as the beneficial effect of the use of open data on four specific challenges for society: 1) Including minorities, migrants, and/or refugees  and reducing inequality, 2) Alleviating housing issues, 3) Fostering health and wellbeing, 4) Improving education.</t>
  </si>
  <si>
    <t xml:space="preserve">o If yes, please specify and provide the URLs to this data when possible. </t>
  </si>
  <si>
    <t xml:space="preserve">Main impact is seen on raising the level of citizen's awareness, spreading  knowledge about social problems and tackling them. Also data helps to find out the problems, which have to be solved. The impact is monitored mostly by the re-use cases of open data. Some of them are brought below. More re-use cases can be found on our national portal in the use cases section https://avaandmed.eesti.ee/usage-stories . The number of use cases is constantly growing. 
Every year we carry out an impact assessment of open data in the public sector, results are published on our open data portal (on estonian language). Year 2021  -  https://avaandmed.eesti.ee/instructions/teistkordne-avaandmete-mojuhinnang-avalikus-sektoris
Datasets on different domains can be found on our national data portal, here are some examples classified by topics: Education, culture, sport datasets - https://avaandmed.eesti.ee/datasets?emsId=37&amp;emsId=38&amp;emsId=39&amp;emsId=40&amp;emsId=41&amp;emsId=42&amp;emsId=3&amp;emsId=43&amp;emsId=5&amp;emsId=36&amp;emsId=15&amp;emsId=46&amp;emsId=45&amp;emsId=44 ; Health datasets https://avaandmed.eesti.ee/datasets?emsId=25 ; Population and society datasets - https://avaandmed.eesti.ee/datasets?emsId=8&amp;emsId=14&amp;emsId=11 .  
</t>
  </si>
  <si>
    <t xml:space="preserve">Same concern as Q40. Can you explain whether there is data that measures the impact that is created by the open datasets that you mention? </t>
  </si>
  <si>
    <t xml:space="preserve">Is the use of open data in your country having an impact on society´s ability to reduce inequality and better include minorities, migrants, and/or refugees (e.g., from the Ukrainian war)? </t>
  </si>
  <si>
    <t xml:space="preserve">1) Haridussilm (https://www.haridussilm.ee/ee ) is a portal, which holds the data on different levels of education in Estonia and reflects indicators related to the success of participation in learning and entering the labor market. Haridussilm also provides an overview of the goals of the education strategy and moving towards them. Recently Estonian Ministry of Education and Research made available on the portal datasets related to Ukrainian war, e.g. data on Ukrainian students in Estonian education system, which shows numbers of Ukrainian refugees in Estonian education system by county, local municipality, level of education and language of education https://www.haridussilm.ee/ee/valdkonnaraportid/ukraina-oppijad-eesti-hariduses ; dataset: https://avaandmed.eesti.ee/datasets/ukraina-oppijad-eesti-hariduses . This helps educational institutions to get an overview of the situation and provides government a necessary information to plan integration process of Ukrainian students into schools in Estonia. 
2) SALK  (NGO Liberal Citizen) made an application, which lets users to see the timeline of Registered Partnership Act’s adoption process. This act regulates same-sex registered partnerships, making them recognized in Estonia. The act provides same-sex couples with some of the rights, benefits and obligations of marriage. Act has raised a debate among public and its adoption process had been slowed down, so it came into power latter than it was initially planned. SALK’s timeline shows key moments from the beginning till implementation of the act. Application: https://salk.ee/uuringud/kooseluseaduse-ajajoon/ 
3) Equality center or Võrdsuskeskus is an application made by Ministry of Social Affairs together with Norway grants. The purpose of an application is to create more equal and balanced society, showing data on men and women roles in Estonian. Topics showing inequality include work life, family, politics, education, civil society, media representation, business, criminal, etc. Application https://vordsuskeskus.ee/et/andmebaas 
</t>
  </si>
  <si>
    <t xml:space="preserve">Is the use of open data in your country having an impact on the society´s level of awareness concerning housing in urban areas? </t>
  </si>
  <si>
    <t>Data that provides information on the housing market, rental market, property valuations, sales, planning, zoning, census data on socio-economic variables for cities and/or neighbourhoods, other housing issues such as homelessness, empty dwellings, gentrification.</t>
  </si>
  <si>
    <t xml:space="preserve">1) Statistics on real property transactions are based on the transactions database. The transactions database relies on the Land Valuation Act and the Land Cadastre Act, and has been created in order to enable land to be assessed and appraised, making data on reflecting the value of the land easily processed. https://maaamet.ee/en/land-transactions-land-cadastre/land-valuation-and-transactions/statistics-real-property 
2) PLANKis a national unified urban planning database developed by Ministry of Finance of Estonia. The database simplifies and speeds up access to urban planning data making process more comfortable and transparent for authorities, businesses, and residents. The central database ensures the accuracy of the data and allows various stakeholders to be sure that the available urban plans are up-to-date, what makes sure that a construction project can be prepared on the basis of it. Application: https://eehitus.ee/timeline-post/plank/ 
</t>
  </si>
  <si>
    <t xml:space="preserve">Is the use of open data in your country having an impact on the society´s level of awareness on health and wellbeing related issues (also but not only in light of the COVID-19 pandemic)? </t>
  </si>
  <si>
    <t xml:space="preserve">1) TEHIK (Health and Welfare Information System) has created an Estonian Covid-19 open-data portal, where all Covid-19 related open-data are published where all Covid-19 related open-data is being published. Portal has had several impacts 1) higher public sector transparency level; 2) emerge of new automated processes and practices; 3) grown level of data literacy; 4) realization that data should not be published just as an excel table. It may have different forms and visualizations helps to perceive the information. Application: https://opendata.digilugu.ee/docs/#/ 
2) Covid-19 map has been used to design response measures. Open data was used to decide what measures to implement - every day open data was shared directly to Ministry of Social Affairs for them to decide on the course of action. https://www.terviseamet.ee/en/coronavirus/coronavirus-dataset  
3) Estonian Health Board has created an application called weight calculator, which compares your weight to other Estonians, Europeans and Americans, allowing you to have a closer look to the obesity problem and making more rational health-related decisions. In Estonia and the whole world being overweighted is one of the most important risk factors of a heart disease. Application https://www.haigekassa.ee/kaalukalkulaator
</t>
  </si>
  <si>
    <t>Is the use of open data in your country having an impact on the society´s level of education and skills (e.g., data literacy)?</t>
  </si>
  <si>
    <t xml:space="preserve">1) Haridussilm (https://www.haridussilm.ee/ee ) is a portal, which holds the data on different levels of education in Estonia and reflects indicators related to the success of participation in learning and entering the labor market. Haridussilm also provides an overview of the goals of the education strategy and moving towards them. Portal helps to spot problems in education system using data.
2) My municipality („Minuomavalitsus“) project goal is better local governments’ services all over Estonia and raise public awareness of the organisation of local services and increase citizens’ informed involvement in discussing local priorities. For this Ministry of Finance of Estonia shares with the help of hundreds of criteria a systematised overview of the state of local governments’ services. Through application you can have an overview of the state of services and development possibilities in each local government and compare local governments’ service levels. This also includes dimension of education. Application: https://minuomavalitsus.fin.ee/en 
3) EHIS or Estonian Education Information System is a portal providing information regarding education in Estonia. Portal can be used for comparing different education entities and their programs. It also provides an information on exams, university programs, career opportunities, etc. Portal contributes into making the choice of educational institution for your child or yourself easier and data driven. Application: https://ehis.edu.ee/curriculums/vocationalAndHigher 
</t>
  </si>
  <si>
    <t>2.3c Environmental impact</t>
  </si>
  <si>
    <t xml:space="preserve">Is any data on the impact created by open data on environmental challenges (e.g., climate change and environmental degradation, as highlighted in the Eurpean Green Deal) available in your country? </t>
  </si>
  <si>
    <t>The environmental impact is hereby defined as the beneficial effect of the use of open data on four specific challenges connected to the environment: 1) Protecting biodiversity (e.g., maintaining a good level of air and water quality), 2) Achieving more environmental-friendly cities (e.g, in terms of transport and waste management), 3) Fighting climate change and connected disasters, 4) Increasing the use of renewable sources of energy.</t>
  </si>
  <si>
    <t xml:space="preserve">Estonia aims to become the green digital state, so we try to contribute more into inventing solutions for fighting the climate change. For example, green way of thinking is applied developing infrastracture of the cities and making cities smart. People and enteties use data to choose there to put solar panels. Cities use sensors that detect light and noise polution, so they can collect the data and to take measures for reducing the level of pollution. People exploit detectors, which measure how much electricity or other resourses they use, finding the ways to cut down exessive spendings. The impact is monitored mostly by the re-use cases of open data. Some of them are brought below. More re-use cases can be found on our national portal in the use cases section https://avaandmed.eesti.ee/usage-stories . The number of use cases is constantly growing. 
Every year we carry out an impact assessment of open data in the public sector, results are published on our open data portal (on estonian language). Year 2021  -  https://avaandmed.eesti.ee/instructions/teistkordne-avaandmete-mojuhinnang-avalikus-sektoris
Datasets on different domains can be found on our national data portal, here are some examples classified by topics: Energy datasets - https://avaandmed.eesti.ee/datasets?emsId=30 ; environment datsets - https://avaandmed.eesti.ee/datasets?emsId=17&amp;emsId=16 ; Agriculture, foresty and food datasets - https://avaandmed.eesti.ee/datasets?emsId=27&amp;emsId=28 ; transport datasets - https://avaandmed.eesti.ee/datasets?emsId=35 ; regions and cities  - https://avaandmed.eesti.ee/datasets?emsId=48 .  
</t>
  </si>
  <si>
    <t xml:space="preserve">Same concern as Q40 and Q45. Can you explain whether there is data that measures the impact that is created by the open datasets that you mention? </t>
  </si>
  <si>
    <t xml:space="preserve">Is the use of open data in your country having an impact on the level of protection of biodiversity (e.g., maintaining a good air and water quality)? </t>
  </si>
  <si>
    <t xml:space="preserve">1) Air quality portal displays real-time measured concentrations of air pollutants and air quality levels in the main Estonian cities. During the vegetation period (March-October), the portal displays the levels of allergenic pollen particles measured as part of the pollen monitoring. In addition to the concentration of the pollutant, the measured levels are characterized on a five-point scale - very good, good, average, bad and very bad. Application: https://ohuseire.ee/?zoomLevel=8&amp;lat=58.88700565768254&amp;lng=25.571353834139643 (the source data is also available in downloadable formats);
2) eBiodiversity is a portal for the taxa found in Estonia. Currently portal provides information on more than 31 697 species. It not only helps to educate people, but also encourages citizens to care more about fauna in Estonia. Application:  https://elurikkus.ee/en 
3) Environmental Board created a portal, where people can trace Spanish slugs’ habitats in Estonia. Spanish slug is an invasive specie for Estonia, meaning that there are no natural predators, who can regulate the number of slugs and protect normal ecosystem. Portal provides information on Spanish slugs, e.g., how to distinguish them, what to do with slugs and in what areas they were found. Users can mark on the map places, where they have seen the slugs. All together it helps to control the population of invasive slugs and protect local fauna. Application: https://keskkonnaamet.maps.arcgis.com/apps/webappviewer/index.html?id=75752810c9df4846b80fffe9c4ee4d59 
</t>
  </si>
  <si>
    <t xml:space="preserve">Is the use of open data in your country having an impact on the achievement of more environment-friendly cities (e.g., environment-friendly transport systems, waste management etc.)? </t>
  </si>
  <si>
    <t xml:space="preserve">1) Peatus.ee is a portal created by the Transport Administration of Estonia. Portal allows to monitor all public transportation schedules and helps to plan your trip from one place to another, making traveling by public transport comfortable and easy. Application:  https://web.peatus.ee/ 
2) City of Tartu's city portal „Tark Tartu“ provides real-time information regarding energy consumption, buildings, weather, population, and mobility incl. electric vehicle charger stations and availability of rental bicycles in different stations in the town. Application: https://tarktartu.telia.ee/et/ 
3) Kalaranna SmartStreet is a smart street project, which allows to monitor real-time data from street called Kalaranna. Application shows noise level, streetlight brightness, level of reflecting light, pavement temperature, number of cars and people on the street, etc. Application: https://www.eliko.ee/smartcity/ 
</t>
  </si>
  <si>
    <t xml:space="preserve">Is the use of open data in your country having an impact on the fight of climate change and the response to connected disasters? </t>
  </si>
  <si>
    <t xml:space="preserve">1) Flooded areas map is used to mapping of flooded areas and showing the moisture regime of swamps from satellite images. Project was created in collaboration with the Ministry of the Environment and the Estonian Research Council. Map helps to find and predict areas, which can suffer from flooding. This information can be used to inform people about dangers. Application: https://xgis.maaamet.ee/xgis2/page/app/yua 
2) The organic map provides an overview of recognized organic production places, harvesting areas and organic beehives. The map displays organic farming lands and harvesting areas registered with the Agriculture and Food Board. It also shows harvesting areas, where in the last 3 years haven’t been fertilizers and plant protection products prohibited in organic farming. Application: https://geoportaal.maaamet.ee/est/Kaardirakendused/Mahealad/Mahealade-kaardirakenduse-kirjeldus-p564.html 
3) ILM+ is the first national weather app made by Estonian Environment Agency. It allows not only see the weather forecast but also inspires people to share their weather observations, thus pay closer attention to the environment. Application https://keskkonnaagentuur.ee/ilmpluss/en 
</t>
  </si>
  <si>
    <t xml:space="preserve">Is the use of open data in your country having an impact on the consumption of energy based on fuel and the switch to renewables? </t>
  </si>
  <si>
    <t xml:space="preserve">1) Elering Live brings together data about the Estonian electricty and gas system incl. electricity production and consumption, cross-border energy flows and energy trades. It is possible to monitor near real-time data as well as historical data in table and chart forms. The figures can be downloaded directly from the website or through the application programming interface (API). Application: https://dashboard.elering.ee/en 
2) Map of electric vehicle charger stations shows their location across the country, inspiring people to use green energy. Application: https://account.enefitvolt.com/findCharger?59.4395360,24.7478920,12z 
3) Another use-case of data for switching to renewables is Sunly. They operate in Baltic States and make solar and wind power happen. Renewable energy developers look for a good wind resource, the amount of open space, the availability of transmission lines and lack of different constraints. Sunly uses Rexplorer‘s platform to analyse all this based on real data and modelling. Once it’s verified that the plot is attractive for renewable energy production, they offer landowners competitive land leases. https://sunly.ee/
</t>
  </si>
  <si>
    <t>2.3d Economic impact</t>
  </si>
  <si>
    <t xml:space="preserve">Is any data on the economic impact (e.g., population employed, innovation and nw businesses created etc.) of open data available in your country? </t>
  </si>
  <si>
    <t>The economic impact is hereby defined as the beneficial effect of the use of open data on three indicators of economic growth:  
1) Level of employment,  2) Uptake of technology and innovation, 3) Level of etrepreneurship and new business created.</t>
  </si>
  <si>
    <t>We are working closely with private sector to detect their needs in open data and share the knowledge we currently poses, so they won't need to spend time and money on the things, which already exist and can be reused. As well we try to inspire them to publish their open data. Our goal is to have more open data use cases generated by private sector, which can be used for creating servises and technologies as well as making private sector more transperant. We notice that there is still some lack of knowledge regarding opportuities government can provide, but we are working on it. From our side we conduct different projects, which bring together public and private sector or create some other value. Our last project "Donate a speech" has a goal to collect materials for developing language technologies and preserving the Estonian language - https://annetakonet.ee/. All recordings will be published as open data, so it can be reused also by private sector .  
In advance, the impact is monitored mostly by the re-use cases of open data. The number of external uses reported to us is lower, but this is often also due to the fact that institutions often do not know how exactly the data has been re-used. The profile of the users is known, but the exact cases of use are not. In most cases, open data is also published under such a license that, in the case of re-use, it is not necessary to refer to the owner, so it is not possible to fully identify all usage stories – especially those where several data sets are interconnected. Some of them are brought below https://avaandmed.eesti.ee/usage-stories . The number of use cases is constantly growing.  
Datasets on different domains can be found on our national data portal, here are some examples classified by topics: sience and technology datasets - https://avaandmed.eesti.ee/datasets?emsId=24&amp;emsId=31&amp;emsId=1&amp;emsId=2&amp;emsId=4&amp;emsId=6&amp;emsId=7&amp;emsId=18&amp;emsId=19&amp;emsId=20&amp;emsId=21&amp;emsId=22&amp;emsId=23&amp;emsId=47 .  
Every year we carry out an impact assessment of open data in the public sector, results are published on our open data portal (on estonian language). Year 2021  -  https://avaandmed.eesti.ee/instructions/teistkordne-avaandmete-mojuhinnang-avalikus-sektoris</t>
  </si>
  <si>
    <t xml:space="preserve">Same concern as Q40, Q45 and Q50. Can you explain whether there is data that measures the impact that is created by the open datasets that you mention? </t>
  </si>
  <si>
    <t xml:space="preserve">Is the use of open data in your country having an impact on the level of employment? </t>
  </si>
  <si>
    <t xml:space="preserve">1) Labor market statistics provide an overview of the labour market situation in Estonia, for example: the employment rate; the number of salaried employees and their occupations; how many people work part-time; how many people are unemployed in Estonia; the employment rate of the immigrant population; how many working-age people are economically inactive; educational attainment of the working-age population by economic activity and county.Labour market statistics are required for planning municipal and state budgets, as well as for preparing national action plans. Statistics Estonia application:  https://www.stat.ee/en/find-statistics/statistics-theme/work-life/labour-market 
2) Median earnings map by Statistics Estonia. The earnings application shows differences in the monthly gross earnings of full-time employees by sex, county, and occupation. Application: https://palgad.stat.ee/en# 
3) Unemployment board provides the page, where you can find the daily statistics of the registered unemployed. Statistics can be viewed on the interactive desktop, where filters can be used to restrict the data displayed on the graphs. Application:  https://www.tootukassa.ee/en/statistics-and-research/peamised-statistilised-naitajad/daily-statistics 
</t>
  </si>
  <si>
    <t xml:space="preserve">Is the use of open data in your country having an impact on the level of innovation and the adoption of new technologies? </t>
  </si>
  <si>
    <t>1) Machine translation engine developed by the NLP lab at the University of Tartu. Translation tool currently supports seven input/output languages (et/lv/lt/eng/ru/fin/de), whereas all 12 translation directions fit into a single neural model: whether you are translating Russian to Estonian, or English to Latvian, it is handled by one multilingual translation engine, trained on translation examples from all of these language pairs. Application: https://translate.ut.ee/ 
2) Project on calculating the height of a forest. The Environment Agency and KEMIT have, together with a development partner, created a remote sensing information system for forests which enables records of forest resources to be kept in a geo-referenced manner, and forest information to be collected and shared in an operative manner. The created solution is semi-automatic, being partially based on machine learning algorithms, partially on the visual verification of remote sensing data, and partially on the software solutions of third parties. Remote sensing data are mainly used as primary data, but forest notifications, soil maps, and other such data (including teaching and validation data) also act as inputs. The processing will create Estonia-wide map layers about more important survey characteristics, such as a raster map about the height of woody flora (for calculation of the average height of the forest).
3) Water level monitoring in coastal seas and lakes, using satellite altimetry. Project includes hydrological operative monitoring of the satellite information on flooding; resource charge verification in peat deposits, using radar remote sensing data; and water level remote sensing data for improving hydrological monitoring and sea forecast services. Hydrological monitoring includes on-site measurements of water levels and flow rates at national hydrometry stations. This overview provides an opportunity to verify the data reflected in the resource charge declaration. When combined, the water level remote sensing prototypes enable remote sensing data, the forecast model, and artificial intelligence, to be used to ensure better water level information for interested parties and the public. Integrating altimetry data into hydrological monitoring would help to improve the spatial coverage of surveying on major lakes and improve the accuracy of sea level forecasting.</t>
  </si>
  <si>
    <t xml:space="preserve">Is the use of open data in your country having an impact on the level of entrepreneurship (especially of women and minorities) and business creation (especially with Small- and Medium-sized Enterprises)? </t>
  </si>
  <si>
    <t xml:space="preserve">1) SATIKAS is an automated satellite-based information system, which helps to detect mowing by using satellite data. The goal of the project is to automate the EU’s agricultural subsidy checks – this will help to decrease and replace the inspectors’ field visits. Besides saving money and time, the system also works as a reminder to the farmers who have not yet fulfilled the mowing requirements. SATIKAS has been developed by the UT Tartu Observatory, the Estonian Agricultural Registers and Information Board (ARIB), and CGI. 
2) Waze road navigator uses the Tark Tee application data. Tark Tee improves traffic safety and mobility for citizens by providing data on road works, closures, road conditions, etc. Application:  https://tarktee.mnt.ee/#/en 
3) Another use-case of data for switching to renewables is Sunly. They operate in Baltic States and make solar and wind power happen. Renewable energy developers look for a good wind resource, the amount of open space, the availability of transmission lines and lack of different constraints. Sunly uses Rexplorer‘s platform to analyse all this based on real data and modelling. Once it’s verified that the plot is attractive for renewable energy production, they offer landowners competitive land leases. https://sunly.ee/ 
</t>
  </si>
  <si>
    <t>End of Dimension 2: Open Data Impact</t>
  </si>
  <si>
    <t xml:space="preserve">Dimension 3: Open Data Portal </t>
  </si>
  <si>
    <r>
      <t xml:space="preserve">This part of the questionnaire is dedicated to assessing the solution your country chose for making the available open data discoverable. Typically, this is achieved through a national open data portal. 
For simplicity, the following section will refer to this solution as the “national portal”.    
Please provide where requested the URLs to the features inquired with the respective question. If access to the feature is restricted (back-end feature, log-in required), please provide a screenshot via e-mail as additional attachment. Please answer the questions below only in relation to the portal you indicated as the national portal of reference. Only URLs documenting the features available on this portal will be considered and scored.
Please fill out all the questions by selecting the answer option by marking it with an "x" in the boxes. If applicable, please provide additional information in the grey text box containing "Please fill your answer here".                                                                                                                                                                                                     </t>
    </r>
    <r>
      <rPr>
        <sz val="11"/>
        <color theme="9"/>
        <rFont val="Calibri"/>
        <family val="2"/>
        <scheme val="minor"/>
      </rPr>
      <t xml:space="preserve">                    </t>
    </r>
  </si>
  <si>
    <t>3.1 Portal features</t>
  </si>
  <si>
    <t xml:space="preserve">Is there a national portal in your country for making open data discoverable? </t>
  </si>
  <si>
    <t>o If yes, please provide the URL of the national portal.
o If no, please describe how you ensure the discoverability of the open data available in your country.</t>
  </si>
  <si>
    <t>https://avaandmed.eesti.ee/</t>
  </si>
  <si>
    <t>Does the national portal offer an advanced data search function (multiple field search, filter options etc.)?</t>
  </si>
  <si>
    <t xml:space="preserve">Does the national portal offer the possibility for users to download datasets (e.g., via a link)? </t>
  </si>
  <si>
    <t>62a</t>
  </si>
  <si>
    <t xml:space="preserve">Does the national portal offer the possibility for users to search by file format? </t>
  </si>
  <si>
    <t>62b</t>
  </si>
  <si>
    <t xml:space="preserve">Does the national portal offer the possibility for users to search by data domain? </t>
  </si>
  <si>
    <t>Does the national portal offer to its users a way to programmatically query the metadata (e.g., via an API or a SPARQL access point)?</t>
  </si>
  <si>
    <t xml:space="preserve">o If yes, please provide the direct-URL to this feature. </t>
  </si>
  <si>
    <t>https://avaandmed.eesti.ee/sparql/; https://avaandmed.eesti.ee/api/ (https://avaandmed.eesti.ee/api/dataset-docs/)</t>
  </si>
  <si>
    <t xml:space="preserve">Does the national portal offer documentation on the use of APIs and other tools that enable working with the aforementioned metadata? </t>
  </si>
  <si>
    <t>https://avaandmed.eesti.ee/instructions/api-uldjuhend ; https://avaandmed.eesti.ee/instructions/avaandmete-portaali-api ; https://www.dropbox.com/s/y4gpr9eo40pn764/API%20juhend.pdf?dl=0</t>
  </si>
  <si>
    <t>Does the national portal enable users to provide content for the portal (e.g., to link documentation and supporting materials to a given dataset)?</t>
  </si>
  <si>
    <t>An example of such supporting material could be relevant studies or reports associated with the dataset e.g., documenting how the data was produced, the methodology etc.</t>
  </si>
  <si>
    <t xml:space="preserve">Yes, every authentified user can add datasets to the portal. Here are the guidelines for adding a dataset https://avaandmed.eesti.ee/instructions/andmestiku-lisamine-muutmine-ja-kustutamine . No direct link can be provided because this feature is available only for logged in users. </t>
  </si>
  <si>
    <t>66a</t>
  </si>
  <si>
    <t>Does the national portal offer a general feedback mechanism for users (e.g., a “Contact us” or “Feedback” button that is placed in a visible spot on the portal and would allow users to send a general comment concerning the portal)?</t>
  </si>
  <si>
    <t>Please note that a general email address does not count as feedback mechanism in the sense of this question and will not be scored as such.</t>
  </si>
  <si>
    <t>https://avaandmed.eesti.ee/feedback , contact information is visible on the bottom of every page of the portal, link to the feedback page is located at the same place.</t>
  </si>
  <si>
    <t>66b</t>
  </si>
  <si>
    <t xml:space="preserve">Does the national portal offer a feedback mechanism at dataset level? (e.g.,  a “feedback button” or a comment/ discussion section under the dataset)? </t>
  </si>
  <si>
    <t>The feedback mechanism does not include the possibility of a user to send in an email to a general address/ the helpdesk.</t>
  </si>
  <si>
    <t>Yes, this feature is available but only for logged in users.</t>
  </si>
  <si>
    <t>66c</t>
  </si>
  <si>
    <t xml:space="preserve">Does the national portal provide a mechanism for users to rate datasets ? </t>
  </si>
  <si>
    <t>Such mechanism could be a star rating system or similar voting/rating mechanism.</t>
  </si>
  <si>
    <t>https://avaandmed.eesti.ee/datasets/liiklusloendusseadmed  (next to every dataset there is the possibility to provide feedback and rate the dataset, but the functionality is only available for logged on users (to make sure that it is not rated badly many times by someone to just make a certain data set look bad)</t>
  </si>
  <si>
    <t>Does the national portal enable users to find information and news on relevant open data topics in the country?</t>
  </si>
  <si>
    <t>https://avaandmed.eesti.ee/instructions (news section)</t>
  </si>
  <si>
    <t>Does the national portal offer the possibility for users to receive notifications when new datasets are available on the national portal (RSS, ATOM feeds, email notifications etc)?</t>
  </si>
  <si>
    <t>https://avaandmed.eesti.ee/api/rss/feed</t>
  </si>
  <si>
    <t>69a</t>
  </si>
  <si>
    <t xml:space="preserve">Does the national portal offer the possibility for users to request datasets? </t>
  </si>
  <si>
    <t>Please note also that a specific “Request data” button is meant here. Should the data request function be accomplished by a general help desk contact form that has a specific field for data requests, please describe this as such in the text box below.</t>
  </si>
  <si>
    <t>https://avaandmed.eesti.ee/data-requests</t>
  </si>
  <si>
    <t>69b</t>
  </si>
  <si>
    <t xml:space="preserve">If yes, what is the frequency of these requests? </t>
  </si>
  <si>
    <t>Daily</t>
  </si>
  <si>
    <t>Weekly</t>
  </si>
  <si>
    <t>Monthly</t>
  </si>
  <si>
    <t>Less frequently than monthly</t>
  </si>
  <si>
    <t>69c</t>
  </si>
  <si>
    <t xml:space="preserve">Are these requests and their progress status presented in a transparent manner on the national portal? </t>
  </si>
  <si>
    <t>A transparent presentation of these requests may be a machine-readable file on the national portal, or a separate section on the national portal that lists these requests. By providing a list of these requests, duplication of requests can be avoided, and time saved in filtering and answering these duplicate requests.</t>
  </si>
  <si>
    <t>https://avaandmed.eesti.ee/discussions/ettevottega-seotud-soidukid</t>
  </si>
  <si>
    <t>70a</t>
  </si>
  <si>
    <t>Does the team monitor the extent to which requests (either via the portal or otherwise) result in the publication of the requested data?</t>
  </si>
  <si>
    <t>o If yes, please describe how this monitoring is conducted.</t>
  </si>
  <si>
    <t xml:space="preserve">In 2020 we upgraded the portal, so in the beginning of 2020 we'd monitor the Github requests' statuses (The government CDO (MoEAC) and Open Knowledge Estonia portal team monitor the requests and track their status through consulting the GitHub issue tracker for updates. MoEAC and OKEE also hold biweekly sessions where open issues are discussed one by one and actions assigned to team members (e.g. following up with data holders, etc.).) In the new portal there is currently no data requests, but in case new request will emerge, we will monitor the actions of the agency the request was directed. </t>
  </si>
  <si>
    <t>70b</t>
  </si>
  <si>
    <t>If yes, to what degree do these requests result in the publication of the requested data?</t>
  </si>
  <si>
    <t>Does the national portal include a discussion forum or any other exchange possibility for users (whether data providers or re-users)?</t>
  </si>
  <si>
    <t xml:space="preserve">We have three different categories of discussions https://avaandmed.eesti.ee/discussions 1. Datasets (these are all the comments made under every dataset to encourage discussions about datasets gathered together, 2. Proposals for new datasets, these are also gathered together in the Discussions part even though Data requests is an independent navigation bar element, but just to make sure these requests are easily found they are duplicated here, and 3. Open topic. </t>
  </si>
  <si>
    <t>Does the national portal have a designated area to showcase use cases?</t>
  </si>
  <si>
    <t>https://avaandmed.eesti.ee/usage-stories</t>
  </si>
  <si>
    <t xml:space="preserve">Does the national portal reference the datasets that the showcased use cases are based on? </t>
  </si>
  <si>
    <t>o If yes, please provide the URL to this feature/ to an example documenting this feature.</t>
  </si>
  <si>
    <t>Yes, that's possible, https://avaandmed.eesti.ee/usage-stories/eesti-3d-kaksik</t>
  </si>
  <si>
    <t>Does the national portal provide the possibility for users to submit their own use cases?</t>
  </si>
  <si>
    <t>yes, logged in users can add their own use cases. Here are guidelines how to do that https://avaandmed.eesti.ee/instructions/kasutusloo-lisamine-muutmine-kustutamine</t>
  </si>
  <si>
    <t>Does the national portal offer a preview function for tabular data?</t>
  </si>
  <si>
    <t>o If yes, please provide the URL to an example documenting this feature.</t>
  </si>
  <si>
    <t>https://avaandmed.eesti.ee/datasets/soidukite-staatused-eestis</t>
  </si>
  <si>
    <t>Does the national portal offer a preview function for geospatial data?</t>
  </si>
  <si>
    <t>Are you preparing to promote the publication of high-value datasets on your national portal (e.g., by adding filtering features, editorial features, changes to navigation)?</t>
  </si>
  <si>
    <t xml:space="preserve">Yes, we are planning to promote high-value datasets. There is currently no agreed on solution yet but we will start by adding high-value datasets as a custom search option. </t>
  </si>
  <si>
    <t>3.2 Portal usage</t>
  </si>
  <si>
    <t>Is the national portal mobile as responsive as the desktop version?</t>
  </si>
  <si>
    <t>Meaning the portal renders well on both mobile and desktop.</t>
  </si>
  <si>
    <t xml:space="preserve">Do you monitor the portal's traffic (e.g., in terms of number of unique visitors, visitor profiles, percentage of machine traffic, number of downloads according to the number of datasets etc.)? </t>
  </si>
  <si>
    <t>o If yes, which tool(s) do you use?</t>
  </si>
  <si>
    <t xml:space="preserve">There is a statistics page on the portal https://avaandmed.eesti.ee/statistics . Currently we use google analytics  but planning to switch to some other solution in the near future. </t>
  </si>
  <si>
    <t>80a</t>
  </si>
  <si>
    <t>Are traffic and usage statistics used to better understand users´ behaviour and needs and to update the portal accordingly?</t>
  </si>
  <si>
    <t xml:space="preserve">o If yes, what insights did you gain last year from the reviews of these analytics? </t>
  </si>
  <si>
    <t>Previous years there was a growing intrest towards COVID related data, last months we saw that people became more interested in Russian-Ukraine war related data, so we are asking authorities, who hold such data, to publish it. We also monitor the feedback page to better understand what people would like to see on the portal.</t>
  </si>
  <si>
    <t>80b</t>
  </si>
  <si>
    <t>Do you perform further activities to better understand users´ behaviour and needs (e.g., web analytics, surveys, or analysis of social media feeds)?</t>
  </si>
  <si>
    <t>o If yes, please specify which activities.</t>
  </si>
  <si>
    <t>we monitor the statistics in the portal, carry out surveys and consult with people using FB and during meet-ups.</t>
  </si>
  <si>
    <t>81a</t>
  </si>
  <si>
    <t>What is the typical profile of the portal visitor, as learned from activities such as web analytics, surveys, or social media analyses?</t>
  </si>
  <si>
    <t>Mostly businesses</t>
  </si>
  <si>
    <t>Mostly public sector</t>
  </si>
  <si>
    <t>Mostly citizens</t>
  </si>
  <si>
    <t>A bit of everything, no clear dominant group</t>
  </si>
  <si>
    <t>81b</t>
  </si>
  <si>
    <t>Does this profile match the type of audience your national portal wants to cater to?</t>
  </si>
  <si>
    <t>yes, entirely</t>
  </si>
  <si>
    <t>yes, but only partially</t>
  </si>
  <si>
    <t>o If only partially, please specify which audience groups are missing.
o If no, please briefly explain why.</t>
  </si>
  <si>
    <t>We want everyone to find their way to our portal, and they slowly are. It is understandable, that most of them are from the public sector, because public sector is the biggest publisher of data, but we have business developers and students as well. E.G universities' students make one of the highest number visitor groups of the portal.</t>
  </si>
  <si>
    <t>How many unique visitors visit the national portal on average per month?</t>
  </si>
  <si>
    <t>see answer box</t>
  </si>
  <si>
    <t>Unique visitors refer to the number of distinct individuals accessing pages on the website during a given period, regardless of how often they visit that website. Visits refer to the number of times a website is visited, no matter how many visitors make up those visits.</t>
  </si>
  <si>
    <t>o Please fill the average number per month in 2021 and select 'see answer box'</t>
  </si>
  <si>
    <t>Aproximately 4000 (https://avaandmed.eesti.ee/datasets/soidukite-staatused-eestis)</t>
  </si>
  <si>
    <t>What percentage of the unique visitors to the national portal is foreign?</t>
  </si>
  <si>
    <t>o Please fill the percentage below and select 'see answer box'.</t>
  </si>
  <si>
    <t>11,6% (USA, Finland, Germany)</t>
  </si>
  <si>
    <t>Do you monitor what keywords are used to search for data and content on the portal?</t>
  </si>
  <si>
    <t>https://avaandmed.eesti.ee/statistics</t>
  </si>
  <si>
    <t>Do you monitor the most and least consulted pages?</t>
  </si>
  <si>
    <t xml:space="preserve">What data categories are the top 5 most frequently consulted on the portal, with 1 being the most popular one? </t>
  </si>
  <si>
    <t>o Please indicate 1 = category X, 2 = category Y etc. and select 'see answer box'</t>
  </si>
  <si>
    <t>1. Population and society; 2. Energy; 3. Educations, Culture and Sport; 4. Enviornment; 5. Economy and Finance (Data from Categories https://avaandmed.eesti.ee/statistics )</t>
  </si>
  <si>
    <t xml:space="preserve">What datasets are the top 5 most frequently consulted on the portal, with 1 being the most popular one? </t>
  </si>
  <si>
    <t>o Please indicate 1 = name dateset X, 2 = name dataset Y etc. and select 'see answer box'</t>
  </si>
  <si>
    <t>1. Vehicle statuses in Estonia (https://avaandmed.eesti.ee/datasets/soidukite-staatused-eestis); 2. Data on road accidents with human casulties (https://avaandmed.eesti.ee/datasets/inimkannatanutega-liiklusonnetuste-andmed); 3. Registered unemployed (https://avaandmed.eesti.ee/datasets/registreeritud-tootud); 4. Satisfaction with the living environment in local governments (https://avaandmed.eesti.ee/datasets/rahulolu-elukeskkonnaga-kohalikes-omavalitsustes); 5. Traffic monitoring data (https://avaandmed.eesti.ee/datasets/liiklusloenduse-andmed)</t>
  </si>
  <si>
    <t xml:space="preserve">Do you take measures to optimise the search and discoverability of content (data and editorial)? </t>
  </si>
  <si>
    <t>The metadata of datasets is made available in such a way that search is possible via EU data portals. In 2020 we started with SEO experiments to figure out effective means to reach our audience via dataset descriptions and data objects exposed as linked data.</t>
  </si>
  <si>
    <t xml:space="preserve">Is the metadata on your portal available in clear plain language to enable both humans and machines to read and understand it? </t>
  </si>
  <si>
    <t>o If no, please briefly explain why.</t>
  </si>
  <si>
    <t>90a</t>
  </si>
  <si>
    <t>Do you run analytics on API usage, if metadata describing the datasets is accessible via an API?</t>
  </si>
  <si>
    <t>90b</t>
  </si>
  <si>
    <t>If yes, what percentage of outgoing portal traffic is generated by API usage only?</t>
  </si>
  <si>
    <t>Here we are interested in distinguishing the volume of traffic generated by human users vs the traffic generated programmatically by API usage. We ask for outgoing traffic as it is more relevant than incoming traffic: the former is generated by the enquiries, but the latter by the responses.</t>
  </si>
  <si>
    <t xml:space="preserve">The government portal has overview of the traffic, but does not have detailed overview of different API usage. We gather information via Google Analytics. Pages like user/me/api-settings where users can generate their API keys. During last year this page has had 78 unique pageviews, 186 unique views for the Estonian language API guidelines, 15 unique views for this discussion topic https://avaandmed.eesti.ee/discussions/estonian-open-data-portal-api and 59 unique views for the English API guidelines (https://avaandmed.eesti.ee/instructions/opendata-dataset-api). We see a frowth in the number of API users, however API usage specific data is distributed among different domains, i.e. mobility and geodata. Many public sector entities have analysed their own API usage, like Tark Tee (https://tarktee.mnt.ee/#/et/datex) by the Transportation Administartion and for them the result was less than 5%. To improve and encourage API usage we have created guidelines for APIs. </t>
  </si>
  <si>
    <t>3.3 Data provision</t>
  </si>
  <si>
    <t xml:space="preserve">To what degree do public sector data providers contribute data to the portal? </t>
  </si>
  <si>
    <t>All public sector data providers</t>
  </si>
  <si>
    <t xml:space="preserve">Providers at federal, regional or local level, directly or indirectly, via direct uploading or harvesting of metadata. </t>
  </si>
  <si>
    <t>The majority of public sector data providers</t>
  </si>
  <si>
    <t>Approximately half of the public sector data providers</t>
  </si>
  <si>
    <t>Few public sector data providers</t>
  </si>
  <si>
    <t>o Please describe what is the agreed approach.
o If less than the majority of data providers, please briefly explain why (e.g. technical incompatibilities, governance aspects, low awareness etc).</t>
  </si>
  <si>
    <t xml:space="preserve">There are two pillars of public sector in Estonia - municipal and central. The majority of central government's public sector data providers have published data on the portal. Unfortunately, local governments, representing municipal level, aren't publishing that much data (bigger local governments, where lives more than one third of Estonian population, publishing data in machine readable formats (both in the central portal and they have their own portal, too) but smaller local governments are really behind, lacking the knowledge and funds. Currently we are taking more serious approach towards local governments and trying to raise the level of their contribution by educating and consulting them. </t>
  </si>
  <si>
    <t>92a</t>
  </si>
  <si>
    <t>Do you identify the data providers that are not yet publishing data on the national portal?</t>
  </si>
  <si>
    <t>yes, or all public sector data providers already publish data</t>
  </si>
  <si>
    <t>92b</t>
  </si>
  <si>
    <t>Were there concrete actions taken to assist these data providers with their publication process?</t>
  </si>
  <si>
    <t>o If yes, could you provide some examples of the actions taken in this regard.</t>
  </si>
  <si>
    <t xml:space="preserve">Data team of Ministry of Economic Affairs and Communications of Estonia together with Statistics Estonia provides consultations for everyone, who needs an assistance with publication or dataset description process. Today we are trying to activly engage local governments using this mean. In addition, we have different working groups on data and AI related topics, working group meetings take place 1-2 times a month, other bigger events include annual Open Data Forum and Data camp. Resently we launched Data Steering Group, which brings together higher-level representatives from different public authorities to discuss data related questions. </t>
  </si>
  <si>
    <t>93a</t>
  </si>
  <si>
    <t xml:space="preserve">Besides the national open data portal, are there other regional and local portals? </t>
  </si>
  <si>
    <t>o If yes, please provide a complete list and the links to these portals.</t>
  </si>
  <si>
    <t>Here are few examples of regional/local portals: Tallinn geoportal https://www.tallinn.ee/est/geoportaal/;  Land Board geoportal https://geoportaal.maaamet.ee/; Tartu Statistics https://tartu.ee/et/statistika</t>
  </si>
  <si>
    <t>93b</t>
  </si>
  <si>
    <t xml:space="preserve">Are regional and local portals listed above and their data sources discoverable via the national portal? </t>
  </si>
  <si>
    <t xml:space="preserve">o If not applicable, please briefly explain why. </t>
  </si>
  <si>
    <t>93c</t>
  </si>
  <si>
    <t xml:space="preserve">If yes, to what degree are existing regional and local sources harvested automatically? </t>
  </si>
  <si>
    <t xml:space="preserve">o If less than the majority of existing sources is harvested by the national portal, please briefly explain why.                                                                                                                                                                                                                                    o If not applicable, please briefly explain why. </t>
  </si>
  <si>
    <t>Some of authorities intend to join automaed harvesting (e.g. Transport Administration), but the reason why we have less of majority of existing sources harvested automaticly is due to lack of financial means or knowledge about this feature. Moreover, some of authorities don't follow DCAT-AP standards. Luckily, knowledge level is getting better and we hope that more processes will become automated.</t>
  </si>
  <si>
    <t>94a</t>
  </si>
  <si>
    <t>Does the national portal include datasets that are real-time or dynamic?</t>
  </si>
  <si>
    <t xml:space="preserve">o If yes, please provide URLs to real-time and/or dynamic data featured via the national portal. </t>
  </si>
  <si>
    <t>E.g. weather data https://avaandmed.eesti.ee/datasets/ilmavaatluste-andmestik</t>
  </si>
  <si>
    <t>94b</t>
  </si>
  <si>
    <t xml:space="preserve">If yes, what percentage of metadata links to such data? </t>
  </si>
  <si>
    <t>&gt;30%</t>
  </si>
  <si>
    <t>21-30%</t>
  </si>
  <si>
    <t>11-20%</t>
  </si>
  <si>
    <t>1-10%</t>
  </si>
  <si>
    <t xml:space="preserve">Does the national portal provide a separate section where non-official data (not stemming from official sources, such as community-sourced/citizen-generated data) can be published? </t>
  </si>
  <si>
    <t xml:space="preserve">o If yes, please provide the URL to this section. 
</t>
  </si>
  <si>
    <t xml:space="preserve">Do you have an overview of the data providers (official and non-official) on your national portal? </t>
  </si>
  <si>
    <t>o If yes, please list the most important below.</t>
  </si>
  <si>
    <t xml:space="preserve">Here is the list of all publishers https://avaandmed.eesti.ee/information-holders, list includes not only publishing authorities but also authorities who can be potential publishers. On the left side users can filter publishers to find only once who have already published datasets. The bigest contribution in the number of datasets was made by Land Board (211 datasets) https://avaandmed.eesti.ee/information-holders/maa-amet, Tallinn local government (107 datasets) https://avaandmed.eesti.ee/information-holders/tallinna-linnavalitsus and Tartu University (59 datasets) https://avaandmed.eesti.ee/information-holders/tartu-ulikool . Non-official publishers currently does not exist. </t>
  </si>
  <si>
    <t xml:space="preserve">Does the national portal allow users to see what data exists but cannot be made available as open data? </t>
  </si>
  <si>
    <t>This function can be useful towards reducing the amount of Freedom of Information requests for data that is transparently justified why it cannot be opened. The national portal might also publish the reasons for preventing publication, e.g., national security.</t>
  </si>
  <si>
    <t>o If yes, please provide the URL to an example and briefly describe the approach used to ensure this transparency.</t>
  </si>
  <si>
    <t xml:space="preserve">There is an option to restrict an access to dataset and made it available only by personal request (e.g. https://avaandmed.eesti.ee/datasets/mkm-audiofailid). Users can see webpages and metadata of such datasets but there is a warning sign "This dataset has limited access. Request access if you are unable to see the content!". </t>
  </si>
  <si>
    <t>3.4 Portal sustainability</t>
  </si>
  <si>
    <t>Does the national portal have a strategy to ensure its sustainability?</t>
  </si>
  <si>
    <t>A strategy could be a brief document and/or action plan listing the activities planned to ensure the portal’s sustainability over time.</t>
  </si>
  <si>
    <t xml:space="preserve">o If yes, please provide the URL to this document. </t>
  </si>
  <si>
    <t>Currently the MoEAC is still an on owner of the portal but we plan to give it ower to Estonian Information System Authority by the end of this year. Moreover, we have going on a procurment on developing the portal https://riigihanked.riik.ee/rhr-web/#/procurement/4429428/general-info. Purpose of procurment is to find a new developer, who will add more automated features to the portal.</t>
  </si>
  <si>
    <t>Does this strategy include a description of the portal’s target audience and measures to reach this audience?</t>
  </si>
  <si>
    <t xml:space="preserve">Is your national portal active on social media? </t>
  </si>
  <si>
    <t xml:space="preserve">By active we refer to an account that publishes new materials at least once a week. A social media presence may include a Facebook, Twitter, LinkedIn account that regularly published open data related content. Ideally a social media account would help promote the open data and more specific portal activities and increase visibility of the open data published on the national portal. </t>
  </si>
  <si>
    <t xml:space="preserve">o If yes, please provide the URL(s) to your social media accounts. </t>
  </si>
  <si>
    <t>We don't have separate page for the portal in social media, but national portal topics are often covered in a Facebook group OpenESTdata https://www.facebook.com/groups/1792458637715167 and our Youtube channel called Kratid https://www.youtube.com/channel/UC8n2eMS8FeeBl-azungXn4A . We are also started to add more information about data and open data on our AI related webpage https://www.kratid.ee/ (we are planning a procurment on developing new webpage, which will have even more data-related topics covered).</t>
  </si>
  <si>
    <t xml:space="preserve">Do you take actions to promote the national portal’s activities and the available open data (e.g., regular info sessions and/or events)? </t>
  </si>
  <si>
    <t>Actions could be regular promotion of the portal’s data and activities at events, an active social media presence, organising webinars to present the available datasets, use cases, the portal’s features to the broader public etc.</t>
  </si>
  <si>
    <t>o If yes, please provide at least one example of such activities.</t>
  </si>
  <si>
    <t>We are promoting national data portal on our monthly data an AI related events, on social media pages mentioned in question 100 and through our newsletter. On the portal itself we show both the newest and most recently renewed/modified datasets are advertised on the first page (https://avaandmed.eesti.ee/)</t>
  </si>
  <si>
    <t>Are the portal’s source code as well as relevant documentation and artifacts made available to the public (e.g., on platforms such as GitHub or GitLab)?</t>
  </si>
  <si>
    <t xml:space="preserve">o If yes, please provide platform name and the URL to the portal’s account on this platform.  </t>
  </si>
  <si>
    <t xml:space="preserve">GitLab,  code is available here: https://git.mkm.ee/avaandmete-portaal
</t>
  </si>
  <si>
    <t>Was there a user satisfaction survey concerning the national portal conducted in the past year?</t>
  </si>
  <si>
    <t xml:space="preserve">o If yes, please briefly describe the key findings gained through this survey. </t>
  </si>
  <si>
    <t>We conduct annual survey among stakeholders (https://avaandmed.eesti.ee/instructions/teistkordne-avaandmete-mojuhinnang-avalikus-sektoris (only on Estonian)), meet directly with a stakeholders to discuss relavant issues (https://digiriik.ee/index.php/avaandmete-tegevuskava/avaandmete-tegevuskava-protsess/ (only on Estonian)) and have a feedback and discussion feature on the portal itself (https://avaandmed.eesti.ee/discussions). The most important key findings are: people would like to see more open data use cases represeted on the portal; the most popular way of reusing data is applications wich visualize the data; authorities are activly following the news regarding legal changes in a data field; authorities notice that publishing data on a national portal is helping them to reduce the nuber of direct information requests.</t>
  </si>
  <si>
    <t>104a</t>
  </si>
  <si>
    <t xml:space="preserve">Is there a process by which the portal is reviewed and improved regularly? </t>
  </si>
  <si>
    <t>o If yes, please briefly describe this process.</t>
  </si>
  <si>
    <t>The portal is constantly being reviewed and renewed as we have provided the possibility to give feedback on the portal and we have a contract with the developer that enables us to make changes needed ASAP.</t>
  </si>
  <si>
    <t>104b</t>
  </si>
  <si>
    <t xml:space="preserve">If yes, what is the frequency of these reviews? </t>
  </si>
  <si>
    <t>quarterly</t>
  </si>
  <si>
    <t>bi-annually</t>
  </si>
  <si>
    <t>annually</t>
  </si>
  <si>
    <t>less frequently</t>
  </si>
  <si>
    <t>104c</t>
  </si>
  <si>
    <t>If yes, is the users’ feedback considered in the review process?</t>
  </si>
  <si>
    <t xml:space="preserve">We take into account all feedback we get regarding the portal. Users can give the feedback through the portal  https://avaandmed.eesti.ee/feedback or directly contact us. All feedback we get during the meetings with stakeholders, we also taking in consideration and trying to make the portal more user-friendly. </t>
  </si>
  <si>
    <t>105a</t>
  </si>
  <si>
    <t>Do you monitor via a dashboard the characteristics of the data published on the portal, such as the distribution across categories, static vs. real-time data and how these change over time?</t>
  </si>
  <si>
    <t>105b</t>
  </si>
  <si>
    <t>Does this monitoring enable the portal team and/or data providers to take action to improve their performance on the national portal?</t>
  </si>
  <si>
    <t>Such mechanism could refer to statistics that show publishers statistics concerning their data: the volume of published datasets / metadata records, information on quality of publication (formats, DCAT-AP compliance, licensing information), usage statistics such as downloads, visits, or use cases uploaded to the national portal referencing their data.</t>
  </si>
  <si>
    <t xml:space="preserve">o If yes, please explain how and if applicable provide the direct-URL to this feature. </t>
  </si>
  <si>
    <t xml:space="preserve">For the portal team it is a great tool to observe how often and which datasets are being published, so we could see which categories need more attention (fewer publications may indicate a problem)
</t>
  </si>
  <si>
    <t>End of Dimension 3: Open Data Portal</t>
  </si>
  <si>
    <t>Dimension 4: Open Data Quality</t>
  </si>
  <si>
    <r>
      <t xml:space="preserve">Please fill out all the questions by selecting the answer option by marking it with an "x" in the boxes. If applicable, please provide additional information in the grey text box containing "Please fill your answer here".
In section 4.3 DCAT-AP Compliance, the focus is on DCAT-AP exclusively. We are aware that many of the respondents may be compliant with other EU standards, such as INSPIRE. For the purpose of this assessment, only DCAT-AP and its country-specific profiles are relevant.                                                                       </t>
    </r>
    <r>
      <rPr>
        <sz val="11"/>
        <color theme="9"/>
        <rFont val="Calibri"/>
        <family val="2"/>
        <scheme val="minor"/>
      </rPr>
      <t xml:space="preserve">                   </t>
    </r>
  </si>
  <si>
    <t>4.1 Currency and completeness</t>
  </si>
  <si>
    <t>Is there a pre-defined approach to ensure that metadata is kept up-to-date?</t>
  </si>
  <si>
    <t>Please note that a regular updating of metadata refers here to an updating that is in line with the characteristics of the dataset in question. Different datasets have different requirements of currency. For example, a gazetteer of city streets only changes when new buildings and roads are built, or street names are changed, whereas the data on current weather conditions may be updated in quasi-real time.</t>
  </si>
  <si>
    <t>o If yes, please briefly describe your approach.</t>
  </si>
  <si>
    <t>This obligation for authorities comes from the Public Unformation Act  (https://www.riigiteataja.ee/en/eli/514112013001/consolide). In addition, MoEAC monitors datasets and metadata on the nnational portla to ensure their quality.</t>
  </si>
  <si>
    <t xml:space="preserve">What percentage of the metadata is obtained from the source automatically, rather than edited manually? </t>
  </si>
  <si>
    <t>90-99%</t>
  </si>
  <si>
    <t>70-89%</t>
  </si>
  <si>
    <t>50-69%</t>
  </si>
  <si>
    <t>30-49%</t>
  </si>
  <si>
    <t>&lt;30%</t>
  </si>
  <si>
    <t>What is the average delay from the moment the metadata describing a dataset is updated at your source, and the moment the change is visible on the portal (whether the process is automated or not)?</t>
  </si>
  <si>
    <t>within one day</t>
  </si>
  <si>
    <t>within one week</t>
  </si>
  <si>
    <t>within one month</t>
  </si>
  <si>
    <t>longer than one month or I don't know</t>
  </si>
  <si>
    <t>o What type of data does this mainly concern?</t>
  </si>
  <si>
    <t>All</t>
  </si>
  <si>
    <t>Where applicable, to what degree does the published data cover the full period from when it was first published until today? (for example, complete time series whether available for download or through an API)</t>
  </si>
  <si>
    <t>This applies both to individual datasets that change in time and to archives of the same dataset, e.g. one every year, every month etc. Administrative geography is an example of data that changes regularly. When new houses are built, new postcodes may be created, and the areas referred by pre-existing postcodes may change. Making available previous versions of a postcode reference file enables the re-user to correctly interpret the meaning of a postcode vs the relevant time context.</t>
  </si>
  <si>
    <t xml:space="preserve">Are you preparing for ensuring interoperability of your high-value datasets alongside the datasets of another country? </t>
  </si>
  <si>
    <t>Using the same agreed format.</t>
  </si>
  <si>
    <t>4.2 Monitoring and measures</t>
  </si>
  <si>
    <t>111a</t>
  </si>
  <si>
    <t>Do you monitor the quality of the metadata available on your portal?</t>
  </si>
  <si>
    <t>o If yes, please briefly explain how this monitoring takes place. If applicable, please provide the URL to this monitoring mechanism.</t>
  </si>
  <si>
    <t>The portal is DCAT-AP compliant and all the migrated datasets that have not yet modified to compliance have a notification added to them: https://avaandmed.eesti.ee/datasets/riigieelarve-2011.-aastaks. Currently we are contacting all stakeholders, who have such issue and ask to review their datasets. In addition, data team of  the MoEAC together with Statistics Estonia are manualy reviwing all datasets and their metadata to ensure its quality.</t>
  </si>
  <si>
    <t>111b</t>
  </si>
  <si>
    <t>Do you publish information on the quality of the metadata available on the portal?</t>
  </si>
  <si>
    <t>Such information can be made available as visualisations (e.g., the MQA tool of the EDP), or as downloadable file (ideally in .csv format) on the national portal.</t>
  </si>
  <si>
    <t>o If yes, please provide the URL to this section. If the information is published e.g. as .csv file, please provide the link to this source.</t>
  </si>
  <si>
    <t xml:space="preserve">Do you publish guidelines (e.g. written materials) and have tools in place, to assist publishers in choosing an appropriate licence for their data? </t>
  </si>
  <si>
    <t>Such guidelines can take the form of a document or tools (a licensing assistant) available on the national portal. An example of such tool is the data.europa.eu Licensing Assistant: https://data.europa.eu/en/training/licensing-assistant</t>
  </si>
  <si>
    <t>o If yes, please provide the URLs to these materials and/or tools.</t>
  </si>
  <si>
    <t>https://avaandmed.eesti.ee/instructions/litsents - Estonian translation of CC 4.0, https://avaandmed.eesti.ee/instructions/creative-commons-4.0-uuendused - written material on how 4.0 is different from 3.0</t>
  </si>
  <si>
    <t>Did you develop your own open licence / licencing suite to foster the publication of open data in your country?</t>
  </si>
  <si>
    <t>o If yes, please provide the URL to the document in which this licence is described and briefly describe the main reasons for doing so and the main differences between your country's open licence and the CC licencing suite.
o If not applicable, please briefly explain why.</t>
  </si>
  <si>
    <t>Some agencies have developed their own licenses (e.g. The Land Board) but our official stance is to promote standard licenses like CC ones.</t>
  </si>
  <si>
    <t>Do your open data publication/licensing guidelines provide recommendations for the use of Creative Commons (CC) licences or of your own licensing suite?</t>
  </si>
  <si>
    <t>yes, CC licences</t>
  </si>
  <si>
    <t>Please also select the answer option ‘Not applicable’ if the CC licencing suite is explicitly recommended for the licencing of open data in your country. Please provide the explanation for this answer choice in the text box.</t>
  </si>
  <si>
    <t>yes, own licences</t>
  </si>
  <si>
    <t>o If yes, is this mandatory (e.g. prescribed by law) or recommended?
o If not applicable, please briefly explain why.</t>
  </si>
  <si>
    <t xml:space="preserve">The Public Information Act (https://www.riigiteataja.ee/en/eli/ee/510122021005/consolide/current) states that standard licenses are preffered.
</t>
  </si>
  <si>
    <t xml:space="preserve">What percentage of the open data available on the national portal is accompanied by licensing information? </t>
  </si>
  <si>
    <t>&gt;90%</t>
  </si>
  <si>
    <t>71-90%</t>
  </si>
  <si>
    <t>51-70%</t>
  </si>
  <si>
    <t>31-50%</t>
  </si>
  <si>
    <t>10-30%</t>
  </si>
  <si>
    <t>&lt;10%</t>
  </si>
  <si>
    <t xml:space="preserve">How has the percentage of datasets accompanied by licencing information changed compared to the same period last year ? </t>
  </si>
  <si>
    <t>increased, or already &gt;90%</t>
  </si>
  <si>
    <t>remained the same</t>
  </si>
  <si>
    <t>Across all datasets you distribute, how many different licences are used on your portal?</t>
  </si>
  <si>
    <t>1-4</t>
  </si>
  <si>
    <t>10</t>
  </si>
  <si>
    <t>5-10</t>
  </si>
  <si>
    <t>5</t>
  </si>
  <si>
    <t>&gt;10</t>
  </si>
  <si>
    <t>2</t>
  </si>
  <si>
    <t>0</t>
  </si>
  <si>
    <t xml:space="preserve">Are guidelines and tools provided for data providers to improve the quality of their data publication? </t>
  </si>
  <si>
    <t>Guidelines (check-lists) can enable publishers provide their data in open and machine-readable formats (.csv or .xml instead of proprietary non-machine-readable formats). Other tools can assist publishers to clean up the actual data (e.g. OpenRefine, programming languages such as R).</t>
  </si>
  <si>
    <t xml:space="preserve">Guidelines for data holders for ensuring data quality have been published online (only on Estonian) - https://www.ria.ee/sites/default/files/content-editors/publikatsioonid/andmekvaliteedi_tagamise_juhend_andmekogu_omanikele.pdf; Guide for creating open data on the national portal, which includes guidelines regarding data quality  (only on Estonian) - https://avaandmed.eesti.ee/instructions/avaandmete-loomise-juhend; Another guide for creating open data from Estonian Information System Authority, also includes chapters on data quality (only on Estonian) - https://www.ria.ee/sites/default/files/content-editors/publikatsioonid/avaandmete_loomise_juhend.pdf; </t>
  </si>
  <si>
    <t>119a</t>
  </si>
  <si>
    <t xml:space="preserve">Are there regular activities conducted or mechanisms in place to incentivise and / or assist data providers in the publication of data in machine-readable formats? </t>
  </si>
  <si>
    <t xml:space="preserve">By ‘regularly’ we mean a bi-annual or at least annual frequency for activities such as e-learning modules and materials, webinars, meetings. Incentivisation can include the promotion of good quality datasets, e.g. featuring them on the portal homepage, showcasing the publishers as best practices at data providers’ events. Assistance can be provided through formal processes (e.g. data audits), training sessions with data providers, other training and/ or awareness raising activities (‘roadshows’) etc. </t>
  </si>
  <si>
    <t>Machine-readability is promoted as part of the key policy documents (Green Paper on Machine-Readable Public Sector Data) and most open data related events (e.g. the public sector working group that convenes  at least once in a month, monthly Data Steering Group meetings, and the yearly Open Data Forum). The Public Information Act mandates certain key datasets to be published as machine-readable open data by default.</t>
  </si>
  <si>
    <t>119b</t>
  </si>
  <si>
    <t>Are there regular activities conducted or mechanisms in place to incentivise and / or assist data providers in the publication of high-quality metadata?</t>
  </si>
  <si>
    <t>By ‘high-quality metadata’ we refer to metadata that provides information in plain language – accurate, current and complete, on all DCAT-AP mandatory fields as well as relevant recommended and optional DCAT-AP fields.</t>
  </si>
  <si>
    <t>The Ministry of Economic Affairs and Communications (MoEAC) has published guidelines for describing good quality metadata (https://www.ria.ee/sites/default/files/content-editors/publikatsioonid/andmekvaliteedi_tagamise_juhend_andmekogu_omanikele.pdf). MoEAC together with Stistics Board also provides assistance to individual organizations on a needs basis.</t>
  </si>
  <si>
    <t>4.3 DCAT-AP Compliance</t>
  </si>
  <si>
    <t xml:space="preserve">Do you supply data providers with documentation on DCAT-AP (e.g. factsheets, materials published on the EC websites such as the JoinUp platform, or your own documentation)? </t>
  </si>
  <si>
    <t>See https://joinup.ec.europa.eu/ .</t>
  </si>
  <si>
    <t>o If yes, please provide examples of this documentation and the respective URLs.</t>
  </si>
  <si>
    <t>https://avaandmed.eesti.ee/instructions/dcat-rakendusprofiil translation of DCAT-AP in Estonian, links to JoinUP https://avaandmed.eesti.ee/instructions/dcat-ap-materjalid</t>
  </si>
  <si>
    <t>What is the percentage of metadata on your portal that is DCAT-AP compliant, in terms of mandatory classes? (agent, catalogue, dataset, literal, resource)</t>
  </si>
  <si>
    <t xml:space="preserve">For more information, please see https://joinup.ec.europa.eu/catalogue/distribution/dcat-ap-version-11 </t>
  </si>
  <si>
    <t>no priority</t>
  </si>
  <si>
    <t>o If DCAT-AP is not a priority for the portal, please explain why.</t>
  </si>
  <si>
    <t xml:space="preserve">DCAP-AP is a priority for the portal and we are moving in the direction having more datasets with DCAP-AP compliante metadata. </t>
  </si>
  <si>
    <t>122a</t>
  </si>
  <si>
    <t>What is the percentage of metadata on your portal that uses DCAT-AP recommended classes? (category, category scheme, distribution, licence document)</t>
  </si>
  <si>
    <t>o If the use of recommended classes is not a priority for the portal, please explain why.</t>
  </si>
  <si>
    <t>All the new or modified data sets use the recommended classes, this percentage is constantly going up, because data publishers go over their migrated (migration from the old data portal that wasn't DCAT-AP compliant) datasets and add DCAT-AP compliant metadata and all the new added datasets cannot be added unless they use DCAT-AP some recommended classes.</t>
  </si>
  <si>
    <t>122b</t>
  </si>
  <si>
    <t>What is the percentage of metadata on your portal that uses DCAT-AP optional classes? (catalogue record, checksum, document, frequency)</t>
  </si>
  <si>
    <t>o If the use of optional classes is not a priority for the portal, please explain why.</t>
  </si>
  <si>
    <t>All the new or modified data sets use the optionak classes, this percentage is constantly going up, because data publishers go over their migrated (migration from the old data portal that wasn't DCAT-AP compliant) datasets and add DCAT-AP compliant metadata and all the new added datasets cannot be added unless they use DCAT-AP some optional classes.</t>
  </si>
  <si>
    <t xml:space="preserve">Is there a national extension of the DCAT-AP standard developed for your country? </t>
  </si>
  <si>
    <t>o If yes, please briefly outline the reasons for this decision, and what the main differences between the national variation and the EU standard are.
o If applicable, please provide the URL to the documentation of the national DCAT-AP extension.</t>
  </si>
  <si>
    <t>We have made some of the recommended and optional required fields/classes., e.g. License, accessRights, author/agent etc. These are required fields to provide more metadata to the re-users.</t>
  </si>
  <si>
    <t>124a</t>
  </si>
  <si>
    <t>Do you investigate the most common causes for the lack of DCAT-AP compliance?</t>
  </si>
  <si>
    <t>124b</t>
  </si>
  <si>
    <t>If yes, what are the main causes for the lack of DCAT-AP compliance?</t>
  </si>
  <si>
    <t>o Please list the most common causes below and select 'see answer box'.</t>
  </si>
  <si>
    <t>Data publishers haven't renewed metadata on the portal when it comes to the migrated datasets due to lack of time, but we keep reminding it to them and we have also translated DCAT-AP to Estonian to make it easier.</t>
  </si>
  <si>
    <t>125a</t>
  </si>
  <si>
    <t>What is the percentage of datasets whose metadata provides a reference to where the data can be downloaded, or its API accessed (“download-URL” in the DCAT-AP specification)?</t>
  </si>
  <si>
    <t xml:space="preserve">According to the DCAT-AP definition, the ‘download URL’ property contains a URL that is a direct link to a downloadable file in a given format. </t>
  </si>
  <si>
    <t>125b</t>
  </si>
  <si>
    <t>What is the percentage of datasets whose metadata provides a reference to a web page from where the data can be accessed (“access-URL in the DCAT-AP specification)?</t>
  </si>
  <si>
    <t xml:space="preserve">According to the DCAT-AP definition, the ‘access URL’ property contains a URL that gives access to a distribution of the dataset. </t>
  </si>
  <si>
    <t>4.4 Deployment quality and linked data</t>
  </si>
  <si>
    <t>Do you use a model (such as the 5-Star Open Data or FAIR) to assess the quality of deployment of data in your country?</t>
  </si>
  <si>
    <t>For more information, please visit: http://5stardata.info/en/ or https://joinup.ec.europa.eu/sites/default/files/inline-files/W3C04.pdf.</t>
  </si>
  <si>
    <t>The national policy document Green Paper on Machine-Readable Public Data (https://www.riha.ee/api/v1/systems/eaatv/files/cdbfa8bd-2594-8ad3-6022-ff3d3dbf6781) stipulates that public sector data should be published as at least 3-star open data</t>
  </si>
  <si>
    <t>Do you conduct activities to promote and familiarise data providers with ways to ensure higher quality data (such as promoting the model referenced in the previous question)?</t>
  </si>
  <si>
    <t>Guidelines for data holders for ensuring data quality have been published online: https://www.ria.ee/sites/default/files/content-editors/publikatsioonid/andmekvaliteedi_tagamise_juhend_andmekogu_omanikele.pdf</t>
  </si>
  <si>
    <t>128a</t>
  </si>
  <si>
    <t xml:space="preserve">What percentage of datasets is made available under a standard open licence or an explicit custom open licence, in any data format including text documents? </t>
  </si>
  <si>
    <t>128b</t>
  </si>
  <si>
    <t>Of the percentage indicated in the previous question (Question 128a), what percentage of datasets is made available under a standard open licence or an explicit custom open licence, in a structured data format?</t>
  </si>
  <si>
    <t>Refers to open data that is available on the web under an open licence, in a structured format (=machine-readable format that is proprietary, such as .xls; .xlsx). Please note that formats such as .pdf; .jpeg; .png, .doc(x) are not considered machine-readable formats and should hence not be counted towards this answer.</t>
  </si>
  <si>
    <t>128c</t>
  </si>
  <si>
    <t>Of the percentage indicated in the previous question (Question 128b), which part is also in an open and machine-readable format?</t>
  </si>
  <si>
    <t>Refers to open data that is published in an open (=non-proprietary) machine-readable format. A non-proprietary format is a format for which a user does not require a proprietary software package (such as Microsoft Office Excel) to explore. An example of an open format is the comma-separated values (CSV) format for tabular data.</t>
  </si>
  <si>
    <t>128d</t>
  </si>
  <si>
    <t>Of the percentage indicated in the previous question (Question 128c), what percentage of datasets also consistely use Uniform Resource Identifiers?</t>
  </si>
  <si>
    <t>Refers to open data whose comprising objects are accompanied by unique identifiers. An identifier may be the object’s name (e.g. city name ‘Luxembourg’, or ‘10717’ -- a Berlin postcode), or a word describing the object (‘population’; ‘gender’), or another arbitrary identifier such as ‘XYZ0’, an identifier that makes sense only in the context of that dataset. Choosing identifiers based on known standards should be the common practice though, to facilitate data integration and linked data.</t>
  </si>
  <si>
    <t>128e</t>
  </si>
  <si>
    <t>Of the percentage indicated in the previous question (Question 128d), what percentage of datasets also links to other renowned sources to provide additional context for the users, e.g. in a linked data fashion?</t>
  </si>
  <si>
    <t>Refers to open data that is linked to other data on the web and contextually enrich both datasets.</t>
  </si>
  <si>
    <t>Do you monitor the improvements in terms of quality of open data deployment?</t>
  </si>
  <si>
    <t>The MoEAC together with Statistics Estonia monitor datasets on the national portal and offer assitance in terms of dataset description. Moreover, all migrated to the new portal dtasets have to be reviewed and become DCAT-AP complient.</t>
  </si>
  <si>
    <t>End of Dimension 4: Open Data Quality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</si>
</sst>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6">
    <font>
      <sz val="11"/>
      <color theme="1"/>
      <name val="Calibri"/>
      <family val="2"/>
      <scheme val="minor"/>
    </font>
    <font>
      <b/>
      <sz val="11"/>
      <color theme="0"/>
      <name val="Calibri"/>
      <family val="2"/>
      <scheme val="minor"/>
    </font>
    <font>
      <b/>
      <sz val="11"/>
      <color theme="1"/>
      <name val="Calibri"/>
      <family val="2"/>
      <scheme val="minor"/>
    </font>
    <font>
      <b/>
      <sz val="20"/>
      <name val="Calibri"/>
      <family val="2"/>
      <scheme val="minor"/>
    </font>
    <font>
      <sz val="7"/>
      <color theme="1"/>
      <name val="Calibri"/>
      <family val="2"/>
      <scheme val="minor"/>
    </font>
    <font>
      <b/>
      <sz val="14"/>
      <color theme="9"/>
      <name val="Calibri"/>
      <family val="2"/>
      <scheme val="minor"/>
    </font>
    <font>
      <b/>
      <sz val="11"/>
      <name val="Calibri"/>
      <family val="2"/>
      <scheme val="minor"/>
    </font>
    <font>
      <b/>
      <sz val="36"/>
      <color theme="1"/>
      <name val="Calibri"/>
      <family val="2"/>
      <scheme val="minor"/>
    </font>
    <font>
      <b/>
      <sz val="36"/>
      <color theme="0"/>
      <name val="Calibri"/>
      <family val="2"/>
      <scheme val="minor"/>
    </font>
    <font>
      <b/>
      <sz val="11"/>
      <color rgb="FF000000"/>
      <name val="Calibri"/>
      <family val="2"/>
      <scheme val="minor"/>
    </font>
    <font>
      <b/>
      <sz val="20"/>
      <color theme="1"/>
      <name val="Calibri"/>
      <family val="2"/>
      <scheme val="minor"/>
    </font>
    <font>
      <b/>
      <sz val="20"/>
      <color theme="0"/>
      <name val="Calibri"/>
      <family val="2"/>
      <scheme val="minor"/>
    </font>
    <font>
      <b/>
      <sz val="20"/>
      <color rgb="FF000000"/>
      <name val="Calibri"/>
      <family val="2"/>
      <scheme val="minor"/>
    </font>
    <font>
      <i/>
      <sz val="20"/>
      <color rgb="FF000000"/>
      <name val="Calibri"/>
      <family val="2"/>
      <scheme val="minor"/>
    </font>
    <font>
      <sz val="20"/>
      <color rgb="FF000000"/>
      <name val="Calibri"/>
      <family val="2"/>
      <scheme val="minor"/>
    </font>
    <font>
      <sz val="20"/>
      <color theme="1"/>
      <name val="Calibri"/>
      <family val="2"/>
      <scheme val="minor"/>
    </font>
    <font>
      <sz val="11"/>
      <name val="Calibri"/>
      <family val="2"/>
      <scheme val="minor"/>
    </font>
    <font>
      <sz val="11"/>
      <color rgb="FF000000"/>
      <name val="Calibri"/>
      <family val="2"/>
      <scheme val="minor"/>
    </font>
    <font>
      <sz val="7"/>
      <color rgb="FF000000"/>
      <name val="Calibri"/>
      <family val="2"/>
      <scheme val="minor"/>
    </font>
    <font>
      <b/>
      <sz val="12"/>
      <color rgb="FF000000"/>
      <name val="Calibri"/>
      <family val="2"/>
      <scheme val="minor"/>
    </font>
    <font>
      <i/>
      <sz val="11"/>
      <color rgb="FF000000"/>
      <name val="Calibri"/>
      <family val="2"/>
      <scheme val="minor"/>
    </font>
    <font>
      <b/>
      <sz val="12"/>
      <name val="Calibri"/>
      <family val="2"/>
      <scheme val="minor"/>
    </font>
    <font>
      <sz val="12"/>
      <color rgb="FF000000"/>
      <name val="Calibri"/>
      <family val="2"/>
      <scheme val="minor"/>
    </font>
    <font>
      <sz val="7"/>
      <name val="Calibri"/>
      <family val="2"/>
      <scheme val="minor"/>
    </font>
    <font>
      <i/>
      <sz val="11"/>
      <name val="Calibri"/>
      <family val="2"/>
      <scheme val="minor"/>
    </font>
    <font>
      <sz val="12"/>
      <name val="Calibri"/>
      <family val="2"/>
      <scheme val="minor"/>
    </font>
    <font>
      <sz val="11"/>
      <color theme="9"/>
      <name val="Calibri"/>
      <family val="2"/>
      <scheme val="minor"/>
    </font>
    <font>
      <b/>
      <sz val="11"/>
      <color theme="9"/>
      <name val="Calibri"/>
      <family val="2"/>
      <scheme val="minor"/>
    </font>
    <font>
      <sz val="7"/>
      <color theme="9"/>
      <name val="Calibri"/>
      <family val="2"/>
      <scheme val="minor"/>
    </font>
    <font>
      <i/>
      <sz val="11"/>
      <color theme="9"/>
      <name val="Calibri"/>
      <family val="2"/>
      <scheme val="minor"/>
    </font>
    <font>
      <i/>
      <sz val="11"/>
      <color rgb="FF000000"/>
      <name val="Calibri"/>
      <family val="2"/>
      <charset val="186"/>
    </font>
    <font>
      <i/>
      <sz val="11"/>
      <name val="Calibri"/>
      <family val="2"/>
    </font>
    <font>
      <sz val="12"/>
      <color theme="5"/>
      <name val="Calibri"/>
      <family val="2"/>
      <scheme val="minor"/>
    </font>
    <font>
      <b/>
      <sz val="10"/>
      <color theme="0"/>
      <name val="Calibri"/>
      <family val="2"/>
      <scheme val="minor"/>
    </font>
    <font>
      <b/>
      <sz val="10"/>
      <name val="Calibri"/>
      <family val="2"/>
      <scheme val="minor"/>
    </font>
    <font>
      <b/>
      <sz val="7"/>
      <name val="Calibri"/>
      <family val="2"/>
      <scheme val="minor"/>
    </font>
    <font>
      <i/>
      <sz val="10"/>
      <color theme="0"/>
      <name val="Calibri"/>
      <family val="2"/>
      <scheme val="minor"/>
    </font>
    <font>
      <sz val="10"/>
      <name val="Calibri"/>
      <family val="2"/>
      <scheme val="minor"/>
    </font>
    <font>
      <i/>
      <sz val="7"/>
      <name val="Calibri"/>
      <family val="2"/>
      <scheme val="minor"/>
    </font>
    <font>
      <i/>
      <sz val="10"/>
      <name val="Calibri"/>
      <family val="2"/>
      <scheme val="minor"/>
    </font>
    <font>
      <b/>
      <i/>
      <sz val="10"/>
      <name val="Calibri"/>
      <family val="2"/>
      <scheme val="minor"/>
    </font>
    <font>
      <b/>
      <sz val="12"/>
      <color theme="0"/>
      <name val="Calibri"/>
      <family val="2"/>
      <scheme val="minor"/>
    </font>
    <font>
      <i/>
      <sz val="7"/>
      <color theme="9"/>
      <name val="Calibri"/>
      <family val="2"/>
      <scheme val="minor"/>
    </font>
    <font>
      <b/>
      <sz val="11"/>
      <color theme="9" tint="-0.249977111117893"/>
      <name val="Calibri"/>
      <family val="2"/>
      <scheme val="minor"/>
    </font>
    <font>
      <u/>
      <sz val="11"/>
      <name val="Calibri"/>
      <family val="2"/>
      <scheme val="minor"/>
    </font>
    <font>
      <sz val="9"/>
      <name val="Calibri"/>
      <family val="2"/>
      <scheme val="minor"/>
    </font>
  </fonts>
  <fills count="21">
    <fill>
      <patternFill patternType="none"/>
    </fill>
    <fill>
      <patternFill patternType="gray125"/>
    </fill>
    <fill>
      <patternFill patternType="solid">
        <fgColor rgb="FF92D050"/>
        <bgColor indexed="64"/>
      </patternFill>
    </fill>
    <fill>
      <patternFill patternType="solid">
        <fgColor rgb="FF7030A0"/>
        <bgColor indexed="64"/>
      </patternFill>
    </fill>
    <fill>
      <patternFill patternType="solid">
        <fgColor rgb="FF5A9CFF"/>
        <bgColor rgb="FF000000"/>
      </patternFill>
    </fill>
    <fill>
      <patternFill patternType="solid">
        <fgColor theme="6"/>
        <bgColor rgb="FF000000"/>
      </patternFill>
    </fill>
    <fill>
      <patternFill patternType="solid">
        <fgColor theme="6" tint="0.79998168889431442"/>
        <bgColor indexed="64"/>
      </patternFill>
    </fill>
    <fill>
      <patternFill patternType="solid">
        <fgColor theme="6" tint="0.59999389629810485"/>
        <bgColor rgb="FF000000"/>
      </patternFill>
    </fill>
    <fill>
      <patternFill patternType="solid">
        <fgColor theme="7" tint="0.79998168889431442"/>
        <bgColor indexed="64"/>
      </patternFill>
    </fill>
    <fill>
      <patternFill patternType="solid">
        <fgColor theme="0" tint="-4.9989318521683403E-2"/>
        <bgColor indexed="64"/>
      </patternFill>
    </fill>
    <fill>
      <patternFill patternType="solid">
        <fgColor rgb="FF5A9CFF"/>
        <bgColor indexed="64"/>
      </patternFill>
    </fill>
    <fill>
      <patternFill patternType="solid">
        <fgColor theme="6" tint="0.59999389629810485"/>
        <bgColor indexed="64"/>
      </patternFill>
    </fill>
    <fill>
      <patternFill patternType="solid">
        <fgColor rgb="FFFF6052"/>
        <bgColor rgb="FF000000"/>
      </patternFill>
    </fill>
    <fill>
      <patternFill patternType="solid">
        <fgColor theme="2"/>
        <bgColor indexed="64"/>
      </patternFill>
    </fill>
    <fill>
      <patternFill patternType="solid">
        <fgColor rgb="FFFF6052"/>
        <bgColor indexed="64"/>
      </patternFill>
    </fill>
    <fill>
      <patternFill patternType="solid">
        <fgColor theme="6"/>
        <bgColor indexed="64"/>
      </patternFill>
    </fill>
    <fill>
      <patternFill patternType="solid">
        <fgColor rgb="FFFF9B93"/>
        <bgColor indexed="64"/>
      </patternFill>
    </fill>
    <fill>
      <patternFill patternType="solid">
        <fgColor rgb="FF002093"/>
        <bgColor rgb="FF000000"/>
      </patternFill>
    </fill>
    <fill>
      <patternFill patternType="solid">
        <fgColor rgb="FF002093"/>
        <bgColor indexed="64"/>
      </patternFill>
    </fill>
    <fill>
      <patternFill patternType="solid">
        <fgColor rgb="FFFFE200"/>
        <bgColor rgb="FF000000"/>
      </patternFill>
    </fill>
    <fill>
      <patternFill patternType="solid">
        <fgColor rgb="FFFFE20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diagonal/>
    </border>
  </borders>
  <cellStyleXfs count="1">
    <xf numFmtId="0" fontId="0" fillId="0" borderId="0"/>
  </cellStyleXfs>
  <cellXfs count="215">
    <xf numFmtId="0" fontId="0" fillId="0" borderId="0" xfId="0"/>
    <xf numFmtId="0" fontId="2" fillId="0" borderId="0" xfId="0" applyFont="1" applyAlignment="1">
      <alignment horizontal="center" vertical="top" wrapText="1"/>
    </xf>
    <xf numFmtId="0" fontId="4" fillId="2" borderId="0" xfId="0" applyFont="1" applyFill="1" applyAlignment="1">
      <alignment horizontal="left" vertical="top" wrapText="1"/>
    </xf>
    <xf numFmtId="0" fontId="0" fillId="0" borderId="0" xfId="0" applyAlignment="1">
      <alignment horizontal="left" vertical="top" wrapText="1"/>
    </xf>
    <xf numFmtId="0" fontId="5" fillId="0" borderId="0" xfId="0" applyFont="1" applyAlignment="1">
      <alignment horizontal="left" vertical="top" wrapText="1"/>
    </xf>
    <xf numFmtId="0" fontId="6" fillId="0" borderId="0" xfId="0" applyFont="1" applyAlignment="1">
      <alignment horizontal="left" vertical="top" wrapText="1"/>
    </xf>
    <xf numFmtId="0" fontId="7" fillId="0" borderId="0" xfId="0" applyFont="1" applyAlignment="1">
      <alignment horizontal="left" vertical="top" wrapText="1"/>
    </xf>
    <xf numFmtId="0" fontId="8" fillId="3" borderId="0" xfId="0" applyFont="1" applyFill="1" applyAlignment="1">
      <alignment horizontal="left" vertical="top" wrapText="1"/>
    </xf>
    <xf numFmtId="0" fontId="9" fillId="0" borderId="0" xfId="0" applyFont="1" applyAlignment="1">
      <alignment horizontal="left" vertical="top" wrapText="1"/>
    </xf>
    <xf numFmtId="0" fontId="9" fillId="0" borderId="0" xfId="0" applyFont="1" applyAlignment="1" applyProtection="1">
      <alignment horizontal="left" vertical="top" wrapText="1"/>
      <protection locked="0"/>
    </xf>
    <xf numFmtId="0" fontId="4" fillId="0" borderId="0" xfId="0" applyFont="1" applyAlignment="1">
      <alignment horizontal="left" vertical="top" wrapText="1"/>
    </xf>
    <xf numFmtId="0" fontId="10" fillId="0" borderId="0" xfId="0" applyFont="1" applyAlignment="1">
      <alignment horizontal="center" vertical="top" wrapText="1"/>
    </xf>
    <xf numFmtId="0" fontId="11" fillId="4" borderId="0" xfId="0" applyFont="1" applyFill="1" applyAlignment="1">
      <alignment horizontal="left" vertical="top" wrapText="1"/>
    </xf>
    <xf numFmtId="0" fontId="3" fillId="4" borderId="0" xfId="0" applyFont="1" applyFill="1" applyAlignment="1">
      <alignment horizontal="left" vertical="top" wrapText="1"/>
    </xf>
    <xf numFmtId="0" fontId="11" fillId="4" borderId="0" xfId="0" applyFont="1" applyFill="1" applyAlignment="1">
      <alignment horizontal="right" vertical="top" wrapText="1"/>
    </xf>
    <xf numFmtId="0" fontId="3" fillId="4" borderId="0" xfId="0" applyFont="1" applyFill="1" applyAlignment="1" applyProtection="1">
      <alignment horizontal="left" vertical="top" wrapText="1"/>
      <protection locked="0"/>
    </xf>
    <xf numFmtId="0" fontId="12" fillId="5" borderId="0" xfId="0" applyFont="1" applyFill="1" applyAlignment="1">
      <alignment horizontal="left" vertical="top" wrapText="1"/>
    </xf>
    <xf numFmtId="0" fontId="13" fillId="5" borderId="0" xfId="0" applyFont="1" applyFill="1" applyAlignment="1">
      <alignment horizontal="left" vertical="top" wrapText="1"/>
    </xf>
    <xf numFmtId="0" fontId="14" fillId="0" borderId="0" xfId="0" applyFont="1" applyAlignment="1">
      <alignment horizontal="left" vertical="top" wrapText="1"/>
    </xf>
    <xf numFmtId="0" fontId="15" fillId="0" borderId="0" xfId="0" applyFont="1" applyAlignment="1">
      <alignment horizontal="left" vertical="top" wrapText="1"/>
    </xf>
    <xf numFmtId="0" fontId="16" fillId="0" borderId="0" xfId="0" applyFont="1" applyAlignment="1">
      <alignment horizontal="left" vertical="top" wrapText="1"/>
    </xf>
    <xf numFmtId="0" fontId="2" fillId="0" borderId="0" xfId="0" applyFont="1" applyAlignment="1">
      <alignment horizontal="left" vertical="top" wrapText="1"/>
    </xf>
    <xf numFmtId="0" fontId="0" fillId="0" borderId="0" xfId="0" applyAlignment="1">
      <alignment horizontal="right" vertical="top" wrapText="1"/>
    </xf>
    <xf numFmtId="0" fontId="0" fillId="0" borderId="0" xfId="0" applyAlignment="1" applyProtection="1">
      <alignment horizontal="left" vertical="top" wrapText="1"/>
      <protection locked="0"/>
    </xf>
    <xf numFmtId="0" fontId="16" fillId="6" borderId="0" xfId="0" applyFont="1" applyFill="1" applyAlignment="1">
      <alignment horizontal="left" vertical="top" wrapText="1"/>
    </xf>
    <xf numFmtId="0" fontId="6" fillId="6" borderId="0" xfId="0" applyFont="1" applyFill="1" applyAlignment="1">
      <alignment horizontal="left" vertical="top" wrapText="1"/>
    </xf>
    <xf numFmtId="0" fontId="9" fillId="6" borderId="0" xfId="0" applyFont="1" applyFill="1" applyAlignment="1">
      <alignment horizontal="left" vertical="top" wrapText="1"/>
    </xf>
    <xf numFmtId="0" fontId="17" fillId="6" borderId="0" xfId="0" applyFont="1" applyFill="1" applyAlignment="1">
      <alignment horizontal="right" vertical="top" wrapText="1"/>
    </xf>
    <xf numFmtId="0" fontId="17" fillId="6" borderId="0" xfId="0" applyFont="1" applyFill="1" applyAlignment="1">
      <alignment horizontal="left" vertical="top" wrapText="1"/>
    </xf>
    <xf numFmtId="0" fontId="17" fillId="6" borderId="0" xfId="0" applyFont="1" applyFill="1" applyAlignment="1" applyProtection="1">
      <alignment horizontal="left" vertical="top" wrapText="1"/>
      <protection locked="0"/>
    </xf>
    <xf numFmtId="0" fontId="18" fillId="6" borderId="0" xfId="0" applyFont="1" applyFill="1" applyAlignment="1">
      <alignment horizontal="left" vertical="top" wrapText="1"/>
    </xf>
    <xf numFmtId="0" fontId="19" fillId="6" borderId="0" xfId="0" applyFont="1" applyFill="1" applyAlignment="1">
      <alignment horizontal="left" vertical="top" wrapText="1"/>
    </xf>
    <xf numFmtId="0" fontId="20" fillId="0" borderId="0" xfId="0" applyFont="1" applyAlignment="1">
      <alignment horizontal="left" vertical="top" wrapText="1"/>
    </xf>
    <xf numFmtId="0" fontId="17" fillId="0" borderId="0" xfId="0" applyFont="1" applyAlignment="1">
      <alignment horizontal="left" vertical="top" wrapText="1"/>
    </xf>
    <xf numFmtId="0" fontId="1" fillId="4" borderId="0" xfId="0" applyFont="1" applyFill="1" applyAlignment="1">
      <alignment horizontal="left" vertical="top" wrapText="1"/>
    </xf>
    <xf numFmtId="0" fontId="21" fillId="4" borderId="0" xfId="0" applyFont="1" applyFill="1" applyAlignment="1">
      <alignment horizontal="left" vertical="top" wrapText="1"/>
    </xf>
    <xf numFmtId="0" fontId="1" fillId="4" borderId="0" xfId="0" applyFont="1" applyFill="1" applyAlignment="1">
      <alignment horizontal="right" vertical="top" wrapText="1"/>
    </xf>
    <xf numFmtId="0" fontId="21" fillId="4" borderId="0" xfId="0" applyFont="1" applyFill="1" applyAlignment="1" applyProtection="1">
      <alignment horizontal="left" vertical="top" wrapText="1"/>
      <protection locked="0"/>
    </xf>
    <xf numFmtId="0" fontId="22" fillId="7" borderId="0" xfId="0" applyFont="1" applyFill="1" applyAlignment="1">
      <alignment horizontal="left" vertical="top" wrapText="1"/>
    </xf>
    <xf numFmtId="0" fontId="19" fillId="7" borderId="0" xfId="0" applyFont="1" applyFill="1" applyAlignment="1">
      <alignment horizontal="left" vertical="top" wrapText="1"/>
    </xf>
    <xf numFmtId="0" fontId="9" fillId="7" borderId="0" xfId="0" applyFont="1" applyFill="1" applyAlignment="1">
      <alignment horizontal="left" vertical="top" wrapText="1"/>
    </xf>
    <xf numFmtId="0" fontId="6" fillId="0" borderId="0" xfId="0" applyFont="1" applyAlignment="1">
      <alignment horizontal="center" vertical="top"/>
    </xf>
    <xf numFmtId="0" fontId="6" fillId="0" borderId="1" xfId="0" applyFont="1" applyBorder="1" applyAlignment="1" applyProtection="1">
      <alignment horizontal="left" vertical="top"/>
      <protection locked="0"/>
    </xf>
    <xf numFmtId="0" fontId="6" fillId="0" borderId="0" xfId="0" applyFont="1" applyAlignment="1">
      <alignment horizontal="left" vertical="top"/>
    </xf>
    <xf numFmtId="0" fontId="6" fillId="0" borderId="0" xfId="0" applyFont="1" applyAlignment="1">
      <alignment vertical="top"/>
    </xf>
    <xf numFmtId="0" fontId="6" fillId="0" borderId="0" xfId="0" applyFont="1" applyAlignment="1">
      <alignment horizontal="right" vertical="top"/>
    </xf>
    <xf numFmtId="0" fontId="6" fillId="0" borderId="0" xfId="0" applyFont="1" applyAlignment="1" applyProtection="1">
      <alignment horizontal="right" vertical="top"/>
      <protection locked="0"/>
    </xf>
    <xf numFmtId="0" fontId="16" fillId="0" borderId="0" xfId="0" applyFont="1" applyAlignment="1">
      <alignment horizontal="left" vertical="top"/>
    </xf>
    <xf numFmtId="0" fontId="6" fillId="8" borderId="0" xfId="0" applyFont="1" applyFill="1" applyAlignment="1">
      <alignment horizontal="left" vertical="top"/>
    </xf>
    <xf numFmtId="0" fontId="0" fillId="0" borderId="0" xfId="0" applyAlignment="1">
      <alignment horizontal="left" vertical="top"/>
    </xf>
    <xf numFmtId="0" fontId="6" fillId="0" borderId="1" xfId="0" applyFont="1" applyBorder="1" applyAlignment="1" applyProtection="1">
      <alignment horizontal="left" vertical="top" wrapText="1"/>
      <protection locked="0"/>
    </xf>
    <xf numFmtId="0" fontId="6" fillId="8" borderId="0" xfId="0" applyFont="1" applyFill="1" applyAlignment="1">
      <alignment horizontal="left" vertical="top" wrapText="1"/>
    </xf>
    <xf numFmtId="49" fontId="16" fillId="0" borderId="2" xfId="0" applyNumberFormat="1" applyFont="1" applyBorder="1" applyAlignment="1">
      <alignment horizontal="left" vertical="top" wrapText="1"/>
    </xf>
    <xf numFmtId="49" fontId="6" fillId="0" borderId="0" xfId="0" applyNumberFormat="1" applyFont="1" applyAlignment="1">
      <alignment horizontal="left" vertical="top" wrapText="1"/>
    </xf>
    <xf numFmtId="49" fontId="16" fillId="0" borderId="0" xfId="0" applyNumberFormat="1" applyFont="1" applyAlignment="1">
      <alignment horizontal="left" vertical="top" wrapText="1"/>
    </xf>
    <xf numFmtId="0" fontId="16" fillId="8" borderId="0" xfId="0" applyFont="1" applyFill="1" applyAlignment="1">
      <alignment horizontal="left" vertical="top" wrapText="1"/>
    </xf>
    <xf numFmtId="0" fontId="24" fillId="0" borderId="1" xfId="0" applyFont="1" applyBorder="1" applyAlignment="1" applyProtection="1">
      <alignment horizontal="left" vertical="top" wrapText="1"/>
      <protection locked="0"/>
    </xf>
    <xf numFmtId="0" fontId="6" fillId="0" borderId="0" xfId="0" applyFont="1" applyAlignment="1">
      <alignment horizontal="center" vertical="top" wrapText="1"/>
    </xf>
    <xf numFmtId="0" fontId="23" fillId="0" borderId="0" xfId="0" applyFont="1" applyAlignment="1">
      <alignment horizontal="left" vertical="top" wrapText="1"/>
    </xf>
    <xf numFmtId="0" fontId="24" fillId="0" borderId="0" xfId="0" applyFont="1" applyAlignment="1" applyProtection="1">
      <alignment horizontal="left" vertical="top" wrapText="1"/>
      <protection locked="0"/>
    </xf>
    <xf numFmtId="0" fontId="25" fillId="0" borderId="0" xfId="0" applyFont="1" applyAlignment="1">
      <alignment horizontal="left" vertical="top" wrapText="1"/>
    </xf>
    <xf numFmtId="0" fontId="6" fillId="0" borderId="0" xfId="0" applyFont="1" applyAlignment="1" applyProtection="1">
      <alignment horizontal="left" vertical="top" wrapText="1"/>
      <protection locked="0"/>
    </xf>
    <xf numFmtId="0" fontId="26" fillId="0" borderId="0" xfId="0" applyFont="1" applyAlignment="1">
      <alignment horizontal="left" vertical="top" wrapText="1"/>
    </xf>
    <xf numFmtId="0" fontId="27" fillId="0" borderId="0" xfId="0" applyFont="1" applyAlignment="1">
      <alignment vertical="top"/>
    </xf>
    <xf numFmtId="0" fontId="28" fillId="0" borderId="0" xfId="0" applyFont="1" applyAlignment="1">
      <alignment horizontal="left" vertical="top" wrapText="1"/>
    </xf>
    <xf numFmtId="0" fontId="27" fillId="0" borderId="0" xfId="0" applyFont="1" applyAlignment="1">
      <alignment horizontal="center" vertical="top" wrapText="1"/>
    </xf>
    <xf numFmtId="0" fontId="29" fillId="0" borderId="0" xfId="0" applyFont="1" applyAlignment="1" applyProtection="1">
      <alignment horizontal="left" vertical="top" wrapText="1"/>
      <protection locked="0"/>
    </xf>
    <xf numFmtId="0" fontId="30" fillId="0" borderId="4" xfId="0" applyFont="1" applyBorder="1" applyAlignment="1" applyProtection="1">
      <alignment wrapText="1"/>
      <protection locked="0"/>
    </xf>
    <xf numFmtId="0" fontId="24" fillId="0" borderId="0" xfId="0" applyFont="1" applyAlignment="1">
      <alignment horizontal="left" vertical="top" wrapText="1"/>
    </xf>
    <xf numFmtId="0" fontId="31" fillId="0" borderId="1" xfId="0" applyFont="1" applyBorder="1" applyAlignment="1" applyProtection="1">
      <alignment wrapText="1"/>
      <protection locked="0"/>
    </xf>
    <xf numFmtId="0" fontId="6" fillId="0" borderId="1" xfId="0" applyFont="1" applyBorder="1" applyAlignment="1">
      <alignment horizontal="left" vertical="top" wrapText="1"/>
    </xf>
    <xf numFmtId="0" fontId="32" fillId="0" borderId="0" xfId="0" applyFont="1" applyAlignment="1">
      <alignment vertical="top" wrapText="1"/>
    </xf>
    <xf numFmtId="0" fontId="27" fillId="0" borderId="0" xfId="0" applyFont="1" applyAlignment="1">
      <alignment horizontal="center" vertical="top"/>
    </xf>
    <xf numFmtId="0" fontId="24" fillId="9" borderId="5" xfId="0" applyFont="1" applyFill="1" applyBorder="1" applyAlignment="1">
      <alignment horizontal="left" vertical="top" wrapText="1"/>
    </xf>
    <xf numFmtId="0" fontId="16" fillId="9" borderId="6" xfId="0" applyFont="1" applyFill="1" applyBorder="1" applyAlignment="1">
      <alignment vertical="top" wrapText="1"/>
    </xf>
    <xf numFmtId="0" fontId="33" fillId="10" borderId="1" xfId="0" applyFont="1" applyFill="1" applyBorder="1" applyAlignment="1">
      <alignment horizontal="left" vertical="top" wrapText="1"/>
    </xf>
    <xf numFmtId="0" fontId="34" fillId="10" borderId="1" xfId="0" applyFont="1" applyFill="1" applyBorder="1" applyAlignment="1">
      <alignment horizontal="center" vertical="top" wrapText="1"/>
    </xf>
    <xf numFmtId="0" fontId="34" fillId="10" borderId="1" xfId="0" applyFont="1" applyFill="1" applyBorder="1" applyAlignment="1" applyProtection="1">
      <alignment horizontal="center" vertical="top" wrapText="1"/>
      <protection locked="0"/>
    </xf>
    <xf numFmtId="0" fontId="33" fillId="10" borderId="7" xfId="0" applyFont="1" applyFill="1" applyBorder="1" applyAlignment="1">
      <alignment horizontal="left" vertical="top" wrapText="1"/>
    </xf>
    <xf numFmtId="0" fontId="34" fillId="10" borderId="7" xfId="0" applyFont="1" applyFill="1" applyBorder="1" applyAlignment="1" applyProtection="1">
      <alignment horizontal="center" vertical="top" wrapText="1"/>
      <protection locked="0"/>
    </xf>
    <xf numFmtId="0" fontId="27" fillId="0" borderId="0" xfId="0" applyFont="1" applyAlignment="1">
      <alignment vertical="top" wrapText="1"/>
    </xf>
    <xf numFmtId="0" fontId="6" fillId="0" borderId="0" xfId="0" applyFont="1" applyAlignment="1" applyProtection="1">
      <alignment horizontal="left" vertical="top"/>
      <protection locked="0"/>
    </xf>
    <xf numFmtId="0" fontId="35" fillId="0" borderId="0" xfId="0" applyFont="1" applyAlignment="1">
      <alignment horizontal="left" vertical="top" wrapText="1"/>
    </xf>
    <xf numFmtId="0" fontId="6" fillId="0" borderId="0" xfId="0" applyFont="1" applyAlignment="1">
      <alignment vertical="top" wrapText="1"/>
    </xf>
    <xf numFmtId="0" fontId="6" fillId="0" borderId="1" xfId="0" applyFont="1" applyBorder="1" applyAlignment="1" applyProtection="1">
      <alignment vertical="top"/>
      <protection locked="0"/>
    </xf>
    <xf numFmtId="0" fontId="33" fillId="10" borderId="1" xfId="0" applyFont="1" applyFill="1" applyBorder="1" applyAlignment="1" applyProtection="1">
      <alignment horizontal="center" vertical="top" wrapText="1"/>
      <protection locked="0"/>
    </xf>
    <xf numFmtId="0" fontId="36" fillId="10" borderId="1" xfId="0" applyFont="1" applyFill="1" applyBorder="1" applyAlignment="1" applyProtection="1">
      <alignment horizontal="left" vertical="top" wrapText="1"/>
      <protection locked="0"/>
    </xf>
    <xf numFmtId="0" fontId="23" fillId="0" borderId="0" xfId="0" applyFont="1" applyAlignment="1" applyProtection="1">
      <alignment horizontal="left" vertical="top" wrapText="1"/>
      <protection locked="0"/>
    </xf>
    <xf numFmtId="0" fontId="33" fillId="10" borderId="1" xfId="0" applyFont="1" applyFill="1" applyBorder="1" applyAlignment="1" applyProtection="1">
      <alignment horizontal="left" vertical="top" wrapText="1"/>
      <protection locked="0"/>
    </xf>
    <xf numFmtId="0" fontId="33" fillId="10" borderId="0" xfId="0" applyFont="1" applyFill="1" applyAlignment="1">
      <alignment horizontal="left" vertical="top" wrapText="1"/>
    </xf>
    <xf numFmtId="0" fontId="34" fillId="0" borderId="0" xfId="0" applyFont="1" applyAlignment="1">
      <alignment horizontal="left" vertical="top" wrapText="1"/>
    </xf>
    <xf numFmtId="0" fontId="34" fillId="0" borderId="0" xfId="0" applyFont="1" applyAlignment="1" applyProtection="1">
      <alignment horizontal="left" vertical="top" wrapText="1"/>
      <protection locked="0"/>
    </xf>
    <xf numFmtId="0" fontId="37" fillId="0" borderId="0" xfId="0" applyFont="1" applyAlignment="1" applyProtection="1">
      <alignment horizontal="left" vertical="top" wrapText="1"/>
      <protection locked="0"/>
    </xf>
    <xf numFmtId="0" fontId="38" fillId="0" borderId="0" xfId="0" applyFont="1" applyAlignment="1">
      <alignment horizontal="left" vertical="top" wrapText="1"/>
    </xf>
    <xf numFmtId="0" fontId="39" fillId="0" borderId="0" xfId="0" applyFont="1" applyAlignment="1" applyProtection="1">
      <alignment horizontal="left" vertical="top" wrapText="1"/>
      <protection locked="0"/>
    </xf>
    <xf numFmtId="0" fontId="40" fillId="0" borderId="0" xfId="0" applyFont="1" applyAlignment="1" applyProtection="1">
      <alignment horizontal="left" vertical="top" wrapText="1"/>
      <protection locked="0"/>
    </xf>
    <xf numFmtId="0" fontId="1" fillId="10" borderId="0" xfId="0" applyFont="1" applyFill="1" applyAlignment="1">
      <alignment horizontal="left" vertical="top" wrapText="1"/>
    </xf>
    <xf numFmtId="0" fontId="41" fillId="10" borderId="0" xfId="0" applyFont="1" applyFill="1" applyAlignment="1">
      <alignment horizontal="left" vertical="top" wrapText="1"/>
    </xf>
    <xf numFmtId="0" fontId="1" fillId="10" borderId="0" xfId="0" applyFont="1" applyFill="1" applyAlignment="1">
      <alignment horizontal="right" vertical="top" wrapText="1"/>
    </xf>
    <xf numFmtId="0" fontId="41" fillId="10" borderId="0" xfId="0" applyFont="1" applyFill="1" applyAlignment="1" applyProtection="1">
      <alignment horizontal="left" vertical="top" wrapText="1"/>
      <protection locked="0"/>
    </xf>
    <xf numFmtId="0" fontId="22" fillId="11" borderId="0" xfId="0" applyFont="1" applyFill="1" applyAlignment="1">
      <alignment horizontal="left" vertical="top" wrapText="1"/>
    </xf>
    <xf numFmtId="0" fontId="6" fillId="0" borderId="0" xfId="0" applyFont="1" applyAlignment="1" applyProtection="1">
      <alignment vertical="top"/>
      <protection locked="0"/>
    </xf>
    <xf numFmtId="0" fontId="27" fillId="0" borderId="0" xfId="0" applyFont="1" applyAlignment="1">
      <alignment horizontal="left" vertical="top" wrapText="1"/>
    </xf>
    <xf numFmtId="0" fontId="29" fillId="0" borderId="0" xfId="0" applyFont="1" applyAlignment="1">
      <alignment horizontal="left" vertical="top" wrapText="1"/>
    </xf>
    <xf numFmtId="0" fontId="42" fillId="0" borderId="0" xfId="0" applyFont="1" applyAlignment="1">
      <alignment horizontal="left" vertical="top" wrapText="1"/>
    </xf>
    <xf numFmtId="0" fontId="1" fillId="4" borderId="0" xfId="0" applyFont="1" applyFill="1" applyAlignment="1">
      <alignment vertical="top" wrapText="1"/>
    </xf>
    <xf numFmtId="0" fontId="41" fillId="4" borderId="0" xfId="0" applyFont="1" applyFill="1" applyAlignment="1">
      <alignment vertical="top"/>
    </xf>
    <xf numFmtId="0" fontId="1" fillId="4" borderId="0" xfId="0" applyFont="1" applyFill="1" applyAlignment="1">
      <alignment horizontal="right" vertical="top"/>
    </xf>
    <xf numFmtId="0" fontId="41" fillId="4" borderId="0" xfId="0" applyFont="1" applyFill="1" applyAlignment="1" applyProtection="1">
      <alignment vertical="top"/>
      <protection locked="0"/>
    </xf>
    <xf numFmtId="0" fontId="0" fillId="11" borderId="0" xfId="0" applyFill="1" applyAlignment="1">
      <alignment horizontal="left" vertical="top" wrapText="1"/>
    </xf>
    <xf numFmtId="0" fontId="6" fillId="0" borderId="0" xfId="0" applyFont="1" applyAlignment="1">
      <alignment horizontal="right" vertical="top" wrapText="1"/>
    </xf>
    <xf numFmtId="0" fontId="1" fillId="10" borderId="0" xfId="0" applyFont="1" applyFill="1" applyAlignment="1" applyProtection="1">
      <alignment horizontal="left" vertical="top" wrapText="1"/>
      <protection locked="0"/>
    </xf>
    <xf numFmtId="0" fontId="0" fillId="0" borderId="0" xfId="0" applyAlignment="1">
      <alignment horizontal="left" vertical="center" wrapText="1"/>
    </xf>
    <xf numFmtId="0" fontId="2" fillId="0" borderId="0" xfId="0" applyFont="1" applyAlignment="1">
      <alignment horizontal="right" vertical="top" wrapText="1"/>
    </xf>
    <xf numFmtId="0" fontId="2" fillId="0" borderId="0" xfId="0" applyFont="1" applyAlignment="1" applyProtection="1">
      <alignment horizontal="left" vertical="top" wrapText="1"/>
      <protection locked="0"/>
    </xf>
    <xf numFmtId="0" fontId="11" fillId="12" borderId="0" xfId="0" applyFont="1" applyFill="1" applyAlignment="1">
      <alignment horizontal="left" vertical="top" wrapText="1"/>
    </xf>
    <xf numFmtId="0" fontId="6" fillId="12" borderId="0" xfId="0" applyFont="1" applyFill="1" applyAlignment="1">
      <alignment horizontal="left" vertical="top" wrapText="1"/>
    </xf>
    <xf numFmtId="0" fontId="11" fillId="12" borderId="0" xfId="0" applyFont="1" applyFill="1" applyAlignment="1">
      <alignment horizontal="right" vertical="top" wrapText="1"/>
    </xf>
    <xf numFmtId="0" fontId="6" fillId="12" borderId="0" xfId="0" applyFont="1" applyFill="1" applyAlignment="1" applyProtection="1">
      <alignment horizontal="left" vertical="top" wrapText="1"/>
      <protection locked="0"/>
    </xf>
    <xf numFmtId="0" fontId="6" fillId="13" borderId="0" xfId="0" applyFont="1" applyFill="1" applyAlignment="1">
      <alignment horizontal="left" vertical="top" wrapText="1"/>
    </xf>
    <xf numFmtId="0" fontId="17" fillId="13" borderId="0" xfId="0" applyFont="1" applyFill="1" applyAlignment="1">
      <alignment horizontal="left" vertical="top" wrapText="1"/>
    </xf>
    <xf numFmtId="0" fontId="9" fillId="9" borderId="0" xfId="0" applyFont="1" applyFill="1" applyAlignment="1">
      <alignment horizontal="left" vertical="top" wrapText="1"/>
    </xf>
    <xf numFmtId="0" fontId="9" fillId="9" borderId="0" xfId="0" applyFont="1" applyFill="1" applyAlignment="1">
      <alignment horizontal="right" vertical="top" wrapText="1"/>
    </xf>
    <xf numFmtId="0" fontId="9" fillId="9" borderId="0" xfId="0" applyFont="1" applyFill="1" applyAlignment="1" applyProtection="1">
      <alignment horizontal="left" vertical="top" wrapText="1"/>
      <protection locked="0"/>
    </xf>
    <xf numFmtId="0" fontId="18" fillId="13" borderId="0" xfId="0" applyFont="1" applyFill="1" applyAlignment="1">
      <alignment horizontal="left" vertical="top" wrapText="1"/>
    </xf>
    <xf numFmtId="0" fontId="1" fillId="12" borderId="0" xfId="0" applyFont="1" applyFill="1" applyAlignment="1">
      <alignment horizontal="left" vertical="top" wrapText="1"/>
    </xf>
    <xf numFmtId="0" fontId="1" fillId="12" borderId="0" xfId="0" applyFont="1" applyFill="1" applyAlignment="1">
      <alignment horizontal="right" vertical="top" wrapText="1"/>
    </xf>
    <xf numFmtId="0" fontId="2" fillId="0" borderId="0" xfId="0" applyFont="1" applyAlignment="1">
      <alignment horizontal="center" vertical="top"/>
    </xf>
    <xf numFmtId="0" fontId="6" fillId="0" borderId="0" xfId="0" applyFont="1"/>
    <xf numFmtId="0" fontId="23" fillId="0" borderId="0" xfId="0" applyFont="1" applyAlignment="1">
      <alignment vertical="top" wrapText="1"/>
    </xf>
    <xf numFmtId="0" fontId="16" fillId="0" borderId="2" xfId="0" applyFont="1" applyBorder="1" applyAlignment="1">
      <alignment vertical="top" wrapText="1"/>
    </xf>
    <xf numFmtId="0" fontId="22" fillId="0" borderId="0" xfId="0" applyFont="1" applyAlignment="1">
      <alignment horizontal="left" vertical="top" wrapText="1"/>
    </xf>
    <xf numFmtId="0" fontId="19" fillId="0" borderId="0" xfId="0" applyFont="1" applyAlignment="1">
      <alignment horizontal="left" vertical="top" wrapText="1"/>
    </xf>
    <xf numFmtId="0" fontId="18" fillId="0" borderId="0" xfId="0" applyFont="1" applyAlignment="1">
      <alignment horizontal="left" vertical="top" wrapText="1"/>
    </xf>
    <xf numFmtId="49" fontId="16" fillId="0" borderId="2" xfId="0" applyNumberFormat="1" applyFont="1" applyBorder="1" applyAlignment="1">
      <alignment horizontal="left" vertical="top"/>
    </xf>
    <xf numFmtId="0" fontId="6" fillId="13" borderId="0" xfId="0" applyFont="1" applyFill="1" applyAlignment="1" applyProtection="1">
      <alignment horizontal="left" vertical="top" wrapText="1"/>
      <protection locked="0"/>
    </xf>
    <xf numFmtId="0" fontId="6" fillId="0" borderId="1" xfId="0" applyFont="1" applyBorder="1" applyProtection="1">
      <protection locked="0"/>
    </xf>
    <xf numFmtId="0" fontId="1" fillId="14" borderId="0" xfId="0" applyFont="1" applyFill="1" applyAlignment="1">
      <alignment horizontal="left" vertical="top" wrapText="1"/>
    </xf>
    <xf numFmtId="0" fontId="6" fillId="14" borderId="0" xfId="0" applyFont="1" applyFill="1" applyAlignment="1">
      <alignment horizontal="left" vertical="top" wrapText="1"/>
    </xf>
    <xf numFmtId="0" fontId="1" fillId="14" borderId="0" xfId="0" applyFont="1" applyFill="1" applyAlignment="1">
      <alignment horizontal="right" vertical="top" wrapText="1"/>
    </xf>
    <xf numFmtId="0" fontId="6" fillId="14" borderId="0" xfId="0" applyFont="1" applyFill="1" applyAlignment="1" applyProtection="1">
      <alignment horizontal="left" vertical="top" wrapText="1"/>
      <protection locked="0"/>
    </xf>
    <xf numFmtId="0" fontId="34" fillId="13" borderId="1" xfId="0" applyFont="1" applyFill="1" applyBorder="1" applyAlignment="1">
      <alignment horizontal="left" vertical="top" wrapText="1"/>
    </xf>
    <xf numFmtId="0" fontId="34" fillId="13" borderId="1" xfId="0" applyFont="1" applyFill="1" applyBorder="1" applyAlignment="1" applyProtection="1">
      <alignment horizontal="left" vertical="top" wrapText="1"/>
      <protection locked="0"/>
    </xf>
    <xf numFmtId="0" fontId="37" fillId="13" borderId="1" xfId="0" applyFont="1" applyFill="1" applyBorder="1" applyAlignment="1" applyProtection="1">
      <alignment horizontal="left" vertical="top" wrapText="1"/>
      <protection locked="0"/>
    </xf>
    <xf numFmtId="0" fontId="6" fillId="0" borderId="0" xfId="0" applyFont="1" applyAlignment="1" applyProtection="1">
      <alignment vertical="center" wrapText="1"/>
      <protection locked="0"/>
    </xf>
    <xf numFmtId="0" fontId="24" fillId="0" borderId="3" xfId="0" applyFont="1" applyBorder="1" applyAlignment="1" applyProtection="1">
      <alignment horizontal="left" vertical="top" wrapText="1"/>
      <protection locked="0"/>
    </xf>
    <xf numFmtId="0" fontId="29" fillId="0" borderId="3" xfId="0" applyFont="1" applyBorder="1" applyAlignment="1" applyProtection="1">
      <alignment horizontal="left" vertical="top" wrapText="1"/>
      <protection locked="0"/>
    </xf>
    <xf numFmtId="0" fontId="1" fillId="16" borderId="0" xfId="0" applyFont="1" applyFill="1" applyAlignment="1">
      <alignment horizontal="left" vertical="top" wrapText="1"/>
    </xf>
    <xf numFmtId="0" fontId="6" fillId="16" borderId="0" xfId="0" applyFont="1" applyFill="1" applyAlignment="1">
      <alignment horizontal="left" vertical="top" wrapText="1"/>
    </xf>
    <xf numFmtId="0" fontId="1" fillId="16" borderId="0" xfId="0" applyFont="1" applyFill="1" applyAlignment="1">
      <alignment horizontal="right" vertical="top" wrapText="1"/>
    </xf>
    <xf numFmtId="0" fontId="6" fillId="16" borderId="0" xfId="0" applyFont="1" applyFill="1" applyAlignment="1" applyProtection="1">
      <alignment horizontal="left" vertical="top" wrapText="1"/>
      <protection locked="0"/>
    </xf>
    <xf numFmtId="0" fontId="6" fillId="13" borderId="0" xfId="0" quotePrefix="1" applyFont="1" applyFill="1" applyAlignment="1">
      <alignment vertical="top" wrapText="1"/>
    </xf>
    <xf numFmtId="0" fontId="6" fillId="13" borderId="0" xfId="0" applyFont="1" applyFill="1" applyAlignment="1" applyProtection="1">
      <alignment vertical="top" wrapText="1"/>
      <protection locked="0"/>
    </xf>
    <xf numFmtId="0" fontId="4" fillId="0" borderId="0" xfId="0" applyFont="1" applyAlignment="1">
      <alignment vertical="top" wrapText="1"/>
    </xf>
    <xf numFmtId="0" fontId="6" fillId="13" borderId="0" xfId="0" quotePrefix="1" applyFont="1" applyFill="1" applyAlignment="1">
      <alignment horizontal="left" vertical="top" wrapText="1"/>
    </xf>
    <xf numFmtId="0" fontId="6" fillId="14" borderId="0" xfId="0" applyFont="1" applyFill="1" applyAlignment="1">
      <alignment horizontal="right" vertical="top" wrapText="1"/>
    </xf>
    <xf numFmtId="0" fontId="16" fillId="0" borderId="0" xfId="0" applyFont="1" applyAlignment="1">
      <alignment horizontal="left" vertical="center" wrapText="1"/>
    </xf>
    <xf numFmtId="0" fontId="11" fillId="0" borderId="0" xfId="0" applyFont="1" applyAlignment="1">
      <alignment horizontal="center" vertical="top" wrapText="1"/>
    </xf>
    <xf numFmtId="0" fontId="11" fillId="17" borderId="0" xfId="0" applyFont="1" applyFill="1" applyAlignment="1">
      <alignment horizontal="left" vertical="top" wrapText="1"/>
    </xf>
    <xf numFmtId="0" fontId="3" fillId="17" borderId="0" xfId="0" applyFont="1" applyFill="1" applyAlignment="1">
      <alignment horizontal="left" vertical="top" wrapText="1"/>
    </xf>
    <xf numFmtId="0" fontId="11" fillId="17" borderId="0" xfId="0" applyFont="1" applyFill="1" applyAlignment="1">
      <alignment horizontal="right" vertical="top" wrapText="1"/>
    </xf>
    <xf numFmtId="0" fontId="3" fillId="17" borderId="0" xfId="0" applyFont="1" applyFill="1" applyAlignment="1" applyProtection="1">
      <alignment horizontal="left" vertical="top" wrapText="1"/>
      <protection locked="0"/>
    </xf>
    <xf numFmtId="0" fontId="9" fillId="13" borderId="0" xfId="0" applyFont="1" applyFill="1" applyAlignment="1">
      <alignment horizontal="right" vertical="top" wrapText="1"/>
    </xf>
    <xf numFmtId="0" fontId="9" fillId="13" borderId="0" xfId="0" applyFont="1" applyFill="1" applyAlignment="1" applyProtection="1">
      <alignment horizontal="right" vertical="top" wrapText="1"/>
      <protection locked="0"/>
    </xf>
    <xf numFmtId="0" fontId="1" fillId="17" borderId="0" xfId="0" applyFont="1" applyFill="1" applyAlignment="1">
      <alignment horizontal="left" vertical="top" wrapText="1"/>
    </xf>
    <xf numFmtId="0" fontId="21" fillId="17" borderId="0" xfId="0" applyFont="1" applyFill="1" applyAlignment="1">
      <alignment horizontal="left" vertical="top" wrapText="1"/>
    </xf>
    <xf numFmtId="0" fontId="1" fillId="17" borderId="0" xfId="0" applyFont="1" applyFill="1" applyAlignment="1">
      <alignment horizontal="right" vertical="top" wrapText="1"/>
    </xf>
    <xf numFmtId="0" fontId="21" fillId="17" borderId="0" xfId="0" applyFont="1" applyFill="1" applyAlignment="1" applyProtection="1">
      <alignment horizontal="left" vertical="top" wrapText="1"/>
      <protection locked="0"/>
    </xf>
    <xf numFmtId="0" fontId="27" fillId="0" borderId="0" xfId="0" applyFont="1" applyAlignment="1">
      <alignment horizontal="right" vertical="top" wrapText="1"/>
    </xf>
    <xf numFmtId="0" fontId="6" fillId="0" borderId="0" xfId="0" applyFont="1" applyAlignment="1">
      <alignment horizontal="right"/>
    </xf>
    <xf numFmtId="0" fontId="1" fillId="18" borderId="0" xfId="0" applyFont="1" applyFill="1" applyAlignment="1">
      <alignment horizontal="left" vertical="top" wrapText="1"/>
    </xf>
    <xf numFmtId="0" fontId="21" fillId="18" borderId="0" xfId="0" applyFont="1" applyFill="1" applyAlignment="1">
      <alignment horizontal="left" vertical="top" wrapText="1"/>
    </xf>
    <xf numFmtId="0" fontId="1" fillId="18" borderId="0" xfId="0" applyFont="1" applyFill="1" applyAlignment="1">
      <alignment horizontal="right" vertical="top" wrapText="1"/>
    </xf>
    <xf numFmtId="0" fontId="21" fillId="18" borderId="0" xfId="0" applyFont="1" applyFill="1" applyAlignment="1" applyProtection="1">
      <alignment horizontal="left" vertical="top" wrapText="1"/>
      <protection locked="0"/>
    </xf>
    <xf numFmtId="0" fontId="45" fillId="0" borderId="0" xfId="0" applyFont="1" applyAlignment="1">
      <alignment horizontal="left" vertical="top" wrapText="1"/>
    </xf>
    <xf numFmtId="0" fontId="16" fillId="0" borderId="0" xfId="0" applyFont="1"/>
    <xf numFmtId="0" fontId="0" fillId="0" borderId="0" xfId="0" applyAlignment="1">
      <alignment wrapText="1"/>
    </xf>
    <xf numFmtId="0" fontId="1" fillId="0" borderId="0" xfId="0" applyFont="1" applyAlignment="1">
      <alignment horizontal="center" vertical="top" wrapText="1"/>
    </xf>
    <xf numFmtId="0" fontId="1" fillId="18" borderId="0" xfId="0" applyFont="1" applyFill="1" applyAlignment="1">
      <alignment vertical="top" wrapText="1"/>
    </xf>
    <xf numFmtId="0" fontId="6" fillId="18" borderId="0" xfId="0" applyFont="1" applyFill="1" applyAlignment="1">
      <alignment vertical="top" wrapText="1"/>
    </xf>
    <xf numFmtId="0" fontId="6" fillId="18" borderId="0" xfId="0" applyFont="1" applyFill="1" applyAlignment="1">
      <alignment horizontal="right" vertical="top" wrapText="1"/>
    </xf>
    <xf numFmtId="0" fontId="6" fillId="18" borderId="0" xfId="0" applyFont="1" applyFill="1" applyAlignment="1" applyProtection="1">
      <alignment vertical="top" wrapText="1"/>
      <protection locked="0"/>
    </xf>
    <xf numFmtId="0" fontId="2" fillId="0" borderId="0" xfId="0" applyFont="1" applyAlignment="1" applyProtection="1">
      <alignment horizontal="right" vertical="top" wrapText="1"/>
      <protection locked="0"/>
    </xf>
    <xf numFmtId="0" fontId="3" fillId="19" borderId="0" xfId="0" applyFont="1" applyFill="1" applyAlignment="1">
      <alignment horizontal="left" vertical="top" wrapText="1"/>
    </xf>
    <xf numFmtId="0" fontId="3" fillId="19" borderId="0" xfId="0" applyFont="1" applyFill="1" applyAlignment="1">
      <alignment horizontal="right" vertical="top" wrapText="1"/>
    </xf>
    <xf numFmtId="0" fontId="3" fillId="19" borderId="0" xfId="0" applyFont="1" applyFill="1" applyAlignment="1" applyProtection="1">
      <alignment horizontal="left" vertical="top" wrapText="1"/>
      <protection locked="0"/>
    </xf>
    <xf numFmtId="0" fontId="9" fillId="19" borderId="0" xfId="0" applyFont="1" applyFill="1" applyAlignment="1">
      <alignment horizontal="left" vertical="top" wrapText="1"/>
    </xf>
    <xf numFmtId="0" fontId="21" fillId="19" borderId="0" xfId="0" applyFont="1" applyFill="1" applyAlignment="1">
      <alignment horizontal="left" vertical="top" wrapText="1"/>
    </xf>
    <xf numFmtId="0" fontId="6" fillId="19" borderId="0" xfId="0" applyFont="1" applyFill="1" applyAlignment="1">
      <alignment horizontal="right" vertical="top" wrapText="1"/>
    </xf>
    <xf numFmtId="0" fontId="21" fillId="19" borderId="0" xfId="0" applyFont="1" applyFill="1" applyAlignment="1" applyProtection="1">
      <alignment horizontal="left" vertical="top" wrapText="1"/>
      <protection locked="0"/>
    </xf>
    <xf numFmtId="9" fontId="6" fillId="0" borderId="0" xfId="0" applyNumberFormat="1" applyFont="1" applyAlignment="1">
      <alignment horizontal="left" vertical="top"/>
    </xf>
    <xf numFmtId="0" fontId="9" fillId="0" borderId="0" xfId="0" applyFont="1" applyAlignment="1">
      <alignment horizontal="right"/>
    </xf>
    <xf numFmtId="49" fontId="6" fillId="0" borderId="0" xfId="0" applyNumberFormat="1" applyFont="1" applyAlignment="1">
      <alignment vertical="top"/>
    </xf>
    <xf numFmtId="49" fontId="6" fillId="0" borderId="0" xfId="0" applyNumberFormat="1" applyFont="1" applyAlignment="1">
      <alignment horizontal="right" vertical="top"/>
    </xf>
    <xf numFmtId="0" fontId="16" fillId="0" borderId="0" xfId="0" applyFont="1" applyAlignment="1">
      <alignment horizontal="right" vertical="top" wrapText="1"/>
    </xf>
    <xf numFmtId="0" fontId="16" fillId="0" borderId="0" xfId="0" applyFont="1" applyAlignment="1" applyProtection="1">
      <alignment horizontal="right" vertical="top" wrapText="1"/>
      <protection locked="0"/>
    </xf>
    <xf numFmtId="0" fontId="6" fillId="20" borderId="0" xfId="0" applyFont="1" applyFill="1" applyAlignment="1">
      <alignment horizontal="left" vertical="top" wrapText="1"/>
    </xf>
    <xf numFmtId="0" fontId="6" fillId="20" borderId="0" xfId="0" applyFont="1" applyFill="1" applyAlignment="1">
      <alignment horizontal="right" vertical="top" wrapText="1"/>
    </xf>
    <xf numFmtId="0" fontId="6" fillId="20" borderId="0" xfId="0" applyFont="1" applyFill="1" applyAlignment="1" applyProtection="1">
      <alignment horizontal="left" vertical="top" wrapText="1"/>
      <protection locked="0"/>
    </xf>
    <xf numFmtId="0" fontId="0" fillId="0" borderId="0" xfId="0" applyAlignment="1" applyProtection="1">
      <alignment horizontal="right" vertical="top" wrapText="1"/>
      <protection locked="0"/>
    </xf>
    <xf numFmtId="0" fontId="3" fillId="2" borderId="0" xfId="0" applyFont="1" applyFill="1" applyAlignment="1">
      <alignment horizontal="center" vertical="top" wrapText="1"/>
    </xf>
    <xf numFmtId="0" fontId="6" fillId="0" borderId="0" xfId="0" applyFont="1" applyAlignment="1">
      <alignment horizontal="left" vertical="top" wrapText="1"/>
    </xf>
    <xf numFmtId="0" fontId="23" fillId="0" borderId="0" xfId="0" applyFont="1" applyAlignment="1">
      <alignment horizontal="left" vertical="top" wrapText="1"/>
    </xf>
    <xf numFmtId="0" fontId="6" fillId="0" borderId="3" xfId="0" applyFont="1" applyBorder="1" applyAlignment="1" applyProtection="1">
      <alignment horizontal="left" vertical="top" wrapText="1"/>
      <protection locked="0"/>
    </xf>
    <xf numFmtId="0" fontId="6" fillId="0" borderId="3" xfId="0" applyFont="1" applyBorder="1" applyAlignment="1">
      <alignment horizontal="left" vertical="top" wrapText="1"/>
    </xf>
    <xf numFmtId="0" fontId="24" fillId="9" borderId="5" xfId="0" applyFont="1" applyFill="1" applyBorder="1" applyAlignment="1">
      <alignment horizontal="left" vertical="top" wrapText="1"/>
    </xf>
    <xf numFmtId="0" fontId="16" fillId="9" borderId="8" xfId="0" applyFont="1" applyFill="1" applyBorder="1" applyAlignment="1">
      <alignment horizontal="left" vertical="top" wrapText="1"/>
    </xf>
    <xf numFmtId="0" fontId="16" fillId="9" borderId="6" xfId="0" applyFont="1" applyFill="1" applyBorder="1" applyAlignment="1">
      <alignment horizontal="left" vertical="top" wrapText="1"/>
    </xf>
    <xf numFmtId="0" fontId="23" fillId="0" borderId="0" xfId="0" quotePrefix="1" applyFont="1" applyAlignment="1">
      <alignment horizontal="left" vertical="top" wrapText="1"/>
    </xf>
    <xf numFmtId="0" fontId="4" fillId="0" borderId="0" xfId="0" applyFont="1" applyAlignment="1">
      <alignment horizontal="left" vertical="top" wrapText="1"/>
    </xf>
    <xf numFmtId="0" fontId="24" fillId="15" borderId="5" xfId="0" applyFont="1" applyFill="1" applyBorder="1" applyAlignment="1">
      <alignment horizontal="left" vertical="top" wrapText="1"/>
    </xf>
    <xf numFmtId="0" fontId="16" fillId="15" borderId="8" xfId="0" applyFont="1" applyFill="1" applyBorder="1" applyAlignment="1">
      <alignment horizontal="left" vertical="top" wrapText="1"/>
    </xf>
    <xf numFmtId="0" fontId="16" fillId="15" borderId="6" xfId="0" applyFont="1" applyFill="1" applyBorder="1" applyAlignment="1">
      <alignment horizontal="left" vertical="top" wrapText="1"/>
    </xf>
    <xf numFmtId="0" fontId="28" fillId="0" borderId="0" xfId="0" applyFont="1" applyAlignment="1">
      <alignment horizontal="left" vertical="top" wrapText="1"/>
    </xf>
    <xf numFmtId="0" fontId="6" fillId="0" borderId="3" xfId="0" applyFont="1" applyBorder="1" applyAlignment="1">
      <alignment horizontal="left" wrapText="1"/>
    </xf>
  </cellXfs>
  <cellStyles count="1">
    <cellStyle name="Normal" xfId="0" builtinId="0"/>
  </cellStyles>
  <dxfs count="240">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13 - 2022">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F71AF6-5990-48E2-AF88-02E778356CC3}">
  <dimension ref="A1:O1007"/>
  <sheetViews>
    <sheetView tabSelected="1" zoomScale="70" zoomScaleNormal="70" workbookViewId="0">
      <selection activeCell="D4" sqref="D4"/>
    </sheetView>
  </sheetViews>
  <sheetFormatPr defaultColWidth="8.7109375" defaultRowHeight="14.45"/>
  <cols>
    <col min="1" max="1" width="5.42578125" style="1" customWidth="1"/>
    <col min="2" max="2" width="90.42578125" style="3" customWidth="1"/>
    <col min="3" max="3" width="3.42578125" style="5" customWidth="1"/>
    <col min="4" max="4" width="51.5703125" style="3" bestFit="1" customWidth="1"/>
    <col min="5" max="5" width="22.28515625" style="21" customWidth="1"/>
    <col min="6" max="6" width="21.7109375" style="3" customWidth="1"/>
    <col min="7" max="7" width="36" style="3" customWidth="1"/>
    <col min="8" max="8" width="40.7109375" style="23" customWidth="1"/>
    <col min="9" max="9" width="80.5703125" style="10" customWidth="1"/>
    <col min="10" max="10" width="31.42578125" style="3" hidden="1" customWidth="1"/>
    <col min="11" max="11" width="23" style="3" hidden="1" customWidth="1"/>
    <col min="12" max="14" width="8.7109375" style="3" hidden="1" customWidth="1"/>
    <col min="15" max="15" width="26.28515625" style="3" customWidth="1"/>
    <col min="16" max="16384" width="8.7109375" style="3"/>
  </cols>
  <sheetData>
    <row r="1" spans="1:15" ht="25.9">
      <c r="B1" s="200" t="s">
        <v>0</v>
      </c>
      <c r="C1" s="200"/>
      <c r="D1" s="200"/>
      <c r="E1" s="200"/>
      <c r="F1" s="200"/>
      <c r="G1" s="200"/>
      <c r="H1" s="200"/>
      <c r="I1" s="2"/>
    </row>
    <row r="2" spans="1:15" ht="52.9" customHeight="1">
      <c r="B2" s="4"/>
      <c r="E2" s="6"/>
      <c r="F2" s="7">
        <f>SUM(F3,F264,F476,F794)</f>
        <v>2351</v>
      </c>
      <c r="G2" s="8"/>
      <c r="H2" s="9"/>
    </row>
    <row r="3" spans="1:15" s="19" customFormat="1" ht="25.9">
      <c r="A3" s="11"/>
      <c r="B3" s="12" t="s">
        <v>1</v>
      </c>
      <c r="C3" s="13"/>
      <c r="D3" s="13"/>
      <c r="E3" s="13"/>
      <c r="F3" s="14">
        <f>F6+F113+F172</f>
        <v>612</v>
      </c>
      <c r="G3" s="13"/>
      <c r="H3" s="15"/>
      <c r="I3" s="13"/>
      <c r="J3" s="16"/>
      <c r="K3" s="16"/>
      <c r="L3" s="16"/>
      <c r="M3" s="16">
        <v>650</v>
      </c>
      <c r="N3" s="17">
        <v>0.25</v>
      </c>
      <c r="O3" s="18"/>
    </row>
    <row r="4" spans="1:15" ht="144">
      <c r="B4" s="20" t="s">
        <v>2</v>
      </c>
      <c r="F4" s="22"/>
    </row>
    <row r="5" spans="1:15" ht="15.6">
      <c r="B5" s="24" t="s">
        <v>3</v>
      </c>
      <c r="C5" s="25"/>
      <c r="D5" s="24" t="s">
        <v>4</v>
      </c>
      <c r="E5" s="26"/>
      <c r="F5" s="27"/>
      <c r="G5" s="28"/>
      <c r="H5" s="29"/>
      <c r="I5" s="30" t="s">
        <v>5</v>
      </c>
      <c r="J5" s="28" t="s">
        <v>6</v>
      </c>
      <c r="K5" s="28" t="s">
        <v>7</v>
      </c>
      <c r="L5" s="31"/>
      <c r="M5" s="8"/>
      <c r="N5" s="32"/>
      <c r="O5" s="33"/>
    </row>
    <row r="6" spans="1:15" ht="15.6">
      <c r="B6" s="34" t="s">
        <v>8</v>
      </c>
      <c r="C6" s="35"/>
      <c r="D6" s="35"/>
      <c r="E6" s="35"/>
      <c r="F6" s="36">
        <f>SUM(F7:F112)</f>
        <v>275</v>
      </c>
      <c r="G6" s="35"/>
      <c r="H6" s="37"/>
      <c r="I6" s="35"/>
      <c r="J6" s="38"/>
      <c r="K6" s="39"/>
      <c r="L6" s="40">
        <v>220</v>
      </c>
      <c r="M6" s="33"/>
      <c r="N6" s="33"/>
      <c r="O6" s="33"/>
    </row>
    <row r="7" spans="1:15" s="49" customFormat="1">
      <c r="A7" s="41">
        <v>1</v>
      </c>
      <c r="B7" s="201" t="s">
        <v>9</v>
      </c>
      <c r="C7" s="42" t="s">
        <v>10</v>
      </c>
      <c r="D7" s="43" t="s">
        <v>11</v>
      </c>
      <c r="E7" s="44">
        <v>30</v>
      </c>
      <c r="F7" s="45">
        <f>IF(C7="x",E7,0)</f>
        <v>30</v>
      </c>
      <c r="G7" s="45"/>
      <c r="H7" s="46"/>
      <c r="I7" s="202" t="s">
        <v>12</v>
      </c>
      <c r="J7" s="47"/>
      <c r="K7" s="48"/>
      <c r="O7" s="201"/>
    </row>
    <row r="8" spans="1:15">
      <c r="B8" s="201"/>
      <c r="C8" s="50"/>
      <c r="D8" s="5" t="s">
        <v>13</v>
      </c>
      <c r="E8" s="44">
        <v>0</v>
      </c>
      <c r="F8" s="45">
        <f t="shared" ref="F8:F71" si="0">IF(C8="x",E8,0)</f>
        <v>0</v>
      </c>
      <c r="G8" s="45"/>
      <c r="H8" s="46"/>
      <c r="I8" s="202"/>
      <c r="J8" s="20"/>
      <c r="K8" s="51"/>
      <c r="O8" s="201"/>
    </row>
    <row r="9" spans="1:15">
      <c r="B9" s="201"/>
      <c r="C9" s="50"/>
      <c r="D9" s="5" t="s">
        <v>14</v>
      </c>
      <c r="E9" s="44">
        <v>30</v>
      </c>
      <c r="F9" s="45">
        <f t="shared" si="0"/>
        <v>0</v>
      </c>
      <c r="G9" s="45"/>
      <c r="H9" s="46"/>
      <c r="I9" s="202"/>
      <c r="J9" s="20"/>
      <c r="K9" s="51"/>
      <c r="O9" s="201"/>
    </row>
    <row r="10" spans="1:15" ht="43.15">
      <c r="B10" s="52" t="s">
        <v>15</v>
      </c>
      <c r="C10" s="53"/>
      <c r="D10" s="54"/>
      <c r="E10" s="44"/>
      <c r="F10" s="45"/>
      <c r="G10" s="45"/>
      <c r="H10" s="46"/>
      <c r="J10" s="54"/>
      <c r="K10" s="55"/>
    </row>
    <row r="11" spans="1:15" ht="86.45">
      <c r="B11" s="56" t="s">
        <v>16</v>
      </c>
      <c r="D11" s="20"/>
      <c r="E11" s="44"/>
      <c r="F11" s="45"/>
      <c r="G11" s="45"/>
      <c r="H11" s="46"/>
      <c r="J11" s="20"/>
      <c r="K11" s="55"/>
    </row>
    <row r="12" spans="1:15">
      <c r="B12" s="20"/>
      <c r="D12" s="20"/>
      <c r="E12" s="44"/>
      <c r="F12" s="45"/>
      <c r="G12" s="45"/>
      <c r="H12" s="46"/>
      <c r="J12" s="20"/>
      <c r="K12" s="55"/>
    </row>
    <row r="13" spans="1:15" ht="14.65" customHeight="1">
      <c r="A13" s="1">
        <v>2</v>
      </c>
      <c r="B13" s="201" t="s">
        <v>17</v>
      </c>
      <c r="C13" s="50" t="s">
        <v>10</v>
      </c>
      <c r="D13" s="5" t="s">
        <v>11</v>
      </c>
      <c r="E13" s="44">
        <v>30</v>
      </c>
      <c r="F13" s="45">
        <f t="shared" si="0"/>
        <v>30</v>
      </c>
      <c r="G13" s="45"/>
      <c r="H13" s="46"/>
      <c r="I13" s="202" t="s">
        <v>18</v>
      </c>
      <c r="J13" s="20"/>
      <c r="K13" s="55"/>
    </row>
    <row r="14" spans="1:15">
      <c r="B14" s="201"/>
      <c r="C14" s="50"/>
      <c r="D14" s="5" t="s">
        <v>13</v>
      </c>
      <c r="E14" s="44">
        <v>0</v>
      </c>
      <c r="F14" s="45">
        <f t="shared" si="0"/>
        <v>0</v>
      </c>
      <c r="G14" s="45"/>
      <c r="H14" s="46"/>
      <c r="I14" s="202"/>
      <c r="J14" s="20"/>
      <c r="K14" s="55"/>
    </row>
    <row r="15" spans="1:15">
      <c r="B15" s="201"/>
      <c r="C15" s="50"/>
      <c r="D15" s="5" t="s">
        <v>19</v>
      </c>
      <c r="E15" s="44">
        <v>30</v>
      </c>
      <c r="F15" s="45">
        <f t="shared" si="0"/>
        <v>0</v>
      </c>
      <c r="G15" s="45"/>
      <c r="H15" s="46"/>
      <c r="I15" s="202"/>
      <c r="J15" s="20"/>
      <c r="K15" s="55"/>
    </row>
    <row r="16" spans="1:15" ht="57.6">
      <c r="B16" s="52" t="s">
        <v>20</v>
      </c>
      <c r="C16" s="53"/>
      <c r="D16" s="54"/>
      <c r="E16" s="44"/>
      <c r="F16" s="45"/>
      <c r="G16" s="45"/>
      <c r="H16" s="46"/>
      <c r="J16" s="54"/>
      <c r="K16" s="55"/>
    </row>
    <row r="17" spans="1:11" ht="158.44999999999999">
      <c r="B17" s="56" t="s">
        <v>21</v>
      </c>
      <c r="D17" s="20"/>
      <c r="E17" s="44"/>
      <c r="F17" s="45"/>
      <c r="G17" s="45"/>
      <c r="H17" s="46"/>
      <c r="J17" s="20"/>
      <c r="K17" s="55"/>
    </row>
    <row r="18" spans="1:11">
      <c r="B18" s="20"/>
      <c r="D18" s="20"/>
      <c r="E18" s="44"/>
      <c r="F18" s="45"/>
      <c r="G18" s="45"/>
      <c r="H18" s="46"/>
      <c r="J18" s="20"/>
      <c r="K18" s="55"/>
    </row>
    <row r="19" spans="1:11" s="5" customFormat="1" ht="14.65" customHeight="1">
      <c r="A19" s="57">
        <v>3</v>
      </c>
      <c r="B19" s="201" t="s">
        <v>22</v>
      </c>
      <c r="C19" s="50" t="s">
        <v>10</v>
      </c>
      <c r="D19" s="5" t="s">
        <v>11</v>
      </c>
      <c r="E19" s="44">
        <v>10</v>
      </c>
      <c r="F19" s="45">
        <f t="shared" si="0"/>
        <v>10</v>
      </c>
      <c r="G19" s="45"/>
      <c r="H19" s="46"/>
      <c r="I19" s="202"/>
      <c r="J19" s="20"/>
      <c r="K19" s="51"/>
    </row>
    <row r="20" spans="1:11" s="5" customFormat="1">
      <c r="A20" s="57"/>
      <c r="B20" s="201"/>
      <c r="C20" s="50"/>
      <c r="D20" s="5" t="s">
        <v>13</v>
      </c>
      <c r="E20" s="44">
        <v>0</v>
      </c>
      <c r="F20" s="45">
        <f t="shared" si="0"/>
        <v>0</v>
      </c>
      <c r="G20" s="45"/>
      <c r="H20" s="46"/>
      <c r="I20" s="202"/>
      <c r="J20" s="20"/>
      <c r="K20" s="51"/>
    </row>
    <row r="21" spans="1:11" s="5" customFormat="1">
      <c r="A21" s="57"/>
      <c r="B21" s="20" t="s">
        <v>23</v>
      </c>
      <c r="D21" s="20"/>
      <c r="E21" s="44"/>
      <c r="F21" s="45"/>
      <c r="G21" s="45"/>
      <c r="H21" s="46"/>
      <c r="I21" s="58"/>
      <c r="J21" s="20"/>
      <c r="K21" s="51"/>
    </row>
    <row r="22" spans="1:11" ht="86.45">
      <c r="B22" s="56" t="s">
        <v>24</v>
      </c>
      <c r="D22" s="20"/>
      <c r="E22" s="44"/>
      <c r="F22" s="45"/>
      <c r="G22" s="45"/>
      <c r="H22" s="46"/>
      <c r="J22" s="20"/>
      <c r="K22" s="55"/>
    </row>
    <row r="23" spans="1:11">
      <c r="B23" s="59"/>
      <c r="D23" s="20"/>
      <c r="E23" s="44"/>
      <c r="F23" s="45"/>
      <c r="G23" s="45"/>
      <c r="H23" s="46"/>
      <c r="J23" s="20"/>
      <c r="K23" s="55"/>
    </row>
    <row r="24" spans="1:11" s="20" customFormat="1" ht="15.6">
      <c r="A24" s="57">
        <v>4</v>
      </c>
      <c r="B24" s="203" t="s">
        <v>25</v>
      </c>
      <c r="C24" s="50" t="s">
        <v>10</v>
      </c>
      <c r="D24" s="5" t="s">
        <v>11</v>
      </c>
      <c r="E24" s="44">
        <v>10</v>
      </c>
      <c r="F24" s="45">
        <f t="shared" si="0"/>
        <v>10</v>
      </c>
      <c r="G24" s="45"/>
      <c r="H24" s="46"/>
      <c r="I24" s="60"/>
      <c r="K24" s="55"/>
    </row>
    <row r="25" spans="1:11" s="20" customFormat="1">
      <c r="A25" s="57"/>
      <c r="B25" s="203"/>
      <c r="C25" s="50"/>
      <c r="D25" s="5" t="s">
        <v>13</v>
      </c>
      <c r="E25" s="44">
        <v>0</v>
      </c>
      <c r="F25" s="45">
        <f t="shared" si="0"/>
        <v>0</v>
      </c>
      <c r="G25" s="45"/>
      <c r="H25" s="46"/>
      <c r="I25" s="58"/>
      <c r="K25" s="55"/>
    </row>
    <row r="26" spans="1:11" s="20" customFormat="1">
      <c r="A26" s="57"/>
      <c r="B26" s="61"/>
      <c r="C26" s="50"/>
      <c r="D26" s="5" t="s">
        <v>19</v>
      </c>
      <c r="E26" s="44">
        <v>10</v>
      </c>
      <c r="F26" s="45">
        <f t="shared" si="0"/>
        <v>0</v>
      </c>
      <c r="G26" s="45"/>
      <c r="H26" s="46"/>
      <c r="I26" s="58"/>
      <c r="K26" s="55"/>
    </row>
    <row r="27" spans="1:11" s="20" customFormat="1">
      <c r="A27" s="57"/>
      <c r="B27" s="52" t="s">
        <v>26</v>
      </c>
      <c r="C27" s="5"/>
      <c r="E27" s="44"/>
      <c r="F27" s="45"/>
      <c r="G27" s="45"/>
      <c r="H27" s="46"/>
      <c r="I27" s="58"/>
      <c r="K27" s="55"/>
    </row>
    <row r="28" spans="1:11" s="20" customFormat="1" ht="72">
      <c r="A28" s="57"/>
      <c r="B28" s="56" t="s">
        <v>27</v>
      </c>
      <c r="C28" s="5"/>
      <c r="E28" s="44"/>
      <c r="F28" s="45"/>
      <c r="G28" s="45"/>
      <c r="H28" s="46"/>
      <c r="I28" s="58"/>
      <c r="K28" s="55"/>
    </row>
    <row r="29" spans="1:11">
      <c r="B29" s="59"/>
      <c r="D29" s="20"/>
      <c r="E29" s="44"/>
      <c r="F29" s="45"/>
      <c r="G29" s="45"/>
      <c r="H29" s="46"/>
      <c r="J29" s="20"/>
      <c r="K29" s="55"/>
    </row>
    <row r="30" spans="1:11" s="5" customFormat="1" ht="14.65" customHeight="1">
      <c r="A30" s="57">
        <v>5</v>
      </c>
      <c r="B30" s="201" t="s">
        <v>28</v>
      </c>
      <c r="C30" s="50" t="s">
        <v>10</v>
      </c>
      <c r="D30" s="5" t="s">
        <v>11</v>
      </c>
      <c r="E30" s="44">
        <v>25</v>
      </c>
      <c r="F30" s="45">
        <f t="shared" si="0"/>
        <v>25</v>
      </c>
      <c r="G30" s="45"/>
      <c r="H30" s="46"/>
      <c r="I30" s="202"/>
      <c r="J30" s="20"/>
      <c r="K30" s="51"/>
    </row>
    <row r="31" spans="1:11" s="5" customFormat="1">
      <c r="A31" s="57"/>
      <c r="B31" s="201"/>
      <c r="C31" s="50"/>
      <c r="D31" s="5" t="s">
        <v>29</v>
      </c>
      <c r="E31" s="44">
        <v>0</v>
      </c>
      <c r="F31" s="45">
        <f t="shared" si="0"/>
        <v>0</v>
      </c>
      <c r="G31" s="45"/>
      <c r="H31" s="46"/>
      <c r="I31" s="202"/>
      <c r="J31" s="20"/>
      <c r="K31" s="51"/>
    </row>
    <row r="32" spans="1:11">
      <c r="B32" s="20" t="s">
        <v>30</v>
      </c>
      <c r="D32" s="20"/>
      <c r="E32" s="44"/>
      <c r="F32" s="45"/>
      <c r="G32" s="45"/>
      <c r="H32" s="46"/>
      <c r="J32" s="20"/>
      <c r="K32" s="55"/>
    </row>
    <row r="33" spans="1:11" s="5" customFormat="1" ht="57.6">
      <c r="A33" s="57"/>
      <c r="B33" s="56" t="s">
        <v>31</v>
      </c>
      <c r="D33" s="20"/>
      <c r="E33" s="44"/>
      <c r="F33" s="45"/>
      <c r="G33" s="45"/>
      <c r="H33" s="46"/>
      <c r="I33" s="58"/>
      <c r="J33" s="20"/>
      <c r="K33" s="51"/>
    </row>
    <row r="34" spans="1:11" s="5" customFormat="1">
      <c r="A34" s="57"/>
      <c r="B34" s="20"/>
      <c r="D34" s="20"/>
      <c r="E34" s="44"/>
      <c r="F34" s="45"/>
      <c r="G34" s="45"/>
      <c r="H34" s="46"/>
      <c r="I34" s="58"/>
      <c r="J34" s="20"/>
      <c r="K34" s="51"/>
    </row>
    <row r="35" spans="1:11" s="20" customFormat="1" ht="14.65" customHeight="1">
      <c r="A35" s="57" t="s">
        <v>32</v>
      </c>
      <c r="B35" s="201" t="s">
        <v>33</v>
      </c>
      <c r="C35" s="50" t="s">
        <v>10</v>
      </c>
      <c r="D35" s="5" t="s">
        <v>11</v>
      </c>
      <c r="E35" s="44">
        <v>15</v>
      </c>
      <c r="F35" s="45">
        <f t="shared" si="0"/>
        <v>15</v>
      </c>
      <c r="G35" s="45"/>
      <c r="H35" s="46"/>
      <c r="I35" s="202" t="s">
        <v>34</v>
      </c>
      <c r="K35" s="55"/>
    </row>
    <row r="36" spans="1:11" s="20" customFormat="1" ht="57.6" customHeight="1">
      <c r="A36" s="57"/>
      <c r="B36" s="201"/>
      <c r="C36" s="50"/>
      <c r="D36" s="5" t="s">
        <v>13</v>
      </c>
      <c r="E36" s="44">
        <v>0</v>
      </c>
      <c r="F36" s="45">
        <f t="shared" si="0"/>
        <v>0</v>
      </c>
      <c r="G36" s="45"/>
      <c r="H36" s="46"/>
      <c r="I36" s="202"/>
      <c r="K36" s="55"/>
    </row>
    <row r="37" spans="1:11" s="5" customFormat="1">
      <c r="A37" s="57"/>
      <c r="B37" s="20" t="s">
        <v>35</v>
      </c>
      <c r="D37" s="62"/>
      <c r="E37" s="63"/>
      <c r="F37" s="45"/>
      <c r="G37" s="45"/>
      <c r="H37" s="46"/>
      <c r="I37" s="64"/>
      <c r="J37" s="20"/>
      <c r="K37" s="51"/>
    </row>
    <row r="38" spans="1:11" ht="86.45">
      <c r="A38" s="57"/>
      <c r="B38" s="56" t="s">
        <v>36</v>
      </c>
      <c r="D38" s="62"/>
      <c r="E38" s="63"/>
      <c r="F38" s="45"/>
      <c r="G38" s="45"/>
      <c r="H38" s="46"/>
      <c r="I38" s="64"/>
      <c r="J38" s="20"/>
      <c r="K38" s="55"/>
    </row>
    <row r="39" spans="1:11">
      <c r="A39" s="65"/>
      <c r="B39" s="66"/>
      <c r="D39" s="62"/>
      <c r="E39" s="63"/>
      <c r="F39" s="45"/>
      <c r="G39" s="45"/>
      <c r="H39" s="46"/>
      <c r="I39" s="64"/>
      <c r="J39" s="20"/>
      <c r="K39" s="55"/>
    </row>
    <row r="40" spans="1:11" s="20" customFormat="1">
      <c r="A40" s="57" t="s">
        <v>37</v>
      </c>
      <c r="B40" s="201" t="s">
        <v>38</v>
      </c>
      <c r="C40" s="50" t="s">
        <v>10</v>
      </c>
      <c r="D40" s="5" t="s">
        <v>11</v>
      </c>
      <c r="E40" s="44">
        <v>15</v>
      </c>
      <c r="F40" s="45">
        <f t="shared" si="0"/>
        <v>15</v>
      </c>
      <c r="G40" s="45"/>
      <c r="H40" s="46"/>
      <c r="I40" s="202" t="s">
        <v>39</v>
      </c>
      <c r="K40" s="55"/>
    </row>
    <row r="41" spans="1:11" s="20" customFormat="1">
      <c r="A41" s="57"/>
      <c r="B41" s="201"/>
      <c r="C41" s="50"/>
      <c r="D41" s="5" t="s">
        <v>13</v>
      </c>
      <c r="E41" s="44">
        <v>0</v>
      </c>
      <c r="F41" s="45">
        <f t="shared" si="0"/>
        <v>0</v>
      </c>
      <c r="G41" s="45"/>
      <c r="H41" s="46"/>
      <c r="I41" s="202"/>
      <c r="K41" s="55"/>
    </row>
    <row r="42" spans="1:11" s="20" customFormat="1">
      <c r="A42" s="57"/>
      <c r="B42" s="20" t="s">
        <v>35</v>
      </c>
      <c r="C42" s="5"/>
      <c r="E42" s="44"/>
      <c r="F42" s="45"/>
      <c r="G42" s="45"/>
      <c r="H42" s="46"/>
      <c r="I42" s="58"/>
      <c r="K42" s="55"/>
    </row>
    <row r="43" spans="1:11" s="20" customFormat="1" ht="43.15">
      <c r="A43" s="57"/>
      <c r="B43" s="56" t="s">
        <v>40</v>
      </c>
      <c r="C43" s="5"/>
      <c r="E43" s="44"/>
      <c r="F43" s="45"/>
      <c r="G43" s="45"/>
      <c r="H43" s="46"/>
      <c r="I43" s="58"/>
      <c r="K43" s="55"/>
    </row>
    <row r="44" spans="1:11">
      <c r="A44" s="65"/>
      <c r="B44" s="66"/>
      <c r="D44" s="62"/>
      <c r="E44" s="63"/>
      <c r="F44" s="45"/>
      <c r="G44" s="45"/>
      <c r="H44" s="46"/>
      <c r="I44" s="64"/>
      <c r="J44" s="20"/>
      <c r="K44" s="55"/>
    </row>
    <row r="45" spans="1:11" s="20" customFormat="1">
      <c r="A45" s="57" t="s">
        <v>41</v>
      </c>
      <c r="B45" s="201" t="s">
        <v>42</v>
      </c>
      <c r="C45" s="50" t="s">
        <v>10</v>
      </c>
      <c r="D45" s="5" t="s">
        <v>11</v>
      </c>
      <c r="E45" s="44">
        <v>15</v>
      </c>
      <c r="F45" s="45">
        <f t="shared" si="0"/>
        <v>15</v>
      </c>
      <c r="G45" s="45"/>
      <c r="H45" s="46"/>
      <c r="I45" s="202" t="s">
        <v>43</v>
      </c>
      <c r="K45" s="55"/>
    </row>
    <row r="46" spans="1:11" s="20" customFormat="1">
      <c r="A46" s="57"/>
      <c r="B46" s="201"/>
      <c r="C46" s="50"/>
      <c r="D46" s="5" t="s">
        <v>13</v>
      </c>
      <c r="E46" s="44">
        <v>0</v>
      </c>
      <c r="F46" s="45">
        <f t="shared" si="0"/>
        <v>0</v>
      </c>
      <c r="G46" s="45"/>
      <c r="H46" s="46"/>
      <c r="I46" s="202"/>
      <c r="K46" s="55"/>
    </row>
    <row r="47" spans="1:11" s="20" customFormat="1">
      <c r="A47" s="57"/>
      <c r="B47" s="20" t="s">
        <v>35</v>
      </c>
      <c r="C47" s="5"/>
      <c r="E47" s="44"/>
      <c r="F47" s="45"/>
      <c r="G47" s="45"/>
      <c r="H47" s="46"/>
      <c r="I47" s="58"/>
      <c r="K47" s="55"/>
    </row>
    <row r="48" spans="1:11" s="20" customFormat="1" ht="72">
      <c r="A48" s="57"/>
      <c r="B48" s="56" t="s">
        <v>44</v>
      </c>
      <c r="C48" s="5"/>
      <c r="E48" s="44"/>
      <c r="F48" s="45"/>
      <c r="G48" s="45"/>
      <c r="H48" s="46"/>
      <c r="I48" s="58"/>
      <c r="K48" s="55"/>
    </row>
    <row r="49" spans="1:11" s="20" customFormat="1">
      <c r="A49" s="57"/>
      <c r="B49" s="59"/>
      <c r="C49" s="5"/>
      <c r="E49" s="44"/>
      <c r="F49" s="45"/>
      <c r="G49" s="45"/>
      <c r="H49" s="46"/>
      <c r="I49" s="58"/>
      <c r="K49" s="55"/>
    </row>
    <row r="50" spans="1:11" s="20" customFormat="1">
      <c r="A50" s="57" t="s">
        <v>45</v>
      </c>
      <c r="B50" s="201" t="s">
        <v>46</v>
      </c>
      <c r="C50" s="50" t="s">
        <v>10</v>
      </c>
      <c r="D50" s="5" t="s">
        <v>11</v>
      </c>
      <c r="E50" s="44">
        <v>10</v>
      </c>
      <c r="F50" s="45">
        <f t="shared" si="0"/>
        <v>10</v>
      </c>
      <c r="G50" s="45"/>
      <c r="H50" s="46"/>
      <c r="I50" s="58"/>
      <c r="K50" s="55"/>
    </row>
    <row r="51" spans="1:11" s="20" customFormat="1">
      <c r="A51" s="57"/>
      <c r="B51" s="201"/>
      <c r="C51" s="50"/>
      <c r="D51" s="5" t="s">
        <v>13</v>
      </c>
      <c r="E51" s="44">
        <v>0</v>
      </c>
      <c r="F51" s="45">
        <f t="shared" si="0"/>
        <v>0</v>
      </c>
      <c r="G51" s="45"/>
      <c r="H51" s="46"/>
      <c r="I51" s="58"/>
      <c r="K51" s="55"/>
    </row>
    <row r="52" spans="1:11" s="20" customFormat="1">
      <c r="A52" s="57"/>
      <c r="B52" s="20" t="s">
        <v>47</v>
      </c>
      <c r="C52" s="5"/>
      <c r="E52" s="44"/>
      <c r="F52" s="45"/>
      <c r="G52" s="45"/>
      <c r="H52" s="46"/>
      <c r="I52" s="58"/>
      <c r="K52" s="55"/>
    </row>
    <row r="53" spans="1:11" s="20" customFormat="1" ht="28.9">
      <c r="A53" s="57"/>
      <c r="B53" s="56" t="s">
        <v>48</v>
      </c>
      <c r="C53" s="5"/>
      <c r="E53" s="44"/>
      <c r="F53" s="45"/>
      <c r="G53" s="45"/>
      <c r="H53" s="46"/>
      <c r="I53" s="58"/>
      <c r="K53" s="55"/>
    </row>
    <row r="54" spans="1:11" s="5" customFormat="1">
      <c r="A54" s="57"/>
      <c r="B54" s="20"/>
      <c r="D54" s="20"/>
      <c r="E54" s="44"/>
      <c r="F54" s="45"/>
      <c r="G54" s="45"/>
      <c r="H54" s="46"/>
      <c r="I54" s="58"/>
      <c r="J54" s="20"/>
      <c r="K54" s="51"/>
    </row>
    <row r="55" spans="1:11" ht="14.65" customHeight="1">
      <c r="A55" s="1">
        <v>7</v>
      </c>
      <c r="B55" s="201" t="s">
        <v>49</v>
      </c>
      <c r="C55" s="50" t="s">
        <v>10</v>
      </c>
      <c r="D55" s="5" t="s">
        <v>11</v>
      </c>
      <c r="E55" s="44">
        <v>15</v>
      </c>
      <c r="F55" s="45">
        <f t="shared" si="0"/>
        <v>15</v>
      </c>
      <c r="G55" s="45"/>
      <c r="H55" s="46"/>
      <c r="I55" s="202" t="s">
        <v>50</v>
      </c>
      <c r="J55" s="20"/>
      <c r="K55" s="55"/>
    </row>
    <row r="56" spans="1:11">
      <c r="B56" s="201"/>
      <c r="C56" s="50"/>
      <c r="D56" s="5" t="s">
        <v>13</v>
      </c>
      <c r="E56" s="44">
        <v>0</v>
      </c>
      <c r="F56" s="45">
        <f t="shared" si="0"/>
        <v>0</v>
      </c>
      <c r="G56" s="45"/>
      <c r="H56" s="46"/>
      <c r="I56" s="202"/>
      <c r="J56" s="20"/>
      <c r="K56" s="55"/>
    </row>
    <row r="57" spans="1:11" s="5" customFormat="1">
      <c r="A57" s="57"/>
      <c r="B57" s="20" t="s">
        <v>35</v>
      </c>
      <c r="D57" s="20"/>
      <c r="E57" s="44"/>
      <c r="F57" s="45"/>
      <c r="G57" s="45"/>
      <c r="H57" s="46"/>
      <c r="I57" s="58"/>
      <c r="J57" s="20"/>
      <c r="K57" s="51"/>
    </row>
    <row r="58" spans="1:11" ht="129.6">
      <c r="B58" s="56" t="s">
        <v>51</v>
      </c>
      <c r="D58" s="20"/>
      <c r="E58" s="44"/>
      <c r="F58" s="45"/>
      <c r="G58" s="45"/>
      <c r="H58" s="46"/>
      <c r="J58" s="20"/>
      <c r="K58" s="55"/>
    </row>
    <row r="59" spans="1:11" s="5" customFormat="1">
      <c r="A59" s="57"/>
      <c r="B59" s="20"/>
      <c r="D59" s="20"/>
      <c r="E59" s="44"/>
      <c r="F59" s="45"/>
      <c r="G59" s="45"/>
      <c r="H59" s="46"/>
      <c r="I59" s="58"/>
      <c r="J59" s="20"/>
      <c r="K59" s="51"/>
    </row>
    <row r="60" spans="1:11" s="43" customFormat="1">
      <c r="A60" s="41">
        <v>8</v>
      </c>
      <c r="B60" s="201" t="s">
        <v>52</v>
      </c>
      <c r="C60" s="42" t="s">
        <v>10</v>
      </c>
      <c r="D60" s="43" t="s">
        <v>11</v>
      </c>
      <c r="E60" s="44">
        <v>15</v>
      </c>
      <c r="F60" s="45">
        <f t="shared" si="0"/>
        <v>15</v>
      </c>
      <c r="G60" s="45"/>
      <c r="H60" s="46"/>
      <c r="I60" s="202" t="s">
        <v>53</v>
      </c>
      <c r="J60" s="47"/>
      <c r="K60" s="48"/>
    </row>
    <row r="61" spans="1:11" s="5" customFormat="1">
      <c r="A61" s="57"/>
      <c r="B61" s="201"/>
      <c r="C61" s="50"/>
      <c r="D61" s="5" t="s">
        <v>13</v>
      </c>
      <c r="E61" s="44">
        <v>0</v>
      </c>
      <c r="F61" s="45">
        <f t="shared" si="0"/>
        <v>0</v>
      </c>
      <c r="G61" s="45"/>
      <c r="H61" s="46"/>
      <c r="I61" s="202"/>
      <c r="J61" s="20"/>
      <c r="K61" s="51"/>
    </row>
    <row r="62" spans="1:11" s="5" customFormat="1">
      <c r="A62" s="57"/>
      <c r="B62" s="20" t="s">
        <v>35</v>
      </c>
      <c r="D62" s="20"/>
      <c r="E62" s="44"/>
      <c r="F62" s="45"/>
      <c r="G62" s="45"/>
      <c r="H62" s="46"/>
      <c r="I62" s="58"/>
      <c r="J62" s="20"/>
      <c r="K62" s="51"/>
    </row>
    <row r="63" spans="1:11" s="5" customFormat="1" ht="158.44999999999999">
      <c r="A63" s="57"/>
      <c r="B63" s="56" t="s">
        <v>54</v>
      </c>
      <c r="D63" s="20"/>
      <c r="E63" s="44"/>
      <c r="F63" s="45"/>
      <c r="G63" s="45"/>
      <c r="H63" s="46"/>
      <c r="I63" s="58"/>
      <c r="J63" s="20"/>
      <c r="K63" s="51"/>
    </row>
    <row r="64" spans="1:11" s="5" customFormat="1">
      <c r="A64" s="57"/>
      <c r="B64" s="20"/>
      <c r="D64" s="20"/>
      <c r="E64" s="44"/>
      <c r="F64" s="45"/>
      <c r="G64" s="45"/>
      <c r="H64" s="46"/>
      <c r="I64" s="58"/>
      <c r="J64" s="20"/>
      <c r="K64" s="51"/>
    </row>
    <row r="65" spans="1:11" s="43" customFormat="1">
      <c r="A65" s="41" t="s">
        <v>55</v>
      </c>
      <c r="B65" s="201" t="s">
        <v>56</v>
      </c>
      <c r="C65" s="42" t="s">
        <v>10</v>
      </c>
      <c r="D65" s="43" t="s">
        <v>11</v>
      </c>
      <c r="E65" s="44">
        <v>15</v>
      </c>
      <c r="F65" s="45">
        <f t="shared" si="0"/>
        <v>15</v>
      </c>
      <c r="G65" s="45"/>
      <c r="H65" s="46"/>
      <c r="I65" s="202"/>
      <c r="J65" s="47"/>
      <c r="K65" s="48"/>
    </row>
    <row r="66" spans="1:11">
      <c r="B66" s="201"/>
      <c r="C66" s="50"/>
      <c r="D66" s="5" t="s">
        <v>13</v>
      </c>
      <c r="E66" s="44">
        <v>0</v>
      </c>
      <c r="F66" s="45">
        <f t="shared" si="0"/>
        <v>0</v>
      </c>
      <c r="G66" s="45"/>
      <c r="H66" s="46"/>
      <c r="I66" s="202"/>
      <c r="J66" s="20"/>
      <c r="K66" s="55"/>
    </row>
    <row r="67" spans="1:11">
      <c r="B67" s="20" t="s">
        <v>57</v>
      </c>
      <c r="D67" s="20"/>
      <c r="E67" s="44"/>
      <c r="F67" s="45"/>
      <c r="G67" s="45"/>
      <c r="H67" s="46"/>
      <c r="J67" s="20"/>
      <c r="K67" s="55"/>
    </row>
    <row r="68" spans="1:11" ht="86.45">
      <c r="B68" s="67" t="s">
        <v>58</v>
      </c>
      <c r="D68" s="20"/>
      <c r="E68" s="44"/>
      <c r="F68" s="45"/>
      <c r="G68" s="45"/>
      <c r="H68" s="46"/>
      <c r="J68" s="20"/>
      <c r="K68" s="55"/>
    </row>
    <row r="69" spans="1:11">
      <c r="B69" s="68"/>
      <c r="D69" s="20"/>
      <c r="E69" s="44"/>
      <c r="F69" s="45"/>
      <c r="G69" s="45"/>
      <c r="H69" s="46"/>
      <c r="J69" s="20"/>
      <c r="K69" s="55"/>
    </row>
    <row r="70" spans="1:11" s="43" customFormat="1">
      <c r="A70" s="41" t="s">
        <v>59</v>
      </c>
      <c r="B70" s="201" t="s">
        <v>60</v>
      </c>
      <c r="C70" s="42" t="s">
        <v>10</v>
      </c>
      <c r="D70" s="43" t="s">
        <v>11</v>
      </c>
      <c r="E70" s="44">
        <v>10</v>
      </c>
      <c r="F70" s="45">
        <f t="shared" si="0"/>
        <v>10</v>
      </c>
      <c r="G70" s="45"/>
      <c r="H70" s="46"/>
      <c r="I70" s="202"/>
      <c r="J70" s="47"/>
      <c r="K70" s="48"/>
    </row>
    <row r="71" spans="1:11">
      <c r="B71" s="201"/>
      <c r="C71" s="50"/>
      <c r="D71" s="5" t="s">
        <v>13</v>
      </c>
      <c r="E71" s="44">
        <v>0</v>
      </c>
      <c r="F71" s="45">
        <f t="shared" si="0"/>
        <v>0</v>
      </c>
      <c r="G71" s="45"/>
      <c r="H71" s="46"/>
      <c r="I71" s="202"/>
      <c r="J71" s="20"/>
      <c r="K71" s="55"/>
    </row>
    <row r="72" spans="1:11">
      <c r="B72" s="20" t="s">
        <v>57</v>
      </c>
      <c r="D72" s="20"/>
      <c r="E72" s="44"/>
      <c r="F72" s="45"/>
      <c r="G72" s="45"/>
      <c r="H72" s="46"/>
      <c r="J72" s="20"/>
      <c r="K72" s="55"/>
    </row>
    <row r="73" spans="1:11" ht="57.6">
      <c r="B73" s="69" t="s">
        <v>61</v>
      </c>
      <c r="D73" s="20"/>
      <c r="E73" s="44"/>
      <c r="F73" s="45"/>
      <c r="G73" s="45"/>
      <c r="H73" s="46"/>
      <c r="J73" s="20"/>
      <c r="K73" s="55"/>
    </row>
    <row r="74" spans="1:11">
      <c r="B74" s="68"/>
      <c r="D74" s="20"/>
      <c r="E74" s="44"/>
      <c r="F74" s="45"/>
      <c r="G74" s="45"/>
      <c r="H74" s="46"/>
      <c r="J74" s="20"/>
      <c r="K74" s="55"/>
    </row>
    <row r="75" spans="1:11" s="43" customFormat="1" ht="24.6" customHeight="1">
      <c r="A75" s="41" t="s">
        <v>62</v>
      </c>
      <c r="B75" s="204" t="s">
        <v>63</v>
      </c>
      <c r="C75" s="70" t="s">
        <v>64</v>
      </c>
      <c r="D75" s="43" t="s">
        <v>11</v>
      </c>
      <c r="E75" s="45">
        <v>20</v>
      </c>
      <c r="F75" s="45">
        <f t="shared" ref="F75:F138" si="1">IF(C75="x",E75,0)</f>
        <v>20</v>
      </c>
      <c r="G75" s="45"/>
      <c r="H75" s="46"/>
      <c r="I75" s="71"/>
      <c r="J75" s="47"/>
      <c r="K75" s="48"/>
    </row>
    <row r="76" spans="1:11" s="43" customFormat="1" ht="20.25" customHeight="1">
      <c r="A76" s="72"/>
      <c r="B76" s="204"/>
      <c r="C76" s="70"/>
      <c r="D76" s="5" t="s">
        <v>13</v>
      </c>
      <c r="E76" s="44">
        <v>0</v>
      </c>
      <c r="F76" s="45">
        <f t="shared" si="1"/>
        <v>0</v>
      </c>
      <c r="G76" s="45"/>
      <c r="H76" s="46"/>
      <c r="I76" s="71"/>
      <c r="J76" s="47"/>
      <c r="K76" s="48"/>
    </row>
    <row r="77" spans="1:11" s="43" customFormat="1" ht="20.25" customHeight="1">
      <c r="A77" s="72"/>
      <c r="B77" s="47" t="s">
        <v>65</v>
      </c>
      <c r="C77" s="5"/>
      <c r="E77" s="44"/>
      <c r="F77" s="45"/>
      <c r="G77" s="45"/>
      <c r="H77" s="46"/>
      <c r="I77" s="71"/>
      <c r="J77" s="47"/>
      <c r="K77" s="48"/>
    </row>
    <row r="78" spans="1:11" s="43" customFormat="1" ht="20.25" customHeight="1">
      <c r="A78" s="72"/>
      <c r="B78" s="73" t="s">
        <v>66</v>
      </c>
      <c r="C78" s="74"/>
      <c r="E78" s="44"/>
      <c r="F78" s="45"/>
      <c r="G78" s="45"/>
      <c r="H78" s="46"/>
      <c r="I78" s="71"/>
      <c r="J78" s="47"/>
      <c r="K78" s="48"/>
    </row>
    <row r="79" spans="1:11" s="43" customFormat="1" ht="20.25" customHeight="1">
      <c r="A79" s="72"/>
      <c r="B79" s="75" t="s">
        <v>67</v>
      </c>
      <c r="C79" s="76"/>
      <c r="E79" s="44"/>
      <c r="F79" s="45"/>
      <c r="G79" s="45"/>
      <c r="H79" s="46"/>
      <c r="I79" s="71"/>
      <c r="J79" s="47"/>
      <c r="K79" s="48"/>
    </row>
    <row r="80" spans="1:11" s="43" customFormat="1" ht="20.25" customHeight="1">
      <c r="A80" s="72"/>
      <c r="B80" s="75" t="s">
        <v>68</v>
      </c>
      <c r="C80" s="77" t="s">
        <v>10</v>
      </c>
      <c r="E80" s="44"/>
      <c r="F80" s="45"/>
      <c r="G80" s="45"/>
      <c r="H80" s="46"/>
      <c r="I80" s="71"/>
      <c r="J80" s="47"/>
      <c r="K80" s="48"/>
    </row>
    <row r="81" spans="1:11" s="43" customFormat="1" ht="20.25" customHeight="1">
      <c r="A81" s="72"/>
      <c r="B81" s="75" t="s">
        <v>69</v>
      </c>
      <c r="C81" s="77" t="s">
        <v>10</v>
      </c>
      <c r="E81" s="44"/>
      <c r="F81" s="45"/>
      <c r="G81" s="45"/>
      <c r="H81" s="46"/>
      <c r="I81" s="71"/>
      <c r="J81" s="47"/>
      <c r="K81" s="48"/>
    </row>
    <row r="82" spans="1:11" s="43" customFormat="1" ht="20.25" customHeight="1">
      <c r="A82" s="72"/>
      <c r="B82" s="75" t="s">
        <v>70</v>
      </c>
      <c r="C82" s="77" t="s">
        <v>10</v>
      </c>
      <c r="E82" s="44"/>
      <c r="F82" s="45"/>
      <c r="G82" s="45"/>
      <c r="H82" s="46"/>
      <c r="I82" s="71"/>
      <c r="J82" s="47"/>
      <c r="K82" s="48"/>
    </row>
    <row r="83" spans="1:11" s="43" customFormat="1" ht="20.25" customHeight="1">
      <c r="A83" s="72"/>
      <c r="B83" s="75" t="s">
        <v>71</v>
      </c>
      <c r="C83" s="77" t="s">
        <v>10</v>
      </c>
      <c r="E83" s="44"/>
      <c r="F83" s="45"/>
      <c r="G83" s="45"/>
      <c r="H83" s="46"/>
      <c r="I83" s="71"/>
      <c r="J83" s="47"/>
      <c r="K83" s="48"/>
    </row>
    <row r="84" spans="1:11" s="43" customFormat="1" ht="20.25" customHeight="1">
      <c r="A84" s="72"/>
      <c r="B84" s="75" t="s">
        <v>72</v>
      </c>
      <c r="C84" s="77" t="s">
        <v>10</v>
      </c>
      <c r="E84" s="44"/>
      <c r="F84" s="45"/>
      <c r="G84" s="45"/>
      <c r="H84" s="46"/>
      <c r="I84" s="71"/>
      <c r="J84" s="47"/>
      <c r="K84" s="48"/>
    </row>
    <row r="85" spans="1:11" s="43" customFormat="1" ht="20.25" customHeight="1" thickBot="1">
      <c r="A85" s="72"/>
      <c r="B85" s="78" t="s">
        <v>73</v>
      </c>
      <c r="C85" s="79"/>
      <c r="E85" s="44"/>
      <c r="F85" s="45"/>
      <c r="G85" s="45"/>
      <c r="H85" s="46"/>
      <c r="I85" s="71"/>
      <c r="J85" s="47"/>
      <c r="K85" s="48"/>
    </row>
    <row r="86" spans="1:11" s="43" customFormat="1">
      <c r="A86" s="72"/>
      <c r="B86" s="80"/>
      <c r="C86" s="81"/>
      <c r="E86" s="44"/>
      <c r="F86" s="45"/>
      <c r="G86" s="45"/>
      <c r="H86" s="46"/>
      <c r="I86" s="58"/>
      <c r="J86" s="47"/>
      <c r="K86" s="48"/>
    </row>
    <row r="87" spans="1:11" s="43" customFormat="1" ht="14.65" customHeight="1">
      <c r="A87" s="41" t="s">
        <v>74</v>
      </c>
      <c r="B87" s="201" t="s">
        <v>75</v>
      </c>
      <c r="C87" s="50" t="s">
        <v>10</v>
      </c>
      <c r="D87" s="5" t="s">
        <v>76</v>
      </c>
      <c r="E87" s="45">
        <v>10</v>
      </c>
      <c r="F87" s="45">
        <f t="shared" si="1"/>
        <v>10</v>
      </c>
      <c r="G87" s="45"/>
      <c r="H87" s="46"/>
      <c r="I87" s="202" t="s">
        <v>77</v>
      </c>
      <c r="J87" s="47"/>
      <c r="K87" s="48"/>
    </row>
    <row r="88" spans="1:11" s="43" customFormat="1">
      <c r="A88" s="41"/>
      <c r="B88" s="201"/>
      <c r="C88" s="50"/>
      <c r="D88" s="5" t="s">
        <v>78</v>
      </c>
      <c r="E88" s="45">
        <v>5</v>
      </c>
      <c r="F88" s="45">
        <f t="shared" si="1"/>
        <v>0</v>
      </c>
      <c r="G88" s="45"/>
      <c r="H88" s="46"/>
      <c r="I88" s="202"/>
      <c r="J88" s="47"/>
      <c r="K88" s="48"/>
    </row>
    <row r="89" spans="1:11" s="43" customFormat="1">
      <c r="A89" s="41"/>
      <c r="B89" s="201"/>
      <c r="C89" s="50"/>
      <c r="D89" s="5" t="s">
        <v>13</v>
      </c>
      <c r="E89" s="44">
        <v>0</v>
      </c>
      <c r="F89" s="45">
        <f t="shared" si="1"/>
        <v>0</v>
      </c>
      <c r="G89" s="45"/>
      <c r="H89" s="46"/>
      <c r="I89" s="202"/>
      <c r="J89" s="47"/>
      <c r="K89" s="48"/>
    </row>
    <row r="90" spans="1:11" s="43" customFormat="1">
      <c r="A90" s="41"/>
      <c r="B90" s="20" t="s">
        <v>79</v>
      </c>
      <c r="C90" s="5"/>
      <c r="D90" s="20"/>
      <c r="E90" s="82"/>
      <c r="F90" s="45"/>
      <c r="G90" s="45"/>
      <c r="H90" s="46"/>
      <c r="I90" s="58"/>
      <c r="J90" s="47"/>
      <c r="K90" s="48"/>
    </row>
    <row r="91" spans="1:11" s="43" customFormat="1" ht="43.15">
      <c r="A91" s="41"/>
      <c r="B91" s="69" t="s">
        <v>80</v>
      </c>
      <c r="C91" s="5"/>
      <c r="D91" s="20"/>
      <c r="E91" s="82"/>
      <c r="F91" s="45"/>
      <c r="G91" s="45"/>
      <c r="H91" s="46"/>
      <c r="I91" s="58"/>
      <c r="J91" s="47"/>
      <c r="K91" s="48"/>
    </row>
    <row r="92" spans="1:11" s="43" customFormat="1">
      <c r="A92" s="41"/>
      <c r="B92" s="59"/>
      <c r="C92" s="5"/>
      <c r="D92" s="20"/>
      <c r="E92" s="82"/>
      <c r="F92" s="45"/>
      <c r="G92" s="45"/>
      <c r="H92" s="46"/>
      <c r="I92" s="58"/>
      <c r="J92" s="47"/>
      <c r="K92" s="48"/>
    </row>
    <row r="93" spans="1:11" s="43" customFormat="1" ht="14.65" customHeight="1">
      <c r="A93" s="41" t="s">
        <v>81</v>
      </c>
      <c r="B93" s="201" t="s">
        <v>82</v>
      </c>
      <c r="C93" s="50" t="s">
        <v>10</v>
      </c>
      <c r="D93" s="5" t="s">
        <v>11</v>
      </c>
      <c r="E93" s="45">
        <v>15</v>
      </c>
      <c r="F93" s="45">
        <f t="shared" si="1"/>
        <v>15</v>
      </c>
      <c r="G93" s="45"/>
      <c r="H93" s="46"/>
      <c r="I93" s="58"/>
      <c r="J93" s="47"/>
      <c r="K93" s="48"/>
    </row>
    <row r="94" spans="1:11" s="43" customFormat="1">
      <c r="A94" s="41"/>
      <c r="B94" s="201"/>
      <c r="C94" s="50"/>
      <c r="D94" s="5" t="s">
        <v>13</v>
      </c>
      <c r="E94" s="45">
        <v>0</v>
      </c>
      <c r="F94" s="45">
        <f t="shared" si="1"/>
        <v>0</v>
      </c>
      <c r="G94" s="45"/>
      <c r="H94" s="46"/>
      <c r="I94" s="58"/>
      <c r="J94" s="47"/>
      <c r="K94" s="48"/>
    </row>
    <row r="95" spans="1:11" s="43" customFormat="1">
      <c r="A95" s="41"/>
      <c r="B95" s="20" t="s">
        <v>83</v>
      </c>
      <c r="C95" s="5"/>
      <c r="D95" s="20"/>
      <c r="E95" s="44"/>
      <c r="F95" s="45"/>
      <c r="G95" s="45"/>
      <c r="H95" s="46"/>
      <c r="I95" s="58"/>
      <c r="J95" s="47"/>
      <c r="K95" s="48"/>
    </row>
    <row r="96" spans="1:11" s="43" customFormat="1" ht="43.15">
      <c r="A96" s="41"/>
      <c r="B96" s="59" t="s">
        <v>84</v>
      </c>
      <c r="C96" s="5"/>
      <c r="D96" s="20"/>
      <c r="E96" s="82"/>
      <c r="F96" s="45"/>
      <c r="G96" s="45"/>
      <c r="H96" s="46"/>
      <c r="I96" s="58"/>
      <c r="J96" s="47"/>
      <c r="K96" s="48"/>
    </row>
    <row r="97" spans="1:11" s="43" customFormat="1">
      <c r="A97" s="41"/>
      <c r="B97" s="83"/>
      <c r="C97" s="81"/>
      <c r="E97" s="44"/>
      <c r="F97" s="45"/>
      <c r="G97" s="45"/>
      <c r="H97" s="46"/>
      <c r="I97" s="58"/>
      <c r="J97" s="47"/>
      <c r="K97" s="48"/>
    </row>
    <row r="98" spans="1:11" s="20" customFormat="1" ht="28.9">
      <c r="A98" s="57" t="s">
        <v>85</v>
      </c>
      <c r="B98" s="61" t="s">
        <v>86</v>
      </c>
      <c r="C98" s="84" t="s">
        <v>10</v>
      </c>
      <c r="D98" s="44" t="s">
        <v>11</v>
      </c>
      <c r="E98" s="44">
        <v>15</v>
      </c>
      <c r="F98" s="45">
        <f t="shared" si="1"/>
        <v>15</v>
      </c>
      <c r="G98" s="45"/>
      <c r="H98" s="46"/>
      <c r="I98" s="58"/>
      <c r="K98" s="55"/>
    </row>
    <row r="99" spans="1:11" ht="28.9">
      <c r="B99" s="20" t="s">
        <v>87</v>
      </c>
      <c r="C99" s="84"/>
      <c r="D99" s="44" t="s">
        <v>13</v>
      </c>
      <c r="E99" s="44">
        <v>0</v>
      </c>
      <c r="F99" s="45">
        <f t="shared" si="1"/>
        <v>0</v>
      </c>
      <c r="G99" s="45"/>
      <c r="H99" s="46"/>
      <c r="J99" s="20"/>
      <c r="K99" s="55"/>
    </row>
    <row r="100" spans="1:11">
      <c r="B100" s="205" t="s">
        <v>88</v>
      </c>
      <c r="C100" s="206"/>
      <c r="D100" s="207"/>
      <c r="E100" s="44"/>
      <c r="F100" s="45"/>
      <c r="G100" s="45"/>
      <c r="H100" s="46"/>
      <c r="J100" s="20"/>
      <c r="K100" s="55"/>
    </row>
    <row r="101" spans="1:11" ht="12.6" customHeight="1">
      <c r="B101" s="75" t="s">
        <v>89</v>
      </c>
      <c r="C101" s="75" t="s">
        <v>64</v>
      </c>
      <c r="D101" s="75" t="s">
        <v>90</v>
      </c>
      <c r="E101" s="44"/>
      <c r="F101" s="45"/>
      <c r="G101" s="45"/>
      <c r="H101" s="46"/>
      <c r="J101" s="20"/>
      <c r="K101" s="55"/>
    </row>
    <row r="102" spans="1:11" ht="193.15">
      <c r="B102" s="75" t="s">
        <v>91</v>
      </c>
      <c r="C102" s="85" t="s">
        <v>10</v>
      </c>
      <c r="D102" s="86" t="s">
        <v>92</v>
      </c>
      <c r="E102" s="44"/>
      <c r="F102" s="45"/>
      <c r="G102" s="45"/>
      <c r="H102" s="46"/>
      <c r="I102" s="87" t="s">
        <v>93</v>
      </c>
      <c r="J102" s="20"/>
      <c r="K102" s="55"/>
    </row>
    <row r="103" spans="1:11" ht="110.45">
      <c r="B103" s="75" t="s">
        <v>94</v>
      </c>
      <c r="C103" s="85" t="s">
        <v>10</v>
      </c>
      <c r="D103" s="86" t="s">
        <v>95</v>
      </c>
      <c r="E103" s="44"/>
      <c r="F103" s="45"/>
      <c r="G103" s="45"/>
      <c r="H103" s="46"/>
      <c r="I103" s="87" t="s">
        <v>96</v>
      </c>
      <c r="J103" s="20"/>
      <c r="K103" s="55"/>
    </row>
    <row r="104" spans="1:11" ht="138">
      <c r="B104" s="75" t="s">
        <v>97</v>
      </c>
      <c r="C104" s="88" t="s">
        <v>10</v>
      </c>
      <c r="D104" s="86" t="s">
        <v>98</v>
      </c>
      <c r="E104" s="44"/>
      <c r="F104" s="45"/>
      <c r="G104" s="45"/>
      <c r="H104" s="46"/>
      <c r="I104" s="87" t="s">
        <v>99</v>
      </c>
      <c r="J104" s="20"/>
      <c r="K104" s="55"/>
    </row>
    <row r="105" spans="1:11" ht="55.15">
      <c r="B105" s="75" t="s">
        <v>100</v>
      </c>
      <c r="C105" s="88" t="s">
        <v>10</v>
      </c>
      <c r="D105" s="86" t="s">
        <v>101</v>
      </c>
      <c r="E105" s="44"/>
      <c r="F105" s="45"/>
      <c r="G105" s="45"/>
      <c r="H105" s="46"/>
      <c r="I105" s="87" t="s">
        <v>102</v>
      </c>
      <c r="J105" s="20"/>
      <c r="K105" s="55"/>
    </row>
    <row r="106" spans="1:11" ht="69">
      <c r="B106" s="75" t="s">
        <v>103</v>
      </c>
      <c r="C106" s="88" t="s">
        <v>10</v>
      </c>
      <c r="D106" s="86" t="s">
        <v>104</v>
      </c>
      <c r="E106" s="5"/>
      <c r="F106" s="45"/>
      <c r="G106" s="45"/>
      <c r="H106" s="46"/>
      <c r="I106" s="87" t="s">
        <v>105</v>
      </c>
      <c r="J106" s="20"/>
      <c r="K106" s="55"/>
    </row>
    <row r="107" spans="1:11" ht="82.9">
      <c r="B107" s="89" t="s">
        <v>106</v>
      </c>
      <c r="C107" s="88" t="s">
        <v>10</v>
      </c>
      <c r="D107" s="86" t="s">
        <v>107</v>
      </c>
      <c r="E107" s="5"/>
      <c r="F107" s="45"/>
      <c r="G107" s="45"/>
      <c r="H107" s="46"/>
      <c r="I107" s="87" t="s">
        <v>108</v>
      </c>
      <c r="J107" s="20"/>
      <c r="K107" s="55"/>
    </row>
    <row r="108" spans="1:11">
      <c r="B108" s="90"/>
      <c r="C108" s="91"/>
      <c r="D108" s="92"/>
      <c r="E108" s="5"/>
      <c r="F108" s="45"/>
      <c r="G108" s="45"/>
      <c r="H108" s="46"/>
      <c r="I108" s="93"/>
      <c r="J108" s="20"/>
      <c r="K108" s="55"/>
    </row>
    <row r="109" spans="1:11" s="20" customFormat="1" ht="27.6">
      <c r="A109" s="57" t="s">
        <v>109</v>
      </c>
      <c r="B109" s="90" t="s">
        <v>110</v>
      </c>
      <c r="C109" s="84" t="s">
        <v>10</v>
      </c>
      <c r="D109" s="44" t="s">
        <v>11</v>
      </c>
      <c r="E109" s="45">
        <v>0</v>
      </c>
      <c r="F109" s="45">
        <f t="shared" si="1"/>
        <v>0</v>
      </c>
      <c r="G109" s="45"/>
      <c r="H109" s="46"/>
      <c r="I109" s="93"/>
      <c r="K109" s="55"/>
    </row>
    <row r="110" spans="1:11" s="20" customFormat="1">
      <c r="A110" s="57"/>
      <c r="B110" s="20" t="s">
        <v>111</v>
      </c>
      <c r="C110" s="84"/>
      <c r="D110" s="44" t="s">
        <v>13</v>
      </c>
      <c r="E110" s="44">
        <v>0</v>
      </c>
      <c r="F110" s="45">
        <f t="shared" si="1"/>
        <v>0</v>
      </c>
      <c r="G110" s="45"/>
      <c r="H110" s="46"/>
      <c r="I110" s="87" t="s">
        <v>112</v>
      </c>
      <c r="K110" s="55"/>
    </row>
    <row r="111" spans="1:11" s="20" customFormat="1" ht="28.9">
      <c r="A111" s="57"/>
      <c r="B111" s="56" t="s">
        <v>113</v>
      </c>
      <c r="C111" s="91"/>
      <c r="D111" s="94"/>
      <c r="E111" s="95"/>
      <c r="F111" s="45"/>
      <c r="G111" s="45"/>
      <c r="H111" s="46"/>
      <c r="I111" s="87"/>
      <c r="K111" s="55"/>
    </row>
    <row r="112" spans="1:11">
      <c r="B112" s="90"/>
      <c r="C112" s="91"/>
      <c r="D112" s="92"/>
      <c r="E112" s="5"/>
      <c r="F112" s="45"/>
      <c r="G112" s="45"/>
      <c r="H112" s="46"/>
      <c r="I112" s="93"/>
      <c r="J112" s="20"/>
      <c r="K112" s="55"/>
    </row>
    <row r="113" spans="1:15" ht="15.6">
      <c r="B113" s="96" t="s">
        <v>114</v>
      </c>
      <c r="C113" s="97"/>
      <c r="D113" s="97"/>
      <c r="E113" s="97"/>
      <c r="F113" s="98">
        <f>SUM(F114:F171)</f>
        <v>170</v>
      </c>
      <c r="G113" s="97"/>
      <c r="H113" s="99"/>
      <c r="I113" s="97"/>
      <c r="J113" s="100"/>
      <c r="K113" s="39"/>
      <c r="L113" s="40">
        <v>220</v>
      </c>
      <c r="M113" s="33"/>
      <c r="N113" s="33"/>
      <c r="O113" s="33"/>
    </row>
    <row r="114" spans="1:15" ht="14.65" customHeight="1">
      <c r="A114" s="57">
        <v>12</v>
      </c>
      <c r="B114" s="201" t="s">
        <v>115</v>
      </c>
      <c r="C114" s="84" t="s">
        <v>10</v>
      </c>
      <c r="D114" s="44" t="s">
        <v>11</v>
      </c>
      <c r="E114" s="44">
        <v>30</v>
      </c>
      <c r="F114" s="45">
        <f t="shared" si="1"/>
        <v>30</v>
      </c>
      <c r="G114" s="45"/>
      <c r="H114" s="46"/>
      <c r="I114" s="202" t="s">
        <v>116</v>
      </c>
    </row>
    <row r="115" spans="1:15">
      <c r="B115" s="201"/>
      <c r="C115" s="84"/>
      <c r="D115" s="44" t="s">
        <v>13</v>
      </c>
      <c r="E115" s="44">
        <v>0</v>
      </c>
      <c r="F115" s="45">
        <f t="shared" si="1"/>
        <v>0</v>
      </c>
      <c r="G115" s="45"/>
      <c r="H115" s="46"/>
      <c r="I115" s="202"/>
    </row>
    <row r="116" spans="1:15">
      <c r="B116" s="20" t="s">
        <v>117</v>
      </c>
      <c r="D116" s="5"/>
      <c r="E116" s="5"/>
      <c r="F116" s="45"/>
      <c r="G116" s="45"/>
      <c r="H116" s="46"/>
      <c r="J116" s="20"/>
      <c r="K116" s="55"/>
    </row>
    <row r="117" spans="1:15" ht="409.6">
      <c r="B117" s="56" t="s">
        <v>118</v>
      </c>
      <c r="D117" s="5"/>
      <c r="E117" s="5"/>
      <c r="F117" s="45"/>
      <c r="G117" s="45"/>
      <c r="H117" s="46"/>
      <c r="J117" s="20"/>
      <c r="K117" s="55"/>
    </row>
    <row r="118" spans="1:15">
      <c r="B118" s="59"/>
      <c r="D118" s="5"/>
      <c r="E118" s="5"/>
      <c r="F118" s="45"/>
      <c r="G118" s="45"/>
      <c r="H118" s="46"/>
      <c r="J118" s="20"/>
      <c r="K118" s="55"/>
    </row>
    <row r="119" spans="1:15">
      <c r="A119" s="1">
        <v>13</v>
      </c>
      <c r="B119" s="201" t="s">
        <v>119</v>
      </c>
      <c r="C119" s="84" t="s">
        <v>10</v>
      </c>
      <c r="D119" s="83" t="s">
        <v>120</v>
      </c>
      <c r="E119" s="83">
        <v>0</v>
      </c>
      <c r="F119" s="45">
        <f t="shared" si="1"/>
        <v>0</v>
      </c>
      <c r="G119" s="45"/>
      <c r="H119" s="46"/>
    </row>
    <row r="120" spans="1:15">
      <c r="B120" s="201"/>
      <c r="C120" s="84"/>
      <c r="D120" s="44" t="s">
        <v>121</v>
      </c>
      <c r="E120" s="44">
        <v>0</v>
      </c>
      <c r="F120" s="45">
        <f t="shared" si="1"/>
        <v>0</v>
      </c>
      <c r="G120" s="45"/>
      <c r="H120" s="46"/>
    </row>
    <row r="121" spans="1:15">
      <c r="B121" s="201"/>
      <c r="C121" s="84"/>
      <c r="D121" s="44" t="s">
        <v>122</v>
      </c>
      <c r="E121" s="44">
        <v>0</v>
      </c>
      <c r="F121" s="45">
        <f t="shared" si="1"/>
        <v>0</v>
      </c>
      <c r="G121" s="45"/>
      <c r="H121" s="46"/>
    </row>
    <row r="122" spans="1:15">
      <c r="B122" s="20" t="s">
        <v>123</v>
      </c>
      <c r="D122" s="5"/>
      <c r="E122" s="5"/>
      <c r="F122" s="45">
        <f t="shared" si="1"/>
        <v>0</v>
      </c>
      <c r="G122" s="45"/>
      <c r="H122" s="46"/>
      <c r="J122" s="20"/>
      <c r="K122" s="55"/>
    </row>
    <row r="123" spans="1:15" ht="43.15">
      <c r="B123" s="56" t="s">
        <v>124</v>
      </c>
      <c r="D123" s="5"/>
      <c r="E123" s="5"/>
      <c r="F123" s="45">
        <f t="shared" si="1"/>
        <v>0</v>
      </c>
      <c r="G123" s="45"/>
      <c r="H123" s="46"/>
      <c r="J123" s="20"/>
      <c r="K123" s="55"/>
    </row>
    <row r="124" spans="1:15">
      <c r="B124" s="68"/>
      <c r="D124" s="5"/>
      <c r="E124" s="5"/>
      <c r="F124" s="45">
        <f t="shared" si="1"/>
        <v>0</v>
      </c>
      <c r="G124" s="45"/>
      <c r="H124" s="46"/>
      <c r="I124" s="93"/>
      <c r="J124" s="20"/>
      <c r="K124" s="55"/>
    </row>
    <row r="125" spans="1:15" s="20" customFormat="1">
      <c r="A125" s="57">
        <v>14</v>
      </c>
      <c r="B125" s="201" t="s">
        <v>125</v>
      </c>
      <c r="C125" s="84"/>
      <c r="D125" s="83" t="s">
        <v>126</v>
      </c>
      <c r="E125" s="83">
        <v>20</v>
      </c>
      <c r="F125" s="45">
        <f t="shared" si="1"/>
        <v>0</v>
      </c>
      <c r="G125" s="45"/>
      <c r="H125" s="46"/>
      <c r="I125" s="208" t="s">
        <v>127</v>
      </c>
    </row>
    <row r="126" spans="1:15" s="20" customFormat="1">
      <c r="A126" s="57"/>
      <c r="B126" s="201"/>
      <c r="C126" s="84" t="s">
        <v>10</v>
      </c>
      <c r="D126" s="83" t="s">
        <v>128</v>
      </c>
      <c r="E126" s="83">
        <v>15</v>
      </c>
      <c r="F126" s="45">
        <f t="shared" si="1"/>
        <v>15</v>
      </c>
      <c r="G126" s="45"/>
      <c r="H126" s="46"/>
      <c r="I126" s="208"/>
    </row>
    <row r="127" spans="1:15" s="20" customFormat="1">
      <c r="A127" s="57"/>
      <c r="B127" s="201"/>
      <c r="C127" s="84"/>
      <c r="D127" s="44" t="s">
        <v>129</v>
      </c>
      <c r="E127" s="44">
        <v>10</v>
      </c>
      <c r="F127" s="45">
        <f t="shared" si="1"/>
        <v>0</v>
      </c>
      <c r="G127" s="45"/>
      <c r="H127" s="46"/>
      <c r="I127" s="202"/>
    </row>
    <row r="128" spans="1:15" s="20" customFormat="1">
      <c r="A128" s="57"/>
      <c r="B128" s="201"/>
      <c r="C128" s="84"/>
      <c r="D128" s="44" t="s">
        <v>13</v>
      </c>
      <c r="E128" s="44">
        <v>0</v>
      </c>
      <c r="F128" s="45">
        <f t="shared" si="1"/>
        <v>0</v>
      </c>
      <c r="G128" s="45"/>
      <c r="H128" s="46"/>
      <c r="I128" s="202"/>
    </row>
    <row r="129" spans="1:11" s="20" customFormat="1">
      <c r="A129" s="57"/>
      <c r="B129" s="201"/>
      <c r="C129" s="84"/>
      <c r="D129" s="44" t="s">
        <v>19</v>
      </c>
      <c r="E129" s="44">
        <v>20</v>
      </c>
      <c r="F129" s="45">
        <f t="shared" si="1"/>
        <v>0</v>
      </c>
      <c r="G129" s="45"/>
      <c r="H129" s="46"/>
      <c r="I129" s="202"/>
    </row>
    <row r="130" spans="1:11" s="20" customFormat="1" ht="28.9">
      <c r="A130" s="57"/>
      <c r="B130" s="20" t="s">
        <v>130</v>
      </c>
      <c r="C130" s="5"/>
      <c r="D130" s="5"/>
      <c r="E130" s="5"/>
      <c r="F130" s="45"/>
      <c r="G130" s="45"/>
      <c r="H130" s="46"/>
      <c r="I130" s="58"/>
      <c r="K130" s="55"/>
    </row>
    <row r="131" spans="1:11" s="20" customFormat="1" ht="43.15">
      <c r="A131" s="57"/>
      <c r="B131" s="56" t="s">
        <v>131</v>
      </c>
      <c r="C131" s="5"/>
      <c r="D131" s="5"/>
      <c r="E131" s="5"/>
      <c r="F131" s="45"/>
      <c r="G131" s="45"/>
      <c r="H131" s="46"/>
      <c r="I131" s="58"/>
      <c r="K131" s="55"/>
    </row>
    <row r="132" spans="1:11">
      <c r="B132" s="59"/>
      <c r="D132" s="5"/>
      <c r="E132" s="5"/>
      <c r="F132" s="45"/>
      <c r="G132" s="45"/>
      <c r="H132" s="46"/>
      <c r="J132" s="20"/>
      <c r="K132" s="55"/>
    </row>
    <row r="133" spans="1:11">
      <c r="A133" s="1">
        <v>15</v>
      </c>
      <c r="B133" s="201" t="s">
        <v>132</v>
      </c>
      <c r="C133" s="84"/>
      <c r="D133" s="44" t="s">
        <v>133</v>
      </c>
      <c r="E133" s="44">
        <v>20</v>
      </c>
      <c r="F133" s="45">
        <f t="shared" si="1"/>
        <v>0</v>
      </c>
      <c r="G133" s="45"/>
      <c r="H133" s="46"/>
      <c r="I133" s="10" t="s">
        <v>134</v>
      </c>
    </row>
    <row r="134" spans="1:11">
      <c r="B134" s="201"/>
      <c r="C134" s="84"/>
      <c r="D134" s="44" t="s">
        <v>135</v>
      </c>
      <c r="E134" s="44">
        <v>15</v>
      </c>
      <c r="F134" s="45">
        <f t="shared" si="1"/>
        <v>0</v>
      </c>
      <c r="G134" s="45"/>
      <c r="H134" s="46"/>
    </row>
    <row r="135" spans="1:11">
      <c r="B135" s="201"/>
      <c r="C135" s="84"/>
      <c r="D135" s="44" t="s">
        <v>136</v>
      </c>
      <c r="E135" s="44">
        <v>10</v>
      </c>
      <c r="F135" s="45">
        <f t="shared" si="1"/>
        <v>0</v>
      </c>
      <c r="G135" s="45"/>
      <c r="H135" s="46"/>
    </row>
    <row r="136" spans="1:11">
      <c r="B136" s="201"/>
      <c r="C136" s="84" t="s">
        <v>10</v>
      </c>
      <c r="D136" s="44" t="s">
        <v>137</v>
      </c>
      <c r="E136" s="44">
        <v>5</v>
      </c>
      <c r="F136" s="45">
        <f t="shared" si="1"/>
        <v>5</v>
      </c>
      <c r="G136" s="45"/>
      <c r="H136" s="46"/>
    </row>
    <row r="137" spans="1:11">
      <c r="B137" s="201"/>
      <c r="C137" s="84"/>
      <c r="D137" s="44" t="s">
        <v>138</v>
      </c>
      <c r="E137" s="44">
        <v>0</v>
      </c>
      <c r="F137" s="45">
        <f t="shared" si="1"/>
        <v>0</v>
      </c>
      <c r="G137" s="45"/>
      <c r="H137" s="46"/>
    </row>
    <row r="138" spans="1:11">
      <c r="B138" s="5"/>
      <c r="C138" s="84"/>
      <c r="D138" s="44" t="s">
        <v>139</v>
      </c>
      <c r="E138" s="44">
        <v>20</v>
      </c>
      <c r="F138" s="45">
        <f t="shared" si="1"/>
        <v>0</v>
      </c>
      <c r="G138" s="45"/>
      <c r="H138" s="46"/>
    </row>
    <row r="139" spans="1:11">
      <c r="B139" s="20" t="s">
        <v>140</v>
      </c>
      <c r="C139" s="101"/>
      <c r="D139" s="44"/>
      <c r="E139" s="44"/>
      <c r="F139" s="45"/>
      <c r="G139" s="45"/>
      <c r="H139" s="46"/>
    </row>
    <row r="140" spans="1:11">
      <c r="B140" s="56" t="s">
        <v>141</v>
      </c>
      <c r="C140" s="101"/>
      <c r="D140" s="44"/>
      <c r="E140" s="44"/>
      <c r="F140" s="45"/>
      <c r="G140" s="45"/>
      <c r="H140" s="46"/>
    </row>
    <row r="141" spans="1:11">
      <c r="B141" s="59"/>
      <c r="D141" s="5"/>
      <c r="E141" s="5"/>
      <c r="F141" s="45"/>
      <c r="G141" s="45"/>
      <c r="H141" s="46"/>
      <c r="J141" s="20"/>
      <c r="K141" s="55"/>
    </row>
    <row r="142" spans="1:11">
      <c r="A142" s="1">
        <v>16</v>
      </c>
      <c r="B142" s="201" t="s">
        <v>142</v>
      </c>
      <c r="C142" s="84" t="s">
        <v>10</v>
      </c>
      <c r="D142" s="44" t="s">
        <v>11</v>
      </c>
      <c r="E142" s="44">
        <v>20</v>
      </c>
      <c r="F142" s="45">
        <f t="shared" ref="F142:F199" si="2">IF(C142="x",E142,0)</f>
        <v>20</v>
      </c>
      <c r="G142" s="45"/>
      <c r="H142" s="46"/>
      <c r="I142" s="209" t="s">
        <v>143</v>
      </c>
    </row>
    <row r="143" spans="1:11" ht="27" customHeight="1">
      <c r="B143" s="201"/>
      <c r="C143" s="84"/>
      <c r="D143" s="44" t="s">
        <v>13</v>
      </c>
      <c r="E143" s="44">
        <v>0</v>
      </c>
      <c r="F143" s="45">
        <f t="shared" si="2"/>
        <v>0</v>
      </c>
      <c r="G143" s="45"/>
      <c r="H143" s="46"/>
      <c r="I143" s="209"/>
    </row>
    <row r="144" spans="1:11">
      <c r="B144" s="20" t="s">
        <v>144</v>
      </c>
      <c r="D144" s="5"/>
      <c r="E144" s="5"/>
      <c r="F144" s="45"/>
      <c r="G144" s="45"/>
      <c r="H144" s="46"/>
      <c r="J144" s="20"/>
      <c r="K144" s="55"/>
    </row>
    <row r="145" spans="1:11" ht="72">
      <c r="B145" s="56" t="s">
        <v>145</v>
      </c>
      <c r="D145" s="5"/>
      <c r="E145" s="5"/>
      <c r="F145" s="45"/>
      <c r="G145" s="45"/>
      <c r="H145" s="46"/>
      <c r="J145" s="20"/>
      <c r="K145" s="55"/>
    </row>
    <row r="146" spans="1:11">
      <c r="B146" s="59"/>
      <c r="D146" s="5"/>
      <c r="E146" s="5"/>
      <c r="F146" s="45"/>
      <c r="G146" s="45"/>
      <c r="H146" s="46"/>
      <c r="J146" s="20"/>
      <c r="K146" s="55"/>
    </row>
    <row r="147" spans="1:11" s="20" customFormat="1" ht="19.5" customHeight="1">
      <c r="A147" s="57">
        <v>17</v>
      </c>
      <c r="B147" s="203" t="s">
        <v>146</v>
      </c>
      <c r="C147" s="84" t="s">
        <v>10</v>
      </c>
      <c r="D147" s="44" t="s">
        <v>11</v>
      </c>
      <c r="E147" s="44">
        <v>20</v>
      </c>
      <c r="F147" s="45">
        <f t="shared" si="2"/>
        <v>20</v>
      </c>
      <c r="G147" s="45"/>
      <c r="H147" s="46"/>
      <c r="I147" s="58"/>
      <c r="K147" s="55"/>
    </row>
    <row r="148" spans="1:11" s="20" customFormat="1" ht="12.75" customHeight="1">
      <c r="A148" s="57"/>
      <c r="B148" s="203"/>
      <c r="C148" s="84"/>
      <c r="D148" s="44" t="s">
        <v>13</v>
      </c>
      <c r="E148" s="44">
        <v>0</v>
      </c>
      <c r="F148" s="45">
        <f t="shared" si="2"/>
        <v>0</v>
      </c>
      <c r="G148" s="45"/>
      <c r="H148" s="46"/>
      <c r="I148" s="58"/>
      <c r="K148" s="55"/>
    </row>
    <row r="149" spans="1:11" s="20" customFormat="1">
      <c r="A149" s="57"/>
      <c r="B149" s="59" t="s">
        <v>144</v>
      </c>
      <c r="C149" s="101"/>
      <c r="D149" s="44"/>
      <c r="E149" s="44"/>
      <c r="F149" s="45"/>
      <c r="G149" s="45"/>
      <c r="H149" s="46"/>
      <c r="I149" s="58"/>
      <c r="K149" s="55"/>
    </row>
    <row r="150" spans="1:11" s="20" customFormat="1" ht="28.9">
      <c r="A150" s="57"/>
      <c r="B150" s="56" t="s">
        <v>147</v>
      </c>
      <c r="C150" s="101"/>
      <c r="D150" s="44"/>
      <c r="E150" s="44"/>
      <c r="F150" s="45"/>
      <c r="G150" s="45"/>
      <c r="H150" s="46"/>
      <c r="I150" s="58"/>
      <c r="K150" s="55"/>
    </row>
    <row r="151" spans="1:11" s="20" customFormat="1">
      <c r="A151" s="57"/>
      <c r="B151" s="59"/>
      <c r="C151" s="5"/>
      <c r="D151" s="5"/>
      <c r="E151" s="5"/>
      <c r="F151" s="45"/>
      <c r="G151" s="45"/>
      <c r="H151" s="46"/>
      <c r="I151" s="58"/>
      <c r="K151" s="55"/>
    </row>
    <row r="152" spans="1:11" s="20" customFormat="1" ht="14.65" customHeight="1">
      <c r="A152" s="57">
        <v>18</v>
      </c>
      <c r="B152" s="201" t="s">
        <v>148</v>
      </c>
      <c r="C152" s="84" t="s">
        <v>10</v>
      </c>
      <c r="D152" s="44" t="s">
        <v>11</v>
      </c>
      <c r="E152" s="44">
        <v>20</v>
      </c>
      <c r="F152" s="45">
        <f t="shared" si="2"/>
        <v>20</v>
      </c>
      <c r="G152" s="45"/>
      <c r="H152" s="46"/>
      <c r="I152" s="58"/>
    </row>
    <row r="153" spans="1:11" s="20" customFormat="1">
      <c r="A153" s="57"/>
      <c r="B153" s="201"/>
      <c r="C153" s="84"/>
      <c r="D153" s="44" t="s">
        <v>13</v>
      </c>
      <c r="E153" s="44">
        <v>0</v>
      </c>
      <c r="F153" s="45">
        <f t="shared" si="2"/>
        <v>0</v>
      </c>
      <c r="G153" s="45"/>
      <c r="H153" s="46"/>
      <c r="I153" s="58"/>
    </row>
    <row r="154" spans="1:11" s="20" customFormat="1" ht="28.9">
      <c r="A154" s="57"/>
      <c r="B154" s="20" t="s">
        <v>149</v>
      </c>
      <c r="C154" s="5"/>
      <c r="D154" s="5"/>
      <c r="E154" s="5"/>
      <c r="F154" s="45"/>
      <c r="G154" s="45"/>
      <c r="H154" s="46"/>
      <c r="I154" s="58"/>
      <c r="K154" s="55"/>
    </row>
    <row r="155" spans="1:11" s="20" customFormat="1" ht="100.9">
      <c r="A155" s="57"/>
      <c r="B155" s="56" t="s">
        <v>150</v>
      </c>
      <c r="C155" s="5"/>
      <c r="D155" s="5"/>
      <c r="E155" s="5"/>
      <c r="F155" s="45"/>
      <c r="G155" s="45"/>
      <c r="H155" s="46"/>
      <c r="I155" s="58"/>
      <c r="K155" s="55"/>
    </row>
    <row r="156" spans="1:11" s="20" customFormat="1">
      <c r="A156" s="57"/>
      <c r="B156" s="68"/>
      <c r="C156" s="5"/>
      <c r="D156" s="5"/>
      <c r="E156" s="5"/>
      <c r="F156" s="45"/>
      <c r="G156" s="45"/>
      <c r="H156" s="46"/>
      <c r="I156" s="93"/>
      <c r="K156" s="55"/>
    </row>
    <row r="157" spans="1:11" ht="14.65" customHeight="1">
      <c r="A157" s="1">
        <v>19</v>
      </c>
      <c r="B157" s="201" t="s">
        <v>151</v>
      </c>
      <c r="C157" s="84" t="s">
        <v>10</v>
      </c>
      <c r="D157" s="44" t="s">
        <v>11</v>
      </c>
      <c r="E157" s="44">
        <v>20</v>
      </c>
      <c r="F157" s="45">
        <f t="shared" si="2"/>
        <v>20</v>
      </c>
      <c r="G157" s="45"/>
      <c r="H157" s="46"/>
    </row>
    <row r="158" spans="1:11">
      <c r="B158" s="201"/>
      <c r="C158" s="84"/>
      <c r="D158" s="44" t="s">
        <v>13</v>
      </c>
      <c r="E158" s="44">
        <v>0</v>
      </c>
      <c r="F158" s="45">
        <f t="shared" si="2"/>
        <v>0</v>
      </c>
      <c r="G158" s="45"/>
      <c r="H158" s="46"/>
    </row>
    <row r="159" spans="1:11">
      <c r="B159" s="20" t="s">
        <v>152</v>
      </c>
      <c r="D159" s="5"/>
      <c r="E159" s="5"/>
      <c r="F159" s="45"/>
      <c r="G159" s="45"/>
      <c r="H159" s="46"/>
      <c r="J159" s="20"/>
      <c r="K159" s="55"/>
    </row>
    <row r="160" spans="1:11" ht="144">
      <c r="B160" s="56" t="s">
        <v>153</v>
      </c>
      <c r="D160" s="5"/>
      <c r="E160" s="5"/>
      <c r="F160" s="45"/>
      <c r="G160" s="45"/>
      <c r="H160" s="46"/>
      <c r="J160" s="20"/>
      <c r="K160" s="55"/>
    </row>
    <row r="161" spans="1:14">
      <c r="B161" s="59"/>
      <c r="D161" s="5"/>
      <c r="E161" s="5"/>
      <c r="F161" s="45"/>
      <c r="G161" s="45"/>
      <c r="H161" s="46"/>
      <c r="J161" s="20"/>
      <c r="K161" s="55"/>
    </row>
    <row r="162" spans="1:14">
      <c r="A162" s="57">
        <v>20</v>
      </c>
      <c r="B162" s="201" t="s">
        <v>154</v>
      </c>
      <c r="C162" s="84" t="s">
        <v>10</v>
      </c>
      <c r="D162" s="44" t="s">
        <v>11</v>
      </c>
      <c r="E162" s="44">
        <v>20</v>
      </c>
      <c r="F162" s="45">
        <f t="shared" si="2"/>
        <v>20</v>
      </c>
      <c r="G162" s="45"/>
      <c r="H162" s="46"/>
      <c r="I162" s="64"/>
    </row>
    <row r="163" spans="1:14" ht="33" customHeight="1">
      <c r="A163" s="65"/>
      <c r="B163" s="201"/>
      <c r="C163" s="84"/>
      <c r="D163" s="44" t="s">
        <v>13</v>
      </c>
      <c r="E163" s="44">
        <v>0</v>
      </c>
      <c r="F163" s="45">
        <f t="shared" si="2"/>
        <v>0</v>
      </c>
      <c r="G163" s="45"/>
      <c r="H163" s="46"/>
      <c r="I163" s="64"/>
    </row>
    <row r="164" spans="1:14" ht="28.9">
      <c r="A164" s="65"/>
      <c r="B164" s="20" t="s">
        <v>149</v>
      </c>
      <c r="D164" s="102"/>
      <c r="E164" s="102"/>
      <c r="F164" s="45"/>
      <c r="G164" s="45"/>
      <c r="H164" s="46"/>
      <c r="I164" s="64"/>
      <c r="J164" s="20"/>
      <c r="K164" s="55"/>
    </row>
    <row r="165" spans="1:14" ht="115.15">
      <c r="A165" s="65"/>
      <c r="B165" s="56" t="s">
        <v>155</v>
      </c>
      <c r="D165" s="102"/>
      <c r="E165" s="102"/>
      <c r="F165" s="45"/>
      <c r="G165" s="45"/>
      <c r="H165" s="46"/>
      <c r="I165" s="64"/>
      <c r="J165" s="20"/>
      <c r="K165" s="55"/>
    </row>
    <row r="166" spans="1:14">
      <c r="A166" s="65"/>
      <c r="B166" s="103"/>
      <c r="D166" s="102"/>
      <c r="E166" s="102"/>
      <c r="F166" s="45"/>
      <c r="G166" s="45"/>
      <c r="H166" s="46"/>
      <c r="I166" s="104"/>
      <c r="J166" s="20"/>
      <c r="K166" s="55"/>
    </row>
    <row r="167" spans="1:14" s="20" customFormat="1" ht="14.65" customHeight="1">
      <c r="A167" s="57">
        <v>21</v>
      </c>
      <c r="B167" s="201" t="s">
        <v>156</v>
      </c>
      <c r="C167" s="84" t="s">
        <v>10</v>
      </c>
      <c r="D167" s="44" t="s">
        <v>11</v>
      </c>
      <c r="E167" s="44">
        <v>20</v>
      </c>
      <c r="F167" s="45">
        <f t="shared" si="2"/>
        <v>20</v>
      </c>
      <c r="G167" s="45"/>
      <c r="H167" s="46"/>
      <c r="I167" s="202" t="s">
        <v>157</v>
      </c>
    </row>
    <row r="168" spans="1:14" s="20" customFormat="1">
      <c r="A168" s="57"/>
      <c r="B168" s="201"/>
      <c r="C168" s="84"/>
      <c r="D168" s="44" t="s">
        <v>13</v>
      </c>
      <c r="E168" s="44">
        <v>0</v>
      </c>
      <c r="F168" s="45">
        <f t="shared" si="2"/>
        <v>0</v>
      </c>
      <c r="G168" s="45"/>
      <c r="H168" s="46"/>
      <c r="I168" s="202"/>
    </row>
    <row r="169" spans="1:14" s="20" customFormat="1" ht="28.9">
      <c r="A169" s="57"/>
      <c r="B169" s="20" t="s">
        <v>149</v>
      </c>
      <c r="C169" s="5"/>
      <c r="D169" s="5"/>
      <c r="E169" s="5"/>
      <c r="F169" s="45"/>
      <c r="G169" s="45"/>
      <c r="H169" s="46"/>
      <c r="I169" s="58"/>
      <c r="K169" s="55"/>
    </row>
    <row r="170" spans="1:14" s="20" customFormat="1" ht="129.6">
      <c r="A170" s="57"/>
      <c r="B170" s="56" t="s">
        <v>158</v>
      </c>
      <c r="C170" s="5"/>
      <c r="D170" s="5"/>
      <c r="E170" s="5"/>
      <c r="F170" s="45"/>
      <c r="G170" s="45"/>
      <c r="H170" s="46"/>
      <c r="I170" s="58"/>
      <c r="K170" s="55"/>
    </row>
    <row r="171" spans="1:14">
      <c r="B171" s="59"/>
      <c r="D171" s="5"/>
      <c r="E171" s="5"/>
      <c r="F171" s="45"/>
      <c r="G171" s="45"/>
      <c r="H171" s="46"/>
      <c r="J171" s="20"/>
      <c r="K171" s="55"/>
    </row>
    <row r="172" spans="1:14" ht="15.6">
      <c r="B172" s="105" t="s">
        <v>159</v>
      </c>
      <c r="C172" s="106"/>
      <c r="D172" s="106"/>
      <c r="E172" s="106"/>
      <c r="F172" s="107">
        <f>SUM(F173:F260)</f>
        <v>167</v>
      </c>
      <c r="G172" s="106"/>
      <c r="H172" s="108"/>
      <c r="I172" s="106"/>
      <c r="J172" s="109"/>
      <c r="K172" s="109"/>
      <c r="L172" s="109"/>
      <c r="M172" s="109"/>
      <c r="N172" s="109"/>
    </row>
    <row r="173" spans="1:14" ht="19.149999999999999">
      <c r="A173" s="57">
        <v>22</v>
      </c>
      <c r="B173" s="201" t="s">
        <v>160</v>
      </c>
      <c r="C173" s="84" t="s">
        <v>10</v>
      </c>
      <c r="D173" s="44" t="s">
        <v>11</v>
      </c>
      <c r="E173" s="44">
        <v>20</v>
      </c>
      <c r="F173" s="45">
        <f t="shared" si="2"/>
        <v>20</v>
      </c>
      <c r="G173" s="45"/>
      <c r="H173" s="46"/>
      <c r="I173" s="58" t="s">
        <v>161</v>
      </c>
    </row>
    <row r="174" spans="1:14">
      <c r="A174" s="65"/>
      <c r="B174" s="201"/>
      <c r="C174" s="84"/>
      <c r="D174" s="44" t="s">
        <v>13</v>
      </c>
      <c r="E174" s="44">
        <v>0</v>
      </c>
      <c r="F174" s="45">
        <f t="shared" si="2"/>
        <v>0</v>
      </c>
      <c r="G174" s="45"/>
      <c r="H174" s="46"/>
    </row>
    <row r="175" spans="1:14" s="20" customFormat="1">
      <c r="A175" s="57"/>
      <c r="B175" s="20" t="s">
        <v>162</v>
      </c>
      <c r="C175" s="5"/>
      <c r="D175" s="5"/>
      <c r="E175" s="5"/>
      <c r="F175" s="45"/>
      <c r="G175" s="45"/>
      <c r="H175" s="46"/>
      <c r="I175" s="58"/>
      <c r="K175" s="55"/>
    </row>
    <row r="176" spans="1:14" s="20" customFormat="1" ht="100.9">
      <c r="A176" s="57"/>
      <c r="B176" s="56" t="s">
        <v>163</v>
      </c>
      <c r="C176" s="5"/>
      <c r="D176" s="5"/>
      <c r="E176" s="5"/>
      <c r="F176" s="45"/>
      <c r="G176" s="45"/>
      <c r="H176" s="46"/>
      <c r="I176" s="58"/>
      <c r="K176" s="55"/>
    </row>
    <row r="177" spans="1:11">
      <c r="B177" s="68"/>
      <c r="D177" s="5"/>
      <c r="E177" s="5"/>
      <c r="F177" s="45"/>
      <c r="G177" s="45"/>
      <c r="H177" s="46"/>
      <c r="I177" s="93"/>
      <c r="J177" s="20"/>
      <c r="K177" s="55"/>
    </row>
    <row r="178" spans="1:11" ht="14.65" customHeight="1">
      <c r="A178" s="1" t="s">
        <v>164</v>
      </c>
      <c r="B178" s="201" t="s">
        <v>165</v>
      </c>
      <c r="C178" s="84" t="s">
        <v>10</v>
      </c>
      <c r="D178" s="44" t="s">
        <v>11</v>
      </c>
      <c r="E178" s="44">
        <v>15</v>
      </c>
      <c r="F178" s="45">
        <f t="shared" si="2"/>
        <v>15</v>
      </c>
      <c r="G178" s="45"/>
      <c r="H178" s="46"/>
    </row>
    <row r="179" spans="1:11">
      <c r="B179" s="201"/>
      <c r="C179" s="84"/>
      <c r="D179" s="44" t="s">
        <v>13</v>
      </c>
      <c r="E179" s="44">
        <v>0</v>
      </c>
      <c r="F179" s="45">
        <f t="shared" si="2"/>
        <v>0</v>
      </c>
      <c r="G179" s="45"/>
      <c r="H179" s="46"/>
    </row>
    <row r="180" spans="1:11">
      <c r="B180" s="20" t="s">
        <v>166</v>
      </c>
      <c r="C180" s="84"/>
      <c r="D180" s="44" t="s">
        <v>167</v>
      </c>
      <c r="E180" s="110">
        <v>0</v>
      </c>
      <c r="F180" s="45">
        <f t="shared" si="2"/>
        <v>0</v>
      </c>
      <c r="G180" s="45"/>
      <c r="H180" s="46"/>
      <c r="J180" s="20"/>
      <c r="K180" s="55"/>
    </row>
    <row r="181" spans="1:11" ht="43.15">
      <c r="B181" s="56" t="s">
        <v>168</v>
      </c>
      <c r="D181" s="5"/>
      <c r="E181" s="5"/>
      <c r="F181" s="45"/>
      <c r="G181" s="45"/>
      <c r="H181" s="46"/>
      <c r="J181" s="20"/>
      <c r="K181" s="55"/>
    </row>
    <row r="182" spans="1:11">
      <c r="B182" s="68"/>
      <c r="D182" s="5"/>
      <c r="E182" s="5"/>
      <c r="F182" s="45"/>
      <c r="G182" s="45"/>
      <c r="H182" s="46"/>
      <c r="I182" s="93"/>
      <c r="J182" s="20"/>
      <c r="K182" s="55"/>
    </row>
    <row r="183" spans="1:11">
      <c r="A183" s="1" t="s">
        <v>169</v>
      </c>
      <c r="B183" s="201" t="s">
        <v>170</v>
      </c>
      <c r="C183" s="84" t="s">
        <v>10</v>
      </c>
      <c r="D183" s="44" t="s">
        <v>171</v>
      </c>
      <c r="E183" s="44">
        <v>0</v>
      </c>
      <c r="F183" s="45">
        <f t="shared" si="2"/>
        <v>0</v>
      </c>
      <c r="G183" s="45"/>
      <c r="H183" s="46"/>
    </row>
    <row r="184" spans="1:11">
      <c r="B184" s="201"/>
      <c r="C184" s="84"/>
      <c r="D184" s="44" t="s">
        <v>172</v>
      </c>
      <c r="E184" s="44">
        <v>0</v>
      </c>
      <c r="F184" s="45">
        <f t="shared" si="2"/>
        <v>0</v>
      </c>
      <c r="G184" s="45"/>
      <c r="H184" s="46"/>
    </row>
    <row r="185" spans="1:11">
      <c r="B185" s="201"/>
      <c r="C185" s="84"/>
      <c r="D185" s="44" t="s">
        <v>173</v>
      </c>
      <c r="E185" s="44">
        <v>0</v>
      </c>
      <c r="F185" s="45">
        <f t="shared" si="2"/>
        <v>0</v>
      </c>
      <c r="G185" s="45"/>
      <c r="H185" s="46"/>
    </row>
    <row r="186" spans="1:11">
      <c r="B186" s="20" t="s">
        <v>174</v>
      </c>
      <c r="D186" s="5"/>
      <c r="E186" s="5"/>
      <c r="F186" s="45"/>
      <c r="G186" s="45"/>
      <c r="H186" s="46"/>
      <c r="J186" s="20"/>
      <c r="K186" s="55"/>
    </row>
    <row r="187" spans="1:11">
      <c r="B187" s="56" t="s">
        <v>175</v>
      </c>
      <c r="D187" s="5"/>
      <c r="E187" s="5"/>
      <c r="F187" s="45"/>
      <c r="G187" s="45"/>
      <c r="H187" s="46"/>
      <c r="J187" s="20"/>
      <c r="K187" s="55"/>
    </row>
    <row r="188" spans="1:11">
      <c r="B188" s="68"/>
      <c r="D188" s="5"/>
      <c r="E188" s="5"/>
      <c r="F188" s="45"/>
      <c r="G188" s="45"/>
      <c r="H188" s="46"/>
      <c r="I188" s="93"/>
      <c r="J188" s="20"/>
      <c r="K188" s="55"/>
    </row>
    <row r="189" spans="1:11">
      <c r="A189" s="1" t="s">
        <v>176</v>
      </c>
      <c r="B189" s="201" t="s">
        <v>177</v>
      </c>
      <c r="C189" s="84" t="s">
        <v>10</v>
      </c>
      <c r="D189" s="44" t="s">
        <v>11</v>
      </c>
      <c r="E189" s="44">
        <v>15</v>
      </c>
      <c r="F189" s="45">
        <f t="shared" si="2"/>
        <v>15</v>
      </c>
      <c r="G189" s="45"/>
      <c r="H189" s="46"/>
    </row>
    <row r="190" spans="1:11">
      <c r="B190" s="201"/>
      <c r="C190" s="84"/>
      <c r="D190" s="44" t="s">
        <v>13</v>
      </c>
      <c r="E190" s="44">
        <v>0</v>
      </c>
      <c r="F190" s="45">
        <f t="shared" si="2"/>
        <v>0</v>
      </c>
      <c r="G190" s="45"/>
      <c r="H190" s="46"/>
    </row>
    <row r="191" spans="1:11">
      <c r="B191" s="201"/>
      <c r="C191" s="84"/>
      <c r="D191" s="44" t="s">
        <v>167</v>
      </c>
      <c r="E191" s="44">
        <v>0</v>
      </c>
      <c r="F191" s="45">
        <f t="shared" si="2"/>
        <v>0</v>
      </c>
      <c r="G191" s="45"/>
      <c r="H191" s="46"/>
    </row>
    <row r="192" spans="1:11">
      <c r="B192" s="20" t="s">
        <v>166</v>
      </c>
      <c r="C192" s="101"/>
      <c r="D192" s="44"/>
      <c r="E192" s="44"/>
      <c r="F192" s="45"/>
      <c r="G192" s="45"/>
      <c r="H192" s="46"/>
    </row>
    <row r="193" spans="1:11" ht="28.9">
      <c r="B193" s="56" t="s">
        <v>178</v>
      </c>
      <c r="C193" s="101"/>
      <c r="D193" s="44"/>
      <c r="E193" s="44"/>
      <c r="F193" s="45"/>
      <c r="G193" s="45"/>
      <c r="H193" s="46"/>
    </row>
    <row r="194" spans="1:11">
      <c r="B194" s="68"/>
      <c r="D194" s="5"/>
      <c r="E194" s="5"/>
      <c r="F194" s="45"/>
      <c r="G194" s="45"/>
      <c r="H194" s="46"/>
      <c r="I194" s="93"/>
      <c r="J194" s="20"/>
      <c r="K194" s="55"/>
    </row>
    <row r="195" spans="1:11">
      <c r="A195" s="1" t="s">
        <v>179</v>
      </c>
      <c r="B195" s="201" t="s">
        <v>180</v>
      </c>
      <c r="C195" s="84"/>
      <c r="D195" s="44" t="s">
        <v>181</v>
      </c>
      <c r="E195" s="44">
        <v>15</v>
      </c>
      <c r="F195" s="45">
        <f t="shared" si="2"/>
        <v>0</v>
      </c>
      <c r="G195" s="45"/>
      <c r="H195" s="46"/>
    </row>
    <row r="196" spans="1:11">
      <c r="B196" s="201"/>
      <c r="C196" s="84" t="s">
        <v>10</v>
      </c>
      <c r="D196" s="44" t="s">
        <v>182</v>
      </c>
      <c r="E196" s="44">
        <v>12</v>
      </c>
      <c r="F196" s="45">
        <f t="shared" si="2"/>
        <v>12</v>
      </c>
      <c r="G196" s="45"/>
      <c r="H196" s="46"/>
    </row>
    <row r="197" spans="1:11">
      <c r="B197" s="201"/>
      <c r="C197" s="84"/>
      <c r="D197" s="44" t="s">
        <v>183</v>
      </c>
      <c r="E197" s="44">
        <v>10</v>
      </c>
      <c r="F197" s="45">
        <f t="shared" si="2"/>
        <v>0</v>
      </c>
      <c r="G197" s="45"/>
      <c r="H197" s="46"/>
    </row>
    <row r="198" spans="1:11">
      <c r="B198" s="201"/>
      <c r="C198" s="84"/>
      <c r="D198" s="44" t="s">
        <v>184</v>
      </c>
      <c r="E198" s="44">
        <v>5</v>
      </c>
      <c r="F198" s="45">
        <f t="shared" si="2"/>
        <v>0</v>
      </c>
      <c r="G198" s="45"/>
      <c r="H198" s="46"/>
    </row>
    <row r="199" spans="1:11">
      <c r="B199" s="201"/>
      <c r="C199" s="84"/>
      <c r="D199" s="44" t="s">
        <v>185</v>
      </c>
      <c r="E199" s="44">
        <v>0</v>
      </c>
      <c r="F199" s="45">
        <f t="shared" si="2"/>
        <v>0</v>
      </c>
      <c r="G199" s="45"/>
      <c r="H199" s="46"/>
    </row>
    <row r="200" spans="1:11">
      <c r="B200" s="68"/>
      <c r="D200" s="5"/>
      <c r="E200" s="5"/>
      <c r="F200" s="45"/>
      <c r="G200" s="45"/>
      <c r="H200" s="46"/>
      <c r="I200" s="93"/>
      <c r="J200" s="20"/>
      <c r="K200" s="55"/>
    </row>
    <row r="201" spans="1:11">
      <c r="A201" s="1" t="s">
        <v>186</v>
      </c>
      <c r="B201" s="201" t="s">
        <v>187</v>
      </c>
      <c r="C201" s="84" t="s">
        <v>10</v>
      </c>
      <c r="D201" s="44" t="s">
        <v>188</v>
      </c>
      <c r="E201" s="44">
        <v>10</v>
      </c>
      <c r="F201" s="45">
        <f t="shared" ref="F201:F257" si="3">IF(C201="x",E201,0)</f>
        <v>10</v>
      </c>
      <c r="G201" s="45"/>
      <c r="H201" s="46"/>
    </row>
    <row r="202" spans="1:11">
      <c r="B202" s="201"/>
      <c r="C202" s="84"/>
      <c r="D202" s="44" t="s">
        <v>189</v>
      </c>
      <c r="E202" s="44">
        <v>5</v>
      </c>
      <c r="F202" s="45">
        <f t="shared" si="3"/>
        <v>0</v>
      </c>
      <c r="G202" s="45"/>
      <c r="H202" s="46"/>
    </row>
    <row r="203" spans="1:11">
      <c r="B203" s="201"/>
      <c r="C203" s="84"/>
      <c r="D203" s="44" t="s">
        <v>190</v>
      </c>
      <c r="E203" s="44">
        <v>0</v>
      </c>
      <c r="F203" s="45">
        <f t="shared" si="3"/>
        <v>0</v>
      </c>
      <c r="G203" s="45"/>
      <c r="H203" s="46"/>
    </row>
    <row r="204" spans="1:11">
      <c r="B204" s="5"/>
      <c r="C204" s="101"/>
      <c r="D204" s="44"/>
      <c r="E204" s="44"/>
      <c r="F204" s="45"/>
      <c r="G204" s="45"/>
      <c r="H204" s="46"/>
    </row>
    <row r="205" spans="1:11" s="20" customFormat="1" ht="28.9">
      <c r="A205" s="57" t="s">
        <v>191</v>
      </c>
      <c r="B205" s="61" t="s">
        <v>192</v>
      </c>
      <c r="C205" s="5"/>
      <c r="E205" s="44">
        <v>0</v>
      </c>
      <c r="F205" s="45">
        <f t="shared" si="3"/>
        <v>0</v>
      </c>
      <c r="G205" s="45"/>
      <c r="H205" s="46"/>
      <c r="I205" s="93"/>
      <c r="K205" s="55"/>
    </row>
    <row r="206" spans="1:11" s="20" customFormat="1">
      <c r="A206" s="57"/>
      <c r="B206" s="59" t="s">
        <v>193</v>
      </c>
      <c r="C206" s="5"/>
      <c r="E206" s="5"/>
      <c r="F206" s="45"/>
      <c r="G206" s="45"/>
      <c r="H206" s="46"/>
      <c r="I206" s="58"/>
      <c r="K206" s="55"/>
    </row>
    <row r="207" spans="1:11" s="20" customFormat="1" ht="28.9">
      <c r="A207" s="57"/>
      <c r="B207" s="56" t="s">
        <v>194</v>
      </c>
      <c r="C207" s="5"/>
      <c r="E207" s="5"/>
      <c r="F207" s="45"/>
      <c r="G207" s="45"/>
      <c r="H207" s="46"/>
      <c r="I207" s="58"/>
      <c r="K207" s="55"/>
    </row>
    <row r="208" spans="1:11">
      <c r="A208" s="65"/>
      <c r="B208" s="66"/>
      <c r="D208" s="62"/>
      <c r="E208" s="102"/>
      <c r="F208" s="45"/>
      <c r="G208" s="45"/>
      <c r="H208" s="46"/>
      <c r="J208" s="20"/>
      <c r="K208" s="55"/>
    </row>
    <row r="209" spans="1:11" s="20" customFormat="1" ht="28.9">
      <c r="A209" s="57" t="s">
        <v>195</v>
      </c>
      <c r="B209" s="61" t="s">
        <v>196</v>
      </c>
      <c r="C209" s="84" t="s">
        <v>10</v>
      </c>
      <c r="D209" s="44" t="s">
        <v>11</v>
      </c>
      <c r="E209" s="44">
        <v>10</v>
      </c>
      <c r="F209" s="45">
        <f t="shared" si="3"/>
        <v>10</v>
      </c>
      <c r="G209" s="45"/>
      <c r="H209" s="46"/>
      <c r="I209" s="58"/>
      <c r="K209" s="55"/>
    </row>
    <row r="210" spans="1:11" s="20" customFormat="1" ht="28.9">
      <c r="A210" s="57"/>
      <c r="B210" s="59" t="s">
        <v>197</v>
      </c>
      <c r="C210" s="84"/>
      <c r="D210" s="44" t="s">
        <v>13</v>
      </c>
      <c r="E210" s="5"/>
      <c r="F210" s="45"/>
      <c r="G210" s="45"/>
      <c r="H210" s="46"/>
      <c r="I210" s="58"/>
      <c r="K210" s="55"/>
    </row>
    <row r="211" spans="1:11" s="20" customFormat="1" ht="86.45">
      <c r="A211" s="57"/>
      <c r="B211" s="56" t="s">
        <v>198</v>
      </c>
      <c r="C211" s="5"/>
      <c r="E211" s="5"/>
      <c r="F211" s="45"/>
      <c r="G211" s="45"/>
      <c r="H211" s="46"/>
      <c r="I211" s="58"/>
      <c r="K211" s="55"/>
    </row>
    <row r="212" spans="1:11">
      <c r="A212" s="65"/>
      <c r="B212" s="66"/>
      <c r="D212" s="62"/>
      <c r="E212" s="102"/>
      <c r="F212" s="45"/>
      <c r="G212" s="45"/>
      <c r="H212" s="46"/>
      <c r="J212" s="20"/>
      <c r="K212" s="55"/>
    </row>
    <row r="213" spans="1:11">
      <c r="A213" s="57" t="s">
        <v>199</v>
      </c>
      <c r="B213" s="201" t="s">
        <v>200</v>
      </c>
      <c r="C213" s="84" t="s">
        <v>10</v>
      </c>
      <c r="D213" s="44" t="s">
        <v>11</v>
      </c>
      <c r="E213" s="44">
        <v>15</v>
      </c>
      <c r="F213" s="45">
        <f t="shared" si="3"/>
        <v>15</v>
      </c>
      <c r="G213" s="45"/>
      <c r="H213" s="46"/>
      <c r="I213" s="209" t="s">
        <v>201</v>
      </c>
      <c r="J213" s="20"/>
      <c r="K213" s="55"/>
    </row>
    <row r="214" spans="1:11">
      <c r="A214" s="65"/>
      <c r="B214" s="201"/>
      <c r="C214" s="84"/>
      <c r="D214" s="44" t="s">
        <v>13</v>
      </c>
      <c r="E214" s="44">
        <v>0</v>
      </c>
      <c r="F214" s="45">
        <f t="shared" si="3"/>
        <v>0</v>
      </c>
      <c r="G214" s="45"/>
      <c r="H214" s="46"/>
      <c r="I214" s="209"/>
      <c r="J214" s="20"/>
      <c r="K214" s="55"/>
    </row>
    <row r="215" spans="1:11">
      <c r="A215" s="65"/>
      <c r="B215" s="20" t="s">
        <v>202</v>
      </c>
      <c r="D215" s="5"/>
      <c r="E215" s="5"/>
      <c r="F215" s="45"/>
      <c r="G215" s="45"/>
      <c r="H215" s="46"/>
      <c r="J215" s="20"/>
      <c r="K215" s="55"/>
    </row>
    <row r="216" spans="1:11" ht="115.15">
      <c r="A216" s="65"/>
      <c r="B216" s="56" t="s">
        <v>203</v>
      </c>
      <c r="D216" s="5"/>
      <c r="E216" s="5"/>
      <c r="F216" s="45"/>
      <c r="G216" s="45"/>
      <c r="H216" s="46"/>
      <c r="J216" s="20"/>
      <c r="K216" s="55"/>
    </row>
    <row r="217" spans="1:11">
      <c r="A217" s="65"/>
      <c r="B217" s="66"/>
      <c r="D217" s="62"/>
      <c r="E217" s="102"/>
      <c r="F217" s="45"/>
      <c r="G217" s="45"/>
      <c r="H217" s="46"/>
      <c r="J217" s="20"/>
      <c r="K217" s="55"/>
    </row>
    <row r="218" spans="1:11">
      <c r="B218" s="5"/>
      <c r="C218" s="101"/>
      <c r="D218" s="44"/>
      <c r="E218" s="44"/>
      <c r="F218" s="45"/>
      <c r="G218" s="45"/>
      <c r="H218" s="46"/>
    </row>
    <row r="219" spans="1:11" s="20" customFormat="1" ht="39.6" customHeight="1">
      <c r="A219" s="57" t="s">
        <v>204</v>
      </c>
      <c r="B219" s="201" t="s">
        <v>205</v>
      </c>
      <c r="C219" s="84" t="s">
        <v>10</v>
      </c>
      <c r="D219" s="44" t="s">
        <v>11</v>
      </c>
      <c r="E219" s="44">
        <v>10</v>
      </c>
      <c r="F219" s="45">
        <f t="shared" si="3"/>
        <v>10</v>
      </c>
      <c r="G219" s="45"/>
      <c r="H219" s="46"/>
      <c r="I219" s="202" t="s">
        <v>206</v>
      </c>
    </row>
    <row r="220" spans="1:11" s="20" customFormat="1">
      <c r="A220" s="57"/>
      <c r="B220" s="201"/>
      <c r="C220" s="84"/>
      <c r="D220" s="44" t="s">
        <v>13</v>
      </c>
      <c r="E220" s="44">
        <v>0</v>
      </c>
      <c r="F220" s="45">
        <f t="shared" si="3"/>
        <v>0</v>
      </c>
      <c r="G220" s="45"/>
      <c r="H220" s="46"/>
      <c r="I220" s="202"/>
    </row>
    <row r="221" spans="1:11" s="20" customFormat="1">
      <c r="A221" s="57"/>
      <c r="B221" s="20" t="s">
        <v>207</v>
      </c>
      <c r="C221" s="5"/>
      <c r="D221" s="5"/>
      <c r="E221" s="5"/>
      <c r="F221" s="45"/>
      <c r="G221" s="45"/>
      <c r="H221" s="46"/>
      <c r="I221" s="58"/>
      <c r="K221" s="55"/>
    </row>
    <row r="222" spans="1:11" s="20" customFormat="1" ht="28.9">
      <c r="A222" s="57"/>
      <c r="B222" s="56" t="s">
        <v>208</v>
      </c>
      <c r="C222" s="5"/>
      <c r="D222" s="5"/>
      <c r="E222" s="5"/>
      <c r="F222" s="45"/>
      <c r="G222" s="45"/>
      <c r="H222" s="46"/>
      <c r="I222" s="58"/>
      <c r="K222" s="55"/>
    </row>
    <row r="223" spans="1:11" s="20" customFormat="1">
      <c r="A223" s="57"/>
      <c r="B223" s="59"/>
      <c r="C223" s="5"/>
      <c r="D223" s="5"/>
      <c r="E223" s="5"/>
      <c r="F223" s="45"/>
      <c r="G223" s="45"/>
      <c r="H223" s="46"/>
      <c r="I223" s="58"/>
      <c r="K223" s="55"/>
    </row>
    <row r="224" spans="1:11" s="20" customFormat="1">
      <c r="A224" s="57" t="s">
        <v>209</v>
      </c>
      <c r="B224" s="201" t="s">
        <v>210</v>
      </c>
      <c r="C224" s="84" t="s">
        <v>10</v>
      </c>
      <c r="D224" s="44" t="s">
        <v>11</v>
      </c>
      <c r="E224" s="44">
        <v>10</v>
      </c>
      <c r="F224" s="45">
        <f t="shared" si="3"/>
        <v>10</v>
      </c>
      <c r="G224" s="45"/>
      <c r="H224" s="46"/>
      <c r="I224" s="58" t="s">
        <v>211</v>
      </c>
      <c r="K224" s="55"/>
    </row>
    <row r="225" spans="1:11" s="20" customFormat="1">
      <c r="A225" s="57"/>
      <c r="B225" s="201"/>
      <c r="C225" s="84"/>
      <c r="D225" s="44" t="s">
        <v>13</v>
      </c>
      <c r="E225" s="44">
        <v>0</v>
      </c>
      <c r="F225" s="45">
        <f t="shared" si="3"/>
        <v>0</v>
      </c>
      <c r="G225" s="45"/>
      <c r="H225" s="46"/>
      <c r="I225" s="58"/>
      <c r="K225" s="55"/>
    </row>
    <row r="226" spans="1:11" s="20" customFormat="1">
      <c r="A226" s="57"/>
      <c r="B226" s="20" t="s">
        <v>207</v>
      </c>
      <c r="C226" s="5"/>
      <c r="D226" s="5"/>
      <c r="E226" s="5"/>
      <c r="F226" s="45"/>
      <c r="G226" s="45"/>
      <c r="H226" s="46"/>
      <c r="I226" s="58"/>
      <c r="K226" s="55"/>
    </row>
    <row r="227" spans="1:11" s="20" customFormat="1" ht="72">
      <c r="A227" s="57"/>
      <c r="B227" s="56" t="s">
        <v>212</v>
      </c>
      <c r="C227" s="5"/>
      <c r="D227" s="5"/>
      <c r="E227" s="5"/>
      <c r="F227" s="45"/>
      <c r="G227" s="45"/>
      <c r="H227" s="46"/>
      <c r="I227" s="58"/>
      <c r="K227" s="55"/>
    </row>
    <row r="228" spans="1:11" s="20" customFormat="1">
      <c r="A228" s="57"/>
      <c r="B228" s="59"/>
      <c r="C228" s="5"/>
      <c r="D228" s="5"/>
      <c r="E228" s="5"/>
      <c r="F228" s="45"/>
      <c r="G228" s="45"/>
      <c r="H228" s="46"/>
      <c r="I228" s="58"/>
      <c r="K228" s="55"/>
    </row>
    <row r="229" spans="1:11" s="20" customFormat="1" ht="19.149999999999999">
      <c r="A229" s="57" t="s">
        <v>213</v>
      </c>
      <c r="B229" s="201" t="s">
        <v>214</v>
      </c>
      <c r="C229" s="84" t="s">
        <v>10</v>
      </c>
      <c r="D229" s="44" t="s">
        <v>11</v>
      </c>
      <c r="E229" s="44">
        <v>10</v>
      </c>
      <c r="F229" s="45">
        <f t="shared" si="3"/>
        <v>10</v>
      </c>
      <c r="G229" s="45"/>
      <c r="H229" s="46"/>
      <c r="I229" s="58" t="s">
        <v>215</v>
      </c>
      <c r="K229" s="55"/>
    </row>
    <row r="230" spans="1:11" s="20" customFormat="1">
      <c r="A230" s="57"/>
      <c r="B230" s="201"/>
      <c r="C230" s="84"/>
      <c r="D230" s="44" t="s">
        <v>13</v>
      </c>
      <c r="E230" s="44">
        <v>0</v>
      </c>
      <c r="F230" s="45">
        <f t="shared" si="3"/>
        <v>0</v>
      </c>
      <c r="G230" s="45"/>
      <c r="H230" s="46"/>
      <c r="I230" s="58"/>
      <c r="K230" s="55"/>
    </row>
    <row r="231" spans="1:11" s="20" customFormat="1">
      <c r="A231" s="57"/>
      <c r="B231" s="20" t="s">
        <v>207</v>
      </c>
      <c r="C231" s="5"/>
      <c r="D231" s="5"/>
      <c r="E231" s="5"/>
      <c r="F231" s="45"/>
      <c r="G231" s="45"/>
      <c r="H231" s="46"/>
      <c r="I231" s="58"/>
      <c r="K231" s="55"/>
    </row>
    <row r="232" spans="1:11" s="20" customFormat="1" ht="57.6">
      <c r="A232" s="57"/>
      <c r="B232" s="56" t="s">
        <v>216</v>
      </c>
      <c r="C232" s="5"/>
      <c r="D232" s="5"/>
      <c r="E232" s="5"/>
      <c r="F232" s="45"/>
      <c r="G232" s="45"/>
      <c r="H232" s="46"/>
      <c r="I232" s="58"/>
      <c r="K232" s="55"/>
    </row>
    <row r="233" spans="1:11">
      <c r="B233" s="68"/>
      <c r="D233" s="5"/>
      <c r="E233" s="5"/>
      <c r="F233" s="45"/>
      <c r="G233" s="45"/>
      <c r="H233" s="46"/>
      <c r="I233" s="93"/>
      <c r="J233" s="20"/>
      <c r="K233" s="55"/>
    </row>
    <row r="234" spans="1:11">
      <c r="A234" s="1" t="s">
        <v>217</v>
      </c>
      <c r="B234" s="201" t="s">
        <v>218</v>
      </c>
      <c r="C234" s="84" t="s">
        <v>10</v>
      </c>
      <c r="D234" s="44" t="s">
        <v>11</v>
      </c>
      <c r="E234" s="44">
        <v>15</v>
      </c>
      <c r="F234" s="45">
        <f t="shared" si="3"/>
        <v>15</v>
      </c>
      <c r="G234" s="45"/>
      <c r="H234" s="46"/>
      <c r="I234" s="209" t="s">
        <v>219</v>
      </c>
    </row>
    <row r="235" spans="1:11">
      <c r="B235" s="201"/>
      <c r="C235" s="84"/>
      <c r="D235" s="44" t="s">
        <v>13</v>
      </c>
      <c r="E235" s="44">
        <v>0</v>
      </c>
      <c r="F235" s="45">
        <f t="shared" si="3"/>
        <v>0</v>
      </c>
      <c r="G235" s="45"/>
      <c r="H235" s="46"/>
      <c r="I235" s="209"/>
    </row>
    <row r="236" spans="1:11">
      <c r="B236" s="20" t="s">
        <v>220</v>
      </c>
      <c r="D236" s="5"/>
      <c r="E236" s="5"/>
      <c r="F236" s="45"/>
      <c r="G236" s="45"/>
      <c r="H236" s="46"/>
      <c r="J236" s="20"/>
      <c r="K236" s="55"/>
    </row>
    <row r="237" spans="1:11" ht="72">
      <c r="B237" s="56" t="s">
        <v>221</v>
      </c>
      <c r="D237" s="5"/>
      <c r="E237" s="5"/>
      <c r="F237" s="45"/>
      <c r="G237" s="45"/>
      <c r="H237" s="46"/>
      <c r="J237" s="20"/>
      <c r="K237" s="55"/>
    </row>
    <row r="238" spans="1:11">
      <c r="B238" s="68"/>
      <c r="D238" s="5"/>
      <c r="E238" s="5"/>
      <c r="F238" s="45"/>
      <c r="G238" s="45"/>
      <c r="H238" s="46"/>
      <c r="I238" s="93"/>
      <c r="J238" s="20"/>
      <c r="K238" s="55"/>
    </row>
    <row r="239" spans="1:11" ht="14.65" customHeight="1">
      <c r="A239" s="1" t="s">
        <v>222</v>
      </c>
      <c r="B239" s="201" t="s">
        <v>223</v>
      </c>
      <c r="C239" s="84" t="s">
        <v>10</v>
      </c>
      <c r="D239" s="44" t="s">
        <v>11</v>
      </c>
      <c r="E239" s="44">
        <v>10</v>
      </c>
      <c r="F239" s="45">
        <f t="shared" si="3"/>
        <v>10</v>
      </c>
      <c r="G239" s="45"/>
      <c r="H239" s="46"/>
    </row>
    <row r="240" spans="1:11">
      <c r="B240" s="201"/>
      <c r="C240" s="84"/>
      <c r="D240" s="44" t="s">
        <v>13</v>
      </c>
      <c r="E240" s="44">
        <v>0</v>
      </c>
      <c r="F240" s="45">
        <f t="shared" si="3"/>
        <v>0</v>
      </c>
      <c r="G240" s="45"/>
      <c r="H240" s="46"/>
    </row>
    <row r="241" spans="1:11">
      <c r="B241" s="20" t="s">
        <v>224</v>
      </c>
      <c r="D241" s="20"/>
      <c r="E241" s="5"/>
      <c r="F241" s="45"/>
      <c r="G241" s="45"/>
      <c r="H241" s="46"/>
      <c r="J241" s="20"/>
      <c r="K241" s="55"/>
    </row>
    <row r="242" spans="1:11" ht="28.9">
      <c r="B242" s="56" t="s">
        <v>225</v>
      </c>
      <c r="D242" s="20"/>
      <c r="E242" s="5"/>
      <c r="F242" s="45"/>
      <c r="G242" s="45"/>
      <c r="H242" s="46"/>
      <c r="J242" s="20"/>
      <c r="K242" s="55"/>
    </row>
    <row r="243" spans="1:11">
      <c r="B243" s="59"/>
      <c r="D243" s="20"/>
      <c r="E243" s="5"/>
      <c r="F243" s="45"/>
      <c r="G243" s="45"/>
      <c r="H243" s="46"/>
      <c r="J243" s="20"/>
      <c r="K243" s="55"/>
    </row>
    <row r="244" spans="1:11" s="20" customFormat="1">
      <c r="A244" s="57" t="s">
        <v>226</v>
      </c>
      <c r="B244" s="201" t="s">
        <v>227</v>
      </c>
      <c r="C244" s="84"/>
      <c r="D244" s="44" t="s">
        <v>228</v>
      </c>
      <c r="E244" s="44">
        <v>20</v>
      </c>
      <c r="F244" s="45">
        <f t="shared" si="3"/>
        <v>0</v>
      </c>
      <c r="G244" s="45"/>
      <c r="H244" s="46"/>
      <c r="I244" s="58"/>
    </row>
    <row r="245" spans="1:11" s="20" customFormat="1">
      <c r="A245" s="57"/>
      <c r="B245" s="201"/>
      <c r="C245" s="84" t="s">
        <v>10</v>
      </c>
      <c r="D245" s="44" t="s">
        <v>229</v>
      </c>
      <c r="E245" s="44">
        <v>15</v>
      </c>
      <c r="F245" s="45">
        <f t="shared" si="3"/>
        <v>15</v>
      </c>
      <c r="G245" s="45"/>
      <c r="H245" s="46"/>
      <c r="I245" s="58"/>
    </row>
    <row r="246" spans="1:11" s="20" customFormat="1">
      <c r="A246" s="57"/>
      <c r="B246" s="201"/>
      <c r="C246" s="84"/>
      <c r="D246" s="44" t="s">
        <v>230</v>
      </c>
      <c r="E246" s="44">
        <v>10</v>
      </c>
      <c r="F246" s="45">
        <f t="shared" si="3"/>
        <v>0</v>
      </c>
      <c r="G246" s="45"/>
      <c r="H246" s="46"/>
      <c r="I246" s="58"/>
    </row>
    <row r="247" spans="1:11" s="20" customFormat="1">
      <c r="A247" s="57"/>
      <c r="B247" s="201"/>
      <c r="C247" s="84"/>
      <c r="D247" s="44" t="s">
        <v>231</v>
      </c>
      <c r="E247" s="44">
        <v>5</v>
      </c>
      <c r="F247" s="45">
        <f t="shared" si="3"/>
        <v>0</v>
      </c>
      <c r="G247" s="45"/>
      <c r="H247" s="46"/>
      <c r="I247" s="58"/>
    </row>
    <row r="248" spans="1:11" s="20" customFormat="1">
      <c r="A248" s="57"/>
      <c r="B248" s="201"/>
      <c r="C248" s="84"/>
      <c r="D248" s="44" t="s">
        <v>13</v>
      </c>
      <c r="E248" s="44">
        <v>0</v>
      </c>
      <c r="F248" s="45">
        <f t="shared" si="3"/>
        <v>0</v>
      </c>
      <c r="G248" s="45"/>
      <c r="H248" s="46"/>
      <c r="I248" s="58"/>
    </row>
    <row r="249" spans="1:11" s="20" customFormat="1">
      <c r="A249" s="57"/>
      <c r="B249" s="20" t="s">
        <v>232</v>
      </c>
      <c r="C249" s="5"/>
      <c r="D249" s="5"/>
      <c r="E249" s="5"/>
      <c r="F249" s="45"/>
      <c r="G249" s="45"/>
      <c r="H249" s="46"/>
      <c r="I249" s="58"/>
      <c r="K249" s="55"/>
    </row>
    <row r="250" spans="1:11" s="20" customFormat="1" ht="28.9">
      <c r="A250" s="57"/>
      <c r="B250" s="56" t="s">
        <v>233</v>
      </c>
      <c r="C250" s="5"/>
      <c r="D250" s="5"/>
      <c r="E250" s="5"/>
      <c r="F250" s="45"/>
      <c r="G250" s="45"/>
      <c r="H250" s="46"/>
      <c r="I250" s="58"/>
      <c r="K250" s="55"/>
    </row>
    <row r="251" spans="1:11">
      <c r="A251" s="65"/>
      <c r="B251" s="103"/>
      <c r="D251" s="102"/>
      <c r="E251" s="102"/>
      <c r="F251" s="45"/>
      <c r="G251" s="45"/>
      <c r="H251" s="46"/>
      <c r="I251" s="93"/>
      <c r="J251" s="20"/>
      <c r="K251" s="55"/>
    </row>
    <row r="252" spans="1:11" s="20" customFormat="1">
      <c r="A252" s="57" t="s">
        <v>234</v>
      </c>
      <c r="B252" s="201" t="s">
        <v>235</v>
      </c>
      <c r="C252" s="84" t="s">
        <v>10</v>
      </c>
      <c r="D252" s="44" t="s">
        <v>236</v>
      </c>
      <c r="E252" s="44">
        <v>0</v>
      </c>
      <c r="F252" s="45">
        <f t="shared" si="3"/>
        <v>0</v>
      </c>
      <c r="G252" s="45"/>
      <c r="H252" s="46"/>
      <c r="I252" s="58"/>
    </row>
    <row r="253" spans="1:11" s="20" customFormat="1">
      <c r="A253" s="57"/>
      <c r="B253" s="201"/>
      <c r="C253" s="84"/>
      <c r="D253" s="44" t="s">
        <v>237</v>
      </c>
      <c r="E253" s="44">
        <v>0</v>
      </c>
      <c r="F253" s="45">
        <f t="shared" si="3"/>
        <v>0</v>
      </c>
      <c r="G253" s="45"/>
      <c r="H253" s="46"/>
      <c r="I253" s="58"/>
    </row>
    <row r="254" spans="1:11" s="20" customFormat="1">
      <c r="A254" s="57"/>
      <c r="B254" s="201"/>
      <c r="C254" s="84"/>
      <c r="D254" s="44" t="s">
        <v>238</v>
      </c>
      <c r="E254" s="44">
        <v>0</v>
      </c>
      <c r="F254" s="45">
        <f t="shared" si="3"/>
        <v>0</v>
      </c>
      <c r="G254" s="45"/>
      <c r="H254" s="46"/>
      <c r="I254" s="58"/>
    </row>
    <row r="255" spans="1:11" s="20" customFormat="1">
      <c r="A255" s="57"/>
      <c r="B255" s="201"/>
      <c r="C255" s="84"/>
      <c r="D255" s="44" t="s">
        <v>239</v>
      </c>
      <c r="E255" s="44">
        <v>0</v>
      </c>
      <c r="F255" s="45">
        <f t="shared" si="3"/>
        <v>0</v>
      </c>
      <c r="G255" s="45"/>
      <c r="H255" s="46"/>
      <c r="I255" s="58"/>
    </row>
    <row r="256" spans="1:11" s="20" customFormat="1">
      <c r="A256" s="57"/>
      <c r="B256" s="201"/>
      <c r="C256" s="84"/>
      <c r="D256" s="44" t="s">
        <v>240</v>
      </c>
      <c r="E256" s="44">
        <v>0</v>
      </c>
      <c r="F256" s="45">
        <f t="shared" si="3"/>
        <v>0</v>
      </c>
      <c r="G256" s="45"/>
      <c r="H256" s="46"/>
      <c r="I256" s="58"/>
    </row>
    <row r="257" spans="1:11" s="20" customFormat="1">
      <c r="A257" s="57"/>
      <c r="B257" s="201"/>
      <c r="C257" s="84"/>
      <c r="D257" s="44" t="s">
        <v>167</v>
      </c>
      <c r="E257" s="44">
        <v>0</v>
      </c>
      <c r="F257" s="45">
        <f t="shared" si="3"/>
        <v>0</v>
      </c>
      <c r="G257" s="45"/>
      <c r="H257" s="46"/>
      <c r="I257" s="58"/>
    </row>
    <row r="258" spans="1:11" s="20" customFormat="1">
      <c r="A258" s="57"/>
      <c r="B258" s="20" t="s">
        <v>241</v>
      </c>
      <c r="C258" s="101"/>
      <c r="D258" s="44"/>
      <c r="E258" s="44"/>
      <c r="F258" s="45"/>
      <c r="G258" s="45"/>
      <c r="H258" s="46"/>
      <c r="I258" s="58"/>
    </row>
    <row r="259" spans="1:11" s="20" customFormat="1" ht="28.9">
      <c r="A259" s="57"/>
      <c r="B259" s="56" t="s">
        <v>242</v>
      </c>
      <c r="C259" s="101"/>
      <c r="D259" s="44"/>
      <c r="E259" s="44"/>
      <c r="F259" s="45"/>
      <c r="G259" s="45"/>
      <c r="H259" s="46"/>
      <c r="I259" s="58"/>
    </row>
    <row r="260" spans="1:11">
      <c r="A260" s="65"/>
      <c r="B260" s="66"/>
      <c r="D260" s="62"/>
      <c r="E260" s="102"/>
      <c r="F260" s="45"/>
      <c r="G260" s="45"/>
      <c r="H260" s="46"/>
      <c r="I260" s="64"/>
      <c r="J260" s="20"/>
      <c r="K260" s="55"/>
    </row>
    <row r="261" spans="1:11" ht="14.65" customHeight="1">
      <c r="B261" s="96" t="s">
        <v>243</v>
      </c>
      <c r="C261" s="96"/>
      <c r="D261" s="96"/>
      <c r="E261" s="96"/>
      <c r="F261" s="98"/>
      <c r="G261" s="96"/>
      <c r="H261" s="111"/>
      <c r="I261" s="96"/>
      <c r="J261" s="20"/>
      <c r="K261" s="55"/>
    </row>
    <row r="262" spans="1:11" ht="44.1" customHeight="1">
      <c r="B262" s="112"/>
      <c r="F262" s="113"/>
      <c r="G262" s="21"/>
      <c r="H262" s="114"/>
    </row>
    <row r="263" spans="1:11">
      <c r="F263" s="45"/>
      <c r="G263" s="45"/>
      <c r="H263" s="46"/>
    </row>
    <row r="264" spans="1:11" ht="25.9">
      <c r="B264" s="115" t="s">
        <v>244</v>
      </c>
      <c r="C264" s="116"/>
      <c r="D264" s="116"/>
      <c r="E264" s="116"/>
      <c r="F264" s="117">
        <f>F267+F320+F354</f>
        <v>600</v>
      </c>
      <c r="G264" s="116"/>
      <c r="H264" s="118"/>
      <c r="I264" s="116"/>
    </row>
    <row r="265" spans="1:11" ht="204" customHeight="1">
      <c r="B265" s="62" t="s">
        <v>245</v>
      </c>
      <c r="F265" s="45"/>
      <c r="G265" s="45"/>
      <c r="H265" s="46"/>
    </row>
    <row r="266" spans="1:11">
      <c r="B266" s="24" t="s">
        <v>3</v>
      </c>
      <c r="C266" s="119"/>
      <c r="D266" s="120" t="s">
        <v>4</v>
      </c>
      <c r="E266" s="121"/>
      <c r="F266" s="122"/>
      <c r="G266" s="121"/>
      <c r="H266" s="123"/>
      <c r="I266" s="124" t="s">
        <v>5</v>
      </c>
    </row>
    <row r="267" spans="1:11">
      <c r="B267" s="125" t="s">
        <v>246</v>
      </c>
      <c r="C267" s="116"/>
      <c r="D267" s="116"/>
      <c r="E267" s="116"/>
      <c r="F267" s="126">
        <f>SUM(F268:F319)</f>
        <v>170</v>
      </c>
      <c r="G267" s="116"/>
      <c r="H267" s="118"/>
      <c r="I267" s="116"/>
    </row>
    <row r="268" spans="1:11">
      <c r="A268" s="127">
        <v>28</v>
      </c>
      <c r="B268" s="201" t="s">
        <v>247</v>
      </c>
      <c r="C268" s="42" t="s">
        <v>10</v>
      </c>
      <c r="D268" s="43" t="s">
        <v>11</v>
      </c>
      <c r="E268" s="128">
        <v>10</v>
      </c>
      <c r="F268" s="45">
        <f t="shared" ref="F268:F323" si="4">IF(C268="x",E268,0)</f>
        <v>10</v>
      </c>
      <c r="G268" s="45"/>
      <c r="H268" s="46"/>
      <c r="I268" s="129"/>
    </row>
    <row r="269" spans="1:11">
      <c r="B269" s="201"/>
      <c r="C269" s="50"/>
      <c r="D269" s="5" t="s">
        <v>13</v>
      </c>
      <c r="E269" s="128">
        <v>5</v>
      </c>
      <c r="F269" s="45">
        <f t="shared" si="4"/>
        <v>0</v>
      </c>
      <c r="G269" s="45"/>
      <c r="H269" s="46"/>
      <c r="I269" s="129"/>
    </row>
    <row r="270" spans="1:11">
      <c r="B270" s="201"/>
      <c r="C270" s="61"/>
      <c r="D270" s="5"/>
      <c r="E270" s="128">
        <v>0</v>
      </c>
      <c r="F270" s="45">
        <f t="shared" si="4"/>
        <v>0</v>
      </c>
      <c r="G270" s="45"/>
      <c r="H270" s="46"/>
      <c r="I270" s="129"/>
    </row>
    <row r="271" spans="1:11">
      <c r="B271" s="130" t="s">
        <v>248</v>
      </c>
      <c r="C271" s="53"/>
      <c r="D271" s="53"/>
      <c r="E271" s="53"/>
      <c r="F271" s="45"/>
      <c r="G271" s="45"/>
      <c r="H271" s="46"/>
    </row>
    <row r="272" spans="1:11" ht="100.9">
      <c r="B272" s="56" t="s">
        <v>249</v>
      </c>
      <c r="D272" s="5"/>
      <c r="E272" s="5"/>
      <c r="F272" s="45"/>
      <c r="G272" s="45"/>
      <c r="H272" s="46"/>
    </row>
    <row r="273" spans="1:9" ht="15.6">
      <c r="B273" s="5"/>
      <c r="D273" s="131"/>
      <c r="E273" s="132"/>
      <c r="F273" s="45"/>
      <c r="G273" s="45"/>
      <c r="H273" s="46"/>
      <c r="I273" s="133"/>
    </row>
    <row r="274" spans="1:9">
      <c r="A274" s="127">
        <v>29</v>
      </c>
      <c r="B274" s="201" t="s">
        <v>250</v>
      </c>
      <c r="C274" s="42" t="s">
        <v>10</v>
      </c>
      <c r="D274" s="43" t="s">
        <v>251</v>
      </c>
      <c r="E274" s="128">
        <v>15</v>
      </c>
      <c r="F274" s="45">
        <f t="shared" si="4"/>
        <v>15</v>
      </c>
      <c r="G274" s="45"/>
      <c r="H274" s="46"/>
      <c r="I274" s="202" t="s">
        <v>252</v>
      </c>
    </row>
    <row r="275" spans="1:9">
      <c r="B275" s="201"/>
      <c r="C275" s="50"/>
      <c r="D275" s="5" t="s">
        <v>253</v>
      </c>
      <c r="E275" s="128">
        <v>5</v>
      </c>
      <c r="F275" s="45">
        <f t="shared" si="4"/>
        <v>0</v>
      </c>
      <c r="G275" s="45"/>
      <c r="H275" s="46"/>
      <c r="I275" s="202"/>
    </row>
    <row r="276" spans="1:9">
      <c r="B276" s="201"/>
      <c r="C276" s="50"/>
      <c r="D276" s="5" t="s">
        <v>254</v>
      </c>
      <c r="E276" s="128">
        <v>0</v>
      </c>
      <c r="F276" s="45">
        <f t="shared" si="4"/>
        <v>0</v>
      </c>
      <c r="G276" s="45"/>
      <c r="H276" s="46"/>
      <c r="I276" s="202"/>
    </row>
    <row r="277" spans="1:9">
      <c r="B277" s="134" t="s">
        <v>255</v>
      </c>
      <c r="C277" s="53"/>
      <c r="D277" s="53"/>
      <c r="E277" s="53"/>
      <c r="F277" s="45"/>
      <c r="G277" s="45"/>
      <c r="H277" s="46"/>
    </row>
    <row r="278" spans="1:9" ht="129.6">
      <c r="B278" s="56" t="s">
        <v>256</v>
      </c>
      <c r="D278" s="5"/>
      <c r="E278" s="5"/>
      <c r="F278" s="45"/>
      <c r="G278" s="45"/>
      <c r="H278" s="46"/>
    </row>
    <row r="279" spans="1:9">
      <c r="B279" s="20"/>
      <c r="D279" s="5"/>
      <c r="E279" s="5"/>
      <c r="F279" s="45"/>
      <c r="G279" s="45"/>
      <c r="H279" s="46"/>
    </row>
    <row r="280" spans="1:9" s="20" customFormat="1">
      <c r="A280" s="57">
        <v>30</v>
      </c>
      <c r="B280" s="201" t="s">
        <v>257</v>
      </c>
      <c r="C280" s="50" t="s">
        <v>10</v>
      </c>
      <c r="D280" s="5" t="s">
        <v>11</v>
      </c>
      <c r="E280" s="128">
        <v>20</v>
      </c>
      <c r="F280" s="45">
        <f t="shared" si="4"/>
        <v>20</v>
      </c>
      <c r="G280" s="45"/>
      <c r="H280" s="46"/>
      <c r="I280" s="129"/>
    </row>
    <row r="281" spans="1:9" s="20" customFormat="1">
      <c r="A281" s="57"/>
      <c r="B281" s="201"/>
      <c r="C281" s="50"/>
      <c r="D281" s="5" t="s">
        <v>13</v>
      </c>
      <c r="E281" s="128">
        <v>0</v>
      </c>
      <c r="F281" s="45">
        <f t="shared" si="4"/>
        <v>0</v>
      </c>
      <c r="G281" s="45"/>
      <c r="H281" s="46"/>
      <c r="I281" s="129"/>
    </row>
    <row r="282" spans="1:9" s="20" customFormat="1">
      <c r="A282" s="57"/>
      <c r="B282" s="201"/>
      <c r="C282" s="50"/>
      <c r="D282" s="5" t="s">
        <v>167</v>
      </c>
      <c r="E282" s="128">
        <v>0</v>
      </c>
      <c r="F282" s="45">
        <f t="shared" si="4"/>
        <v>0</v>
      </c>
      <c r="G282" s="45"/>
      <c r="H282" s="46"/>
      <c r="I282" s="129"/>
    </row>
    <row r="283" spans="1:9" s="20" customFormat="1">
      <c r="A283" s="57"/>
      <c r="B283" s="52" t="s">
        <v>258</v>
      </c>
      <c r="C283" s="53"/>
      <c r="D283" s="53"/>
      <c r="E283" s="53"/>
      <c r="F283" s="45"/>
      <c r="G283" s="45"/>
      <c r="H283" s="46"/>
      <c r="I283" s="58"/>
    </row>
    <row r="284" spans="1:9" s="20" customFormat="1" ht="72">
      <c r="A284" s="57"/>
      <c r="B284" s="56" t="s">
        <v>259</v>
      </c>
      <c r="C284" s="5"/>
      <c r="D284" s="5"/>
      <c r="E284" s="5"/>
      <c r="F284" s="45"/>
      <c r="G284" s="45"/>
      <c r="H284" s="46"/>
      <c r="I284" s="58"/>
    </row>
    <row r="285" spans="1:9">
      <c r="B285" s="20"/>
      <c r="D285" s="5"/>
      <c r="E285" s="5"/>
      <c r="F285" s="45"/>
      <c r="G285" s="45"/>
      <c r="H285" s="46"/>
    </row>
    <row r="286" spans="1:9" s="20" customFormat="1">
      <c r="A286" s="57">
        <v>31</v>
      </c>
      <c r="B286" s="201" t="s">
        <v>260</v>
      </c>
      <c r="C286" s="50" t="s">
        <v>10</v>
      </c>
      <c r="D286" s="5" t="s">
        <v>11</v>
      </c>
      <c r="E286" s="128">
        <v>20</v>
      </c>
      <c r="F286" s="45">
        <f t="shared" si="4"/>
        <v>20</v>
      </c>
      <c r="G286" s="45"/>
      <c r="H286" s="46"/>
      <c r="I286" s="202" t="s">
        <v>261</v>
      </c>
    </row>
    <row r="287" spans="1:9" s="20" customFormat="1">
      <c r="A287" s="57"/>
      <c r="B287" s="201"/>
      <c r="C287" s="50"/>
      <c r="D287" s="5" t="s">
        <v>29</v>
      </c>
      <c r="E287" s="128">
        <v>0</v>
      </c>
      <c r="F287" s="45">
        <f t="shared" si="4"/>
        <v>0</v>
      </c>
      <c r="G287" s="45"/>
      <c r="H287" s="46"/>
      <c r="I287" s="202"/>
    </row>
    <row r="288" spans="1:9" s="20" customFormat="1">
      <c r="A288" s="57"/>
      <c r="B288" s="201"/>
      <c r="C288" s="50"/>
      <c r="D288" s="5" t="s">
        <v>167</v>
      </c>
      <c r="E288" s="128">
        <v>0</v>
      </c>
      <c r="F288" s="45">
        <f t="shared" si="4"/>
        <v>0</v>
      </c>
      <c r="G288" s="45"/>
      <c r="H288" s="46"/>
      <c r="I288" s="202"/>
    </row>
    <row r="289" spans="1:9" s="20" customFormat="1">
      <c r="A289" s="57"/>
      <c r="B289" s="20" t="s">
        <v>262</v>
      </c>
      <c r="C289" s="5"/>
      <c r="D289" s="5"/>
      <c r="E289" s="5"/>
      <c r="F289" s="45"/>
      <c r="G289" s="45"/>
      <c r="H289" s="46"/>
      <c r="I289" s="58"/>
    </row>
    <row r="290" spans="1:9" s="20" customFormat="1" ht="129.6">
      <c r="A290" s="57"/>
      <c r="B290" s="56" t="s">
        <v>263</v>
      </c>
      <c r="C290" s="5"/>
      <c r="D290" s="5"/>
      <c r="E290" s="5"/>
      <c r="F290" s="45"/>
      <c r="G290" s="119" t="s">
        <v>264</v>
      </c>
      <c r="H290" s="135" t="s">
        <v>265</v>
      </c>
      <c r="I290" s="58"/>
    </row>
    <row r="291" spans="1:9">
      <c r="B291" s="20"/>
      <c r="D291" s="5"/>
      <c r="E291" s="5"/>
      <c r="F291" s="45"/>
      <c r="G291" s="45"/>
      <c r="H291" s="46"/>
      <c r="I291" s="58"/>
    </row>
    <row r="292" spans="1:9">
      <c r="A292" s="57">
        <v>32</v>
      </c>
      <c r="B292" s="201" t="s">
        <v>266</v>
      </c>
      <c r="C292" s="50" t="s">
        <v>10</v>
      </c>
      <c r="D292" s="5" t="s">
        <v>11</v>
      </c>
      <c r="E292" s="128">
        <v>15</v>
      </c>
      <c r="F292" s="45">
        <f t="shared" si="4"/>
        <v>15</v>
      </c>
      <c r="G292" s="45"/>
      <c r="H292" s="46"/>
      <c r="I292" s="58"/>
    </row>
    <row r="293" spans="1:9">
      <c r="B293" s="201"/>
      <c r="C293" s="50"/>
      <c r="D293" s="5" t="s">
        <v>13</v>
      </c>
      <c r="E293" s="128">
        <v>0</v>
      </c>
      <c r="F293" s="45">
        <f t="shared" si="4"/>
        <v>0</v>
      </c>
      <c r="G293" s="45"/>
      <c r="H293" s="46"/>
      <c r="I293" s="58"/>
    </row>
    <row r="294" spans="1:9">
      <c r="B294" s="201"/>
      <c r="C294" s="61"/>
      <c r="D294" s="5"/>
      <c r="E294" s="5"/>
      <c r="F294" s="45"/>
      <c r="G294" s="45"/>
      <c r="H294" s="46"/>
      <c r="I294" s="58"/>
    </row>
    <row r="295" spans="1:9">
      <c r="B295" s="20" t="s">
        <v>267</v>
      </c>
      <c r="D295" s="20"/>
      <c r="E295" s="5"/>
      <c r="F295" s="45"/>
      <c r="G295" s="45"/>
      <c r="H295" s="46"/>
      <c r="I295" s="58"/>
    </row>
    <row r="296" spans="1:9">
      <c r="B296" s="59" t="s">
        <v>268</v>
      </c>
      <c r="D296" s="20"/>
      <c r="E296" s="5"/>
      <c r="F296" s="45"/>
      <c r="G296" s="45"/>
      <c r="H296" s="46"/>
      <c r="I296" s="58"/>
    </row>
    <row r="297" spans="1:9">
      <c r="B297" s="20"/>
      <c r="D297" s="5"/>
      <c r="E297" s="5"/>
      <c r="F297" s="45"/>
      <c r="G297" s="45"/>
      <c r="H297" s="46"/>
      <c r="I297" s="58"/>
    </row>
    <row r="298" spans="1:9" s="20" customFormat="1">
      <c r="A298" s="57">
        <v>33</v>
      </c>
      <c r="B298" s="201" t="s">
        <v>269</v>
      </c>
      <c r="C298" s="50" t="s">
        <v>10</v>
      </c>
      <c r="D298" s="5" t="s">
        <v>11</v>
      </c>
      <c r="E298" s="128">
        <v>20</v>
      </c>
      <c r="F298" s="45">
        <f t="shared" si="4"/>
        <v>20</v>
      </c>
      <c r="G298" s="45"/>
      <c r="H298" s="46"/>
      <c r="I298" s="202"/>
    </row>
    <row r="299" spans="1:9" s="20" customFormat="1">
      <c r="A299" s="57"/>
      <c r="B299" s="201"/>
      <c r="C299" s="50"/>
      <c r="D299" s="5" t="s">
        <v>13</v>
      </c>
      <c r="E299" s="128">
        <v>0</v>
      </c>
      <c r="F299" s="45">
        <f t="shared" si="4"/>
        <v>0</v>
      </c>
      <c r="G299" s="45"/>
      <c r="H299" s="46"/>
      <c r="I299" s="202"/>
    </row>
    <row r="300" spans="1:9" s="20" customFormat="1" ht="28.9">
      <c r="A300" s="57"/>
      <c r="B300" s="20" t="s">
        <v>270</v>
      </c>
      <c r="C300" s="5"/>
      <c r="D300" s="5"/>
      <c r="E300" s="128"/>
      <c r="F300" s="45"/>
      <c r="G300" s="45"/>
      <c r="H300" s="46"/>
      <c r="I300" s="58"/>
    </row>
    <row r="301" spans="1:9" s="20" customFormat="1" ht="86.45">
      <c r="A301" s="57"/>
      <c r="B301" s="56" t="s">
        <v>271</v>
      </c>
      <c r="C301" s="5"/>
      <c r="D301" s="5"/>
      <c r="E301" s="5"/>
      <c r="F301" s="45"/>
      <c r="G301" s="45"/>
      <c r="H301" s="46"/>
      <c r="I301" s="58"/>
    </row>
    <row r="302" spans="1:9">
      <c r="A302" s="57"/>
      <c r="B302" s="20"/>
      <c r="D302" s="5"/>
      <c r="E302" s="5"/>
      <c r="F302" s="45"/>
      <c r="G302" s="45"/>
      <c r="H302" s="46"/>
      <c r="I302" s="58"/>
    </row>
    <row r="303" spans="1:9">
      <c r="A303" s="57">
        <v>34</v>
      </c>
      <c r="B303" s="201" t="s">
        <v>272</v>
      </c>
      <c r="C303" s="50" t="s">
        <v>10</v>
      </c>
      <c r="D303" s="5" t="s">
        <v>11</v>
      </c>
      <c r="E303" s="128">
        <v>30</v>
      </c>
      <c r="F303" s="45">
        <f t="shared" si="4"/>
        <v>30</v>
      </c>
      <c r="G303" s="45"/>
      <c r="H303" s="46"/>
      <c r="I303" s="202" t="s">
        <v>273</v>
      </c>
    </row>
    <row r="304" spans="1:9">
      <c r="B304" s="201"/>
      <c r="C304" s="50"/>
      <c r="D304" s="5" t="s">
        <v>13</v>
      </c>
      <c r="E304" s="128">
        <v>0</v>
      </c>
      <c r="F304" s="45">
        <f t="shared" si="4"/>
        <v>0</v>
      </c>
      <c r="G304" s="45"/>
      <c r="H304" s="46"/>
      <c r="I304" s="202"/>
    </row>
    <row r="305" spans="1:9">
      <c r="B305" s="20" t="s">
        <v>274</v>
      </c>
      <c r="D305" s="5"/>
      <c r="E305" s="5"/>
      <c r="F305" s="45"/>
      <c r="G305" s="45"/>
      <c r="H305" s="46"/>
    </row>
    <row r="306" spans="1:9" ht="72">
      <c r="B306" s="56" t="s">
        <v>275</v>
      </c>
      <c r="D306" s="5"/>
      <c r="E306" s="5"/>
      <c r="F306" s="45"/>
      <c r="G306" s="45"/>
      <c r="H306" s="46"/>
    </row>
    <row r="307" spans="1:9">
      <c r="B307" s="68"/>
      <c r="D307" s="5"/>
      <c r="E307" s="5"/>
      <c r="F307" s="45"/>
      <c r="G307" s="45"/>
      <c r="H307" s="46"/>
      <c r="I307" s="93"/>
    </row>
    <row r="308" spans="1:9" s="20" customFormat="1">
      <c r="A308" s="57">
        <v>35</v>
      </c>
      <c r="B308" s="204" t="s">
        <v>276</v>
      </c>
      <c r="C308" s="136" t="s">
        <v>10</v>
      </c>
      <c r="D308" s="128" t="s">
        <v>11</v>
      </c>
      <c r="E308" s="128">
        <v>25</v>
      </c>
      <c r="F308" s="45">
        <f t="shared" si="4"/>
        <v>25</v>
      </c>
      <c r="G308" s="45"/>
      <c r="H308" s="46"/>
      <c r="I308" s="202"/>
    </row>
    <row r="309" spans="1:9" s="20" customFormat="1">
      <c r="A309" s="57"/>
      <c r="B309" s="204"/>
      <c r="C309" s="136"/>
      <c r="D309" s="128" t="s">
        <v>13</v>
      </c>
      <c r="E309" s="128">
        <v>0</v>
      </c>
      <c r="F309" s="45">
        <f t="shared" si="4"/>
        <v>0</v>
      </c>
      <c r="G309" s="45"/>
      <c r="H309" s="46"/>
      <c r="I309" s="202"/>
    </row>
    <row r="310" spans="1:9" s="20" customFormat="1">
      <c r="A310" s="57"/>
      <c r="B310" s="204"/>
      <c r="C310" s="136"/>
      <c r="D310" s="128" t="s">
        <v>167</v>
      </c>
      <c r="E310" s="128">
        <v>0</v>
      </c>
      <c r="F310" s="45">
        <f t="shared" si="4"/>
        <v>0</v>
      </c>
      <c r="G310" s="45"/>
      <c r="H310" s="46"/>
      <c r="I310" s="202"/>
    </row>
    <row r="311" spans="1:9" s="20" customFormat="1">
      <c r="A311" s="57"/>
      <c r="B311" s="20" t="s">
        <v>277</v>
      </c>
      <c r="C311" s="5"/>
      <c r="D311" s="5"/>
      <c r="E311" s="5"/>
      <c r="F311" s="45"/>
      <c r="G311" s="45"/>
      <c r="H311" s="46"/>
      <c r="I311" s="58"/>
    </row>
    <row r="312" spans="1:9" s="20" customFormat="1" ht="28.9">
      <c r="A312" s="57"/>
      <c r="B312" s="56" t="s">
        <v>278</v>
      </c>
      <c r="C312" s="5"/>
      <c r="D312" s="5"/>
      <c r="E312" s="5"/>
      <c r="F312" s="45"/>
      <c r="G312" s="45"/>
      <c r="H312" s="46"/>
      <c r="I312" s="58"/>
    </row>
    <row r="313" spans="1:9" s="20" customFormat="1">
      <c r="A313" s="57"/>
      <c r="B313" s="59"/>
      <c r="C313" s="5"/>
      <c r="D313" s="5"/>
      <c r="E313" s="5"/>
      <c r="F313" s="45"/>
      <c r="G313" s="45"/>
      <c r="H313" s="46"/>
      <c r="I313" s="58"/>
    </row>
    <row r="314" spans="1:9">
      <c r="A314" s="57">
        <v>36</v>
      </c>
      <c r="B314" s="204" t="s">
        <v>279</v>
      </c>
      <c r="C314" s="136" t="s">
        <v>10</v>
      </c>
      <c r="D314" s="128" t="s">
        <v>11</v>
      </c>
      <c r="E314" s="128">
        <v>15</v>
      </c>
      <c r="F314" s="45">
        <f t="shared" si="4"/>
        <v>15</v>
      </c>
      <c r="G314" s="45"/>
      <c r="H314" s="46"/>
      <c r="I314" s="209"/>
    </row>
    <row r="315" spans="1:9">
      <c r="A315" s="65"/>
      <c r="B315" s="204"/>
      <c r="C315" s="136"/>
      <c r="D315" s="128" t="s">
        <v>13</v>
      </c>
      <c r="E315" s="128">
        <v>0</v>
      </c>
      <c r="F315" s="45">
        <f t="shared" si="4"/>
        <v>0</v>
      </c>
      <c r="G315" s="45"/>
      <c r="H315" s="46"/>
      <c r="I315" s="209"/>
    </row>
    <row r="316" spans="1:9">
      <c r="A316" s="65"/>
      <c r="B316" s="204"/>
      <c r="C316" s="136"/>
      <c r="D316" s="128" t="s">
        <v>167</v>
      </c>
      <c r="E316" s="128">
        <v>0</v>
      </c>
      <c r="F316" s="45">
        <f t="shared" si="4"/>
        <v>0</v>
      </c>
      <c r="G316" s="45"/>
      <c r="H316" s="46"/>
      <c r="I316" s="209"/>
    </row>
    <row r="317" spans="1:9">
      <c r="A317" s="65"/>
      <c r="B317" s="20" t="s">
        <v>280</v>
      </c>
      <c r="D317" s="5"/>
      <c r="E317" s="5"/>
      <c r="F317" s="45"/>
      <c r="G317" s="45"/>
      <c r="H317" s="46"/>
    </row>
    <row r="318" spans="1:9" ht="72">
      <c r="A318" s="65"/>
      <c r="B318" s="56" t="s">
        <v>281</v>
      </c>
      <c r="D318" s="5"/>
      <c r="E318" s="5"/>
      <c r="F318" s="45"/>
      <c r="G318" s="45"/>
      <c r="H318" s="46"/>
    </row>
    <row r="319" spans="1:9">
      <c r="B319" s="68"/>
      <c r="D319" s="5"/>
      <c r="E319" s="5"/>
      <c r="F319" s="45"/>
      <c r="G319" s="45"/>
      <c r="H319" s="46"/>
      <c r="I319" s="93"/>
    </row>
    <row r="320" spans="1:9">
      <c r="B320" s="137" t="s">
        <v>282</v>
      </c>
      <c r="C320" s="138"/>
      <c r="D320" s="138"/>
      <c r="E320" s="138"/>
      <c r="F320" s="139">
        <f>SUM(F321:F353)</f>
        <v>110</v>
      </c>
      <c r="G320" s="138"/>
      <c r="H320" s="140"/>
      <c r="I320" s="138"/>
    </row>
    <row r="321" spans="1:9" s="20" customFormat="1">
      <c r="A321" s="57">
        <v>37</v>
      </c>
      <c r="B321" s="204" t="s">
        <v>283</v>
      </c>
      <c r="C321" s="136" t="s">
        <v>10</v>
      </c>
      <c r="D321" s="128" t="s">
        <v>11</v>
      </c>
      <c r="E321" s="128">
        <v>40</v>
      </c>
      <c r="F321" s="45">
        <f t="shared" si="4"/>
        <v>40</v>
      </c>
      <c r="G321" s="45"/>
      <c r="H321" s="46"/>
      <c r="I321" s="202"/>
    </row>
    <row r="322" spans="1:9" s="20" customFormat="1">
      <c r="A322" s="57"/>
      <c r="B322" s="204"/>
      <c r="C322" s="136"/>
      <c r="D322" s="128" t="s">
        <v>13</v>
      </c>
      <c r="E322" s="128">
        <v>0</v>
      </c>
      <c r="F322" s="45">
        <f t="shared" si="4"/>
        <v>0</v>
      </c>
      <c r="G322" s="45"/>
      <c r="H322" s="46"/>
      <c r="I322" s="202"/>
    </row>
    <row r="323" spans="1:9" s="20" customFormat="1">
      <c r="A323" s="57"/>
      <c r="B323" s="204"/>
      <c r="C323" s="136"/>
      <c r="D323" s="128" t="s">
        <v>167</v>
      </c>
      <c r="E323" s="128">
        <v>0</v>
      </c>
      <c r="F323" s="45">
        <f t="shared" si="4"/>
        <v>0</v>
      </c>
      <c r="G323" s="45"/>
      <c r="H323" s="46"/>
      <c r="I323" s="202"/>
    </row>
    <row r="324" spans="1:9" s="20" customFormat="1" ht="28.9">
      <c r="A324" s="57"/>
      <c r="B324" s="20" t="s">
        <v>284</v>
      </c>
      <c r="C324" s="5"/>
      <c r="D324" s="5"/>
      <c r="E324" s="5"/>
      <c r="F324" s="45"/>
      <c r="G324" s="45"/>
      <c r="H324" s="46"/>
      <c r="I324" s="58"/>
    </row>
    <row r="325" spans="1:9" s="20" customFormat="1">
      <c r="A325" s="57"/>
      <c r="B325" s="210" t="s">
        <v>285</v>
      </c>
      <c r="C325" s="211"/>
      <c r="D325" s="212"/>
      <c r="E325" s="5"/>
      <c r="F325" s="45"/>
      <c r="G325" s="45"/>
      <c r="H325" s="46"/>
      <c r="I325" s="58"/>
    </row>
    <row r="326" spans="1:9" s="20" customFormat="1">
      <c r="A326" s="57"/>
      <c r="B326" s="141" t="s">
        <v>286</v>
      </c>
      <c r="C326" s="141" t="s">
        <v>10</v>
      </c>
      <c r="D326" s="141" t="s">
        <v>287</v>
      </c>
      <c r="E326" s="5"/>
      <c r="F326" s="45"/>
      <c r="G326" s="45"/>
      <c r="H326" s="46"/>
      <c r="I326" s="58"/>
    </row>
    <row r="327" spans="1:9" s="20" customFormat="1">
      <c r="A327" s="57"/>
      <c r="B327" s="141" t="s">
        <v>288</v>
      </c>
      <c r="C327" s="142" t="s">
        <v>10</v>
      </c>
      <c r="D327" s="143" t="s">
        <v>287</v>
      </c>
      <c r="E327" s="5"/>
      <c r="F327" s="45"/>
      <c r="G327" s="45"/>
      <c r="H327" s="46"/>
      <c r="I327" s="58"/>
    </row>
    <row r="328" spans="1:9" s="20" customFormat="1">
      <c r="A328" s="57"/>
      <c r="B328" s="141" t="s">
        <v>289</v>
      </c>
      <c r="C328" s="142" t="s">
        <v>10</v>
      </c>
      <c r="D328" s="143" t="s">
        <v>290</v>
      </c>
      <c r="E328" s="5"/>
      <c r="F328" s="45"/>
      <c r="G328" s="45"/>
      <c r="H328" s="46"/>
      <c r="I328" s="58"/>
    </row>
    <row r="329" spans="1:9" s="20" customFormat="1">
      <c r="A329" s="57"/>
      <c r="B329" s="141" t="s">
        <v>291</v>
      </c>
      <c r="C329" s="142" t="s">
        <v>10</v>
      </c>
      <c r="D329" s="143" t="s">
        <v>292</v>
      </c>
      <c r="E329" s="5"/>
      <c r="F329" s="45"/>
      <c r="G329" s="45"/>
      <c r="H329" s="46"/>
      <c r="I329" s="58"/>
    </row>
    <row r="330" spans="1:9" s="20" customFormat="1">
      <c r="A330" s="57"/>
      <c r="B330" s="141" t="s">
        <v>293</v>
      </c>
      <c r="C330" s="142" t="s">
        <v>10</v>
      </c>
      <c r="D330" s="143" t="s">
        <v>294</v>
      </c>
      <c r="E330" s="5"/>
      <c r="F330" s="45"/>
      <c r="G330" s="45"/>
      <c r="H330" s="46"/>
      <c r="I330" s="58"/>
    </row>
    <row r="331" spans="1:9">
      <c r="B331" s="68"/>
      <c r="D331" s="5"/>
      <c r="E331" s="5"/>
      <c r="F331" s="45"/>
      <c r="G331" s="45"/>
      <c r="H331" s="46"/>
      <c r="I331" s="93"/>
    </row>
    <row r="332" spans="1:9" s="20" customFormat="1">
      <c r="A332" s="57">
        <v>38</v>
      </c>
      <c r="B332" s="204" t="s">
        <v>295</v>
      </c>
      <c r="C332" s="136" t="s">
        <v>10</v>
      </c>
      <c r="D332" s="128" t="s">
        <v>11</v>
      </c>
      <c r="E332" s="128">
        <v>40</v>
      </c>
      <c r="F332" s="45">
        <f>IF(C332="x",E332,0)</f>
        <v>40</v>
      </c>
      <c r="G332" s="45"/>
      <c r="H332" s="46"/>
      <c r="I332" s="202"/>
    </row>
    <row r="333" spans="1:9" s="20" customFormat="1">
      <c r="A333" s="57"/>
      <c r="B333" s="204"/>
      <c r="C333" s="136"/>
      <c r="D333" s="128" t="s">
        <v>13</v>
      </c>
      <c r="E333" s="128">
        <v>0</v>
      </c>
      <c r="F333" s="45">
        <f>IF(C333="x",E333,0)</f>
        <v>0</v>
      </c>
      <c r="G333" s="45"/>
      <c r="H333" s="46"/>
      <c r="I333" s="202"/>
    </row>
    <row r="334" spans="1:9" s="20" customFormat="1">
      <c r="A334" s="57"/>
      <c r="B334" s="204"/>
      <c r="C334" s="136"/>
      <c r="D334" s="128" t="s">
        <v>167</v>
      </c>
      <c r="E334" s="128">
        <v>0</v>
      </c>
      <c r="F334" s="45">
        <f>IF(C334="x",E334,0)</f>
        <v>0</v>
      </c>
      <c r="G334" s="45"/>
      <c r="H334" s="46"/>
      <c r="I334" s="202"/>
    </row>
    <row r="335" spans="1:9" s="20" customFormat="1">
      <c r="A335" s="57"/>
      <c r="B335" s="201"/>
      <c r="C335" s="144"/>
      <c r="D335" s="128"/>
      <c r="E335" s="128"/>
      <c r="F335" s="45"/>
      <c r="G335" s="45"/>
      <c r="H335" s="46"/>
      <c r="I335" s="202"/>
    </row>
    <row r="336" spans="1:9" s="20" customFormat="1" ht="28.9">
      <c r="A336" s="57"/>
      <c r="B336" s="20" t="s">
        <v>284</v>
      </c>
      <c r="C336" s="5"/>
      <c r="D336" s="5"/>
      <c r="E336" s="5"/>
      <c r="F336" s="45"/>
      <c r="G336" s="45"/>
      <c r="H336" s="46"/>
      <c r="I336" s="58"/>
    </row>
    <row r="337" spans="1:9" s="20" customFormat="1">
      <c r="A337" s="57"/>
      <c r="B337" s="210" t="s">
        <v>296</v>
      </c>
      <c r="C337" s="211"/>
      <c r="D337" s="212"/>
      <c r="E337" s="5"/>
      <c r="F337" s="45"/>
      <c r="G337" s="45"/>
      <c r="H337" s="46"/>
      <c r="I337" s="58"/>
    </row>
    <row r="338" spans="1:9" s="20" customFormat="1">
      <c r="A338" s="57"/>
      <c r="B338" s="141" t="s">
        <v>297</v>
      </c>
      <c r="C338" s="141" t="s">
        <v>10</v>
      </c>
      <c r="D338" s="141" t="s">
        <v>292</v>
      </c>
      <c r="E338" s="5"/>
      <c r="F338" s="45"/>
      <c r="G338" s="45"/>
      <c r="H338" s="46"/>
      <c r="I338" s="58"/>
    </row>
    <row r="339" spans="1:9" s="20" customFormat="1">
      <c r="A339" s="57"/>
      <c r="B339" s="141" t="s">
        <v>298</v>
      </c>
      <c r="C339" s="142"/>
      <c r="D339" s="143"/>
      <c r="E339" s="5"/>
      <c r="F339" s="45"/>
      <c r="G339" s="45"/>
      <c r="H339" s="46"/>
      <c r="I339" s="58"/>
    </row>
    <row r="340" spans="1:9" s="20" customFormat="1" ht="27.6">
      <c r="A340" s="57"/>
      <c r="B340" s="141" t="s">
        <v>293</v>
      </c>
      <c r="C340" s="142" t="s">
        <v>10</v>
      </c>
      <c r="D340" s="143" t="s">
        <v>299</v>
      </c>
      <c r="E340" s="5"/>
      <c r="F340" s="45"/>
      <c r="G340" s="45"/>
      <c r="H340" s="46"/>
      <c r="I340" s="58"/>
    </row>
    <row r="341" spans="1:9" s="20" customFormat="1">
      <c r="A341" s="57"/>
      <c r="B341" s="68"/>
      <c r="C341" s="5"/>
      <c r="D341" s="5"/>
      <c r="E341" s="5"/>
      <c r="F341" s="45"/>
      <c r="G341" s="45"/>
      <c r="H341" s="46"/>
      <c r="I341" s="93"/>
    </row>
    <row r="342" spans="1:9" s="20" customFormat="1">
      <c r="A342" s="57" t="s">
        <v>300</v>
      </c>
      <c r="B342" s="204" t="s">
        <v>301</v>
      </c>
      <c r="C342" s="136" t="s">
        <v>10</v>
      </c>
      <c r="D342" s="128" t="s">
        <v>11</v>
      </c>
      <c r="E342" s="128">
        <v>20</v>
      </c>
      <c r="F342" s="45">
        <f>IF(C342="x",E342,0)</f>
        <v>20</v>
      </c>
      <c r="G342" s="45"/>
      <c r="H342" s="46"/>
      <c r="I342" s="202"/>
    </row>
    <row r="343" spans="1:9" s="20" customFormat="1">
      <c r="A343" s="57"/>
      <c r="B343" s="204"/>
      <c r="C343" s="136"/>
      <c r="D343" s="128" t="s">
        <v>13</v>
      </c>
      <c r="E343" s="128">
        <v>0</v>
      </c>
      <c r="F343" s="45">
        <f>IF(C343="x",E343,0)</f>
        <v>0</v>
      </c>
      <c r="G343" s="45"/>
      <c r="H343" s="46"/>
      <c r="I343" s="202"/>
    </row>
    <row r="344" spans="1:9" s="20" customFormat="1">
      <c r="A344" s="57"/>
      <c r="B344" s="204"/>
      <c r="C344" s="136"/>
      <c r="D344" s="128" t="s">
        <v>167</v>
      </c>
      <c r="E344" s="128">
        <v>0</v>
      </c>
      <c r="F344" s="45">
        <f>IF(C344="x",E344,0)</f>
        <v>0</v>
      </c>
      <c r="G344" s="45"/>
      <c r="H344" s="46"/>
      <c r="I344" s="202"/>
    </row>
    <row r="345" spans="1:9" s="20" customFormat="1">
      <c r="A345" s="57"/>
      <c r="B345" s="20" t="s">
        <v>302</v>
      </c>
      <c r="C345" s="5"/>
      <c r="D345" s="5"/>
      <c r="E345" s="5"/>
      <c r="F345" s="45"/>
      <c r="G345" s="45"/>
      <c r="H345" s="46"/>
      <c r="I345" s="58"/>
    </row>
    <row r="346" spans="1:9" s="20" customFormat="1">
      <c r="A346" s="57"/>
      <c r="B346" s="56" t="s">
        <v>303</v>
      </c>
      <c r="C346" s="5"/>
      <c r="D346" s="68"/>
      <c r="E346" s="5"/>
      <c r="F346" s="45"/>
      <c r="G346" s="45"/>
      <c r="H346" s="46"/>
      <c r="I346" s="58"/>
    </row>
    <row r="347" spans="1:9" s="20" customFormat="1">
      <c r="A347" s="57"/>
      <c r="B347" s="145"/>
      <c r="C347" s="5"/>
      <c r="D347" s="68"/>
      <c r="E347" s="5"/>
      <c r="F347" s="45"/>
      <c r="G347" s="45"/>
      <c r="H347" s="46"/>
      <c r="I347" s="58"/>
    </row>
    <row r="348" spans="1:9" s="20" customFormat="1">
      <c r="A348" s="57" t="s">
        <v>304</v>
      </c>
      <c r="B348" s="204" t="s">
        <v>305</v>
      </c>
      <c r="C348" s="136" t="s">
        <v>10</v>
      </c>
      <c r="D348" s="128" t="s">
        <v>11</v>
      </c>
      <c r="E348" s="128">
        <v>10</v>
      </c>
      <c r="F348" s="45">
        <f>IF(C348="x",E348,0)</f>
        <v>10</v>
      </c>
      <c r="G348" s="45"/>
      <c r="H348" s="46"/>
      <c r="I348" s="202"/>
    </row>
    <row r="349" spans="1:9" s="20" customFormat="1">
      <c r="A349" s="57"/>
      <c r="B349" s="204"/>
      <c r="C349" s="136"/>
      <c r="D349" s="128" t="s">
        <v>13</v>
      </c>
      <c r="E349" s="128">
        <v>0</v>
      </c>
      <c r="F349" s="45">
        <f>IF(C349="x",E349,0)</f>
        <v>0</v>
      </c>
      <c r="G349" s="45"/>
      <c r="H349" s="46"/>
      <c r="I349" s="202"/>
    </row>
    <row r="350" spans="1:9" s="20" customFormat="1">
      <c r="A350" s="57"/>
      <c r="B350" s="204"/>
      <c r="C350" s="136"/>
      <c r="D350" s="128" t="s">
        <v>167</v>
      </c>
      <c r="E350" s="128">
        <v>0</v>
      </c>
      <c r="F350" s="45">
        <f>IF(C350="x",E350,0)</f>
        <v>0</v>
      </c>
      <c r="G350" s="45"/>
      <c r="H350" s="46"/>
      <c r="I350" s="202"/>
    </row>
    <row r="351" spans="1:9" s="20" customFormat="1" ht="28.9">
      <c r="A351" s="57"/>
      <c r="B351" s="20" t="s">
        <v>306</v>
      </c>
      <c r="C351" s="5"/>
      <c r="D351" s="5"/>
      <c r="E351" s="5"/>
      <c r="F351" s="45"/>
      <c r="G351" s="45"/>
      <c r="H351" s="46"/>
      <c r="I351" s="58"/>
    </row>
    <row r="352" spans="1:9" s="20" customFormat="1">
      <c r="A352" s="57"/>
      <c r="B352" s="56" t="s">
        <v>307</v>
      </c>
      <c r="C352" s="5"/>
      <c r="D352" s="68"/>
      <c r="E352" s="5"/>
      <c r="F352" s="45"/>
      <c r="G352" s="45"/>
      <c r="H352" s="46"/>
      <c r="I352" s="58"/>
    </row>
    <row r="353" spans="1:9">
      <c r="A353" s="65"/>
      <c r="B353" s="146"/>
      <c r="D353" s="103"/>
      <c r="E353" s="102"/>
      <c r="F353" s="45"/>
      <c r="G353" s="45"/>
      <c r="H353" s="46"/>
      <c r="I353" s="64"/>
    </row>
    <row r="354" spans="1:9">
      <c r="B354" s="137" t="s">
        <v>308</v>
      </c>
      <c r="C354" s="138"/>
      <c r="D354" s="138"/>
      <c r="E354" s="138"/>
      <c r="F354" s="139">
        <f>SUM(F355,F386,F417,F448)</f>
        <v>320</v>
      </c>
      <c r="G354" s="138"/>
      <c r="H354" s="140"/>
      <c r="I354" s="138"/>
    </row>
    <row r="355" spans="1:9">
      <c r="B355" s="147" t="s">
        <v>309</v>
      </c>
      <c r="C355" s="148"/>
      <c r="D355" s="148"/>
      <c r="E355" s="148"/>
      <c r="F355" s="149">
        <f>SUM(F356:F385)</f>
        <v>80</v>
      </c>
      <c r="G355" s="148"/>
      <c r="H355" s="150"/>
      <c r="I355" s="148"/>
    </row>
    <row r="356" spans="1:9" s="20" customFormat="1" ht="33" customHeight="1">
      <c r="A356" s="57">
        <v>40</v>
      </c>
      <c r="B356" s="204" t="s">
        <v>310</v>
      </c>
      <c r="C356" s="136" t="s">
        <v>10</v>
      </c>
      <c r="D356" s="128" t="s">
        <v>11</v>
      </c>
      <c r="E356" s="45">
        <v>20</v>
      </c>
      <c r="F356" s="45">
        <f>IF(C356="x",E356,0)</f>
        <v>20</v>
      </c>
      <c r="G356" s="45"/>
      <c r="H356" s="46"/>
      <c r="I356" s="58" t="s">
        <v>311</v>
      </c>
    </row>
    <row r="357" spans="1:9" s="20" customFormat="1">
      <c r="A357" s="57"/>
      <c r="B357" s="204"/>
      <c r="C357" s="136"/>
      <c r="D357" s="128" t="s">
        <v>13</v>
      </c>
      <c r="E357" s="128">
        <v>0</v>
      </c>
      <c r="F357" s="45">
        <f>IF(C357="x",E357,0)</f>
        <v>0</v>
      </c>
      <c r="G357" s="45"/>
      <c r="H357" s="46"/>
      <c r="I357" s="58"/>
    </row>
    <row r="358" spans="1:9" s="20" customFormat="1">
      <c r="A358" s="57"/>
      <c r="B358" s="204"/>
      <c r="C358" s="136"/>
      <c r="D358" s="128" t="s">
        <v>167</v>
      </c>
      <c r="E358" s="128">
        <v>0</v>
      </c>
      <c r="F358" s="45">
        <f>IF(C358="x",E358,0)</f>
        <v>0</v>
      </c>
      <c r="G358" s="45"/>
      <c r="H358" s="46"/>
      <c r="I358" s="58"/>
    </row>
    <row r="359" spans="1:9" s="20" customFormat="1">
      <c r="A359" s="57"/>
      <c r="B359" s="20" t="s">
        <v>312</v>
      </c>
      <c r="C359" s="5"/>
      <c r="D359" s="5"/>
      <c r="E359" s="5"/>
      <c r="F359" s="45"/>
      <c r="G359" s="45"/>
      <c r="H359" s="46"/>
      <c r="I359" s="129"/>
    </row>
    <row r="360" spans="1:9" s="20" customFormat="1" ht="374.45">
      <c r="A360" s="57"/>
      <c r="B360" s="56" t="s">
        <v>313</v>
      </c>
      <c r="C360" s="5"/>
      <c r="D360" s="68"/>
      <c r="E360" s="5"/>
      <c r="F360" s="45"/>
      <c r="G360" s="151" t="s">
        <v>314</v>
      </c>
      <c r="H360" s="152" t="s">
        <v>315</v>
      </c>
      <c r="I360" s="129"/>
    </row>
    <row r="361" spans="1:9">
      <c r="A361" s="65"/>
      <c r="B361" s="66"/>
      <c r="D361" s="68"/>
      <c r="E361" s="5"/>
      <c r="F361" s="45"/>
      <c r="G361" s="45"/>
      <c r="H361" s="46"/>
      <c r="I361" s="153"/>
    </row>
    <row r="362" spans="1:9" s="20" customFormat="1">
      <c r="A362" s="57">
        <v>41</v>
      </c>
      <c r="B362" s="204" t="s">
        <v>316</v>
      </c>
      <c r="C362" s="136" t="s">
        <v>10</v>
      </c>
      <c r="D362" s="128" t="s">
        <v>11</v>
      </c>
      <c r="E362" s="128">
        <v>15</v>
      </c>
      <c r="F362" s="45">
        <f>IF(C362="x",E362,0)</f>
        <v>15</v>
      </c>
      <c r="G362" s="45"/>
      <c r="H362" s="46"/>
      <c r="I362" s="129"/>
    </row>
    <row r="363" spans="1:9" s="20" customFormat="1">
      <c r="A363" s="57"/>
      <c r="B363" s="204"/>
      <c r="C363" s="136"/>
      <c r="D363" s="128" t="s">
        <v>13</v>
      </c>
      <c r="E363" s="128">
        <v>0</v>
      </c>
      <c r="F363" s="45">
        <f>IF(C363="x",E363,0)</f>
        <v>0</v>
      </c>
      <c r="G363" s="45"/>
      <c r="H363" s="46"/>
      <c r="I363" s="129"/>
    </row>
    <row r="364" spans="1:9" s="20" customFormat="1" ht="15.75" customHeight="1">
      <c r="A364" s="57"/>
      <c r="B364" s="204"/>
      <c r="C364" s="136"/>
      <c r="D364" s="128" t="s">
        <v>167</v>
      </c>
      <c r="E364" s="128">
        <v>0</v>
      </c>
      <c r="F364" s="45">
        <f>IF(C364="x",E364,0)</f>
        <v>0</v>
      </c>
      <c r="G364" s="45"/>
      <c r="H364" s="46"/>
      <c r="I364" s="129"/>
    </row>
    <row r="365" spans="1:9" s="20" customFormat="1" ht="43.15">
      <c r="A365" s="57"/>
      <c r="B365" s="20" t="s">
        <v>317</v>
      </c>
      <c r="C365" s="5"/>
      <c r="D365" s="5"/>
      <c r="E365" s="5"/>
      <c r="F365" s="45"/>
      <c r="G365" s="45"/>
      <c r="H365" s="46"/>
      <c r="I365" s="129"/>
    </row>
    <row r="366" spans="1:9" s="20" customFormat="1" ht="244.9">
      <c r="A366" s="57"/>
      <c r="B366" s="56" t="s">
        <v>318</v>
      </c>
      <c r="C366" s="5"/>
      <c r="D366" s="68"/>
      <c r="E366" s="5"/>
      <c r="F366" s="45"/>
      <c r="G366" s="45"/>
      <c r="H366" s="46"/>
      <c r="I366" s="129"/>
    </row>
    <row r="367" spans="1:9">
      <c r="A367" s="65"/>
      <c r="B367" s="66"/>
      <c r="D367" s="68"/>
      <c r="E367" s="5"/>
      <c r="F367" s="45"/>
      <c r="G367" s="45"/>
      <c r="H367" s="46"/>
      <c r="I367" s="153"/>
    </row>
    <row r="368" spans="1:9" s="20" customFormat="1">
      <c r="A368" s="57">
        <v>42</v>
      </c>
      <c r="B368" s="204" t="s">
        <v>319</v>
      </c>
      <c r="C368" s="136" t="s">
        <v>10</v>
      </c>
      <c r="D368" s="128" t="s">
        <v>11</v>
      </c>
      <c r="E368" s="128">
        <v>15</v>
      </c>
      <c r="F368" s="45">
        <f>IF(C368="x",E368,0)</f>
        <v>15</v>
      </c>
      <c r="G368" s="45"/>
      <c r="H368" s="46"/>
      <c r="I368" s="129"/>
    </row>
    <row r="369" spans="1:9" s="20" customFormat="1">
      <c r="A369" s="57"/>
      <c r="B369" s="204"/>
      <c r="C369" s="136"/>
      <c r="D369" s="128" t="s">
        <v>13</v>
      </c>
      <c r="E369" s="128">
        <v>0</v>
      </c>
      <c r="F369" s="45">
        <f>IF(C369="x",E369,0)</f>
        <v>0</v>
      </c>
      <c r="G369" s="45"/>
      <c r="H369" s="46"/>
      <c r="I369" s="129"/>
    </row>
    <row r="370" spans="1:9" s="20" customFormat="1">
      <c r="A370" s="57"/>
      <c r="B370" s="204"/>
      <c r="C370" s="136"/>
      <c r="D370" s="128" t="s">
        <v>167</v>
      </c>
      <c r="E370" s="128">
        <v>0</v>
      </c>
      <c r="F370" s="45">
        <f>IF(C370="x",E370,0)</f>
        <v>0</v>
      </c>
      <c r="G370" s="45"/>
      <c r="H370" s="46"/>
      <c r="I370" s="129"/>
    </row>
    <row r="371" spans="1:9" s="20" customFormat="1" ht="43.15">
      <c r="A371" s="57"/>
      <c r="B371" s="20" t="s">
        <v>317</v>
      </c>
      <c r="C371" s="5"/>
      <c r="D371" s="5"/>
      <c r="E371" s="5"/>
      <c r="F371" s="45"/>
      <c r="G371" s="45"/>
      <c r="H371" s="46"/>
      <c r="I371" s="129"/>
    </row>
    <row r="372" spans="1:9" s="20" customFormat="1" ht="144">
      <c r="A372" s="57"/>
      <c r="B372" s="56" t="s">
        <v>320</v>
      </c>
      <c r="C372" s="5"/>
      <c r="D372" s="68"/>
      <c r="E372" s="5"/>
      <c r="F372" s="45"/>
      <c r="G372" s="45"/>
      <c r="H372" s="46"/>
      <c r="I372" s="129"/>
    </row>
    <row r="373" spans="1:9">
      <c r="A373" s="65"/>
      <c r="B373" s="103"/>
      <c r="D373" s="5"/>
      <c r="E373" s="5"/>
      <c r="F373" s="45"/>
      <c r="G373" s="45"/>
      <c r="H373" s="46"/>
      <c r="I373" s="153"/>
    </row>
    <row r="374" spans="1:9" s="20" customFormat="1">
      <c r="A374" s="57">
        <v>43</v>
      </c>
      <c r="B374" s="204" t="s">
        <v>321</v>
      </c>
      <c r="C374" s="136" t="s">
        <v>10</v>
      </c>
      <c r="D374" s="128" t="s">
        <v>11</v>
      </c>
      <c r="E374" s="128">
        <v>15</v>
      </c>
      <c r="F374" s="45">
        <f>IF(C374="x",E374,0)</f>
        <v>15</v>
      </c>
      <c r="G374" s="45"/>
      <c r="H374" s="46"/>
      <c r="I374" s="58"/>
    </row>
    <row r="375" spans="1:9" s="20" customFormat="1">
      <c r="A375" s="57"/>
      <c r="B375" s="204"/>
      <c r="C375" s="136"/>
      <c r="D375" s="128" t="s">
        <v>13</v>
      </c>
      <c r="E375" s="128">
        <v>0</v>
      </c>
      <c r="F375" s="45">
        <f>IF(C375="x",E375,0)</f>
        <v>0</v>
      </c>
      <c r="G375" s="45"/>
      <c r="H375" s="46"/>
      <c r="I375" s="58"/>
    </row>
    <row r="376" spans="1:9" s="20" customFormat="1">
      <c r="A376" s="57"/>
      <c r="B376" s="204"/>
      <c r="C376" s="136"/>
      <c r="D376" s="128" t="s">
        <v>167</v>
      </c>
      <c r="E376" s="128">
        <v>0</v>
      </c>
      <c r="F376" s="45">
        <f>IF(C376="x",E376,0)</f>
        <v>0</v>
      </c>
      <c r="G376" s="45"/>
      <c r="H376" s="46"/>
      <c r="I376" s="93"/>
    </row>
    <row r="377" spans="1:9" s="20" customFormat="1" ht="50.25" customHeight="1">
      <c r="A377" s="57"/>
      <c r="B377" s="20" t="s">
        <v>317</v>
      </c>
      <c r="C377" s="5"/>
      <c r="D377" s="5"/>
      <c r="E377" s="5"/>
      <c r="F377" s="45"/>
      <c r="G377" s="45"/>
      <c r="H377" s="46"/>
      <c r="I377" s="209"/>
    </row>
    <row r="378" spans="1:9" s="20" customFormat="1" ht="129.6">
      <c r="A378" s="57"/>
      <c r="B378" s="56" t="s">
        <v>322</v>
      </c>
      <c r="C378" s="5"/>
      <c r="D378" s="68"/>
      <c r="E378" s="5"/>
      <c r="F378" s="45"/>
      <c r="G378" s="45"/>
      <c r="H378" s="46"/>
      <c r="I378" s="209"/>
    </row>
    <row r="379" spans="1:9">
      <c r="A379" s="65"/>
      <c r="B379" s="103"/>
      <c r="D379" s="5"/>
      <c r="E379" s="5"/>
      <c r="F379" s="45"/>
      <c r="G379" s="45"/>
      <c r="H379" s="46"/>
      <c r="I379" s="209"/>
    </row>
    <row r="380" spans="1:9" s="20" customFormat="1">
      <c r="A380" s="57">
        <v>44</v>
      </c>
      <c r="B380" s="204" t="s">
        <v>323</v>
      </c>
      <c r="C380" s="136" t="s">
        <v>10</v>
      </c>
      <c r="D380" s="128" t="s">
        <v>11</v>
      </c>
      <c r="E380" s="128">
        <v>15</v>
      </c>
      <c r="F380" s="45">
        <f>IF(C380="x",E380,0)</f>
        <v>15</v>
      </c>
      <c r="G380" s="45"/>
      <c r="H380" s="46"/>
      <c r="I380" s="58"/>
    </row>
    <row r="381" spans="1:9" s="20" customFormat="1">
      <c r="A381" s="57"/>
      <c r="B381" s="204"/>
      <c r="C381" s="136"/>
      <c r="D381" s="128" t="s">
        <v>13</v>
      </c>
      <c r="E381" s="128">
        <v>0</v>
      </c>
      <c r="F381" s="45">
        <f>IF(C381="x",E381,0)</f>
        <v>0</v>
      </c>
      <c r="G381" s="45"/>
      <c r="H381" s="46"/>
      <c r="I381" s="58"/>
    </row>
    <row r="382" spans="1:9" s="20" customFormat="1">
      <c r="A382" s="57"/>
      <c r="B382" s="204"/>
      <c r="C382" s="136"/>
      <c r="D382" s="128" t="s">
        <v>167</v>
      </c>
      <c r="E382" s="128">
        <v>0</v>
      </c>
      <c r="F382" s="45">
        <f>IF(C382="x",E382,0)</f>
        <v>0</v>
      </c>
      <c r="G382" s="45"/>
      <c r="H382" s="46"/>
      <c r="I382" s="93"/>
    </row>
    <row r="383" spans="1:9" s="20" customFormat="1" ht="43.15">
      <c r="A383" s="57"/>
      <c r="B383" s="20" t="s">
        <v>317</v>
      </c>
      <c r="C383" s="5"/>
      <c r="D383" s="5"/>
      <c r="E383" s="5"/>
      <c r="F383" s="45"/>
      <c r="G383" s="45"/>
      <c r="H383" s="46"/>
      <c r="I383" s="58"/>
    </row>
    <row r="384" spans="1:9" s="20" customFormat="1" ht="144">
      <c r="A384" s="57"/>
      <c r="B384" s="56" t="s">
        <v>324</v>
      </c>
      <c r="C384" s="5"/>
      <c r="D384" s="68"/>
      <c r="E384" s="5"/>
      <c r="F384" s="45"/>
      <c r="G384" s="45"/>
      <c r="H384" s="46"/>
      <c r="I384" s="129"/>
    </row>
    <row r="385" spans="1:9">
      <c r="B385" s="59"/>
      <c r="D385" s="68"/>
      <c r="E385" s="5"/>
      <c r="F385" s="45"/>
      <c r="G385" s="45"/>
      <c r="H385" s="46"/>
      <c r="I385" s="153"/>
    </row>
    <row r="386" spans="1:9">
      <c r="B386" s="147" t="s">
        <v>325</v>
      </c>
      <c r="C386" s="148"/>
      <c r="D386" s="148"/>
      <c r="E386" s="148"/>
      <c r="F386" s="149">
        <f>SUM(F387:F416)</f>
        <v>80</v>
      </c>
      <c r="G386" s="148"/>
      <c r="H386" s="150"/>
      <c r="I386" s="148"/>
    </row>
    <row r="387" spans="1:9" s="20" customFormat="1" ht="34.5" customHeight="1">
      <c r="A387" s="57">
        <v>45</v>
      </c>
      <c r="B387" s="204" t="s">
        <v>326</v>
      </c>
      <c r="C387" s="136" t="s">
        <v>10</v>
      </c>
      <c r="D387" s="128" t="s">
        <v>11</v>
      </c>
      <c r="E387" s="44">
        <v>20</v>
      </c>
      <c r="F387" s="45">
        <f>IF(C387="x",E387,0)</f>
        <v>20</v>
      </c>
      <c r="G387" s="45"/>
      <c r="H387" s="46"/>
      <c r="I387" s="58" t="s">
        <v>327</v>
      </c>
    </row>
    <row r="388" spans="1:9" s="20" customFormat="1">
      <c r="A388" s="57"/>
      <c r="B388" s="204"/>
      <c r="C388" s="136"/>
      <c r="D388" s="128" t="s">
        <v>13</v>
      </c>
      <c r="E388" s="128">
        <v>0</v>
      </c>
      <c r="F388" s="45">
        <f>IF(C388="x",E388,0)</f>
        <v>0</v>
      </c>
      <c r="G388" s="45"/>
      <c r="H388" s="46"/>
      <c r="I388" s="129"/>
    </row>
    <row r="389" spans="1:9" s="20" customFormat="1">
      <c r="A389" s="57"/>
      <c r="B389" s="204"/>
      <c r="C389" s="136"/>
      <c r="D389" s="128" t="s">
        <v>167</v>
      </c>
      <c r="E389" s="128">
        <v>0</v>
      </c>
      <c r="F389" s="45">
        <f>IF(C389="x",E389,0)</f>
        <v>0</v>
      </c>
      <c r="G389" s="45"/>
      <c r="H389" s="46"/>
      <c r="I389" s="129"/>
    </row>
    <row r="390" spans="1:9" s="20" customFormat="1">
      <c r="A390" s="57"/>
      <c r="B390" s="20" t="s">
        <v>328</v>
      </c>
      <c r="C390" s="5"/>
      <c r="D390" s="5"/>
      <c r="E390" s="5"/>
      <c r="F390" s="45"/>
      <c r="G390" s="45"/>
      <c r="H390" s="46"/>
      <c r="I390" s="129"/>
    </row>
    <row r="391" spans="1:9" s="20" customFormat="1" ht="238.9" customHeight="1">
      <c r="A391" s="57"/>
      <c r="B391" s="56" t="s">
        <v>329</v>
      </c>
      <c r="C391" s="5"/>
      <c r="D391" s="68"/>
      <c r="E391" s="5"/>
      <c r="F391" s="45"/>
      <c r="G391" s="151" t="s">
        <v>330</v>
      </c>
      <c r="H391" s="152" t="s">
        <v>315</v>
      </c>
      <c r="I391" s="129"/>
    </row>
    <row r="392" spans="1:9">
      <c r="A392" s="65"/>
      <c r="B392" s="66"/>
      <c r="D392" s="68"/>
      <c r="E392" s="5"/>
      <c r="F392" s="45"/>
      <c r="G392" s="45"/>
      <c r="H392" s="46"/>
      <c r="I392" s="153"/>
    </row>
    <row r="393" spans="1:9" s="20" customFormat="1">
      <c r="A393" s="57">
        <v>46</v>
      </c>
      <c r="B393" s="204" t="s">
        <v>331</v>
      </c>
      <c r="C393" s="136" t="s">
        <v>10</v>
      </c>
      <c r="D393" s="128" t="s">
        <v>11</v>
      </c>
      <c r="E393" s="128">
        <v>15</v>
      </c>
      <c r="F393" s="45">
        <f>IF(C393="x",E393,0)</f>
        <v>15</v>
      </c>
      <c r="G393" s="45"/>
      <c r="H393" s="46"/>
      <c r="I393" s="202"/>
    </row>
    <row r="394" spans="1:9" s="20" customFormat="1">
      <c r="A394" s="57"/>
      <c r="B394" s="204"/>
      <c r="C394" s="136"/>
      <c r="D394" s="128" t="s">
        <v>13</v>
      </c>
      <c r="E394" s="128">
        <v>0</v>
      </c>
      <c r="F394" s="45">
        <f>IF(C394="x",E394,0)</f>
        <v>0</v>
      </c>
      <c r="G394" s="45"/>
      <c r="H394" s="46"/>
      <c r="I394" s="202"/>
    </row>
    <row r="395" spans="1:9" s="20" customFormat="1">
      <c r="A395" s="57"/>
      <c r="B395" s="204"/>
      <c r="C395" s="136"/>
      <c r="D395" s="128" t="s">
        <v>167</v>
      </c>
      <c r="E395" s="128">
        <v>0</v>
      </c>
      <c r="F395" s="45">
        <f>IF(C395="x",E395,0)</f>
        <v>0</v>
      </c>
      <c r="G395" s="45"/>
      <c r="H395" s="46"/>
      <c r="I395" s="202"/>
    </row>
    <row r="396" spans="1:9" s="20" customFormat="1" ht="43.15">
      <c r="A396" s="57"/>
      <c r="B396" s="20" t="s">
        <v>317</v>
      </c>
      <c r="C396" s="5"/>
      <c r="D396" s="5"/>
      <c r="E396" s="5"/>
      <c r="F396" s="45"/>
      <c r="G396" s="45"/>
      <c r="H396" s="46"/>
      <c r="I396" s="202"/>
    </row>
    <row r="397" spans="1:9" s="20" customFormat="1" ht="316.89999999999998">
      <c r="A397" s="57"/>
      <c r="B397" s="56" t="s">
        <v>332</v>
      </c>
      <c r="C397" s="5"/>
      <c r="D397" s="68"/>
      <c r="E397" s="5"/>
      <c r="F397" s="45"/>
      <c r="G397" s="45"/>
      <c r="H397" s="46"/>
      <c r="I397" s="129"/>
    </row>
    <row r="398" spans="1:9">
      <c r="A398" s="65"/>
      <c r="B398" s="66"/>
      <c r="D398" s="68"/>
      <c r="E398" s="5"/>
      <c r="F398" s="45"/>
      <c r="G398" s="45"/>
      <c r="H398" s="46"/>
      <c r="I398" s="153"/>
    </row>
    <row r="399" spans="1:9" s="20" customFormat="1" ht="28.9">
      <c r="A399" s="57">
        <v>47</v>
      </c>
      <c r="B399" s="204" t="s">
        <v>333</v>
      </c>
      <c r="C399" s="136" t="s">
        <v>10</v>
      </c>
      <c r="D399" s="128" t="s">
        <v>11</v>
      </c>
      <c r="E399" s="128">
        <v>15</v>
      </c>
      <c r="F399" s="45">
        <f>IF(C399="x",E399,0)</f>
        <v>15</v>
      </c>
      <c r="G399" s="45"/>
      <c r="H399" s="46"/>
      <c r="I399" s="129" t="s">
        <v>334</v>
      </c>
    </row>
    <row r="400" spans="1:9" s="20" customFormat="1">
      <c r="A400" s="57"/>
      <c r="B400" s="204"/>
      <c r="C400" s="136"/>
      <c r="D400" s="128" t="s">
        <v>13</v>
      </c>
      <c r="E400" s="128">
        <v>0</v>
      </c>
      <c r="F400" s="45">
        <f>IF(C400="x",E400,0)</f>
        <v>0</v>
      </c>
      <c r="G400" s="45"/>
      <c r="H400" s="46"/>
      <c r="I400" s="129"/>
    </row>
    <row r="401" spans="1:9" s="20" customFormat="1">
      <c r="A401" s="57"/>
      <c r="B401" s="204"/>
      <c r="C401" s="136"/>
      <c r="D401" s="128" t="s">
        <v>167</v>
      </c>
      <c r="E401" s="128">
        <v>0</v>
      </c>
      <c r="F401" s="45">
        <f>IF(C401="x",E401,0)</f>
        <v>0</v>
      </c>
      <c r="G401" s="45"/>
      <c r="H401" s="46"/>
      <c r="I401" s="129"/>
    </row>
    <row r="402" spans="1:9" s="20" customFormat="1" ht="43.15">
      <c r="A402" s="57"/>
      <c r="B402" s="20" t="s">
        <v>317</v>
      </c>
      <c r="C402" s="5"/>
      <c r="D402" s="5"/>
      <c r="E402" s="5"/>
      <c r="F402" s="45"/>
      <c r="G402" s="45"/>
      <c r="H402" s="46"/>
      <c r="I402" s="129"/>
    </row>
    <row r="403" spans="1:9" s="20" customFormat="1" ht="158.44999999999999">
      <c r="A403" s="57"/>
      <c r="B403" s="56" t="s">
        <v>335</v>
      </c>
      <c r="C403" s="5"/>
      <c r="D403" s="68"/>
      <c r="E403" s="5"/>
      <c r="F403" s="45"/>
      <c r="G403" s="45"/>
      <c r="H403" s="46"/>
      <c r="I403" s="129"/>
    </row>
    <row r="404" spans="1:9" s="20" customFormat="1">
      <c r="A404" s="57"/>
      <c r="B404" s="59"/>
      <c r="C404" s="5"/>
      <c r="D404" s="68"/>
      <c r="E404" s="5"/>
      <c r="F404" s="45"/>
      <c r="G404" s="45"/>
      <c r="H404" s="46"/>
      <c r="I404" s="129"/>
    </row>
    <row r="405" spans="1:9" s="20" customFormat="1">
      <c r="A405" s="57">
        <v>48</v>
      </c>
      <c r="B405" s="204" t="s">
        <v>336</v>
      </c>
      <c r="C405" s="136" t="s">
        <v>10</v>
      </c>
      <c r="D405" s="128" t="s">
        <v>11</v>
      </c>
      <c r="E405" s="128">
        <v>15</v>
      </c>
      <c r="F405" s="45">
        <f>IF(C405="x",E405,0)</f>
        <v>15</v>
      </c>
      <c r="G405" s="45"/>
      <c r="H405" s="46"/>
      <c r="I405" s="129"/>
    </row>
    <row r="406" spans="1:9" s="20" customFormat="1">
      <c r="A406" s="57"/>
      <c r="B406" s="204"/>
      <c r="C406" s="136"/>
      <c r="D406" s="128" t="s">
        <v>13</v>
      </c>
      <c r="E406" s="128">
        <v>0</v>
      </c>
      <c r="F406" s="45">
        <f>IF(C406="x",E406,0)</f>
        <v>0</v>
      </c>
      <c r="G406" s="45"/>
      <c r="H406" s="46"/>
      <c r="I406" s="129"/>
    </row>
    <row r="407" spans="1:9" s="20" customFormat="1">
      <c r="A407" s="57"/>
      <c r="B407" s="204"/>
      <c r="C407" s="136"/>
      <c r="D407" s="128" t="s">
        <v>167</v>
      </c>
      <c r="E407" s="128">
        <v>0</v>
      </c>
      <c r="F407" s="45">
        <f>IF(C407="x",E407,0)</f>
        <v>0</v>
      </c>
      <c r="G407" s="45"/>
      <c r="H407" s="46"/>
      <c r="I407" s="129"/>
    </row>
    <row r="408" spans="1:9" s="20" customFormat="1" ht="43.15">
      <c r="A408" s="57"/>
      <c r="B408" s="20" t="s">
        <v>317</v>
      </c>
      <c r="C408" s="5"/>
      <c r="D408" s="5"/>
      <c r="E408" s="5"/>
      <c r="F408" s="45"/>
      <c r="G408" s="45"/>
      <c r="H408" s="46"/>
      <c r="I408" s="129"/>
    </row>
    <row r="409" spans="1:9" s="20" customFormat="1" ht="201.6">
      <c r="A409" s="57"/>
      <c r="B409" s="56" t="s">
        <v>337</v>
      </c>
      <c r="C409" s="5"/>
      <c r="D409" s="68"/>
      <c r="E409" s="5"/>
      <c r="F409" s="45"/>
      <c r="G409" s="45"/>
      <c r="H409" s="46"/>
      <c r="I409" s="129"/>
    </row>
    <row r="410" spans="1:9">
      <c r="A410" s="65"/>
      <c r="B410" s="66"/>
      <c r="D410" s="68"/>
      <c r="E410" s="5"/>
      <c r="F410" s="45"/>
      <c r="G410" s="45"/>
      <c r="H410" s="46"/>
      <c r="I410" s="153"/>
    </row>
    <row r="411" spans="1:9" s="20" customFormat="1">
      <c r="A411" s="57">
        <v>49</v>
      </c>
      <c r="B411" s="204" t="s">
        <v>338</v>
      </c>
      <c r="C411" s="136" t="s">
        <v>10</v>
      </c>
      <c r="D411" s="128" t="s">
        <v>11</v>
      </c>
      <c r="E411" s="128">
        <v>15</v>
      </c>
      <c r="F411" s="45">
        <f>IF(C411="x",E411,0)</f>
        <v>15</v>
      </c>
      <c r="G411" s="45"/>
      <c r="H411" s="46"/>
      <c r="I411" s="129"/>
    </row>
    <row r="412" spans="1:9" s="20" customFormat="1">
      <c r="A412" s="57"/>
      <c r="B412" s="204"/>
      <c r="C412" s="136"/>
      <c r="D412" s="128" t="s">
        <v>13</v>
      </c>
      <c r="E412" s="128">
        <v>0</v>
      </c>
      <c r="F412" s="45">
        <f>IF(C412="x",E412,0)</f>
        <v>0</v>
      </c>
      <c r="G412" s="45"/>
      <c r="H412" s="46"/>
      <c r="I412" s="129"/>
    </row>
    <row r="413" spans="1:9" s="20" customFormat="1">
      <c r="A413" s="57"/>
      <c r="B413" s="204"/>
      <c r="C413" s="136"/>
      <c r="D413" s="128" t="s">
        <v>167</v>
      </c>
      <c r="E413" s="128">
        <v>0</v>
      </c>
      <c r="F413" s="45">
        <f>IF(C413="x",E413,0)</f>
        <v>0</v>
      </c>
      <c r="G413" s="45"/>
      <c r="H413" s="46"/>
      <c r="I413" s="129"/>
    </row>
    <row r="414" spans="1:9" s="20" customFormat="1" ht="43.15">
      <c r="A414" s="57"/>
      <c r="B414" s="20" t="s">
        <v>317</v>
      </c>
      <c r="C414" s="5"/>
      <c r="D414" s="5"/>
      <c r="E414" s="5"/>
      <c r="F414" s="45"/>
      <c r="G414" s="45"/>
      <c r="H414" s="46"/>
      <c r="I414" s="129"/>
    </row>
    <row r="415" spans="1:9" s="20" customFormat="1" ht="230.45">
      <c r="A415" s="57"/>
      <c r="B415" s="56" t="s">
        <v>339</v>
      </c>
      <c r="C415" s="5"/>
      <c r="D415" s="68"/>
      <c r="E415" s="5"/>
      <c r="F415" s="45"/>
      <c r="G415" s="45"/>
      <c r="H415" s="46"/>
      <c r="I415" s="129"/>
    </row>
    <row r="416" spans="1:9">
      <c r="A416" s="65"/>
      <c r="B416" s="66"/>
      <c r="D416" s="68"/>
      <c r="E416" s="5"/>
      <c r="F416" s="45"/>
      <c r="G416" s="45"/>
      <c r="H416" s="46"/>
      <c r="I416" s="153"/>
    </row>
    <row r="417" spans="1:9">
      <c r="B417" s="147" t="s">
        <v>340</v>
      </c>
      <c r="C417" s="148"/>
      <c r="D417" s="148"/>
      <c r="E417" s="148"/>
      <c r="F417" s="149">
        <f>SUM(F418:F447)</f>
        <v>80</v>
      </c>
      <c r="G417" s="148"/>
      <c r="H417" s="150"/>
      <c r="I417" s="148"/>
    </row>
    <row r="418" spans="1:9" s="20" customFormat="1" ht="48" customHeight="1">
      <c r="A418" s="57">
        <v>50</v>
      </c>
      <c r="B418" s="204" t="s">
        <v>341</v>
      </c>
      <c r="C418" s="136" t="s">
        <v>10</v>
      </c>
      <c r="D418" s="128" t="s">
        <v>11</v>
      </c>
      <c r="E418" s="44">
        <v>20</v>
      </c>
      <c r="F418" s="45">
        <f>IF(C418="x",E418,0)</f>
        <v>20</v>
      </c>
      <c r="G418" s="45"/>
      <c r="H418" s="46"/>
      <c r="I418" s="58" t="s">
        <v>342</v>
      </c>
    </row>
    <row r="419" spans="1:9" s="20" customFormat="1">
      <c r="A419" s="57"/>
      <c r="B419" s="204"/>
      <c r="C419" s="136"/>
      <c r="D419" s="128" t="s">
        <v>13</v>
      </c>
      <c r="E419" s="128">
        <v>0</v>
      </c>
      <c r="F419" s="45">
        <f>IF(C419="x",E419,0)</f>
        <v>0</v>
      </c>
      <c r="G419" s="45"/>
      <c r="H419" s="46"/>
      <c r="I419" s="58"/>
    </row>
    <row r="420" spans="1:9" s="20" customFormat="1">
      <c r="A420" s="57"/>
      <c r="B420" s="204"/>
      <c r="C420" s="136"/>
      <c r="D420" s="128" t="s">
        <v>167</v>
      </c>
      <c r="E420" s="128">
        <v>0</v>
      </c>
      <c r="F420" s="45">
        <f>IF(C420="x",E420,0)</f>
        <v>0</v>
      </c>
      <c r="G420" s="45"/>
      <c r="H420" s="46"/>
      <c r="I420" s="93"/>
    </row>
    <row r="421" spans="1:9" s="20" customFormat="1">
      <c r="A421" s="57"/>
      <c r="B421" s="20" t="s">
        <v>328</v>
      </c>
      <c r="C421" s="5"/>
      <c r="D421" s="5"/>
      <c r="E421" s="5"/>
      <c r="F421" s="45"/>
      <c r="G421" s="45"/>
      <c r="H421" s="46"/>
      <c r="I421" s="129"/>
    </row>
    <row r="422" spans="1:9" s="20" customFormat="1" ht="288">
      <c r="A422" s="57"/>
      <c r="B422" s="56" t="s">
        <v>343</v>
      </c>
      <c r="C422" s="5"/>
      <c r="D422" s="68"/>
      <c r="E422" s="5"/>
      <c r="F422" s="45"/>
      <c r="G422" s="154" t="s">
        <v>344</v>
      </c>
      <c r="H422" s="152" t="s">
        <v>315</v>
      </c>
      <c r="I422" s="129"/>
    </row>
    <row r="423" spans="1:9" s="20" customFormat="1">
      <c r="A423" s="57"/>
      <c r="B423" s="68"/>
      <c r="C423" s="5"/>
      <c r="D423" s="5"/>
      <c r="E423" s="5"/>
      <c r="F423" s="45"/>
      <c r="G423" s="45"/>
      <c r="H423" s="46"/>
      <c r="I423" s="129"/>
    </row>
    <row r="424" spans="1:9" s="20" customFormat="1" ht="14.65" customHeight="1">
      <c r="A424" s="57">
        <v>51</v>
      </c>
      <c r="B424" s="204" t="s">
        <v>345</v>
      </c>
      <c r="C424" s="136" t="s">
        <v>10</v>
      </c>
      <c r="D424" s="128" t="s">
        <v>11</v>
      </c>
      <c r="E424" s="128">
        <v>15</v>
      </c>
      <c r="F424" s="45">
        <f>IF(C424="x",E424,0)</f>
        <v>15</v>
      </c>
      <c r="G424" s="45"/>
      <c r="H424" s="46"/>
      <c r="I424" s="129"/>
    </row>
    <row r="425" spans="1:9" s="20" customFormat="1">
      <c r="A425" s="57"/>
      <c r="B425" s="204"/>
      <c r="C425" s="136"/>
      <c r="D425" s="128" t="s">
        <v>13</v>
      </c>
      <c r="E425" s="128">
        <v>0</v>
      </c>
      <c r="F425" s="45">
        <f>IF(C425="x",E425,0)</f>
        <v>0</v>
      </c>
      <c r="G425" s="45"/>
      <c r="H425" s="46"/>
      <c r="I425" s="58"/>
    </row>
    <row r="426" spans="1:9" s="20" customFormat="1">
      <c r="A426" s="57"/>
      <c r="B426" s="204"/>
      <c r="C426" s="136"/>
      <c r="D426" s="128" t="s">
        <v>167</v>
      </c>
      <c r="E426" s="128">
        <v>0</v>
      </c>
      <c r="F426" s="45">
        <f>IF(C426="x",E426,0)</f>
        <v>0</v>
      </c>
      <c r="G426" s="45"/>
      <c r="H426" s="46"/>
      <c r="I426" s="58"/>
    </row>
    <row r="427" spans="1:9" s="20" customFormat="1" ht="43.15">
      <c r="A427" s="57"/>
      <c r="B427" s="20" t="s">
        <v>317</v>
      </c>
      <c r="C427" s="5"/>
      <c r="D427" s="5"/>
      <c r="E427" s="5"/>
      <c r="F427" s="45"/>
      <c r="G427" s="45"/>
      <c r="H427" s="46"/>
      <c r="I427" s="93"/>
    </row>
    <row r="428" spans="1:9" s="20" customFormat="1" ht="259.14999999999998">
      <c r="A428" s="57"/>
      <c r="B428" s="56" t="s">
        <v>346</v>
      </c>
      <c r="C428" s="5"/>
      <c r="D428" s="68"/>
      <c r="E428" s="5"/>
      <c r="F428" s="45"/>
      <c r="G428" s="45"/>
      <c r="H428" s="46"/>
      <c r="I428" s="129"/>
    </row>
    <row r="429" spans="1:9" s="20" customFormat="1">
      <c r="A429" s="57"/>
      <c r="B429" s="68"/>
      <c r="C429" s="5"/>
      <c r="D429" s="5"/>
      <c r="E429" s="5"/>
      <c r="F429" s="45"/>
      <c r="G429" s="45"/>
      <c r="H429" s="46"/>
      <c r="I429" s="129"/>
    </row>
    <row r="430" spans="1:9" s="20" customFormat="1" ht="14.65" customHeight="1">
      <c r="A430" s="57">
        <v>52</v>
      </c>
      <c r="B430" s="204" t="s">
        <v>347</v>
      </c>
      <c r="C430" s="136" t="s">
        <v>10</v>
      </c>
      <c r="D430" s="128" t="s">
        <v>11</v>
      </c>
      <c r="E430" s="128">
        <v>15</v>
      </c>
      <c r="F430" s="45">
        <f>IF(C430="x",E430,0)</f>
        <v>15</v>
      </c>
      <c r="G430" s="45"/>
      <c r="H430" s="46"/>
      <c r="I430" s="129"/>
    </row>
    <row r="431" spans="1:9" s="20" customFormat="1">
      <c r="A431" s="57"/>
      <c r="B431" s="204"/>
      <c r="C431" s="136"/>
      <c r="D431" s="128" t="s">
        <v>13</v>
      </c>
      <c r="E431" s="128">
        <v>0</v>
      </c>
      <c r="F431" s="45">
        <f>IF(C431="x",E431,0)</f>
        <v>0</v>
      </c>
      <c r="G431" s="45"/>
      <c r="H431" s="46"/>
      <c r="I431" s="58"/>
    </row>
    <row r="432" spans="1:9" s="20" customFormat="1">
      <c r="A432" s="57"/>
      <c r="B432" s="204"/>
      <c r="C432" s="136"/>
      <c r="D432" s="128" t="s">
        <v>167</v>
      </c>
      <c r="E432" s="128">
        <v>0</v>
      </c>
      <c r="F432" s="45">
        <f>IF(C432="x",E432,0)</f>
        <v>0</v>
      </c>
      <c r="G432" s="45"/>
      <c r="H432" s="46"/>
      <c r="I432" s="58"/>
    </row>
    <row r="433" spans="1:9" s="20" customFormat="1" ht="43.15">
      <c r="A433" s="57"/>
      <c r="B433" s="20" t="s">
        <v>317</v>
      </c>
      <c r="C433" s="5"/>
      <c r="D433" s="5"/>
      <c r="E433" s="5"/>
      <c r="F433" s="45"/>
      <c r="G433" s="45"/>
      <c r="H433" s="46"/>
      <c r="I433" s="93"/>
    </row>
    <row r="434" spans="1:9" s="20" customFormat="1" ht="129.6">
      <c r="A434" s="57"/>
      <c r="B434" s="56" t="s">
        <v>348</v>
      </c>
      <c r="C434" s="5"/>
      <c r="D434" s="68"/>
      <c r="E434" s="5"/>
      <c r="F434" s="45"/>
      <c r="G434" s="45"/>
      <c r="H434" s="46"/>
      <c r="I434" s="129"/>
    </row>
    <row r="435" spans="1:9" s="20" customFormat="1">
      <c r="A435" s="57"/>
      <c r="B435" s="68"/>
      <c r="C435" s="5"/>
      <c r="D435" s="5"/>
      <c r="E435" s="5"/>
      <c r="F435" s="45"/>
      <c r="G435" s="45"/>
      <c r="H435" s="46"/>
      <c r="I435" s="129"/>
    </row>
    <row r="436" spans="1:9" s="20" customFormat="1" ht="14.65" customHeight="1">
      <c r="A436" s="57">
        <v>53</v>
      </c>
      <c r="B436" s="204" t="s">
        <v>349</v>
      </c>
      <c r="C436" s="136" t="s">
        <v>10</v>
      </c>
      <c r="D436" s="128" t="s">
        <v>11</v>
      </c>
      <c r="E436" s="128">
        <v>15</v>
      </c>
      <c r="F436" s="45">
        <f>IF(C436="x",E436,0)</f>
        <v>15</v>
      </c>
      <c r="G436" s="45"/>
      <c r="H436" s="46"/>
      <c r="I436" s="129"/>
    </row>
    <row r="437" spans="1:9" s="20" customFormat="1">
      <c r="A437" s="57"/>
      <c r="B437" s="204"/>
      <c r="C437" s="136"/>
      <c r="D437" s="128" t="s">
        <v>13</v>
      </c>
      <c r="E437" s="128">
        <v>0</v>
      </c>
      <c r="F437" s="45">
        <f>IF(C437="x",E437,0)</f>
        <v>0</v>
      </c>
      <c r="G437" s="45"/>
      <c r="H437" s="46"/>
      <c r="I437" s="58"/>
    </row>
    <row r="438" spans="1:9" s="20" customFormat="1">
      <c r="A438" s="57"/>
      <c r="B438" s="204"/>
      <c r="C438" s="136"/>
      <c r="D438" s="128" t="s">
        <v>167</v>
      </c>
      <c r="E438" s="128">
        <v>0</v>
      </c>
      <c r="F438" s="45">
        <f>IF(C438="x",E438,0)</f>
        <v>0</v>
      </c>
      <c r="G438" s="45"/>
      <c r="H438" s="46"/>
      <c r="I438" s="58"/>
    </row>
    <row r="439" spans="1:9" s="20" customFormat="1" ht="43.15">
      <c r="A439" s="57"/>
      <c r="B439" s="20" t="s">
        <v>317</v>
      </c>
      <c r="C439" s="5"/>
      <c r="D439" s="5"/>
      <c r="E439" s="5"/>
      <c r="F439" s="45"/>
      <c r="G439" s="45"/>
      <c r="H439" s="46"/>
      <c r="I439" s="58"/>
    </row>
    <row r="440" spans="1:9" s="20" customFormat="1" ht="201.6">
      <c r="A440" s="57"/>
      <c r="B440" s="56" t="s">
        <v>350</v>
      </c>
      <c r="C440" s="5"/>
      <c r="D440" s="68"/>
      <c r="E440" s="5"/>
      <c r="F440" s="45"/>
      <c r="G440" s="45"/>
      <c r="H440" s="46"/>
      <c r="I440" s="58"/>
    </row>
    <row r="441" spans="1:9" s="20" customFormat="1">
      <c r="A441" s="57"/>
      <c r="B441" s="59"/>
      <c r="C441" s="5"/>
      <c r="D441" s="5"/>
      <c r="E441" s="5"/>
      <c r="F441" s="45"/>
      <c r="G441" s="45"/>
      <c r="H441" s="46"/>
      <c r="I441" s="58"/>
    </row>
    <row r="442" spans="1:9" s="20" customFormat="1" ht="14.65" customHeight="1">
      <c r="A442" s="57">
        <v>54</v>
      </c>
      <c r="B442" s="204" t="s">
        <v>351</v>
      </c>
      <c r="C442" s="136" t="s">
        <v>10</v>
      </c>
      <c r="D442" s="128" t="s">
        <v>11</v>
      </c>
      <c r="E442" s="128">
        <v>15</v>
      </c>
      <c r="F442" s="45">
        <f>IF(C442="x",E442,0)</f>
        <v>15</v>
      </c>
      <c r="G442" s="45"/>
      <c r="H442" s="46"/>
      <c r="I442" s="58"/>
    </row>
    <row r="443" spans="1:9" s="20" customFormat="1">
      <c r="A443" s="57"/>
      <c r="B443" s="204"/>
      <c r="C443" s="136"/>
      <c r="D443" s="128" t="s">
        <v>13</v>
      </c>
      <c r="E443" s="128">
        <v>0</v>
      </c>
      <c r="F443" s="45">
        <f>IF(C443="x",E443,0)</f>
        <v>0</v>
      </c>
      <c r="G443" s="45"/>
      <c r="H443" s="46"/>
      <c r="I443" s="58"/>
    </row>
    <row r="444" spans="1:9" s="20" customFormat="1">
      <c r="A444" s="57"/>
      <c r="B444" s="204"/>
      <c r="C444" s="136"/>
      <c r="D444" s="128" t="s">
        <v>167</v>
      </c>
      <c r="E444" s="128">
        <v>0</v>
      </c>
      <c r="F444" s="45">
        <f>IF(C444="x",E444,0)</f>
        <v>0</v>
      </c>
      <c r="G444" s="45"/>
      <c r="H444" s="46"/>
      <c r="I444" s="58"/>
    </row>
    <row r="445" spans="1:9" s="20" customFormat="1" ht="43.15">
      <c r="A445" s="57"/>
      <c r="B445" s="20" t="s">
        <v>317</v>
      </c>
      <c r="C445" s="5"/>
      <c r="D445" s="5"/>
      <c r="E445" s="5"/>
      <c r="F445" s="45"/>
      <c r="G445" s="45"/>
      <c r="H445" s="46"/>
      <c r="I445" s="58"/>
    </row>
    <row r="446" spans="1:9" s="20" customFormat="1" ht="172.9">
      <c r="A446" s="57"/>
      <c r="B446" s="56" t="s">
        <v>352</v>
      </c>
      <c r="C446" s="5"/>
      <c r="D446" s="68"/>
      <c r="E446" s="5"/>
      <c r="F446" s="45"/>
      <c r="G446" s="45"/>
      <c r="H446" s="46"/>
      <c r="I446" s="58"/>
    </row>
    <row r="447" spans="1:9">
      <c r="B447" s="59"/>
      <c r="D447" s="68"/>
      <c r="E447" s="5"/>
      <c r="F447" s="45"/>
      <c r="G447" s="45"/>
      <c r="H447" s="46"/>
    </row>
    <row r="448" spans="1:9">
      <c r="B448" s="147" t="s">
        <v>353</v>
      </c>
      <c r="C448" s="148"/>
      <c r="D448" s="148"/>
      <c r="E448" s="148"/>
      <c r="F448" s="149">
        <f>SUM(F449:F471)</f>
        <v>80</v>
      </c>
      <c r="G448" s="148"/>
      <c r="H448" s="150"/>
      <c r="I448" s="148"/>
    </row>
    <row r="449" spans="1:9" s="20" customFormat="1" ht="32.25" customHeight="1">
      <c r="A449" s="57">
        <v>55</v>
      </c>
      <c r="B449" s="204" t="s">
        <v>354</v>
      </c>
      <c r="C449" s="136" t="s">
        <v>10</v>
      </c>
      <c r="D449" s="128" t="s">
        <v>11</v>
      </c>
      <c r="E449" s="45">
        <v>20</v>
      </c>
      <c r="F449" s="45">
        <f>IF(C449="x",E449,0)</f>
        <v>20</v>
      </c>
      <c r="G449" s="45"/>
      <c r="H449" s="46"/>
      <c r="I449" s="58" t="s">
        <v>355</v>
      </c>
    </row>
    <row r="450" spans="1:9" s="20" customFormat="1">
      <c r="A450" s="57"/>
      <c r="B450" s="204"/>
      <c r="C450" s="136"/>
      <c r="D450" s="128" t="s">
        <v>13</v>
      </c>
      <c r="E450" s="128">
        <v>0</v>
      </c>
      <c r="F450" s="45">
        <f>IF(C450="x",E450,0)</f>
        <v>0</v>
      </c>
      <c r="G450" s="45"/>
      <c r="H450" s="46"/>
      <c r="I450" s="58"/>
    </row>
    <row r="451" spans="1:9" s="20" customFormat="1">
      <c r="A451" s="57"/>
      <c r="B451" s="204"/>
      <c r="C451" s="136"/>
      <c r="D451" s="128" t="s">
        <v>167</v>
      </c>
      <c r="E451" s="128">
        <v>0</v>
      </c>
      <c r="F451" s="45">
        <f>IF(C451="x",E451,0)</f>
        <v>0</v>
      </c>
      <c r="G451" s="45"/>
      <c r="H451" s="46"/>
      <c r="I451" s="93"/>
    </row>
    <row r="452" spans="1:9" s="20" customFormat="1">
      <c r="A452" s="57"/>
      <c r="B452" s="20" t="s">
        <v>328</v>
      </c>
      <c r="C452" s="5"/>
      <c r="D452" s="5"/>
      <c r="E452" s="5"/>
      <c r="F452" s="45"/>
      <c r="G452" s="45"/>
      <c r="H452" s="46"/>
      <c r="I452" s="129"/>
    </row>
    <row r="453" spans="1:9" s="20" customFormat="1" ht="388.9">
      <c r="A453" s="57"/>
      <c r="B453" s="56" t="s">
        <v>356</v>
      </c>
      <c r="C453" s="5"/>
      <c r="D453" s="68"/>
      <c r="E453" s="5"/>
      <c r="F453" s="45"/>
      <c r="G453" s="154" t="s">
        <v>357</v>
      </c>
      <c r="H453" s="152" t="s">
        <v>315</v>
      </c>
      <c r="I453" s="129"/>
    </row>
    <row r="454" spans="1:9" s="20" customFormat="1">
      <c r="A454" s="57"/>
      <c r="B454" s="68"/>
      <c r="C454" s="5"/>
      <c r="D454" s="5"/>
      <c r="E454" s="5"/>
      <c r="F454" s="45"/>
      <c r="G454" s="45"/>
      <c r="H454" s="46"/>
      <c r="I454" s="129"/>
    </row>
    <row r="455" spans="1:9" s="20" customFormat="1" ht="14.65" customHeight="1">
      <c r="A455" s="57">
        <v>56</v>
      </c>
      <c r="B455" s="204" t="s">
        <v>358</v>
      </c>
      <c r="C455" s="136" t="s">
        <v>10</v>
      </c>
      <c r="D455" s="128" t="s">
        <v>11</v>
      </c>
      <c r="E455" s="128">
        <v>20</v>
      </c>
      <c r="F455" s="45">
        <f>IF(C455="x",E455,0)</f>
        <v>20</v>
      </c>
      <c r="G455" s="45"/>
      <c r="H455" s="46"/>
      <c r="I455" s="129"/>
    </row>
    <row r="456" spans="1:9" s="20" customFormat="1">
      <c r="A456" s="57"/>
      <c r="B456" s="204"/>
      <c r="C456" s="136"/>
      <c r="D456" s="128" t="s">
        <v>13</v>
      </c>
      <c r="E456" s="128">
        <v>0</v>
      </c>
      <c r="F456" s="45">
        <f>IF(C456="x",E456,0)</f>
        <v>0</v>
      </c>
      <c r="G456" s="45"/>
      <c r="H456" s="46"/>
      <c r="I456" s="58"/>
    </row>
    <row r="457" spans="1:9" s="20" customFormat="1">
      <c r="A457" s="57"/>
      <c r="B457" s="204"/>
      <c r="C457" s="136"/>
      <c r="D457" s="128" t="s">
        <v>167</v>
      </c>
      <c r="E457" s="128">
        <v>0</v>
      </c>
      <c r="F457" s="45">
        <f>IF(C457="x",E457,0)</f>
        <v>0</v>
      </c>
      <c r="G457" s="45"/>
      <c r="H457" s="46"/>
      <c r="I457" s="58"/>
    </row>
    <row r="458" spans="1:9" s="20" customFormat="1" ht="43.15">
      <c r="A458" s="57"/>
      <c r="B458" s="20" t="s">
        <v>317</v>
      </c>
      <c r="C458" s="5"/>
      <c r="D458" s="5"/>
      <c r="E458" s="5"/>
      <c r="F458" s="45"/>
      <c r="G458" s="45"/>
      <c r="H458" s="46"/>
      <c r="I458" s="93"/>
    </row>
    <row r="459" spans="1:9" s="20" customFormat="1" ht="14.65" customHeight="1">
      <c r="A459" s="57"/>
      <c r="B459" s="56" t="s">
        <v>359</v>
      </c>
      <c r="C459" s="5"/>
      <c r="D459" s="68"/>
      <c r="E459" s="5"/>
      <c r="F459" s="45"/>
      <c r="G459" s="45"/>
      <c r="H459" s="46"/>
      <c r="I459" s="129"/>
    </row>
    <row r="460" spans="1:9" s="20" customFormat="1">
      <c r="A460" s="57"/>
      <c r="B460" s="68"/>
      <c r="C460" s="5"/>
      <c r="D460" s="5"/>
      <c r="E460" s="5"/>
      <c r="F460" s="45"/>
      <c r="G460" s="45"/>
      <c r="H460" s="46"/>
      <c r="I460" s="129"/>
    </row>
    <row r="461" spans="1:9" s="20" customFormat="1" ht="14.65" customHeight="1">
      <c r="A461" s="57">
        <v>57</v>
      </c>
      <c r="B461" s="204" t="s">
        <v>360</v>
      </c>
      <c r="C461" s="136" t="s">
        <v>10</v>
      </c>
      <c r="D461" s="128" t="s">
        <v>11</v>
      </c>
      <c r="E461" s="128">
        <v>20</v>
      </c>
      <c r="F461" s="45">
        <f>IF(C461="x",E461,0)</f>
        <v>20</v>
      </c>
      <c r="G461" s="45"/>
      <c r="H461" s="46"/>
      <c r="I461" s="129"/>
    </row>
    <row r="462" spans="1:9" s="20" customFormat="1">
      <c r="A462" s="57"/>
      <c r="B462" s="204"/>
      <c r="C462" s="136"/>
      <c r="D462" s="128" t="s">
        <v>13</v>
      </c>
      <c r="E462" s="128">
        <v>0</v>
      </c>
      <c r="F462" s="45">
        <f>IF(C462="x",E462,0)</f>
        <v>0</v>
      </c>
      <c r="G462" s="45"/>
      <c r="H462" s="46"/>
      <c r="I462" s="58"/>
    </row>
    <row r="463" spans="1:9" s="20" customFormat="1">
      <c r="A463" s="57"/>
      <c r="B463" s="204"/>
      <c r="C463" s="136"/>
      <c r="D463" s="128" t="s">
        <v>167</v>
      </c>
      <c r="E463" s="128">
        <v>0</v>
      </c>
      <c r="F463" s="45">
        <f>IF(C463="x",E463,0)</f>
        <v>0</v>
      </c>
      <c r="G463" s="45"/>
      <c r="H463" s="46"/>
      <c r="I463" s="58"/>
    </row>
    <row r="464" spans="1:9" s="20" customFormat="1" ht="43.15">
      <c r="A464" s="57"/>
      <c r="B464" s="20" t="s">
        <v>317</v>
      </c>
      <c r="C464" s="5"/>
      <c r="D464" s="5"/>
      <c r="E464" s="5"/>
      <c r="F464" s="45"/>
      <c r="G464" s="45"/>
      <c r="H464" s="46"/>
      <c r="I464" s="93"/>
    </row>
    <row r="465" spans="1:9" s="20" customFormat="1" ht="14.65" customHeight="1">
      <c r="A465" s="57"/>
      <c r="B465" s="56" t="s">
        <v>361</v>
      </c>
      <c r="C465" s="5"/>
      <c r="D465" s="68"/>
      <c r="E465" s="5"/>
      <c r="F465" s="45"/>
      <c r="G465" s="45"/>
      <c r="H465" s="46"/>
      <c r="I465" s="129"/>
    </row>
    <row r="466" spans="1:9" s="20" customFormat="1">
      <c r="A466" s="57"/>
      <c r="B466" s="68"/>
      <c r="C466" s="5"/>
      <c r="D466" s="5"/>
      <c r="E466" s="5"/>
      <c r="F466" s="45"/>
      <c r="G466" s="45"/>
      <c r="H466" s="46"/>
      <c r="I466" s="129"/>
    </row>
    <row r="467" spans="1:9" s="20" customFormat="1" ht="14.65" customHeight="1">
      <c r="A467" s="57">
        <v>58</v>
      </c>
      <c r="B467" s="204" t="s">
        <v>362</v>
      </c>
      <c r="C467" s="136" t="s">
        <v>10</v>
      </c>
      <c r="D467" s="128" t="s">
        <v>11</v>
      </c>
      <c r="E467" s="128">
        <v>20</v>
      </c>
      <c r="F467" s="45">
        <f>IF(C467="x",E467,0)</f>
        <v>20</v>
      </c>
      <c r="G467" s="45"/>
      <c r="H467" s="46"/>
      <c r="I467" s="129"/>
    </row>
    <row r="468" spans="1:9" s="20" customFormat="1">
      <c r="A468" s="57"/>
      <c r="B468" s="204"/>
      <c r="C468" s="136"/>
      <c r="D468" s="128" t="s">
        <v>13</v>
      </c>
      <c r="E468" s="128">
        <v>0</v>
      </c>
      <c r="F468" s="45">
        <f>IF(C468="x",E468,0)</f>
        <v>0</v>
      </c>
      <c r="G468" s="45"/>
      <c r="H468" s="46"/>
      <c r="I468" s="58"/>
    </row>
    <row r="469" spans="1:9" s="20" customFormat="1" ht="29.65" customHeight="1">
      <c r="A469" s="57"/>
      <c r="B469" s="204"/>
      <c r="C469" s="136"/>
      <c r="D469" s="128" t="s">
        <v>167</v>
      </c>
      <c r="E469" s="128">
        <v>0</v>
      </c>
      <c r="F469" s="45">
        <f>IF(C469="x",E469,0)</f>
        <v>0</v>
      </c>
      <c r="G469" s="45"/>
      <c r="H469" s="46"/>
      <c r="I469" s="58"/>
    </row>
    <row r="470" spans="1:9" s="20" customFormat="1" ht="43.15">
      <c r="A470" s="57"/>
      <c r="B470" s="20" t="s">
        <v>317</v>
      </c>
      <c r="C470" s="5"/>
      <c r="D470" s="5"/>
      <c r="E470" s="5"/>
      <c r="F470" s="45"/>
      <c r="G470" s="45"/>
      <c r="H470" s="46"/>
      <c r="I470" s="93"/>
    </row>
    <row r="471" spans="1:9" s="20" customFormat="1" ht="187.15">
      <c r="A471" s="57"/>
      <c r="B471" s="56" t="s">
        <v>363</v>
      </c>
      <c r="C471" s="5"/>
      <c r="D471" s="68"/>
      <c r="E471" s="5"/>
      <c r="F471" s="45"/>
      <c r="G471" s="45"/>
      <c r="H471" s="46"/>
      <c r="I471" s="129"/>
    </row>
    <row r="472" spans="1:9">
      <c r="B472" s="68"/>
      <c r="D472" s="5"/>
      <c r="E472" s="5"/>
      <c r="F472" s="45"/>
      <c r="G472" s="45"/>
      <c r="H472" s="46"/>
      <c r="I472" s="153"/>
    </row>
    <row r="473" spans="1:9">
      <c r="B473" s="137" t="s">
        <v>364</v>
      </c>
      <c r="C473" s="138"/>
      <c r="D473" s="138"/>
      <c r="E473" s="138"/>
      <c r="F473" s="155"/>
      <c r="G473" s="138"/>
      <c r="H473" s="140"/>
      <c r="I473" s="138"/>
    </row>
    <row r="474" spans="1:9">
      <c r="B474" s="156"/>
      <c r="F474" s="113"/>
      <c r="G474" s="21"/>
      <c r="H474" s="114"/>
      <c r="I474" s="3"/>
    </row>
    <row r="475" spans="1:9">
      <c r="F475" s="45"/>
      <c r="G475" s="45"/>
      <c r="H475" s="46"/>
      <c r="I475" s="153"/>
    </row>
    <row r="476" spans="1:9" ht="25.9">
      <c r="A476" s="157"/>
      <c r="B476" s="158" t="s">
        <v>365</v>
      </c>
      <c r="C476" s="159"/>
      <c r="D476" s="159"/>
      <c r="E476" s="159"/>
      <c r="F476" s="160">
        <f>SUM(F479,F599,F676,F737)</f>
        <v>609</v>
      </c>
      <c r="G476" s="159"/>
      <c r="H476" s="161"/>
      <c r="I476" s="159"/>
    </row>
    <row r="477" spans="1:9" ht="172.9">
      <c r="B477" s="3" t="s">
        <v>366</v>
      </c>
      <c r="E477" s="113"/>
      <c r="F477" s="45"/>
      <c r="G477" s="45"/>
      <c r="H477" s="46"/>
    </row>
    <row r="478" spans="1:9">
      <c r="B478" s="120" t="s">
        <v>3</v>
      </c>
      <c r="C478" s="119"/>
      <c r="D478" s="120" t="s">
        <v>4</v>
      </c>
      <c r="E478" s="162"/>
      <c r="F478" s="162"/>
      <c r="G478" s="162"/>
      <c r="H478" s="163"/>
      <c r="I478" s="124" t="s">
        <v>5</v>
      </c>
    </row>
    <row r="479" spans="1:9" ht="15.6">
      <c r="B479" s="164" t="s">
        <v>367</v>
      </c>
      <c r="C479" s="165"/>
      <c r="D479" s="165"/>
      <c r="E479" s="165"/>
      <c r="F479" s="166">
        <f>SUM(F480:F598)</f>
        <v>252</v>
      </c>
      <c r="G479" s="165"/>
      <c r="H479" s="167"/>
      <c r="I479" s="165"/>
    </row>
    <row r="480" spans="1:9">
      <c r="A480" s="57">
        <v>59</v>
      </c>
      <c r="B480" s="204" t="s">
        <v>368</v>
      </c>
      <c r="C480" s="50" t="s">
        <v>10</v>
      </c>
      <c r="D480" s="5" t="s">
        <v>11</v>
      </c>
      <c r="E480" s="110">
        <v>20</v>
      </c>
      <c r="F480" s="45">
        <f>IF(C480="x",E480,0)</f>
        <v>20</v>
      </c>
      <c r="G480" s="45"/>
      <c r="H480" s="46"/>
      <c r="I480" s="202"/>
    </row>
    <row r="481" spans="1:9">
      <c r="A481" s="57"/>
      <c r="B481" s="204"/>
      <c r="C481" s="50"/>
      <c r="D481" s="5" t="s">
        <v>13</v>
      </c>
      <c r="E481" s="110">
        <v>0</v>
      </c>
      <c r="F481" s="45">
        <f>IF(C481="x",E481,0)</f>
        <v>0</v>
      </c>
      <c r="G481" s="45"/>
      <c r="H481" s="46"/>
      <c r="I481" s="202"/>
    </row>
    <row r="482" spans="1:9" ht="28.9">
      <c r="A482" s="57"/>
      <c r="B482" s="20" t="s">
        <v>369</v>
      </c>
      <c r="D482" s="20"/>
      <c r="E482" s="110"/>
      <c r="F482" s="45"/>
      <c r="G482" s="45"/>
      <c r="H482" s="46"/>
      <c r="I482" s="58"/>
    </row>
    <row r="483" spans="1:9">
      <c r="B483" s="69" t="s">
        <v>370</v>
      </c>
      <c r="D483" s="20"/>
      <c r="E483" s="110"/>
      <c r="F483" s="45"/>
      <c r="G483" s="45"/>
      <c r="H483" s="46"/>
    </row>
    <row r="484" spans="1:9">
      <c r="B484" s="20"/>
      <c r="D484" s="20"/>
      <c r="E484" s="110"/>
      <c r="F484" s="45"/>
      <c r="G484" s="45"/>
      <c r="H484" s="46"/>
      <c r="I484" s="58"/>
    </row>
    <row r="485" spans="1:9">
      <c r="A485" s="57">
        <v>60</v>
      </c>
      <c r="B485" s="204" t="s">
        <v>371</v>
      </c>
      <c r="C485" s="50" t="s">
        <v>10</v>
      </c>
      <c r="D485" s="5" t="s">
        <v>11</v>
      </c>
      <c r="E485" s="110">
        <v>10</v>
      </c>
      <c r="F485" s="45">
        <f>IF(C485="x",E485,0)</f>
        <v>10</v>
      </c>
      <c r="G485" s="45"/>
      <c r="H485" s="46"/>
      <c r="I485" s="202"/>
    </row>
    <row r="486" spans="1:9">
      <c r="A486" s="57"/>
      <c r="B486" s="204"/>
      <c r="C486" s="50"/>
      <c r="D486" s="5" t="s">
        <v>29</v>
      </c>
      <c r="E486" s="110">
        <v>0</v>
      </c>
      <c r="F486" s="45">
        <f>IF(C486="x",E486,0)</f>
        <v>0</v>
      </c>
      <c r="G486" s="45"/>
      <c r="H486" s="46"/>
      <c r="I486" s="202"/>
    </row>
    <row r="487" spans="1:9">
      <c r="A487" s="57"/>
      <c r="B487" s="20"/>
      <c r="D487" s="20"/>
      <c r="E487" s="110"/>
      <c r="F487" s="45"/>
      <c r="G487" s="45"/>
      <c r="H487" s="46"/>
      <c r="I487" s="58"/>
    </row>
    <row r="488" spans="1:9">
      <c r="A488" s="57">
        <v>61</v>
      </c>
      <c r="B488" s="204" t="s">
        <v>372</v>
      </c>
      <c r="C488" s="50" t="s">
        <v>10</v>
      </c>
      <c r="D488" s="5" t="s">
        <v>11</v>
      </c>
      <c r="E488" s="110">
        <v>10</v>
      </c>
      <c r="F488" s="45">
        <f>IF(C488="x",E488,0)</f>
        <v>10</v>
      </c>
      <c r="G488" s="45"/>
      <c r="H488" s="46"/>
      <c r="I488" s="202"/>
    </row>
    <row r="489" spans="1:9">
      <c r="A489" s="57"/>
      <c r="B489" s="204"/>
      <c r="C489" s="50"/>
      <c r="D489" s="5" t="s">
        <v>13</v>
      </c>
      <c r="E489" s="110">
        <v>0</v>
      </c>
      <c r="F489" s="45">
        <f>IF(C489="x",E489,0)</f>
        <v>0</v>
      </c>
      <c r="G489" s="45"/>
      <c r="H489" s="46"/>
      <c r="I489" s="202"/>
    </row>
    <row r="490" spans="1:9">
      <c r="B490" s="20"/>
      <c r="D490" s="20"/>
      <c r="E490" s="110"/>
      <c r="F490" s="45"/>
      <c r="G490" s="45"/>
      <c r="H490" s="46"/>
      <c r="I490" s="58"/>
    </row>
    <row r="491" spans="1:9">
      <c r="A491" s="57" t="s">
        <v>373</v>
      </c>
      <c r="B491" s="204" t="s">
        <v>374</v>
      </c>
      <c r="C491" s="50" t="s">
        <v>10</v>
      </c>
      <c r="D491" s="5" t="s">
        <v>11</v>
      </c>
      <c r="E491" s="110">
        <v>10</v>
      </c>
      <c r="F491" s="45">
        <f>IF(C491="x",E491,0)</f>
        <v>10</v>
      </c>
      <c r="G491" s="45"/>
      <c r="H491" s="46"/>
      <c r="I491" s="202"/>
    </row>
    <row r="492" spans="1:9">
      <c r="A492" s="57"/>
      <c r="B492" s="204"/>
      <c r="C492" s="50"/>
      <c r="D492" s="5" t="s">
        <v>29</v>
      </c>
      <c r="E492" s="110">
        <v>0</v>
      </c>
      <c r="F492" s="45">
        <f>IF(C492="x",E492,0)</f>
        <v>0</v>
      </c>
      <c r="G492" s="45"/>
      <c r="H492" s="46"/>
      <c r="I492" s="202"/>
    </row>
    <row r="493" spans="1:9">
      <c r="A493" s="57"/>
      <c r="B493" s="20"/>
      <c r="D493" s="20"/>
      <c r="E493" s="110"/>
      <c r="F493" s="45"/>
      <c r="G493" s="45"/>
      <c r="H493" s="46"/>
      <c r="I493" s="58"/>
    </row>
    <row r="494" spans="1:9">
      <c r="A494" s="1" t="s">
        <v>375</v>
      </c>
      <c r="B494" s="204" t="s">
        <v>376</v>
      </c>
      <c r="C494" s="50" t="s">
        <v>10</v>
      </c>
      <c r="D494" s="5" t="s">
        <v>11</v>
      </c>
      <c r="E494" s="110">
        <v>10</v>
      </c>
      <c r="F494" s="45">
        <f>IF(C494="x",E494,0)</f>
        <v>10</v>
      </c>
      <c r="G494" s="45"/>
      <c r="H494" s="46"/>
      <c r="I494" s="202"/>
    </row>
    <row r="495" spans="1:9">
      <c r="B495" s="204"/>
      <c r="C495" s="50"/>
      <c r="D495" s="5" t="s">
        <v>13</v>
      </c>
      <c r="E495" s="110">
        <v>0</v>
      </c>
      <c r="F495" s="45">
        <f>IF(C495="x",E495,0)</f>
        <v>0</v>
      </c>
      <c r="G495" s="45"/>
      <c r="H495" s="46"/>
      <c r="I495" s="202"/>
    </row>
    <row r="496" spans="1:9">
      <c r="A496" s="57"/>
      <c r="B496" s="20"/>
      <c r="D496" s="20"/>
      <c r="E496" s="110"/>
      <c r="F496" s="45"/>
      <c r="G496" s="45"/>
      <c r="H496" s="46"/>
      <c r="I496" s="58"/>
    </row>
    <row r="497" spans="1:9">
      <c r="A497" s="1">
        <v>63</v>
      </c>
      <c r="B497" s="204" t="s">
        <v>377</v>
      </c>
      <c r="C497" s="50" t="s">
        <v>10</v>
      </c>
      <c r="D497" s="5" t="s">
        <v>11</v>
      </c>
      <c r="E497" s="110">
        <v>10</v>
      </c>
      <c r="F497" s="45">
        <f>IF(C497="x",E497,0)</f>
        <v>10</v>
      </c>
      <c r="G497" s="45"/>
      <c r="H497" s="46"/>
      <c r="I497" s="202"/>
    </row>
    <row r="498" spans="1:9">
      <c r="B498" s="204"/>
      <c r="C498" s="50"/>
      <c r="D498" s="5" t="s">
        <v>13</v>
      </c>
      <c r="E498" s="110">
        <v>0</v>
      </c>
      <c r="F498" s="45">
        <f>IF(C498="x",E498,0)</f>
        <v>0</v>
      </c>
      <c r="G498" s="45"/>
      <c r="H498" s="46"/>
      <c r="I498" s="202"/>
    </row>
    <row r="499" spans="1:9">
      <c r="A499" s="57"/>
      <c r="B499" s="20" t="s">
        <v>378</v>
      </c>
      <c r="D499" s="20"/>
      <c r="E499" s="110"/>
      <c r="F499" s="45"/>
      <c r="G499" s="45"/>
      <c r="H499" s="46"/>
      <c r="I499" s="58"/>
    </row>
    <row r="500" spans="1:9" ht="28.9">
      <c r="B500" s="69" t="s">
        <v>379</v>
      </c>
      <c r="D500" s="20"/>
      <c r="E500" s="110"/>
      <c r="F500" s="45"/>
      <c r="G500" s="45"/>
      <c r="H500" s="46"/>
    </row>
    <row r="501" spans="1:9">
      <c r="B501" s="59"/>
      <c r="D501" s="20"/>
      <c r="E501" s="110"/>
      <c r="F501" s="45"/>
      <c r="G501" s="45"/>
      <c r="H501" s="46"/>
    </row>
    <row r="502" spans="1:9" s="20" customFormat="1">
      <c r="A502" s="57">
        <v>64</v>
      </c>
      <c r="B502" s="204" t="s">
        <v>380</v>
      </c>
      <c r="C502" s="50" t="s">
        <v>10</v>
      </c>
      <c r="D502" s="5" t="s">
        <v>11</v>
      </c>
      <c r="E502" s="110">
        <v>10</v>
      </c>
      <c r="F502" s="45">
        <f>IF(C502="x",E502,0)</f>
        <v>10</v>
      </c>
      <c r="G502" s="45"/>
      <c r="H502" s="46"/>
      <c r="I502" s="202"/>
    </row>
    <row r="503" spans="1:9" s="20" customFormat="1">
      <c r="A503" s="57"/>
      <c r="B503" s="204"/>
      <c r="C503" s="50"/>
      <c r="D503" s="5" t="s">
        <v>13</v>
      </c>
      <c r="E503" s="110">
        <v>0</v>
      </c>
      <c r="F503" s="45">
        <f>IF(C503="x",E503,0)</f>
        <v>0</v>
      </c>
      <c r="G503" s="45"/>
      <c r="H503" s="46"/>
      <c r="I503" s="202"/>
    </row>
    <row r="504" spans="1:9" s="20" customFormat="1">
      <c r="A504" s="57"/>
      <c r="B504" s="20" t="s">
        <v>378</v>
      </c>
      <c r="C504" s="5"/>
      <c r="E504" s="110"/>
      <c r="F504" s="45"/>
      <c r="G504" s="45"/>
      <c r="H504" s="46"/>
      <c r="I504" s="58"/>
    </row>
    <row r="505" spans="1:9" s="20" customFormat="1" ht="43.15">
      <c r="A505" s="57"/>
      <c r="B505" s="56" t="s">
        <v>381</v>
      </c>
      <c r="C505" s="5"/>
      <c r="E505" s="110"/>
      <c r="F505" s="45"/>
      <c r="G505" s="45"/>
      <c r="H505" s="46"/>
      <c r="I505" s="58"/>
    </row>
    <row r="506" spans="1:9">
      <c r="B506" s="59"/>
      <c r="D506" s="20"/>
      <c r="E506" s="110"/>
      <c r="F506" s="45"/>
      <c r="G506" s="45"/>
      <c r="H506" s="46"/>
    </row>
    <row r="507" spans="1:9" s="62" customFormat="1">
      <c r="A507" s="41">
        <v>65</v>
      </c>
      <c r="B507" s="204" t="s">
        <v>382</v>
      </c>
      <c r="C507" s="42" t="s">
        <v>10</v>
      </c>
      <c r="D507" s="43" t="s">
        <v>11</v>
      </c>
      <c r="E507" s="45">
        <v>10</v>
      </c>
      <c r="F507" s="45">
        <f>IF(C507="x",E507,0)</f>
        <v>10</v>
      </c>
      <c r="G507" s="45"/>
      <c r="H507" s="46"/>
      <c r="I507" s="202" t="s">
        <v>383</v>
      </c>
    </row>
    <row r="508" spans="1:9" s="62" customFormat="1">
      <c r="A508" s="65"/>
      <c r="B508" s="204"/>
      <c r="C508" s="50"/>
      <c r="D508" s="5" t="s">
        <v>13</v>
      </c>
      <c r="E508" s="110">
        <v>0</v>
      </c>
      <c r="F508" s="45">
        <f>IF(C508="x",E508,0)</f>
        <v>0</v>
      </c>
      <c r="G508" s="45"/>
      <c r="H508" s="46"/>
      <c r="I508" s="202"/>
    </row>
    <row r="509" spans="1:9" s="62" customFormat="1">
      <c r="A509" s="65"/>
      <c r="B509" s="20" t="s">
        <v>378</v>
      </c>
      <c r="C509" s="5"/>
      <c r="D509" s="20"/>
      <c r="E509" s="168"/>
      <c r="F509" s="45"/>
      <c r="G509" s="45"/>
      <c r="H509" s="46"/>
      <c r="I509" s="64"/>
    </row>
    <row r="510" spans="1:9" s="62" customFormat="1" ht="43.15">
      <c r="A510" s="65"/>
      <c r="B510" s="56" t="s">
        <v>384</v>
      </c>
      <c r="C510" s="5"/>
      <c r="D510" s="20"/>
      <c r="E510" s="168"/>
      <c r="F510" s="45"/>
      <c r="G510" s="45"/>
      <c r="H510" s="46"/>
      <c r="I510" s="64"/>
    </row>
    <row r="511" spans="1:9">
      <c r="B511" s="59"/>
      <c r="D511" s="20"/>
      <c r="E511" s="110"/>
      <c r="F511" s="45">
        <f>IF(C511="x",E511,0)</f>
        <v>0</v>
      </c>
      <c r="G511" s="45"/>
      <c r="H511" s="46"/>
    </row>
    <row r="512" spans="1:9">
      <c r="A512" s="41" t="s">
        <v>385</v>
      </c>
      <c r="B512" s="204" t="s">
        <v>386</v>
      </c>
      <c r="C512" s="42" t="s">
        <v>10</v>
      </c>
      <c r="D512" s="43" t="s">
        <v>11</v>
      </c>
      <c r="E512" s="45">
        <v>10</v>
      </c>
      <c r="F512" s="45">
        <f>IF(C512="x",E512,0)</f>
        <v>10</v>
      </c>
      <c r="G512" s="45"/>
      <c r="H512" s="46"/>
      <c r="I512" s="202" t="s">
        <v>387</v>
      </c>
    </row>
    <row r="513" spans="1:9" ht="34.5" customHeight="1">
      <c r="A513" s="57"/>
      <c r="B513" s="204"/>
      <c r="C513" s="50"/>
      <c r="D513" s="5" t="s">
        <v>13</v>
      </c>
      <c r="E513" s="110">
        <v>0</v>
      </c>
      <c r="F513" s="45">
        <f>IF(C513="x",E513,0)</f>
        <v>0</v>
      </c>
      <c r="G513" s="45"/>
      <c r="H513" s="46"/>
      <c r="I513" s="202"/>
    </row>
    <row r="514" spans="1:9">
      <c r="A514" s="57"/>
      <c r="B514" s="20" t="s">
        <v>378</v>
      </c>
      <c r="D514" s="20"/>
      <c r="E514" s="110"/>
      <c r="F514" s="45"/>
      <c r="G514" s="45"/>
      <c r="H514" s="46"/>
    </row>
    <row r="515" spans="1:9" ht="28.9">
      <c r="A515" s="57"/>
      <c r="B515" s="56" t="s">
        <v>388</v>
      </c>
      <c r="D515" s="20"/>
      <c r="E515" s="110"/>
      <c r="F515" s="45"/>
      <c r="G515" s="45"/>
      <c r="H515" s="46"/>
    </row>
    <row r="516" spans="1:9">
      <c r="A516" s="57"/>
      <c r="B516" s="59"/>
      <c r="D516" s="20"/>
      <c r="E516" s="110"/>
      <c r="F516" s="45"/>
      <c r="G516" s="45"/>
      <c r="H516" s="46"/>
    </row>
    <row r="517" spans="1:9">
      <c r="A517" s="41" t="s">
        <v>389</v>
      </c>
      <c r="B517" s="204" t="s">
        <v>390</v>
      </c>
      <c r="C517" s="42" t="s">
        <v>10</v>
      </c>
      <c r="D517" s="43" t="s">
        <v>11</v>
      </c>
      <c r="E517" s="45">
        <v>10</v>
      </c>
      <c r="F517" s="45">
        <f>IF(C517="x",E517,0)</f>
        <v>10</v>
      </c>
      <c r="G517" s="45"/>
      <c r="H517" s="46"/>
      <c r="I517" s="202" t="s">
        <v>391</v>
      </c>
    </row>
    <row r="518" spans="1:9">
      <c r="A518" s="57"/>
      <c r="B518" s="204"/>
      <c r="C518" s="50"/>
      <c r="D518" s="5" t="s">
        <v>13</v>
      </c>
      <c r="E518" s="110">
        <v>0</v>
      </c>
      <c r="F518" s="45">
        <f>IF(C518="x",E518,0)</f>
        <v>0</v>
      </c>
      <c r="G518" s="45"/>
      <c r="H518" s="46"/>
      <c r="I518" s="202"/>
    </row>
    <row r="519" spans="1:9">
      <c r="A519" s="57"/>
      <c r="B519" s="20" t="s">
        <v>378</v>
      </c>
      <c r="D519" s="20"/>
      <c r="E519" s="110"/>
      <c r="F519" s="45"/>
      <c r="G519" s="45"/>
      <c r="H519" s="46"/>
      <c r="I519" s="58"/>
    </row>
    <row r="520" spans="1:9">
      <c r="A520" s="57"/>
      <c r="B520" s="56" t="s">
        <v>392</v>
      </c>
      <c r="D520" s="20"/>
      <c r="E520" s="110"/>
      <c r="F520" s="45"/>
      <c r="G520" s="45"/>
      <c r="H520" s="46"/>
      <c r="I520" s="58"/>
    </row>
    <row r="521" spans="1:9">
      <c r="A521" s="57"/>
      <c r="B521" s="20"/>
      <c r="D521" s="20"/>
      <c r="E521" s="110"/>
      <c r="F521" s="45"/>
      <c r="G521" s="45"/>
      <c r="H521" s="46"/>
      <c r="I521" s="58"/>
    </row>
    <row r="522" spans="1:9">
      <c r="A522" s="57" t="s">
        <v>393</v>
      </c>
      <c r="B522" s="204" t="s">
        <v>394</v>
      </c>
      <c r="C522" s="50" t="s">
        <v>10</v>
      </c>
      <c r="D522" s="5" t="s">
        <v>11</v>
      </c>
      <c r="E522" s="110">
        <v>10</v>
      </c>
      <c r="F522" s="45">
        <f t="shared" ref="F522:F584" si="5">IF(C522="x",E522,0)</f>
        <v>10</v>
      </c>
      <c r="G522" s="45"/>
      <c r="H522" s="46"/>
      <c r="I522" s="202" t="s">
        <v>395</v>
      </c>
    </row>
    <row r="523" spans="1:9">
      <c r="A523" s="57"/>
      <c r="B523" s="204"/>
      <c r="C523" s="50"/>
      <c r="D523" s="5" t="s">
        <v>13</v>
      </c>
      <c r="E523" s="110">
        <v>0</v>
      </c>
      <c r="F523" s="45">
        <f t="shared" si="5"/>
        <v>0</v>
      </c>
      <c r="G523" s="45"/>
      <c r="H523" s="46"/>
      <c r="I523" s="202"/>
    </row>
    <row r="524" spans="1:9">
      <c r="A524" s="57"/>
      <c r="B524" s="20" t="s">
        <v>378</v>
      </c>
      <c r="D524" s="20"/>
      <c r="E524" s="110"/>
      <c r="F524" s="45"/>
      <c r="G524" s="45"/>
      <c r="H524" s="46"/>
      <c r="I524" s="58"/>
    </row>
    <row r="525" spans="1:9" ht="43.15">
      <c r="A525" s="57"/>
      <c r="B525" s="56" t="s">
        <v>396</v>
      </c>
      <c r="D525" s="20"/>
      <c r="E525" s="110"/>
      <c r="F525" s="45"/>
      <c r="G525" s="45"/>
      <c r="H525" s="46"/>
    </row>
    <row r="526" spans="1:9">
      <c r="B526" s="59"/>
      <c r="D526" s="20"/>
      <c r="E526" s="110"/>
      <c r="F526" s="45"/>
      <c r="G526" s="45"/>
      <c r="H526" s="46"/>
    </row>
    <row r="527" spans="1:9" s="20" customFormat="1">
      <c r="A527" s="57">
        <v>67</v>
      </c>
      <c r="B527" s="204" t="s">
        <v>397</v>
      </c>
      <c r="C527" s="50" t="s">
        <v>10</v>
      </c>
      <c r="D527" s="5" t="s">
        <v>11</v>
      </c>
      <c r="E527" s="110">
        <v>10</v>
      </c>
      <c r="F527" s="45">
        <f t="shared" si="5"/>
        <v>10</v>
      </c>
      <c r="G527" s="45"/>
      <c r="H527" s="46"/>
      <c r="I527" s="202"/>
    </row>
    <row r="528" spans="1:9" s="20" customFormat="1">
      <c r="A528" s="57"/>
      <c r="B528" s="204"/>
      <c r="C528" s="50"/>
      <c r="D528" s="5" t="s">
        <v>13</v>
      </c>
      <c r="E528" s="110">
        <v>0</v>
      </c>
      <c r="F528" s="45">
        <f t="shared" si="5"/>
        <v>0</v>
      </c>
      <c r="G528" s="45"/>
      <c r="H528" s="46"/>
      <c r="I528" s="202"/>
    </row>
    <row r="529" spans="1:9" s="20" customFormat="1">
      <c r="A529" s="57"/>
      <c r="B529" s="20" t="s">
        <v>378</v>
      </c>
      <c r="C529" s="5"/>
      <c r="E529" s="110"/>
      <c r="F529" s="45"/>
      <c r="G529" s="45"/>
      <c r="H529" s="46"/>
      <c r="I529" s="58"/>
    </row>
    <row r="530" spans="1:9" s="20" customFormat="1">
      <c r="A530" s="57"/>
      <c r="B530" s="56" t="s">
        <v>398</v>
      </c>
      <c r="C530" s="5"/>
      <c r="E530" s="110"/>
      <c r="F530" s="45"/>
      <c r="G530" s="45"/>
      <c r="H530" s="46"/>
      <c r="I530" s="58"/>
    </row>
    <row r="531" spans="1:9" s="62" customFormat="1">
      <c r="A531" s="65"/>
      <c r="B531" s="66"/>
      <c r="C531" s="5"/>
      <c r="E531" s="168"/>
      <c r="F531" s="45"/>
      <c r="G531" s="45"/>
      <c r="H531" s="46"/>
      <c r="I531" s="64"/>
    </row>
    <row r="532" spans="1:9">
      <c r="A532" s="57">
        <v>68</v>
      </c>
      <c r="B532" s="204" t="s">
        <v>399</v>
      </c>
      <c r="C532" s="50" t="s">
        <v>10</v>
      </c>
      <c r="D532" s="5" t="s">
        <v>11</v>
      </c>
      <c r="E532" s="110">
        <v>10</v>
      </c>
      <c r="F532" s="45">
        <f t="shared" si="5"/>
        <v>10</v>
      </c>
      <c r="G532" s="45"/>
      <c r="H532" s="46"/>
      <c r="I532" s="202"/>
    </row>
    <row r="533" spans="1:9">
      <c r="A533" s="57"/>
      <c r="B533" s="204"/>
      <c r="C533" s="50"/>
      <c r="D533" s="5" t="s">
        <v>29</v>
      </c>
      <c r="E533" s="110">
        <v>0</v>
      </c>
      <c r="F533" s="45">
        <f t="shared" si="5"/>
        <v>0</v>
      </c>
      <c r="G533" s="45"/>
      <c r="H533" s="46"/>
      <c r="I533" s="202"/>
    </row>
    <row r="534" spans="1:9">
      <c r="B534" s="20" t="s">
        <v>378</v>
      </c>
      <c r="D534" s="20"/>
      <c r="E534" s="110"/>
      <c r="F534" s="45"/>
      <c r="G534" s="45"/>
      <c r="H534" s="46"/>
    </row>
    <row r="535" spans="1:9">
      <c r="A535" s="57"/>
      <c r="B535" s="56" t="s">
        <v>400</v>
      </c>
      <c r="D535" s="20"/>
      <c r="E535" s="110"/>
      <c r="F535" s="45"/>
      <c r="G535" s="45"/>
      <c r="H535" s="46"/>
      <c r="I535" s="58"/>
    </row>
    <row r="536" spans="1:9" s="62" customFormat="1">
      <c r="A536" s="65"/>
      <c r="B536" s="66"/>
      <c r="C536" s="5"/>
      <c r="E536" s="168"/>
      <c r="F536" s="45"/>
      <c r="G536" s="45"/>
      <c r="H536" s="46"/>
      <c r="I536" s="64"/>
    </row>
    <row r="537" spans="1:9">
      <c r="A537" s="41" t="s">
        <v>401</v>
      </c>
      <c r="B537" s="204" t="s">
        <v>402</v>
      </c>
      <c r="C537" s="42" t="s">
        <v>10</v>
      </c>
      <c r="D537" s="43" t="s">
        <v>11</v>
      </c>
      <c r="E537" s="45">
        <v>10</v>
      </c>
      <c r="F537" s="45">
        <f t="shared" si="5"/>
        <v>10</v>
      </c>
      <c r="G537" s="45"/>
      <c r="H537" s="46"/>
      <c r="I537" s="202" t="s">
        <v>403</v>
      </c>
    </row>
    <row r="538" spans="1:9">
      <c r="B538" s="204"/>
      <c r="C538" s="50"/>
      <c r="D538" s="5" t="s">
        <v>13</v>
      </c>
      <c r="E538" s="110">
        <v>0</v>
      </c>
      <c r="F538" s="45">
        <f t="shared" si="5"/>
        <v>0</v>
      </c>
      <c r="G538" s="45"/>
      <c r="H538" s="46"/>
      <c r="I538" s="202"/>
    </row>
    <row r="539" spans="1:9">
      <c r="B539" s="20" t="s">
        <v>378</v>
      </c>
      <c r="D539" s="20"/>
      <c r="E539" s="110"/>
      <c r="F539" s="45"/>
      <c r="G539" s="45"/>
      <c r="H539" s="46"/>
    </row>
    <row r="540" spans="1:9">
      <c r="B540" s="56" t="s">
        <v>404</v>
      </c>
      <c r="D540" s="20"/>
      <c r="E540" s="110"/>
      <c r="F540" s="45"/>
      <c r="G540" s="45"/>
      <c r="H540" s="46"/>
    </row>
    <row r="541" spans="1:9">
      <c r="B541" s="68"/>
      <c r="D541" s="20"/>
      <c r="E541" s="110"/>
      <c r="F541" s="45"/>
      <c r="G541" s="45"/>
      <c r="H541" s="46"/>
    </row>
    <row r="542" spans="1:9">
      <c r="A542" s="41" t="s">
        <v>405</v>
      </c>
      <c r="B542" s="204" t="s">
        <v>406</v>
      </c>
      <c r="C542" s="42"/>
      <c r="D542" s="128" t="s">
        <v>407</v>
      </c>
      <c r="E542" s="169">
        <v>0</v>
      </c>
      <c r="F542" s="45">
        <f t="shared" si="5"/>
        <v>0</v>
      </c>
      <c r="G542" s="45"/>
      <c r="H542" s="46"/>
      <c r="I542" s="202"/>
    </row>
    <row r="543" spans="1:9">
      <c r="A543" s="57"/>
      <c r="B543" s="204"/>
      <c r="C543" s="50"/>
      <c r="D543" s="128" t="s">
        <v>408</v>
      </c>
      <c r="E543" s="169">
        <v>0</v>
      </c>
      <c r="F543" s="45">
        <f t="shared" si="5"/>
        <v>0</v>
      </c>
      <c r="G543" s="45"/>
      <c r="H543" s="46"/>
      <c r="I543" s="202"/>
    </row>
    <row r="544" spans="1:9">
      <c r="A544" s="57"/>
      <c r="B544" s="204"/>
      <c r="C544" s="50"/>
      <c r="D544" s="128" t="s">
        <v>409</v>
      </c>
      <c r="E544" s="169">
        <v>0</v>
      </c>
      <c r="F544" s="45">
        <f t="shared" si="5"/>
        <v>0</v>
      </c>
      <c r="G544" s="45"/>
      <c r="H544" s="46"/>
      <c r="I544" s="202"/>
    </row>
    <row r="545" spans="1:9">
      <c r="B545" s="204"/>
      <c r="C545" s="50" t="s">
        <v>10</v>
      </c>
      <c r="D545" s="128" t="s">
        <v>410</v>
      </c>
      <c r="E545" s="169">
        <v>0</v>
      </c>
      <c r="F545" s="45">
        <f t="shared" si="5"/>
        <v>0</v>
      </c>
      <c r="G545" s="45"/>
      <c r="H545" s="46"/>
      <c r="I545" s="202"/>
    </row>
    <row r="546" spans="1:9">
      <c r="B546" s="59"/>
      <c r="D546" s="20"/>
      <c r="E546" s="110"/>
      <c r="F546" s="45"/>
      <c r="G546" s="45"/>
      <c r="H546" s="46"/>
    </row>
    <row r="547" spans="1:9">
      <c r="A547" s="1" t="s">
        <v>411</v>
      </c>
      <c r="B547" s="204" t="s">
        <v>412</v>
      </c>
      <c r="C547" s="84" t="s">
        <v>10</v>
      </c>
      <c r="D547" s="44" t="s">
        <v>11</v>
      </c>
      <c r="E547" s="45">
        <v>10</v>
      </c>
      <c r="F547" s="45">
        <f t="shared" si="5"/>
        <v>10</v>
      </c>
      <c r="G547" s="45"/>
      <c r="H547" s="46"/>
      <c r="I547" s="209" t="s">
        <v>413</v>
      </c>
    </row>
    <row r="548" spans="1:9">
      <c r="B548" s="204"/>
      <c r="C548" s="84"/>
      <c r="D548" s="44" t="s">
        <v>13</v>
      </c>
      <c r="E548" s="45">
        <v>0</v>
      </c>
      <c r="F548" s="45">
        <f t="shared" si="5"/>
        <v>0</v>
      </c>
      <c r="G548" s="45"/>
      <c r="H548" s="46"/>
      <c r="I548" s="209"/>
    </row>
    <row r="549" spans="1:9">
      <c r="B549" s="20" t="s">
        <v>378</v>
      </c>
      <c r="D549" s="20"/>
      <c r="E549" s="110"/>
      <c r="F549" s="45"/>
      <c r="G549" s="45"/>
      <c r="H549" s="46"/>
    </row>
    <row r="550" spans="1:9">
      <c r="B550" s="56" t="s">
        <v>414</v>
      </c>
      <c r="D550" s="20"/>
      <c r="E550" s="110"/>
      <c r="F550" s="45"/>
      <c r="G550" s="45"/>
      <c r="H550" s="46"/>
    </row>
    <row r="551" spans="1:9">
      <c r="B551" s="68"/>
      <c r="D551" s="20"/>
      <c r="E551" s="110"/>
      <c r="F551" s="45"/>
      <c r="G551" s="45"/>
      <c r="H551" s="46"/>
      <c r="I551" s="93"/>
    </row>
    <row r="552" spans="1:9">
      <c r="A552" s="1" t="s">
        <v>415</v>
      </c>
      <c r="B552" s="204" t="s">
        <v>416</v>
      </c>
      <c r="C552" s="84" t="s">
        <v>10</v>
      </c>
      <c r="D552" s="44" t="s">
        <v>11</v>
      </c>
      <c r="E552" s="45">
        <v>10</v>
      </c>
      <c r="F552" s="45">
        <f t="shared" si="5"/>
        <v>10</v>
      </c>
      <c r="G552" s="45"/>
      <c r="H552" s="46"/>
      <c r="I552" s="209"/>
    </row>
    <row r="553" spans="1:9">
      <c r="B553" s="204"/>
      <c r="C553" s="84"/>
      <c r="D553" s="44" t="s">
        <v>13</v>
      </c>
      <c r="E553" s="45">
        <v>0</v>
      </c>
      <c r="F553" s="45">
        <f t="shared" si="5"/>
        <v>0</v>
      </c>
      <c r="G553" s="45"/>
      <c r="H553" s="46"/>
      <c r="I553" s="209"/>
    </row>
    <row r="554" spans="1:9">
      <c r="B554" s="20" t="s">
        <v>417</v>
      </c>
      <c r="D554" s="20"/>
      <c r="E554" s="110"/>
      <c r="F554" s="45"/>
      <c r="G554" s="45"/>
      <c r="H554" s="46"/>
    </row>
    <row r="555" spans="1:9" ht="86.45">
      <c r="B555" s="56" t="s">
        <v>418</v>
      </c>
      <c r="D555" s="20"/>
      <c r="E555" s="110"/>
      <c r="F555" s="45"/>
      <c r="G555" s="45"/>
      <c r="H555" s="46"/>
    </row>
    <row r="556" spans="1:9">
      <c r="B556" s="68"/>
      <c r="D556" s="20"/>
      <c r="E556" s="110"/>
      <c r="F556" s="45"/>
      <c r="G556" s="45"/>
      <c r="H556" s="46"/>
      <c r="I556" s="93"/>
    </row>
    <row r="557" spans="1:9">
      <c r="A557" s="1" t="s">
        <v>419</v>
      </c>
      <c r="B557" s="204" t="s">
        <v>420</v>
      </c>
      <c r="C557" s="84"/>
      <c r="D557" s="44" t="s">
        <v>181</v>
      </c>
      <c r="E557" s="45">
        <v>15</v>
      </c>
      <c r="F557" s="45">
        <f t="shared" si="5"/>
        <v>0</v>
      </c>
      <c r="G557" s="45"/>
      <c r="H557" s="46"/>
    </row>
    <row r="558" spans="1:9">
      <c r="B558" s="204"/>
      <c r="C558" s="84" t="s">
        <v>10</v>
      </c>
      <c r="D558" s="44" t="s">
        <v>182</v>
      </c>
      <c r="E558" s="45">
        <v>12</v>
      </c>
      <c r="F558" s="45">
        <f t="shared" si="5"/>
        <v>12</v>
      </c>
      <c r="G558" s="45"/>
      <c r="H558" s="46"/>
    </row>
    <row r="559" spans="1:9">
      <c r="B559" s="204"/>
      <c r="C559" s="84"/>
      <c r="D559" s="44" t="s">
        <v>183</v>
      </c>
      <c r="E559" s="45">
        <v>8</v>
      </c>
      <c r="F559" s="45">
        <f t="shared" si="5"/>
        <v>0</v>
      </c>
      <c r="G559" s="45"/>
      <c r="H559" s="46"/>
    </row>
    <row r="560" spans="1:9">
      <c r="B560" s="204"/>
      <c r="C560" s="84"/>
      <c r="D560" s="44" t="s">
        <v>184</v>
      </c>
      <c r="E560" s="45">
        <v>4</v>
      </c>
      <c r="F560" s="45">
        <f t="shared" si="5"/>
        <v>0</v>
      </c>
      <c r="G560" s="45"/>
      <c r="H560" s="46"/>
    </row>
    <row r="561" spans="1:9">
      <c r="B561" s="204"/>
      <c r="C561" s="84"/>
      <c r="D561" s="44" t="s">
        <v>185</v>
      </c>
      <c r="E561" s="45">
        <v>0</v>
      </c>
      <c r="F561" s="45">
        <f t="shared" si="5"/>
        <v>0</v>
      </c>
      <c r="G561" s="45"/>
      <c r="H561" s="46"/>
    </row>
    <row r="562" spans="1:9">
      <c r="B562" s="68"/>
      <c r="D562" s="20"/>
      <c r="E562" s="110"/>
      <c r="F562" s="45"/>
      <c r="G562" s="45"/>
      <c r="H562" s="46"/>
      <c r="I562" s="93"/>
    </row>
    <row r="563" spans="1:9" s="20" customFormat="1">
      <c r="A563" s="41">
        <v>71</v>
      </c>
      <c r="B563" s="204" t="s">
        <v>421</v>
      </c>
      <c r="C563" s="42" t="s">
        <v>10</v>
      </c>
      <c r="D563" s="43" t="s">
        <v>11</v>
      </c>
      <c r="E563" s="110">
        <v>10</v>
      </c>
      <c r="F563" s="45">
        <f t="shared" si="5"/>
        <v>10</v>
      </c>
      <c r="G563" s="45"/>
      <c r="H563" s="46"/>
      <c r="I563" s="202"/>
    </row>
    <row r="564" spans="1:9" s="20" customFormat="1">
      <c r="A564" s="57"/>
      <c r="B564" s="204"/>
      <c r="C564" s="50"/>
      <c r="D564" s="5" t="s">
        <v>13</v>
      </c>
      <c r="E564" s="110">
        <v>0</v>
      </c>
      <c r="F564" s="45">
        <f t="shared" si="5"/>
        <v>0</v>
      </c>
      <c r="G564" s="45"/>
      <c r="H564" s="46"/>
      <c r="I564" s="202"/>
    </row>
    <row r="565" spans="1:9" s="20" customFormat="1">
      <c r="A565" s="57"/>
      <c r="B565" s="20" t="s">
        <v>378</v>
      </c>
      <c r="C565" s="5"/>
      <c r="E565" s="110"/>
      <c r="F565" s="45"/>
      <c r="G565" s="45"/>
      <c r="H565" s="46"/>
      <c r="I565" s="58"/>
    </row>
    <row r="566" spans="1:9" s="20" customFormat="1" ht="72">
      <c r="A566" s="57"/>
      <c r="B566" s="56" t="s">
        <v>422</v>
      </c>
      <c r="C566" s="5"/>
      <c r="E566" s="110"/>
      <c r="F566" s="45"/>
      <c r="G566" s="45"/>
      <c r="H566" s="46"/>
      <c r="I566" s="58"/>
    </row>
    <row r="567" spans="1:9">
      <c r="A567" s="57"/>
      <c r="B567" s="20"/>
      <c r="D567" s="20"/>
      <c r="E567" s="110"/>
      <c r="F567" s="45"/>
      <c r="G567" s="45"/>
      <c r="H567" s="46"/>
      <c r="I567" s="58"/>
    </row>
    <row r="568" spans="1:9">
      <c r="A568" s="1">
        <v>72</v>
      </c>
      <c r="B568" s="204" t="s">
        <v>423</v>
      </c>
      <c r="C568" s="50" t="s">
        <v>10</v>
      </c>
      <c r="D568" s="5" t="s">
        <v>11</v>
      </c>
      <c r="E568" s="110">
        <v>10</v>
      </c>
      <c r="F568" s="45">
        <f t="shared" si="5"/>
        <v>10</v>
      </c>
      <c r="G568" s="45"/>
      <c r="H568" s="46"/>
      <c r="I568" s="202"/>
    </row>
    <row r="569" spans="1:9">
      <c r="B569" s="204"/>
      <c r="C569" s="50"/>
      <c r="D569" s="5" t="s">
        <v>13</v>
      </c>
      <c r="E569" s="110">
        <v>0</v>
      </c>
      <c r="F569" s="45">
        <f t="shared" si="5"/>
        <v>0</v>
      </c>
      <c r="G569" s="45"/>
      <c r="H569" s="46"/>
      <c r="I569" s="202"/>
    </row>
    <row r="570" spans="1:9">
      <c r="A570" s="57"/>
      <c r="B570" s="20" t="s">
        <v>378</v>
      </c>
      <c r="D570" s="20"/>
      <c r="E570" s="110"/>
      <c r="F570" s="45"/>
      <c r="G570" s="45"/>
      <c r="H570" s="46"/>
      <c r="I570" s="58"/>
    </row>
    <row r="571" spans="1:9">
      <c r="B571" s="56" t="s">
        <v>424</v>
      </c>
      <c r="D571" s="20"/>
      <c r="E571" s="110"/>
      <c r="F571" s="45"/>
      <c r="G571" s="45"/>
      <c r="H571" s="46"/>
    </row>
    <row r="572" spans="1:9">
      <c r="A572" s="57"/>
      <c r="B572" s="20"/>
      <c r="D572" s="20"/>
      <c r="E572" s="110"/>
      <c r="F572" s="45"/>
      <c r="G572" s="45"/>
      <c r="H572" s="46"/>
      <c r="I572" s="58"/>
    </row>
    <row r="573" spans="1:9">
      <c r="A573" s="41">
        <v>73</v>
      </c>
      <c r="B573" s="204" t="s">
        <v>425</v>
      </c>
      <c r="C573" s="42" t="s">
        <v>10</v>
      </c>
      <c r="D573" s="43" t="s">
        <v>11</v>
      </c>
      <c r="E573" s="110">
        <v>10</v>
      </c>
      <c r="F573" s="45">
        <f t="shared" si="5"/>
        <v>10</v>
      </c>
      <c r="G573" s="45"/>
      <c r="H573" s="46"/>
      <c r="I573" s="202"/>
    </row>
    <row r="574" spans="1:9">
      <c r="A574" s="57"/>
      <c r="B574" s="204"/>
      <c r="C574" s="50"/>
      <c r="D574" s="5" t="s">
        <v>13</v>
      </c>
      <c r="E574" s="110">
        <v>0</v>
      </c>
      <c r="F574" s="45">
        <f t="shared" si="5"/>
        <v>0</v>
      </c>
      <c r="G574" s="45"/>
      <c r="H574" s="46"/>
      <c r="I574" s="202"/>
    </row>
    <row r="575" spans="1:9">
      <c r="A575" s="57"/>
      <c r="B575" s="20" t="s">
        <v>426</v>
      </c>
      <c r="D575" s="20"/>
      <c r="E575" s="110"/>
      <c r="F575" s="45"/>
      <c r="G575" s="45"/>
      <c r="H575" s="46"/>
      <c r="I575" s="58"/>
    </row>
    <row r="576" spans="1:9">
      <c r="A576" s="57"/>
      <c r="B576" s="56" t="s">
        <v>427</v>
      </c>
      <c r="D576" s="20"/>
      <c r="E576" s="110"/>
      <c r="F576" s="45"/>
      <c r="G576" s="45"/>
      <c r="H576" s="46"/>
      <c r="I576" s="58"/>
    </row>
    <row r="577" spans="1:9">
      <c r="A577" s="57"/>
      <c r="B577" s="20"/>
      <c r="D577" s="20"/>
      <c r="E577" s="110"/>
      <c r="F577" s="45"/>
      <c r="G577" s="45"/>
      <c r="H577" s="46"/>
      <c r="I577" s="58"/>
    </row>
    <row r="578" spans="1:9">
      <c r="A578" s="1">
        <v>74</v>
      </c>
      <c r="B578" s="204" t="s">
        <v>428</v>
      </c>
      <c r="C578" s="50" t="s">
        <v>10</v>
      </c>
      <c r="D578" s="5" t="s">
        <v>11</v>
      </c>
      <c r="E578" s="110">
        <v>10</v>
      </c>
      <c r="F578" s="45">
        <f t="shared" si="5"/>
        <v>10</v>
      </c>
      <c r="G578" s="45"/>
      <c r="H578" s="46"/>
      <c r="I578" s="202"/>
    </row>
    <row r="579" spans="1:9">
      <c r="B579" s="204"/>
      <c r="C579" s="50"/>
      <c r="D579" s="5" t="s">
        <v>13</v>
      </c>
      <c r="E579" s="110">
        <v>0</v>
      </c>
      <c r="F579" s="45">
        <f t="shared" si="5"/>
        <v>0</v>
      </c>
      <c r="G579" s="45"/>
      <c r="H579" s="46"/>
      <c r="I579" s="202"/>
    </row>
    <row r="580" spans="1:9">
      <c r="A580" s="57"/>
      <c r="B580" s="20" t="s">
        <v>378</v>
      </c>
      <c r="D580" s="20"/>
      <c r="E580" s="110"/>
      <c r="F580" s="45"/>
      <c r="G580" s="45"/>
      <c r="H580" s="46"/>
      <c r="I580" s="58"/>
    </row>
    <row r="581" spans="1:9" ht="28.9">
      <c r="B581" s="56" t="s">
        <v>429</v>
      </c>
      <c r="D581" s="20"/>
      <c r="E581" s="110"/>
      <c r="F581" s="45"/>
      <c r="G581" s="45"/>
      <c r="H581" s="46"/>
    </row>
    <row r="582" spans="1:9">
      <c r="A582" s="57"/>
      <c r="B582" s="20"/>
      <c r="D582" s="20"/>
      <c r="E582" s="110"/>
      <c r="F582" s="45"/>
      <c r="G582" s="45"/>
      <c r="H582" s="46"/>
      <c r="I582" s="58"/>
    </row>
    <row r="583" spans="1:9">
      <c r="A583" s="41">
        <v>75</v>
      </c>
      <c r="B583" s="204" t="s">
        <v>430</v>
      </c>
      <c r="C583" s="42" t="s">
        <v>10</v>
      </c>
      <c r="D583" s="43" t="s">
        <v>11</v>
      </c>
      <c r="E583" s="110">
        <v>10</v>
      </c>
      <c r="F583" s="45">
        <f t="shared" si="5"/>
        <v>10</v>
      </c>
      <c r="G583" s="45"/>
      <c r="H583" s="46"/>
      <c r="I583" s="202"/>
    </row>
    <row r="584" spans="1:9">
      <c r="B584" s="204"/>
      <c r="C584" s="50"/>
      <c r="D584" s="5" t="s">
        <v>13</v>
      </c>
      <c r="E584" s="110">
        <v>0</v>
      </c>
      <c r="F584" s="45">
        <f t="shared" si="5"/>
        <v>0</v>
      </c>
      <c r="G584" s="45"/>
      <c r="H584" s="46"/>
      <c r="I584" s="202"/>
    </row>
    <row r="585" spans="1:9">
      <c r="B585" s="20" t="s">
        <v>431</v>
      </c>
      <c r="D585" s="20"/>
      <c r="E585" s="110"/>
      <c r="F585" s="45"/>
      <c r="G585" s="45"/>
      <c r="H585" s="46"/>
    </row>
    <row r="586" spans="1:9">
      <c r="B586" s="56" t="s">
        <v>432</v>
      </c>
      <c r="D586" s="20"/>
      <c r="E586" s="110"/>
      <c r="F586" s="45"/>
      <c r="G586" s="45"/>
      <c r="H586" s="46"/>
    </row>
    <row r="587" spans="1:9">
      <c r="B587" s="68"/>
      <c r="D587" s="20"/>
      <c r="E587" s="110"/>
      <c r="F587" s="45"/>
      <c r="G587" s="45"/>
      <c r="H587" s="46"/>
    </row>
    <row r="588" spans="1:9">
      <c r="A588" s="41">
        <v>76</v>
      </c>
      <c r="B588" s="204" t="s">
        <v>433</v>
      </c>
      <c r="C588" s="42"/>
      <c r="D588" s="43" t="s">
        <v>11</v>
      </c>
      <c r="E588" s="110">
        <v>10</v>
      </c>
      <c r="F588" s="45">
        <f t="shared" ref="F588:F646" si="6">IF(C588="x",E588,0)</f>
        <v>0</v>
      </c>
      <c r="G588" s="45"/>
      <c r="H588" s="46"/>
      <c r="I588" s="202"/>
    </row>
    <row r="589" spans="1:9">
      <c r="B589" s="204"/>
      <c r="C589" s="50" t="s">
        <v>10</v>
      </c>
      <c r="D589" s="5" t="s">
        <v>13</v>
      </c>
      <c r="E589" s="110">
        <v>0</v>
      </c>
      <c r="F589" s="45">
        <f t="shared" si="6"/>
        <v>0</v>
      </c>
      <c r="G589" s="45"/>
      <c r="H589" s="46"/>
      <c r="I589" s="202"/>
    </row>
    <row r="590" spans="1:9">
      <c r="B590" s="20" t="s">
        <v>431</v>
      </c>
      <c r="D590" s="20"/>
      <c r="E590" s="110"/>
      <c r="F590" s="45"/>
      <c r="G590" s="45"/>
      <c r="H590" s="46"/>
    </row>
    <row r="591" spans="1:9">
      <c r="B591" s="56" t="s">
        <v>141</v>
      </c>
      <c r="D591" s="20"/>
      <c r="E591" s="110"/>
      <c r="F591" s="45"/>
      <c r="G591" s="45"/>
      <c r="H591" s="46"/>
    </row>
    <row r="592" spans="1:9">
      <c r="B592" s="68"/>
      <c r="D592" s="20"/>
      <c r="E592" s="110"/>
      <c r="F592" s="45"/>
      <c r="G592" s="45"/>
      <c r="H592" s="46"/>
    </row>
    <row r="593" spans="1:9" s="62" customFormat="1">
      <c r="A593" s="57">
        <v>77</v>
      </c>
      <c r="B593" s="201" t="s">
        <v>434</v>
      </c>
      <c r="C593" s="50" t="s">
        <v>10</v>
      </c>
      <c r="D593" s="5" t="s">
        <v>11</v>
      </c>
      <c r="E593" s="110">
        <v>20</v>
      </c>
      <c r="F593" s="45">
        <f t="shared" si="6"/>
        <v>20</v>
      </c>
      <c r="G593" s="45"/>
      <c r="H593" s="46"/>
      <c r="I593" s="64"/>
    </row>
    <row r="594" spans="1:9" s="62" customFormat="1">
      <c r="A594" s="65"/>
      <c r="B594" s="201"/>
      <c r="C594" s="50"/>
      <c r="D594" s="5" t="s">
        <v>13</v>
      </c>
      <c r="E594" s="110">
        <v>0</v>
      </c>
      <c r="F594" s="45">
        <f t="shared" si="6"/>
        <v>0</v>
      </c>
      <c r="G594" s="45"/>
      <c r="H594" s="46"/>
      <c r="I594" s="64"/>
    </row>
    <row r="595" spans="1:9" s="62" customFormat="1">
      <c r="A595" s="65"/>
      <c r="B595" s="201"/>
      <c r="C595" s="61"/>
      <c r="D595" s="5"/>
      <c r="E595" s="168"/>
      <c r="F595" s="45"/>
      <c r="G595" s="45"/>
      <c r="H595" s="46"/>
      <c r="I595" s="64"/>
    </row>
    <row r="596" spans="1:9" s="62" customFormat="1">
      <c r="A596" s="65"/>
      <c r="B596" s="20" t="s">
        <v>267</v>
      </c>
      <c r="C596" s="5"/>
      <c r="D596" s="20"/>
      <c r="E596" s="168"/>
      <c r="F596" s="45"/>
      <c r="G596" s="45"/>
      <c r="H596" s="46"/>
      <c r="I596" s="64"/>
    </row>
    <row r="597" spans="1:9" s="62" customFormat="1" ht="28.9">
      <c r="A597" s="65"/>
      <c r="B597" s="59" t="s">
        <v>435</v>
      </c>
      <c r="C597" s="5"/>
      <c r="D597" s="20"/>
      <c r="E597" s="168"/>
      <c r="F597" s="45"/>
      <c r="G597" s="45"/>
      <c r="H597" s="46"/>
      <c r="I597" s="64"/>
    </row>
    <row r="598" spans="1:9">
      <c r="B598" s="59"/>
      <c r="D598" s="20"/>
      <c r="E598" s="110"/>
      <c r="F598" s="45"/>
      <c r="G598" s="45"/>
      <c r="H598" s="46"/>
    </row>
    <row r="599" spans="1:9" ht="15.6">
      <c r="B599" s="170" t="s">
        <v>436</v>
      </c>
      <c r="C599" s="171"/>
      <c r="D599" s="171"/>
      <c r="E599" s="171"/>
      <c r="F599" s="172">
        <f>SUM(F600:F675)</f>
        <v>145</v>
      </c>
      <c r="G599" s="171"/>
      <c r="H599" s="173"/>
      <c r="I599" s="171"/>
    </row>
    <row r="600" spans="1:9">
      <c r="A600" s="57">
        <v>78</v>
      </c>
      <c r="B600" s="204" t="s">
        <v>437</v>
      </c>
      <c r="C600" s="50" t="s">
        <v>10</v>
      </c>
      <c r="D600" s="5" t="s">
        <v>11</v>
      </c>
      <c r="E600" s="110">
        <v>10</v>
      </c>
      <c r="F600" s="45">
        <f t="shared" si="6"/>
        <v>10</v>
      </c>
      <c r="G600" s="45"/>
      <c r="H600" s="46"/>
      <c r="I600" s="202" t="s">
        <v>438</v>
      </c>
    </row>
    <row r="601" spans="1:9">
      <c r="A601" s="57"/>
      <c r="B601" s="204"/>
      <c r="C601" s="50"/>
      <c r="D601" s="5" t="s">
        <v>13</v>
      </c>
      <c r="E601" s="110">
        <v>0</v>
      </c>
      <c r="F601" s="45">
        <f t="shared" si="6"/>
        <v>0</v>
      </c>
      <c r="G601" s="45"/>
      <c r="H601" s="46"/>
      <c r="I601" s="202"/>
    </row>
    <row r="602" spans="1:9">
      <c r="B602" s="20"/>
      <c r="D602" s="20"/>
      <c r="E602" s="110"/>
      <c r="F602" s="45"/>
      <c r="G602" s="45"/>
      <c r="H602" s="46"/>
      <c r="I602" s="58"/>
    </row>
    <row r="603" spans="1:9" s="20" customFormat="1">
      <c r="A603" s="57">
        <v>79</v>
      </c>
      <c r="B603" s="204" t="s">
        <v>439</v>
      </c>
      <c r="C603" s="50" t="s">
        <v>10</v>
      </c>
      <c r="D603" s="5" t="s">
        <v>11</v>
      </c>
      <c r="E603" s="110">
        <v>15</v>
      </c>
      <c r="F603" s="45">
        <f t="shared" si="6"/>
        <v>15</v>
      </c>
      <c r="G603" s="45"/>
      <c r="H603" s="46"/>
      <c r="I603" s="202"/>
    </row>
    <row r="604" spans="1:9" s="20" customFormat="1" ht="29.25" customHeight="1">
      <c r="A604" s="57"/>
      <c r="B604" s="204"/>
      <c r="C604" s="50"/>
      <c r="D604" s="5" t="s">
        <v>29</v>
      </c>
      <c r="E604" s="110">
        <v>0</v>
      </c>
      <c r="F604" s="45">
        <f t="shared" si="6"/>
        <v>0</v>
      </c>
      <c r="G604" s="45"/>
      <c r="H604" s="46"/>
      <c r="I604" s="202"/>
    </row>
    <row r="605" spans="1:9" s="20" customFormat="1">
      <c r="A605" s="57"/>
      <c r="B605" s="20" t="s">
        <v>440</v>
      </c>
      <c r="C605" s="5"/>
      <c r="E605" s="110"/>
      <c r="F605" s="45"/>
      <c r="G605" s="45"/>
      <c r="H605" s="46"/>
      <c r="I605" s="58"/>
    </row>
    <row r="606" spans="1:9" s="20" customFormat="1" ht="28.9">
      <c r="A606" s="57"/>
      <c r="B606" s="56" t="s">
        <v>441</v>
      </c>
      <c r="C606" s="5"/>
      <c r="E606" s="110"/>
      <c r="F606" s="45"/>
      <c r="G606" s="45"/>
      <c r="H606" s="46"/>
      <c r="I606" s="58"/>
    </row>
    <row r="607" spans="1:9" s="20" customFormat="1">
      <c r="A607" s="57"/>
      <c r="B607" s="59"/>
      <c r="C607" s="5"/>
      <c r="E607" s="110"/>
      <c r="F607" s="45"/>
      <c r="G607" s="45"/>
      <c r="H607" s="46"/>
      <c r="I607" s="58"/>
    </row>
    <row r="608" spans="1:9" s="20" customFormat="1">
      <c r="A608" s="57" t="s">
        <v>442</v>
      </c>
      <c r="B608" s="204" t="s">
        <v>443</v>
      </c>
      <c r="C608" s="50" t="s">
        <v>10</v>
      </c>
      <c r="D608" s="5" t="s">
        <v>11</v>
      </c>
      <c r="E608" s="110">
        <v>10</v>
      </c>
      <c r="F608" s="45">
        <f t="shared" si="6"/>
        <v>10</v>
      </c>
      <c r="G608" s="45"/>
      <c r="H608" s="46"/>
      <c r="I608" s="202"/>
    </row>
    <row r="609" spans="1:9" s="20" customFormat="1">
      <c r="A609" s="57"/>
      <c r="B609" s="204"/>
      <c r="C609" s="50"/>
      <c r="D609" s="5" t="s">
        <v>13</v>
      </c>
      <c r="E609" s="110">
        <v>0</v>
      </c>
      <c r="F609" s="45">
        <f t="shared" si="6"/>
        <v>0</v>
      </c>
      <c r="G609" s="45"/>
      <c r="H609" s="46"/>
      <c r="I609" s="202"/>
    </row>
    <row r="610" spans="1:9" s="20" customFormat="1">
      <c r="A610" s="57"/>
      <c r="B610" s="20" t="s">
        <v>444</v>
      </c>
      <c r="C610" s="5"/>
      <c r="E610" s="110"/>
      <c r="F610" s="45"/>
      <c r="G610" s="45"/>
      <c r="H610" s="46"/>
      <c r="I610" s="58"/>
    </row>
    <row r="611" spans="1:9" s="20" customFormat="1" ht="57.6">
      <c r="A611" s="57"/>
      <c r="B611" s="56" t="s">
        <v>445</v>
      </c>
      <c r="C611" s="5"/>
      <c r="E611" s="110"/>
      <c r="F611" s="45"/>
      <c r="G611" s="45"/>
      <c r="H611" s="46"/>
      <c r="I611" s="58"/>
    </row>
    <row r="612" spans="1:9" s="20" customFormat="1">
      <c r="A612" s="57"/>
      <c r="B612" s="59"/>
      <c r="C612" s="5"/>
      <c r="E612" s="110"/>
      <c r="F612" s="45"/>
      <c r="G612" s="45"/>
      <c r="H612" s="46"/>
      <c r="I612" s="58"/>
    </row>
    <row r="613" spans="1:9" s="20" customFormat="1" ht="29.1" customHeight="1">
      <c r="A613" s="57" t="s">
        <v>446</v>
      </c>
      <c r="B613" s="203" t="s">
        <v>447</v>
      </c>
      <c r="C613" s="50" t="s">
        <v>10</v>
      </c>
      <c r="D613" s="5" t="s">
        <v>11</v>
      </c>
      <c r="E613" s="110">
        <v>10</v>
      </c>
      <c r="F613" s="45">
        <f t="shared" si="6"/>
        <v>10</v>
      </c>
      <c r="G613" s="45"/>
      <c r="H613" s="46"/>
      <c r="I613" s="58"/>
    </row>
    <row r="614" spans="1:9" s="20" customFormat="1">
      <c r="A614" s="57"/>
      <c r="B614" s="203"/>
      <c r="C614" s="50"/>
      <c r="D614" s="5" t="s">
        <v>13</v>
      </c>
      <c r="E614" s="110">
        <v>0</v>
      </c>
      <c r="F614" s="45">
        <f t="shared" si="6"/>
        <v>0</v>
      </c>
      <c r="G614" s="45"/>
      <c r="H614" s="46"/>
      <c r="I614" s="58"/>
    </row>
    <row r="615" spans="1:9" s="20" customFormat="1">
      <c r="A615" s="57"/>
      <c r="B615" s="20" t="s">
        <v>448</v>
      </c>
      <c r="C615" s="61"/>
      <c r="D615" s="5"/>
      <c r="E615" s="110"/>
      <c r="F615" s="45"/>
      <c r="G615" s="45"/>
      <c r="H615" s="46"/>
      <c r="I615" s="58"/>
    </row>
    <row r="616" spans="1:9" s="20" customFormat="1" ht="28.9">
      <c r="A616" s="57"/>
      <c r="B616" s="56" t="s">
        <v>449</v>
      </c>
      <c r="C616" s="5"/>
      <c r="E616" s="110"/>
      <c r="F616" s="45"/>
      <c r="G616" s="45"/>
      <c r="H616" s="46"/>
      <c r="I616" s="58"/>
    </row>
    <row r="617" spans="1:9" s="62" customFormat="1">
      <c r="A617" s="65"/>
      <c r="B617" s="66"/>
      <c r="C617" s="5"/>
      <c r="E617" s="168"/>
      <c r="F617" s="45"/>
      <c r="G617" s="45"/>
      <c r="H617" s="46"/>
      <c r="I617" s="64"/>
    </row>
    <row r="618" spans="1:9">
      <c r="A618" s="1" t="s">
        <v>450</v>
      </c>
      <c r="B618" s="204" t="s">
        <v>451</v>
      </c>
      <c r="C618" s="84"/>
      <c r="D618" s="44" t="s">
        <v>452</v>
      </c>
      <c r="E618" s="45">
        <v>10</v>
      </c>
      <c r="F618" s="45">
        <f t="shared" si="6"/>
        <v>0</v>
      </c>
      <c r="G618" s="45"/>
      <c r="H618" s="46"/>
    </row>
    <row r="619" spans="1:9">
      <c r="B619" s="204"/>
      <c r="C619" s="84" t="s">
        <v>10</v>
      </c>
      <c r="D619" s="44" t="s">
        <v>453</v>
      </c>
      <c r="E619" s="45">
        <v>10</v>
      </c>
      <c r="F619" s="45">
        <f t="shared" si="6"/>
        <v>10</v>
      </c>
      <c r="G619" s="45"/>
      <c r="H619" s="46"/>
    </row>
    <row r="620" spans="1:9">
      <c r="B620" s="204"/>
      <c r="C620" s="84"/>
      <c r="D620" s="44" t="s">
        <v>454</v>
      </c>
      <c r="E620" s="45">
        <v>10</v>
      </c>
      <c r="F620" s="45">
        <f t="shared" si="6"/>
        <v>0</v>
      </c>
      <c r="G620" s="45"/>
      <c r="H620" s="46"/>
    </row>
    <row r="621" spans="1:9">
      <c r="B621" s="204"/>
      <c r="C621" s="84"/>
      <c r="D621" s="44" t="s">
        <v>455</v>
      </c>
      <c r="E621" s="45">
        <v>10</v>
      </c>
      <c r="F621" s="45">
        <f t="shared" si="6"/>
        <v>0</v>
      </c>
      <c r="G621" s="45"/>
      <c r="H621" s="46"/>
    </row>
    <row r="622" spans="1:9">
      <c r="B622" s="204"/>
      <c r="C622" s="84"/>
      <c r="D622" s="44" t="s">
        <v>167</v>
      </c>
      <c r="E622" s="45">
        <v>0</v>
      </c>
      <c r="F622" s="45">
        <f t="shared" si="6"/>
        <v>0</v>
      </c>
      <c r="G622" s="45"/>
      <c r="H622" s="46"/>
    </row>
    <row r="623" spans="1:9">
      <c r="A623" s="57"/>
      <c r="B623" s="20"/>
      <c r="D623" s="20"/>
      <c r="E623" s="110"/>
      <c r="F623" s="45"/>
      <c r="G623" s="45"/>
      <c r="H623" s="46"/>
      <c r="I623" s="58"/>
    </row>
    <row r="624" spans="1:9">
      <c r="A624" s="57" t="s">
        <v>456</v>
      </c>
      <c r="B624" s="204" t="s">
        <v>457</v>
      </c>
      <c r="C624" s="50" t="s">
        <v>10</v>
      </c>
      <c r="D624" s="5" t="s">
        <v>458</v>
      </c>
      <c r="E624" s="110">
        <v>10</v>
      </c>
      <c r="F624" s="45">
        <f t="shared" si="6"/>
        <v>10</v>
      </c>
      <c r="G624" s="45"/>
      <c r="H624" s="46"/>
      <c r="I624" s="202"/>
    </row>
    <row r="625" spans="1:9">
      <c r="A625" s="57"/>
      <c r="B625" s="204"/>
      <c r="C625" s="50"/>
      <c r="D625" s="5" t="s">
        <v>459</v>
      </c>
      <c r="E625" s="110">
        <v>5</v>
      </c>
      <c r="F625" s="45">
        <f t="shared" si="6"/>
        <v>0</v>
      </c>
      <c r="G625" s="45"/>
      <c r="H625" s="46"/>
      <c r="I625" s="202"/>
    </row>
    <row r="626" spans="1:9">
      <c r="A626" s="57"/>
      <c r="B626" s="204"/>
      <c r="C626" s="50"/>
      <c r="D626" s="5" t="s">
        <v>13</v>
      </c>
      <c r="E626" s="110">
        <v>0</v>
      </c>
      <c r="F626" s="45">
        <f t="shared" si="6"/>
        <v>0</v>
      </c>
      <c r="G626" s="45"/>
      <c r="H626" s="46"/>
      <c r="I626" s="202"/>
    </row>
    <row r="627" spans="1:9" ht="28.9">
      <c r="A627" s="57"/>
      <c r="B627" s="20" t="s">
        <v>460</v>
      </c>
      <c r="D627" s="20"/>
      <c r="E627" s="110"/>
      <c r="F627" s="45"/>
      <c r="G627" s="45"/>
      <c r="H627" s="46"/>
      <c r="I627" s="58"/>
    </row>
    <row r="628" spans="1:9" ht="57.6">
      <c r="B628" s="56" t="s">
        <v>461</v>
      </c>
      <c r="D628" s="20"/>
      <c r="E628" s="110"/>
      <c r="F628" s="45"/>
      <c r="G628" s="45"/>
      <c r="H628" s="46"/>
    </row>
    <row r="629" spans="1:9">
      <c r="B629" s="20"/>
      <c r="D629" s="20"/>
      <c r="E629" s="110"/>
      <c r="F629" s="45"/>
      <c r="G629" s="45"/>
      <c r="H629" s="46"/>
      <c r="I629" s="58"/>
    </row>
    <row r="630" spans="1:9">
      <c r="A630" s="57">
        <v>82</v>
      </c>
      <c r="B630" s="204" t="s">
        <v>462</v>
      </c>
      <c r="C630" s="50" t="s">
        <v>10</v>
      </c>
      <c r="D630" s="5" t="s">
        <v>463</v>
      </c>
      <c r="E630" s="110">
        <v>10</v>
      </c>
      <c r="F630" s="45">
        <f t="shared" si="6"/>
        <v>10</v>
      </c>
      <c r="G630" s="45"/>
      <c r="H630" s="46"/>
      <c r="I630" s="202" t="s">
        <v>464</v>
      </c>
    </row>
    <row r="631" spans="1:9">
      <c r="A631" s="57"/>
      <c r="B631" s="204"/>
      <c r="C631" s="50"/>
      <c r="D631" s="5" t="s">
        <v>167</v>
      </c>
      <c r="E631" s="110">
        <v>0</v>
      </c>
      <c r="F631" s="45">
        <f t="shared" si="6"/>
        <v>0</v>
      </c>
      <c r="G631" s="45"/>
      <c r="H631" s="46"/>
      <c r="I631" s="202"/>
    </row>
    <row r="632" spans="1:9">
      <c r="A632" s="57"/>
      <c r="B632" s="20" t="s">
        <v>465</v>
      </c>
      <c r="D632" s="20"/>
      <c r="E632" s="110"/>
      <c r="F632" s="45"/>
      <c r="G632" s="45"/>
      <c r="H632" s="46"/>
    </row>
    <row r="633" spans="1:9">
      <c r="B633" s="56" t="s">
        <v>466</v>
      </c>
      <c r="D633" s="20"/>
      <c r="E633" s="110"/>
      <c r="F633" s="45"/>
      <c r="G633" s="45"/>
      <c r="H633" s="46"/>
      <c r="I633" s="58"/>
    </row>
    <row r="634" spans="1:9">
      <c r="B634" s="20"/>
      <c r="D634" s="20"/>
      <c r="E634" s="110"/>
      <c r="F634" s="45"/>
      <c r="G634" s="45"/>
      <c r="H634" s="46"/>
      <c r="I634" s="58"/>
    </row>
    <row r="635" spans="1:9">
      <c r="A635" s="57">
        <v>83</v>
      </c>
      <c r="B635" s="204" t="s">
        <v>467</v>
      </c>
      <c r="C635" s="42" t="s">
        <v>10</v>
      </c>
      <c r="D635" s="5" t="s">
        <v>463</v>
      </c>
      <c r="E635" s="110">
        <v>0</v>
      </c>
      <c r="F635" s="45">
        <f t="shared" si="6"/>
        <v>0</v>
      </c>
      <c r="G635" s="45"/>
      <c r="H635" s="46"/>
      <c r="I635" s="202"/>
    </row>
    <row r="636" spans="1:9">
      <c r="A636" s="57"/>
      <c r="B636" s="204"/>
      <c r="C636" s="50"/>
      <c r="D636" s="5" t="s">
        <v>167</v>
      </c>
      <c r="E636" s="110">
        <v>0</v>
      </c>
      <c r="F636" s="45">
        <f t="shared" si="6"/>
        <v>0</v>
      </c>
      <c r="G636" s="45"/>
      <c r="H636" s="46"/>
      <c r="I636" s="202"/>
    </row>
    <row r="637" spans="1:9">
      <c r="A637" s="57"/>
      <c r="B637" s="20" t="s">
        <v>468</v>
      </c>
      <c r="D637" s="20"/>
      <c r="E637" s="110"/>
      <c r="F637" s="45"/>
      <c r="G637" s="45"/>
      <c r="H637" s="46"/>
      <c r="I637" s="58"/>
    </row>
    <row r="638" spans="1:9">
      <c r="B638" s="56" t="s">
        <v>469</v>
      </c>
      <c r="D638" s="20"/>
      <c r="E638" s="110"/>
      <c r="F638" s="45"/>
      <c r="G638" s="45"/>
      <c r="H638" s="46"/>
      <c r="I638" s="58"/>
    </row>
    <row r="639" spans="1:9">
      <c r="B639" s="59"/>
      <c r="D639" s="20"/>
      <c r="E639" s="110"/>
      <c r="F639" s="45"/>
      <c r="G639" s="45"/>
      <c r="H639" s="46"/>
      <c r="I639" s="58"/>
    </row>
    <row r="640" spans="1:9">
      <c r="A640" s="57">
        <v>84</v>
      </c>
      <c r="B640" s="204" t="s">
        <v>470</v>
      </c>
      <c r="C640" s="42" t="s">
        <v>10</v>
      </c>
      <c r="D640" s="43" t="s">
        <v>11</v>
      </c>
      <c r="E640" s="110">
        <v>10</v>
      </c>
      <c r="F640" s="45">
        <f t="shared" si="6"/>
        <v>10</v>
      </c>
      <c r="G640" s="45"/>
      <c r="H640" s="46"/>
      <c r="I640" s="202"/>
    </row>
    <row r="641" spans="1:9">
      <c r="A641" s="57"/>
      <c r="B641" s="204"/>
      <c r="C641" s="50"/>
      <c r="D641" s="5" t="s">
        <v>13</v>
      </c>
      <c r="E641" s="110">
        <v>0</v>
      </c>
      <c r="F641" s="45">
        <f t="shared" si="6"/>
        <v>0</v>
      </c>
      <c r="G641" s="45"/>
      <c r="H641" s="46"/>
      <c r="I641" s="202"/>
    </row>
    <row r="642" spans="1:9">
      <c r="A642" s="57"/>
      <c r="B642" s="20" t="s">
        <v>224</v>
      </c>
      <c r="D642" s="20"/>
      <c r="E642" s="110"/>
      <c r="F642" s="45"/>
      <c r="G642" s="45"/>
      <c r="H642" s="46"/>
    </row>
    <row r="643" spans="1:9">
      <c r="A643" s="57"/>
      <c r="B643" s="56" t="s">
        <v>471</v>
      </c>
      <c r="D643" s="20"/>
      <c r="E643" s="110"/>
      <c r="F643" s="45"/>
      <c r="G643" s="45"/>
      <c r="H643" s="46"/>
    </row>
    <row r="644" spans="1:9">
      <c r="A644" s="57"/>
      <c r="B644" s="68"/>
      <c r="D644" s="20"/>
      <c r="E644" s="110"/>
      <c r="F644" s="45"/>
      <c r="G644" s="45"/>
      <c r="H644" s="46"/>
    </row>
    <row r="645" spans="1:9">
      <c r="A645" s="57">
        <v>85</v>
      </c>
      <c r="B645" s="204" t="s">
        <v>472</v>
      </c>
      <c r="C645" s="84" t="s">
        <v>10</v>
      </c>
      <c r="D645" s="44" t="s">
        <v>11</v>
      </c>
      <c r="E645" s="110">
        <v>10</v>
      </c>
      <c r="F645" s="45">
        <f t="shared" si="6"/>
        <v>10</v>
      </c>
      <c r="G645" s="45"/>
      <c r="H645" s="46"/>
      <c r="I645" s="209"/>
    </row>
    <row r="646" spans="1:9">
      <c r="A646" s="57"/>
      <c r="B646" s="204"/>
      <c r="C646" s="84"/>
      <c r="D646" s="44" t="s">
        <v>13</v>
      </c>
      <c r="E646" s="110">
        <v>0</v>
      </c>
      <c r="F646" s="45">
        <f t="shared" si="6"/>
        <v>0</v>
      </c>
      <c r="G646" s="45"/>
      <c r="H646" s="46"/>
      <c r="I646" s="209"/>
    </row>
    <row r="647" spans="1:9">
      <c r="B647" s="68"/>
      <c r="D647" s="20"/>
      <c r="E647" s="110"/>
      <c r="F647" s="45"/>
      <c r="G647" s="45"/>
      <c r="H647" s="46"/>
      <c r="I647" s="93"/>
    </row>
    <row r="648" spans="1:9">
      <c r="A648" s="57">
        <v>86</v>
      </c>
      <c r="B648" s="204" t="s">
        <v>473</v>
      </c>
      <c r="C648" s="84" t="s">
        <v>10</v>
      </c>
      <c r="D648" s="5" t="s">
        <v>463</v>
      </c>
      <c r="E648" s="110">
        <v>10</v>
      </c>
      <c r="F648" s="45">
        <f t="shared" ref="F648:F708" si="7">IF(C648="x",E648,0)</f>
        <v>10</v>
      </c>
      <c r="G648" s="45"/>
      <c r="H648" s="46"/>
      <c r="I648" s="209"/>
    </row>
    <row r="649" spans="1:9">
      <c r="A649" s="57"/>
      <c r="B649" s="204"/>
      <c r="C649" s="84"/>
      <c r="D649" s="5" t="s">
        <v>167</v>
      </c>
      <c r="E649" s="110">
        <v>0</v>
      </c>
      <c r="F649" s="45">
        <f t="shared" si="7"/>
        <v>0</v>
      </c>
      <c r="G649" s="45"/>
      <c r="H649" s="46"/>
      <c r="I649" s="209"/>
    </row>
    <row r="650" spans="1:9">
      <c r="B650" s="20" t="s">
        <v>474</v>
      </c>
      <c r="D650" s="20"/>
      <c r="E650" s="110"/>
      <c r="F650" s="45"/>
      <c r="G650" s="45"/>
      <c r="H650" s="46"/>
    </row>
    <row r="651" spans="1:9" ht="28.9">
      <c r="A651" s="57"/>
      <c r="B651" s="56" t="s">
        <v>475</v>
      </c>
      <c r="D651" s="20"/>
      <c r="E651" s="110"/>
      <c r="F651" s="45"/>
      <c r="G651" s="45"/>
      <c r="H651" s="46"/>
    </row>
    <row r="652" spans="1:9">
      <c r="A652" s="57"/>
      <c r="B652" s="68"/>
      <c r="D652" s="20"/>
      <c r="E652" s="110"/>
      <c r="F652" s="45"/>
      <c r="G652" s="45"/>
      <c r="H652" s="46"/>
      <c r="I652" s="93"/>
    </row>
    <row r="653" spans="1:9">
      <c r="A653" s="57">
        <v>87</v>
      </c>
      <c r="B653" s="204" t="s">
        <v>476</v>
      </c>
      <c r="C653" s="50" t="s">
        <v>10</v>
      </c>
      <c r="D653" s="5" t="s">
        <v>463</v>
      </c>
      <c r="E653" s="110">
        <v>10</v>
      </c>
      <c r="F653" s="45">
        <f t="shared" si="7"/>
        <v>10</v>
      </c>
      <c r="G653" s="45"/>
      <c r="H653" s="46"/>
      <c r="I653" s="202"/>
    </row>
    <row r="654" spans="1:9">
      <c r="A654" s="57"/>
      <c r="B654" s="204"/>
      <c r="C654" s="50"/>
      <c r="D654" s="5" t="s">
        <v>167</v>
      </c>
      <c r="E654" s="110">
        <v>0</v>
      </c>
      <c r="F654" s="45">
        <f t="shared" si="7"/>
        <v>0</v>
      </c>
      <c r="G654" s="45"/>
      <c r="H654" s="46"/>
      <c r="I654" s="202"/>
    </row>
    <row r="655" spans="1:9">
      <c r="A655" s="57"/>
      <c r="B655" s="20" t="s">
        <v>477</v>
      </c>
      <c r="D655" s="20"/>
      <c r="E655" s="110"/>
      <c r="F655" s="45"/>
      <c r="G655" s="45"/>
      <c r="H655" s="46"/>
      <c r="I655" s="58"/>
    </row>
    <row r="656" spans="1:9" ht="86.45">
      <c r="B656" s="56" t="s">
        <v>478</v>
      </c>
      <c r="D656" s="20"/>
      <c r="E656" s="110"/>
      <c r="F656" s="45"/>
      <c r="G656" s="45"/>
      <c r="H656" s="46"/>
    </row>
    <row r="657" spans="1:9">
      <c r="B657" s="59"/>
      <c r="D657" s="20"/>
      <c r="E657" s="110"/>
      <c r="F657" s="45"/>
      <c r="G657" s="45"/>
      <c r="H657" s="46"/>
    </row>
    <row r="658" spans="1:9">
      <c r="A658" s="57">
        <v>88</v>
      </c>
      <c r="B658" s="204" t="s">
        <v>479</v>
      </c>
      <c r="C658" s="42" t="s">
        <v>10</v>
      </c>
      <c r="D658" s="43" t="s">
        <v>11</v>
      </c>
      <c r="E658" s="110">
        <v>10</v>
      </c>
      <c r="F658" s="45">
        <f t="shared" si="7"/>
        <v>10</v>
      </c>
      <c r="G658" s="45"/>
      <c r="H658" s="46"/>
      <c r="I658" s="202"/>
    </row>
    <row r="659" spans="1:9">
      <c r="A659" s="57"/>
      <c r="B659" s="204"/>
      <c r="C659" s="50"/>
      <c r="D659" s="5" t="s">
        <v>13</v>
      </c>
      <c r="E659" s="110">
        <v>0</v>
      </c>
      <c r="F659" s="45">
        <f t="shared" si="7"/>
        <v>0</v>
      </c>
      <c r="G659" s="45"/>
      <c r="H659" s="46"/>
      <c r="I659" s="202"/>
    </row>
    <row r="660" spans="1:9">
      <c r="A660" s="57"/>
      <c r="B660" s="20" t="s">
        <v>224</v>
      </c>
      <c r="D660" s="20"/>
      <c r="E660" s="110"/>
      <c r="F660" s="45"/>
      <c r="G660" s="45"/>
      <c r="H660" s="46"/>
    </row>
    <row r="661" spans="1:9" ht="43.15">
      <c r="B661" s="56" t="s">
        <v>480</v>
      </c>
      <c r="D661" s="20"/>
      <c r="E661" s="110"/>
      <c r="F661" s="45"/>
      <c r="G661" s="45"/>
      <c r="H661" s="46"/>
    </row>
    <row r="662" spans="1:9">
      <c r="B662" s="59"/>
      <c r="D662" s="20"/>
      <c r="E662" s="110"/>
      <c r="F662" s="45"/>
      <c r="G662" s="45"/>
      <c r="H662" s="46"/>
    </row>
    <row r="663" spans="1:9">
      <c r="A663" s="57">
        <v>89</v>
      </c>
      <c r="B663" s="204" t="s">
        <v>481</v>
      </c>
      <c r="C663" s="50" t="s">
        <v>10</v>
      </c>
      <c r="D663" s="5" t="s">
        <v>11</v>
      </c>
      <c r="E663" s="110">
        <v>10</v>
      </c>
      <c r="F663" s="45">
        <f t="shared" si="7"/>
        <v>10</v>
      </c>
      <c r="G663" s="45"/>
      <c r="H663" s="46"/>
      <c r="I663" s="202"/>
    </row>
    <row r="664" spans="1:9">
      <c r="A664" s="57"/>
      <c r="B664" s="204"/>
      <c r="C664" s="50"/>
      <c r="D664" s="5" t="s">
        <v>29</v>
      </c>
      <c r="E664" s="110">
        <v>0</v>
      </c>
      <c r="F664" s="45">
        <f t="shared" si="7"/>
        <v>0</v>
      </c>
      <c r="G664" s="45"/>
      <c r="H664" s="46"/>
      <c r="I664" s="202"/>
    </row>
    <row r="665" spans="1:9">
      <c r="A665" s="57"/>
      <c r="B665" s="20" t="s">
        <v>482</v>
      </c>
      <c r="D665" s="20"/>
      <c r="E665" s="110"/>
      <c r="F665" s="45"/>
      <c r="G665" s="45"/>
      <c r="H665" s="46"/>
    </row>
    <row r="666" spans="1:9">
      <c r="B666" s="56" t="s">
        <v>141</v>
      </c>
      <c r="D666" s="20"/>
      <c r="E666" s="110"/>
      <c r="F666" s="45"/>
      <c r="G666" s="45"/>
      <c r="H666" s="46"/>
      <c r="I666" s="58"/>
    </row>
    <row r="667" spans="1:9">
      <c r="B667" s="20"/>
      <c r="D667" s="20"/>
      <c r="E667" s="110"/>
      <c r="F667" s="45"/>
      <c r="G667" s="45"/>
      <c r="H667" s="46"/>
      <c r="I667" s="58"/>
    </row>
    <row r="668" spans="1:9">
      <c r="A668" s="57" t="s">
        <v>483</v>
      </c>
      <c r="B668" s="204" t="s">
        <v>484</v>
      </c>
      <c r="C668" s="50" t="s">
        <v>10</v>
      </c>
      <c r="D668" s="5" t="s">
        <v>11</v>
      </c>
      <c r="E668" s="110">
        <v>10</v>
      </c>
      <c r="F668" s="45">
        <f t="shared" si="7"/>
        <v>10</v>
      </c>
      <c r="G668" s="45"/>
      <c r="H668" s="46"/>
      <c r="I668" s="202"/>
    </row>
    <row r="669" spans="1:9">
      <c r="A669" s="57"/>
      <c r="B669" s="204"/>
      <c r="C669" s="50"/>
      <c r="D669" s="5" t="s">
        <v>29</v>
      </c>
      <c r="E669" s="110">
        <v>0</v>
      </c>
      <c r="F669" s="45">
        <f t="shared" si="7"/>
        <v>0</v>
      </c>
      <c r="G669" s="45"/>
      <c r="H669" s="46"/>
      <c r="I669" s="202"/>
    </row>
    <row r="670" spans="1:9">
      <c r="B670" s="20"/>
      <c r="D670" s="20"/>
      <c r="E670" s="110"/>
      <c r="F670" s="45"/>
      <c r="G670" s="45"/>
      <c r="H670" s="46"/>
      <c r="I670" s="58"/>
    </row>
    <row r="671" spans="1:9">
      <c r="A671" s="57" t="s">
        <v>485</v>
      </c>
      <c r="B671" s="204" t="s">
        <v>486</v>
      </c>
      <c r="C671" s="50" t="s">
        <v>10</v>
      </c>
      <c r="D671" s="5" t="s">
        <v>463</v>
      </c>
      <c r="E671" s="110">
        <v>0</v>
      </c>
      <c r="F671" s="45">
        <f t="shared" si="7"/>
        <v>0</v>
      </c>
      <c r="G671" s="45"/>
      <c r="H671" s="46"/>
      <c r="I671" s="202" t="s">
        <v>487</v>
      </c>
    </row>
    <row r="672" spans="1:9">
      <c r="A672" s="57"/>
      <c r="B672" s="204"/>
      <c r="C672" s="50"/>
      <c r="D672" s="5" t="s">
        <v>167</v>
      </c>
      <c r="E672" s="110">
        <v>0</v>
      </c>
      <c r="F672" s="45">
        <f t="shared" si="7"/>
        <v>0</v>
      </c>
      <c r="G672" s="45"/>
      <c r="H672" s="46"/>
      <c r="I672" s="202"/>
    </row>
    <row r="673" spans="1:9">
      <c r="A673" s="57"/>
      <c r="B673" s="20" t="s">
        <v>468</v>
      </c>
      <c r="D673" s="20"/>
      <c r="E673" s="110"/>
      <c r="F673" s="45"/>
      <c r="G673" s="45"/>
      <c r="H673" s="46"/>
      <c r="I673" s="58"/>
    </row>
    <row r="674" spans="1:9" ht="144">
      <c r="B674" s="56" t="s">
        <v>488</v>
      </c>
      <c r="D674" s="20"/>
      <c r="E674" s="110"/>
      <c r="F674" s="45"/>
      <c r="G674" s="45"/>
      <c r="H674" s="46"/>
    </row>
    <row r="675" spans="1:9">
      <c r="B675" s="59"/>
      <c r="D675" s="20"/>
      <c r="E675" s="110"/>
      <c r="F675" s="45"/>
      <c r="G675" s="45"/>
      <c r="H675" s="46"/>
    </row>
    <row r="676" spans="1:9" ht="15.6">
      <c r="B676" s="170" t="s">
        <v>489</v>
      </c>
      <c r="C676" s="171"/>
      <c r="D676" s="171"/>
      <c r="E676" s="171"/>
      <c r="F676" s="172">
        <f>SUM(F677:F736)</f>
        <v>72</v>
      </c>
      <c r="G676" s="171"/>
      <c r="H676" s="173"/>
      <c r="I676" s="171"/>
    </row>
    <row r="677" spans="1:9">
      <c r="A677" s="57">
        <v>91</v>
      </c>
      <c r="B677" s="204" t="s">
        <v>490</v>
      </c>
      <c r="C677" s="50"/>
      <c r="D677" s="5" t="s">
        <v>491</v>
      </c>
      <c r="E677" s="110">
        <v>15</v>
      </c>
      <c r="F677" s="45">
        <f t="shared" si="7"/>
        <v>0</v>
      </c>
      <c r="G677" s="45"/>
      <c r="H677" s="46"/>
      <c r="I677" s="202" t="s">
        <v>492</v>
      </c>
    </row>
    <row r="678" spans="1:9">
      <c r="A678" s="57"/>
      <c r="B678" s="204"/>
      <c r="C678" s="50"/>
      <c r="D678" s="5" t="s">
        <v>493</v>
      </c>
      <c r="E678" s="110">
        <v>12</v>
      </c>
      <c r="F678" s="45">
        <f t="shared" si="7"/>
        <v>0</v>
      </c>
      <c r="G678" s="45"/>
      <c r="H678" s="46"/>
      <c r="I678" s="202"/>
    </row>
    <row r="679" spans="1:9">
      <c r="A679" s="57"/>
      <c r="B679" s="204"/>
      <c r="C679" s="50" t="s">
        <v>10</v>
      </c>
      <c r="D679" s="5" t="s">
        <v>494</v>
      </c>
      <c r="E679" s="110">
        <v>8</v>
      </c>
      <c r="F679" s="45">
        <f t="shared" si="7"/>
        <v>8</v>
      </c>
      <c r="G679" s="45"/>
      <c r="H679" s="46"/>
      <c r="I679" s="202"/>
    </row>
    <row r="680" spans="1:9">
      <c r="A680" s="57"/>
      <c r="B680" s="204"/>
      <c r="C680" s="50"/>
      <c r="D680" s="5" t="s">
        <v>495</v>
      </c>
      <c r="E680" s="110">
        <v>0</v>
      </c>
      <c r="F680" s="45">
        <f>F709</f>
        <v>0</v>
      </c>
      <c r="G680" s="45"/>
      <c r="H680" s="46"/>
      <c r="I680" s="202"/>
    </row>
    <row r="681" spans="1:9" ht="43.15">
      <c r="B681" s="20" t="s">
        <v>496</v>
      </c>
      <c r="D681" s="20"/>
      <c r="E681" s="110"/>
      <c r="F681" s="45"/>
      <c r="G681" s="45"/>
      <c r="H681" s="46"/>
      <c r="I681" s="58"/>
    </row>
    <row r="682" spans="1:9" ht="100.9">
      <c r="A682" s="57"/>
      <c r="B682" s="56" t="s">
        <v>497</v>
      </c>
      <c r="D682" s="20"/>
      <c r="E682" s="110"/>
      <c r="F682" s="45"/>
      <c r="G682" s="45"/>
      <c r="H682" s="46"/>
    </row>
    <row r="683" spans="1:9">
      <c r="A683" s="57"/>
      <c r="B683" s="20"/>
      <c r="D683" s="20"/>
      <c r="E683" s="110"/>
      <c r="F683" s="45"/>
      <c r="G683" s="45"/>
      <c r="H683" s="46"/>
      <c r="I683" s="58"/>
    </row>
    <row r="684" spans="1:9">
      <c r="A684" s="57" t="s">
        <v>498</v>
      </c>
      <c r="B684" s="204" t="s">
        <v>499</v>
      </c>
      <c r="C684" s="42" t="s">
        <v>10</v>
      </c>
      <c r="D684" s="43" t="s">
        <v>500</v>
      </c>
      <c r="E684" s="45">
        <v>10</v>
      </c>
      <c r="F684" s="45">
        <f t="shared" si="7"/>
        <v>10</v>
      </c>
      <c r="G684" s="45"/>
      <c r="H684" s="46"/>
      <c r="I684" s="202"/>
    </row>
    <row r="685" spans="1:9">
      <c r="A685" s="57"/>
      <c r="B685" s="204"/>
      <c r="C685" s="50"/>
      <c r="D685" s="5" t="s">
        <v>13</v>
      </c>
      <c r="E685" s="110">
        <v>0</v>
      </c>
      <c r="F685" s="45">
        <f t="shared" si="7"/>
        <v>0</v>
      </c>
      <c r="G685" s="45"/>
      <c r="H685" s="46"/>
      <c r="I685" s="202"/>
    </row>
    <row r="686" spans="1:9">
      <c r="B686" s="20"/>
      <c r="D686" s="20"/>
      <c r="E686" s="110"/>
      <c r="F686" s="45"/>
      <c r="G686" s="45"/>
      <c r="H686" s="46"/>
      <c r="I686" s="58"/>
    </row>
    <row r="687" spans="1:9">
      <c r="A687" s="57" t="s">
        <v>501</v>
      </c>
      <c r="B687" s="204" t="s">
        <v>502</v>
      </c>
      <c r="C687" s="42" t="s">
        <v>10</v>
      </c>
      <c r="D687" s="43" t="s">
        <v>500</v>
      </c>
      <c r="E687" s="113">
        <v>10</v>
      </c>
      <c r="F687" s="45">
        <f t="shared" si="7"/>
        <v>10</v>
      </c>
      <c r="G687" s="45"/>
      <c r="H687" s="46"/>
      <c r="I687" s="202"/>
    </row>
    <row r="688" spans="1:9">
      <c r="A688" s="57"/>
      <c r="B688" s="204"/>
      <c r="C688" s="50"/>
      <c r="D688" s="5" t="s">
        <v>13</v>
      </c>
      <c r="E688" s="113">
        <v>0</v>
      </c>
      <c r="F688" s="45">
        <f t="shared" si="7"/>
        <v>0</v>
      </c>
      <c r="G688" s="45"/>
      <c r="H688" s="46"/>
      <c r="I688" s="202"/>
    </row>
    <row r="689" spans="1:9">
      <c r="A689" s="57"/>
      <c r="B689" s="20" t="s">
        <v>503</v>
      </c>
      <c r="D689" s="20"/>
      <c r="E689" s="110"/>
      <c r="F689" s="45"/>
      <c r="G689" s="45"/>
      <c r="H689" s="46"/>
    </row>
    <row r="690" spans="1:9" ht="100.9">
      <c r="B690" s="56" t="s">
        <v>504</v>
      </c>
      <c r="D690" s="20"/>
      <c r="E690" s="110"/>
      <c r="F690" s="45"/>
      <c r="G690" s="45"/>
      <c r="H690" s="46"/>
    </row>
    <row r="691" spans="1:9">
      <c r="B691" s="59"/>
      <c r="D691" s="20"/>
      <c r="E691" s="110"/>
      <c r="F691" s="45"/>
      <c r="G691" s="45"/>
      <c r="H691" s="46"/>
    </row>
    <row r="692" spans="1:9">
      <c r="A692" s="57" t="s">
        <v>505</v>
      </c>
      <c r="B692" s="203" t="s">
        <v>506</v>
      </c>
      <c r="C692" s="42" t="s">
        <v>10</v>
      </c>
      <c r="D692" s="43" t="s">
        <v>11</v>
      </c>
      <c r="E692" s="45">
        <v>0</v>
      </c>
      <c r="F692" s="45">
        <f t="shared" si="7"/>
        <v>0</v>
      </c>
      <c r="G692" s="45"/>
      <c r="H692" s="46"/>
    </row>
    <row r="693" spans="1:9">
      <c r="B693" s="203"/>
      <c r="C693" s="50"/>
      <c r="D693" s="5" t="s">
        <v>13</v>
      </c>
      <c r="E693" s="110">
        <v>0</v>
      </c>
      <c r="F693" s="45">
        <f t="shared" si="7"/>
        <v>0</v>
      </c>
      <c r="G693" s="45"/>
      <c r="H693" s="46"/>
    </row>
    <row r="694" spans="1:9" ht="15.6" customHeight="1">
      <c r="B694" s="20" t="s">
        <v>507</v>
      </c>
      <c r="D694" s="20"/>
      <c r="E694" s="110"/>
      <c r="F694" s="45"/>
      <c r="G694" s="45"/>
      <c r="H694" s="46"/>
    </row>
    <row r="695" spans="1:9" ht="28.9">
      <c r="B695" s="56" t="s">
        <v>508</v>
      </c>
      <c r="D695" s="20"/>
      <c r="E695" s="110"/>
      <c r="F695" s="45"/>
      <c r="G695" s="45"/>
      <c r="H695" s="46"/>
    </row>
    <row r="696" spans="1:9">
      <c r="B696" s="59"/>
      <c r="D696" s="20"/>
      <c r="E696" s="110"/>
      <c r="F696" s="45"/>
      <c r="G696" s="45"/>
      <c r="H696" s="46"/>
    </row>
    <row r="697" spans="1:9" s="175" customFormat="1">
      <c r="A697" s="57" t="s">
        <v>509</v>
      </c>
      <c r="B697" s="201" t="s">
        <v>510</v>
      </c>
      <c r="C697" s="84" t="s">
        <v>10</v>
      </c>
      <c r="D697" s="44" t="s">
        <v>11</v>
      </c>
      <c r="E697" s="44">
        <v>10</v>
      </c>
      <c r="F697" s="45">
        <f t="shared" si="7"/>
        <v>10</v>
      </c>
      <c r="G697" s="45"/>
      <c r="H697" s="46"/>
      <c r="I697" s="174"/>
    </row>
    <row r="698" spans="1:9" s="175" customFormat="1">
      <c r="A698" s="57"/>
      <c r="B698" s="201"/>
      <c r="C698" s="84"/>
      <c r="D698" s="44" t="s">
        <v>13</v>
      </c>
      <c r="E698" s="44">
        <v>0</v>
      </c>
      <c r="F698" s="45">
        <f t="shared" si="7"/>
        <v>0</v>
      </c>
      <c r="G698" s="45"/>
      <c r="H698" s="46"/>
      <c r="I698" s="58"/>
    </row>
    <row r="699" spans="1:9" s="175" customFormat="1">
      <c r="A699" s="57"/>
      <c r="B699" s="201"/>
      <c r="C699" s="84"/>
      <c r="D699" s="44" t="s">
        <v>19</v>
      </c>
      <c r="E699" s="44">
        <v>10</v>
      </c>
      <c r="F699" s="45">
        <f t="shared" si="7"/>
        <v>0</v>
      </c>
      <c r="G699" s="45"/>
      <c r="H699" s="46"/>
      <c r="I699" s="58"/>
    </row>
    <row r="700" spans="1:9" s="175" customFormat="1">
      <c r="A700" s="57"/>
      <c r="B700" s="20" t="s">
        <v>511</v>
      </c>
      <c r="C700" s="5"/>
      <c r="D700" s="5"/>
      <c r="E700" s="5"/>
      <c r="F700" s="45"/>
      <c r="G700" s="45"/>
      <c r="H700" s="46"/>
      <c r="I700" s="58"/>
    </row>
    <row r="701" spans="1:9" s="175" customFormat="1">
      <c r="A701" s="57"/>
      <c r="B701" s="56" t="s">
        <v>141</v>
      </c>
      <c r="C701" s="5"/>
      <c r="D701" s="5"/>
      <c r="E701" s="5"/>
      <c r="F701" s="45"/>
      <c r="G701" s="45"/>
      <c r="H701" s="46"/>
      <c r="I701" s="58"/>
    </row>
    <row r="702" spans="1:9" s="175" customFormat="1">
      <c r="A702" s="57"/>
      <c r="B702" s="68"/>
      <c r="C702" s="5"/>
      <c r="D702" s="5"/>
      <c r="E702" s="5"/>
      <c r="F702" s="45"/>
      <c r="G702" s="45"/>
      <c r="H702" s="46"/>
      <c r="I702" s="93"/>
    </row>
    <row r="703" spans="1:9" s="175" customFormat="1">
      <c r="A703" s="57" t="s">
        <v>512</v>
      </c>
      <c r="B703" s="201" t="s">
        <v>513</v>
      </c>
      <c r="C703" s="84"/>
      <c r="D703" s="44" t="s">
        <v>181</v>
      </c>
      <c r="E703" s="44">
        <v>15</v>
      </c>
      <c r="F703" s="45">
        <f t="shared" si="7"/>
        <v>0</v>
      </c>
      <c r="G703" s="45"/>
      <c r="H703" s="46"/>
      <c r="I703" s="174"/>
    </row>
    <row r="704" spans="1:9" s="175" customFormat="1">
      <c r="A704" s="57"/>
      <c r="B704" s="201"/>
      <c r="C704" s="84"/>
      <c r="D704" s="44" t="s">
        <v>182</v>
      </c>
      <c r="E704" s="44">
        <v>12</v>
      </c>
      <c r="F704" s="45">
        <f t="shared" si="7"/>
        <v>0</v>
      </c>
      <c r="G704" s="45"/>
      <c r="H704" s="46"/>
      <c r="I704" s="58"/>
    </row>
    <row r="705" spans="1:9" s="175" customFormat="1">
      <c r="A705" s="57"/>
      <c r="B705" s="201"/>
      <c r="C705" s="84"/>
      <c r="D705" s="44" t="s">
        <v>183</v>
      </c>
      <c r="E705" s="44">
        <v>8</v>
      </c>
      <c r="F705" s="45">
        <f t="shared" si="7"/>
        <v>0</v>
      </c>
      <c r="G705" s="45"/>
      <c r="H705" s="46"/>
      <c r="I705" s="58"/>
    </row>
    <row r="706" spans="1:9" s="175" customFormat="1">
      <c r="A706" s="57"/>
      <c r="B706" s="201"/>
      <c r="C706" s="84" t="s">
        <v>10</v>
      </c>
      <c r="D706" s="44" t="s">
        <v>184</v>
      </c>
      <c r="E706" s="44">
        <v>4</v>
      </c>
      <c r="F706" s="45">
        <f t="shared" si="7"/>
        <v>4</v>
      </c>
      <c r="G706" s="45"/>
      <c r="H706" s="46"/>
      <c r="I706" s="58"/>
    </row>
    <row r="707" spans="1:9" s="175" customFormat="1">
      <c r="A707" s="57"/>
      <c r="B707" s="201"/>
      <c r="C707" s="84"/>
      <c r="D707" s="44" t="s">
        <v>185</v>
      </c>
      <c r="E707" s="44">
        <v>0</v>
      </c>
      <c r="F707" s="45">
        <f t="shared" si="7"/>
        <v>0</v>
      </c>
      <c r="G707" s="45"/>
      <c r="H707" s="46"/>
      <c r="I707" s="58"/>
    </row>
    <row r="708" spans="1:9" s="175" customFormat="1">
      <c r="A708" s="57"/>
      <c r="B708" s="5"/>
      <c r="C708" s="84"/>
      <c r="D708" s="44" t="s">
        <v>139</v>
      </c>
      <c r="E708" s="44">
        <v>15</v>
      </c>
      <c r="F708" s="45">
        <f t="shared" si="7"/>
        <v>0</v>
      </c>
      <c r="G708" s="45"/>
      <c r="H708" s="46"/>
      <c r="I708" s="58"/>
    </row>
    <row r="709" spans="1:9" s="175" customFormat="1" ht="43.15">
      <c r="A709" s="57"/>
      <c r="B709" s="20" t="s">
        <v>514</v>
      </c>
      <c r="C709" s="5"/>
      <c r="D709" s="5"/>
      <c r="E709" s="5"/>
      <c r="F709" s="45"/>
      <c r="G709" s="45"/>
      <c r="H709" s="46"/>
      <c r="I709" s="58"/>
    </row>
    <row r="710" spans="1:9" s="175" customFormat="1" ht="57.6">
      <c r="A710" s="57"/>
      <c r="B710" s="56" t="s">
        <v>515</v>
      </c>
      <c r="C710" s="5"/>
      <c r="D710" s="5"/>
      <c r="E710" s="5"/>
      <c r="F710" s="45"/>
      <c r="G710" s="45"/>
      <c r="H710" s="46"/>
      <c r="I710" s="58"/>
    </row>
    <row r="711" spans="1:9">
      <c r="B711" s="68"/>
      <c r="D711" s="20"/>
      <c r="E711" s="110"/>
      <c r="F711" s="45"/>
      <c r="G711" s="45"/>
      <c r="H711" s="46"/>
    </row>
    <row r="712" spans="1:9">
      <c r="A712" s="57" t="s">
        <v>516</v>
      </c>
      <c r="B712" s="204" t="s">
        <v>517</v>
      </c>
      <c r="C712" s="42" t="s">
        <v>10</v>
      </c>
      <c r="D712" s="43" t="s">
        <v>11</v>
      </c>
      <c r="E712" s="45">
        <v>10</v>
      </c>
      <c r="F712" s="45">
        <f t="shared" ref="F712:F774" si="8">IF(C712="x",E712,0)</f>
        <v>10</v>
      </c>
      <c r="G712" s="45"/>
      <c r="H712" s="46"/>
      <c r="I712" s="202"/>
    </row>
    <row r="713" spans="1:9">
      <c r="A713" s="57"/>
      <c r="B713" s="204"/>
      <c r="C713" s="50"/>
      <c r="D713" s="5" t="s">
        <v>13</v>
      </c>
      <c r="E713" s="110">
        <v>0</v>
      </c>
      <c r="F713" s="45">
        <f t="shared" si="8"/>
        <v>0</v>
      </c>
      <c r="G713" s="45"/>
      <c r="H713" s="46"/>
      <c r="I713" s="202"/>
    </row>
    <row r="714" spans="1:9">
      <c r="B714" s="20" t="s">
        <v>518</v>
      </c>
      <c r="D714" s="20"/>
      <c r="E714" s="110"/>
      <c r="F714" s="45"/>
      <c r="G714" s="45"/>
      <c r="H714" s="46"/>
    </row>
    <row r="715" spans="1:9">
      <c r="A715" s="57"/>
      <c r="B715" s="56" t="s">
        <v>519</v>
      </c>
      <c r="D715" s="20"/>
      <c r="E715" s="110"/>
      <c r="F715" s="45"/>
      <c r="G715" s="45"/>
      <c r="H715" s="46"/>
    </row>
    <row r="716" spans="1:9">
      <c r="A716" s="57"/>
      <c r="B716" s="68"/>
      <c r="D716" s="20"/>
      <c r="E716" s="110"/>
      <c r="F716" s="45"/>
      <c r="G716" s="45"/>
      <c r="H716" s="46"/>
    </row>
    <row r="717" spans="1:9">
      <c r="A717" s="57" t="s">
        <v>520</v>
      </c>
      <c r="B717" s="204" t="s">
        <v>521</v>
      </c>
      <c r="C717" s="42"/>
      <c r="D717" s="43" t="s">
        <v>522</v>
      </c>
      <c r="E717" s="45">
        <v>0</v>
      </c>
      <c r="F717" s="45">
        <f t="shared" si="8"/>
        <v>0</v>
      </c>
      <c r="G717" s="45"/>
      <c r="H717" s="46"/>
      <c r="I717" s="202"/>
    </row>
    <row r="718" spans="1:9">
      <c r="A718" s="57"/>
      <c r="B718" s="204"/>
      <c r="C718" s="42" t="s">
        <v>10</v>
      </c>
      <c r="D718" s="43" t="s">
        <v>523</v>
      </c>
      <c r="E718" s="45">
        <v>0</v>
      </c>
      <c r="F718" s="45">
        <f t="shared" si="8"/>
        <v>0</v>
      </c>
      <c r="G718" s="45"/>
      <c r="H718" s="46"/>
      <c r="I718" s="202"/>
    </row>
    <row r="719" spans="1:9">
      <c r="A719" s="57"/>
      <c r="B719" s="204"/>
      <c r="C719" s="42"/>
      <c r="D719" s="43" t="s">
        <v>524</v>
      </c>
      <c r="E719" s="45">
        <v>0</v>
      </c>
      <c r="F719" s="45">
        <f t="shared" si="8"/>
        <v>0</v>
      </c>
      <c r="G719" s="45"/>
      <c r="H719" s="46"/>
      <c r="I719" s="202"/>
    </row>
    <row r="720" spans="1:9">
      <c r="A720" s="57"/>
      <c r="B720" s="204"/>
      <c r="C720" s="50"/>
      <c r="D720" s="5" t="s">
        <v>525</v>
      </c>
      <c r="E720" s="110">
        <v>0</v>
      </c>
      <c r="F720" s="45">
        <f t="shared" si="8"/>
        <v>0</v>
      </c>
      <c r="G720" s="45"/>
      <c r="H720" s="46"/>
      <c r="I720" s="202"/>
    </row>
    <row r="721" spans="1:9">
      <c r="B721" s="68"/>
      <c r="D721" s="20"/>
      <c r="E721" s="110"/>
      <c r="F721" s="45"/>
      <c r="G721" s="45"/>
      <c r="H721" s="46"/>
    </row>
    <row r="722" spans="1:9" s="62" customFormat="1" ht="14.65" customHeight="1">
      <c r="A722" s="57">
        <v>95</v>
      </c>
      <c r="B722" s="204" t="s">
        <v>526</v>
      </c>
      <c r="C722" s="42"/>
      <c r="D722" s="43" t="s">
        <v>11</v>
      </c>
      <c r="E722" s="45">
        <v>10</v>
      </c>
      <c r="F722" s="45">
        <f t="shared" si="8"/>
        <v>0</v>
      </c>
      <c r="G722" s="45"/>
      <c r="H722" s="46"/>
      <c r="I722" s="213"/>
    </row>
    <row r="723" spans="1:9" s="62" customFormat="1">
      <c r="A723" s="65"/>
      <c r="B723" s="204"/>
      <c r="C723" s="42" t="s">
        <v>10</v>
      </c>
      <c r="D723" s="43" t="s">
        <v>13</v>
      </c>
      <c r="E723" s="45">
        <v>0</v>
      </c>
      <c r="F723" s="45">
        <f t="shared" si="8"/>
        <v>0</v>
      </c>
      <c r="G723" s="45"/>
      <c r="H723" s="46"/>
      <c r="I723" s="213"/>
    </row>
    <row r="724" spans="1:9" s="62" customFormat="1" ht="16.149999999999999" customHeight="1">
      <c r="A724" s="65"/>
      <c r="B724" s="20" t="s">
        <v>527</v>
      </c>
      <c r="C724" s="5"/>
      <c r="D724" s="20"/>
      <c r="E724" s="168"/>
      <c r="F724" s="45"/>
      <c r="G724" s="45"/>
      <c r="H724" s="46"/>
      <c r="I724" s="64"/>
    </row>
    <row r="725" spans="1:9" s="62" customFormat="1">
      <c r="A725" s="65"/>
      <c r="B725" s="56" t="s">
        <v>141</v>
      </c>
      <c r="C725" s="5"/>
      <c r="D725" s="20"/>
      <c r="E725" s="168"/>
      <c r="F725" s="45"/>
      <c r="G725" s="45"/>
      <c r="H725" s="46"/>
      <c r="I725" s="64"/>
    </row>
    <row r="726" spans="1:9" s="62" customFormat="1">
      <c r="A726" s="65"/>
      <c r="B726" s="66"/>
      <c r="C726" s="5"/>
      <c r="E726" s="168"/>
      <c r="F726" s="45"/>
      <c r="G726" s="45"/>
      <c r="H726" s="46"/>
      <c r="I726" s="64"/>
    </row>
    <row r="727" spans="1:9" s="62" customFormat="1">
      <c r="A727" s="57">
        <v>96</v>
      </c>
      <c r="B727" s="204" t="s">
        <v>528</v>
      </c>
      <c r="C727" s="42" t="s">
        <v>10</v>
      </c>
      <c r="D727" s="43" t="s">
        <v>11</v>
      </c>
      <c r="E727" s="110">
        <v>10</v>
      </c>
      <c r="F727" s="45">
        <f t="shared" si="8"/>
        <v>10</v>
      </c>
      <c r="G727" s="45"/>
      <c r="H727" s="46"/>
      <c r="I727" s="64"/>
    </row>
    <row r="728" spans="1:9" s="62" customFormat="1">
      <c r="A728" s="65"/>
      <c r="B728" s="204"/>
      <c r="C728" s="42"/>
      <c r="D728" s="43" t="s">
        <v>13</v>
      </c>
      <c r="E728" s="110">
        <v>0</v>
      </c>
      <c r="F728" s="45">
        <f t="shared" si="8"/>
        <v>0</v>
      </c>
      <c r="G728" s="45"/>
      <c r="H728" s="46"/>
      <c r="I728" s="64"/>
    </row>
    <row r="729" spans="1:9" s="62" customFormat="1">
      <c r="A729" s="65"/>
      <c r="B729" s="20" t="s">
        <v>529</v>
      </c>
      <c r="C729" s="5"/>
      <c r="D729" s="20"/>
      <c r="E729" s="168"/>
      <c r="F729" s="45"/>
      <c r="G729" s="45"/>
      <c r="H729" s="46"/>
      <c r="I729" s="64"/>
    </row>
    <row r="730" spans="1:9" s="62" customFormat="1" ht="100.9">
      <c r="A730" s="65"/>
      <c r="B730" s="56" t="s">
        <v>530</v>
      </c>
      <c r="C730" s="5"/>
      <c r="D730" s="20"/>
      <c r="E730" s="168"/>
      <c r="F730" s="45"/>
      <c r="G730" s="45"/>
      <c r="H730" s="46"/>
      <c r="I730" s="64"/>
    </row>
    <row r="731" spans="1:9" s="62" customFormat="1">
      <c r="A731" s="65"/>
      <c r="B731" s="66"/>
      <c r="C731" s="5"/>
      <c r="E731" s="168"/>
      <c r="F731" s="45"/>
      <c r="G731" s="45"/>
      <c r="H731" s="46"/>
      <c r="I731" s="64"/>
    </row>
    <row r="732" spans="1:9">
      <c r="A732" s="57">
        <v>97</v>
      </c>
      <c r="B732" s="204" t="s">
        <v>531</v>
      </c>
      <c r="C732" s="50" t="s">
        <v>10</v>
      </c>
      <c r="D732" s="5" t="s">
        <v>11</v>
      </c>
      <c r="E732" s="110">
        <v>10</v>
      </c>
      <c r="F732" s="45">
        <f t="shared" si="8"/>
        <v>10</v>
      </c>
      <c r="G732" s="45"/>
      <c r="H732" s="46"/>
      <c r="I732" s="202" t="s">
        <v>532</v>
      </c>
    </row>
    <row r="733" spans="1:9">
      <c r="A733" s="57"/>
      <c r="B733" s="204"/>
      <c r="C733" s="50"/>
      <c r="D733" s="5" t="s">
        <v>13</v>
      </c>
      <c r="E733" s="110">
        <v>0</v>
      </c>
      <c r="F733" s="45">
        <f t="shared" si="8"/>
        <v>0</v>
      </c>
      <c r="G733" s="45"/>
      <c r="H733" s="46"/>
      <c r="I733" s="202"/>
    </row>
    <row r="734" spans="1:9" ht="28.9">
      <c r="A734" s="57"/>
      <c r="B734" s="176" t="s">
        <v>533</v>
      </c>
      <c r="D734" s="20"/>
      <c r="E734" s="110"/>
      <c r="F734" s="45"/>
      <c r="G734" s="45"/>
      <c r="H734" s="46"/>
      <c r="I734" s="58"/>
    </row>
    <row r="735" spans="1:9" ht="57.6">
      <c r="B735" s="56" t="s">
        <v>534</v>
      </c>
      <c r="D735" s="20"/>
      <c r="E735" s="110"/>
      <c r="F735" s="45"/>
      <c r="G735" s="45"/>
      <c r="H735" s="46"/>
    </row>
    <row r="736" spans="1:9" s="62" customFormat="1">
      <c r="A736" s="65"/>
      <c r="B736" s="66"/>
      <c r="C736" s="5"/>
      <c r="E736" s="168"/>
      <c r="F736" s="45"/>
      <c r="G736" s="45"/>
      <c r="H736" s="46"/>
      <c r="I736" s="64"/>
    </row>
    <row r="737" spans="1:9" ht="15.6">
      <c r="B737" s="170" t="s">
        <v>535</v>
      </c>
      <c r="C737" s="171"/>
      <c r="D737" s="171"/>
      <c r="E737" s="171"/>
      <c r="F737" s="172">
        <f>SUM(F738:F790)</f>
        <v>140</v>
      </c>
      <c r="G737" s="171"/>
      <c r="H737" s="173"/>
      <c r="I737" s="171"/>
    </row>
    <row r="738" spans="1:9">
      <c r="A738" s="57">
        <v>98</v>
      </c>
      <c r="B738" s="204" t="s">
        <v>536</v>
      </c>
      <c r="C738" s="42" t="s">
        <v>10</v>
      </c>
      <c r="D738" s="43" t="s">
        <v>11</v>
      </c>
      <c r="E738" s="45">
        <v>30</v>
      </c>
      <c r="F738" s="45">
        <f t="shared" si="8"/>
        <v>30</v>
      </c>
      <c r="G738" s="45"/>
      <c r="H738" s="46"/>
      <c r="I738" s="202" t="s">
        <v>537</v>
      </c>
    </row>
    <row r="739" spans="1:9">
      <c r="A739" s="57"/>
      <c r="B739" s="204"/>
      <c r="C739" s="50"/>
      <c r="D739" s="5" t="s">
        <v>13</v>
      </c>
      <c r="E739" s="110">
        <v>0</v>
      </c>
      <c r="F739" s="45">
        <f t="shared" si="8"/>
        <v>0</v>
      </c>
      <c r="G739" s="45"/>
      <c r="H739" s="46"/>
      <c r="I739" s="202"/>
    </row>
    <row r="740" spans="1:9">
      <c r="A740" s="57"/>
      <c r="B740" s="20" t="s">
        <v>538</v>
      </c>
      <c r="D740" s="20"/>
      <c r="E740" s="110"/>
      <c r="F740" s="45"/>
      <c r="G740" s="45"/>
      <c r="H740" s="46"/>
      <c r="I740" s="58"/>
    </row>
    <row r="741" spans="1:9" ht="57.6">
      <c r="B741" s="56" t="s">
        <v>539</v>
      </c>
      <c r="D741" s="20"/>
      <c r="E741" s="110"/>
      <c r="F741" s="45"/>
      <c r="G741" s="45"/>
      <c r="H741" s="46"/>
      <c r="I741" s="58"/>
    </row>
    <row r="742" spans="1:9">
      <c r="B742" s="20"/>
      <c r="D742" s="20"/>
      <c r="E742" s="110"/>
      <c r="F742" s="45"/>
      <c r="G742" s="45"/>
      <c r="H742" s="46"/>
      <c r="I742" s="58"/>
    </row>
    <row r="743" spans="1:9">
      <c r="A743" s="57">
        <v>99</v>
      </c>
      <c r="B743" s="204" t="s">
        <v>540</v>
      </c>
      <c r="C743" s="42" t="s">
        <v>10</v>
      </c>
      <c r="D743" s="43" t="s">
        <v>11</v>
      </c>
      <c r="E743" s="45">
        <v>10</v>
      </c>
      <c r="F743" s="45">
        <f t="shared" si="8"/>
        <v>10</v>
      </c>
      <c r="G743" s="45"/>
      <c r="H743" s="46"/>
      <c r="I743" s="202"/>
    </row>
    <row r="744" spans="1:9">
      <c r="A744" s="57"/>
      <c r="B744" s="204"/>
      <c r="C744" s="50"/>
      <c r="D744" s="5" t="s">
        <v>13</v>
      </c>
      <c r="E744" s="110">
        <v>0</v>
      </c>
      <c r="F744" s="45">
        <f t="shared" si="8"/>
        <v>0</v>
      </c>
      <c r="G744" s="45"/>
      <c r="H744" s="46"/>
      <c r="I744" s="202"/>
    </row>
    <row r="745" spans="1:9">
      <c r="B745" s="68"/>
      <c r="D745" s="20"/>
      <c r="E745" s="110"/>
      <c r="F745" s="45"/>
      <c r="G745" s="45"/>
      <c r="H745" s="46"/>
    </row>
    <row r="746" spans="1:9">
      <c r="A746" s="57">
        <v>100</v>
      </c>
      <c r="B746" s="204" t="s">
        <v>541</v>
      </c>
      <c r="C746" s="42" t="s">
        <v>10</v>
      </c>
      <c r="D746" s="43" t="s">
        <v>11</v>
      </c>
      <c r="E746" s="45">
        <v>10</v>
      </c>
      <c r="F746" s="45">
        <f t="shared" si="8"/>
        <v>10</v>
      </c>
      <c r="G746" s="45"/>
      <c r="H746" s="46"/>
      <c r="I746" s="202" t="s">
        <v>542</v>
      </c>
    </row>
    <row r="747" spans="1:9">
      <c r="A747" s="57"/>
      <c r="B747" s="204"/>
      <c r="C747" s="50"/>
      <c r="D747" s="5" t="s">
        <v>13</v>
      </c>
      <c r="E747" s="110">
        <v>0</v>
      </c>
      <c r="F747" s="45">
        <f t="shared" si="8"/>
        <v>0</v>
      </c>
      <c r="G747" s="45"/>
      <c r="H747" s="46"/>
      <c r="I747" s="202"/>
    </row>
    <row r="748" spans="1:9">
      <c r="A748" s="57"/>
      <c r="B748" s="20" t="s">
        <v>543</v>
      </c>
      <c r="D748" s="20"/>
      <c r="E748" s="110"/>
      <c r="F748" s="45"/>
      <c r="G748" s="45"/>
      <c r="H748" s="46"/>
    </row>
    <row r="749" spans="1:9" ht="86.45">
      <c r="B749" s="56" t="s">
        <v>544</v>
      </c>
      <c r="D749" s="20"/>
      <c r="E749" s="110"/>
      <c r="F749" s="45"/>
      <c r="G749" s="45"/>
      <c r="H749" s="46"/>
    </row>
    <row r="750" spans="1:9">
      <c r="B750" s="59"/>
      <c r="D750" s="20"/>
      <c r="E750" s="110"/>
      <c r="F750" s="45"/>
      <c r="G750" s="45"/>
      <c r="H750" s="46"/>
    </row>
    <row r="751" spans="1:9">
      <c r="A751" s="57">
        <v>101</v>
      </c>
      <c r="B751" s="204" t="s">
        <v>545</v>
      </c>
      <c r="C751" s="42" t="s">
        <v>10</v>
      </c>
      <c r="D751" s="43" t="s">
        <v>11</v>
      </c>
      <c r="E751" s="45">
        <v>15</v>
      </c>
      <c r="F751" s="45">
        <f t="shared" si="8"/>
        <v>15</v>
      </c>
      <c r="G751" s="45"/>
      <c r="H751" s="46"/>
      <c r="I751" s="202" t="s">
        <v>546</v>
      </c>
    </row>
    <row r="752" spans="1:9">
      <c r="A752" s="57"/>
      <c r="B752" s="204"/>
      <c r="C752" s="50"/>
      <c r="D752" s="5" t="s">
        <v>13</v>
      </c>
      <c r="E752" s="110">
        <v>0</v>
      </c>
      <c r="F752" s="45">
        <f t="shared" si="8"/>
        <v>0</v>
      </c>
      <c r="G752" s="45"/>
      <c r="H752" s="46"/>
      <c r="I752" s="202"/>
    </row>
    <row r="753" spans="1:9">
      <c r="B753" s="20" t="s">
        <v>547</v>
      </c>
      <c r="D753" s="20"/>
      <c r="E753" s="110"/>
      <c r="F753" s="45"/>
      <c r="G753" s="45"/>
      <c r="H753" s="46"/>
    </row>
    <row r="754" spans="1:9" ht="43.15">
      <c r="A754" s="57"/>
      <c r="B754" s="56" t="s">
        <v>548</v>
      </c>
      <c r="D754" s="20"/>
      <c r="E754" s="110"/>
      <c r="F754" s="45"/>
      <c r="G754" s="45"/>
      <c r="H754" s="46"/>
    </row>
    <row r="755" spans="1:9">
      <c r="B755" s="59"/>
      <c r="D755" s="20"/>
      <c r="E755" s="110"/>
      <c r="F755" s="45"/>
      <c r="G755" s="45"/>
      <c r="H755" s="46"/>
    </row>
    <row r="756" spans="1:9">
      <c r="A756" s="57">
        <v>102</v>
      </c>
      <c r="B756" s="204" t="s">
        <v>549</v>
      </c>
      <c r="C756" s="42" t="s">
        <v>10</v>
      </c>
      <c r="D756" s="43" t="s">
        <v>11</v>
      </c>
      <c r="E756" s="45">
        <v>10</v>
      </c>
      <c r="F756" s="45">
        <f t="shared" si="8"/>
        <v>10</v>
      </c>
      <c r="G756" s="45"/>
      <c r="H756" s="46"/>
      <c r="I756" s="202"/>
    </row>
    <row r="757" spans="1:9">
      <c r="A757" s="57"/>
      <c r="B757" s="204"/>
      <c r="C757" s="50"/>
      <c r="D757" s="5" t="s">
        <v>13</v>
      </c>
      <c r="E757" s="110">
        <v>0</v>
      </c>
      <c r="F757" s="45">
        <f t="shared" si="8"/>
        <v>0</v>
      </c>
      <c r="G757" s="45"/>
      <c r="H757" s="46"/>
      <c r="I757" s="202"/>
    </row>
    <row r="758" spans="1:9">
      <c r="A758" s="57"/>
      <c r="B758" s="20" t="s">
        <v>550</v>
      </c>
      <c r="D758" s="20"/>
      <c r="E758" s="110"/>
      <c r="F758" s="45"/>
      <c r="G758" s="45"/>
      <c r="H758" s="46"/>
    </row>
    <row r="759" spans="1:9" ht="28.9">
      <c r="B759" s="56" t="s">
        <v>551</v>
      </c>
      <c r="D759" s="20"/>
      <c r="E759" s="110"/>
      <c r="F759" s="45"/>
      <c r="G759" s="45"/>
      <c r="H759" s="46"/>
    </row>
    <row r="760" spans="1:9">
      <c r="B760" s="68"/>
      <c r="D760" s="20"/>
      <c r="E760" s="110"/>
      <c r="F760" s="45"/>
      <c r="G760" s="45"/>
      <c r="H760" s="46"/>
    </row>
    <row r="761" spans="1:9">
      <c r="A761" s="57">
        <v>103</v>
      </c>
      <c r="B761" s="204" t="s">
        <v>552</v>
      </c>
      <c r="C761" s="84" t="s">
        <v>10</v>
      </c>
      <c r="D761" s="44" t="s">
        <v>11</v>
      </c>
      <c r="E761" s="45">
        <v>10</v>
      </c>
      <c r="F761" s="45">
        <f t="shared" si="8"/>
        <v>10</v>
      </c>
      <c r="G761" s="45"/>
      <c r="H761" s="46"/>
      <c r="I761" s="209"/>
    </row>
    <row r="762" spans="1:9">
      <c r="A762" s="57"/>
      <c r="B762" s="204"/>
      <c r="C762" s="84"/>
      <c r="D762" s="44" t="s">
        <v>13</v>
      </c>
      <c r="E762" s="110">
        <v>0</v>
      </c>
      <c r="F762" s="45">
        <f t="shared" si="8"/>
        <v>0</v>
      </c>
      <c r="G762" s="45"/>
      <c r="H762" s="46"/>
      <c r="I762" s="209"/>
    </row>
    <row r="763" spans="1:9">
      <c r="B763" s="20" t="s">
        <v>553</v>
      </c>
      <c r="D763" s="20"/>
      <c r="E763" s="110"/>
      <c r="F763" s="45"/>
      <c r="G763" s="45"/>
      <c r="H763" s="46"/>
    </row>
    <row r="764" spans="1:9" ht="129.6">
      <c r="A764" s="57"/>
      <c r="B764" s="56" t="s">
        <v>554</v>
      </c>
      <c r="D764" s="20"/>
      <c r="E764" s="110"/>
      <c r="F764" s="45"/>
      <c r="G764" s="45"/>
      <c r="H764" s="46"/>
    </row>
    <row r="765" spans="1:9">
      <c r="A765" s="57"/>
      <c r="B765" s="68"/>
      <c r="D765" s="20"/>
      <c r="E765" s="110"/>
      <c r="F765" s="45"/>
      <c r="G765" s="45"/>
      <c r="H765" s="46"/>
      <c r="I765" s="93"/>
    </row>
    <row r="766" spans="1:9">
      <c r="A766" s="57" t="s">
        <v>555</v>
      </c>
      <c r="B766" s="204" t="s">
        <v>556</v>
      </c>
      <c r="C766" s="84" t="s">
        <v>10</v>
      </c>
      <c r="D766" s="44" t="s">
        <v>11</v>
      </c>
      <c r="E766" s="45">
        <v>15</v>
      </c>
      <c r="F766" s="45">
        <f t="shared" si="8"/>
        <v>15</v>
      </c>
      <c r="G766" s="45"/>
      <c r="H766" s="46"/>
      <c r="I766" s="209"/>
    </row>
    <row r="767" spans="1:9">
      <c r="A767" s="57"/>
      <c r="B767" s="204"/>
      <c r="C767" s="84"/>
      <c r="D767" s="44" t="s">
        <v>13</v>
      </c>
      <c r="E767" s="110">
        <v>0</v>
      </c>
      <c r="F767" s="45">
        <f t="shared" si="8"/>
        <v>0</v>
      </c>
      <c r="G767" s="45"/>
      <c r="H767" s="46"/>
      <c r="I767" s="209"/>
    </row>
    <row r="768" spans="1:9">
      <c r="A768" s="57"/>
      <c r="B768" s="20" t="s">
        <v>557</v>
      </c>
      <c r="D768" s="20"/>
      <c r="E768" s="110"/>
      <c r="F768" s="45"/>
      <c r="G768" s="45"/>
      <c r="H768" s="46"/>
    </row>
    <row r="769" spans="1:9" ht="28.9">
      <c r="B769" s="56" t="s">
        <v>558</v>
      </c>
      <c r="D769" s="20"/>
      <c r="E769" s="110"/>
      <c r="F769" s="45"/>
      <c r="G769" s="45"/>
      <c r="H769" s="46"/>
    </row>
    <row r="770" spans="1:9">
      <c r="B770" s="145"/>
      <c r="D770" s="20"/>
      <c r="E770" s="110"/>
      <c r="F770" s="45"/>
      <c r="G770" s="45"/>
      <c r="H770" s="46"/>
    </row>
    <row r="771" spans="1:9">
      <c r="A771" s="57" t="s">
        <v>559</v>
      </c>
      <c r="B771" s="204" t="s">
        <v>560</v>
      </c>
      <c r="C771" s="42" t="s">
        <v>10</v>
      </c>
      <c r="D771" s="43" t="s">
        <v>561</v>
      </c>
      <c r="E771" s="45">
        <v>0</v>
      </c>
      <c r="F771" s="45">
        <f t="shared" si="8"/>
        <v>0</v>
      </c>
      <c r="G771" s="45"/>
      <c r="H771" s="46"/>
      <c r="I771" s="202"/>
    </row>
    <row r="772" spans="1:9">
      <c r="A772" s="57"/>
      <c r="B772" s="204"/>
      <c r="C772" s="42"/>
      <c r="D772" s="43" t="s">
        <v>562</v>
      </c>
      <c r="E772" s="45">
        <v>0</v>
      </c>
      <c r="F772" s="45">
        <f t="shared" si="8"/>
        <v>0</v>
      </c>
      <c r="G772" s="45"/>
      <c r="H772" s="46"/>
      <c r="I772" s="202"/>
    </row>
    <row r="773" spans="1:9">
      <c r="A773" s="57"/>
      <c r="B773" s="204"/>
      <c r="C773" s="42"/>
      <c r="D773" s="43" t="s">
        <v>563</v>
      </c>
      <c r="E773" s="45">
        <v>0</v>
      </c>
      <c r="F773" s="45">
        <f t="shared" si="8"/>
        <v>0</v>
      </c>
      <c r="G773" s="45"/>
      <c r="H773" s="46"/>
      <c r="I773" s="202"/>
    </row>
    <row r="774" spans="1:9">
      <c r="A774" s="57"/>
      <c r="B774" s="204"/>
      <c r="C774" s="50"/>
      <c r="D774" s="5" t="s">
        <v>564</v>
      </c>
      <c r="E774" s="110">
        <v>0</v>
      </c>
      <c r="F774" s="45">
        <f t="shared" si="8"/>
        <v>0</v>
      </c>
      <c r="G774" s="45"/>
      <c r="H774" s="46"/>
      <c r="I774" s="202"/>
    </row>
    <row r="775" spans="1:9">
      <c r="A775" s="57"/>
      <c r="B775" s="5"/>
      <c r="C775" s="61"/>
      <c r="D775" s="5"/>
      <c r="E775" s="110"/>
      <c r="F775" s="45"/>
      <c r="G775" s="45"/>
      <c r="H775" s="46"/>
      <c r="I775" s="58"/>
    </row>
    <row r="776" spans="1:9" s="20" customFormat="1">
      <c r="A776" s="57" t="s">
        <v>565</v>
      </c>
      <c r="B776" s="204" t="s">
        <v>566</v>
      </c>
      <c r="C776" s="42" t="s">
        <v>10</v>
      </c>
      <c r="D776" s="43" t="s">
        <v>11</v>
      </c>
      <c r="E776" s="45">
        <v>10</v>
      </c>
      <c r="F776" s="45">
        <f t="shared" ref="F776:F836" si="9">IF(C776="x",E776,0)</f>
        <v>10</v>
      </c>
      <c r="G776" s="45"/>
      <c r="H776" s="46"/>
      <c r="I776" s="202"/>
    </row>
    <row r="777" spans="1:9" s="20" customFormat="1">
      <c r="A777" s="57"/>
      <c r="B777" s="204"/>
      <c r="C777" s="42"/>
      <c r="D777" s="43" t="s">
        <v>13</v>
      </c>
      <c r="E777" s="45">
        <v>0</v>
      </c>
      <c r="F777" s="45">
        <f t="shared" si="9"/>
        <v>0</v>
      </c>
      <c r="G777" s="45"/>
      <c r="H777" s="46"/>
      <c r="I777" s="202"/>
    </row>
    <row r="778" spans="1:9" s="20" customFormat="1">
      <c r="A778" s="57"/>
      <c r="B778" s="20" t="s">
        <v>557</v>
      </c>
      <c r="C778" s="5"/>
      <c r="E778" s="110"/>
      <c r="F778" s="45"/>
      <c r="G778" s="45"/>
      <c r="H778" s="46"/>
      <c r="I778" s="58"/>
    </row>
    <row r="779" spans="1:9" s="20" customFormat="1" ht="57.6">
      <c r="A779" s="57"/>
      <c r="B779" s="56" t="s">
        <v>567</v>
      </c>
      <c r="C779" s="5"/>
      <c r="E779" s="110"/>
      <c r="F779" s="45"/>
      <c r="G779" s="45"/>
      <c r="H779" s="46"/>
      <c r="I779" s="58"/>
    </row>
    <row r="780" spans="1:9" s="20" customFormat="1">
      <c r="A780" s="57"/>
      <c r="B780" s="5"/>
      <c r="C780" s="81"/>
      <c r="D780" s="43"/>
      <c r="E780" s="45"/>
      <c r="F780" s="45"/>
      <c r="G780" s="45"/>
      <c r="H780" s="46"/>
      <c r="I780" s="58"/>
    </row>
    <row r="781" spans="1:9" s="20" customFormat="1">
      <c r="A781" s="57" t="s">
        <v>568</v>
      </c>
      <c r="B781" s="204" t="s">
        <v>569</v>
      </c>
      <c r="C781" s="84" t="s">
        <v>10</v>
      </c>
      <c r="D781" s="44" t="s">
        <v>11</v>
      </c>
      <c r="E781" s="45">
        <v>15</v>
      </c>
      <c r="F781" s="45">
        <f t="shared" si="9"/>
        <v>15</v>
      </c>
      <c r="G781" s="45"/>
      <c r="H781" s="46"/>
      <c r="I781" s="58"/>
    </row>
    <row r="782" spans="1:9" s="20" customFormat="1">
      <c r="A782" s="57"/>
      <c r="B782" s="204"/>
      <c r="C782" s="84"/>
      <c r="D782" s="44" t="s">
        <v>13</v>
      </c>
      <c r="E782" s="45">
        <v>0</v>
      </c>
      <c r="F782" s="45">
        <f t="shared" si="9"/>
        <v>0</v>
      </c>
      <c r="G782" s="45"/>
      <c r="H782" s="46"/>
      <c r="I782" s="58"/>
    </row>
    <row r="783" spans="1:9" s="20" customFormat="1">
      <c r="A783" s="57"/>
      <c r="B783" s="20" t="s">
        <v>378</v>
      </c>
      <c r="C783" s="5"/>
      <c r="E783" s="110"/>
      <c r="F783" s="45"/>
      <c r="G783" s="45"/>
      <c r="H783" s="46"/>
      <c r="I783" s="58"/>
    </row>
    <row r="784" spans="1:9" s="20" customFormat="1">
      <c r="A784" s="57"/>
      <c r="B784" s="56" t="s">
        <v>471</v>
      </c>
      <c r="C784" s="5"/>
      <c r="E784" s="110"/>
      <c r="F784" s="45"/>
      <c r="G784" s="45"/>
      <c r="H784" s="46"/>
      <c r="I784" s="58"/>
    </row>
    <row r="785" spans="1:9" s="20" customFormat="1">
      <c r="A785" s="57"/>
      <c r="B785" s="68"/>
      <c r="C785" s="5"/>
      <c r="E785" s="110"/>
      <c r="F785" s="45"/>
      <c r="G785" s="45"/>
      <c r="H785" s="46"/>
      <c r="I785" s="93"/>
    </row>
    <row r="786" spans="1:9" s="20" customFormat="1">
      <c r="A786" s="57" t="s">
        <v>570</v>
      </c>
      <c r="B786" s="204" t="s">
        <v>571</v>
      </c>
      <c r="C786" s="84" t="s">
        <v>10</v>
      </c>
      <c r="D786" s="44" t="s">
        <v>11</v>
      </c>
      <c r="E786" s="45">
        <v>15</v>
      </c>
      <c r="F786" s="45">
        <f t="shared" si="9"/>
        <v>15</v>
      </c>
      <c r="G786" s="45"/>
      <c r="H786" s="46"/>
      <c r="I786" s="202" t="s">
        <v>572</v>
      </c>
    </row>
    <row r="787" spans="1:9" s="20" customFormat="1">
      <c r="A787" s="57"/>
      <c r="B787" s="204"/>
      <c r="C787" s="84"/>
      <c r="D787" s="44" t="s">
        <v>13</v>
      </c>
      <c r="E787" s="45">
        <v>0</v>
      </c>
      <c r="F787" s="45">
        <f t="shared" si="9"/>
        <v>0</v>
      </c>
      <c r="G787" s="45"/>
      <c r="H787" s="46"/>
      <c r="I787" s="202"/>
    </row>
    <row r="788" spans="1:9" s="20" customFormat="1">
      <c r="A788" s="57"/>
      <c r="B788" s="20" t="s">
        <v>573</v>
      </c>
      <c r="C788" s="5"/>
      <c r="E788" s="110"/>
      <c r="F788" s="45"/>
      <c r="G788" s="45"/>
      <c r="H788" s="46"/>
      <c r="I788" s="58"/>
    </row>
    <row r="789" spans="1:9" s="20" customFormat="1" ht="42.6" customHeight="1">
      <c r="A789" s="57"/>
      <c r="B789" s="56" t="s">
        <v>574</v>
      </c>
      <c r="C789" s="5"/>
      <c r="E789" s="110"/>
      <c r="F789" s="45"/>
      <c r="G789" s="45"/>
      <c r="H789" s="46"/>
      <c r="I789" s="58"/>
    </row>
    <row r="790" spans="1:9">
      <c r="B790" s="68"/>
      <c r="D790" s="20"/>
      <c r="E790" s="110"/>
      <c r="F790" s="45"/>
      <c r="G790" s="45"/>
      <c r="H790" s="46"/>
      <c r="I790" s="93"/>
    </row>
    <row r="791" spans="1:9">
      <c r="A791" s="177"/>
      <c r="B791" s="178" t="s">
        <v>575</v>
      </c>
      <c r="C791" s="179"/>
      <c r="D791" s="179"/>
      <c r="E791" s="179"/>
      <c r="F791" s="180"/>
      <c r="G791" s="179"/>
      <c r="H791" s="181"/>
      <c r="I791" s="179"/>
    </row>
    <row r="792" spans="1:9">
      <c r="B792" s="112"/>
      <c r="E792" s="113"/>
      <c r="F792" s="113"/>
      <c r="G792" s="113"/>
      <c r="H792" s="182"/>
    </row>
    <row r="793" spans="1:9">
      <c r="F793" s="45"/>
      <c r="G793" s="45"/>
      <c r="H793" s="46"/>
    </row>
    <row r="794" spans="1:9" ht="25.9">
      <c r="A794" s="157"/>
      <c r="B794" s="183" t="s">
        <v>576</v>
      </c>
      <c r="C794" s="183"/>
      <c r="D794" s="183"/>
      <c r="E794" s="183"/>
      <c r="F794" s="184">
        <f>SUM(F797,F829,F890,F955)</f>
        <v>530</v>
      </c>
      <c r="G794" s="183"/>
      <c r="H794" s="185"/>
      <c r="I794" s="183"/>
    </row>
    <row r="795" spans="1:9" ht="100.9">
      <c r="B795" s="3" t="s">
        <v>577</v>
      </c>
      <c r="E795" s="113"/>
      <c r="F795" s="45"/>
      <c r="G795" s="45"/>
      <c r="H795" s="46"/>
    </row>
    <row r="796" spans="1:9">
      <c r="B796" s="120" t="s">
        <v>3</v>
      </c>
      <c r="C796" s="119"/>
      <c r="D796" s="120" t="s">
        <v>4</v>
      </c>
      <c r="E796" s="162"/>
      <c r="F796" s="162"/>
      <c r="G796" s="162"/>
      <c r="H796" s="163"/>
      <c r="I796" s="124" t="s">
        <v>5</v>
      </c>
    </row>
    <row r="797" spans="1:9" ht="15.6">
      <c r="B797" s="186" t="s">
        <v>578</v>
      </c>
      <c r="C797" s="187"/>
      <c r="D797" s="187"/>
      <c r="E797" s="187"/>
      <c r="F797" s="188">
        <f>SUM(F798:F828)</f>
        <v>100</v>
      </c>
      <c r="G797" s="187"/>
      <c r="H797" s="189"/>
      <c r="I797" s="187"/>
    </row>
    <row r="798" spans="1:9">
      <c r="A798" s="57">
        <v>106</v>
      </c>
      <c r="B798" s="204" t="s">
        <v>579</v>
      </c>
      <c r="C798" s="50" t="s">
        <v>10</v>
      </c>
      <c r="D798" s="5" t="s">
        <v>11</v>
      </c>
      <c r="E798" s="110">
        <v>20</v>
      </c>
      <c r="F798" s="45">
        <f t="shared" si="9"/>
        <v>20</v>
      </c>
      <c r="G798" s="45"/>
      <c r="H798" s="46"/>
      <c r="I798" s="202" t="s">
        <v>580</v>
      </c>
    </row>
    <row r="799" spans="1:9">
      <c r="A799" s="57"/>
      <c r="B799" s="204"/>
      <c r="C799" s="50"/>
      <c r="D799" s="5" t="s">
        <v>13</v>
      </c>
      <c r="E799" s="110">
        <v>0</v>
      </c>
      <c r="F799" s="45">
        <f t="shared" si="9"/>
        <v>0</v>
      </c>
      <c r="G799" s="45"/>
      <c r="H799" s="46"/>
      <c r="I799" s="202"/>
    </row>
    <row r="800" spans="1:9">
      <c r="A800" s="57"/>
      <c r="B800" s="176" t="s">
        <v>581</v>
      </c>
      <c r="D800" s="5"/>
      <c r="E800" s="110"/>
      <c r="F800" s="45"/>
      <c r="G800" s="45"/>
      <c r="H800" s="46"/>
      <c r="I800" s="58"/>
    </row>
    <row r="801" spans="1:9" ht="43.15">
      <c r="B801" s="56" t="s">
        <v>582</v>
      </c>
      <c r="D801" s="5"/>
      <c r="E801" s="110"/>
      <c r="F801" s="45"/>
      <c r="G801" s="45"/>
      <c r="H801" s="46"/>
    </row>
    <row r="802" spans="1:9">
      <c r="B802" s="20"/>
      <c r="D802" s="5"/>
      <c r="E802" s="110"/>
      <c r="F802" s="45"/>
      <c r="G802" s="45"/>
      <c r="H802" s="46"/>
      <c r="I802" s="58"/>
    </row>
    <row r="803" spans="1:9">
      <c r="A803" s="1">
        <v>107</v>
      </c>
      <c r="B803" s="204" t="s">
        <v>583</v>
      </c>
      <c r="C803" s="84"/>
      <c r="D803" s="190">
        <v>1</v>
      </c>
      <c r="E803" s="191">
        <v>20</v>
      </c>
      <c r="F803" s="45">
        <f t="shared" si="9"/>
        <v>0</v>
      </c>
      <c r="G803" s="45"/>
      <c r="H803" s="46"/>
    </row>
    <row r="804" spans="1:9">
      <c r="B804" s="204"/>
      <c r="C804" s="84"/>
      <c r="D804" s="44" t="s">
        <v>584</v>
      </c>
      <c r="E804" s="191">
        <v>18</v>
      </c>
      <c r="F804" s="45">
        <f t="shared" si="9"/>
        <v>0</v>
      </c>
      <c r="G804" s="45"/>
      <c r="H804" s="46"/>
    </row>
    <row r="805" spans="1:9">
      <c r="B805" s="204"/>
      <c r="C805" s="84"/>
      <c r="D805" s="44" t="s">
        <v>585</v>
      </c>
      <c r="E805" s="191">
        <v>15</v>
      </c>
      <c r="F805" s="45">
        <f t="shared" si="9"/>
        <v>0</v>
      </c>
      <c r="G805" s="45"/>
      <c r="H805" s="46"/>
    </row>
    <row r="806" spans="1:9">
      <c r="B806" s="204"/>
      <c r="C806" s="84"/>
      <c r="D806" s="44" t="s">
        <v>586</v>
      </c>
      <c r="E806" s="191">
        <v>11</v>
      </c>
      <c r="F806" s="45">
        <f t="shared" si="9"/>
        <v>0</v>
      </c>
      <c r="G806" s="45"/>
      <c r="H806" s="46"/>
    </row>
    <row r="807" spans="1:9">
      <c r="B807" s="204"/>
      <c r="C807" s="84"/>
      <c r="D807" s="44" t="s">
        <v>587</v>
      </c>
      <c r="E807" s="191">
        <v>6</v>
      </c>
      <c r="F807" s="45">
        <f t="shared" si="9"/>
        <v>0</v>
      </c>
      <c r="G807" s="45"/>
      <c r="H807" s="46"/>
    </row>
    <row r="808" spans="1:9">
      <c r="B808" s="204"/>
      <c r="C808" s="84" t="s">
        <v>10</v>
      </c>
      <c r="D808" s="44" t="s">
        <v>588</v>
      </c>
      <c r="E808" s="191">
        <v>0</v>
      </c>
      <c r="F808" s="45">
        <f t="shared" si="9"/>
        <v>0</v>
      </c>
      <c r="G808" s="45"/>
      <c r="H808" s="46"/>
    </row>
    <row r="809" spans="1:9">
      <c r="B809" s="68"/>
      <c r="D809" s="5"/>
      <c r="E809" s="110"/>
      <c r="F809" s="45"/>
      <c r="G809" s="45"/>
      <c r="H809" s="46"/>
      <c r="I809" s="93"/>
    </row>
    <row r="810" spans="1:9">
      <c r="A810" s="1">
        <v>108</v>
      </c>
      <c r="B810" s="204" t="s">
        <v>589</v>
      </c>
      <c r="C810" s="84" t="s">
        <v>10</v>
      </c>
      <c r="D810" s="44" t="s">
        <v>590</v>
      </c>
      <c r="E810" s="191">
        <v>40</v>
      </c>
      <c r="F810" s="45">
        <f t="shared" si="9"/>
        <v>40</v>
      </c>
      <c r="G810" s="45"/>
      <c r="H810" s="46"/>
    </row>
    <row r="811" spans="1:9">
      <c r="B811" s="204"/>
      <c r="C811" s="84"/>
      <c r="D811" s="44" t="s">
        <v>591</v>
      </c>
      <c r="E811" s="191">
        <v>15</v>
      </c>
      <c r="F811" s="45">
        <f t="shared" si="9"/>
        <v>0</v>
      </c>
      <c r="G811" s="45"/>
      <c r="H811" s="46"/>
    </row>
    <row r="812" spans="1:9">
      <c r="B812" s="204"/>
      <c r="C812" s="84"/>
      <c r="D812" s="44" t="s">
        <v>592</v>
      </c>
      <c r="E812" s="191">
        <v>5</v>
      </c>
      <c r="F812" s="45">
        <f t="shared" si="9"/>
        <v>0</v>
      </c>
      <c r="G812" s="45"/>
      <c r="H812" s="46"/>
    </row>
    <row r="813" spans="1:9">
      <c r="B813" s="204"/>
      <c r="C813" s="84"/>
      <c r="D813" s="44" t="s">
        <v>593</v>
      </c>
      <c r="E813" s="191">
        <v>0</v>
      </c>
      <c r="F813" s="45">
        <f t="shared" si="9"/>
        <v>0</v>
      </c>
      <c r="G813" s="45"/>
      <c r="H813" s="46"/>
    </row>
    <row r="814" spans="1:9">
      <c r="A814" s="57"/>
      <c r="B814" s="176" t="s">
        <v>594</v>
      </c>
      <c r="D814" s="5"/>
      <c r="E814" s="110"/>
      <c r="F814" s="45"/>
      <c r="G814" s="45"/>
      <c r="H814" s="46"/>
      <c r="I814" s="58"/>
    </row>
    <row r="815" spans="1:9">
      <c r="B815" s="56" t="s">
        <v>595</v>
      </c>
      <c r="D815" s="5"/>
      <c r="E815" s="110"/>
      <c r="F815" s="45"/>
      <c r="G815" s="45"/>
      <c r="H815" s="46"/>
    </row>
    <row r="816" spans="1:9">
      <c r="B816" s="68"/>
      <c r="D816" s="5"/>
      <c r="E816" s="110"/>
      <c r="F816" s="45"/>
      <c r="G816" s="45"/>
      <c r="H816" s="46"/>
      <c r="I816" s="93"/>
    </row>
    <row r="817" spans="1:9">
      <c r="A817" s="1">
        <v>109</v>
      </c>
      <c r="B817" s="204" t="s">
        <v>596</v>
      </c>
      <c r="C817" s="84"/>
      <c r="D817" s="44" t="s">
        <v>181</v>
      </c>
      <c r="E817" s="191">
        <v>30</v>
      </c>
      <c r="F817" s="45">
        <f t="shared" si="9"/>
        <v>0</v>
      </c>
      <c r="G817" s="45"/>
      <c r="H817" s="46"/>
      <c r="I817" s="209" t="s">
        <v>597</v>
      </c>
    </row>
    <row r="818" spans="1:9">
      <c r="B818" s="204"/>
      <c r="C818" s="84" t="s">
        <v>10</v>
      </c>
      <c r="D818" s="44" t="s">
        <v>182</v>
      </c>
      <c r="E818" s="191">
        <v>20</v>
      </c>
      <c r="F818" s="45">
        <f t="shared" si="9"/>
        <v>20</v>
      </c>
      <c r="G818" s="45"/>
      <c r="H818" s="46"/>
      <c r="I818" s="209"/>
    </row>
    <row r="819" spans="1:9">
      <c r="B819" s="204"/>
      <c r="C819" s="84"/>
      <c r="D819" s="44" t="s">
        <v>183</v>
      </c>
      <c r="E819" s="191">
        <v>15</v>
      </c>
      <c r="F819" s="45">
        <f t="shared" si="9"/>
        <v>0</v>
      </c>
      <c r="G819" s="45"/>
      <c r="H819" s="46"/>
      <c r="I819" s="209"/>
    </row>
    <row r="820" spans="1:9">
      <c r="B820" s="204"/>
      <c r="C820" s="84"/>
      <c r="D820" s="44" t="s">
        <v>184</v>
      </c>
      <c r="E820" s="191">
        <v>5</v>
      </c>
      <c r="F820" s="45">
        <f t="shared" si="9"/>
        <v>0</v>
      </c>
      <c r="G820" s="45"/>
      <c r="H820" s="46"/>
      <c r="I820" s="209"/>
    </row>
    <row r="821" spans="1:9">
      <c r="B821" s="204"/>
      <c r="C821" s="84"/>
      <c r="D821" s="44" t="s">
        <v>185</v>
      </c>
      <c r="E821" s="191">
        <v>0</v>
      </c>
      <c r="F821" s="45">
        <f t="shared" si="9"/>
        <v>0</v>
      </c>
      <c r="G821" s="45"/>
      <c r="H821" s="46"/>
      <c r="I821" s="209"/>
    </row>
    <row r="822" spans="1:9">
      <c r="B822" s="5"/>
      <c r="C822" s="101"/>
      <c r="D822" s="44"/>
      <c r="E822" s="191"/>
      <c r="F822" s="45"/>
      <c r="G822" s="45"/>
      <c r="H822" s="46"/>
    </row>
    <row r="823" spans="1:9">
      <c r="A823" s="57">
        <v>110</v>
      </c>
      <c r="B823" s="201" t="s">
        <v>598</v>
      </c>
      <c r="C823" s="50" t="s">
        <v>10</v>
      </c>
      <c r="D823" s="5" t="s">
        <v>11</v>
      </c>
      <c r="E823" s="110">
        <v>20</v>
      </c>
      <c r="F823" s="45">
        <f t="shared" si="9"/>
        <v>20</v>
      </c>
      <c r="G823" s="45"/>
      <c r="H823" s="46"/>
    </row>
    <row r="824" spans="1:9">
      <c r="B824" s="201"/>
      <c r="C824" s="50"/>
      <c r="D824" s="5" t="s">
        <v>13</v>
      </c>
      <c r="E824" s="110">
        <v>0</v>
      </c>
      <c r="F824" s="45">
        <f t="shared" si="9"/>
        <v>0</v>
      </c>
      <c r="G824" s="45"/>
      <c r="H824" s="46"/>
    </row>
    <row r="825" spans="1:9">
      <c r="B825" s="201"/>
      <c r="C825" s="61"/>
      <c r="D825" s="5"/>
      <c r="E825" s="110"/>
      <c r="F825" s="45"/>
      <c r="G825" s="45"/>
      <c r="H825" s="46"/>
    </row>
    <row r="826" spans="1:9">
      <c r="B826" s="20" t="s">
        <v>267</v>
      </c>
      <c r="D826" s="20"/>
      <c r="E826" s="110"/>
      <c r="F826" s="45"/>
      <c r="G826" s="45"/>
      <c r="H826" s="46"/>
    </row>
    <row r="827" spans="1:9">
      <c r="B827" s="59" t="s">
        <v>599</v>
      </c>
      <c r="D827" s="20"/>
      <c r="E827" s="110"/>
      <c r="F827" s="45"/>
      <c r="G827" s="45"/>
      <c r="H827" s="46"/>
    </row>
    <row r="828" spans="1:9">
      <c r="B828" s="59"/>
      <c r="D828" s="5"/>
      <c r="E828" s="110"/>
      <c r="F828" s="45"/>
      <c r="G828" s="45"/>
      <c r="H828" s="46"/>
    </row>
    <row r="829" spans="1:9" ht="15.6">
      <c r="B829" s="186" t="s">
        <v>600</v>
      </c>
      <c r="C829" s="187"/>
      <c r="D829" s="187"/>
      <c r="E829" s="187"/>
      <c r="F829" s="188">
        <f>SUM(F830:F889)</f>
        <v>135</v>
      </c>
      <c r="G829" s="187"/>
      <c r="H829" s="189"/>
      <c r="I829" s="187"/>
    </row>
    <row r="830" spans="1:9">
      <c r="A830" s="57" t="s">
        <v>601</v>
      </c>
      <c r="B830" s="204" t="s">
        <v>602</v>
      </c>
      <c r="C830" s="50" t="s">
        <v>10</v>
      </c>
      <c r="D830" s="5" t="s">
        <v>11</v>
      </c>
      <c r="E830" s="110">
        <v>20</v>
      </c>
      <c r="F830" s="45">
        <f t="shared" si="9"/>
        <v>20</v>
      </c>
      <c r="G830" s="45"/>
      <c r="H830" s="46"/>
      <c r="I830" s="202"/>
    </row>
    <row r="831" spans="1:9">
      <c r="A831" s="57"/>
      <c r="B831" s="204"/>
      <c r="C831" s="50"/>
      <c r="D831" s="5" t="s">
        <v>29</v>
      </c>
      <c r="E831" s="110">
        <v>0</v>
      </c>
      <c r="F831" s="45">
        <f t="shared" si="9"/>
        <v>0</v>
      </c>
      <c r="G831" s="45"/>
      <c r="H831" s="46"/>
      <c r="I831" s="202"/>
    </row>
    <row r="832" spans="1:9" ht="28.9">
      <c r="B832" s="20" t="s">
        <v>603</v>
      </c>
      <c r="D832" s="5"/>
      <c r="E832" s="110"/>
      <c r="F832" s="45"/>
      <c r="G832" s="45"/>
      <c r="H832" s="46"/>
    </row>
    <row r="833" spans="1:9" ht="72">
      <c r="A833" s="57"/>
      <c r="B833" s="56" t="s">
        <v>604</v>
      </c>
      <c r="D833" s="5"/>
      <c r="E833" s="110"/>
      <c r="F833" s="45"/>
      <c r="G833" s="45"/>
      <c r="H833" s="46"/>
      <c r="I833" s="58"/>
    </row>
    <row r="834" spans="1:9">
      <c r="A834" s="57"/>
      <c r="B834" s="20"/>
      <c r="D834" s="5"/>
      <c r="E834" s="110"/>
      <c r="F834" s="45"/>
      <c r="G834" s="45"/>
      <c r="H834" s="46"/>
      <c r="I834" s="58"/>
    </row>
    <row r="835" spans="1:9">
      <c r="A835" s="57" t="s">
        <v>605</v>
      </c>
      <c r="B835" s="204" t="s">
        <v>606</v>
      </c>
      <c r="C835" s="50"/>
      <c r="D835" s="5" t="s">
        <v>11</v>
      </c>
      <c r="E835" s="110">
        <v>15</v>
      </c>
      <c r="F835" s="45">
        <f t="shared" si="9"/>
        <v>0</v>
      </c>
      <c r="G835" s="45"/>
      <c r="H835" s="46"/>
      <c r="I835" s="202" t="s">
        <v>607</v>
      </c>
    </row>
    <row r="836" spans="1:9">
      <c r="A836" s="57"/>
      <c r="B836" s="204"/>
      <c r="C836" s="50" t="s">
        <v>10</v>
      </c>
      <c r="D836" s="5" t="s">
        <v>13</v>
      </c>
      <c r="E836" s="110">
        <v>0</v>
      </c>
      <c r="F836" s="45">
        <f t="shared" si="9"/>
        <v>0</v>
      </c>
      <c r="G836" s="45"/>
      <c r="H836" s="46"/>
      <c r="I836" s="202"/>
    </row>
    <row r="837" spans="1:9" ht="28.9">
      <c r="A837" s="57"/>
      <c r="B837" s="20" t="s">
        <v>608</v>
      </c>
      <c r="D837" s="5"/>
      <c r="E837" s="110"/>
      <c r="F837" s="45"/>
      <c r="G837" s="45"/>
      <c r="H837" s="46"/>
      <c r="I837" s="58"/>
    </row>
    <row r="838" spans="1:9">
      <c r="B838" s="56" t="s">
        <v>141</v>
      </c>
      <c r="D838" s="5"/>
      <c r="E838" s="110"/>
      <c r="F838" s="45"/>
      <c r="G838" s="45"/>
      <c r="H838" s="46"/>
    </row>
    <row r="839" spans="1:9">
      <c r="B839" s="20"/>
      <c r="D839" s="5"/>
      <c r="E839" s="110"/>
      <c r="F839" s="45"/>
      <c r="G839" s="45"/>
      <c r="H839" s="46"/>
      <c r="I839" s="58"/>
    </row>
    <row r="840" spans="1:9">
      <c r="A840" s="57">
        <v>112</v>
      </c>
      <c r="B840" s="204" t="s">
        <v>609</v>
      </c>
      <c r="C840" s="50" t="s">
        <v>10</v>
      </c>
      <c r="D840" s="5" t="s">
        <v>11</v>
      </c>
      <c r="E840" s="110">
        <v>20</v>
      </c>
      <c r="F840" s="45">
        <f t="shared" ref="F840:F902" si="10">IF(C840="x",E840,0)</f>
        <v>20</v>
      </c>
      <c r="G840" s="45"/>
      <c r="H840" s="46"/>
      <c r="I840" s="202" t="s">
        <v>610</v>
      </c>
    </row>
    <row r="841" spans="1:9">
      <c r="A841" s="57"/>
      <c r="B841" s="204"/>
      <c r="C841" s="50"/>
      <c r="D841" s="5" t="s">
        <v>29</v>
      </c>
      <c r="E841" s="110">
        <v>0</v>
      </c>
      <c r="F841" s="45">
        <f t="shared" si="10"/>
        <v>0</v>
      </c>
      <c r="G841" s="45"/>
      <c r="H841" s="46"/>
      <c r="I841" s="202"/>
    </row>
    <row r="842" spans="1:9">
      <c r="B842" s="20" t="s">
        <v>611</v>
      </c>
      <c r="D842" s="5"/>
      <c r="E842" s="110"/>
      <c r="F842" s="45"/>
      <c r="G842" s="45"/>
      <c r="H842" s="46"/>
    </row>
    <row r="843" spans="1:9" ht="43.15">
      <c r="A843" s="57"/>
      <c r="B843" s="56" t="s">
        <v>612</v>
      </c>
      <c r="D843" s="5"/>
      <c r="E843" s="110"/>
      <c r="F843" s="45"/>
      <c r="G843" s="45"/>
      <c r="H843" s="46"/>
      <c r="I843" s="58"/>
    </row>
    <row r="844" spans="1:9">
      <c r="A844" s="57"/>
      <c r="B844" s="20"/>
      <c r="D844" s="5"/>
      <c r="E844" s="110"/>
      <c r="F844" s="45"/>
      <c r="G844" s="45"/>
      <c r="H844" s="46"/>
      <c r="I844" s="58"/>
    </row>
    <row r="845" spans="1:9">
      <c r="A845" s="57">
        <v>113</v>
      </c>
      <c r="B845" s="204" t="s">
        <v>613</v>
      </c>
      <c r="C845" s="50"/>
      <c r="D845" s="5" t="s">
        <v>11</v>
      </c>
      <c r="E845" s="110">
        <v>10</v>
      </c>
      <c r="F845" s="45">
        <f t="shared" si="10"/>
        <v>0</v>
      </c>
      <c r="G845" s="45"/>
      <c r="H845" s="46"/>
      <c r="I845" s="129"/>
    </row>
    <row r="846" spans="1:9">
      <c r="A846" s="57"/>
      <c r="B846" s="204"/>
      <c r="C846" s="50"/>
      <c r="D846" s="5" t="s">
        <v>13</v>
      </c>
      <c r="E846" s="110">
        <v>0</v>
      </c>
      <c r="F846" s="45">
        <f t="shared" si="10"/>
        <v>0</v>
      </c>
      <c r="G846" s="45"/>
      <c r="H846" s="46"/>
      <c r="I846" s="129"/>
    </row>
    <row r="847" spans="1:9">
      <c r="A847" s="57"/>
      <c r="B847" s="204"/>
      <c r="C847" s="50" t="s">
        <v>10</v>
      </c>
      <c r="D847" s="5" t="s">
        <v>19</v>
      </c>
      <c r="E847" s="110">
        <v>10</v>
      </c>
      <c r="F847" s="45">
        <f t="shared" si="10"/>
        <v>10</v>
      </c>
      <c r="G847" s="45"/>
      <c r="H847" s="46"/>
      <c r="I847" s="129"/>
    </row>
    <row r="848" spans="1:9" ht="57.6">
      <c r="A848" s="57"/>
      <c r="B848" s="20" t="s">
        <v>614</v>
      </c>
      <c r="D848" s="5"/>
      <c r="E848" s="110"/>
      <c r="F848" s="45"/>
      <c r="G848" s="45"/>
      <c r="H848" s="46"/>
      <c r="I848" s="58"/>
    </row>
    <row r="849" spans="1:9" ht="28.9">
      <c r="B849" s="56" t="s">
        <v>615</v>
      </c>
      <c r="D849" s="5"/>
      <c r="E849" s="110"/>
      <c r="F849" s="45"/>
      <c r="G849" s="45"/>
      <c r="H849" s="46"/>
    </row>
    <row r="850" spans="1:9">
      <c r="B850" s="20"/>
      <c r="D850" s="5"/>
      <c r="E850" s="110"/>
      <c r="F850" s="45"/>
      <c r="G850" s="45"/>
      <c r="H850" s="46"/>
      <c r="I850" s="58"/>
    </row>
    <row r="851" spans="1:9">
      <c r="A851" s="1">
        <v>114</v>
      </c>
      <c r="B851" s="204" t="s">
        <v>616</v>
      </c>
      <c r="C851" s="84" t="s">
        <v>10</v>
      </c>
      <c r="D851" s="44" t="s">
        <v>617</v>
      </c>
      <c r="E851" s="45">
        <v>10</v>
      </c>
      <c r="F851" s="45">
        <f t="shared" si="10"/>
        <v>10</v>
      </c>
      <c r="G851" s="45"/>
      <c r="H851" s="46"/>
      <c r="I851" s="209" t="s">
        <v>618</v>
      </c>
    </row>
    <row r="852" spans="1:9">
      <c r="B852" s="204"/>
      <c r="C852" s="84"/>
      <c r="D852" s="44" t="s">
        <v>619</v>
      </c>
      <c r="E852" s="45">
        <v>10</v>
      </c>
      <c r="F852" s="45">
        <f t="shared" si="10"/>
        <v>0</v>
      </c>
      <c r="G852" s="45"/>
      <c r="H852" s="46"/>
      <c r="I852" s="209"/>
    </row>
    <row r="853" spans="1:9">
      <c r="B853" s="204"/>
      <c r="C853" s="84"/>
      <c r="D853" s="44" t="s">
        <v>13</v>
      </c>
      <c r="E853" s="45">
        <v>0</v>
      </c>
      <c r="F853" s="45">
        <f t="shared" si="10"/>
        <v>0</v>
      </c>
      <c r="G853" s="45"/>
      <c r="H853" s="46"/>
      <c r="I853" s="209"/>
    </row>
    <row r="854" spans="1:9">
      <c r="B854" s="204"/>
      <c r="C854" s="84"/>
      <c r="D854" s="44" t="s">
        <v>19</v>
      </c>
      <c r="E854" s="45">
        <v>10</v>
      </c>
      <c r="F854" s="45">
        <f t="shared" si="10"/>
        <v>0</v>
      </c>
      <c r="G854" s="45"/>
      <c r="H854" s="46"/>
      <c r="I854" s="209"/>
    </row>
    <row r="855" spans="1:9" ht="28.9">
      <c r="A855" s="57"/>
      <c r="B855" s="20" t="s">
        <v>620</v>
      </c>
      <c r="D855" s="5"/>
      <c r="E855" s="110"/>
      <c r="F855" s="45"/>
      <c r="G855" s="45"/>
      <c r="H855" s="46"/>
      <c r="I855" s="58"/>
    </row>
    <row r="856" spans="1:9" ht="43.15">
      <c r="B856" s="56" t="s">
        <v>621</v>
      </c>
      <c r="D856" s="5"/>
      <c r="E856" s="110"/>
      <c r="F856" s="45"/>
      <c r="G856" s="45"/>
      <c r="H856" s="46"/>
    </row>
    <row r="857" spans="1:9">
      <c r="B857" s="68"/>
      <c r="D857" s="5"/>
      <c r="E857" s="110"/>
      <c r="F857" s="45"/>
      <c r="G857" s="45"/>
      <c r="H857" s="46"/>
      <c r="I857" s="93"/>
    </row>
    <row r="858" spans="1:9">
      <c r="A858" s="1">
        <v>115</v>
      </c>
      <c r="B858" s="204" t="s">
        <v>622</v>
      </c>
      <c r="C858" s="84" t="s">
        <v>10</v>
      </c>
      <c r="D858" s="44" t="s">
        <v>623</v>
      </c>
      <c r="E858" s="191">
        <v>20</v>
      </c>
      <c r="F858" s="45">
        <f t="shared" si="10"/>
        <v>20</v>
      </c>
      <c r="G858" s="45"/>
      <c r="H858" s="46"/>
    </row>
    <row r="859" spans="1:9">
      <c r="B859" s="204"/>
      <c r="C859" s="84"/>
      <c r="D859" s="44" t="s">
        <v>624</v>
      </c>
      <c r="E859" s="191">
        <v>15</v>
      </c>
      <c r="F859" s="45">
        <f t="shared" si="10"/>
        <v>0</v>
      </c>
      <c r="G859" s="45"/>
      <c r="H859" s="46"/>
    </row>
    <row r="860" spans="1:9">
      <c r="B860" s="204"/>
      <c r="C860" s="84"/>
      <c r="D860" s="44" t="s">
        <v>625</v>
      </c>
      <c r="E860" s="191">
        <v>10</v>
      </c>
      <c r="F860" s="45">
        <f t="shared" si="10"/>
        <v>0</v>
      </c>
      <c r="G860" s="45"/>
      <c r="H860" s="46"/>
    </row>
    <row r="861" spans="1:9">
      <c r="B861" s="204"/>
      <c r="C861" s="84"/>
      <c r="D861" s="44" t="s">
        <v>626</v>
      </c>
      <c r="E861" s="191">
        <v>5</v>
      </c>
      <c r="F861" s="45">
        <f t="shared" si="10"/>
        <v>0</v>
      </c>
      <c r="G861" s="45"/>
      <c r="H861" s="46"/>
    </row>
    <row r="862" spans="1:9">
      <c r="B862" s="204"/>
      <c r="C862" s="84"/>
      <c r="D862" s="44" t="s">
        <v>627</v>
      </c>
      <c r="E862" s="191">
        <v>2</v>
      </c>
      <c r="F862" s="45">
        <f t="shared" si="10"/>
        <v>0</v>
      </c>
      <c r="G862" s="45"/>
      <c r="H862" s="46"/>
    </row>
    <row r="863" spans="1:9">
      <c r="B863" s="204"/>
      <c r="C863" s="84"/>
      <c r="D863" s="44" t="s">
        <v>628</v>
      </c>
      <c r="E863" s="191">
        <v>0</v>
      </c>
      <c r="F863" s="45">
        <f t="shared" si="10"/>
        <v>0</v>
      </c>
      <c r="G863" s="45"/>
      <c r="H863" s="46"/>
    </row>
    <row r="864" spans="1:9">
      <c r="B864" s="68"/>
      <c r="D864" s="5"/>
      <c r="E864" s="110"/>
      <c r="F864" s="45"/>
      <c r="G864" s="45"/>
      <c r="H864" s="46"/>
      <c r="I864" s="93"/>
    </row>
    <row r="865" spans="1:9">
      <c r="A865" s="1">
        <v>116</v>
      </c>
      <c r="B865" s="204" t="s">
        <v>629</v>
      </c>
      <c r="C865" s="84" t="s">
        <v>10</v>
      </c>
      <c r="D865" s="44" t="s">
        <v>630</v>
      </c>
      <c r="E865" s="45">
        <v>10</v>
      </c>
      <c r="F865" s="45">
        <f t="shared" si="10"/>
        <v>10</v>
      </c>
      <c r="G865" s="45"/>
      <c r="H865" s="46"/>
    </row>
    <row r="866" spans="1:9">
      <c r="B866" s="204"/>
      <c r="C866" s="84"/>
      <c r="D866" s="44" t="s">
        <v>631</v>
      </c>
      <c r="E866" s="45">
        <v>5</v>
      </c>
      <c r="F866" s="45">
        <f t="shared" si="10"/>
        <v>0</v>
      </c>
      <c r="G866" s="45"/>
      <c r="H866" s="46"/>
    </row>
    <row r="867" spans="1:9">
      <c r="B867" s="204"/>
      <c r="C867" s="84"/>
      <c r="D867" s="44" t="s">
        <v>190</v>
      </c>
      <c r="E867" s="45">
        <v>0</v>
      </c>
      <c r="F867" s="45">
        <f t="shared" si="10"/>
        <v>0</v>
      </c>
      <c r="G867" s="45"/>
      <c r="H867" s="46"/>
    </row>
    <row r="868" spans="1:9">
      <c r="B868" s="204"/>
      <c r="C868" s="84"/>
      <c r="D868" s="44" t="s">
        <v>167</v>
      </c>
      <c r="E868" s="45">
        <v>0</v>
      </c>
      <c r="F868" s="45">
        <f t="shared" si="10"/>
        <v>0</v>
      </c>
      <c r="G868" s="45"/>
      <c r="H868" s="46"/>
    </row>
    <row r="869" spans="1:9">
      <c r="B869" s="68"/>
      <c r="D869" s="5"/>
      <c r="E869" s="110"/>
      <c r="F869" s="45"/>
      <c r="G869" s="45"/>
      <c r="H869" s="46"/>
      <c r="I869" s="93"/>
    </row>
    <row r="870" spans="1:9">
      <c r="A870" s="1">
        <v>117</v>
      </c>
      <c r="B870" s="204" t="s">
        <v>632</v>
      </c>
      <c r="C870" s="84" t="s">
        <v>10</v>
      </c>
      <c r="D870" s="192" t="s">
        <v>633</v>
      </c>
      <c r="E870" s="193" t="s">
        <v>634</v>
      </c>
      <c r="F870" s="45" t="str">
        <f t="shared" si="10"/>
        <v>10</v>
      </c>
      <c r="G870" s="45"/>
      <c r="H870" s="46"/>
    </row>
    <row r="871" spans="1:9">
      <c r="B871" s="204"/>
      <c r="C871" s="84"/>
      <c r="D871" s="192" t="s">
        <v>635</v>
      </c>
      <c r="E871" s="193" t="s">
        <v>636</v>
      </c>
      <c r="F871" s="45">
        <f t="shared" si="10"/>
        <v>0</v>
      </c>
      <c r="G871" s="45"/>
      <c r="H871" s="46"/>
    </row>
    <row r="872" spans="1:9">
      <c r="B872" s="204"/>
      <c r="C872" s="84"/>
      <c r="D872" s="192" t="s">
        <v>637</v>
      </c>
      <c r="E872" s="193" t="s">
        <v>638</v>
      </c>
      <c r="F872" s="45">
        <f t="shared" si="10"/>
        <v>0</v>
      </c>
      <c r="G872" s="45"/>
      <c r="H872" s="46"/>
    </row>
    <row r="873" spans="1:9">
      <c r="B873" s="204"/>
      <c r="C873" s="84"/>
      <c r="D873" s="192" t="s">
        <v>167</v>
      </c>
      <c r="E873" s="193" t="s">
        <v>639</v>
      </c>
      <c r="F873" s="45">
        <f t="shared" si="10"/>
        <v>0</v>
      </c>
      <c r="G873" s="45"/>
      <c r="H873" s="46"/>
    </row>
    <row r="874" spans="1:9">
      <c r="B874" s="5"/>
      <c r="C874" s="101"/>
      <c r="D874" s="192"/>
      <c r="E874" s="193"/>
      <c r="F874" s="45"/>
      <c r="G874" s="45"/>
      <c r="H874" s="46"/>
    </row>
    <row r="875" spans="1:9">
      <c r="A875" s="57">
        <v>118</v>
      </c>
      <c r="B875" s="204" t="s">
        <v>640</v>
      </c>
      <c r="C875" s="42" t="s">
        <v>10</v>
      </c>
      <c r="D875" s="43" t="s">
        <v>11</v>
      </c>
      <c r="E875" s="110">
        <v>15</v>
      </c>
      <c r="F875" s="45">
        <f t="shared" si="10"/>
        <v>15</v>
      </c>
      <c r="G875" s="45"/>
      <c r="H875" s="46"/>
      <c r="I875" s="202" t="s">
        <v>641</v>
      </c>
    </row>
    <row r="876" spans="1:9">
      <c r="B876" s="204"/>
      <c r="C876" s="50"/>
      <c r="D876" s="5" t="s">
        <v>13</v>
      </c>
      <c r="E876" s="110">
        <v>0</v>
      </c>
      <c r="F876" s="45">
        <f t="shared" si="10"/>
        <v>0</v>
      </c>
      <c r="G876" s="45"/>
      <c r="H876" s="46"/>
      <c r="I876" s="202"/>
    </row>
    <row r="877" spans="1:9">
      <c r="B877" s="20" t="s">
        <v>378</v>
      </c>
      <c r="D877" s="20"/>
      <c r="E877" s="110"/>
      <c r="F877" s="45"/>
      <c r="G877" s="45"/>
      <c r="H877" s="46"/>
    </row>
    <row r="878" spans="1:9" ht="100.9">
      <c r="B878" s="56" t="s">
        <v>642</v>
      </c>
      <c r="D878" s="20"/>
      <c r="E878" s="110"/>
      <c r="F878" s="45"/>
      <c r="G878" s="45"/>
      <c r="H878" s="46"/>
    </row>
    <row r="879" spans="1:9">
      <c r="B879" s="5"/>
      <c r="C879" s="101"/>
      <c r="D879" s="192"/>
      <c r="E879" s="193"/>
      <c r="F879" s="45"/>
      <c r="G879" s="45"/>
      <c r="H879" s="46"/>
    </row>
    <row r="880" spans="1:9">
      <c r="A880" s="1" t="s">
        <v>643</v>
      </c>
      <c r="B880" s="204" t="s">
        <v>644</v>
      </c>
      <c r="C880" s="50" t="s">
        <v>10</v>
      </c>
      <c r="D880" s="5" t="s">
        <v>11</v>
      </c>
      <c r="E880" s="110">
        <v>15</v>
      </c>
      <c r="F880" s="45">
        <f t="shared" si="10"/>
        <v>15</v>
      </c>
      <c r="G880" s="45"/>
      <c r="H880" s="46"/>
      <c r="I880" s="202" t="s">
        <v>645</v>
      </c>
    </row>
    <row r="881" spans="1:9">
      <c r="B881" s="204"/>
      <c r="C881" s="50"/>
      <c r="D881" s="5" t="s">
        <v>13</v>
      </c>
      <c r="E881" s="110">
        <v>0</v>
      </c>
      <c r="F881" s="45">
        <f t="shared" si="10"/>
        <v>0</v>
      </c>
      <c r="G881" s="45"/>
      <c r="H881" s="46"/>
      <c r="I881" s="202"/>
    </row>
    <row r="882" spans="1:9">
      <c r="A882" s="57"/>
      <c r="B882" s="20" t="s">
        <v>224</v>
      </c>
      <c r="D882" s="5"/>
      <c r="E882" s="110"/>
      <c r="F882" s="45"/>
      <c r="G882" s="45"/>
      <c r="H882" s="46"/>
      <c r="I882" s="58"/>
    </row>
    <row r="883" spans="1:9" ht="72">
      <c r="B883" s="56" t="s">
        <v>646</v>
      </c>
      <c r="D883" s="5"/>
      <c r="E883" s="110"/>
      <c r="F883" s="45"/>
      <c r="G883" s="45"/>
      <c r="H883" s="46"/>
    </row>
    <row r="884" spans="1:9">
      <c r="A884" s="57"/>
      <c r="B884" s="20"/>
      <c r="D884" s="5"/>
      <c r="E884" s="110"/>
      <c r="F884" s="45"/>
      <c r="G884" s="45"/>
      <c r="H884" s="46"/>
      <c r="I884" s="58"/>
    </row>
    <row r="885" spans="1:9">
      <c r="A885" s="1" t="s">
        <v>647</v>
      </c>
      <c r="B885" s="204" t="s">
        <v>648</v>
      </c>
      <c r="C885" s="50" t="s">
        <v>10</v>
      </c>
      <c r="D885" s="5" t="s">
        <v>11</v>
      </c>
      <c r="E885" s="110">
        <v>15</v>
      </c>
      <c r="F885" s="45">
        <f t="shared" si="10"/>
        <v>15</v>
      </c>
      <c r="G885" s="45"/>
      <c r="H885" s="46"/>
      <c r="I885" s="202" t="s">
        <v>649</v>
      </c>
    </row>
    <row r="886" spans="1:9">
      <c r="B886" s="204"/>
      <c r="C886" s="50"/>
      <c r="D886" s="5" t="s">
        <v>13</v>
      </c>
      <c r="E886" s="110">
        <v>0</v>
      </c>
      <c r="F886" s="45">
        <f t="shared" si="10"/>
        <v>0</v>
      </c>
      <c r="G886" s="45"/>
      <c r="H886" s="46"/>
      <c r="I886" s="202"/>
    </row>
    <row r="887" spans="1:9">
      <c r="A887" s="57"/>
      <c r="B887" s="20" t="s">
        <v>224</v>
      </c>
      <c r="D887" s="5"/>
      <c r="E887" s="110"/>
      <c r="F887" s="45"/>
      <c r="G887" s="45"/>
      <c r="H887" s="46"/>
      <c r="I887" s="58"/>
    </row>
    <row r="888" spans="1:9" ht="57.6">
      <c r="B888" s="56" t="s">
        <v>650</v>
      </c>
      <c r="D888" s="5"/>
      <c r="E888" s="110"/>
      <c r="F888" s="45"/>
      <c r="G888" s="45"/>
      <c r="H888" s="46"/>
    </row>
    <row r="889" spans="1:9">
      <c r="B889" s="59"/>
      <c r="D889" s="5"/>
      <c r="E889" s="110"/>
      <c r="F889" s="45"/>
      <c r="G889" s="45"/>
      <c r="H889" s="46"/>
    </row>
    <row r="890" spans="1:9" ht="15.6">
      <c r="B890" s="186" t="s">
        <v>651</v>
      </c>
      <c r="C890" s="187"/>
      <c r="D890" s="187"/>
      <c r="E890" s="187"/>
      <c r="F890" s="188">
        <f>SUM(F891:F954)</f>
        <v>170</v>
      </c>
      <c r="G890" s="187"/>
      <c r="H890" s="189"/>
      <c r="I890" s="187"/>
    </row>
    <row r="891" spans="1:9">
      <c r="A891" s="57">
        <v>120</v>
      </c>
      <c r="B891" s="204" t="s">
        <v>652</v>
      </c>
      <c r="C891" s="50" t="s">
        <v>10</v>
      </c>
      <c r="D891" s="5" t="s">
        <v>11</v>
      </c>
      <c r="E891" s="110">
        <v>25</v>
      </c>
      <c r="F891" s="45">
        <f t="shared" si="10"/>
        <v>25</v>
      </c>
      <c r="G891" s="45"/>
      <c r="H891" s="46"/>
      <c r="I891" s="202" t="s">
        <v>653</v>
      </c>
    </row>
    <row r="892" spans="1:9">
      <c r="A892" s="57"/>
      <c r="B892" s="204"/>
      <c r="C892" s="50"/>
      <c r="D892" s="5" t="s">
        <v>29</v>
      </c>
      <c r="E892" s="110">
        <v>0</v>
      </c>
      <c r="F892" s="45">
        <f t="shared" si="10"/>
        <v>0</v>
      </c>
      <c r="G892" s="45"/>
      <c r="H892" s="46"/>
      <c r="I892" s="202"/>
    </row>
    <row r="893" spans="1:9">
      <c r="B893" s="20" t="s">
        <v>654</v>
      </c>
      <c r="D893" s="5"/>
      <c r="E893" s="110"/>
      <c r="F893" s="45"/>
      <c r="G893" s="45"/>
      <c r="H893" s="46"/>
    </row>
    <row r="894" spans="1:9" ht="28.9">
      <c r="A894" s="57"/>
      <c r="B894" s="56" t="s">
        <v>655</v>
      </c>
      <c r="D894" s="5"/>
      <c r="E894" s="110"/>
      <c r="F894" s="45"/>
      <c r="G894" s="45"/>
      <c r="H894" s="46"/>
      <c r="I894" s="58"/>
    </row>
    <row r="895" spans="1:9">
      <c r="A895" s="57"/>
      <c r="B895" s="20"/>
      <c r="D895" s="5"/>
      <c r="E895" s="110"/>
      <c r="F895" s="45"/>
      <c r="G895" s="45"/>
      <c r="H895" s="46"/>
      <c r="I895" s="58"/>
    </row>
    <row r="896" spans="1:9">
      <c r="A896" s="1">
        <v>121</v>
      </c>
      <c r="B896" s="204" t="s">
        <v>656</v>
      </c>
      <c r="C896" s="84"/>
      <c r="D896" s="44" t="s">
        <v>623</v>
      </c>
      <c r="E896" s="191">
        <v>25</v>
      </c>
      <c r="F896" s="45">
        <f t="shared" si="10"/>
        <v>0</v>
      </c>
      <c r="G896" s="45"/>
      <c r="H896" s="46"/>
      <c r="I896" s="10" t="s">
        <v>657</v>
      </c>
    </row>
    <row r="897" spans="1:9">
      <c r="B897" s="204"/>
      <c r="C897" s="84"/>
      <c r="D897" s="44" t="s">
        <v>624</v>
      </c>
      <c r="E897" s="191">
        <v>20</v>
      </c>
      <c r="F897" s="45">
        <f t="shared" si="10"/>
        <v>0</v>
      </c>
      <c r="G897" s="45"/>
      <c r="H897" s="46"/>
    </row>
    <row r="898" spans="1:9">
      <c r="B898" s="204"/>
      <c r="C898" s="84" t="s">
        <v>10</v>
      </c>
      <c r="D898" s="44" t="s">
        <v>625</v>
      </c>
      <c r="E898" s="191">
        <v>15</v>
      </c>
      <c r="F898" s="45">
        <f t="shared" si="10"/>
        <v>15</v>
      </c>
      <c r="G898" s="45"/>
      <c r="H898" s="46"/>
    </row>
    <row r="899" spans="1:9">
      <c r="B899" s="204"/>
      <c r="C899" s="84"/>
      <c r="D899" s="44" t="s">
        <v>626</v>
      </c>
      <c r="E899" s="191">
        <v>10</v>
      </c>
      <c r="F899" s="45">
        <f t="shared" si="10"/>
        <v>0</v>
      </c>
      <c r="G899" s="45"/>
      <c r="H899" s="46"/>
    </row>
    <row r="900" spans="1:9">
      <c r="B900" s="204"/>
      <c r="C900" s="84"/>
      <c r="D900" s="44" t="s">
        <v>627</v>
      </c>
      <c r="E900" s="191">
        <v>5</v>
      </c>
      <c r="F900" s="45">
        <f t="shared" si="10"/>
        <v>0</v>
      </c>
      <c r="G900" s="45"/>
      <c r="H900" s="46"/>
    </row>
    <row r="901" spans="1:9">
      <c r="B901" s="204"/>
      <c r="C901" s="84"/>
      <c r="D901" s="44" t="s">
        <v>628</v>
      </c>
      <c r="E901" s="191">
        <v>0</v>
      </c>
      <c r="F901" s="45">
        <f t="shared" si="10"/>
        <v>0</v>
      </c>
      <c r="G901" s="45"/>
      <c r="H901" s="46"/>
    </row>
    <row r="902" spans="1:9">
      <c r="B902" s="204"/>
      <c r="C902" s="84"/>
      <c r="D902" s="44" t="s">
        <v>658</v>
      </c>
      <c r="E902" s="45">
        <v>0</v>
      </c>
      <c r="F902" s="45">
        <f t="shared" si="10"/>
        <v>0</v>
      </c>
      <c r="G902" s="45"/>
      <c r="H902" s="46"/>
    </row>
    <row r="903" spans="1:9">
      <c r="A903" s="57"/>
      <c r="B903" s="176" t="s">
        <v>659</v>
      </c>
      <c r="D903" s="5"/>
      <c r="E903" s="110"/>
      <c r="F903" s="45"/>
      <c r="G903" s="45"/>
      <c r="H903" s="46"/>
      <c r="I903" s="58"/>
    </row>
    <row r="904" spans="1:9" ht="28.9">
      <c r="B904" s="56" t="s">
        <v>660</v>
      </c>
      <c r="D904" s="5"/>
      <c r="E904" s="110"/>
      <c r="F904" s="45"/>
      <c r="G904" s="45"/>
      <c r="H904" s="46"/>
    </row>
    <row r="905" spans="1:9">
      <c r="B905" s="68"/>
      <c r="D905" s="5"/>
      <c r="E905" s="110"/>
      <c r="F905" s="45"/>
      <c r="G905" s="45"/>
      <c r="H905" s="46"/>
      <c r="I905" s="93"/>
    </row>
    <row r="906" spans="1:9">
      <c r="A906" s="1" t="s">
        <v>661</v>
      </c>
      <c r="B906" s="204" t="s">
        <v>662</v>
      </c>
      <c r="C906" s="84" t="s">
        <v>10</v>
      </c>
      <c r="D906" s="44" t="s">
        <v>623</v>
      </c>
      <c r="E906" s="191">
        <v>20</v>
      </c>
      <c r="F906" s="45">
        <f t="shared" ref="F906:F969" si="11">IF(C906="x",E906,0)</f>
        <v>20</v>
      </c>
      <c r="G906" s="45"/>
      <c r="H906" s="46"/>
    </row>
    <row r="907" spans="1:9">
      <c r="B907" s="204"/>
      <c r="C907" s="84"/>
      <c r="D907" s="44" t="s">
        <v>624</v>
      </c>
      <c r="E907" s="191">
        <v>17</v>
      </c>
      <c r="F907" s="45">
        <f t="shared" si="11"/>
        <v>0</v>
      </c>
      <c r="G907" s="45"/>
      <c r="H907" s="46"/>
    </row>
    <row r="908" spans="1:9">
      <c r="B908" s="204"/>
      <c r="C908" s="84"/>
      <c r="D908" s="44" t="s">
        <v>625</v>
      </c>
      <c r="E908" s="191">
        <v>14</v>
      </c>
      <c r="F908" s="45">
        <f t="shared" si="11"/>
        <v>0</v>
      </c>
      <c r="G908" s="45"/>
      <c r="H908" s="46"/>
    </row>
    <row r="909" spans="1:9">
      <c r="B909" s="204"/>
      <c r="C909" s="84"/>
      <c r="D909" s="44" t="s">
        <v>626</v>
      </c>
      <c r="E909" s="191">
        <v>11</v>
      </c>
      <c r="F909" s="45">
        <f t="shared" si="11"/>
        <v>0</v>
      </c>
      <c r="G909" s="45"/>
      <c r="H909" s="46"/>
    </row>
    <row r="910" spans="1:9">
      <c r="B910" s="204"/>
      <c r="C910" s="84"/>
      <c r="D910" s="44" t="s">
        <v>627</v>
      </c>
      <c r="E910" s="191">
        <v>8</v>
      </c>
      <c r="F910" s="45">
        <f t="shared" si="11"/>
        <v>0</v>
      </c>
      <c r="G910" s="45"/>
      <c r="H910" s="46"/>
    </row>
    <row r="911" spans="1:9">
      <c r="B911" s="204"/>
      <c r="C911" s="84"/>
      <c r="D911" s="44" t="s">
        <v>628</v>
      </c>
      <c r="E911" s="191">
        <v>5</v>
      </c>
      <c r="F911" s="45">
        <f t="shared" si="11"/>
        <v>0</v>
      </c>
      <c r="G911" s="45"/>
      <c r="H911" s="46"/>
    </row>
    <row r="912" spans="1:9">
      <c r="B912" s="204"/>
      <c r="C912" s="84"/>
      <c r="D912" s="44" t="s">
        <v>658</v>
      </c>
      <c r="E912" s="191">
        <v>0</v>
      </c>
      <c r="F912" s="45">
        <f t="shared" si="11"/>
        <v>0</v>
      </c>
      <c r="G912" s="45"/>
      <c r="H912" s="46"/>
    </row>
    <row r="913" spans="1:9">
      <c r="A913" s="57"/>
      <c r="B913" s="20" t="s">
        <v>663</v>
      </c>
      <c r="D913" s="5"/>
      <c r="E913" s="110"/>
      <c r="F913" s="45"/>
      <c r="G913" s="45"/>
      <c r="H913" s="46"/>
      <c r="I913" s="58"/>
    </row>
    <row r="914" spans="1:9" ht="57.6">
      <c r="B914" s="56" t="s">
        <v>664</v>
      </c>
      <c r="D914" s="5"/>
      <c r="E914" s="110"/>
      <c r="F914" s="45"/>
      <c r="G914" s="45"/>
      <c r="H914" s="46"/>
    </row>
    <row r="915" spans="1:9">
      <c r="B915" s="68"/>
      <c r="D915" s="5"/>
      <c r="E915" s="110"/>
      <c r="F915" s="45"/>
      <c r="G915" s="45"/>
      <c r="H915" s="46"/>
      <c r="I915" s="93"/>
    </row>
    <row r="916" spans="1:9">
      <c r="A916" s="1" t="s">
        <v>665</v>
      </c>
      <c r="B916" s="204" t="s">
        <v>666</v>
      </c>
      <c r="C916" s="84" t="s">
        <v>10</v>
      </c>
      <c r="D916" s="44" t="s">
        <v>623</v>
      </c>
      <c r="E916" s="191">
        <v>20</v>
      </c>
      <c r="F916" s="45">
        <f t="shared" si="11"/>
        <v>20</v>
      </c>
      <c r="G916" s="45"/>
      <c r="H916" s="46"/>
    </row>
    <row r="917" spans="1:9">
      <c r="B917" s="204"/>
      <c r="C917" s="84"/>
      <c r="D917" s="44" t="s">
        <v>624</v>
      </c>
      <c r="E917" s="191">
        <v>17</v>
      </c>
      <c r="F917" s="45">
        <f t="shared" si="11"/>
        <v>0</v>
      </c>
      <c r="G917" s="45"/>
      <c r="H917" s="46"/>
    </row>
    <row r="918" spans="1:9">
      <c r="B918" s="204"/>
      <c r="C918" s="84"/>
      <c r="D918" s="44" t="s">
        <v>625</v>
      </c>
      <c r="E918" s="191">
        <v>14</v>
      </c>
      <c r="F918" s="45">
        <f t="shared" si="11"/>
        <v>0</v>
      </c>
      <c r="G918" s="45"/>
      <c r="H918" s="46"/>
    </row>
    <row r="919" spans="1:9">
      <c r="B919" s="204"/>
      <c r="C919" s="84"/>
      <c r="D919" s="44" t="s">
        <v>626</v>
      </c>
      <c r="E919" s="191">
        <v>11</v>
      </c>
      <c r="F919" s="45">
        <f t="shared" si="11"/>
        <v>0</v>
      </c>
      <c r="G919" s="45"/>
      <c r="H919" s="46"/>
    </row>
    <row r="920" spans="1:9">
      <c r="B920" s="204"/>
      <c r="C920" s="84"/>
      <c r="D920" s="44" t="s">
        <v>627</v>
      </c>
      <c r="E920" s="191">
        <v>8</v>
      </c>
      <c r="F920" s="45">
        <f t="shared" si="11"/>
        <v>0</v>
      </c>
      <c r="G920" s="45"/>
      <c r="H920" s="46"/>
    </row>
    <row r="921" spans="1:9">
      <c r="B921" s="204"/>
      <c r="C921" s="84"/>
      <c r="D921" s="44" t="s">
        <v>628</v>
      </c>
      <c r="E921" s="191">
        <v>5</v>
      </c>
      <c r="F921" s="45">
        <f t="shared" si="11"/>
        <v>0</v>
      </c>
      <c r="G921" s="45"/>
      <c r="H921" s="46"/>
    </row>
    <row r="922" spans="1:9">
      <c r="B922" s="204"/>
      <c r="C922" s="84"/>
      <c r="D922" s="44" t="s">
        <v>658</v>
      </c>
      <c r="E922" s="191">
        <v>0</v>
      </c>
      <c r="F922" s="45">
        <f t="shared" si="11"/>
        <v>0</v>
      </c>
      <c r="G922" s="45"/>
      <c r="H922" s="46"/>
    </row>
    <row r="923" spans="1:9">
      <c r="A923" s="57"/>
      <c r="B923" s="20" t="s">
        <v>667</v>
      </c>
      <c r="D923" s="5"/>
      <c r="E923" s="110"/>
      <c r="F923" s="45"/>
      <c r="G923" s="45"/>
      <c r="H923" s="46"/>
      <c r="I923" s="58"/>
    </row>
    <row r="924" spans="1:9" ht="57.6">
      <c r="B924" s="56" t="s">
        <v>668</v>
      </c>
      <c r="D924" s="5"/>
      <c r="E924" s="110"/>
      <c r="F924" s="45"/>
      <c r="G924" s="45"/>
      <c r="H924" s="46"/>
    </row>
    <row r="925" spans="1:9">
      <c r="B925" s="68"/>
      <c r="D925" s="5"/>
      <c r="E925" s="110"/>
      <c r="F925" s="45"/>
      <c r="G925" s="45"/>
      <c r="H925" s="46"/>
      <c r="I925" s="93"/>
    </row>
    <row r="926" spans="1:9">
      <c r="A926" s="57">
        <v>123</v>
      </c>
      <c r="B926" s="204" t="s">
        <v>669</v>
      </c>
      <c r="C926" s="50" t="s">
        <v>10</v>
      </c>
      <c r="D926" s="5" t="s">
        <v>11</v>
      </c>
      <c r="E926" s="110">
        <v>5</v>
      </c>
      <c r="F926" s="45">
        <f t="shared" si="11"/>
        <v>5</v>
      </c>
      <c r="G926" s="45"/>
      <c r="H926" s="46"/>
      <c r="I926" s="202"/>
    </row>
    <row r="927" spans="1:9">
      <c r="A927" s="57"/>
      <c r="B927" s="204"/>
      <c r="C927" s="50"/>
      <c r="D927" s="5" t="s">
        <v>29</v>
      </c>
      <c r="E927" s="110">
        <v>0</v>
      </c>
      <c r="F927" s="45">
        <f t="shared" si="11"/>
        <v>0</v>
      </c>
      <c r="G927" s="45"/>
      <c r="H927" s="46"/>
      <c r="I927" s="202"/>
    </row>
    <row r="928" spans="1:9" ht="43.15">
      <c r="B928" s="20" t="s">
        <v>670</v>
      </c>
      <c r="D928" s="5"/>
      <c r="E928" s="110"/>
      <c r="F928" s="45"/>
      <c r="G928" s="45"/>
      <c r="H928" s="46"/>
    </row>
    <row r="929" spans="1:9" ht="28.9">
      <c r="A929" s="57"/>
      <c r="B929" s="56" t="s">
        <v>671</v>
      </c>
      <c r="D929" s="5"/>
      <c r="E929" s="110"/>
      <c r="F929" s="45"/>
      <c r="G929" s="45"/>
      <c r="H929" s="46"/>
      <c r="I929" s="58"/>
    </row>
    <row r="930" spans="1:9">
      <c r="B930" s="68"/>
      <c r="D930" s="5"/>
      <c r="E930" s="110"/>
      <c r="F930" s="45"/>
      <c r="G930" s="45"/>
      <c r="H930" s="46"/>
      <c r="I930" s="93"/>
    </row>
    <row r="931" spans="1:9">
      <c r="A931" s="57" t="s">
        <v>672</v>
      </c>
      <c r="B931" s="204" t="s">
        <v>673</v>
      </c>
      <c r="C931" s="50" t="s">
        <v>10</v>
      </c>
      <c r="D931" s="5" t="s">
        <v>11</v>
      </c>
      <c r="E931" s="110">
        <v>25</v>
      </c>
      <c r="F931" s="45">
        <f t="shared" si="11"/>
        <v>25</v>
      </c>
      <c r="G931" s="45"/>
      <c r="H931" s="46"/>
      <c r="I931" s="202"/>
    </row>
    <row r="932" spans="1:9">
      <c r="A932" s="57"/>
      <c r="B932" s="204"/>
      <c r="C932" s="50"/>
      <c r="D932" s="5" t="s">
        <v>29</v>
      </c>
      <c r="E932" s="110">
        <v>0</v>
      </c>
      <c r="F932" s="45">
        <f t="shared" si="11"/>
        <v>0</v>
      </c>
      <c r="G932" s="45"/>
      <c r="H932" s="46"/>
      <c r="I932" s="202"/>
    </row>
    <row r="933" spans="1:9">
      <c r="A933" s="57"/>
      <c r="B933" s="20"/>
      <c r="D933" s="5"/>
      <c r="E933" s="110"/>
      <c r="F933" s="45"/>
      <c r="G933" s="45"/>
      <c r="H933" s="46"/>
      <c r="I933" s="58"/>
    </row>
    <row r="934" spans="1:9">
      <c r="A934" s="57" t="s">
        <v>674</v>
      </c>
      <c r="B934" s="204" t="s">
        <v>675</v>
      </c>
      <c r="C934" s="50" t="s">
        <v>10</v>
      </c>
      <c r="D934" s="5" t="s">
        <v>463</v>
      </c>
      <c r="E934" s="110">
        <v>15</v>
      </c>
      <c r="F934" s="45">
        <f t="shared" si="11"/>
        <v>15</v>
      </c>
      <c r="G934" s="45"/>
      <c r="H934" s="46"/>
      <c r="I934" s="202"/>
    </row>
    <row r="935" spans="1:9">
      <c r="A935" s="57"/>
      <c r="B935" s="204"/>
      <c r="C935" s="50"/>
      <c r="D935" s="5" t="s">
        <v>167</v>
      </c>
      <c r="E935" s="110">
        <v>0</v>
      </c>
      <c r="F935" s="45">
        <f t="shared" si="11"/>
        <v>0</v>
      </c>
      <c r="G935" s="45"/>
      <c r="H935" s="46"/>
      <c r="I935" s="202"/>
    </row>
    <row r="936" spans="1:9">
      <c r="B936" s="20" t="s">
        <v>676</v>
      </c>
      <c r="D936" s="5"/>
      <c r="E936" s="110"/>
      <c r="F936" s="45"/>
      <c r="G936" s="45"/>
      <c r="H936" s="46"/>
    </row>
    <row r="937" spans="1:9" ht="43.15">
      <c r="A937" s="57"/>
      <c r="B937" s="56" t="s">
        <v>677</v>
      </c>
      <c r="D937" s="5"/>
      <c r="E937" s="110"/>
      <c r="F937" s="45"/>
      <c r="G937" s="45"/>
      <c r="H937" s="46"/>
      <c r="I937" s="58"/>
    </row>
    <row r="938" spans="1:9">
      <c r="A938" s="57"/>
      <c r="B938" s="20"/>
      <c r="D938" s="5"/>
      <c r="E938" s="110"/>
      <c r="F938" s="45"/>
      <c r="G938" s="45"/>
      <c r="H938" s="46"/>
      <c r="I938" s="58"/>
    </row>
    <row r="939" spans="1:9">
      <c r="A939" s="1" t="s">
        <v>678</v>
      </c>
      <c r="B939" s="204" t="s">
        <v>679</v>
      </c>
      <c r="C939" s="84" t="s">
        <v>10</v>
      </c>
      <c r="D939" s="44" t="s">
        <v>623</v>
      </c>
      <c r="E939" s="191">
        <v>20</v>
      </c>
      <c r="F939" s="45">
        <f t="shared" si="11"/>
        <v>20</v>
      </c>
      <c r="G939" s="45"/>
      <c r="H939" s="46"/>
      <c r="I939" s="209" t="s">
        <v>680</v>
      </c>
    </row>
    <row r="940" spans="1:9">
      <c r="B940" s="204"/>
      <c r="C940" s="84"/>
      <c r="D940" s="44" t="s">
        <v>624</v>
      </c>
      <c r="E940" s="191">
        <v>17</v>
      </c>
      <c r="F940" s="45">
        <f t="shared" si="11"/>
        <v>0</v>
      </c>
      <c r="G940" s="45"/>
      <c r="H940" s="46"/>
      <c r="I940" s="209"/>
    </row>
    <row r="941" spans="1:9">
      <c r="B941" s="204"/>
      <c r="C941" s="84"/>
      <c r="D941" s="44" t="s">
        <v>625</v>
      </c>
      <c r="E941" s="191">
        <v>14</v>
      </c>
      <c r="F941" s="45">
        <f t="shared" si="11"/>
        <v>0</v>
      </c>
      <c r="G941" s="45"/>
      <c r="H941" s="46"/>
      <c r="I941" s="209"/>
    </row>
    <row r="942" spans="1:9">
      <c r="B942" s="204"/>
      <c r="C942" s="84"/>
      <c r="D942" s="44" t="s">
        <v>626</v>
      </c>
      <c r="E942" s="191">
        <v>11</v>
      </c>
      <c r="F942" s="45">
        <f t="shared" si="11"/>
        <v>0</v>
      </c>
      <c r="G942" s="45"/>
      <c r="H942" s="46"/>
      <c r="I942" s="209"/>
    </row>
    <row r="943" spans="1:9">
      <c r="B943" s="204"/>
      <c r="C943" s="84"/>
      <c r="D943" s="44" t="s">
        <v>627</v>
      </c>
      <c r="E943" s="191">
        <v>8</v>
      </c>
      <c r="F943" s="45">
        <f t="shared" si="11"/>
        <v>0</v>
      </c>
      <c r="G943" s="45"/>
      <c r="H943" s="46"/>
      <c r="I943" s="209"/>
    </row>
    <row r="944" spans="1:9">
      <c r="B944" s="204"/>
      <c r="C944" s="84"/>
      <c r="D944" s="44" t="s">
        <v>628</v>
      </c>
      <c r="E944" s="191">
        <v>5</v>
      </c>
      <c r="F944" s="45">
        <f t="shared" si="11"/>
        <v>0</v>
      </c>
      <c r="G944" s="45"/>
      <c r="H944" s="46"/>
      <c r="I944" s="209"/>
    </row>
    <row r="945" spans="1:9">
      <c r="B945" s="204"/>
      <c r="C945" s="84"/>
      <c r="D945" s="190">
        <v>0</v>
      </c>
      <c r="E945" s="191">
        <v>0</v>
      </c>
      <c r="F945" s="45">
        <f t="shared" si="11"/>
        <v>0</v>
      </c>
      <c r="G945" s="45"/>
      <c r="H945" s="46"/>
      <c r="I945" s="209"/>
    </row>
    <row r="946" spans="1:9">
      <c r="B946" s="68"/>
      <c r="D946" s="5"/>
      <c r="E946" s="110"/>
      <c r="F946" s="45"/>
      <c r="G946" s="45"/>
      <c r="H946" s="46"/>
      <c r="I946" s="93"/>
    </row>
    <row r="947" spans="1:9">
      <c r="A947" s="1" t="s">
        <v>681</v>
      </c>
      <c r="B947" s="204" t="s">
        <v>682</v>
      </c>
      <c r="C947" s="84" t="s">
        <v>10</v>
      </c>
      <c r="D947" s="44" t="s">
        <v>623</v>
      </c>
      <c r="E947" s="191">
        <v>25</v>
      </c>
      <c r="F947" s="45">
        <f t="shared" si="11"/>
        <v>25</v>
      </c>
      <c r="G947" s="45"/>
      <c r="H947" s="46"/>
      <c r="I947" s="209" t="s">
        <v>683</v>
      </c>
    </row>
    <row r="948" spans="1:9">
      <c r="B948" s="204"/>
      <c r="C948" s="84"/>
      <c r="D948" s="44" t="s">
        <v>624</v>
      </c>
      <c r="E948" s="191">
        <v>21</v>
      </c>
      <c r="F948" s="45">
        <f t="shared" si="11"/>
        <v>0</v>
      </c>
      <c r="G948" s="45"/>
      <c r="H948" s="46"/>
      <c r="I948" s="209"/>
    </row>
    <row r="949" spans="1:9">
      <c r="B949" s="204"/>
      <c r="C949" s="84"/>
      <c r="D949" s="44" t="s">
        <v>625</v>
      </c>
      <c r="E949" s="191">
        <v>17</v>
      </c>
      <c r="F949" s="45">
        <f t="shared" si="11"/>
        <v>0</v>
      </c>
      <c r="G949" s="45"/>
      <c r="H949" s="46"/>
      <c r="I949" s="209"/>
    </row>
    <row r="950" spans="1:9">
      <c r="B950" s="204"/>
      <c r="C950" s="84"/>
      <c r="D950" s="44" t="s">
        <v>626</v>
      </c>
      <c r="E950" s="191">
        <v>13</v>
      </c>
      <c r="F950" s="45">
        <f t="shared" si="11"/>
        <v>0</v>
      </c>
      <c r="G950" s="45"/>
      <c r="H950" s="46"/>
      <c r="I950" s="209"/>
    </row>
    <row r="951" spans="1:9">
      <c r="B951" s="204"/>
      <c r="C951" s="84"/>
      <c r="D951" s="44" t="s">
        <v>627</v>
      </c>
      <c r="E951" s="191">
        <v>9</v>
      </c>
      <c r="F951" s="45">
        <f t="shared" si="11"/>
        <v>0</v>
      </c>
      <c r="G951" s="45"/>
      <c r="H951" s="46"/>
      <c r="I951" s="209"/>
    </row>
    <row r="952" spans="1:9">
      <c r="B952" s="204"/>
      <c r="C952" s="84"/>
      <c r="D952" s="44" t="s">
        <v>628</v>
      </c>
      <c r="E952" s="191">
        <v>5</v>
      </c>
      <c r="F952" s="45">
        <f t="shared" si="11"/>
        <v>0</v>
      </c>
      <c r="G952" s="45"/>
      <c r="H952" s="46"/>
      <c r="I952" s="209"/>
    </row>
    <row r="953" spans="1:9">
      <c r="B953" s="204"/>
      <c r="C953" s="84"/>
      <c r="D953" s="190">
        <v>0</v>
      </c>
      <c r="E953" s="191">
        <v>0</v>
      </c>
      <c r="F953" s="45">
        <f t="shared" si="11"/>
        <v>0</v>
      </c>
      <c r="G953" s="45"/>
      <c r="H953" s="46"/>
      <c r="I953" s="209"/>
    </row>
    <row r="954" spans="1:9">
      <c r="A954" s="57"/>
      <c r="B954" s="20"/>
      <c r="D954" s="5"/>
      <c r="E954" s="110"/>
      <c r="F954" s="45"/>
      <c r="G954" s="45"/>
      <c r="H954" s="46"/>
      <c r="I954" s="58"/>
    </row>
    <row r="955" spans="1:9" ht="15.6">
      <c r="B955" s="186" t="s">
        <v>684</v>
      </c>
      <c r="C955" s="187"/>
      <c r="D955" s="187"/>
      <c r="E955" s="187"/>
      <c r="F955" s="188">
        <f>SUM(F956:F1005)</f>
        <v>125</v>
      </c>
      <c r="G955" s="187"/>
      <c r="H955" s="189"/>
      <c r="I955" s="187"/>
    </row>
    <row r="956" spans="1:9">
      <c r="A956" s="57">
        <v>126</v>
      </c>
      <c r="B956" s="204" t="s">
        <v>685</v>
      </c>
      <c r="C956" s="50" t="s">
        <v>10</v>
      </c>
      <c r="D956" s="5" t="s">
        <v>11</v>
      </c>
      <c r="E956" s="110">
        <v>15</v>
      </c>
      <c r="F956" s="45">
        <f t="shared" si="11"/>
        <v>15</v>
      </c>
      <c r="G956" s="45"/>
      <c r="H956" s="46"/>
      <c r="I956" s="202" t="s">
        <v>686</v>
      </c>
    </row>
    <row r="957" spans="1:9">
      <c r="A957" s="57"/>
      <c r="B957" s="204"/>
      <c r="C957" s="50"/>
      <c r="D957" s="5" t="s">
        <v>29</v>
      </c>
      <c r="E957" s="110">
        <v>0</v>
      </c>
      <c r="F957" s="45">
        <f t="shared" si="11"/>
        <v>0</v>
      </c>
      <c r="G957" s="45"/>
      <c r="H957" s="46"/>
      <c r="I957" s="202"/>
    </row>
    <row r="958" spans="1:9">
      <c r="B958" s="20" t="s">
        <v>224</v>
      </c>
      <c r="D958" s="5"/>
      <c r="E958" s="110"/>
      <c r="F958" s="45"/>
      <c r="G958" s="45"/>
      <c r="H958" s="46"/>
    </row>
    <row r="959" spans="1:9" ht="43.15">
      <c r="A959" s="57"/>
      <c r="B959" s="56" t="s">
        <v>687</v>
      </c>
      <c r="D959" s="5"/>
      <c r="E959" s="110"/>
      <c r="F959" s="45"/>
      <c r="G959" s="45"/>
      <c r="H959" s="46"/>
      <c r="I959" s="58"/>
    </row>
    <row r="960" spans="1:9">
      <c r="A960" s="57"/>
      <c r="B960" s="20"/>
      <c r="D960" s="5"/>
      <c r="E960" s="110"/>
      <c r="F960" s="45"/>
      <c r="G960" s="45"/>
      <c r="H960" s="46"/>
      <c r="I960" s="58"/>
    </row>
    <row r="961" spans="1:9">
      <c r="A961" s="57">
        <v>127</v>
      </c>
      <c r="B961" s="214" t="s">
        <v>688</v>
      </c>
      <c r="C961" s="50" t="s">
        <v>10</v>
      </c>
      <c r="D961" s="5" t="s">
        <v>11</v>
      </c>
      <c r="E961" s="110">
        <v>30</v>
      </c>
      <c r="F961" s="45">
        <f t="shared" si="11"/>
        <v>30</v>
      </c>
      <c r="G961" s="45"/>
      <c r="H961" s="46"/>
      <c r="I961" s="202"/>
    </row>
    <row r="962" spans="1:9">
      <c r="A962" s="57"/>
      <c r="B962" s="214"/>
      <c r="C962" s="50"/>
      <c r="D962" s="5" t="s">
        <v>29</v>
      </c>
      <c r="E962" s="110">
        <v>0</v>
      </c>
      <c r="F962" s="45">
        <f t="shared" si="11"/>
        <v>0</v>
      </c>
      <c r="G962" s="45"/>
      <c r="H962" s="46"/>
      <c r="I962" s="202"/>
    </row>
    <row r="963" spans="1:9">
      <c r="B963" s="20" t="s">
        <v>224</v>
      </c>
      <c r="D963" s="5"/>
      <c r="E963" s="110"/>
      <c r="F963" s="45"/>
      <c r="G963" s="45"/>
      <c r="H963" s="46"/>
    </row>
    <row r="964" spans="1:9" ht="43.15">
      <c r="A964" s="57"/>
      <c r="B964" s="56" t="s">
        <v>689</v>
      </c>
      <c r="D964" s="5"/>
      <c r="E964" s="110"/>
      <c r="F964" s="45"/>
      <c r="G964" s="45"/>
      <c r="H964" s="46"/>
      <c r="I964" s="58"/>
    </row>
    <row r="965" spans="1:9">
      <c r="A965" s="57"/>
      <c r="B965" s="20"/>
      <c r="D965" s="5"/>
      <c r="E965" s="110"/>
      <c r="F965" s="45"/>
      <c r="G965" s="45"/>
      <c r="H965" s="46"/>
      <c r="I965" s="58"/>
    </row>
    <row r="966" spans="1:9">
      <c r="A966" s="1" t="s">
        <v>690</v>
      </c>
      <c r="B966" s="204" t="s">
        <v>691</v>
      </c>
      <c r="C966" s="84" t="s">
        <v>10</v>
      </c>
      <c r="D966" s="44" t="s">
        <v>623</v>
      </c>
      <c r="E966" s="191">
        <v>20</v>
      </c>
      <c r="F966" s="45">
        <f t="shared" si="11"/>
        <v>20</v>
      </c>
      <c r="G966" s="45"/>
      <c r="H966" s="46"/>
    </row>
    <row r="967" spans="1:9">
      <c r="B967" s="204"/>
      <c r="C967" s="84"/>
      <c r="D967" s="44" t="s">
        <v>624</v>
      </c>
      <c r="E967" s="191">
        <v>18</v>
      </c>
      <c r="F967" s="45">
        <f t="shared" si="11"/>
        <v>0</v>
      </c>
      <c r="G967" s="45"/>
      <c r="H967" s="46"/>
    </row>
    <row r="968" spans="1:9">
      <c r="B968" s="204"/>
      <c r="C968" s="84"/>
      <c r="D968" s="44" t="s">
        <v>625</v>
      </c>
      <c r="E968" s="191">
        <v>15</v>
      </c>
      <c r="F968" s="45">
        <f t="shared" si="11"/>
        <v>0</v>
      </c>
      <c r="G968" s="45"/>
      <c r="H968" s="46"/>
    </row>
    <row r="969" spans="1:9">
      <c r="B969" s="204"/>
      <c r="C969" s="84"/>
      <c r="D969" s="44" t="s">
        <v>626</v>
      </c>
      <c r="E969" s="191">
        <v>10</v>
      </c>
      <c r="F969" s="45">
        <f t="shared" si="11"/>
        <v>0</v>
      </c>
      <c r="G969" s="45"/>
      <c r="H969" s="46"/>
    </row>
    <row r="970" spans="1:9">
      <c r="B970" s="204"/>
      <c r="C970" s="84"/>
      <c r="D970" s="44" t="s">
        <v>627</v>
      </c>
      <c r="E970" s="191">
        <v>5</v>
      </c>
      <c r="F970" s="45">
        <f t="shared" ref="F970:F1002" si="12">IF(C970="x",E970,0)</f>
        <v>0</v>
      </c>
      <c r="G970" s="45"/>
      <c r="H970" s="46"/>
    </row>
    <row r="971" spans="1:9">
      <c r="B971" s="204"/>
      <c r="C971" s="84"/>
      <c r="D971" s="44" t="s">
        <v>628</v>
      </c>
      <c r="E971" s="191">
        <v>0</v>
      </c>
      <c r="F971" s="45">
        <f t="shared" si="12"/>
        <v>0</v>
      </c>
      <c r="G971" s="45"/>
      <c r="H971" s="46"/>
    </row>
    <row r="972" spans="1:9">
      <c r="B972" s="68"/>
      <c r="D972" s="5"/>
      <c r="E972" s="110"/>
      <c r="F972" s="45"/>
      <c r="G972" s="45"/>
      <c r="H972" s="46"/>
      <c r="I972" s="93"/>
    </row>
    <row r="973" spans="1:9">
      <c r="A973" s="1" t="s">
        <v>692</v>
      </c>
      <c r="B973" s="204" t="s">
        <v>693</v>
      </c>
      <c r="C973" s="84" t="s">
        <v>10</v>
      </c>
      <c r="D973" s="44" t="s">
        <v>623</v>
      </c>
      <c r="E973" s="191">
        <v>25</v>
      </c>
      <c r="F973" s="45">
        <f t="shared" si="12"/>
        <v>25</v>
      </c>
      <c r="G973" s="45"/>
      <c r="H973" s="46"/>
      <c r="I973" s="209" t="s">
        <v>694</v>
      </c>
    </row>
    <row r="974" spans="1:9">
      <c r="B974" s="204"/>
      <c r="C974" s="84"/>
      <c r="D974" s="44" t="s">
        <v>624</v>
      </c>
      <c r="E974" s="191">
        <v>20</v>
      </c>
      <c r="F974" s="45">
        <f t="shared" si="12"/>
        <v>0</v>
      </c>
      <c r="G974" s="45"/>
      <c r="H974" s="46"/>
      <c r="I974" s="209"/>
    </row>
    <row r="975" spans="1:9">
      <c r="B975" s="204"/>
      <c r="C975" s="84"/>
      <c r="D975" s="44" t="s">
        <v>625</v>
      </c>
      <c r="E975" s="191">
        <v>15</v>
      </c>
      <c r="F975" s="45">
        <f t="shared" si="12"/>
        <v>0</v>
      </c>
      <c r="G975" s="45"/>
      <c r="H975" s="46"/>
      <c r="I975" s="209"/>
    </row>
    <row r="976" spans="1:9">
      <c r="B976" s="204"/>
      <c r="C976" s="84"/>
      <c r="D976" s="44" t="s">
        <v>626</v>
      </c>
      <c r="E976" s="191">
        <v>10</v>
      </c>
      <c r="F976" s="45">
        <f t="shared" si="12"/>
        <v>0</v>
      </c>
      <c r="G976" s="45"/>
      <c r="H976" s="46"/>
      <c r="I976" s="209"/>
    </row>
    <row r="977" spans="1:9">
      <c r="B977" s="204"/>
      <c r="C977" s="84"/>
      <c r="D977" s="44" t="s">
        <v>627</v>
      </c>
      <c r="E977" s="191">
        <v>5</v>
      </c>
      <c r="F977" s="45">
        <f t="shared" si="12"/>
        <v>0</v>
      </c>
      <c r="G977" s="45"/>
      <c r="H977" s="46"/>
      <c r="I977" s="209"/>
    </row>
    <row r="978" spans="1:9">
      <c r="B978" s="204"/>
      <c r="C978" s="84"/>
      <c r="D978" s="44" t="s">
        <v>628</v>
      </c>
      <c r="E978" s="191">
        <v>0</v>
      </c>
      <c r="F978" s="45">
        <f t="shared" si="12"/>
        <v>0</v>
      </c>
      <c r="G978" s="45"/>
      <c r="H978" s="46"/>
      <c r="I978" s="209"/>
    </row>
    <row r="979" spans="1:9">
      <c r="B979" s="68"/>
      <c r="D979" s="5"/>
      <c r="E979" s="110"/>
      <c r="F979" s="45"/>
      <c r="G979" s="45"/>
      <c r="H979" s="46"/>
      <c r="I979" s="93"/>
    </row>
    <row r="980" spans="1:9">
      <c r="A980" s="1" t="s">
        <v>695</v>
      </c>
      <c r="B980" s="204" t="s">
        <v>696</v>
      </c>
      <c r="C980" s="84"/>
      <c r="D980" s="44" t="s">
        <v>623</v>
      </c>
      <c r="E980" s="191">
        <v>25</v>
      </c>
      <c r="F980" s="45">
        <f t="shared" si="12"/>
        <v>0</v>
      </c>
      <c r="G980" s="45"/>
      <c r="H980" s="46"/>
      <c r="I980" s="209" t="s">
        <v>697</v>
      </c>
    </row>
    <row r="981" spans="1:9">
      <c r="B981" s="204"/>
      <c r="C981" s="84" t="s">
        <v>10</v>
      </c>
      <c r="D981" s="44" t="s">
        <v>624</v>
      </c>
      <c r="E981" s="191">
        <v>20</v>
      </c>
      <c r="F981" s="45">
        <f t="shared" si="12"/>
        <v>20</v>
      </c>
      <c r="G981" s="45"/>
      <c r="H981" s="46"/>
      <c r="I981" s="209"/>
    </row>
    <row r="982" spans="1:9">
      <c r="B982" s="204"/>
      <c r="C982" s="84"/>
      <c r="D982" s="44" t="s">
        <v>625</v>
      </c>
      <c r="E982" s="191">
        <v>15</v>
      </c>
      <c r="F982" s="45">
        <f t="shared" si="12"/>
        <v>0</v>
      </c>
      <c r="G982" s="45"/>
      <c r="H982" s="46"/>
      <c r="I982" s="209"/>
    </row>
    <row r="983" spans="1:9">
      <c r="B983" s="204"/>
      <c r="C983" s="84"/>
      <c r="D983" s="44" t="s">
        <v>626</v>
      </c>
      <c r="E983" s="191">
        <v>10</v>
      </c>
      <c r="F983" s="45">
        <f t="shared" si="12"/>
        <v>0</v>
      </c>
      <c r="G983" s="45"/>
      <c r="H983" s="46"/>
      <c r="I983" s="209"/>
    </row>
    <row r="984" spans="1:9">
      <c r="B984" s="204"/>
      <c r="C984" s="84"/>
      <c r="D984" s="44" t="s">
        <v>627</v>
      </c>
      <c r="E984" s="191">
        <v>5</v>
      </c>
      <c r="F984" s="45">
        <f t="shared" si="12"/>
        <v>0</v>
      </c>
      <c r="G984" s="45"/>
      <c r="H984" s="46"/>
      <c r="I984" s="209"/>
    </row>
    <row r="985" spans="1:9">
      <c r="B985" s="204"/>
      <c r="C985" s="84"/>
      <c r="D985" s="44" t="s">
        <v>628</v>
      </c>
      <c r="E985" s="191">
        <v>0</v>
      </c>
      <c r="F985" s="45">
        <f t="shared" si="12"/>
        <v>0</v>
      </c>
      <c r="G985" s="45"/>
      <c r="H985" s="46"/>
      <c r="I985" s="209"/>
    </row>
    <row r="986" spans="1:9">
      <c r="B986" s="68"/>
      <c r="D986" s="5"/>
      <c r="E986" s="110"/>
      <c r="F986" s="45"/>
      <c r="G986" s="45"/>
      <c r="H986" s="46"/>
      <c r="I986" s="93"/>
    </row>
    <row r="987" spans="1:9">
      <c r="A987" s="1" t="s">
        <v>698</v>
      </c>
      <c r="B987" s="204" t="s">
        <v>699</v>
      </c>
      <c r="C987" s="84"/>
      <c r="D987" s="44" t="s">
        <v>623</v>
      </c>
      <c r="E987" s="191">
        <v>25</v>
      </c>
      <c r="F987" s="45">
        <f t="shared" si="12"/>
        <v>0</v>
      </c>
      <c r="G987" s="45"/>
      <c r="H987" s="46"/>
      <c r="I987" s="209" t="s">
        <v>700</v>
      </c>
    </row>
    <row r="988" spans="1:9">
      <c r="B988" s="204"/>
      <c r="C988" s="84"/>
      <c r="D988" s="44" t="s">
        <v>624</v>
      </c>
      <c r="E988" s="191">
        <v>20</v>
      </c>
      <c r="F988" s="45">
        <f t="shared" si="12"/>
        <v>0</v>
      </c>
      <c r="G988" s="45"/>
      <c r="H988" s="46"/>
      <c r="I988" s="209"/>
    </row>
    <row r="989" spans="1:9">
      <c r="B989" s="204"/>
      <c r="C989" s="84"/>
      <c r="D989" s="44" t="s">
        <v>625</v>
      </c>
      <c r="E989" s="191">
        <v>15</v>
      </c>
      <c r="F989" s="45">
        <f t="shared" si="12"/>
        <v>0</v>
      </c>
      <c r="G989" s="45"/>
      <c r="H989" s="46"/>
      <c r="I989" s="209"/>
    </row>
    <row r="990" spans="1:9">
      <c r="B990" s="204"/>
      <c r="C990" s="84"/>
      <c r="D990" s="44" t="s">
        <v>626</v>
      </c>
      <c r="E990" s="191">
        <v>10</v>
      </c>
      <c r="F990" s="45">
        <f t="shared" si="12"/>
        <v>0</v>
      </c>
      <c r="G990" s="45"/>
      <c r="H990" s="46"/>
      <c r="I990" s="209"/>
    </row>
    <row r="991" spans="1:9">
      <c r="B991" s="204"/>
      <c r="C991" s="84"/>
      <c r="D991" s="44" t="s">
        <v>627</v>
      </c>
      <c r="E991" s="191">
        <v>5</v>
      </c>
      <c r="F991" s="45">
        <f t="shared" si="12"/>
        <v>0</v>
      </c>
      <c r="G991" s="45"/>
      <c r="H991" s="46"/>
      <c r="I991" s="209"/>
    </row>
    <row r="992" spans="1:9">
      <c r="B992" s="204"/>
      <c r="C992" s="84" t="s">
        <v>10</v>
      </c>
      <c r="D992" s="44" t="s">
        <v>628</v>
      </c>
      <c r="E992" s="191">
        <v>0</v>
      </c>
      <c r="F992" s="45">
        <f t="shared" si="12"/>
        <v>0</v>
      </c>
      <c r="G992" s="45"/>
      <c r="H992" s="46"/>
      <c r="I992" s="209"/>
    </row>
    <row r="993" spans="1:9">
      <c r="B993" s="68"/>
      <c r="D993" s="5"/>
      <c r="E993" s="110"/>
      <c r="F993" s="45"/>
      <c r="G993" s="45"/>
      <c r="H993" s="46"/>
      <c r="I993" s="93"/>
    </row>
    <row r="994" spans="1:9">
      <c r="A994" s="1" t="s">
        <v>701</v>
      </c>
      <c r="B994" s="204" t="s">
        <v>702</v>
      </c>
      <c r="C994" s="84"/>
      <c r="D994" s="44" t="s">
        <v>623</v>
      </c>
      <c r="E994" s="191">
        <v>25</v>
      </c>
      <c r="F994" s="45">
        <f t="shared" si="12"/>
        <v>0</v>
      </c>
      <c r="G994" s="45"/>
      <c r="H994" s="46"/>
      <c r="I994" s="209" t="s">
        <v>703</v>
      </c>
    </row>
    <row r="995" spans="1:9">
      <c r="B995" s="204"/>
      <c r="C995" s="84"/>
      <c r="D995" s="44" t="s">
        <v>624</v>
      </c>
      <c r="E995" s="191">
        <v>20</v>
      </c>
      <c r="F995" s="45">
        <f t="shared" si="12"/>
        <v>0</v>
      </c>
      <c r="G995" s="45"/>
      <c r="H995" s="46"/>
      <c r="I995" s="209"/>
    </row>
    <row r="996" spans="1:9">
      <c r="B996" s="204"/>
      <c r="C996" s="84"/>
      <c r="D996" s="44" t="s">
        <v>625</v>
      </c>
      <c r="E996" s="191">
        <v>15</v>
      </c>
      <c r="F996" s="45">
        <f t="shared" si="12"/>
        <v>0</v>
      </c>
      <c r="G996" s="45"/>
      <c r="H996" s="46"/>
      <c r="I996" s="209"/>
    </row>
    <row r="997" spans="1:9">
      <c r="B997" s="204"/>
      <c r="C997" s="84"/>
      <c r="D997" s="44" t="s">
        <v>626</v>
      </c>
      <c r="E997" s="191">
        <v>10</v>
      </c>
      <c r="F997" s="45">
        <f t="shared" si="12"/>
        <v>0</v>
      </c>
      <c r="G997" s="45"/>
      <c r="H997" s="46"/>
      <c r="I997" s="209"/>
    </row>
    <row r="998" spans="1:9">
      <c r="B998" s="204"/>
      <c r="C998" s="84"/>
      <c r="D998" s="44" t="s">
        <v>627</v>
      </c>
      <c r="E998" s="191">
        <v>5</v>
      </c>
      <c r="F998" s="45">
        <f t="shared" si="12"/>
        <v>0</v>
      </c>
      <c r="G998" s="45"/>
      <c r="H998" s="46"/>
      <c r="I998" s="209"/>
    </row>
    <row r="999" spans="1:9">
      <c r="B999" s="204"/>
      <c r="C999" s="84" t="s">
        <v>10</v>
      </c>
      <c r="D999" s="44" t="s">
        <v>628</v>
      </c>
      <c r="E999" s="191">
        <v>0</v>
      </c>
      <c r="F999" s="45">
        <f t="shared" si="12"/>
        <v>0</v>
      </c>
      <c r="G999" s="45"/>
      <c r="H999" s="46"/>
      <c r="I999" s="209"/>
    </row>
    <row r="1000" spans="1:9">
      <c r="B1000" s="5"/>
      <c r="C1000" s="101"/>
      <c r="D1000" s="44"/>
      <c r="E1000" s="191"/>
      <c r="F1000" s="45"/>
      <c r="G1000" s="45"/>
      <c r="H1000" s="46"/>
    </row>
    <row r="1001" spans="1:9" s="20" customFormat="1">
      <c r="A1001" s="57">
        <v>129</v>
      </c>
      <c r="B1001" s="204" t="s">
        <v>704</v>
      </c>
      <c r="C1001" s="50" t="s">
        <v>10</v>
      </c>
      <c r="D1001" s="5" t="s">
        <v>11</v>
      </c>
      <c r="E1001" s="110">
        <v>15</v>
      </c>
      <c r="F1001" s="45">
        <f t="shared" si="12"/>
        <v>15</v>
      </c>
      <c r="G1001" s="45"/>
      <c r="H1001" s="46"/>
      <c r="I1001" s="202"/>
    </row>
    <row r="1002" spans="1:9" s="20" customFormat="1">
      <c r="A1002" s="57"/>
      <c r="B1002" s="204"/>
      <c r="C1002" s="50"/>
      <c r="D1002" s="5" t="s">
        <v>29</v>
      </c>
      <c r="E1002" s="110">
        <v>0</v>
      </c>
      <c r="F1002" s="45">
        <f t="shared" si="12"/>
        <v>0</v>
      </c>
      <c r="G1002" s="45"/>
      <c r="H1002" s="46"/>
      <c r="I1002" s="202"/>
    </row>
    <row r="1003" spans="1:9" s="20" customFormat="1">
      <c r="A1003" s="57"/>
      <c r="B1003" s="20" t="s">
        <v>47</v>
      </c>
      <c r="C1003" s="5"/>
      <c r="D1003" s="5"/>
      <c r="E1003" s="110"/>
      <c r="F1003" s="45"/>
      <c r="G1003" s="44"/>
      <c r="H1003" s="101"/>
      <c r="I1003" s="58"/>
    </row>
    <row r="1004" spans="1:9" s="20" customFormat="1" ht="43.15">
      <c r="A1004" s="57"/>
      <c r="B1004" s="56" t="s">
        <v>705</v>
      </c>
      <c r="C1004" s="5"/>
      <c r="D1004" s="5"/>
      <c r="E1004" s="110"/>
      <c r="F1004" s="45"/>
      <c r="G1004" s="44"/>
      <c r="H1004" s="101"/>
      <c r="I1004" s="58"/>
    </row>
    <row r="1005" spans="1:9">
      <c r="B1005" s="68"/>
      <c r="D1005" s="20"/>
      <c r="E1005" s="110"/>
      <c r="F1005" s="194"/>
      <c r="G1005" s="194"/>
      <c r="H1005" s="195"/>
      <c r="I1005" s="93"/>
    </row>
    <row r="1006" spans="1:9">
      <c r="A1006" s="177"/>
      <c r="B1006" s="196" t="s">
        <v>706</v>
      </c>
      <c r="C1006" s="196"/>
      <c r="D1006" s="196"/>
      <c r="E1006" s="196"/>
      <c r="F1006" s="197"/>
      <c r="G1006" s="196"/>
      <c r="H1006" s="198"/>
      <c r="I1006" s="196"/>
    </row>
    <row r="1007" spans="1:9">
      <c r="B1007" s="112"/>
      <c r="E1007" s="113"/>
      <c r="F1007" s="22"/>
      <c r="G1007" s="22"/>
      <c r="H1007" s="199"/>
    </row>
  </sheetData>
  <sheetProtection algorithmName="SHA-512" hashValue="nGsvareZg+8FsuUt1hYUDT2xDgtAOR9eEEBq5b7U9HeXRZ2Wn0s84vu/kIqrrV6RkTfqvhM4W8YjYKSzR3e+rA==" saltValue="0V7Ij+kYaJfjNeIVgtG5WA==" spinCount="100000" sheet="1" objects="1" scenarios="1"/>
  <protectedRanges>
    <protectedRange sqref="C342:C1004 D955:E955 D890:E890 D829:E829 D797:E797 D794:E794 D791:E791 D737:E737 D676:E676 D599:E599 D479:E479 D476:E476 D473:E473 D448:E448 D417:E417 D386:E386 D354:E355 I955 I890 I829 I797 I794 I791 I737 I676 I599 I479 I476 I473 I448 I417 I386 I354:I355" name="Range6"/>
    <protectedRange sqref="C338:D340" name="Range5"/>
    <protectedRange sqref="C326:D330" name="Range4"/>
    <protectedRange sqref="C109:C324 D320:E320 D267:E267 D264:E264 D261:E261 D172:E172 D113:E113 I320 I267 I264 I261 I172 I113" name="Range3"/>
    <protectedRange sqref="C102:D107" name="Range2"/>
    <protectedRange sqref="C7:C99" name="Range1"/>
    <protectedRange sqref="F737:H737 F479:H479 F476:H476 F473:H473 F448:H448 F417:H417 F386:H386 F354:H355 F599:H599 F676:H676 F791:H791 F794:H794 F797:H797 F829:H829 F890:H890 F955:H955" name="Range6_1"/>
    <protectedRange sqref="F320:H320 F267:H267 F264:H264 F261:H261 F172:H172 F113:H113" name="Range3_1"/>
  </protectedRanges>
  <mergeCells count="280">
    <mergeCell ref="B994:B999"/>
    <mergeCell ref="I994:I999"/>
    <mergeCell ref="B1001:B1002"/>
    <mergeCell ref="I1001:I1002"/>
    <mergeCell ref="B966:B971"/>
    <mergeCell ref="B973:B978"/>
    <mergeCell ref="I973:I978"/>
    <mergeCell ref="B980:B985"/>
    <mergeCell ref="I980:I985"/>
    <mergeCell ref="B987:B992"/>
    <mergeCell ref="I987:I992"/>
    <mergeCell ref="B947:B953"/>
    <mergeCell ref="I947:I953"/>
    <mergeCell ref="B956:B957"/>
    <mergeCell ref="I956:I957"/>
    <mergeCell ref="B961:B962"/>
    <mergeCell ref="I961:I962"/>
    <mergeCell ref="B931:B932"/>
    <mergeCell ref="I931:I932"/>
    <mergeCell ref="B934:B935"/>
    <mergeCell ref="I934:I935"/>
    <mergeCell ref="B939:B945"/>
    <mergeCell ref="I939:I945"/>
    <mergeCell ref="B891:B892"/>
    <mergeCell ref="I891:I892"/>
    <mergeCell ref="B896:B902"/>
    <mergeCell ref="B906:B912"/>
    <mergeCell ref="B916:B922"/>
    <mergeCell ref="B926:B927"/>
    <mergeCell ref="I926:I927"/>
    <mergeCell ref="B875:B876"/>
    <mergeCell ref="I875:I876"/>
    <mergeCell ref="B880:B881"/>
    <mergeCell ref="I880:I881"/>
    <mergeCell ref="B885:B886"/>
    <mergeCell ref="I885:I886"/>
    <mergeCell ref="B845:B847"/>
    <mergeCell ref="B851:B854"/>
    <mergeCell ref="I851:I854"/>
    <mergeCell ref="B858:B863"/>
    <mergeCell ref="B865:B868"/>
    <mergeCell ref="B870:B873"/>
    <mergeCell ref="B823:B825"/>
    <mergeCell ref="B830:B831"/>
    <mergeCell ref="I830:I831"/>
    <mergeCell ref="B835:B836"/>
    <mergeCell ref="I835:I836"/>
    <mergeCell ref="B840:B841"/>
    <mergeCell ref="I840:I841"/>
    <mergeCell ref="B798:B799"/>
    <mergeCell ref="I798:I799"/>
    <mergeCell ref="B803:B808"/>
    <mergeCell ref="B810:B813"/>
    <mergeCell ref="B817:B821"/>
    <mergeCell ref="I817:I821"/>
    <mergeCell ref="B771:B774"/>
    <mergeCell ref="I771:I774"/>
    <mergeCell ref="B776:B777"/>
    <mergeCell ref="I776:I777"/>
    <mergeCell ref="B781:B782"/>
    <mergeCell ref="B786:B787"/>
    <mergeCell ref="I786:I787"/>
    <mergeCell ref="B756:B757"/>
    <mergeCell ref="I756:I757"/>
    <mergeCell ref="B761:B762"/>
    <mergeCell ref="I761:I762"/>
    <mergeCell ref="B766:B767"/>
    <mergeCell ref="I766:I767"/>
    <mergeCell ref="B743:B744"/>
    <mergeCell ref="I743:I744"/>
    <mergeCell ref="B746:B747"/>
    <mergeCell ref="I746:I747"/>
    <mergeCell ref="B751:B752"/>
    <mergeCell ref="I751:I752"/>
    <mergeCell ref="B722:B723"/>
    <mergeCell ref="I722:I723"/>
    <mergeCell ref="B727:B728"/>
    <mergeCell ref="B732:B733"/>
    <mergeCell ref="I732:I733"/>
    <mergeCell ref="B738:B739"/>
    <mergeCell ref="I738:I739"/>
    <mergeCell ref="B692:B693"/>
    <mergeCell ref="B697:B699"/>
    <mergeCell ref="B703:B707"/>
    <mergeCell ref="B712:B713"/>
    <mergeCell ref="I712:I713"/>
    <mergeCell ref="B717:B720"/>
    <mergeCell ref="I717:I720"/>
    <mergeCell ref="B677:B680"/>
    <mergeCell ref="I677:I680"/>
    <mergeCell ref="B684:B685"/>
    <mergeCell ref="I684:I685"/>
    <mergeCell ref="B687:B688"/>
    <mergeCell ref="I687:I688"/>
    <mergeCell ref="B663:B664"/>
    <mergeCell ref="I663:I664"/>
    <mergeCell ref="B668:B669"/>
    <mergeCell ref="I668:I669"/>
    <mergeCell ref="B671:B672"/>
    <mergeCell ref="I671:I672"/>
    <mergeCell ref="B648:B649"/>
    <mergeCell ref="I648:I649"/>
    <mergeCell ref="B653:B654"/>
    <mergeCell ref="I653:I654"/>
    <mergeCell ref="B658:B659"/>
    <mergeCell ref="I658:I659"/>
    <mergeCell ref="B635:B636"/>
    <mergeCell ref="I635:I636"/>
    <mergeCell ref="B640:B641"/>
    <mergeCell ref="I640:I641"/>
    <mergeCell ref="B645:B646"/>
    <mergeCell ref="I645:I646"/>
    <mergeCell ref="B613:B614"/>
    <mergeCell ref="B618:B622"/>
    <mergeCell ref="B624:B626"/>
    <mergeCell ref="I624:I626"/>
    <mergeCell ref="B630:B631"/>
    <mergeCell ref="I630:I631"/>
    <mergeCell ref="B593:B595"/>
    <mergeCell ref="B600:B601"/>
    <mergeCell ref="I600:I601"/>
    <mergeCell ref="B603:B604"/>
    <mergeCell ref="I603:I604"/>
    <mergeCell ref="B608:B609"/>
    <mergeCell ref="I608:I609"/>
    <mergeCell ref="B578:B579"/>
    <mergeCell ref="I578:I579"/>
    <mergeCell ref="B583:B584"/>
    <mergeCell ref="I583:I584"/>
    <mergeCell ref="B588:B589"/>
    <mergeCell ref="I588:I589"/>
    <mergeCell ref="B557:B561"/>
    <mergeCell ref="B563:B564"/>
    <mergeCell ref="I563:I564"/>
    <mergeCell ref="B568:B569"/>
    <mergeCell ref="I568:I569"/>
    <mergeCell ref="B573:B574"/>
    <mergeCell ref="I573:I574"/>
    <mergeCell ref="B542:B545"/>
    <mergeCell ref="I542:I545"/>
    <mergeCell ref="B547:B548"/>
    <mergeCell ref="I547:I548"/>
    <mergeCell ref="B552:B553"/>
    <mergeCell ref="I552:I553"/>
    <mergeCell ref="B527:B528"/>
    <mergeCell ref="I527:I528"/>
    <mergeCell ref="B532:B533"/>
    <mergeCell ref="I532:I533"/>
    <mergeCell ref="B537:B538"/>
    <mergeCell ref="I537:I538"/>
    <mergeCell ref="B512:B513"/>
    <mergeCell ref="I512:I513"/>
    <mergeCell ref="B517:B518"/>
    <mergeCell ref="I517:I518"/>
    <mergeCell ref="B522:B523"/>
    <mergeCell ref="I522:I523"/>
    <mergeCell ref="B497:B498"/>
    <mergeCell ref="I497:I498"/>
    <mergeCell ref="B502:B503"/>
    <mergeCell ref="I502:I503"/>
    <mergeCell ref="B507:B508"/>
    <mergeCell ref="I507:I508"/>
    <mergeCell ref="B488:B489"/>
    <mergeCell ref="I488:I489"/>
    <mergeCell ref="B491:B492"/>
    <mergeCell ref="I491:I492"/>
    <mergeCell ref="B494:B495"/>
    <mergeCell ref="I494:I495"/>
    <mergeCell ref="B461:B463"/>
    <mergeCell ref="B467:B469"/>
    <mergeCell ref="B480:B481"/>
    <mergeCell ref="I480:I481"/>
    <mergeCell ref="B485:B486"/>
    <mergeCell ref="I485:I486"/>
    <mergeCell ref="B424:B426"/>
    <mergeCell ref="B430:B432"/>
    <mergeCell ref="B436:B438"/>
    <mergeCell ref="B442:B444"/>
    <mergeCell ref="B449:B451"/>
    <mergeCell ref="B455:B457"/>
    <mergeCell ref="B393:B395"/>
    <mergeCell ref="I393:I396"/>
    <mergeCell ref="B399:B401"/>
    <mergeCell ref="B405:B407"/>
    <mergeCell ref="B411:B413"/>
    <mergeCell ref="B418:B420"/>
    <mergeCell ref="B362:B364"/>
    <mergeCell ref="B368:B370"/>
    <mergeCell ref="B374:B376"/>
    <mergeCell ref="I377:I379"/>
    <mergeCell ref="B380:B382"/>
    <mergeCell ref="B387:B389"/>
    <mergeCell ref="B337:D337"/>
    <mergeCell ref="B342:B344"/>
    <mergeCell ref="I342:I344"/>
    <mergeCell ref="B348:B350"/>
    <mergeCell ref="I348:I350"/>
    <mergeCell ref="B356:B358"/>
    <mergeCell ref="B314:B316"/>
    <mergeCell ref="I314:I316"/>
    <mergeCell ref="B321:B323"/>
    <mergeCell ref="I321:I323"/>
    <mergeCell ref="B325:D325"/>
    <mergeCell ref="B332:B335"/>
    <mergeCell ref="I332:I335"/>
    <mergeCell ref="B298:B299"/>
    <mergeCell ref="I298:I299"/>
    <mergeCell ref="B303:B304"/>
    <mergeCell ref="I303:I304"/>
    <mergeCell ref="B308:B310"/>
    <mergeCell ref="I308:I310"/>
    <mergeCell ref="B274:B276"/>
    <mergeCell ref="I274:I276"/>
    <mergeCell ref="B280:B282"/>
    <mergeCell ref="B286:B288"/>
    <mergeCell ref="I286:I288"/>
    <mergeCell ref="B292:B294"/>
    <mergeCell ref="B234:B235"/>
    <mergeCell ref="I234:I235"/>
    <mergeCell ref="B239:B240"/>
    <mergeCell ref="B244:B248"/>
    <mergeCell ref="B252:B257"/>
    <mergeCell ref="B268:B270"/>
    <mergeCell ref="B213:B214"/>
    <mergeCell ref="I213:I214"/>
    <mergeCell ref="B219:B220"/>
    <mergeCell ref="I219:I220"/>
    <mergeCell ref="B224:B225"/>
    <mergeCell ref="B229:B230"/>
    <mergeCell ref="B173:B174"/>
    <mergeCell ref="B178:B179"/>
    <mergeCell ref="B183:B185"/>
    <mergeCell ref="B189:B191"/>
    <mergeCell ref="B195:B199"/>
    <mergeCell ref="B201:B203"/>
    <mergeCell ref="B147:B148"/>
    <mergeCell ref="B152:B153"/>
    <mergeCell ref="B157:B158"/>
    <mergeCell ref="B162:B163"/>
    <mergeCell ref="B167:B168"/>
    <mergeCell ref="I167:I168"/>
    <mergeCell ref="B119:B121"/>
    <mergeCell ref="B125:B129"/>
    <mergeCell ref="I125:I129"/>
    <mergeCell ref="B133:B137"/>
    <mergeCell ref="B142:B143"/>
    <mergeCell ref="I142:I143"/>
    <mergeCell ref="B75:B76"/>
    <mergeCell ref="B87:B89"/>
    <mergeCell ref="I87:I89"/>
    <mergeCell ref="B93:B94"/>
    <mergeCell ref="B100:D100"/>
    <mergeCell ref="B114:B115"/>
    <mergeCell ref="I114:I115"/>
    <mergeCell ref="B60:B61"/>
    <mergeCell ref="I60:I61"/>
    <mergeCell ref="B65:B66"/>
    <mergeCell ref="I65:I66"/>
    <mergeCell ref="B70:B71"/>
    <mergeCell ref="I70:I71"/>
    <mergeCell ref="B50:B51"/>
    <mergeCell ref="B55:B56"/>
    <mergeCell ref="I55:I56"/>
    <mergeCell ref="B19:B20"/>
    <mergeCell ref="I19:I20"/>
    <mergeCell ref="B24:B25"/>
    <mergeCell ref="B30:B31"/>
    <mergeCell ref="I30:I31"/>
    <mergeCell ref="B35:B36"/>
    <mergeCell ref="I35:I36"/>
    <mergeCell ref="B1:H1"/>
    <mergeCell ref="B7:B9"/>
    <mergeCell ref="I7:I9"/>
    <mergeCell ref="O7:O9"/>
    <mergeCell ref="B13:B15"/>
    <mergeCell ref="I13:I15"/>
    <mergeCell ref="B40:B41"/>
    <mergeCell ref="I40:I41"/>
    <mergeCell ref="B45:B46"/>
    <mergeCell ref="I45:I46"/>
  </mergeCells>
  <conditionalFormatting sqref="B4:B6 B10:B12 B16:B18 B32:B34 B37:B39 B57:B59 B62:B64 B263 B194 B200 B475 B793 B1008:B1048576 B113 B21:B24 B27 B29 B241:B243 B346:B347 B429 B435 B441 B447 B460 B466 B44 B54 B98:B99 B124 B161 B147 B151 B171 B233 B260 B353 B577 B930 B954 B612:B613 B149 B360:B361 B392 B273:B291 B297:B307 B681:B683 B694:B696 B265:B267">
    <cfRule type="containsText" dxfId="239" priority="231" operator="containsText" text="Please fill your answer here.">
      <formula>NOT(ISERROR(SEARCH("Please fill your answer here.",B4)))</formula>
    </cfRule>
  </conditionalFormatting>
  <conditionalFormatting sqref="B3">
    <cfRule type="containsText" dxfId="238" priority="230" operator="containsText" text="Please fill your answer here.">
      <formula>NOT(ISERROR(SEARCH("Please fill your answer here.",B3)))</formula>
    </cfRule>
  </conditionalFormatting>
  <conditionalFormatting sqref="B72 B74">
    <cfRule type="containsText" dxfId="237" priority="229" operator="containsText" text="Please fill your answer here.">
      <formula>NOT(ISERROR(SEARCH("Please fill your answer here.",B72)))</formula>
    </cfRule>
  </conditionalFormatting>
  <conditionalFormatting sqref="B67 B69">
    <cfRule type="containsText" dxfId="236" priority="228" operator="containsText" text="Please fill your answer here.">
      <formula>NOT(ISERROR(SEARCH("Please fill your answer here.",B67)))</formula>
    </cfRule>
  </conditionalFormatting>
  <conditionalFormatting sqref="B116:B118">
    <cfRule type="containsText" dxfId="235" priority="227" operator="containsText" text="Please fill your answer here.">
      <formula>NOT(ISERROR(SEARCH("Please fill your answer here.",B116)))</formula>
    </cfRule>
  </conditionalFormatting>
  <conditionalFormatting sqref="B132 B141 B146">
    <cfRule type="containsText" dxfId="234" priority="226" operator="containsText" text="Please fill your answer here.">
      <formula>NOT(ISERROR(SEARCH("Please fill your answer here.",B132)))</formula>
    </cfRule>
  </conditionalFormatting>
  <conditionalFormatting sqref="B154:B156">
    <cfRule type="containsText" dxfId="233" priority="225" operator="containsText" text="Please fill your answer here.">
      <formula>NOT(ISERROR(SEARCH("Please fill your answer here.",B154)))</formula>
    </cfRule>
  </conditionalFormatting>
  <conditionalFormatting sqref="B175:B177">
    <cfRule type="containsText" dxfId="232" priority="224" operator="containsText" text="Please fill your answer here.">
      <formula>NOT(ISERROR(SEARCH("Please fill your answer here.",B175)))</formula>
    </cfRule>
  </conditionalFormatting>
  <conditionalFormatting sqref="B180:B182">
    <cfRule type="containsText" dxfId="231" priority="223" operator="containsText" text="Please fill your answer here.">
      <formula>NOT(ISERROR(SEARCH("Please fill your answer here.",B180)))</formula>
    </cfRule>
  </conditionalFormatting>
  <conditionalFormatting sqref="B186:B188">
    <cfRule type="containsText" dxfId="230" priority="222" operator="containsText" text="Please fill your answer here.">
      <formula>NOT(ISERROR(SEARCH("Please fill your answer here.",B186)))</formula>
    </cfRule>
  </conditionalFormatting>
  <conditionalFormatting sqref="B221:B223 B228">
    <cfRule type="containsText" dxfId="229" priority="221" operator="containsText" text="Please fill your answer here.">
      <formula>NOT(ISERROR(SEARCH("Please fill your answer here.",B221)))</formula>
    </cfRule>
  </conditionalFormatting>
  <conditionalFormatting sqref="B236:B238">
    <cfRule type="containsText" dxfId="228" priority="220" operator="containsText" text="Please fill your answer here.">
      <formula>NOT(ISERROR(SEARCH("Please fill your answer here.",B236)))</formula>
    </cfRule>
  </conditionalFormatting>
  <conditionalFormatting sqref="B262">
    <cfRule type="containsText" dxfId="227" priority="219" operator="containsText" text="Please fill your answer here.">
      <formula>NOT(ISERROR(SEARCH("Please fill your answer here.",B262)))</formula>
    </cfRule>
  </conditionalFormatting>
  <conditionalFormatting sqref="K262:XFD262 A262:E262 I262">
    <cfRule type="expression" dxfId="226" priority="216">
      <formula>$B262="Dimension 1: Policy is completed"</formula>
    </cfRule>
    <cfRule type="expression" dxfId="225" priority="217">
      <formula>$B262="Dimension 1: Policy contains missing answers"</formula>
    </cfRule>
    <cfRule type="containsText" dxfId="224" priority="218" operator="containsText" text="This section contains missing answers">
      <formula>NOT(ISERROR(SEARCH("This section contains missing answers",A262)))</formula>
    </cfRule>
  </conditionalFormatting>
  <conditionalFormatting sqref="J262">
    <cfRule type="expression" dxfId="223" priority="213">
      <formula>$B262="This section is completed"</formula>
    </cfRule>
    <cfRule type="expression" dxfId="222" priority="214">
      <formula>$B262="This section contains missing answers"</formula>
    </cfRule>
    <cfRule type="containsText" dxfId="221" priority="215" operator="containsText" text="This section contains missing answers">
      <formula>NOT(ISERROR(SEARCH("This section contains missing answers",J262)))</formula>
    </cfRule>
  </conditionalFormatting>
  <conditionalFormatting sqref="B320">
    <cfRule type="containsText" dxfId="220" priority="212" operator="containsText" text="Please fill your answer here.">
      <formula>NOT(ISERROR(SEARCH("Please fill your answer here.",B320)))</formula>
    </cfRule>
  </conditionalFormatting>
  <conditionalFormatting sqref="B264">
    <cfRule type="containsText" dxfId="219" priority="211" operator="containsText" text="Please fill your answer here.">
      <formula>NOT(ISERROR(SEARCH("Please fill your answer here.",B264)))</formula>
    </cfRule>
  </conditionalFormatting>
  <conditionalFormatting sqref="B331">
    <cfRule type="containsText" dxfId="218" priority="210" operator="containsText" text="Please fill your answer here.">
      <formula>NOT(ISERROR(SEARCH("Please fill your answer here.",B331)))</formula>
    </cfRule>
  </conditionalFormatting>
  <conditionalFormatting sqref="B341">
    <cfRule type="containsText" dxfId="217" priority="209" operator="containsText" text="Please fill your answer here.">
      <formula>NOT(ISERROR(SEARCH("Please fill your answer here.",B341)))</formula>
    </cfRule>
  </conditionalFormatting>
  <conditionalFormatting sqref="B324">
    <cfRule type="containsText" dxfId="216" priority="208" operator="containsText" text="Please fill your answer here.">
      <formula>NOT(ISERROR(SEARCH("Please fill your answer here.",B324)))</formula>
    </cfRule>
  </conditionalFormatting>
  <conditionalFormatting sqref="B373">
    <cfRule type="containsText" dxfId="215" priority="207" operator="containsText" text="Please fill your answer here.">
      <formula>NOT(ISERROR(SEARCH("Please fill your answer here.",B373)))</formula>
    </cfRule>
  </conditionalFormatting>
  <conditionalFormatting sqref="B378:B379">
    <cfRule type="containsText" dxfId="214" priority="206" operator="containsText" text="Please fill your answer here.">
      <formula>NOT(ISERROR(SEARCH("Please fill your answer here.",B378)))</formula>
    </cfRule>
  </conditionalFormatting>
  <conditionalFormatting sqref="B384:B385 B398 B404 B410 B416">
    <cfRule type="containsText" dxfId="213" priority="205" operator="containsText" text="Please fill your answer here.">
      <formula>NOT(ISERROR(SEARCH("Please fill your answer here.",B384)))</formula>
    </cfRule>
  </conditionalFormatting>
  <conditionalFormatting sqref="B345">
    <cfRule type="containsText" dxfId="212" priority="203" operator="containsText" text="Please fill your answer here.">
      <formula>NOT(ISERROR(SEARCH("Please fill your answer here.",B345)))</formula>
    </cfRule>
  </conditionalFormatting>
  <conditionalFormatting sqref="B359">
    <cfRule type="containsText" dxfId="211" priority="202" operator="containsText" text="Please fill your answer here.">
      <formula>NOT(ISERROR(SEARCH("Please fill your answer here.",B359)))</formula>
    </cfRule>
  </conditionalFormatting>
  <conditionalFormatting sqref="B417">
    <cfRule type="containsText" dxfId="210" priority="204" operator="containsText" text="Please fill your answer here.">
      <formula>NOT(ISERROR(SEARCH("Please fill your answer here.",B417)))</formula>
    </cfRule>
  </conditionalFormatting>
  <conditionalFormatting sqref="B377">
    <cfRule type="containsText" dxfId="209" priority="201" operator="containsText" text="Please fill your answer here.">
      <formula>NOT(ISERROR(SEARCH("Please fill your answer here.",B377)))</formula>
    </cfRule>
  </conditionalFormatting>
  <conditionalFormatting sqref="B423">
    <cfRule type="containsText" dxfId="208" priority="200" operator="containsText" text="Please fill your answer here.">
      <formula>NOT(ISERROR(SEARCH("Please fill your answer here.",B423)))</formula>
    </cfRule>
  </conditionalFormatting>
  <conditionalFormatting sqref="B448">
    <cfRule type="containsText" dxfId="207" priority="199" operator="containsText" text="Please fill your answer here.">
      <formula>NOT(ISERROR(SEARCH("Please fill your answer here.",B448)))</formula>
    </cfRule>
  </conditionalFormatting>
  <conditionalFormatting sqref="B454">
    <cfRule type="containsText" dxfId="206" priority="198" operator="containsText" text="Please fill your answer here.">
      <formula>NOT(ISERROR(SEARCH("Please fill your answer here.",B454)))</formula>
    </cfRule>
  </conditionalFormatting>
  <conditionalFormatting sqref="B472">
    <cfRule type="containsText" dxfId="205" priority="197" operator="containsText" text="Please fill your answer here.">
      <formula>NOT(ISERROR(SEARCH("Please fill your answer here.",B472)))</formula>
    </cfRule>
  </conditionalFormatting>
  <conditionalFormatting sqref="B474">
    <cfRule type="containsText" dxfId="204" priority="196" operator="containsText" text="Please fill your answer here.">
      <formula>NOT(ISERROR(SEARCH("Please fill your answer here.",B474)))</formula>
    </cfRule>
  </conditionalFormatting>
  <conditionalFormatting sqref="B312:B313 B319">
    <cfRule type="containsText" dxfId="203" priority="195" operator="containsText" text="Please fill your answer here.">
      <formula>NOT(ISERROR(SEARCH("Please fill your answer here.",B312)))</formula>
    </cfRule>
  </conditionalFormatting>
  <conditionalFormatting sqref="B311">
    <cfRule type="containsText" dxfId="202" priority="194" operator="containsText" text="Please fill your answer here.">
      <formula>NOT(ISERROR(SEARCH("Please fill your answer here.",B311)))</formula>
    </cfRule>
  </conditionalFormatting>
  <conditionalFormatting sqref="B540:B541">
    <cfRule type="containsText" dxfId="201" priority="191" operator="containsText" text="Please fill your answer here.">
      <formula>NOT(ISERROR(SEARCH("Please fill your answer here.",B540)))</formula>
    </cfRule>
  </conditionalFormatting>
  <conditionalFormatting sqref="B477:B479 B499 B599 B790 B490 B493 B496 B519:B521 B546 B562 B623 B647 B670 B686 B721 B745 B506 B511 B516 B644 B501">
    <cfRule type="containsText" dxfId="200" priority="193" operator="containsText" text="Please fill your answer here.">
      <formula>NOT(ISERROR(SEARCH("Please fill your answer here.",B477)))</formula>
    </cfRule>
  </conditionalFormatting>
  <conditionalFormatting sqref="B476">
    <cfRule type="containsText" dxfId="199" priority="192" operator="containsText" text="Please fill your answer here.">
      <formula>NOT(ISERROR(SEARCH("Please fill your answer here.",B476)))</formula>
    </cfRule>
  </conditionalFormatting>
  <conditionalFormatting sqref="B526">
    <cfRule type="containsText" dxfId="198" priority="190" operator="containsText" text="Please fill your answer here.">
      <formula>NOT(ISERROR(SEARCH("Please fill your answer here.",B526)))</formula>
    </cfRule>
  </conditionalFormatting>
  <conditionalFormatting sqref="B763:B765">
    <cfRule type="containsText" dxfId="197" priority="189" operator="containsText" text="Please fill your answer here.">
      <formula>NOT(ISERROR(SEARCH("Please fill your answer here.",B763)))</formula>
    </cfRule>
  </conditionalFormatting>
  <conditionalFormatting sqref="B768:B770">
    <cfRule type="containsText" dxfId="196" priority="188" operator="containsText" text="Please fill your answer here.">
      <formula>NOT(ISERROR(SEARCH("Please fill your answer here.",B768)))</formula>
    </cfRule>
  </conditionalFormatting>
  <conditionalFormatting sqref="B784:B785">
    <cfRule type="containsText" dxfId="195" priority="187" operator="containsText" text="Please fill your answer here.">
      <formula>NOT(ISERROR(SEARCH("Please fill your answer here.",B784)))</formula>
    </cfRule>
  </conditionalFormatting>
  <conditionalFormatting sqref="B792">
    <cfRule type="containsText" dxfId="194" priority="186" operator="containsText" text="Please fill your answer here.">
      <formula>NOT(ISERROR(SEARCH("Please fill your answer here.",B792)))</formula>
    </cfRule>
  </conditionalFormatting>
  <conditionalFormatting sqref="B482 B484 B487">
    <cfRule type="containsText" dxfId="193" priority="185" operator="containsText" text="Please fill your answer here.">
      <formula>NOT(ISERROR(SEARCH("Please fill your answer here.",B482)))</formula>
    </cfRule>
  </conditionalFormatting>
  <conditionalFormatting sqref="B550:B551">
    <cfRule type="containsText" dxfId="192" priority="184" operator="containsText" text="Please fill your answer here.">
      <formula>NOT(ISERROR(SEARCH("Please fill your answer here.",B550)))</formula>
    </cfRule>
  </conditionalFormatting>
  <conditionalFormatting sqref="B554:B556">
    <cfRule type="containsText" dxfId="191" priority="183" operator="containsText" text="Please fill your answer here.">
      <formula>NOT(ISERROR(SEARCH("Please fill your answer here.",B554)))</formula>
    </cfRule>
  </conditionalFormatting>
  <conditionalFormatting sqref="B571:B572 B581:B582">
    <cfRule type="containsText" dxfId="190" priority="182" operator="containsText" text="Please fill your answer here.">
      <formula>NOT(ISERROR(SEARCH("Please fill your answer here.",B571)))</formula>
    </cfRule>
  </conditionalFormatting>
  <conditionalFormatting sqref="B585:B587">
    <cfRule type="containsText" dxfId="189" priority="181" operator="containsText" text="Please fill your answer here.">
      <formula>NOT(ISERROR(SEARCH("Please fill your answer here.",B585)))</formula>
    </cfRule>
  </conditionalFormatting>
  <conditionalFormatting sqref="B567">
    <cfRule type="containsText" dxfId="188" priority="180" operator="containsText" text="Please fill your answer here.">
      <formula>NOT(ISERROR(SEARCH("Please fill your answer here.",B567)))</formula>
    </cfRule>
  </conditionalFormatting>
  <conditionalFormatting sqref="B591:B592">
    <cfRule type="containsText" dxfId="187" priority="179" operator="containsText" text="Please fill your answer here.">
      <formula>NOT(ISERROR(SEARCH("Please fill your answer here.",B591)))</formula>
    </cfRule>
  </conditionalFormatting>
  <conditionalFormatting sqref="B598">
    <cfRule type="containsText" dxfId="186" priority="178" operator="containsText" text="Please fill your answer here.">
      <formula>NOT(ISERROR(SEARCH("Please fill your answer here.",B598)))</formula>
    </cfRule>
  </conditionalFormatting>
  <conditionalFormatting sqref="B627:B629 B637:B639">
    <cfRule type="containsText" dxfId="185" priority="177" operator="containsText" text="Please fill your answer here.">
      <formula>NOT(ISERROR(SEARCH("Please fill your answer here.",B627)))</formula>
    </cfRule>
  </conditionalFormatting>
  <conditionalFormatting sqref="B605 B602">
    <cfRule type="containsText" dxfId="184" priority="176" operator="containsText" text="Please fill your answer here.">
      <formula>NOT(ISERROR(SEARCH("Please fill your answer here.",B602)))</formula>
    </cfRule>
  </conditionalFormatting>
  <conditionalFormatting sqref="B606:B607 B617">
    <cfRule type="containsText" dxfId="183" priority="175" operator="containsText" text="Please fill your answer here.">
      <formula>NOT(ISERROR(SEARCH("Please fill your answer here.",B606)))</formula>
    </cfRule>
  </conditionalFormatting>
  <conditionalFormatting sqref="B650:B652">
    <cfRule type="containsText" dxfId="182" priority="174" operator="containsText" text="Please fill your answer here.">
      <formula>NOT(ISERROR(SEARCH("Please fill your answer here.",B650)))</formula>
    </cfRule>
  </conditionalFormatting>
  <conditionalFormatting sqref="B674:B675">
    <cfRule type="containsText" dxfId="181" priority="173" operator="containsText" text="Please fill your answer here.">
      <formula>NOT(ISERROR(SEARCH("Please fill your answer here.",B674)))</formula>
    </cfRule>
  </conditionalFormatting>
  <conditionalFormatting sqref="B714:B716">
    <cfRule type="containsText" dxfId="180" priority="172" operator="containsText" text="Please fill your answer here.">
      <formula>NOT(ISERROR(SEARCH("Please fill your answer here.",B714)))</formula>
    </cfRule>
  </conditionalFormatting>
  <conditionalFormatting sqref="B711 B689:B692">
    <cfRule type="containsText" dxfId="179" priority="171" operator="containsText" text="Please fill your answer here.">
      <formula>NOT(ISERROR(SEARCH("Please fill your answer here.",B689)))</formula>
    </cfRule>
  </conditionalFormatting>
  <conditionalFormatting sqref="B655 B665 B667">
    <cfRule type="containsText" dxfId="178" priority="170" operator="containsText" text="Please fill your answer here.">
      <formula>NOT(ISERROR(SEARCH("Please fill your answer here.",B655)))</formula>
    </cfRule>
  </conditionalFormatting>
  <conditionalFormatting sqref="B656:B657">
    <cfRule type="containsText" dxfId="177" priority="169" operator="containsText" text="Please fill your answer here.">
      <formula>NOT(ISERROR(SEARCH("Please fill your answer here.",B656)))</formula>
    </cfRule>
  </conditionalFormatting>
  <conditionalFormatting sqref="B666">
    <cfRule type="containsText" dxfId="176" priority="168" operator="containsText" text="Please fill your answer here.">
      <formula>NOT(ISERROR(SEARCH("Please fill your answer here.",B666)))</formula>
    </cfRule>
  </conditionalFormatting>
  <conditionalFormatting sqref="B724:B726 B736 B731">
    <cfRule type="containsText" dxfId="175" priority="167" operator="containsText" text="Please fill your answer here.">
      <formula>NOT(ISERROR(SEARCH("Please fill your answer here.",B724)))</formula>
    </cfRule>
  </conditionalFormatting>
  <conditionalFormatting sqref="B676">
    <cfRule type="containsText" dxfId="174" priority="166" operator="containsText" text="Please fill your answer here.">
      <formula>NOT(ISERROR(SEARCH("Please fill your answer here.",B676)))</formula>
    </cfRule>
  </conditionalFormatting>
  <conditionalFormatting sqref="B737">
    <cfRule type="containsText" dxfId="173" priority="165" operator="containsText" text="Please fill your answer here.">
      <formula>NOT(ISERROR(SEARCH("Please fill your answer here.",B737)))</formula>
    </cfRule>
  </conditionalFormatting>
  <conditionalFormatting sqref="B740:B742">
    <cfRule type="containsText" dxfId="172" priority="164" operator="containsText" text="Please fill your answer here.">
      <formula>NOT(ISERROR(SEARCH("Please fill your answer here.",B740)))</formula>
    </cfRule>
  </conditionalFormatting>
  <conditionalFormatting sqref="B748:B750 B755">
    <cfRule type="containsText" dxfId="171" priority="163" operator="containsText" text="Please fill your answer here.">
      <formula>NOT(ISERROR(SEARCH("Please fill your answer here.",B748)))</formula>
    </cfRule>
  </conditionalFormatting>
  <conditionalFormatting sqref="B758:B760">
    <cfRule type="containsText" dxfId="170" priority="162" operator="containsText" text="Please fill your answer here.">
      <formula>NOT(ISERROR(SEARCH("Please fill your answer here.",B758)))</formula>
    </cfRule>
  </conditionalFormatting>
  <conditionalFormatting sqref="B789">
    <cfRule type="containsText" dxfId="169" priority="161" operator="containsText" text="Please fill your answer here.">
      <formula>NOT(ISERROR(SEARCH("Please fill your answer here.",B789)))</formula>
    </cfRule>
  </conditionalFormatting>
  <conditionalFormatting sqref="B539">
    <cfRule type="containsText" dxfId="168" priority="160" operator="containsText" text="Please fill your answer here.">
      <formula>NOT(ISERROR(SEARCH("Please fill your answer here.",B539)))</formula>
    </cfRule>
  </conditionalFormatting>
  <conditionalFormatting sqref="B549">
    <cfRule type="containsText" dxfId="167" priority="159" operator="containsText" text="Please fill your answer here.">
      <formula>NOT(ISERROR(SEARCH("Please fill your answer here.",B549)))</formula>
    </cfRule>
  </conditionalFormatting>
  <conditionalFormatting sqref="B570">
    <cfRule type="containsText" dxfId="166" priority="158" operator="containsText" text="Please fill your answer here.">
      <formula>NOT(ISERROR(SEARCH("Please fill your answer here.",B570)))</formula>
    </cfRule>
  </conditionalFormatting>
  <conditionalFormatting sqref="B580">
    <cfRule type="containsText" dxfId="165" priority="157" operator="containsText" text="Please fill your answer here.">
      <formula>NOT(ISERROR(SEARCH("Please fill your answer here.",B580)))</formula>
    </cfRule>
  </conditionalFormatting>
  <conditionalFormatting sqref="B590">
    <cfRule type="containsText" dxfId="164" priority="156" operator="containsText" text="Please fill your answer here.">
      <formula>NOT(ISERROR(SEARCH("Please fill your answer here.",B590)))</formula>
    </cfRule>
  </conditionalFormatting>
  <conditionalFormatting sqref="B673">
    <cfRule type="containsText" dxfId="163" priority="155" operator="containsText" text="Please fill your answer here.">
      <formula>NOT(ISERROR(SEARCH("Please fill your answer here.",B673)))</formula>
    </cfRule>
  </conditionalFormatting>
  <conditionalFormatting sqref="B783">
    <cfRule type="containsText" dxfId="162" priority="154" operator="containsText" text="Please fill your answer here.">
      <formula>NOT(ISERROR(SEARCH("Please fill your answer here.",B783)))</formula>
    </cfRule>
  </conditionalFormatting>
  <conditionalFormatting sqref="B788">
    <cfRule type="containsText" dxfId="161" priority="153" operator="containsText" text="Please fill your answer here.">
      <formula>NOT(ISERROR(SEARCH("Please fill your answer here.",B788)))</formula>
    </cfRule>
  </conditionalFormatting>
  <conditionalFormatting sqref="B632:B634">
    <cfRule type="containsText" dxfId="160" priority="152" operator="containsText" text="Please fill your answer here.">
      <formula>NOT(ISERROR(SEARCH("Please fill your answer here.",B632)))</formula>
    </cfRule>
  </conditionalFormatting>
  <conditionalFormatting sqref="B795:B797 B837:B839 B842:B844 B882:B884 B887:B889 B1005 B933">
    <cfRule type="containsText" dxfId="159" priority="151" operator="containsText" text="Please fill your answer here.">
      <formula>NOT(ISERROR(SEARCH("Please fill your answer here.",B795)))</formula>
    </cfRule>
  </conditionalFormatting>
  <conditionalFormatting sqref="B794">
    <cfRule type="containsText" dxfId="158" priority="150" operator="containsText" text="Please fill your answer here.">
      <formula>NOT(ISERROR(SEARCH("Please fill your answer here.",B794)))</formula>
    </cfRule>
  </conditionalFormatting>
  <conditionalFormatting sqref="B832 B802 B834">
    <cfRule type="containsText" dxfId="157" priority="148" operator="containsText" text="Please fill your answer here.">
      <formula>NOT(ISERROR(SEARCH("Please fill your answer here.",B802)))</formula>
    </cfRule>
  </conditionalFormatting>
  <conditionalFormatting sqref="B1007">
    <cfRule type="containsText" dxfId="156" priority="149" operator="containsText" text="Please fill your answer here.">
      <formula>NOT(ISERROR(SEARCH("Please fill your answer here.",B1007)))</formula>
    </cfRule>
  </conditionalFormatting>
  <conditionalFormatting sqref="B801">
    <cfRule type="containsText" dxfId="155" priority="147" operator="containsText" text="Please fill your answer here.">
      <formula>NOT(ISERROR(SEARCH("Please fill your answer here.",B801)))</formula>
    </cfRule>
  </conditionalFormatting>
  <conditionalFormatting sqref="B833">
    <cfRule type="containsText" dxfId="154" priority="146" operator="containsText" text="Please fill your answer here.">
      <formula>NOT(ISERROR(SEARCH("Please fill your answer here.",B833)))</formula>
    </cfRule>
  </conditionalFormatting>
  <conditionalFormatting sqref="B809">
    <cfRule type="containsText" dxfId="153" priority="145" operator="containsText" text="Please fill your answer here.">
      <formula>NOT(ISERROR(SEARCH("Please fill your answer here.",B809)))</formula>
    </cfRule>
  </conditionalFormatting>
  <conditionalFormatting sqref="B816">
    <cfRule type="containsText" dxfId="152" priority="144" operator="containsText" text="Please fill your answer here.">
      <formula>NOT(ISERROR(SEARCH("Please fill your answer here.",B816)))</formula>
    </cfRule>
  </conditionalFormatting>
  <conditionalFormatting sqref="B815">
    <cfRule type="containsText" dxfId="151" priority="143" operator="containsText" text="Please fill your answer here.">
      <formula>NOT(ISERROR(SEARCH("Please fill your answer here.",B815)))</formula>
    </cfRule>
  </conditionalFormatting>
  <conditionalFormatting sqref="B829">
    <cfRule type="containsText" dxfId="150" priority="142" operator="containsText" text="Please fill your answer here.">
      <formula>NOT(ISERROR(SEARCH("Please fill your answer here.",B829)))</formula>
    </cfRule>
  </conditionalFormatting>
  <conditionalFormatting sqref="B848:B850">
    <cfRule type="containsText" dxfId="149" priority="141" operator="containsText" text="Please fill your answer here.">
      <formula>NOT(ISERROR(SEARCH("Please fill your answer here.",B848)))</formula>
    </cfRule>
  </conditionalFormatting>
  <conditionalFormatting sqref="B857">
    <cfRule type="containsText" dxfId="148" priority="140" operator="containsText" text="Please fill your answer here.">
      <formula>NOT(ISERROR(SEARCH("Please fill your answer here.",B857)))</formula>
    </cfRule>
  </conditionalFormatting>
  <conditionalFormatting sqref="B864">
    <cfRule type="containsText" dxfId="147" priority="139" operator="containsText" text="Please fill your answer here.">
      <formula>NOT(ISERROR(SEARCH("Please fill your answer here.",B864)))</formula>
    </cfRule>
  </conditionalFormatting>
  <conditionalFormatting sqref="B855">
    <cfRule type="containsText" dxfId="146" priority="138" operator="containsText" text="Please fill your answer here.">
      <formula>NOT(ISERROR(SEARCH("Please fill your answer here.",B855)))</formula>
    </cfRule>
  </conditionalFormatting>
  <conditionalFormatting sqref="B856">
    <cfRule type="containsText" dxfId="145" priority="137" operator="containsText" text="Please fill your answer here.">
      <formula>NOT(ISERROR(SEARCH("Please fill your answer here.",B856)))</formula>
    </cfRule>
  </conditionalFormatting>
  <conditionalFormatting sqref="B869">
    <cfRule type="containsText" dxfId="144" priority="136" operator="containsText" text="Please fill your answer here.">
      <formula>NOT(ISERROR(SEARCH("Please fill your answer here.",B869)))</formula>
    </cfRule>
  </conditionalFormatting>
  <conditionalFormatting sqref="B890">
    <cfRule type="containsText" dxfId="143" priority="135" operator="containsText" text="Please fill your answer here.">
      <formula>NOT(ISERROR(SEARCH("Please fill your answer here.",B890)))</formula>
    </cfRule>
  </conditionalFormatting>
  <conditionalFormatting sqref="B915">
    <cfRule type="containsText" dxfId="142" priority="134" operator="containsText" text="Please fill your answer here.">
      <formula>NOT(ISERROR(SEARCH("Please fill your answer here.",B915)))</formula>
    </cfRule>
  </conditionalFormatting>
  <conditionalFormatting sqref="B913">
    <cfRule type="containsText" dxfId="141" priority="133" operator="containsText" text="Please fill your answer here.">
      <formula>NOT(ISERROR(SEARCH("Please fill your answer here.",B913)))</formula>
    </cfRule>
  </conditionalFormatting>
  <conditionalFormatting sqref="B914">
    <cfRule type="containsText" dxfId="140" priority="132" operator="containsText" text="Please fill your answer here.">
      <formula>NOT(ISERROR(SEARCH("Please fill your answer here.",B914)))</formula>
    </cfRule>
  </conditionalFormatting>
  <conditionalFormatting sqref="B893:B895">
    <cfRule type="containsText" dxfId="139" priority="131" operator="containsText" text="Please fill your answer here.">
      <formula>NOT(ISERROR(SEARCH("Please fill your answer here.",B893)))</formula>
    </cfRule>
  </conditionalFormatting>
  <conditionalFormatting sqref="B905">
    <cfRule type="containsText" dxfId="138" priority="130" operator="containsText" text="Please fill your answer here.">
      <formula>NOT(ISERROR(SEARCH("Please fill your answer here.",B905)))</formula>
    </cfRule>
  </conditionalFormatting>
  <conditionalFormatting sqref="B904">
    <cfRule type="containsText" dxfId="137" priority="129" operator="containsText" text="Please fill your answer here.">
      <formula>NOT(ISERROR(SEARCH("Please fill your answer here.",B904)))</formula>
    </cfRule>
  </conditionalFormatting>
  <conditionalFormatting sqref="B925">
    <cfRule type="containsText" dxfId="136" priority="128" operator="containsText" text="Please fill your answer here.">
      <formula>NOT(ISERROR(SEARCH("Please fill your answer here.",B925)))</formula>
    </cfRule>
  </conditionalFormatting>
  <conditionalFormatting sqref="B923">
    <cfRule type="containsText" dxfId="135" priority="127" operator="containsText" text="Please fill your answer here.">
      <formula>NOT(ISERROR(SEARCH("Please fill your answer here.",B923)))</formula>
    </cfRule>
  </conditionalFormatting>
  <conditionalFormatting sqref="B924">
    <cfRule type="containsText" dxfId="134" priority="126" operator="containsText" text="Please fill your answer here.">
      <formula>NOT(ISERROR(SEARCH("Please fill your answer here.",B924)))</formula>
    </cfRule>
  </conditionalFormatting>
  <conditionalFormatting sqref="B946">
    <cfRule type="containsText" dxfId="133" priority="125" operator="containsText" text="Please fill your answer here.">
      <formula>NOT(ISERROR(SEARCH("Please fill your answer here.",B946)))</formula>
    </cfRule>
  </conditionalFormatting>
  <conditionalFormatting sqref="B936:B938">
    <cfRule type="containsText" dxfId="132" priority="124" operator="containsText" text="Please fill your answer here.">
      <formula>NOT(ISERROR(SEARCH("Please fill your answer here.",B936)))</formula>
    </cfRule>
  </conditionalFormatting>
  <conditionalFormatting sqref="B955">
    <cfRule type="containsText" dxfId="131" priority="123" operator="containsText" text="Please fill your answer here.">
      <formula>NOT(ISERROR(SEARCH("Please fill your answer here.",B955)))</formula>
    </cfRule>
  </conditionalFormatting>
  <conditionalFormatting sqref="B958:B960">
    <cfRule type="containsText" dxfId="130" priority="122" operator="containsText" text="Please fill your answer here.">
      <formula>NOT(ISERROR(SEARCH("Please fill your answer here.",B958)))</formula>
    </cfRule>
  </conditionalFormatting>
  <conditionalFormatting sqref="B964:B965">
    <cfRule type="containsText" dxfId="129" priority="121" operator="containsText" text="Please fill your answer here.">
      <formula>NOT(ISERROR(SEARCH("Please fill your answer here.",B964)))</formula>
    </cfRule>
  </conditionalFormatting>
  <conditionalFormatting sqref="B972">
    <cfRule type="containsText" dxfId="128" priority="120" operator="containsText" text="Please fill your answer here.">
      <formula>NOT(ISERROR(SEARCH("Please fill your answer here.",B972)))</formula>
    </cfRule>
  </conditionalFormatting>
  <conditionalFormatting sqref="B979">
    <cfRule type="containsText" dxfId="127" priority="119" operator="containsText" text="Please fill your answer here.">
      <formula>NOT(ISERROR(SEARCH("Please fill your answer here.",B979)))</formula>
    </cfRule>
  </conditionalFormatting>
  <conditionalFormatting sqref="B986">
    <cfRule type="containsText" dxfId="126" priority="118" operator="containsText" text="Please fill your answer here.">
      <formula>NOT(ISERROR(SEARCH("Please fill your answer here.",B986)))</formula>
    </cfRule>
  </conditionalFormatting>
  <conditionalFormatting sqref="B993">
    <cfRule type="containsText" dxfId="125" priority="117" operator="containsText" text="Please fill your answer here.">
      <formula>NOT(ISERROR(SEARCH("Please fill your answer here.",B993)))</formula>
    </cfRule>
  </conditionalFormatting>
  <conditionalFormatting sqref="B963">
    <cfRule type="containsText" dxfId="124" priority="116" operator="containsText" text="Please fill your answer here.">
      <formula>NOT(ISERROR(SEARCH("Please fill your answer here.",B963)))</formula>
    </cfRule>
  </conditionalFormatting>
  <conditionalFormatting sqref="B110:B111">
    <cfRule type="containsText" dxfId="123" priority="115" operator="containsText" text="Please fill your answer here.">
      <formula>NOT(ISERROR(SEARCH("Please fill your answer here.",B110)))</formula>
    </cfRule>
  </conditionalFormatting>
  <conditionalFormatting sqref="B28">
    <cfRule type="containsText" dxfId="122" priority="114" operator="containsText" text="Please fill your answer here.">
      <formula>NOT(ISERROR(SEARCH("Please fill your answer here.",B28)))</formula>
    </cfRule>
  </conditionalFormatting>
  <conditionalFormatting sqref="B226:B227">
    <cfRule type="containsText" dxfId="121" priority="113" operator="containsText" text="Please fill your answer here.">
      <formula>NOT(ISERROR(SEARCH("Please fill your answer here.",B226)))</formula>
    </cfRule>
  </conditionalFormatting>
  <conditionalFormatting sqref="B231:B232">
    <cfRule type="containsText" dxfId="120" priority="112" operator="containsText" text="Please fill your answer here.">
      <formula>NOT(ISERROR(SEARCH("Please fill your answer here.",B231)))</formula>
    </cfRule>
  </conditionalFormatting>
  <conditionalFormatting sqref="B336">
    <cfRule type="containsText" dxfId="119" priority="111" operator="containsText" text="Please fill your answer here.">
      <formula>NOT(ISERROR(SEARCH("Please fill your answer here.",B336)))</formula>
    </cfRule>
  </conditionalFormatting>
  <conditionalFormatting sqref="A792:E792 I792">
    <cfRule type="expression" dxfId="118" priority="232">
      <formula>$B792="Dimension 3: Portal is completed"</formula>
    </cfRule>
    <cfRule type="expression" dxfId="117" priority="233">
      <formula>$B792="Dimension 3: Portal contains missing answers"</formula>
    </cfRule>
    <cfRule type="containsText" dxfId="116" priority="234" operator="containsText" text="This section contains missing answers">
      <formula>NOT(ISERROR(SEARCH("This section contains missing answers",A792)))</formula>
    </cfRule>
  </conditionalFormatting>
  <conditionalFormatting sqref="A1007:E1007 I1007">
    <cfRule type="expression" dxfId="115" priority="235">
      <formula>$B1007="Dimension 4: Quality is completed"</formula>
    </cfRule>
    <cfRule type="expression" dxfId="114" priority="236">
      <formula>$B1007="Dimension 4: Quality contains missing answers"</formula>
    </cfRule>
    <cfRule type="containsText" dxfId="113" priority="237" operator="containsText" text="This section contains missing answers">
      <formula>NOT(ISERROR(SEARCH("This section contains missing answers",A1007)))</formula>
    </cfRule>
  </conditionalFormatting>
  <conditionalFormatting sqref="B354:B355">
    <cfRule type="containsText" dxfId="112" priority="110" operator="containsText" text="Please fill your answer here.">
      <formula>NOT(ISERROR(SEARCH("Please fill your answer here.",B354)))</formula>
    </cfRule>
  </conditionalFormatting>
  <conditionalFormatting sqref="B366:B367">
    <cfRule type="containsText" dxfId="111" priority="109" operator="containsText" text="Please fill your answer here.">
      <formula>NOT(ISERROR(SEARCH("Please fill your answer here.",B366)))</formula>
    </cfRule>
  </conditionalFormatting>
  <conditionalFormatting sqref="B365">
    <cfRule type="containsText" dxfId="110" priority="108" operator="containsText" text="Please fill your answer here.">
      <formula>NOT(ISERROR(SEARCH("Please fill your answer here.",B365)))</formula>
    </cfRule>
  </conditionalFormatting>
  <conditionalFormatting sqref="B372">
    <cfRule type="containsText" dxfId="109" priority="107" operator="containsText" text="Please fill your answer here.">
      <formula>NOT(ISERROR(SEARCH("Please fill your answer here.",B372)))</formula>
    </cfRule>
  </conditionalFormatting>
  <conditionalFormatting sqref="B386">
    <cfRule type="containsText" dxfId="108" priority="106" operator="containsText" text="Please fill your answer here.">
      <formula>NOT(ISERROR(SEARCH("Please fill your answer here.",B386)))</formula>
    </cfRule>
  </conditionalFormatting>
  <conditionalFormatting sqref="B390">
    <cfRule type="containsText" dxfId="107" priority="105" operator="containsText" text="Please fill your answer here.">
      <formula>NOT(ISERROR(SEARCH("Please fill your answer here.",B390)))</formula>
    </cfRule>
  </conditionalFormatting>
  <conditionalFormatting sqref="B397">
    <cfRule type="containsText" dxfId="106" priority="104" operator="containsText" text="Please fill your answer here.">
      <formula>NOT(ISERROR(SEARCH("Please fill your answer here.",B397)))</formula>
    </cfRule>
  </conditionalFormatting>
  <conditionalFormatting sqref="B409">
    <cfRule type="containsText" dxfId="105" priority="102" operator="containsText" text="Please fill your answer here.">
      <formula>NOT(ISERROR(SEARCH("Please fill your answer here.",B409)))</formula>
    </cfRule>
  </conditionalFormatting>
  <conditionalFormatting sqref="B403">
    <cfRule type="containsText" dxfId="104" priority="103" operator="containsText" text="Please fill your answer here.">
      <formula>NOT(ISERROR(SEARCH("Please fill your answer here.",B403)))</formula>
    </cfRule>
  </conditionalFormatting>
  <conditionalFormatting sqref="B415">
    <cfRule type="containsText" dxfId="103" priority="101" operator="containsText" text="Please fill your answer here.">
      <formula>NOT(ISERROR(SEARCH("Please fill your answer here.",B415)))</formula>
    </cfRule>
  </conditionalFormatting>
  <conditionalFormatting sqref="B421">
    <cfRule type="containsText" dxfId="102" priority="100" operator="containsText" text="Please fill your answer here.">
      <formula>NOT(ISERROR(SEARCH("Please fill your answer here.",B421)))</formula>
    </cfRule>
  </conditionalFormatting>
  <conditionalFormatting sqref="B428">
    <cfRule type="containsText" dxfId="101" priority="99" operator="containsText" text="Please fill your answer here.">
      <formula>NOT(ISERROR(SEARCH("Please fill your answer here.",B428)))</formula>
    </cfRule>
  </conditionalFormatting>
  <conditionalFormatting sqref="B434">
    <cfRule type="containsText" dxfId="100" priority="98" operator="containsText" text="Please fill your answer here.">
      <formula>NOT(ISERROR(SEARCH("Please fill your answer here.",B434)))</formula>
    </cfRule>
  </conditionalFormatting>
  <conditionalFormatting sqref="B440">
    <cfRule type="containsText" dxfId="99" priority="97" operator="containsText" text="Please fill your answer here.">
      <formula>NOT(ISERROR(SEARCH("Please fill your answer here.",B440)))</formula>
    </cfRule>
  </conditionalFormatting>
  <conditionalFormatting sqref="B446">
    <cfRule type="containsText" dxfId="98" priority="96" operator="containsText" text="Please fill your answer here.">
      <formula>NOT(ISERROR(SEARCH("Please fill your answer here.",B446)))</formula>
    </cfRule>
  </conditionalFormatting>
  <conditionalFormatting sqref="B452">
    <cfRule type="containsText" dxfId="97" priority="95" operator="containsText" text="Please fill your answer here.">
      <formula>NOT(ISERROR(SEARCH("Please fill your answer here.",B452)))</formula>
    </cfRule>
  </conditionalFormatting>
  <conditionalFormatting sqref="B459">
    <cfRule type="containsText" dxfId="96" priority="94" operator="containsText" text="Please fill your answer here.">
      <formula>NOT(ISERROR(SEARCH("Please fill your answer here.",B459)))</formula>
    </cfRule>
  </conditionalFormatting>
  <conditionalFormatting sqref="B465">
    <cfRule type="containsText" dxfId="95" priority="93" operator="containsText" text="Please fill your answer here.">
      <formula>NOT(ISERROR(SEARCH("Please fill your answer here.",B465)))</formula>
    </cfRule>
  </conditionalFormatting>
  <conditionalFormatting sqref="B471">
    <cfRule type="containsText" dxfId="94" priority="92" operator="containsText" text="Please fill your answer here.">
      <formula>NOT(ISERROR(SEARCH("Please fill your answer here.",B471)))</formula>
    </cfRule>
  </conditionalFormatting>
  <conditionalFormatting sqref="B192:B193">
    <cfRule type="containsText" dxfId="93" priority="91" operator="containsText" text="Please fill your answer here.">
      <formula>NOT(ISERROR(SEARCH("Please fill your answer here.",B192)))</formula>
    </cfRule>
  </conditionalFormatting>
  <conditionalFormatting sqref="B42:B43">
    <cfRule type="containsText" dxfId="92" priority="90" operator="containsText" text="Please fill your answer here.">
      <formula>NOT(ISERROR(SEARCH("Please fill your answer here.",B42)))</formula>
    </cfRule>
  </conditionalFormatting>
  <conditionalFormatting sqref="B47:B49">
    <cfRule type="containsText" dxfId="91" priority="89" operator="containsText" text="Please fill your answer here.">
      <formula>NOT(ISERROR(SEARCH("Please fill your answer here.",B47)))</formula>
    </cfRule>
  </conditionalFormatting>
  <conditionalFormatting sqref="B144:B145">
    <cfRule type="containsText" dxfId="90" priority="88" operator="containsText" text="Please fill your answer here.">
      <formula>NOT(ISERROR(SEARCH("Please fill your answer here.",B144)))</formula>
    </cfRule>
  </conditionalFormatting>
  <conditionalFormatting sqref="B130:B131">
    <cfRule type="containsText" dxfId="89" priority="87" operator="containsText" text="Please fill your answer here.">
      <formula>NOT(ISERROR(SEARCH("Please fill your answer here.",B130)))</formula>
    </cfRule>
  </conditionalFormatting>
  <conditionalFormatting sqref="B122:B123">
    <cfRule type="containsText" dxfId="88" priority="86" operator="containsText" text="Please fill your answer here.">
      <formula>NOT(ISERROR(SEARCH("Please fill your answer here.",B122)))</formula>
    </cfRule>
  </conditionalFormatting>
  <conditionalFormatting sqref="B159:B160">
    <cfRule type="containsText" dxfId="87" priority="85" operator="containsText" text="Please fill your answer here.">
      <formula>NOT(ISERROR(SEARCH("Please fill your answer here.",B159)))</formula>
    </cfRule>
  </conditionalFormatting>
  <conditionalFormatting sqref="B150">
    <cfRule type="containsText" dxfId="86" priority="84" operator="containsText" text="Please fill your answer here.">
      <formula>NOT(ISERROR(SEARCH("Please fill your answer here.",B150)))</formula>
    </cfRule>
  </conditionalFormatting>
  <conditionalFormatting sqref="B169">
    <cfRule type="containsText" dxfId="85" priority="81" operator="containsText" text="Please fill your answer here.">
      <formula>NOT(ISERROR(SEARCH("Please fill your answer here.",B169)))</formula>
    </cfRule>
  </conditionalFormatting>
  <conditionalFormatting sqref="B170">
    <cfRule type="containsText" dxfId="84" priority="83" operator="containsText" text="Please fill your answer here.">
      <formula>NOT(ISERROR(SEARCH("Please fill your answer here.",B170)))</formula>
    </cfRule>
  </conditionalFormatting>
  <conditionalFormatting sqref="B164:B166">
    <cfRule type="containsText" dxfId="83" priority="82" operator="containsText" text="Please fill your answer here.">
      <formula>NOT(ISERROR(SEARCH("Please fill your answer here.",B164)))</formula>
    </cfRule>
  </conditionalFormatting>
  <conditionalFormatting sqref="B217 B205:B212">
    <cfRule type="containsText" dxfId="82" priority="80" operator="containsText" text="Please fill your answer here.">
      <formula>NOT(ISERROR(SEARCH("Please fill your answer here.",B205)))</formula>
    </cfRule>
  </conditionalFormatting>
  <conditionalFormatting sqref="B249:B251">
    <cfRule type="containsText" dxfId="81" priority="79" operator="containsText" text="Please fill your answer here.">
      <formula>NOT(ISERROR(SEARCH("Please fill your answer here.",B249)))</formula>
    </cfRule>
  </conditionalFormatting>
  <conditionalFormatting sqref="B352">
    <cfRule type="containsText" dxfId="80" priority="78" operator="containsText" text="Please fill your answer here.">
      <formula>NOT(ISERROR(SEARCH("Please fill your answer here.",B352)))</formula>
    </cfRule>
  </conditionalFormatting>
  <conditionalFormatting sqref="B351">
    <cfRule type="containsText" dxfId="79" priority="77" operator="containsText" text="Please fill your answer here.">
      <formula>NOT(ISERROR(SEARCH("Please fill your answer here.",B351)))</formula>
    </cfRule>
  </conditionalFormatting>
  <conditionalFormatting sqref="B470">
    <cfRule type="containsText" dxfId="78" priority="64" operator="containsText" text="Please fill your answer here.">
      <formula>NOT(ISERROR(SEARCH("Please fill your answer here.",B470)))</formula>
    </cfRule>
  </conditionalFormatting>
  <conditionalFormatting sqref="B371">
    <cfRule type="containsText" dxfId="77" priority="76" operator="containsText" text="Please fill your answer here.">
      <formula>NOT(ISERROR(SEARCH("Please fill your answer here.",B371)))</formula>
    </cfRule>
  </conditionalFormatting>
  <conditionalFormatting sqref="B383">
    <cfRule type="containsText" dxfId="76" priority="75" operator="containsText" text="Please fill your answer here.">
      <formula>NOT(ISERROR(SEARCH("Please fill your answer here.",B383)))</formula>
    </cfRule>
  </conditionalFormatting>
  <conditionalFormatting sqref="B396">
    <cfRule type="containsText" dxfId="75" priority="74" operator="containsText" text="Please fill your answer here.">
      <formula>NOT(ISERROR(SEARCH("Please fill your answer here.",B396)))</formula>
    </cfRule>
  </conditionalFormatting>
  <conditionalFormatting sqref="B402">
    <cfRule type="containsText" dxfId="74" priority="73" operator="containsText" text="Please fill your answer here.">
      <formula>NOT(ISERROR(SEARCH("Please fill your answer here.",B402)))</formula>
    </cfRule>
  </conditionalFormatting>
  <conditionalFormatting sqref="B408">
    <cfRule type="containsText" dxfId="73" priority="72" operator="containsText" text="Please fill your answer here.">
      <formula>NOT(ISERROR(SEARCH("Please fill your answer here.",B408)))</formula>
    </cfRule>
  </conditionalFormatting>
  <conditionalFormatting sqref="B414">
    <cfRule type="containsText" dxfId="72" priority="71" operator="containsText" text="Please fill your answer here.">
      <formula>NOT(ISERROR(SEARCH("Please fill your answer here.",B414)))</formula>
    </cfRule>
  </conditionalFormatting>
  <conditionalFormatting sqref="B427">
    <cfRule type="containsText" dxfId="71" priority="70" operator="containsText" text="Please fill your answer here.">
      <formula>NOT(ISERROR(SEARCH("Please fill your answer here.",B427)))</formula>
    </cfRule>
  </conditionalFormatting>
  <conditionalFormatting sqref="B433">
    <cfRule type="containsText" dxfId="70" priority="69" operator="containsText" text="Please fill your answer here.">
      <formula>NOT(ISERROR(SEARCH("Please fill your answer here.",B433)))</formula>
    </cfRule>
  </conditionalFormatting>
  <conditionalFormatting sqref="B439">
    <cfRule type="containsText" dxfId="69" priority="68" operator="containsText" text="Please fill your answer here.">
      <formula>NOT(ISERROR(SEARCH("Please fill your answer here.",B439)))</formula>
    </cfRule>
  </conditionalFormatting>
  <conditionalFormatting sqref="B445">
    <cfRule type="containsText" dxfId="68" priority="67" operator="containsText" text="Please fill your answer here.">
      <formula>NOT(ISERROR(SEARCH("Please fill your answer here.",B445)))</formula>
    </cfRule>
  </conditionalFormatting>
  <conditionalFormatting sqref="B458">
    <cfRule type="containsText" dxfId="67" priority="66" operator="containsText" text="Please fill your answer here.">
      <formula>NOT(ISERROR(SEARCH("Please fill your answer here.",B458)))</formula>
    </cfRule>
  </conditionalFormatting>
  <conditionalFormatting sqref="B464">
    <cfRule type="containsText" dxfId="66" priority="65" operator="containsText" text="Please fill your answer here.">
      <formula>NOT(ISERROR(SEARCH("Please fill your answer here.",B464)))</formula>
    </cfRule>
  </conditionalFormatting>
  <conditionalFormatting sqref="B504:B505">
    <cfRule type="containsText" dxfId="65" priority="63" operator="containsText" text="Please fill your answer here.">
      <formula>NOT(ISERROR(SEARCH("Please fill your answer here.",B504)))</formula>
    </cfRule>
  </conditionalFormatting>
  <conditionalFormatting sqref="B509:B510">
    <cfRule type="containsText" dxfId="64" priority="62" operator="containsText" text="Please fill your answer here.">
      <formula>NOT(ISERROR(SEARCH("Please fill your answer here.",B509)))</formula>
    </cfRule>
  </conditionalFormatting>
  <conditionalFormatting sqref="B525">
    <cfRule type="containsText" dxfId="63" priority="61" operator="containsText" text="Please fill your answer here.">
      <formula>NOT(ISERROR(SEARCH("Please fill your answer here.",B525)))</formula>
    </cfRule>
  </conditionalFormatting>
  <conditionalFormatting sqref="B524">
    <cfRule type="containsText" dxfId="62" priority="60" operator="containsText" text="Please fill your answer here.">
      <formula>NOT(ISERROR(SEARCH("Please fill your answer here.",B524)))</formula>
    </cfRule>
  </conditionalFormatting>
  <conditionalFormatting sqref="B515">
    <cfRule type="containsText" dxfId="61" priority="59" operator="containsText" text="Please fill your answer here.">
      <formula>NOT(ISERROR(SEARCH("Please fill your answer here.",B515)))</formula>
    </cfRule>
  </conditionalFormatting>
  <conditionalFormatting sqref="B514">
    <cfRule type="containsText" dxfId="60" priority="58" operator="containsText" text="Please fill your answer here.">
      <formula>NOT(ISERROR(SEARCH("Please fill your answer here.",B514)))</formula>
    </cfRule>
  </conditionalFormatting>
  <conditionalFormatting sqref="B530:B531 B536">
    <cfRule type="containsText" dxfId="59" priority="57" operator="containsText" text="Please fill your answer here.">
      <formula>NOT(ISERROR(SEARCH("Please fill your answer here.",B530)))</formula>
    </cfRule>
  </conditionalFormatting>
  <conditionalFormatting sqref="B529">
    <cfRule type="containsText" dxfId="58" priority="56" operator="containsText" text="Please fill your answer here.">
      <formula>NOT(ISERROR(SEARCH("Please fill your answer here.",B529)))</formula>
    </cfRule>
  </conditionalFormatting>
  <conditionalFormatting sqref="B566">
    <cfRule type="containsText" dxfId="57" priority="55" operator="containsText" text="Please fill your answer here.">
      <formula>NOT(ISERROR(SEARCH("Please fill your answer here.",B566)))</formula>
    </cfRule>
  </conditionalFormatting>
  <conditionalFormatting sqref="B565">
    <cfRule type="containsText" dxfId="56" priority="54" operator="containsText" text="Please fill your answer here.">
      <formula>NOT(ISERROR(SEARCH("Please fill your answer here.",B565)))</formula>
    </cfRule>
  </conditionalFormatting>
  <conditionalFormatting sqref="B575:B576">
    <cfRule type="containsText" dxfId="55" priority="53" operator="containsText" text="Please fill your answer here.">
      <formula>NOT(ISERROR(SEARCH("Please fill your answer here.",B575)))</formula>
    </cfRule>
  </conditionalFormatting>
  <conditionalFormatting sqref="B642:B643">
    <cfRule type="containsText" dxfId="54" priority="52" operator="containsText" text="Please fill your answer here.">
      <formula>NOT(ISERROR(SEARCH("Please fill your answer here.",B642)))</formula>
    </cfRule>
  </conditionalFormatting>
  <conditionalFormatting sqref="B662">
    <cfRule type="containsText" dxfId="53" priority="51" operator="containsText" text="Please fill your answer here.">
      <formula>NOT(ISERROR(SEARCH("Please fill your answer here.",B662)))</formula>
    </cfRule>
  </conditionalFormatting>
  <conditionalFormatting sqref="B660:B661">
    <cfRule type="containsText" dxfId="52" priority="50" operator="containsText" text="Please fill your answer here.">
      <formula>NOT(ISERROR(SEARCH("Please fill your answer here.",B660)))</formula>
    </cfRule>
  </conditionalFormatting>
  <conditionalFormatting sqref="B700:B702">
    <cfRule type="containsText" dxfId="51" priority="49" operator="containsText" text="Please fill your answer here.">
      <formula>NOT(ISERROR(SEARCH("Please fill your answer here.",B700)))</formula>
    </cfRule>
  </conditionalFormatting>
  <conditionalFormatting sqref="B709:B710">
    <cfRule type="containsText" dxfId="50" priority="48" operator="containsText" text="Please fill your answer here.">
      <formula>NOT(ISERROR(SEARCH("Please fill your answer here.",B709)))</formula>
    </cfRule>
  </conditionalFormatting>
  <conditionalFormatting sqref="B753:B754">
    <cfRule type="containsText" dxfId="49" priority="47" operator="containsText" text="Please fill your answer here.">
      <formula>NOT(ISERROR(SEARCH("Please fill your answer here.",B753)))</formula>
    </cfRule>
  </conditionalFormatting>
  <conditionalFormatting sqref="B778:B779">
    <cfRule type="containsText" dxfId="48" priority="46" operator="containsText" text="Please fill your answer here.">
      <formula>NOT(ISERROR(SEARCH("Please fill your answer here.",B778)))</formula>
    </cfRule>
  </conditionalFormatting>
  <conditionalFormatting sqref="B828">
    <cfRule type="containsText" dxfId="47" priority="45" operator="containsText" text="Please fill your answer here.">
      <formula>NOT(ISERROR(SEARCH("Please fill your answer here.",B828)))</formula>
    </cfRule>
  </conditionalFormatting>
  <conditionalFormatting sqref="B928:B929">
    <cfRule type="containsText" dxfId="46" priority="44" operator="containsText" text="Please fill your answer here.">
      <formula>NOT(ISERROR(SEARCH("Please fill your answer here.",B928)))</formula>
    </cfRule>
  </conditionalFormatting>
  <conditionalFormatting sqref="B1004">
    <cfRule type="containsText" dxfId="45" priority="43" operator="containsText" text="Please fill your answer here.">
      <formula>NOT(ISERROR(SEARCH("Please fill your answer here.",B1004)))</formula>
    </cfRule>
  </conditionalFormatting>
  <conditionalFormatting sqref="B1003">
    <cfRule type="containsText" dxfId="44" priority="42" operator="containsText" text="Please fill your answer here.">
      <formula>NOT(ISERROR(SEARCH("Please fill your answer here.",B1003)))</formula>
    </cfRule>
  </conditionalFormatting>
  <conditionalFormatting sqref="B615">
    <cfRule type="containsText" dxfId="43" priority="41" operator="containsText" text="Please fill your answer here.">
      <formula>NOT(ISERROR(SEARCH("Please fill your answer here.",B615)))</formula>
    </cfRule>
  </conditionalFormatting>
  <conditionalFormatting sqref="B616">
    <cfRule type="containsText" dxfId="42" priority="40" operator="containsText" text="Please fill your answer here.">
      <formula>NOT(ISERROR(SEARCH("Please fill your answer here.",B616)))</formula>
    </cfRule>
  </conditionalFormatting>
  <conditionalFormatting sqref="B610:B611">
    <cfRule type="containsText" dxfId="41" priority="39" operator="containsText" text="Please fill your answer here.">
      <formula>NOT(ISERROR(SEARCH("Please fill your answer here.",B610)))</formula>
    </cfRule>
  </conditionalFormatting>
  <conditionalFormatting sqref="B535">
    <cfRule type="containsText" dxfId="40" priority="38" operator="containsText" text="Please fill your answer here.">
      <formula>NOT(ISERROR(SEARCH("Please fill your answer here.",B535)))</formula>
    </cfRule>
  </conditionalFormatting>
  <conditionalFormatting sqref="B534">
    <cfRule type="containsText" dxfId="39" priority="37" operator="containsText" text="Please fill your answer here.">
      <formula>NOT(ISERROR(SEARCH("Please fill your answer here.",B534)))</formula>
    </cfRule>
  </conditionalFormatting>
  <conditionalFormatting sqref="B735">
    <cfRule type="containsText" dxfId="38" priority="36" operator="containsText" text="Please fill your answer here.">
      <formula>NOT(ISERROR(SEARCH("Please fill your answer here.",B735)))</formula>
    </cfRule>
  </conditionalFormatting>
  <conditionalFormatting sqref="B215:B216">
    <cfRule type="containsText" dxfId="37" priority="35" operator="containsText" text="Please fill your answer here.">
      <formula>NOT(ISERROR(SEARCH("Please fill your answer here.",B215)))</formula>
    </cfRule>
  </conditionalFormatting>
  <conditionalFormatting sqref="B318">
    <cfRule type="containsText" dxfId="36" priority="34" operator="containsText" text="Please fill your answer here.">
      <formula>NOT(ISERROR(SEARCH("Please fill your answer here.",B318)))</formula>
    </cfRule>
  </conditionalFormatting>
  <conditionalFormatting sqref="B317">
    <cfRule type="containsText" dxfId="35" priority="33" operator="containsText" text="Please fill your answer here.">
      <formula>NOT(ISERROR(SEARCH("Please fill your answer here.",B317)))</formula>
    </cfRule>
  </conditionalFormatting>
  <conditionalFormatting sqref="B878">
    <cfRule type="containsText" dxfId="34" priority="32" operator="containsText" text="Please fill your answer here.">
      <formula>NOT(ISERROR(SEARCH("Please fill your answer here.",B878)))</formula>
    </cfRule>
  </conditionalFormatting>
  <conditionalFormatting sqref="B877">
    <cfRule type="containsText" dxfId="33" priority="31" operator="containsText" text="Please fill your answer here.">
      <formula>NOT(ISERROR(SEARCH("Please fill your answer here.",B877)))</formula>
    </cfRule>
  </conditionalFormatting>
  <conditionalFormatting sqref="B90 B92">
    <cfRule type="containsText" dxfId="32" priority="30" operator="containsText" text="Please fill your answer here.">
      <formula>NOT(ISERROR(SEARCH("Please fill your answer here.",B90)))</formula>
    </cfRule>
  </conditionalFormatting>
  <conditionalFormatting sqref="B258:B259">
    <cfRule type="containsText" dxfId="31" priority="29" operator="containsText" text="Please fill your answer here.">
      <formula>NOT(ISERROR(SEARCH("Please fill your answer here.",B258)))</formula>
    </cfRule>
  </conditionalFormatting>
  <conditionalFormatting sqref="A474:E474 I474">
    <cfRule type="expression" dxfId="30" priority="238">
      <formula>$B474="Dimension 2: Impact is completed"</formula>
    </cfRule>
    <cfRule type="expression" dxfId="29" priority="239">
      <formula>$B474="Dimension 2: Impact contains missing answers"</formula>
    </cfRule>
    <cfRule type="containsText" dxfId="28" priority="240" operator="containsText" text="This section contains missing answers">
      <formula>NOT(ISERROR(SEARCH("This section contains missing answers",A474)))</formula>
    </cfRule>
  </conditionalFormatting>
  <conditionalFormatting sqref="B77">
    <cfRule type="containsText" dxfId="27" priority="28" operator="containsText" text="Please fill your answer here.">
      <formula>NOT(ISERROR(SEARCH("Please fill your answer here.",B77)))</formula>
    </cfRule>
  </conditionalFormatting>
  <conditionalFormatting sqref="B268 B272">
    <cfRule type="containsText" dxfId="26" priority="27" operator="containsText" text="Please fill your answer here.">
      <formula>NOT(ISERROR(SEARCH("Please fill your answer here.",B268)))</formula>
    </cfRule>
  </conditionalFormatting>
  <conditionalFormatting sqref="B295:B296">
    <cfRule type="containsText" dxfId="25" priority="26" operator="containsText" text="Please fill your answer here.">
      <formula>NOT(ISERROR(SEARCH("Please fill your answer here.",B295)))</formula>
    </cfRule>
  </conditionalFormatting>
  <conditionalFormatting sqref="B596:B597">
    <cfRule type="containsText" dxfId="24" priority="25" operator="containsText" text="Please fill your answer here.">
      <formula>NOT(ISERROR(SEARCH("Please fill your answer here.",B596)))</formula>
    </cfRule>
  </conditionalFormatting>
  <conditionalFormatting sqref="B826:B827">
    <cfRule type="containsText" dxfId="23" priority="24" operator="containsText" text="Please fill your answer here.">
      <formula>NOT(ISERROR(SEARCH("Please fill your answer here.",B826)))</formula>
    </cfRule>
  </conditionalFormatting>
  <conditionalFormatting sqref="B729:B730">
    <cfRule type="containsText" dxfId="22" priority="23" operator="containsText" text="Please fill your answer here.">
      <formula>NOT(ISERROR(SEARCH("Please fill your answer here.",B729)))</formula>
    </cfRule>
  </conditionalFormatting>
  <conditionalFormatting sqref="B52:B53">
    <cfRule type="containsText" dxfId="21" priority="22" operator="containsText" text="Please fill your answer here.">
      <formula>NOT(ISERROR(SEARCH("Please fill your answer here.",B52)))</formula>
    </cfRule>
  </conditionalFormatting>
  <conditionalFormatting sqref="B95:B96">
    <cfRule type="containsText" dxfId="20" priority="21" operator="containsText" text="Please fill your answer here.">
      <formula>NOT(ISERROR(SEARCH("Please fill your answer here.",B95)))</formula>
    </cfRule>
  </conditionalFormatting>
  <conditionalFormatting sqref="B139">
    <cfRule type="containsText" dxfId="19" priority="20" operator="containsText" text="Please fill your answer here.">
      <formula>NOT(ISERROR(SEARCH("Please fill your answer here.",B139)))</formula>
    </cfRule>
  </conditionalFormatting>
  <conditionalFormatting sqref="B140">
    <cfRule type="containsText" dxfId="18" priority="19" operator="containsText" text="Please fill your answer here.">
      <formula>NOT(ISERROR(SEARCH("Please fill your answer here.",B140)))</formula>
    </cfRule>
  </conditionalFormatting>
  <conditionalFormatting sqref="F262:H262">
    <cfRule type="expression" dxfId="17" priority="10">
      <formula>$B262="Dimension 1: Policy is completed"</formula>
    </cfRule>
    <cfRule type="expression" dxfId="16" priority="11">
      <formula>$B262="Dimension 1: Policy contains missing answers"</formula>
    </cfRule>
    <cfRule type="containsText" dxfId="15" priority="12" operator="containsText" text="This section contains missing answers">
      <formula>NOT(ISERROR(SEARCH("This section contains missing answers",F262)))</formula>
    </cfRule>
  </conditionalFormatting>
  <conditionalFormatting sqref="F792:H792">
    <cfRule type="expression" dxfId="14" priority="13">
      <formula>$B792="Dimension 3: Portal is completed"</formula>
    </cfRule>
    <cfRule type="expression" dxfId="13" priority="14">
      <formula>$B792="Dimension 3: Portal contains missing answers"</formula>
    </cfRule>
    <cfRule type="containsText" dxfId="12" priority="15" operator="containsText" text="This section contains missing answers">
      <formula>NOT(ISERROR(SEARCH("This section contains missing answers",F792)))</formula>
    </cfRule>
  </conditionalFormatting>
  <conditionalFormatting sqref="F474:H474">
    <cfRule type="expression" dxfId="11" priority="16">
      <formula>$B474="Dimension 2: Impact is completed"</formula>
    </cfRule>
    <cfRule type="expression" dxfId="10" priority="17">
      <formula>$B474="Dimension 2: Impact contains missing answers"</formula>
    </cfRule>
    <cfRule type="containsText" dxfId="9" priority="18" operator="containsText" text="This section contains missing answers">
      <formula>NOT(ISERROR(SEARCH("This section contains missing answers",F474)))</formula>
    </cfRule>
  </conditionalFormatting>
  <conditionalFormatting sqref="F1007:H1007">
    <cfRule type="expression" dxfId="8" priority="7">
      <formula>$B1007="Dimension 4: Quality is completed"</formula>
    </cfRule>
    <cfRule type="expression" dxfId="7" priority="8">
      <formula>$B1007="Dimension 4: Quality contains missing answers"</formula>
    </cfRule>
    <cfRule type="containsText" dxfId="6" priority="9" operator="containsText" text="This section contains missing answers">
      <formula>NOT(ISERROR(SEARCH("This section contains missing answers",F1007)))</formula>
    </cfRule>
  </conditionalFormatting>
  <conditionalFormatting sqref="B422">
    <cfRule type="containsText" dxfId="5" priority="6" operator="containsText" text="Please fill your answer here.">
      <formula>NOT(ISERROR(SEARCH("Please fill your answer here.",B422)))</formula>
    </cfRule>
  </conditionalFormatting>
  <conditionalFormatting sqref="B453">
    <cfRule type="containsText" dxfId="4" priority="5" operator="containsText" text="Please fill your answer here.">
      <formula>NOT(ISERROR(SEARCH("Please fill your answer here.",B453)))</formula>
    </cfRule>
  </conditionalFormatting>
  <conditionalFormatting sqref="B391">
    <cfRule type="containsText" dxfId="3" priority="4" operator="containsText" text="Please fill your answer here.">
      <formula>NOT(ISERROR(SEARCH("Please fill your answer here.",B391)))</formula>
    </cfRule>
  </conditionalFormatting>
  <conditionalFormatting sqref="B1">
    <cfRule type="expression" dxfId="2" priority="1">
      <formula>$C1="This section is completed"</formula>
    </cfRule>
    <cfRule type="expression" dxfId="1" priority="2">
      <formula>$C1="This section contains missing answers"</formula>
    </cfRule>
    <cfRule type="containsText" dxfId="0" priority="3" operator="containsText" text="This section contains missing answers">
      <formula>NOT(ISERROR(SEARCH("This section contains missing answers",B1)))</formula>
    </cfRule>
  </conditionalFormatting>
  <dataValidations count="2">
    <dataValidation allowBlank="1" showDropDown="1" showInputMessage="1" showErrorMessage="1" errorTitle="Oeps" error="You can only enter &quot;x&quot; to mark your answer." promptTitle="Answer box" prompt="Please use an &quot;x&quot; to mark your answer." sqref="F3:F1006" xr:uid="{27FDA4BD-63DA-4238-A147-994FCECB3FF1}"/>
    <dataValidation type="list" allowBlank="1" showDropDown="1" showInputMessage="1" showErrorMessage="1" errorTitle="Oeps" error="You can only enter &quot;x&quot; to mark your answer." promptTitle="Answer box" prompt="Please use an &quot;x&quot; to mark your answer." sqref="C77:C1048576 G113:I113 G172:I172 G261:I261 G264:I264 G267:I267 G320:I320 G354:I355 G386:I386 G417:I417 G448:I448 G473:I473 G476:I476 G479:I479 G599:I599 G676:I676 G737:I737 G791:I791 G794:I794 G797:I797 G829:I829 G890:I890 G955:I955 G6:I6 G1006:I1006 D1006:E1006 D6:E6 D955:E955 D890:E890 D829:E829 D797:E797 D794:E794 D791:E791 D737:E737 D676:E676 D599:E599 D479:E479 D476:E476 D473:E473 D448:E448 D417:E417 D386:E386 D354:E355 D320:E320 D267:E267 D264:E264 D261:E261 D172:E172 D113:E113 D3:E3 G3:I3 C3:C74" xr:uid="{BCD5E5B8-9998-4205-948C-F63542B68F72}">
      <formula1>"x"</formula1>
    </dataValidation>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9575E1D55909E40B67B276342E150A9" ma:contentTypeVersion="16" ma:contentTypeDescription="Create a new document." ma:contentTypeScope="" ma:versionID="a7d564a765d8b40a4e68dbfa0bacea3c">
  <xsd:schema xmlns:xsd="http://www.w3.org/2001/XMLSchema" xmlns:xs="http://www.w3.org/2001/XMLSchema" xmlns:p="http://schemas.microsoft.com/office/2006/metadata/properties" xmlns:ns2="47f81c27-3e9d-4838-81a1-5602ba73a2fc" xmlns:ns3="164c04e9-81c3-4d2d-8e7f-df04e048fdd9" targetNamespace="http://schemas.microsoft.com/office/2006/metadata/properties" ma:root="true" ma:fieldsID="2a115b362425581645105c56ddca9e67" ns2:_="" ns3:_="">
    <xsd:import namespace="47f81c27-3e9d-4838-81a1-5602ba73a2fc"/>
    <xsd:import namespace="164c04e9-81c3-4d2d-8e7f-df04e048fdd9"/>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f81c27-3e9d-4838-81a1-5602ba73a2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b3623ea3-be23-4189-a25b-bcadb097ef14"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164c04e9-81c3-4d2d-8e7f-df04e048fdd9"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0eab4c05-7aae-4dcc-a666-3c6178332a76}" ma:internalName="TaxCatchAll" ma:showField="CatchAllData" ma:web="164c04e9-81c3-4d2d-8e7f-df04e048fdd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47f81c27-3e9d-4838-81a1-5602ba73a2fc">
      <Terms xmlns="http://schemas.microsoft.com/office/infopath/2007/PartnerControls"/>
    </lcf76f155ced4ddcb4097134ff3c332f>
    <TaxCatchAll xmlns="164c04e9-81c3-4d2d-8e7f-df04e048fdd9" xsi:nil="true"/>
  </documentManagement>
</p:properties>
</file>

<file path=customXml/itemProps1.xml><?xml version="1.0" encoding="utf-8"?>
<ds:datastoreItem xmlns:ds="http://schemas.openxmlformats.org/officeDocument/2006/customXml" ds:itemID="{A382814C-9967-41FF-B613-F2D64AC7FFC1}"/>
</file>

<file path=customXml/itemProps2.xml><?xml version="1.0" encoding="utf-8"?>
<ds:datastoreItem xmlns:ds="http://schemas.openxmlformats.org/officeDocument/2006/customXml" ds:itemID="{4D98E0ED-1D1D-48DE-8E28-553F628D1026}"/>
</file>

<file path=customXml/itemProps3.xml><?xml version="1.0" encoding="utf-8"?>
<ds:datastoreItem xmlns:ds="http://schemas.openxmlformats.org/officeDocument/2006/customXml" ds:itemID="{1C5DEB83-070F-48FF-BBE8-E2C412E5A6ED}"/>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Lincklaen Arriens, Eline</dc:creator>
  <cp:keywords/>
  <dc:description/>
  <cp:lastModifiedBy>Carsaniga, Giulia</cp:lastModifiedBy>
  <cp:revision/>
  <dcterms:created xsi:type="dcterms:W3CDTF">2022-12-08T12:58:56Z</dcterms:created>
  <dcterms:modified xsi:type="dcterms:W3CDTF">2022-12-13T15:54:45Z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bd9ddd1-4d20-43f6-abfa-fc3c07406f94_Name">
    <vt:lpwstr>Commission Use</vt:lpwstr>
  </property>
  <property fmtid="{D5CDD505-2E9C-101B-9397-08002B2CF9AE}" pid="3" name="MSIP_Label_6bd9ddd1-4d20-43f6-abfa-fc3c07406f94_SetDate">
    <vt:lpwstr>2022-04-25T09:03:34Z</vt:lpwstr>
  </property>
  <property fmtid="{D5CDD505-2E9C-101B-9397-08002B2CF9AE}" pid="4" name="MediaServiceImageTags">
    <vt:lpwstr/>
  </property>
  <property fmtid="{D5CDD505-2E9C-101B-9397-08002B2CF9AE}" pid="5" name="MSIP_Label_6bd9ddd1-4d20-43f6-abfa-fc3c07406f94_ActionId">
    <vt:lpwstr>0f0fb6b0-74ee-4906-b50e-041b1d7d3043</vt:lpwstr>
  </property>
  <property fmtid="{D5CDD505-2E9C-101B-9397-08002B2CF9AE}" pid="6" name="ContentTypeId">
    <vt:lpwstr>0x01010079575E1D55909E40B67B276342E150A9</vt:lpwstr>
  </property>
  <property fmtid="{D5CDD505-2E9C-101B-9397-08002B2CF9AE}" pid="7" name="MSIP_Label_6bd9ddd1-4d20-43f6-abfa-fc3c07406f94_ContentBits">
    <vt:lpwstr>0</vt:lpwstr>
  </property>
  <property fmtid="{D5CDD505-2E9C-101B-9397-08002B2CF9AE}" pid="8" name="MSIP_Label_6bd9ddd1-4d20-43f6-abfa-fc3c07406f94_SiteId">
    <vt:lpwstr>b24c8b06-522c-46fe-9080-70926f8dddb1</vt:lpwstr>
  </property>
  <property fmtid="{D5CDD505-2E9C-101B-9397-08002B2CF9AE}" pid="9" name="MSIP_Label_6bd9ddd1-4d20-43f6-abfa-fc3c07406f94_Method">
    <vt:lpwstr>Standard</vt:lpwstr>
  </property>
  <property fmtid="{D5CDD505-2E9C-101B-9397-08002B2CF9AE}" pid="10" name="MSIP_Label_6bd9ddd1-4d20-43f6-abfa-fc3c07406f94_Enabled">
    <vt:lpwstr>true</vt:lpwstr>
  </property>
</Properties>
</file>