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08"/>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2" documentId="8_{1F599203-CF50-4450-9D25-73ECE9AC77F1}" xr6:coauthVersionLast="47" xr6:coauthVersionMax="47" xr10:uidLastSave="{80535AC3-1E5E-4025-A064-56F4C3ABEABD}"/>
  <bookViews>
    <workbookView xWindow="-28920" yWindow="-120" windowWidth="29040" windowHeight="15720" xr2:uid="{1CD298F3-FC22-4601-B60E-A39841240CB2}"/>
  </bookViews>
  <sheets>
    <sheet name="SK Open Data Maturity 202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55" i="1" s="1"/>
  <c r="F962" i="1"/>
  <c r="F961" i="1"/>
  <c r="F957" i="1"/>
  <c r="F956" i="1"/>
  <c r="F953" i="1"/>
  <c r="F952" i="1"/>
  <c r="F951" i="1"/>
  <c r="F950" i="1"/>
  <c r="F949" i="1"/>
  <c r="F948" i="1"/>
  <c r="F947" i="1"/>
  <c r="F945" i="1"/>
  <c r="F944" i="1"/>
  <c r="F943" i="1"/>
  <c r="F942" i="1"/>
  <c r="F941" i="1"/>
  <c r="F940" i="1"/>
  <c r="F939" i="1"/>
  <c r="B937" i="1"/>
  <c r="F935" i="1"/>
  <c r="F932" i="1"/>
  <c r="F931" i="1"/>
  <c r="B929" i="1"/>
  <c r="F927" i="1"/>
  <c r="F926" i="1"/>
  <c r="B924" i="1"/>
  <c r="F922" i="1"/>
  <c r="F921" i="1"/>
  <c r="F920" i="1"/>
  <c r="F919" i="1"/>
  <c r="F918" i="1"/>
  <c r="F917" i="1"/>
  <c r="F916" i="1"/>
  <c r="B914" i="1"/>
  <c r="F912" i="1"/>
  <c r="F911" i="1"/>
  <c r="F910" i="1"/>
  <c r="F909" i="1"/>
  <c r="F908" i="1"/>
  <c r="F907" i="1"/>
  <c r="F906" i="1"/>
  <c r="B904" i="1"/>
  <c r="F902" i="1"/>
  <c r="F901" i="1"/>
  <c r="F900" i="1"/>
  <c r="F899" i="1"/>
  <c r="F898" i="1"/>
  <c r="F897" i="1"/>
  <c r="F896" i="1"/>
  <c r="B894" i="1"/>
  <c r="F892" i="1"/>
  <c r="F891" i="1"/>
  <c r="F886" i="1"/>
  <c r="F885" i="1"/>
  <c r="F881" i="1"/>
  <c r="F880" i="1"/>
  <c r="F876" i="1"/>
  <c r="F875" i="1"/>
  <c r="F873" i="1"/>
  <c r="F872" i="1"/>
  <c r="F870" i="1"/>
  <c r="F868" i="1"/>
  <c r="F867" i="1"/>
  <c r="F866" i="1"/>
  <c r="F865" i="1"/>
  <c r="F863" i="1"/>
  <c r="F862" i="1"/>
  <c r="F861" i="1"/>
  <c r="F860" i="1"/>
  <c r="F859" i="1"/>
  <c r="F858" i="1"/>
  <c r="F854" i="1"/>
  <c r="F853" i="1"/>
  <c r="F852" i="1"/>
  <c r="F851" i="1"/>
  <c r="B849" i="1"/>
  <c r="F847" i="1"/>
  <c r="F846" i="1"/>
  <c r="F845" i="1"/>
  <c r="F841" i="1"/>
  <c r="F840" i="1"/>
  <c r="F836" i="1"/>
  <c r="F835" i="1"/>
  <c r="F831" i="1"/>
  <c r="F830" i="1"/>
  <c r="F824" i="1"/>
  <c r="F823" i="1"/>
  <c r="F821" i="1"/>
  <c r="F820" i="1"/>
  <c r="F819" i="1"/>
  <c r="F818" i="1"/>
  <c r="F817" i="1"/>
  <c r="F813" i="1"/>
  <c r="F812" i="1"/>
  <c r="F811" i="1"/>
  <c r="F810" i="1"/>
  <c r="F808" i="1"/>
  <c r="F807" i="1"/>
  <c r="F806" i="1"/>
  <c r="F805" i="1"/>
  <c r="F804" i="1"/>
  <c r="F803" i="1"/>
  <c r="F797" i="1" s="1"/>
  <c r="B801" i="1"/>
  <c r="F799" i="1"/>
  <c r="F798" i="1"/>
  <c r="B789" i="1"/>
  <c r="F787" i="1"/>
  <c r="F786" i="1"/>
  <c r="B784" i="1"/>
  <c r="F782" i="1"/>
  <c r="F781" i="1"/>
  <c r="B779" i="1"/>
  <c r="F777" i="1"/>
  <c r="F776" i="1"/>
  <c r="F774" i="1"/>
  <c r="F773" i="1"/>
  <c r="F772" i="1"/>
  <c r="F771" i="1"/>
  <c r="B769" i="1"/>
  <c r="F767" i="1"/>
  <c r="F766" i="1"/>
  <c r="F762" i="1"/>
  <c r="F761" i="1"/>
  <c r="F757" i="1"/>
  <c r="F756" i="1"/>
  <c r="F752" i="1"/>
  <c r="F751" i="1"/>
  <c r="B749" i="1"/>
  <c r="F747" i="1"/>
  <c r="F746" i="1"/>
  <c r="F744" i="1"/>
  <c r="F743" i="1"/>
  <c r="F739" i="1"/>
  <c r="F738" i="1"/>
  <c r="F737" i="1" s="1"/>
  <c r="F733" i="1"/>
  <c r="F732" i="1"/>
  <c r="F728" i="1"/>
  <c r="F727" i="1"/>
  <c r="B725" i="1"/>
  <c r="F723" i="1"/>
  <c r="F722" i="1"/>
  <c r="F720" i="1"/>
  <c r="F719" i="1"/>
  <c r="F718" i="1"/>
  <c r="F717" i="1"/>
  <c r="B715" i="1"/>
  <c r="F713" i="1"/>
  <c r="F712" i="1"/>
  <c r="B710" i="1"/>
  <c r="F708" i="1"/>
  <c r="F707" i="1"/>
  <c r="F706" i="1"/>
  <c r="F705" i="1"/>
  <c r="F704" i="1"/>
  <c r="F703" i="1"/>
  <c r="B701" i="1"/>
  <c r="F699" i="1"/>
  <c r="F698" i="1"/>
  <c r="F697" i="1"/>
  <c r="B695" i="1"/>
  <c r="F693" i="1"/>
  <c r="F692" i="1"/>
  <c r="B690" i="1"/>
  <c r="F688" i="1"/>
  <c r="F687" i="1"/>
  <c r="F685" i="1"/>
  <c r="F684" i="1"/>
  <c r="B682" i="1"/>
  <c r="F680" i="1"/>
  <c r="F679" i="1"/>
  <c r="F678" i="1"/>
  <c r="F677" i="1"/>
  <c r="B674" i="1"/>
  <c r="F672" i="1"/>
  <c r="F671" i="1"/>
  <c r="F669" i="1"/>
  <c r="F668" i="1"/>
  <c r="B666" i="1"/>
  <c r="F664" i="1"/>
  <c r="F663" i="1"/>
  <c r="B661" i="1"/>
  <c r="F659" i="1"/>
  <c r="F658" i="1"/>
  <c r="B656" i="1"/>
  <c r="F654" i="1"/>
  <c r="F653" i="1"/>
  <c r="B651" i="1"/>
  <c r="F649" i="1"/>
  <c r="F648" i="1"/>
  <c r="F646" i="1"/>
  <c r="F645" i="1"/>
  <c r="B643" i="1"/>
  <c r="F641" i="1"/>
  <c r="F640" i="1"/>
  <c r="F636" i="1"/>
  <c r="F635" i="1"/>
  <c r="F631" i="1"/>
  <c r="F630" i="1"/>
  <c r="B628" i="1"/>
  <c r="F626" i="1"/>
  <c r="F625" i="1"/>
  <c r="F624" i="1"/>
  <c r="F622" i="1"/>
  <c r="F621" i="1"/>
  <c r="F620" i="1"/>
  <c r="F619" i="1"/>
  <c r="F618" i="1"/>
  <c r="B616" i="1"/>
  <c r="F614" i="1"/>
  <c r="F613" i="1"/>
  <c r="B611" i="1"/>
  <c r="F609" i="1"/>
  <c r="F608" i="1"/>
  <c r="F604" i="1"/>
  <c r="F603" i="1"/>
  <c r="F601" i="1"/>
  <c r="F600" i="1"/>
  <c r="F594" i="1"/>
  <c r="F593" i="1"/>
  <c r="B591" i="1"/>
  <c r="F589" i="1"/>
  <c r="F588" i="1"/>
  <c r="F584" i="1"/>
  <c r="F583" i="1"/>
  <c r="F579" i="1"/>
  <c r="F578" i="1"/>
  <c r="F574" i="1"/>
  <c r="F573" i="1"/>
  <c r="F569" i="1"/>
  <c r="F568" i="1"/>
  <c r="B566" i="1"/>
  <c r="F564" i="1"/>
  <c r="F563" i="1"/>
  <c r="F561" i="1"/>
  <c r="F560" i="1"/>
  <c r="F559" i="1"/>
  <c r="F558" i="1"/>
  <c r="F557" i="1"/>
  <c r="B555" i="1"/>
  <c r="F553" i="1"/>
  <c r="F552" i="1"/>
  <c r="B550" i="1"/>
  <c r="F548" i="1"/>
  <c r="F547" i="1"/>
  <c r="F545" i="1"/>
  <c r="F544" i="1"/>
  <c r="F543" i="1"/>
  <c r="F542" i="1"/>
  <c r="F538" i="1"/>
  <c r="F537" i="1"/>
  <c r="F533" i="1"/>
  <c r="F532" i="1"/>
  <c r="B530" i="1"/>
  <c r="F528" i="1"/>
  <c r="F527" i="1"/>
  <c r="F523" i="1"/>
  <c r="F522" i="1"/>
  <c r="F518" i="1"/>
  <c r="F517" i="1"/>
  <c r="F513" i="1"/>
  <c r="F512" i="1"/>
  <c r="B510" i="1"/>
  <c r="F508" i="1"/>
  <c r="F507" i="1"/>
  <c r="B505" i="1"/>
  <c r="F503" i="1"/>
  <c r="F502" i="1"/>
  <c r="B500" i="1"/>
  <c r="F498" i="1"/>
  <c r="F497" i="1"/>
  <c r="F495" i="1"/>
  <c r="F494" i="1"/>
  <c r="F492" i="1"/>
  <c r="F491" i="1"/>
  <c r="F489" i="1"/>
  <c r="F488" i="1"/>
  <c r="F486" i="1"/>
  <c r="F485" i="1"/>
  <c r="F481" i="1"/>
  <c r="F480" i="1"/>
  <c r="F469" i="1"/>
  <c r="F468" i="1"/>
  <c r="F463" i="1"/>
  <c r="F462" i="1"/>
  <c r="F461" i="1"/>
  <c r="F457" i="1"/>
  <c r="F448" i="1" s="1"/>
  <c r="F456" i="1"/>
  <c r="F451" i="1"/>
  <c r="F450" i="1"/>
  <c r="B446" i="1"/>
  <c r="F444" i="1"/>
  <c r="F443" i="1"/>
  <c r="F442" i="1"/>
  <c r="B440" i="1"/>
  <c r="F438" i="1"/>
  <c r="F437" i="1"/>
  <c r="F436" i="1"/>
  <c r="B434" i="1"/>
  <c r="F432" i="1"/>
  <c r="F431" i="1"/>
  <c r="F430" i="1"/>
  <c r="B428" i="1"/>
  <c r="F426" i="1"/>
  <c r="F425" i="1"/>
  <c r="F424" i="1"/>
  <c r="F420" i="1"/>
  <c r="F419" i="1"/>
  <c r="F413" i="1"/>
  <c r="F412" i="1"/>
  <c r="F411" i="1"/>
  <c r="F407" i="1"/>
  <c r="F406" i="1"/>
  <c r="F405" i="1"/>
  <c r="B403" i="1"/>
  <c r="F401" i="1"/>
  <c r="F400" i="1"/>
  <c r="F399" i="1"/>
  <c r="F395" i="1"/>
  <c r="F394" i="1"/>
  <c r="F393" i="1"/>
  <c r="F389" i="1"/>
  <c r="F388" i="1"/>
  <c r="F382" i="1"/>
  <c r="F381" i="1"/>
  <c r="F380" i="1"/>
  <c r="F376" i="1"/>
  <c r="F375" i="1"/>
  <c r="F374" i="1"/>
  <c r="F370" i="1"/>
  <c r="F369" i="1"/>
  <c r="F368" i="1"/>
  <c r="F364" i="1"/>
  <c r="F363" i="1"/>
  <c r="F362" i="1"/>
  <c r="F358" i="1"/>
  <c r="F357" i="1"/>
  <c r="F350" i="1"/>
  <c r="F349" i="1"/>
  <c r="F348" i="1"/>
  <c r="F344" i="1"/>
  <c r="F343" i="1"/>
  <c r="F342" i="1"/>
  <c r="F334" i="1"/>
  <c r="F333" i="1"/>
  <c r="F332" i="1"/>
  <c r="F323" i="1"/>
  <c r="F322" i="1"/>
  <c r="F321" i="1"/>
  <c r="B318" i="1"/>
  <c r="F316" i="1"/>
  <c r="F315" i="1"/>
  <c r="F314" i="1"/>
  <c r="F310" i="1"/>
  <c r="F309" i="1"/>
  <c r="F308" i="1"/>
  <c r="B306" i="1"/>
  <c r="F304" i="1"/>
  <c r="F303" i="1"/>
  <c r="B301" i="1"/>
  <c r="F299" i="1"/>
  <c r="F298" i="1"/>
  <c r="F293" i="1"/>
  <c r="F292" i="1"/>
  <c r="B290" i="1"/>
  <c r="F288" i="1"/>
  <c r="F287" i="1"/>
  <c r="F286" i="1"/>
  <c r="F282" i="1"/>
  <c r="F281" i="1"/>
  <c r="F280" i="1"/>
  <c r="F276" i="1"/>
  <c r="F275" i="1"/>
  <c r="F274" i="1"/>
  <c r="F270" i="1"/>
  <c r="F269" i="1"/>
  <c r="F268" i="1"/>
  <c r="F257" i="1"/>
  <c r="F256" i="1"/>
  <c r="F255" i="1"/>
  <c r="F254" i="1"/>
  <c r="F253" i="1"/>
  <c r="F252" i="1"/>
  <c r="F248" i="1"/>
  <c r="F247" i="1"/>
  <c r="F246" i="1"/>
  <c r="F245" i="1"/>
  <c r="F244" i="1"/>
  <c r="B242" i="1"/>
  <c r="F240" i="1"/>
  <c r="F239" i="1"/>
  <c r="B237" i="1"/>
  <c r="F235" i="1"/>
  <c r="F234" i="1"/>
  <c r="B232" i="1"/>
  <c r="F230" i="1"/>
  <c r="F229" i="1"/>
  <c r="F225" i="1"/>
  <c r="F224" i="1"/>
  <c r="B222" i="1"/>
  <c r="F220" i="1"/>
  <c r="F219" i="1"/>
  <c r="F214" i="1"/>
  <c r="F213" i="1"/>
  <c r="F210" i="1"/>
  <c r="F209" i="1"/>
  <c r="F205" i="1"/>
  <c r="F203" i="1"/>
  <c r="F202" i="1"/>
  <c r="F201" i="1"/>
  <c r="F199" i="1"/>
  <c r="F198" i="1"/>
  <c r="F197" i="1"/>
  <c r="F196" i="1"/>
  <c r="F195" i="1"/>
  <c r="B193" i="1"/>
  <c r="F191" i="1"/>
  <c r="F190" i="1"/>
  <c r="F189" i="1"/>
  <c r="F185" i="1"/>
  <c r="F184" i="1"/>
  <c r="F183" i="1"/>
  <c r="F180" i="1"/>
  <c r="F172" i="1" s="1"/>
  <c r="F179" i="1"/>
  <c r="F178" i="1"/>
  <c r="F174" i="1"/>
  <c r="F173" i="1"/>
  <c r="F168" i="1"/>
  <c r="F167" i="1"/>
  <c r="F163" i="1"/>
  <c r="F162" i="1"/>
  <c r="F158" i="1"/>
  <c r="F157" i="1"/>
  <c r="F153" i="1"/>
  <c r="F152" i="1"/>
  <c r="F148" i="1"/>
  <c r="F147" i="1"/>
  <c r="B145" i="1"/>
  <c r="F143" i="1"/>
  <c r="F142" i="1"/>
  <c r="F138" i="1"/>
  <c r="F137" i="1"/>
  <c r="F136" i="1"/>
  <c r="F135" i="1"/>
  <c r="F134" i="1"/>
  <c r="F133" i="1"/>
  <c r="F129" i="1"/>
  <c r="F128" i="1"/>
  <c r="F127" i="1"/>
  <c r="F126" i="1"/>
  <c r="F125" i="1"/>
  <c r="F121" i="1"/>
  <c r="F120" i="1"/>
  <c r="F119" i="1"/>
  <c r="F115" i="1"/>
  <c r="F114" i="1"/>
  <c r="F110" i="1"/>
  <c r="F109" i="1"/>
  <c r="F99" i="1"/>
  <c r="F98" i="1"/>
  <c r="F94" i="1"/>
  <c r="F93" i="1"/>
  <c r="F89" i="1"/>
  <c r="F88" i="1"/>
  <c r="F87" i="1"/>
  <c r="F76" i="1"/>
  <c r="F75" i="1"/>
  <c r="F71" i="1"/>
  <c r="F70" i="1"/>
  <c r="F66" i="1"/>
  <c r="F65" i="1"/>
  <c r="F61" i="1"/>
  <c r="F60" i="1"/>
  <c r="F56" i="1"/>
  <c r="F55" i="1"/>
  <c r="F51" i="1"/>
  <c r="F50" i="1"/>
  <c r="B48" i="1"/>
  <c r="F46" i="1"/>
  <c r="F45" i="1"/>
  <c r="F41" i="1"/>
  <c r="F40" i="1"/>
  <c r="F36" i="1"/>
  <c r="F35" i="1"/>
  <c r="F31" i="1"/>
  <c r="F30" i="1"/>
  <c r="F26" i="1"/>
  <c r="F25" i="1"/>
  <c r="F24" i="1"/>
  <c r="F20" i="1"/>
  <c r="F19" i="1"/>
  <c r="F15" i="1"/>
  <c r="F14" i="1"/>
  <c r="F13" i="1"/>
  <c r="F9" i="1"/>
  <c r="F8" i="1"/>
  <c r="F7" i="1"/>
  <c r="F6" i="1" s="1"/>
  <c r="F676" i="1" l="1"/>
  <c r="F417" i="1"/>
  <c r="F354" i="1" s="1"/>
  <c r="F890" i="1"/>
  <c r="F386" i="1"/>
  <c r="F829" i="1"/>
  <c r="F599" i="1"/>
  <c r="F113" i="1"/>
  <c r="F3" i="1" s="1"/>
  <c r="F267" i="1"/>
  <c r="F264" i="1" s="1"/>
  <c r="F2" i="1" s="1"/>
  <c r="F355" i="1"/>
  <c r="F479" i="1"/>
  <c r="F476" i="1" s="1"/>
  <c r="F320" i="1"/>
  <c r="F79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856" authorId="0" shapeId="0" xr:uid="{A68C9B74-13CA-4FB6-BAE6-5F85E0829547}">
      <text>
        <r>
          <rPr>
            <sz val="11"/>
            <color theme="1"/>
            <rFont val="Calibri"/>
            <family val="2"/>
            <scheme val="minor"/>
          </rPr>
          <t>======
ID#AAAAbk_wc_I
silvia horvathova    (2022-06-22 14:13:00)
It is recommended</t>
        </r>
      </text>
    </comment>
  </commentList>
</comments>
</file>

<file path=xl/sharedStrings.xml><?xml version="1.0" encoding="utf-8"?>
<sst xmlns="http://schemas.openxmlformats.org/spreadsheetml/2006/main" count="1292" uniqueCount="673">
  <si>
    <t>Slovakia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</si>
  <si>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</si>
  <si>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</si>
  <si>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</si>
  <si>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</si>
  <si>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</si>
  <si>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</si>
  <si>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</si>
  <si>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</si>
  <si>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</si>
  <si>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</si>
  <si>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</si>
  <si>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</si>
  <si>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</si>
  <si>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 xml:space="preserve">Yes. Transposition of Open Data Directive (2003, 2019)  is ensured via Law on Free Access to Information (FOA). Transposition of actual DIRECTIVE (EU) 2019/1024  of 20 June 2019 on open data and the re-use of public sector information is in the process of approval at National Council (parliament), see more info here https://www.nrsr.sk/web/Default.aspx?sid=zakony/zakon&amp;MasterID=8669  </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</si>
  <si>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</si>
  <si>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</si>
  <si>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</si>
  <si>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</si>
  <si>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r>
      <rPr>
        <i/>
        <sz val="11"/>
        <rFont val="Calibri"/>
        <family val="2"/>
      </rPr>
      <t xml:space="preserve">Yes, there is still valid Strategic Priority of Open Data that is part of the National Strategy of the informatization of the public administration 2016:
http://informatizacia.sk/ext_dok-sp_otvorene_udaje_schvalena/26035c 
The aim is to:
* incerasing the number of open datasets
* supporting use of open data
* increasing the open data quality (both in "stars" convenience - 5stars.org and real data quality)
*supporting data economy
o Orientation towards better life quality services
o Orientation towards increasing competitiveness
o Bringing public administration closer to maximizing data usage
o Enable the modernization and rationalization of public administration through  ICT technologies (constantly improvement of services with the use of modern technologies) Additionally, there are other opendata policies that are complementary: 1) National strategy of informatization of the public administration 2021, 2016  https://www.mirri.gov.sk/wp-content/uploads/2021/12/Narodna-koncepcia-informatizacie-verejnej-spravy-2021.pdf  2) Open Government Partnership National Action Plan of the Slovak Republic 2020-2021 </t>
    </r>
    <r>
      <rPr>
        <i/>
        <u/>
        <sz val="11"/>
        <color rgb="FF1155CC"/>
        <rFont val="Calibri"/>
        <family val="2"/>
      </rPr>
      <t>https://www.opengovpartnership.org/documents/slovakia-action-plan-2019-2021/</t>
    </r>
    <r>
      <rPr>
        <i/>
        <sz val="11"/>
        <rFont val="Calibri"/>
        <family val="2"/>
      </rPr>
      <t xml:space="preserve">
</t>
    </r>
  </si>
  <si>
    <t xml:space="preserve">Has this national strategy/policy been updated in the past 24 months? </t>
  </si>
  <si>
    <t xml:space="preserve">o If yes, please briefly describe the main changes. </t>
  </si>
  <si>
    <t xml:space="preserve">Yes, National strategy of informatization of the public administration 2021 that defined strategic goals in open data was approved by the government of the Slovak republic at December 14, 2021 https://rokovania.gov.sk/RVL/Material/26748/1 . Data Unit at MIRRI is  currently working on the actualization of the Strategic priority Open Data that will be part of Strategic priority Management of data within the National strategy of informatization of public administration 2021. </t>
  </si>
  <si>
    <t>Is there any further open data policy/strategy at regional or local level?</t>
  </si>
  <si>
    <t>o If yes, please provide the URL and title of the document(s) and briefly describe.</t>
  </si>
  <si>
    <t>Yes, a few municipalities and self-governing region have their own (open) data policies, e.g. 1) City of Bratislava https://opendata.bratislava.sk/page/data (Directive of Data policy) 2) Self-governing region of Banská Bystrica https://www.bbsk.sk/%C3%9Arad/Organiza%C4%8Dn%C3%A9jednotky%C3%9AraduBBSK/Oddeleniestrat%C3%A9gi%C3%ADaanal%C3%BDz/D%C3%A1tov%C3%A1politika%C3%9ABBSK.aspx (Strategy, Standards of dataset creation, Directive of data policy) Additionally, there are other municipalities and self-governing regions that publish open data at their portals/websites</t>
  </si>
  <si>
    <t>Does the national strategy/policy include an action plan with measures to be implemented in the open data field?</t>
  </si>
  <si>
    <t xml:space="preserve">no </t>
  </si>
  <si>
    <t>o If yes, please briefly describe the main measures described by the action plan.</t>
  </si>
  <si>
    <t>Yes. National strategy of the informatization of the public administration 2021 defines these measures in area of open data:1) To transpose into legislative framework PSI Directive 2019, 2) To ensure that public bodies will be publish information primary as open data, in open formats and register them at data.gov.sk, 3) To publish HVD via API, 4) To provide methological, technical, educational support to public bodies and make available re-usable technical solutions that will help publish data, 5) To support accessibility of research data by  FAIR principle incorporated into national measures, 6) To implement methodologies, tools, standards, principles measured within ODMI, etc. https://www.mirri.gov.sk/wp-content/uploads/2021/12/Narodna-koncepcia-informatizacie-verejnej-spravy-2021.pdf (p. 56). As mentioned above, MIRRI is currently working on the Action plan of National strategy of the informatization of the public administration with detailed description of goals, milestones, measures. Additionally, working paper Strategic priortity Management of Data is in the process too - this document will update previousStrategic priority Open Data from 2017 that is still valid.</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</si>
  <si>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</si>
  <si>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</si>
  <si>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</si>
  <si>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</si>
  <si>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Yes, based on the transposition of Open Data Directive 2019 into Law on Free Access to the information  public sector bodies are obliged to make the dynamic data available for the purposes of their re-use right  after their creation, via API, if appropriate, through their download in a bulk. Amendmend is currently at the final phase of the approval process in the National Council (parliament) https://www.nrsr.sk/web/Default.aspx?sid=zakony/zakon&amp;MasterID=8669</t>
  </si>
  <si>
    <t>6b</t>
  </si>
  <si>
    <t>Does the national strategy/policy outline measures to incentivise the publication of and access to geo-spatial data?</t>
  </si>
  <si>
    <t xml:space="preserve">Geo-spatial data is data that contains information on properties that are linked to a position on earth. </t>
  </si>
  <si>
    <t>The whole of geospatial and INSPIRE agenda is implemented and coordinated by Ministry of Environment of the Slovak republic that has their own  strategies and policies (synegies with open data): 1) Strategy of the implementation of INSPIRE in Slovakia until 2021 https://inspiresr.sazp.sk/Upload/documents/sk_strategia_implementacie_inspire/strategia_implementacie_inspire_sr_v_1.pdf ; 2) INSPIRE Action plan https://inspiresr.sazp.sk/koordinacia/rove-sk/akn-plan , 3) Law on national geospatial infrustructures+ Decree of Ministry  http://inspire.enviroportal.sk/transpozcia/zakon-o-nipi</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</si>
  <si>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</si>
  <si>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</si>
  <si>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</si>
  <si>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</si>
  <si>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</si>
  <si>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</si>
  <si>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 xml:space="preserve">Yes, by implementing DCAT-AP and increasement of metadata quality. </t>
  </si>
  <si>
    <t>Does the national strategy/policy outline measures to support the re-use of open data by the public sector?</t>
  </si>
  <si>
    <t xml:space="preserve">These  measures should promote concepts such as data-driven government, policy-making and decision-making. </t>
  </si>
  <si>
    <r>
      <rPr>
        <i/>
        <sz val="11"/>
        <rFont val="Calibri"/>
        <family val="2"/>
      </rPr>
      <t xml:space="preserve">Indirectly via implementing policy of Reference Registries (e.g. Register of adressess, Register of physical persons, Register of legal entities, etc.) that are considered as sources of "ulttimate truth" and are integrated into IT systems of responsible bodies to provide government services to the citizens in accordance with "one time, last time" principle. Also, multiple open calls "Data Management of public administration" support activities aiming to develop use cases on open data by governmental or public administration organization </t>
    </r>
    <r>
      <rPr>
        <i/>
        <u/>
        <sz val="11"/>
        <color rgb="FF1155CC"/>
        <rFont val="Calibri"/>
        <family val="2"/>
      </rPr>
      <t>https://www.mirri.gov.sk/projekty/projekty-esif/operacny-program-integrovana-infrastruktura/prioritna-os-7-informacna-spolocnost/vyzvania-a-vyzvy/vyzva-c-opii-2021-7-15-dop/index.html</t>
    </r>
  </si>
  <si>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</si>
  <si>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</si>
  <si>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r>
      <rPr>
        <i/>
        <sz val="11"/>
        <rFont val="Calibri"/>
        <family val="2"/>
      </rPr>
      <t xml:space="preserve">Yes, one of the main goal of the Strategic priority of open data  is to release the economic potential of open government data. It expects establishment of a strong open data industry in IT technologies, e.g. data analyses, innovative startups. </t>
    </r>
    <r>
      <rPr>
        <i/>
        <u/>
        <sz val="11"/>
        <color rgb="FF1155CC"/>
        <rFont val="Calibri"/>
        <family val="2"/>
      </rPr>
      <t>https://www.mirri.gov.sk/wp-content/uploads/2018/10/SP_Otvorene_udaje_schvalena-2.pdf</t>
    </r>
    <r>
      <rPr>
        <i/>
        <sz val="11"/>
        <rFont val="Calibri"/>
        <family val="2"/>
      </rPr>
      <t xml:space="preserve"> Measures are e.g.  focus on publishing the most requested datasets by public, ideally via API, to support re-use of open data in commercial/noncommercial solutions, to increase quality of open data, publication of open data via API, accessibility of open data in english language. Additionally, since 2020, Governmental organization and public administration has an access to financial resources within Operational Program Integrated Infrastructure that provides founding for individual IT projects that aim to accomplish strategic goals of the government in the IT segment. Multiple open calls "Data Management of public administration" aim to support accessibility of open data , ***HVD, the most requested datasets by public*** that are considered as datasets with high potential to be re-used. </t>
    </r>
    <r>
      <rPr>
        <i/>
        <u/>
        <sz val="11"/>
        <color rgb="FF1155CC"/>
        <rFont val="Calibri"/>
        <family val="2"/>
      </rPr>
      <t>https://www.mirri.gov.sk/projekty/projekty-esif/operacny-program-integrovana-infrastruktura/prioritna-os-7-informacna-spolocnost/vyzvania-a-vyzvy/vyzva-c-opii-2021-7-15-dop/index.html</t>
    </r>
  </si>
  <si>
    <t xml:space="preserve">To allow the scoring of this answer, plase indicate the section/pages were the information mentioned in the answer box can be found. </t>
  </si>
  <si>
    <t xml:space="preserve">Complemented by specific objective 2.1.3, 2.1.4, 2.1.5
Yes, one of the main goal of the Strategic priority of open data  is to release the economic potential of open government data. It expects establishment of a strong open data industry in IT technologies, e.g. data analyses, innovative startups. https://www.mirri.gov.sk/wp-content/uploads/2018/10/SP_Otvorene_udaje_schvalena-2.pdf Measures are e.g.  focus on publishing the most requested datasets by public, ideally via API (Objective 2.1.4)  to support re-use of open data in commercial/noncommercial solutions, to increase quality of open data,(Objective 2.1.3) publication of open data via API, accessibility of open data in english language.(Objective 2.1.5) Additionally, since 2020, Governmental organization and public administration has an access to financial resources within Operational Program Integrated Infrastructure that provides founding for individual IT projects that aim to accomplish strategic goals of the government in the IT segment. Multiple open calls "Data Management of public administration" aim to support accessibility of open data , ***HVD, the most requested datasets by public*** that are considered as datasets with high potential to be re-used. https://www.mirri.gov.sk/projekty/projekty-esif/operacny-program-integrovana-infrastruktura/prioritna-os-7-informacna-spolocnost/vyzvania-a-vyzvy/vyzva-c-opii-2021-7-15-dop/index.html
</t>
  </si>
  <si>
    <t>9a</t>
  </si>
  <si>
    <t>Does the national strategy mandate carrying out and maintaining a data inventory by public bodies, whether at national or local levels?</t>
  </si>
  <si>
    <t>o If yes, please briefly specify.</t>
  </si>
  <si>
    <t xml:space="preserve">Yes, Obligation to create, maintance and publish data inventory is based on the Resolution of the Slovak government no. 347/2017, more information available here https://datalab.digital/verejna-sprava/otvorene-udaje-verejnej-spravy/informacia-k-plneniu-ulohy-b18/ ; htps://www.slovensko.sk/_img/CMS4/strategia_otvorene_udaje.pdf Responsible bodies are organization of the central government. </t>
  </si>
  <si>
    <t>9b</t>
  </si>
  <si>
    <t xml:space="preserve">If yes, do these data inventories also include the data collected by public bodies that cannot be published as open data? </t>
  </si>
  <si>
    <t xml:space="preserve">Data inventory has to contain also records on datasets that cannot be published with the reason why (e.g. Privacy and personal data protection, Commercial confidentiality; 
Statistical confidentiality; National security, defence, and public security; Intellectual property. ) Data Unit at MIRRI has created a model structure of data inventory and published it online https://datalab.digital/wp-content/uploads/Inventar_otvorenych_udajov.ods with additional description https://datalab.digital/verejna-sprava/otvorene-udaje-verejnej-spravy/informacia-k-plneniu-ulohy-b18/  Methodology for data inventories https://www.mirri.gov.sk/wp-content/uploads/2018/10/Dodatok-c.-1-k-Metodickemu-pokynu-k-Vynosu-o-standardoch-552014-ilovepdf-compressed.pdf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</si>
  <si>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</si>
  <si>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</si>
  <si>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</si>
  <si>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</si>
  <si>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</si>
  <si>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</si>
  <si>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</si>
  <si>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</si>
  <si>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</si>
  <si>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</si>
  <si>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</si>
  <si>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</si>
  <si>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</si>
  <si>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</si>
  <si>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</si>
  <si>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</si>
  <si>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</si>
  <si>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Data Unit at MIRRI search feedback on open data policies and implementation via a) official working groups as Better data and b) unofficial working groups as Open data, Data Stewards, etc. The concrete list of HVD should be defined by EC. 
</t>
  </si>
  <si>
    <t xml:space="preserve">This answer is inconsistent with the previous one, where it is stated that no preparation for highvalue datasets is ongoing. Please further explain your answer. </t>
  </si>
  <si>
    <t>We prepare a standard of publication minimum, what is a defined set of data, i.e. datasets, in an open data format, i.e. in a defined form and in a defined way. The Data Office in Slovakia implements objectives in accordance with the recommendations of the European Commission, in particular the ISA² programme (Interoperability solutions for public administrations, businesses and citizens), which defines specific methodologies and technological standards for different aspects of the representation and machine processing of open data. Some of these datasets contains data what could be consider as high value datasets. These datasets for example include spatial data like GPS coordinates, address identifier.</t>
  </si>
  <si>
    <t>10c</t>
  </si>
  <si>
    <t>Are you preparing to make sure that public bodies holding high-value datatsets will denote those datasets as such in their metadata, following the publication of the related EU implementing act?</t>
  </si>
  <si>
    <t>o If yes, please specify how.</t>
  </si>
  <si>
    <t xml:space="preserve">Yes, in 2 ways: 
Funding: Since 2020, Governmental organization and public administration has an access to financial resources within Operational Program Integrated Infrastructure that provides founding for individual IT projects that aim to accomplish strategic goals of the government in the IT segment. Multiple open calls "Data Management of public administration" aim to support accessibility of open data , ***HVD***, the most requested datasets by public, required (minimal list) of datasets- at central, regional, local level. Organization can get funding up to 500.000 €. The list of approved projects here https://metais.vicepremier.gov.sk/cilist/Projekt?page=1&amp;count=20&amp;filter%5BglobalSearch%5D=%257B%2522attributes%2522%253A%255B%257B%2522name%2522%253A%2522EA_Profil_Projekt_status%2522%252C%2522filterValue%2522%253A%255B%257B%2522value%2522%253A%2522c_stav_projektu_6%2522%252C%2522equality%2522%253A%2522EQUAL%2522%257D%255D%257D%252C%257B%2522name%2522%253A%2522Gen_Profil_nazov%2522%252C%2522filterValue%2522%253A%255B%257B%2522value%2522%253A%2522Mana%25C5%25BEment%2520%25C3%25BAdajov%2522%252C%2522equality%2522%253A%2522FULLTEXT%2522%257D%255D%257D%255D%252C%2522metaAttributes%2522%253A%257B%257D%257D 
Legislative: Transposition of Open data directive 2019 that defines HVD. </t>
  </si>
  <si>
    <t xml:space="preserve">To my understanding, your answer refers to funding of projects related to most requested datasets. To allow the proper scorin of this answer, please further illustrate the relation to metadata and the denotation of high-value datasets. </t>
  </si>
  <si>
    <t xml:space="preserve">Open call Data management of public administration
https://www.mirri.gov.sk/projekty/projekty-esif/operacny-program-integrovana-infrastruktura/prioritna-os-7-informacna-spolocnost/vyzvania-a-vyzvy/vyzva-c-opii-2021-7-15-
dop/index.html 
Specific goal: Number of new datasets published in format of high potential for reuse (P0217) page – 17)
</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</si>
  <si>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</si>
  <si>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</si>
  <si>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</si>
  <si>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</si>
  <si>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</si>
  <si>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</si>
  <si>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rPr>
        <b/>
        <sz val="10"/>
        <color theme="0"/>
        <rFont val="Calibri"/>
        <family val="2"/>
      </rPr>
      <t>A European Green Deal</t>
    </r>
    <r>
      <rPr>
        <i/>
        <sz val="10"/>
        <color theme="0"/>
        <rFont val="Calibri"/>
        <family val="2"/>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</si>
  <si>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</si>
  <si>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rPr>
        <b/>
        <sz val="10"/>
        <color theme="0"/>
        <rFont val="Calibri"/>
        <family val="2"/>
      </rPr>
      <t xml:space="preserve">A Europe fit for the digital age
</t>
    </r>
    <r>
      <rPr>
        <i/>
        <sz val="10"/>
        <color theme="0"/>
        <rFont val="Calibri"/>
        <family val="2"/>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</si>
  <si>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</si>
  <si>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rPr>
        <b/>
        <sz val="10"/>
        <color theme="0"/>
        <rFont val="Calibri"/>
        <family val="2"/>
      </rPr>
      <t xml:space="preserve">An economy that works for people
</t>
    </r>
    <r>
      <rPr>
        <i/>
        <sz val="10"/>
        <color theme="0"/>
        <rFont val="Calibri"/>
        <family val="2"/>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</si>
  <si>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</si>
  <si>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rPr>
        <b/>
        <sz val="10"/>
        <color theme="0"/>
        <rFont val="Calibri"/>
        <family val="2"/>
      </rPr>
      <t xml:space="preserve">A stronger Europe in the world
</t>
    </r>
    <r>
      <rPr>
        <i/>
        <sz val="10"/>
        <color theme="0"/>
        <rFont val="Calibri"/>
        <family val="2"/>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</si>
  <si>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</si>
  <si>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rPr>
        <b/>
        <sz val="10"/>
        <color theme="0"/>
        <rFont val="Calibri"/>
        <family val="2"/>
      </rPr>
      <t xml:space="preserve">Promoting our European way of life
</t>
    </r>
    <r>
      <rPr>
        <i/>
        <sz val="10"/>
        <color theme="0"/>
        <rFont val="Calibri"/>
        <family val="2"/>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</si>
  <si>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</si>
  <si>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rPr>
        <b/>
        <sz val="10"/>
        <color theme="0"/>
        <rFont val="Calibri"/>
        <family val="2"/>
      </rPr>
      <t xml:space="preserve">A new push for European democracy
</t>
    </r>
    <r>
      <rPr>
        <i/>
        <sz val="10"/>
        <color theme="0"/>
        <rFont val="Calibri"/>
        <family val="2"/>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</si>
  <si>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</si>
  <si>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To allow the scoring of this answer, please provide an explaination of how you align wih the selected priority.</t>
  </si>
  <si>
    <t xml:space="preserve">The National Concept of Informatisation of Public Administration sets out the objectives :
 3 – Data are assets (page  97)
 4 – Reuse of data (page 98)
</t>
  </si>
  <si>
    <t>11b</t>
  </si>
  <si>
    <t>Are there any other overarching objectives or specific actions of your country´s open data policy/strategy that you would like to mention?</t>
  </si>
  <si>
    <t>o If yes, please specify.</t>
  </si>
  <si>
    <t>Example: Fight corruption,increase transparency in public administrations.</t>
  </si>
  <si>
    <r>
      <rPr>
        <i/>
        <sz val="11"/>
        <rFont val="Calibri"/>
        <family val="2"/>
      </rPr>
      <t xml:space="preserve">FAIR - measures to suport accessibility of research and scientific data </t>
    </r>
    <r>
      <rPr>
        <i/>
        <u/>
        <sz val="11"/>
        <color rgb="FF1155CC"/>
        <rFont val="Calibri"/>
        <family val="2"/>
      </rPr>
      <t>https://www.mirri.gov.sk/wp-content/uploads/2021/12/Narodna-koncepcia-informatizacie-verejnej-spravy-2021.pdf</t>
    </r>
  </si>
  <si>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</si>
  <si>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</si>
  <si>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</si>
  <si>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</si>
  <si>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Council of the Government of the Slovak Republic for Digitization of Public Administration and the digital single market was established as an advisory body to government of the Slovak republic with participation of representative of public, private and nongovernmental sector. Within this plaform, Strategic priority Open data, National Strategy for informatization of the public administration 2021, etc. we consulted. Data Unit also search feedback for regulations, strategies, projects, standards in open data official working group - Better Data, Municipalities, and via unofficial working groups as Open data, Data Stewards, etc. Each working group is mixed from the whole of sectors. Records from consultations within working groups are at Data Unit YB channel https://www.youtube.com/channel/UCF-rmyKJ9pE49CP8-rUi4mQ/playlists </t>
  </si>
  <si>
    <t xml:space="preserve">What is the model used for governing open data in your country? </t>
  </si>
  <si>
    <t>top-down</t>
  </si>
  <si>
    <t>bottom-up</t>
  </si>
  <si>
    <t>hybrid</t>
  </si>
  <si>
    <t>o Could you briefly describe why this model was chosen/ works best for your country?</t>
  </si>
  <si>
    <t>We suppose that participation of non governmental bodies, self-government could increase better usage of open data.</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</si>
  <si>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</si>
  <si>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</si>
  <si>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</si>
  <si>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</si>
  <si>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</si>
  <si>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</si>
  <si>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Yes, in many ways: 1) Access to funding of IT projects aiming to support open data release at regional and municipality level (Operational Program Integrated Infrastructure , Multiple open calls "Data Management of public administration". The list of approved projects here (among them also municipalities and self-governing region) https://metais.vicepremier.gov.sk/cilist/Projekt?page=1&amp;count=20&amp;filter%5BglobalSearch%5D=%257B%2522attributes%2522%253A%255B%257B%2522name%2522%253A%2522EA_Profil_Projekt_status%2522%252C%2522filterValue%2522%253A%255B%257B%2522value%2522%253A%2522c_stav_projektu_6%2522%252C%2522equality%2522%253A%2522EQUAL%2522%257D%255D%257D%252C%257B%2522name%2522%253A%2522Gen_Profil_nazov%2522%252C%2522filterValue%2522%253A%255B%257B%2522value%2522%253A%2522Mana%25C5%25BEment%2520%25C3%25BAdajov%2522%252C%2522equality%2522%253A%2522FULLTEXT%2522%257D%255D%257D%255D%252C%2522metaAttributes%2522%253A%257B%257D%257D   2) Engagement of the representatives of municipalities, self-governing regions into working groups (consultations, co-creations of strategic policies, standards, technical requirements on new open data portal etc.) 3) Guideliness - how to publish open data at opendata.gov.sk 4) Trainings - Data Unit organized several trainings open also to the representatives of municipalities and self-governing regions: list available here https://datalab.community/events/?tribe_paged=1&amp;tribe_event_display=list&amp;tribe-bar-date=2020-01-01 5) Technical infrustructure - municipalities, self-governing regions can use data.gov.sk not only to register but also to store their datasets, if they do not have own solution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</si>
  <si>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</si>
  <si>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</si>
  <si>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</si>
  <si>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</si>
  <si>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</si>
  <si>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</si>
  <si>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</si>
  <si>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</si>
  <si>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</si>
  <si>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Following self-governing regions and municipalities are providing open data: 
Bratislava (capital) https://opendata.bratislava.sk/ 
Self-governing region of Prešovský samosprávny kraj, https://www.po-kraj.sk/sk/open-data/; https://geopresovregion.sk/
Self-governing region, Košický samosprávny kraj, https://www.geoportalksk.sk/
Self-governing region, Nitriansky samosprávny kraj, https://data.gov.sk/en/organization/1019b3a2-3a12-4b4e-9f5d-46df67a0080d
The city of Prešov, https://egov.presov.sk/
The city of Žilina, https://egov.zilina.sk/ 
The City of Košice, https://opendata.kosice.sk/
The City of Malacky, https://egov.malacky.sk/
The City of Hlohovec, https://egov.hlohovec.sk/ 
The City of Trnava, https://egov.trnava.sk/ 
The City of Nitra, https://klient.nitra.sk/
The City of Banská Bystrica,  https://egov.banskabystrica.sk/ 
The City of Trenčín, https://trencin.sk/samosprava/transparentny-trencin/opendata-trencin/ 
Municipality Jaslovské Bohunice, https://smart.jaslovske-bohunice.sk/
The City of Levice, https://egov.levice.sk/ 
The City of Modra, https://egov.modra.sk/ 
The city of Martin, https://egov.martin.sk/
The City of Rožňava, https://egov.roznava.sk/
The City of Pezinok, https://egov.pezinok.sk/ 
The City of Kežmarok, https://egov.kezmarok.sk/ 
The City of Poprad, https://egov.poprad.sk/
Etc.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</si>
  <si>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</si>
  <si>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</si>
  <si>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</si>
  <si>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Is a document describing the responsibilities and working approach of the national (and eventually regional and/or local) open data team publicly available?</t>
  </si>
  <si>
    <r>
      <rPr>
        <i/>
        <sz val="11"/>
        <rFont val="Calibri"/>
        <family val="2"/>
      </rPr>
      <t xml:space="preserve">Information on Data Unit is provided via webpage </t>
    </r>
    <r>
      <rPr>
        <i/>
        <u/>
        <sz val="11"/>
        <color rgb="FF1155CC"/>
        <rFont val="Calibri"/>
        <family val="2"/>
      </rPr>
      <t>https://datalab.digital/</t>
    </r>
    <r>
      <rPr>
        <i/>
        <sz val="11"/>
        <rFont val="Calibri"/>
        <family val="2"/>
      </rPr>
      <t xml:space="preserve"> ; open data approaches are accessible via </t>
    </r>
    <r>
      <rPr>
        <i/>
        <u/>
        <sz val="11"/>
        <color rgb="FF1155CC"/>
        <rFont val="Calibri"/>
        <family val="2"/>
      </rPr>
      <t>opendata.gov.sk</t>
    </r>
    <r>
      <rPr>
        <i/>
        <sz val="11"/>
        <rFont val="Calibri"/>
        <family val="2"/>
      </rPr>
      <t xml:space="preserve"> </t>
    </r>
  </si>
  <si>
    <t xml:space="preserve">To allow the proper scoring of this answer, please further speciy where on the two webpages linked the information is to be found. </t>
  </si>
  <si>
    <t xml:space="preserve">Organizational structure of Ministry of investment, regional development and information, - Art.87 - Data department
https://www.mirri.gov.sk/ministerstvo/organizacny-poriadok-a-struktura/index.html
</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</si>
  <si>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</si>
  <si>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</si>
  <si>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There is ongoing cooperation between both teams, discussions are held also within working groups. </t>
  </si>
  <si>
    <t xml:space="preserve">To allow the scoring of this answer, please provude evidence (e.g., URL) in support of your statement. </t>
  </si>
  <si>
    <t xml:space="preserve">The team maintaining the national portal is National Agency for Network and Electronic services (NASES). We cooperate with them at the project of new open data portal. They are member of Open data board. https://metais.vicepremier.gov.sk/detail/Projekt/f4fb8df2-77e6-44f3-b92e-751594f744ef/cimaster?tab=documentsForm, document- Zaznam zo zasadnutia page 1
They participate at working group https://www.youtube.com/channel/UCF-rmyKJ9pE49CP8-rUi4mQ
</t>
  </si>
  <si>
    <t>Does the governance model include the appointment of official roles in civil service that are dedicated to open data (e.g., open data officers)?</t>
  </si>
  <si>
    <t>o If yes, please describe how this task is fulfilled at public body level.</t>
  </si>
  <si>
    <t xml:space="preserve">Resolution of the Government of the Slovak republic no. 346/2017 defined obligation for the ministries to appoint the position of Data stewards (curator) in organizations. Actual list of data stewards is available at data.gov.sk as open data https://data.gov.sk/dataset/datovi-kuratori-2022-05-26 . Within mentioned Resolution, recommended job description for data stewards has been introduced and its publicly available here https://datalab.digital/dq/datovi-kuratori/  Additionally, data Unit is currently working on the Act on data that defines (updates, extent) role and obligations of Data stewards. Draft of Act on data is still in legislation process. Data stewards are met on a regular bases within dedicated working group and are in touch with open data team to resolve ad hoc issues. They keep track of the obligations in area of open data and are guided how to accomplished them. 
</t>
  </si>
  <si>
    <t xml:space="preserve">Is there a regular exchange of knowledge or experiences between the national open data team and the wider network of open data officers?  </t>
  </si>
  <si>
    <t>Data stewards are met with open data team and the chief data officier on a regular bases within dedicated working group "Open Data Stewards" and are in touch with open data team to resolve ad hoc issues. Records from the working groups here https://www.youtube.com/watch?v=ZEWAidS9d98&amp;list=PL-gI2XViBFbme-xS0l4HmCWkGi9mrEbvP</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</si>
  <si>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</si>
  <si>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</si>
  <si>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Yes, there are few mixed working groups dedicated to regular knowledge exchange: Official - Better Data, Municipalities; Unofficial - Open data, Data Stewards. In general, there are even more working groups at MIRRI in IT segment. </t>
  </si>
  <si>
    <t xml:space="preserve">To allow the scoring of your answer, please provide evidence (e.g., URL) in support of your statements. </t>
  </si>
  <si>
    <t>https://www.youtube.com/channel/UCF-rmyKJ9pE49CP8-rUi4mQ</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</si>
  <si>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</si>
  <si>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</si>
  <si>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</si>
  <si>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</si>
  <si>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Resolution of the Government of the Slovak republic no. 346/2017 defined obligation for the ministries to create their open data publication plans https://www.slovensko.sk/_img/CMS4/strategia_otvorene_udaje.pdf (see p. 48, 17-19)</t>
  </si>
  <si>
    <t>22a</t>
  </si>
  <si>
    <t>Are there processes to ensure that the open data policies/strategy previously mentioned are implemented (e.g., monitoring)?</t>
  </si>
  <si>
    <t>o If yes, please specify the process(es).</t>
  </si>
  <si>
    <t>I don't know</t>
  </si>
  <si>
    <t>Regular monitoring via working groups. Some of the open data policies/strategies set up KPIś to enable monitoring (e.g. Strategic priority of Open data)</t>
  </si>
  <si>
    <t>22b</t>
  </si>
  <si>
    <t xml:space="preserve">If yes, would you describe the status of implementation as satisfactory/neutral/unsatisfactory? </t>
  </si>
  <si>
    <t>Satisfactory</t>
  </si>
  <si>
    <t>Neutral</t>
  </si>
  <si>
    <t>Unsatisfactory</t>
  </si>
  <si>
    <t>o Please motivate your answer.</t>
  </si>
  <si>
    <t>Too ambitious goals, KPI´s that are hardy accomplished. (Strategic priority of Open data)</t>
  </si>
  <si>
    <t>23a</t>
  </si>
  <si>
    <t>Are there any processes in place to asses if public sector bodies are charging for data above marginal cost?</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</si>
  <si>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</si>
  <si>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</si>
  <si>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</si>
  <si>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</si>
  <si>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</si>
  <si>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</si>
  <si>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</si>
  <si>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</si>
  <si>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</si>
  <si>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</si>
  <si>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</si>
  <si>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</si>
  <si>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</si>
  <si>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</si>
  <si>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</si>
  <si>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The lack of human resources and capacities to publish data 2) the low level of impact (or lack of evidence on impact), 3) outdated open data portal that does not meet actual technical requirements</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</si>
  <si>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</si>
  <si>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</si>
  <si>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</si>
  <si>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 xml:space="preserve">1) Strategy of informatization of the public administration 2021 contains a commitment to provide methological, technical, educational support to public bodies and make available re-usable technical solutions that will help them to publish data (e.g. OSS tools); 2) The proposal of the National OGP Action plan 2022-23 contains commitment for MIRRI and Plenipotentiary for development of the civil society to propose methodology how to measure and map impact of releasing/re-using open data on different segment of society (economy, political environment, inclusion of marginalized groups, environment, etc.) and to provide pilot impact mapping/measuring. 3) MIRRI is currenly implemention national IT project financed by ESIF called "Open Data 2.0" with the aim to develop new open data portal that fullfil actual technical requirements (DCAT-AP, automatized measuring of metadata quality, interactiv tools for users, metadata validation, harvesting, etc.) </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</si>
  <si>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</si>
  <si>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</si>
  <si>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</si>
  <si>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</si>
  <si>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Data Unit at MIRRI provides on demand consultations to public bodies hot to publish open data, provides guidelines, examples of good/bad practices,  data model structures at opendata.gov.sk. Addionally, a few trainings for public bodies has been organized (data quality, business rules, open data minimum) and regular knowledge-exchange within working groups are taken (WG as Better Data, Open data, Data stewards, etc.)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</si>
  <si>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</si>
  <si>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</si>
  <si>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</si>
  <si>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</si>
  <si>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25c</t>
  </si>
  <si>
    <t>Are there activities to assist geo-spatial data holders in their publication process?</t>
  </si>
  <si>
    <t xml:space="preserve"> Geo-spatial data is data that contains information on properties that are linked to a position on earth.</t>
  </si>
  <si>
    <t>Agenda of geospatial data is hold by Ministry of Envionment (MoE) that is responsible for implementing INSPIRE directive. Within this, MoE organizes workshops, conferences, trainings for geospatial publishers, issue technical guides, coordinates interministries working group on implementation of geospatial data with the aim to support publication of geo data at https://rpi.gov.sk/client/map/#map=-378374.06625/-1233729.73125/2/EPSG:102067 Suppporting link:  https://inspiresr.sazp.sk/clanky</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</si>
  <si>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</si>
  <si>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</si>
  <si>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</si>
  <si>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</si>
  <si>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</si>
  <si>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</si>
  <si>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</si>
  <si>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26b</t>
  </si>
  <si>
    <t xml:space="preserve">If yes, do these training activities offer a certification that is formally recognised? </t>
  </si>
  <si>
    <t>o If yes, please briefly describe.</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</si>
  <si>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</si>
  <si>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</si>
  <si>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</si>
  <si>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</si>
  <si>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</si>
  <si>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</si>
  <si>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</si>
  <si>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Open Government Week https://www.minv.sk/?ros_ogp_spravy&amp;sprava=program-tyzdna-otvoreneho-vladnutia-zverejneny  (since 2016); Hackathons in the City of Prešov https://sarisskyhackathon.sk/ ; Open data meet ups https://utopia.sk/wiki/display/opendata/OpenData.sk+Meetup ; Series of conferences and workshops: Open data in municipalities and self-govering regions https://www.alvaria.sk/konferencie/ ; ad hoc hackathons (e.g. City of Bratislava, Climathon Bratislava https://climathon.climate-kic.org/bratislava 
City of Poprad, Tatrahacks https://tatrahack.sk/), PyCon Conference - fosuc on PyCon but slots also for open data https://2022.pycon.sk/sk/program/index.html; OSSConf &amp; OSS Weekend - focus on OSS but also open data slots available https://www.portalvs.sk/sk/konferencie-a-seminare/zobrazit/ossconf---otvoreny-softver-vo-vzdelavani-vyskume-a-v-it-rieseniach ; https://www.upjs.sk/prirodovedecka-fakulta/up/cai/spolupraca/1/ ; http://ossconf.soit.sk/index.php/program</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</si>
  <si>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</si>
  <si>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</si>
  <si>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</si>
  <si>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</si>
  <si>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</si>
  <si>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</si>
  <si>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</si>
  <si>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</si>
  <si>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 xml:space="preserve">Open Government Week is organized by Plenipotentiary of the government of SR for the development of the civil society. Hackathon in the City of Prešov is organized by the city with partners from all sectors https://sarisskyhackathon.sk/partneri/ OSS conf &amp; OSS weekend is organized by NGO with the cooperation of univerities  (e.g. Žilinská univerzita), private companies and Ministry of Education http://ossconf.soit.sk/index.php/program </t>
  </si>
  <si>
    <t>End of Dimension 1: Open Data Policy</t>
  </si>
  <si>
    <t>Dimension 2: Open Data Impact</t>
  </si>
  <si>
    <t xml:space="preserve">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
Please fill out all the questions by selecting the answer option by marking it with an "x" in the boxes. If applicable, please provide additional information in the grey text box containing "Please fill your answer here".                                                                                                                                                                                                             </t>
  </si>
  <si>
    <t>2.1. Strategic awareness</t>
  </si>
  <si>
    <t>Do you have a definition of open data re-use in your country?</t>
  </si>
  <si>
    <t>o If yes, please specifiy it below.</t>
  </si>
  <si>
    <r>
      <rPr>
        <i/>
        <sz val="11"/>
        <rFont val="Calibri"/>
        <family val="2"/>
      </rPr>
      <t xml:space="preserve">There is not the one and strict definition of the term "open data re-use" but  re-use is mentioned in each strategic document in area of open data. Mostly, it refers to the activities when open data are creatively used by NGO, private sector, universities to create innovatiove solutions (app, analysis, software) for citizens that generate addtional value on sector data. Re-use is also connected with benefits such as transparency, efficiency and innovations.   </t>
    </r>
    <r>
      <rPr>
        <i/>
        <u/>
        <sz val="11"/>
        <color rgb="FF1155CC"/>
        <rFont val="Calibri"/>
        <family val="2"/>
      </rPr>
      <t>https://www.mirri.gov.sk/wp-content/uploads/2018/10/SP_Otvorene_udaje_schvalena-2.pdf</t>
    </r>
  </si>
  <si>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</si>
  <si>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</si>
  <si>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</si>
  <si>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</si>
  <si>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</si>
  <si>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</si>
  <si>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proposal of the National OGP Action plan 2022-23 contains commitment for MIRRI and Plenipotentiary for development of the civil society to propose methodology how to measure and map impact of releasing/re-using open data on different segment of society (economy, political environment, inclusion of marginalized groups, environment) and conduct a pilot mapping/measuring. Additionally, new open data portal aiming to integrate analytical tools to track better what data are most valuable for users</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</si>
  <si>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</si>
  <si>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</si>
  <si>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Registration of open data use cases at https://data.gov.sk/apps  in 2021, NGO Alvaria mapped The 20+ best open data use cases , among them also those from slovak republic https://www.alvaria.sk/priklady-open-data-aplikacii-z-domova-a-zo-zahranicia/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</si>
  <si>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</si>
  <si>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</si>
  <si>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</si>
  <si>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Are you preparing to monitor and measure the level of re-use of your country's high-value datasets?</t>
  </si>
  <si>
    <t xml:space="preserve">o If yes, please briefly describe how. </t>
  </si>
  <si>
    <r>
      <rPr>
        <sz val="11"/>
        <color theme="1"/>
        <rFont val="Calibri"/>
        <family val="2"/>
      </rPr>
      <t xml:space="preserve">Yes, analytical tools will be implemented on new open data portal to track usage of HVD and what topics are the most popular. Additionally, topic on usage and publishing HVD will be incorporated into annual Analysis of publishing datasets on </t>
    </r>
    <r>
      <rPr>
        <u/>
        <sz val="11"/>
        <color rgb="FF1155CC"/>
        <rFont val="Calibri"/>
        <family val="2"/>
      </rPr>
      <t>data.gov.sk</t>
    </r>
  </si>
  <si>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</si>
  <si>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</si>
  <si>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</si>
  <si>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</si>
  <si>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</si>
  <si>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</si>
  <si>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</si>
  <si>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t xml:space="preserve">Analysis of Open data potential provided by Data Unit, shows methodology how to measure impact of open data and open data applications on society by following criteria: Openness and Transparecny,  Enhancement of data economy, Increasement of consumer values, Use of data science for optimalization. Each criteria is devided into aspect and specific indicators to be measured. Analysis is available here https://datalab.digital/wp-content/uploads/DK_Analyza-potencialu-OpenData_v0.8_20190618.docx </t>
  </si>
  <si>
    <r>
      <rPr>
        <b/>
        <sz val="11"/>
        <color theme="1"/>
        <rFont val="Calibri"/>
        <family val="2"/>
      </rPr>
      <t>Is there collaboration between government</t>
    </r>
    <r>
      <rPr>
        <b/>
        <sz val="11"/>
        <color rgb="FF548135"/>
        <rFont val="Calibri"/>
        <family val="2"/>
      </rPr>
      <t xml:space="preserve"> </t>
    </r>
    <r>
      <rPr>
        <b/>
        <sz val="11"/>
        <color theme="1"/>
        <rFont val="Calibri"/>
        <family val="2"/>
      </rPr>
      <t>and civil society or academia to create open data impact in your country?</t>
    </r>
  </si>
  <si>
    <t>o If yes, please provide an example and URL of a project that included such a collaboration.</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</si>
  <si>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</si>
  <si>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</si>
  <si>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</si>
  <si>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</si>
  <si>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</si>
  <si>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</si>
  <si>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Surveys</t>
  </si>
  <si>
    <t>Interviews/workshops with re-users</t>
  </si>
  <si>
    <t>Other</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</si>
  <si>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</si>
  <si>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</si>
  <si>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</si>
  <si>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There is informal working group Open data at MIRRI that consists also from members of civil society, business and other data professionals. Via this meetings, Data Unit gathers feedback from data users on specific topics. </t>
  </si>
  <si>
    <t xml:space="preserve">Social media sentiment analysis </t>
  </si>
  <si>
    <t>Annual survey on the most requested datasets and API among data users is made by Pleninpotentiary of Slovak government for the development of the covil society in cooperation with Data Unit at MIRRI (since 2015) Data Unit communicates open data topic at platforma.slovensko.digital that is well-known discussion forum where IT proffesionals with the interest in data and e-government meet. There is a specific threath dedicated to the development of the new open data portal - every important milestone is consulted https://platforma.slovensko.digital/t/dennik-np-opendata-2-0/7933?page=2 Information about opportunity to engage into consultations dedicated to the specificationof technical and non technical requirements on new open data portal has been published at data.gov.sk</t>
  </si>
  <si>
    <t>39a</t>
  </si>
  <si>
    <t>Have any public bodies in your country developed any systematic way of gathering re-use cases?</t>
  </si>
  <si>
    <t xml:space="preserve">o If yes, please provide a brief explanation of the process: How does the gathering happen? </t>
  </si>
  <si>
    <r>
      <rPr>
        <i/>
        <sz val="11"/>
        <rFont val="Calibri"/>
        <family val="2"/>
      </rPr>
      <t xml:space="preserve">Just registration of open data use cases at </t>
    </r>
    <r>
      <rPr>
        <i/>
        <u/>
        <sz val="11"/>
        <color rgb="FF1155CC"/>
        <rFont val="Calibri"/>
        <family val="2"/>
      </rPr>
      <t>https://data.gov.sk/apps</t>
    </r>
  </si>
  <si>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</si>
  <si>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</si>
  <si>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</si>
  <si>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Just registration of open data use cases at https://data.gov.sk/apps</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</si>
  <si>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</si>
  <si>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</si>
  <si>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</si>
  <si>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</si>
  <si>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</si>
  <si>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Explained bellow. </t>
  </si>
  <si>
    <t>Please note that this question specifically asks for data (for example in the form of a report or analysis) about the impact that open data has on governmental challenges. The focus is therefore not on use cases of open data in the governmental sphere, but proofs of impact. If you have such data, to allow the scoring of this question, please update your answer.</t>
  </si>
  <si>
    <t xml:space="preserve">The Prešov Self-Governing Region mapped the exact location and condition of suburban bus stops in the field in order to know their current technical condition and to refine the database of their locations. The collected data serve as a data basis for the Transport Service Plan (TSP) and the planning of transfer points. PSK collected field data through open source applications that are freely available at no cost. The PSK collected data such as stop name, code, direction, stop manager, whether the stop is out of the city limits, whether it has lighting, trash cans, and schedules.  
PSK also published the collected data in open data format so that the data could be reused, for example in navigation or mapping applications - Open Street Map, Here Technologies, or Google. (Geopresovregion, 2020)
</t>
  </si>
  <si>
    <t xml:space="preserve">Is the use of open data in your country having an impact on the efficiency and effectiveness of the government (at any level) in delivering public services? </t>
  </si>
  <si>
    <r>
      <rPr>
        <sz val="11"/>
        <color theme="1"/>
        <rFont val="Calibri"/>
        <family val="2"/>
      </rPr>
      <t xml:space="preserve">o If yes, please explain how and what kind of impact is created on the topic and provide examples of </t>
    </r>
    <r>
      <rPr>
        <u/>
        <sz val="11"/>
        <color theme="1"/>
        <rFont val="Calibri"/>
        <family val="2"/>
      </rPr>
      <t>maximum 3</t>
    </r>
    <r>
      <rPr>
        <sz val="11"/>
        <color theme="1"/>
        <rFont val="Calibri"/>
        <family val="2"/>
      </rPr>
      <t xml:space="preserve"> open data re-use cases in the form of research or application, whether developed by government or by civil society.</t>
    </r>
  </si>
  <si>
    <t xml:space="preserve">1) Uvostat.sk - portal that analyses open data on public procurement of the central government bodies, government companies and institution. By analysing and visualisation of data, public purchases are more transparent and understandable (the most successful companies (contractors), the "biggest" government buyers and the scope of missbehavior is limited.  https://uvostat.sk/topstatistiky Uvostat makes also various type of analyses about efficiency of public spending/ or potential biases based on the data on public procurements https://uvostat.sk/blog Project is operated by volunteer, programator and activist Miroslav Babič. )
2) www.Zindex.sk is a tool for analysing public procurement  data. Based on data, it measures how transparently and efficient  particular contracting authority has acted. Zindex compares individual contracting authority and gives them feedback - where they thrive and where they have reserves. It analyses public procurements of contral government organizations, self-governing regions and other public administration bodies. Based on evaluation, it creates various rankings https://www.zindex.sk/category/detail/KRAJ/11/ 3) Transparency International Slovakia and NGO Alvaria created application "Register of corona-19 subsities" based on the data of recipients  of government subsities to overcome negative impact of corona virus https://transparency.sk/sk/velky-register-koronadotacii-koho-stat-v-pandemii-podporuje/ It lead to the disclosure of million frauds when companies received subsities in against the law. Information about approved recipients of subsities were collected via individual Freedom of information access and maschine readable data are now available o download via Transparency international webpage https://transparency.sk/sk/pozrite-si-kto-kolko-penazi-dostava-v-koronapomoci-od-statu/ </t>
  </si>
  <si>
    <t>Is the use of open data in your country having an impact on transparency and accountability of public administrations?</t>
  </si>
  <si>
    <t xml:space="preserve">1) The project otvorenesudy.sk (The open courts) by Transparency international Slovakia. The Open Courts project is a contribution to improving the debate on the Slovak judiciary in three ways: improves the availability of data on the activities and performance of courts and judges, interconnects this data and allows comparison, it does so in an targeted manner - at the level of individual judges and courts." Via analyses of open data, Transparency was able to identify family connection among juries (possible conflict of interest) , quality of judicial decisions by appeal, speed, etc. Project contributes to the ongoing judicial reform. 2) Uvostat - see above, 3) Zindex - see above. </t>
  </si>
  <si>
    <t xml:space="preserve">Is the use of open data in your country having an impact on policy-making processes (i.e. are public administrations making use of the data as evidence for the problem identification and policy formulation)? </t>
  </si>
  <si>
    <t xml:space="preserve">1) Re-use of Covid - 19 data - During pandemic, Ministry of Health, Department of health analyses, started publishing daily updated data in open format at its GitHub https://github.com/Institut-Zdravotnych-Analyz/covid19-data. It resulted to the better management of corona crises at all level of the government : Government, municipalities, self-governing regions made their decisions and public policies based on the objective data (data driven decision). Visualisations of Covid data/Vaccination data were made by several municipalities, self-governing regions (e.g, PSK, BBSK, BSK) to inform citizens and to handle crises. E.g. https://www.uniamiest.sk/zaockovanost-mesta , https://geopresovregion.sk/home/2020/12/16/prinasame-novu-prehladnu-appku-o-covid-19-vychadza-z-otvorenych-dat-mz-sr/  NCZI, organisation in charge of managing health information, started publishing regularly updated statistics dashboard for general public https://covid-19.nczisk.sk/sk  The most importanly, official Crisis team worked also with Covid - 19 data when proposing reccomendation to the government aiming to slow down Corona 19 pandemic. Open data owas also used while developing government app "Covid automat"  aiming to inform citizens about restrictions based to the district  https://data.gov.sk/apps/detail?id=ab3cefe4-f615-4ed0-9e1e-37251ac60bf9 
</t>
  </si>
  <si>
    <t>Is the use of open data in your country having an impact on decision-making processes (i.e. are public administrations making use of the data as evidence to be included in their daily operations)?</t>
  </si>
  <si>
    <t xml:space="preserve">1) Re-use of Covid - 19 data - see explainaion above. 2) Datacubes of Statistics Office - For example,  Selfgoverning region Prešov and selfgoverining region Košice are consuments of open data of the Statistics Office http://datacube.statistics.sk/#!/lang/sk/?utm_source=susr_portalHP&amp;utm_medium=page_DATAcube&amp;utm_campaign=DATAcube_portalHP Selfgoverning regions re-use this data for the purpose of planning regional development. In combination with other data sources are visualized in thematic maps, e.g. Tourism https://geopresovregion.sk/mviewer/?lang=sk&amp;config=apps/tourism-sk.xml ; Demography of the selfo-governing region https://www.geoportalksk.sk/mapstore/#/viewer/openlayers/1760 The maps are created also for the purpose of decision-making. Both of the self govering regions re-use open geospatial data from Open street maps, e.g. https://www.geoportalksk.sk/mapstore/#/viewer/openlayers/2274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</si>
  <si>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</si>
  <si>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</si>
  <si>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</si>
  <si>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</si>
  <si>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Impact is low, see explaination bellow. </t>
  </si>
  <si>
    <t>Please note that this question specifically asks for data (for example in the form of a report or analysis) about the impact that open data has on societal challenges. The focus is therefore not on use cases of open data in the social sphere, but proofs of impact. If you have such data, to allow the scoring of this question, please update your answer.</t>
  </si>
  <si>
    <t xml:space="preserve">City governments collect data from citizens, such as which public spaces you like to visit, which public spaces you don't like, where you don't feel safe. These suggestions are used to plan the renovation of public spaces. Example of this:
Pocitová mapa - Galanta (pocitovamapa.sk)
</t>
  </si>
  <si>
    <t xml:space="preserve">Is the use of open data in your country having an impact on society´s ability to reduce inequality and better include minorities, migrants, and/or refugees (e.g., from the Ukrainian war)? </t>
  </si>
  <si>
    <t>Some of the municipalities and self-governing regions re-use data of Roma Atlas https://www.minv.sk/?atlas-romskych-komunit-2019 that map number of Roma people, their living conditions and distribution in regions in Slovakia. The author of Roma Atlas is Pleninpotentiary of Roma communities. Self-governing regions - Prešov, Košice, visualise data from Roma Atlas in map in order to understand how is status changed over the years and use map outputs to design measures at regional level. Examples: https://geopresovregion.sk/web/web_mrk/#9/49.1000/21.3000 ;  https://www.geoportalksk.sk/web/romske_komunity_v_ksk/#9/48.6778/21.2700</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</si>
  <si>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</si>
  <si>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</si>
  <si>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</si>
  <si>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 xml:space="preserve">A lot of use cases were created based on the Covid-19 datasets that had impact over the level of awareness on health , see examples mentioned in  Q43. </t>
  </si>
  <si>
    <t>Is the use of open data in your country having an impact on the society´s level of education and skills (e.g., data literacy)?</t>
  </si>
  <si>
    <t xml:space="preserve">In 2021-22, NGO Alvaria organized a training program Open Data Lab -  incubator for University students and university teachers from fields such as public administration, economics or applied informatics, who through individual activities and services build and acquire knowledge and skills in the field of processing and visualization of open data of Slovak municipalities and cities. During this incubator, each student group had to develop open data use case aiming to solve identified problem at local level - they increased data skills. More than 100 students were involved from 4 universities. More about project and students´open data use cases available here https://www.alvaria.sk/studentske-projekty/ </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</si>
  <si>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</si>
  <si>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</si>
  <si>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</si>
  <si>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Indirectly via supporting to share so called INSPIRE priority geospatial datasets, which shall EU member state countries made available under EU Environmental policy monitoring and reporting. More info:
https://inspire-geoportal.ec.europa.eu/results.html?country=sk&amp;view=details&amp;legislation=all </t>
  </si>
  <si>
    <t>Please note that this question specifically asks for data (for example in the form of a report or analysis) about the impact that open data has on environmental challenges. The focus is on proofs of impact. If you have such data, to allow the scoring of this question, please update your answer.</t>
  </si>
  <si>
    <t xml:space="preserve">Is the use of open data in your country having an impact on the level of protection of biodiversity (e.g., maintaining a good air and water quality)? </t>
  </si>
  <si>
    <t xml:space="preserve">Is the use of open data in your country having an impact on the achievement of more environment-friendly cities (e.g., environment-friendly transport systems, waste management etc.)? </t>
  </si>
  <si>
    <t xml:space="preserve">Is the use of open data in your country having an impact on the fight of climate change and the response to connected disasters? </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</si>
  <si>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</si>
  <si>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</si>
  <si>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</si>
  <si>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</si>
  <si>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1) Finstat.sk - portal of the commercial company that analyses open data from the central governmen related to the credibility and trustwortines of slovak companies. It integrates more than 20 data sources from the central government: Company register, Register of financial statements, Beneficial ownership register, Judicial Desicions, etc. In 2021, company Finstat gained sales in 2,1 mil. EUR and have aproimately 30 employees. https://finstat.sk/o-finstate ; https://finstat.sk/47165367 
2) GrantExpert - private company that build business model on  open data around ESIF. Portal www.itms2014.sk is a central information system that serves for registration and subsequent processing, export and monitoring of data on programming, project and financial management, control and audit for the programming period 2014-2020. It provides also open data via API  https://opendata.itms2014.sk/swagger/?url=/v2/swagger.json#/projekt/projektVRealizacii_show Company GrantExpert is a consument of ITMS open data - Among the other services,  it provides automatized monitoring of open grants based to the criteria to clients, sale on demand Power BI dasboards to clients for better management of his/her approved ESIF projects https://www.grantexpert.sk/  In 2021, GrantExpert gained more than 80.000 € in sales and has at least 3 employees. 
3) Ekosystem.slovensko.digital - Company "Slovensko.Digital Services" provides to customers products driven by open data. E.g. Autoform that can be integrated to the clients system for autofilling contact and invoicing data about companies and self-employed. It uses open data from Registry of  legal entities and the list of activated mailboxes via www.slovensko.sk (gov service) https://ekosystem.slovensko.digital/sluzby/autoform In 2020, Slovensko.Digital Services has almost 60.000 € in sales and employed 2-4 employees. </t>
  </si>
  <si>
    <t>These examples of companies do fit the question 58, but not this question. Please note that this question specifically asks for data (for example in the form of a report or analysis) about the impact that open data has on economic challenges. The focus is therefore not on use cases of open data in the economic sphere, but proofs of impact.  If you have such data, to allow the scoring of this question, please update your answer.</t>
  </si>
  <si>
    <t xml:space="preserve">Is the use of open data in your country having an impact on the level of employment? </t>
  </si>
  <si>
    <t xml:space="preserve">Yes, see the answer 55. Indirect effect on employment rate is visible via implementation of IT projects of minisitries and municipalities in order to publish open data (integrations on data.gov.sk, consolidation of databases, adjustments of systems). Delivery will be ensured by engaging local companies that hire/employ IT professionals. </t>
  </si>
  <si>
    <t xml:space="preserve">Is the use of open data in your country having an impact on the level of innovation and the adoption of new technologies? </t>
  </si>
  <si>
    <t xml:space="preserve">Yes, in terms of using or providing innovative commercial services based on open data (e.g. Finstat and their customers, SSD and their custumers, etc.) . E.g. Start up No Limit developers build transport application MHD Prešov based to the actual location of MHD vehicles in Prešov that  was published online as open data https://mhdpo.sk/#/ Later on, solution has been implemented also for city of Košice, Martin, Banská Bystrica, Žilina, Poprad https://play.google.com/store/apps/details?id=sk.mhdapp.ke&amp;hl=sk&amp;gl=US </t>
  </si>
  <si>
    <t xml:space="preserve">Is the use of open data in your country having an impact on the level of entrepreneurship (especially of women and minorities) and business creation (especially with Small- and Medium-sized Enterprises)? </t>
  </si>
  <si>
    <t xml:space="preserve">Yes, there are some impact (see answers above) but the majority of open data projects are nonprofits. </t>
  </si>
  <si>
    <t>End of Dimension 2: Open Data Impact</t>
  </si>
  <si>
    <t xml:space="preserve">Dimension 3: Open Data Portal </t>
  </si>
  <si>
    <r>
      <rPr>
        <sz val="11"/>
        <color theme="1"/>
        <rFont val="Calibri"/>
        <family val="2"/>
      </rP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</si>
  <si>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</si>
  <si>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</si>
  <si>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</si>
  <si>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Data.gov.sk</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</si>
  <si>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</si>
  <si>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</si>
  <si>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</si>
  <si>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</si>
  <si>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</si>
  <si>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</si>
  <si>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</si>
  <si>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</si>
  <si>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</si>
  <si>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</si>
  <si>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</si>
  <si>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</si>
  <si>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</si>
  <si>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</si>
  <si>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 xml:space="preserve">https://data.gov.sk/dataset/mirri-dotacie-2021-2022-06-14-odboru-grantov-ehp-a-norska-ogen Banner on right. </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</si>
  <si>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</si>
  <si>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</si>
  <si>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</si>
  <si>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After log in, you can rate datasets https://data.gov.sk/dataset/mirri-dotacie-2021-2022-06-14-odboru-grantov-ehp-a-norska-ogen </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</si>
  <si>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</si>
  <si>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</si>
  <si>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</si>
  <si>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</si>
  <si>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Does the national portal offer the possibility for users to receive notifications when new datasets are available on the national portal (RSS, ATOM feeds, email notifications etc)?</t>
  </si>
  <si>
    <t>https://data.gov.sk/dataset/mirri-dotacie-2021-2022-06-14-odboru-grantov-ehp-a-norska-ogen  Left blue button</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</si>
  <si>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</si>
  <si>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</si>
  <si>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</si>
  <si>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 xml:space="preserve">https://data.gov.sk/dataset/mirri-dotacie-2021-2022-06-14-odboru-grantov-ehp-a-norska-ogen (Služba -&gt; Návrh na zverejnenie údajov na portáli otvorených dát) </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</si>
  <si>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</si>
  <si>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</si>
  <si>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</si>
  <si>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</si>
  <si>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</si>
  <si>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</si>
  <si>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</si>
  <si>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</si>
  <si>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</si>
  <si>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</si>
  <si>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</si>
  <si>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</si>
  <si>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</si>
  <si>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</si>
  <si>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</si>
  <si>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</si>
  <si>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https://data.gov.sk/apps</t>
  </si>
  <si>
    <t xml:space="preserve">Does the national portal reference the datasets that the showcased use cases are based on? </t>
  </si>
  <si>
    <t>o If yes, please provide the URL to this feature/ to an example documenting this feature.</t>
  </si>
  <si>
    <t>https://data.gov.sk/apps/detail?id=d3e57e77-a276-4f86-ba8b-ebc1a43438eb</t>
  </si>
  <si>
    <t>Does the national portal provide the possibility for users to submit their own use cases?</t>
  </si>
  <si>
    <t>https://data.gov.sk/apps , url for submitting is available only for registrered users</t>
  </si>
  <si>
    <t>Does the national portal offer a preview function for tabular data?</t>
  </si>
  <si>
    <t>o If yes, please provide the URL to an example documenting this feature.</t>
  </si>
  <si>
    <t>https://data.gov.sk/dataset/datovi-kuratori-2022-05-26/resource/85668835-a752-46e9-b594-a160c910ea7f</t>
  </si>
  <si>
    <t>Does the national portal offer a preview function for geospatial data?</t>
  </si>
  <si>
    <t>Are you preparing to promote the publication of high-value datasets on your national portal (e.g., by adding filtering features, editorial features, changes to navigation)?</t>
  </si>
  <si>
    <t xml:space="preserve">Yes, we are planning adding HVD to filtering criteria, tags, button to identify HVD, promoting already published HVD in the news at homepage, etc.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</si>
  <si>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</si>
  <si>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</si>
  <si>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</si>
  <si>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</si>
  <si>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</si>
  <si>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Google Analytics and Bash script</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</si>
  <si>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</si>
  <si>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</si>
  <si>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</si>
  <si>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</si>
  <si>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</si>
  <si>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</si>
  <si>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</si>
  <si>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</si>
  <si>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</si>
  <si>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</si>
  <si>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</si>
  <si>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</si>
  <si>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</si>
  <si>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</si>
  <si>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</si>
  <si>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</si>
  <si>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</si>
  <si>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</si>
  <si>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</si>
  <si>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</si>
  <si>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</si>
  <si>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 xml:space="preserve">Approximatelly, 19.000/month. </t>
  </si>
  <si>
    <t>What percentage of the unique visitors to the national portal is foreign?</t>
  </si>
  <si>
    <t>o Please fill the percentage below and select 'see answer box'.</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</si>
  <si>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</si>
  <si>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</si>
  <si>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</si>
  <si>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</si>
  <si>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 xml:space="preserve">What datasets are the top 5 most frequently consulted on the portal, with 1 being the most popular one? </t>
  </si>
  <si>
    <t>o Please indicate 1 = name dateset X, 2 = name dataset Y etc. and select 'see answer box'</t>
  </si>
  <si>
    <t xml:space="preserve">Do you take measures to optimise the search and discoverability of content (data and editorial)?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</si>
  <si>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</si>
  <si>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</si>
  <si>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</si>
  <si>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</si>
  <si>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</si>
  <si>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</si>
  <si>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</si>
  <si>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</si>
  <si>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</si>
  <si>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</si>
  <si>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</si>
  <si>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</si>
  <si>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</si>
  <si>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</si>
  <si>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</si>
  <si>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Please complete by providing a brief explaination of the agreed approach in the answer box.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</si>
  <si>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</si>
  <si>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</si>
  <si>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</si>
  <si>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</si>
  <si>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</si>
  <si>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</si>
  <si>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93a</t>
  </si>
  <si>
    <t xml:space="preserve">Besides the national open data portal, are there other regional and local portals? </t>
  </si>
  <si>
    <t>o If yes, please provide a complete list and the links to these portals.</t>
  </si>
  <si>
    <t xml:space="preserve">There seems to be an inconsistency between the ´yes` and the answer in the answer box. Please provide URLs to the other regional and local portals if existing. </t>
  </si>
  <si>
    <t xml:space="preserve">https://rpi.gov.sk/sk
https://opendata.bratislava.sk/
https://geopresovregion.sk/home/
https://www.geoportalksk.sk/
https://egov.presov.sk/
https://egov.zilina.sk/ 
https://opendata.kosice.sk/ 
https://bratislavskykraj.sk/opendata/
https://data.gov.sk/en/organization/1019b3a2-3a12-4b4e-9f5d-46df67a0080d
</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</si>
  <si>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</si>
  <si>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</si>
  <si>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</si>
  <si>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</si>
  <si>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</si>
  <si>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</si>
  <si>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</si>
  <si>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</si>
  <si>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</si>
  <si>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</si>
  <si>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</si>
  <si>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</si>
  <si>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</si>
  <si>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</si>
  <si>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</si>
  <si>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</si>
  <si>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</si>
  <si>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</si>
  <si>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</si>
  <si>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https://data.gov.sk/organization</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</si>
  <si>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</si>
  <si>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</si>
  <si>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</si>
  <si>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 xml:space="preserve">Data inventory of the ministries and central gov bodies are published at data.gov.sk. Data inventory has to contain also records on datasets that cannot be published with the reason why (e.g. Privacy and personal data protection, Commercial confidentiality; Statistical confidentiality; National security, defence, and public security; Intellectual property. ) The example of datainventory with reason why particular dataset cannot be publish: https://data.gov.sk/dataset/datovy-inventar-rezortu-podohospodarstva-a-rozvoja-vidieka 
</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</si>
  <si>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</si>
  <si>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</si>
  <si>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</si>
  <si>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</si>
  <si>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Sustainibility of current portal will be ensured via implementing project Open Data 2.0 with the aim to develope new open data portal that meet current technical requirements. New open data portal will be launched in 2023 and will replace the old one. More info on project here https://platforma.slovensko.digital/t/dennik-np-opendata-2-0/7933?page=2</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</si>
  <si>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</si>
  <si>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</si>
  <si>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</si>
  <si>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</si>
  <si>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</si>
  <si>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</si>
  <si>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</si>
  <si>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Yes, each milestone related to the building of new open data portal is consulted via community channel platforma.slovensko.digital where IT professionals around e-government meet. Additionally, Data Unit at MIRRI organizes regular meeting of working groups - Open data, Data Stewards, Better Data, where members are informed about national s portal and open data activities. Members of open data team visit also many events to inform general public and proffesionals about open data activities. </t>
  </si>
  <si>
    <t>Are the portal’s source code as well as relevant documentation and artifacts made available to the public (e.g., on platforms such as GitHub or GitLab)?</t>
  </si>
  <si>
    <t xml:space="preserve">o If yes, please provide platform name and the URL to the portal’s account on this platform.  </t>
  </si>
  <si>
    <t xml:space="preserve">yes, https://github.com/nases-sk/eDemokracia-MOD </t>
  </si>
  <si>
    <t>Was there a user satisfaction survey concerning the national portal conducted in the past year?</t>
  </si>
  <si>
    <t xml:space="preserve">o If yes, please briefly describe the key findings gained through this survey. </t>
  </si>
  <si>
    <t>In order to collect technical and nontechnical requirements on new open data portal, open data team launched public consultation to get feedback what feature open data portal users expect from new open data portal. Information about public consultation was published at data.gov.sk and plaforma.slovensko.digital</t>
  </si>
  <si>
    <t xml:space="preserve">To allow the scoring of this answer, please specify where the results can be found on the given pages or briefly mention the key points of the responses to the survey in the answer box. </t>
  </si>
  <si>
    <t>https://www.minv.sk/?ros_vsetky-spravy&amp;sprava=analyza-zverejnenych-datasetov-ustrednych-organov-statnej-spravy-za-rok-2021-dostupna-na-pripomienkovanie</t>
  </si>
  <si>
    <t>104a</t>
  </si>
  <si>
    <t xml:space="preserve">Is there a process by which the portal is reviewed and improved regularly? </t>
  </si>
  <si>
    <t>o If yes, please briefly describe this process.</t>
  </si>
  <si>
    <t>104b</t>
  </si>
  <si>
    <t xml:space="preserve">If yes, what is the frequency of these reviews? </t>
  </si>
  <si>
    <t>quarterly</t>
  </si>
  <si>
    <t>bi-annually</t>
  </si>
  <si>
    <t>annually</t>
  </si>
  <si>
    <t>less frequently</t>
  </si>
  <si>
    <t>104c</t>
  </si>
  <si>
    <t>If yes, is the users’ feedback considered in the review process?</t>
  </si>
  <si>
    <t>105a</t>
  </si>
  <si>
    <t>Do you monitor via a dashboard the characteristics of the data published on the portal, such as the distribution across categories, static vs. real-time data and how these change over time?</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</si>
  <si>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</si>
  <si>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</si>
  <si>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</si>
  <si>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</si>
  <si>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End of Dimension 3: Open Data Portal</t>
  </si>
  <si>
    <t>Dimension 4: Open Data Quality</t>
  </si>
  <si>
    <r>
      <rPr>
        <sz val="11"/>
        <color theme="1"/>
        <rFont val="Calibri"/>
        <family val="2"/>
      </rP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</si>
  <si>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</si>
  <si>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</si>
  <si>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</si>
  <si>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</si>
  <si>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</si>
  <si>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</si>
  <si>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</si>
  <si>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</si>
  <si>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</si>
  <si>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</si>
  <si>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</si>
  <si>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</si>
  <si>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</si>
  <si>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</si>
  <si>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</si>
  <si>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</si>
  <si>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 xml:space="preserve">E.g. Dataset on public procurement and Registry of addressess is updated daily, change on the portal is implemented/visible at night. </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</si>
  <si>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</si>
  <si>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</si>
  <si>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</si>
  <si>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As soon as the methodology will come from EC. </t>
  </si>
  <si>
    <t xml:space="preserve">Please explain how your are preparing. To my understanding, your answer means that you are waiting for the methodology and therefore not preparing. </t>
  </si>
  <si>
    <t xml:space="preserve">We cooperate with Czech republic on development of new open data portal and standardization of metadata of datasets, catalog and distribution. In standard we distinquish type of datasets, one of these types are high value datasets. 
https://wiki.vicepremier.gov.sk/pages/viewpage.action?pageId=101817682
We made JSON- LD API  proof of school attendance where we use ontology core criteria evidence. 
https://wiki.vicepremier.gov.sk/pages/viewpage.action?pageId=101816106
</t>
  </si>
  <si>
    <t>4.2 Monitoring and measures</t>
  </si>
  <si>
    <t>111a</t>
  </si>
  <si>
    <t>Do you monitor the quality of the metadata available on your portal?</t>
  </si>
  <si>
    <t>o If yes, please briefly explain how this monitoring takes place. If applicable, please provide the URL to this monitoring mechanism.</t>
  </si>
  <si>
    <t xml:space="preserve">Manually. There is also monitoring feauture - export of metadata from whole open data portal
</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</si>
  <si>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</si>
  <si>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</si>
  <si>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</si>
  <si>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</si>
  <si>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Hodnotiace správy - datalab</t>
  </si>
  <si>
    <t xml:space="preserve">To allow the scoring of this answer, please provide an URL. </t>
  </si>
  <si>
    <t>https://www.minv.sk/?ros_vsetky-spravy&amp;sprava=analyza-zverejnenych-datasetov-ustrednych-organov-statnej-spravy-za-rok-2022-dostupna-na-pripomienkovanie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</si>
  <si>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</si>
  <si>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</si>
  <si>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</si>
  <si>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Data Unit at MIRRI provides guidelines, examples of good/bad practices,  data model structures at opendata.gov.sk, e.g. Rules for providing open data https://wiki.vicepremier.gov.sk/pages/viewpage.action?pageId=82027683, Metadata registration https://wiki.vicepremier.gov.sk/pages/viewpage.action?pageId=82027693  Addionally, a few trainings for public bodies has been organized (data quality, business rules, open data minimum) and regular knowledge-exchange within working groups are taken (WG as Better Data, Open data, Data stewards, etc.)  Data unit provides on demand consultations to public bodies hot to publish open data,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</si>
  <si>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</si>
  <si>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</si>
  <si>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</si>
  <si>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</si>
  <si>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</si>
  <si>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</si>
  <si>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</si>
  <si>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Decree of the Office of the Deputy Prime Minister of the SR for Investment and Informatization on standards for public administration information technologies § 39 c) recommends usage of Creative Commons CC0 or  CC-BY to ensure that datasets are legally opened. https://www.slov-lex.sk/pravne-predpisy/SK/ZZ/2020/78/20200501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</si>
  <si>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</si>
  <si>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</si>
  <si>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</si>
  <si>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</si>
  <si>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</si>
  <si>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</si>
  <si>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</si>
  <si>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</si>
  <si>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</si>
  <si>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</si>
  <si>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 xml:space="preserve">As you already indicated the highest answer option (&gt;90%) in questions 115, maximum points are given for this answer. </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</si>
  <si>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</si>
  <si>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</si>
  <si>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</si>
  <si>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</si>
  <si>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</si>
  <si>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</si>
  <si>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</si>
  <si>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</si>
  <si>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</si>
  <si>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</si>
  <si>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https://wiki.vicepremier.gov.sk/pages/viewpage.action?pageId=82027683</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</si>
  <si>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</si>
  <si>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</si>
  <si>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</si>
  <si>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r>
      <rPr>
        <b/>
        <sz val="11"/>
        <color rgb="FF000000"/>
        <rFont val="Times New Roman"/>
        <family val="1"/>
      </rPr>
      <t> </t>
    </r>
    <r>
      <rPr>
        <sz val="11"/>
        <color rgb="FF000000"/>
        <rFont val="Times New Roman"/>
        <family val="1"/>
      </rPr>
      <t>Governmental organizations and public administration bodies has an access to financial resources within Operational Program Integrated Infrastructure that provides founding for individual IT projects that aim to accomplish strategic goals of the government in the IT segment (among them also to increase accessibility of open data </t>
    </r>
  </si>
  <si>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</si>
  <si>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</si>
  <si>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</si>
  <si>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</si>
  <si>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</si>
  <si>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</si>
  <si>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</si>
  <si>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</si>
  <si>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</si>
  <si>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</si>
  <si>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</si>
  <si>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</si>
  <si>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</si>
  <si>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</si>
  <si>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</si>
  <si>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</si>
  <si>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</si>
  <si>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</si>
  <si>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</si>
  <si>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To allow the scoring of this answer, please briefly outline the reasons for the decision of having a national extention of the DCAT-AP and what the main differences between the national variation and the EU standard are.</t>
  </si>
  <si>
    <t>We have extended DCAT-AP because of the use of additional attributes that are not in DCAT-AP. These are attributes such as term of use and we distinguish types of datasets (high value datasets, publication minimum, most wanted data)</t>
  </si>
  <si>
    <t>124a</t>
  </si>
  <si>
    <t>Do you investigate the most common causes for the lack of DCAT-AP compliance?</t>
  </si>
  <si>
    <t>124b</t>
  </si>
  <si>
    <t>If yes, what are the main causes for the lack of DCAT-AP compliance?</t>
  </si>
  <si>
    <t>o Please list the most common causes below and select 'see answer box'.</t>
  </si>
  <si>
    <t>We have extended DCAT-AP because of the use of additional attributes that are not in DCAT-AP.</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</si>
  <si>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</si>
  <si>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</si>
  <si>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</si>
  <si>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</si>
  <si>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</si>
  <si>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</si>
  <si>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</si>
  <si>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</si>
  <si>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</si>
  <si>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Decree of the Office of the Deputy Prime Minister of the SR for Investment and Informatization on standards for public administration information technologies defines 5 level quality of datasets: 
 https://www.slov-lex.sk/pravne-predpisy/SK/ZZ/2020/78/20200501</t>
  </si>
  <si>
    <t>Do you conduct activities to promote and familiarise data providers with ways to ensure higher quality data (such as promoting the model referenced in the previous question)?</t>
  </si>
  <si>
    <t xml:space="preserve">We realize a methological activities to increase a quality of published data – we publish methology at the portal https://wiki.vicepremier.gov.sk/pages/viewpage.action?pageId=77338628 and we organize working groups and made online presentation from the working groups which is published here https://www.youtube.com/channel/UCF-rmyKJ9pE49CP8-rUi4mQ </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</si>
  <si>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</si>
  <si>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</si>
  <si>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</si>
  <si>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</si>
  <si>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</si>
  <si>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</si>
  <si>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</si>
  <si>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</si>
  <si>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</si>
  <si>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</si>
  <si>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</si>
  <si>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</si>
  <si>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</si>
  <si>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</si>
  <si>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</si>
  <si>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 xml:space="preserve">We monitor progress and improvements due to the purpose of updating strategic documents to find out current state of play. </t>
  </si>
  <si>
    <t xml:space="preserve">To allow the scoring of this answer, please describe how you monitor improvements in quality. </t>
  </si>
  <si>
    <t xml:space="preserve">The task of monitoring data quality comes from Government Resolution No.104/2017 and is carried out by the Office of the Government Plenipotentiary for Open Government.
The latest report is published here:
https://www.minv.sk/?ros_vsetky-spravy&amp;sprava=analyza-zverejnenych-datasetov-ustrednych-organov-statnej-spravy-za-rok-2022-dostupna-na-pripomienkovanie
</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</si>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</sst>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sz val="7"/>
      <color theme="1"/>
      <name val="Calibri"/>
      <family val="2"/>
      <scheme val="minor"/>
    </font>
    <font>
      <b/>
      <sz val="20"/>
      <color theme="1"/>
      <name val="Calibri"/>
      <family val="2"/>
      <scheme val="minor"/>
    </font>
    <font>
      <b/>
      <sz val="20"/>
      <color theme="0"/>
      <name val="Calibri"/>
      <family val="2"/>
      <scheme val="minor"/>
    </font>
    <font>
      <sz val="20"/>
      <color theme="1"/>
      <name val="Calibri"/>
      <family val="2"/>
      <scheme val="minor"/>
    </font>
    <font>
      <b/>
      <sz val="11"/>
      <color theme="1"/>
      <name val="Calibri"/>
      <family val="2"/>
    </font>
    <font>
      <sz val="11"/>
      <color theme="1"/>
      <name val="Calibri"/>
      <family val="2"/>
    </font>
    <font>
      <sz val="7"/>
      <color theme="1"/>
      <name val="Calibri"/>
      <family val="2"/>
    </font>
    <font>
      <b/>
      <sz val="11"/>
      <color rgb="FF000000"/>
      <name val="Calibri"/>
      <family val="2"/>
    </font>
    <font>
      <sz val="11"/>
      <color rgb="FF000000"/>
      <name val="Calibri"/>
      <family val="2"/>
      <scheme val="minor"/>
    </font>
    <font>
      <sz val="7"/>
      <color rgb="FF000000"/>
      <name val="Calibri"/>
      <family val="2"/>
    </font>
    <font>
      <b/>
      <sz val="12"/>
      <name val="Calibri"/>
      <family val="2"/>
      <scheme val="minor"/>
    </font>
    <font>
      <i/>
      <sz val="11"/>
      <color theme="1"/>
      <name val="Calibri"/>
      <family val="2"/>
    </font>
    <font>
      <i/>
      <u/>
      <sz val="11"/>
      <color rgb="FF0000FF"/>
      <name val="Calibri"/>
      <family val="2"/>
    </font>
    <font>
      <i/>
      <sz val="11"/>
      <name val="Calibri"/>
      <family val="2"/>
    </font>
    <font>
      <i/>
      <u/>
      <sz val="11"/>
      <color rgb="FF1155CC"/>
      <name val="Calibri"/>
      <family val="2"/>
    </font>
    <font>
      <sz val="12"/>
      <color theme="1"/>
      <name val="Calibri"/>
      <family val="2"/>
    </font>
    <font>
      <sz val="11"/>
      <name val="Calibri"/>
      <family val="2"/>
    </font>
    <font>
      <sz val="11"/>
      <color theme="9"/>
      <name val="Calibri"/>
      <family val="2"/>
    </font>
    <font>
      <b/>
      <sz val="11"/>
      <color theme="9"/>
      <name val="Calibri"/>
      <family val="2"/>
    </font>
    <font>
      <sz val="7"/>
      <color theme="9"/>
      <name val="Calibri"/>
      <family val="2"/>
    </font>
    <font>
      <i/>
      <sz val="11"/>
      <color theme="9"/>
      <name val="Calibri"/>
      <family val="2"/>
    </font>
    <font>
      <b/>
      <sz val="11"/>
      <name val="Calibri"/>
      <family val="2"/>
    </font>
    <font>
      <sz val="12"/>
      <color theme="5"/>
      <name val="Calibri"/>
      <family val="2"/>
    </font>
    <font>
      <b/>
      <sz val="10"/>
      <color theme="0"/>
      <name val="Calibri"/>
      <family val="2"/>
    </font>
    <font>
      <b/>
      <sz val="10"/>
      <color theme="1"/>
      <name val="Calibri"/>
      <family val="2"/>
    </font>
    <font>
      <b/>
      <sz val="7"/>
      <color theme="1"/>
      <name val="Calibri"/>
      <family val="2"/>
    </font>
    <font>
      <b/>
      <sz val="11"/>
      <color theme="1"/>
      <name val="Segoe UI"/>
      <family val="2"/>
    </font>
    <font>
      <sz val="11"/>
      <color theme="1"/>
      <name val="Segoe UI"/>
      <family val="2"/>
    </font>
    <font>
      <i/>
      <sz val="10"/>
      <color theme="0"/>
      <name val="Calibri"/>
      <family val="2"/>
    </font>
    <font>
      <sz val="10"/>
      <color theme="1"/>
      <name val="Calibri"/>
      <family val="2"/>
    </font>
    <font>
      <i/>
      <sz val="7"/>
      <color theme="1"/>
      <name val="Calibri"/>
      <family val="2"/>
    </font>
    <font>
      <i/>
      <sz val="10"/>
      <color theme="1"/>
      <name val="Calibri"/>
      <family val="2"/>
    </font>
    <font>
      <b/>
      <i/>
      <sz val="10"/>
      <color theme="1"/>
      <name val="Calibri"/>
      <family val="2"/>
    </font>
    <font>
      <b/>
      <sz val="12"/>
      <color theme="0"/>
      <name val="Calibri"/>
      <family val="2"/>
      <scheme val="minor"/>
    </font>
    <font>
      <i/>
      <sz val="7"/>
      <color theme="9"/>
      <name val="Calibri"/>
      <family val="2"/>
    </font>
    <font>
      <b/>
      <sz val="11"/>
      <color theme="0"/>
      <name val="Calibri"/>
      <family val="2"/>
    </font>
    <font>
      <sz val="11"/>
      <color rgb="FF000000"/>
      <name val="Calibri"/>
      <family val="2"/>
    </font>
    <font>
      <sz val="12"/>
      <color rgb="FF000000"/>
      <name val="Calibri"/>
      <family val="2"/>
    </font>
    <font>
      <b/>
      <sz val="12"/>
      <color rgb="FF000000"/>
      <name val="Calibri"/>
      <family val="2"/>
    </font>
    <font>
      <u/>
      <sz val="11"/>
      <color theme="1"/>
      <name val="Calibri"/>
      <family val="2"/>
    </font>
    <font>
      <u/>
      <sz val="11"/>
      <color rgb="FF1155CC"/>
      <name val="Calibri"/>
      <family val="2"/>
    </font>
    <font>
      <b/>
      <sz val="11"/>
      <color rgb="FF548135"/>
      <name val="Calibri"/>
      <family val="2"/>
    </font>
    <font>
      <sz val="9"/>
      <color theme="1"/>
      <name val="Calibri"/>
      <family val="2"/>
    </font>
    <font>
      <b/>
      <sz val="11"/>
      <color rgb="FF000000"/>
      <name val="Times New Roman"/>
      <family val="1"/>
    </font>
    <font>
      <sz val="11"/>
      <color rgb="FF000000"/>
      <name val="Times New Roman"/>
      <family val="1"/>
    </font>
    <font>
      <sz val="11"/>
      <name val="Calibri"/>
      <family val="2"/>
      <scheme val="minor"/>
    </font>
  </fonts>
  <fills count="26">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rgb="FFECECEC"/>
        <bgColor rgb="FFECECEC"/>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2F2F2"/>
        <bgColor rgb="FFF2F2F2"/>
      </patternFill>
    </fill>
    <fill>
      <patternFill patternType="solid">
        <fgColor rgb="FF5A9CFF"/>
        <bgColor rgb="FF5A9CFF"/>
      </patternFill>
    </fill>
    <fill>
      <patternFill patternType="solid">
        <fgColor theme="2" tint="-4.9989318521683403E-2"/>
        <bgColor indexed="64"/>
      </patternFill>
    </fill>
    <fill>
      <patternFill patternType="solid">
        <fgColor rgb="FF5A9CFF"/>
        <bgColor indexed="64"/>
      </patternFill>
    </fill>
    <fill>
      <patternFill patternType="solid">
        <fgColor rgb="FFFF6052"/>
        <bgColor rgb="FF000000"/>
      </patternFill>
    </fill>
    <fill>
      <patternFill patternType="solid">
        <fgColor rgb="FFE7E6E6"/>
        <bgColor rgb="FFE7E6E6"/>
      </patternFill>
    </fill>
    <fill>
      <patternFill patternType="solid">
        <fgColor rgb="FFFEF2CB"/>
        <bgColor rgb="FFFEF2CB"/>
      </patternFill>
    </fill>
    <fill>
      <patternFill patternType="solid">
        <fgColor rgb="FFFF6052"/>
        <bgColor indexed="64"/>
      </patternFill>
    </fill>
    <fill>
      <patternFill patternType="solid">
        <fgColor theme="6"/>
        <bgColor theme="6"/>
      </patternFill>
    </fill>
    <fill>
      <patternFill patternType="solid">
        <fgColor rgb="FFFF9B93"/>
        <bgColor indexed="64"/>
      </patternFill>
    </fill>
    <fill>
      <patternFill patternType="solid">
        <fgColor rgb="FFC00000"/>
        <bgColor indexed="64"/>
      </patternFill>
    </fill>
    <fill>
      <patternFill patternType="solid">
        <fgColor rgb="FFFF6052"/>
        <bgColor rgb="FFFF6052"/>
      </patternFill>
    </fill>
    <fill>
      <patternFill patternType="solid">
        <fgColor rgb="FF002093"/>
        <bgColor rgb="FF000000"/>
      </patternFill>
    </fill>
    <fill>
      <patternFill patternType="solid">
        <fgColor rgb="FF002093"/>
        <bgColor indexed="64"/>
      </patternFill>
    </fill>
    <fill>
      <patternFill patternType="solid">
        <fgColor rgb="FF002093"/>
        <bgColor rgb="FF002093"/>
      </patternFill>
    </fill>
    <fill>
      <patternFill patternType="solid">
        <fgColor rgb="FFFFE200"/>
        <bgColor rgb="FF000000"/>
      </patternFill>
    </fill>
    <fill>
      <patternFill patternType="solid">
        <fgColor rgb="FFFFE200"/>
        <bgColor rgb="FFFFE200"/>
      </patternFill>
    </fill>
    <fill>
      <patternFill patternType="solid">
        <fgColor rgb="FFFFE200"/>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s>
  <cellStyleXfs count="2">
    <xf numFmtId="0" fontId="0" fillId="0" borderId="0"/>
    <xf numFmtId="0" fontId="4" fillId="0" borderId="0" applyNumberFormat="0" applyFill="0" applyBorder="0" applyAlignment="0" applyProtection="0"/>
  </cellStyleXfs>
  <cellXfs count="210">
    <xf numFmtId="0" fontId="0" fillId="0" borderId="0" xfId="0"/>
    <xf numFmtId="0" fontId="0" fillId="2" borderId="0" xfId="0" applyFill="1"/>
    <xf numFmtId="0" fontId="3" fillId="0" borderId="0" xfId="0" applyFont="1" applyAlignment="1">
      <alignment horizontal="center"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11" fillId="0" borderId="0" xfId="0" applyFont="1" applyAlignment="1">
      <alignment horizontal="left" vertical="top" wrapText="1"/>
    </xf>
    <xf numFmtId="0" fontId="12" fillId="0" borderId="0" xfId="0" applyFont="1" applyAlignment="1">
      <alignment horizontal="center" vertical="top" wrapText="1"/>
    </xf>
    <xf numFmtId="0" fontId="13" fillId="4" borderId="0" xfId="0" applyFont="1" applyFill="1" applyAlignment="1">
      <alignment horizontal="left" vertical="top" wrapText="1"/>
    </xf>
    <xf numFmtId="0" fontId="5" fillId="4" borderId="0" xfId="0" applyFont="1" applyFill="1" applyAlignment="1">
      <alignment horizontal="left" vertical="top" wrapText="1"/>
    </xf>
    <xf numFmtId="0" fontId="13" fillId="4" borderId="0" xfId="0" applyFont="1" applyFill="1" applyAlignment="1" applyProtection="1">
      <alignment horizontal="right" vertical="top" wrapText="1"/>
      <protection locked="0"/>
    </xf>
    <xf numFmtId="0" fontId="5" fillId="4" borderId="0" xfId="0" applyFont="1" applyFill="1" applyAlignment="1" applyProtection="1">
      <alignment horizontal="left" vertical="top" wrapText="1"/>
      <protection locked="0"/>
    </xf>
    <xf numFmtId="0" fontId="14" fillId="0" borderId="0" xfId="0" applyFont="1" applyAlignment="1">
      <alignment horizontal="left" vertical="top" wrapText="1"/>
    </xf>
    <xf numFmtId="0" fontId="15" fillId="0" borderId="0" xfId="0" applyFont="1" applyAlignment="1">
      <alignment horizontal="center" vertical="top" wrapText="1"/>
    </xf>
    <xf numFmtId="0" fontId="16" fillId="0" borderId="0" xfId="0" applyFont="1" applyAlignment="1">
      <alignment horizontal="left" vertical="top" wrapText="1"/>
    </xf>
    <xf numFmtId="0" fontId="15" fillId="0" borderId="0" xfId="0" applyFont="1" applyAlignment="1">
      <alignment horizontal="left" vertical="top" wrapText="1"/>
    </xf>
    <xf numFmtId="0" fontId="17" fillId="0" borderId="0" xfId="0" applyFont="1" applyAlignment="1">
      <alignment horizontal="left" vertical="top" wrapText="1"/>
    </xf>
    <xf numFmtId="0" fontId="16" fillId="0" borderId="0" xfId="0" applyFont="1" applyAlignment="1" applyProtection="1">
      <alignment horizontal="left" vertical="top" wrapText="1"/>
      <protection locked="0"/>
    </xf>
    <xf numFmtId="0" fontId="16" fillId="5" borderId="0" xfId="0" applyFont="1" applyFill="1" applyAlignment="1">
      <alignment horizontal="left" vertical="top" wrapText="1"/>
    </xf>
    <xf numFmtId="0" fontId="15" fillId="5" borderId="0" xfId="0" applyFont="1" applyFill="1" applyAlignment="1">
      <alignment horizontal="left" vertical="top" wrapText="1"/>
    </xf>
    <xf numFmtId="0" fontId="18" fillId="5" borderId="0" xfId="0" applyFont="1" applyFill="1" applyAlignment="1">
      <alignment horizontal="left" vertical="top" wrapText="1"/>
    </xf>
    <xf numFmtId="0" fontId="19" fillId="6" borderId="0" xfId="0" applyFont="1" applyFill="1" applyAlignment="1">
      <alignment horizontal="left" vertical="top" wrapText="1"/>
    </xf>
    <xf numFmtId="0" fontId="20" fillId="5" borderId="0" xfId="0" applyFont="1" applyFill="1" applyAlignment="1">
      <alignment horizontal="left" vertical="top" wrapText="1"/>
    </xf>
    <xf numFmtId="0" fontId="20" fillId="5" borderId="0" xfId="0" applyFont="1" applyFill="1" applyAlignment="1" applyProtection="1">
      <alignment horizontal="left" vertical="top" wrapText="1"/>
      <protection locked="0"/>
    </xf>
    <xf numFmtId="0" fontId="2" fillId="4" borderId="0" xfId="0" applyFont="1" applyFill="1" applyAlignment="1">
      <alignment horizontal="left" vertical="top" wrapText="1"/>
    </xf>
    <xf numFmtId="0" fontId="21" fillId="4" borderId="0" xfId="0" applyFont="1" applyFill="1" applyAlignment="1">
      <alignment horizontal="left" vertical="top" wrapText="1"/>
    </xf>
    <xf numFmtId="0" fontId="2"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19" fillId="0" borderId="0" xfId="0" applyFont="1" applyAlignment="1">
      <alignment horizontal="left" vertical="top" wrapText="1"/>
    </xf>
    <xf numFmtId="0" fontId="15" fillId="0" borderId="0" xfId="0" applyFont="1" applyAlignment="1">
      <alignment horizontal="center" vertical="top"/>
    </xf>
    <xf numFmtId="0" fontId="15" fillId="0" borderId="1" xfId="0" applyFont="1" applyBorder="1" applyAlignment="1">
      <alignment horizontal="left" vertical="top"/>
    </xf>
    <xf numFmtId="0" fontId="15" fillId="0" borderId="0" xfId="0" applyFont="1" applyAlignment="1">
      <alignment horizontal="left" vertical="top"/>
    </xf>
    <xf numFmtId="0" fontId="15" fillId="0" borderId="0" xfId="0" applyFont="1" applyAlignment="1">
      <alignment vertical="top"/>
    </xf>
    <xf numFmtId="0" fontId="7" fillId="0" borderId="0" xfId="0" applyFont="1" applyAlignment="1">
      <alignment horizontal="right" vertical="top"/>
    </xf>
    <xf numFmtId="0" fontId="16" fillId="0" borderId="0" xfId="0" applyFont="1" applyAlignment="1">
      <alignment horizontal="left" vertical="top"/>
    </xf>
    <xf numFmtId="0" fontId="15" fillId="0" borderId="1" xfId="0" applyFont="1" applyBorder="1" applyAlignment="1">
      <alignment horizontal="left" vertical="top" wrapText="1"/>
    </xf>
    <xf numFmtId="49" fontId="16" fillId="0" borderId="2" xfId="0" applyNumberFormat="1" applyFont="1" applyBorder="1" applyAlignment="1">
      <alignment horizontal="left" vertical="top" wrapText="1"/>
    </xf>
    <xf numFmtId="49" fontId="15"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2" fillId="0" borderId="3" xfId="0" applyFont="1" applyBorder="1" applyAlignment="1">
      <alignment horizontal="left" vertical="top" wrapText="1"/>
    </xf>
    <xf numFmtId="0" fontId="23" fillId="0" borderId="1" xfId="0" applyFont="1" applyBorder="1" applyAlignment="1">
      <alignment horizontal="left" vertical="top" wrapText="1"/>
    </xf>
    <xf numFmtId="0" fontId="15" fillId="0" borderId="0" xfId="0" applyFont="1" applyAlignment="1" applyProtection="1">
      <alignment horizontal="left" vertical="top" wrapText="1"/>
      <protection locked="0"/>
    </xf>
    <xf numFmtId="0" fontId="22" fillId="0" borderId="0" xfId="0" applyFont="1" applyAlignment="1">
      <alignment horizontal="left" vertical="top" wrapText="1"/>
    </xf>
    <xf numFmtId="0" fontId="26"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vertical="top"/>
    </xf>
    <xf numFmtId="0" fontId="30" fillId="0" borderId="0" xfId="0" applyFont="1" applyAlignment="1">
      <alignment horizontal="left" vertical="top" wrapText="1"/>
    </xf>
    <xf numFmtId="0" fontId="29" fillId="0" borderId="0" xfId="0" applyFont="1" applyAlignment="1">
      <alignment horizontal="center" vertical="top" wrapText="1"/>
    </xf>
    <xf numFmtId="0" fontId="31" fillId="0" borderId="0" xfId="0" applyFont="1" applyAlignment="1">
      <alignment horizontal="left" vertical="top" wrapText="1"/>
    </xf>
    <xf numFmtId="0" fontId="32" fillId="0" borderId="0" xfId="0" applyFont="1" applyAlignment="1">
      <alignment vertical="top"/>
    </xf>
    <xf numFmtId="0" fontId="23" fillId="0" borderId="3" xfId="0" applyFont="1" applyBorder="1" applyAlignment="1">
      <alignment horizontal="left" vertical="top" wrapText="1"/>
    </xf>
    <xf numFmtId="0" fontId="15" fillId="0" borderId="0" xfId="0" applyFont="1" applyAlignment="1" applyProtection="1">
      <alignment horizontal="left" vertical="top"/>
      <protection locked="0"/>
    </xf>
    <xf numFmtId="0" fontId="15" fillId="7" borderId="0" xfId="0" applyFont="1" applyFill="1" applyAlignment="1">
      <alignment horizontal="left" vertical="top" wrapText="1"/>
    </xf>
    <xf numFmtId="0" fontId="15" fillId="7" borderId="0" xfId="0" applyFont="1" applyFill="1" applyAlignment="1" applyProtection="1">
      <alignment horizontal="left" vertical="top" wrapText="1"/>
      <protection locked="0"/>
    </xf>
    <xf numFmtId="0" fontId="15" fillId="0" borderId="0" xfId="0" applyFont="1" applyAlignment="1">
      <alignment horizontal="right" vertical="top"/>
    </xf>
    <xf numFmtId="0" fontId="33" fillId="0" borderId="0" xfId="0" applyFont="1" applyAlignment="1">
      <alignment vertical="top" wrapText="1"/>
    </xf>
    <xf numFmtId="0" fontId="29" fillId="0" borderId="0" xfId="0" applyFont="1" applyAlignment="1">
      <alignment horizontal="center" vertical="top"/>
    </xf>
    <xf numFmtId="0" fontId="22" fillId="8" borderId="5" xfId="0" applyFont="1" applyFill="1" applyBorder="1" applyAlignment="1">
      <alignment horizontal="left" vertical="top" wrapText="1"/>
    </xf>
    <xf numFmtId="0" fontId="16" fillId="8" borderId="6" xfId="0" applyFont="1" applyFill="1" applyBorder="1" applyAlignment="1">
      <alignment vertical="top" wrapText="1"/>
    </xf>
    <xf numFmtId="0" fontId="34" fillId="9" borderId="1" xfId="0" applyFont="1" applyFill="1" applyBorder="1" applyAlignment="1">
      <alignment horizontal="left" vertical="top" wrapText="1"/>
    </xf>
    <xf numFmtId="0" fontId="35" fillId="9" borderId="1" xfId="0" applyFont="1" applyFill="1" applyBorder="1" applyAlignment="1">
      <alignment horizontal="center" vertical="top" wrapText="1"/>
    </xf>
    <xf numFmtId="0" fontId="34" fillId="9" borderId="7" xfId="0" applyFont="1" applyFill="1" applyBorder="1" applyAlignment="1">
      <alignment horizontal="left" vertical="top" wrapText="1"/>
    </xf>
    <xf numFmtId="0" fontId="35" fillId="9" borderId="7" xfId="0" applyFont="1" applyFill="1" applyBorder="1" applyAlignment="1">
      <alignment horizontal="center" vertical="top" wrapText="1"/>
    </xf>
    <xf numFmtId="0" fontId="29" fillId="0" borderId="0" xfId="0" applyFont="1" applyAlignment="1">
      <alignment vertical="top" wrapText="1"/>
    </xf>
    <xf numFmtId="0" fontId="36" fillId="0" borderId="0" xfId="0" applyFont="1" applyAlignment="1">
      <alignment horizontal="left" vertical="top" wrapText="1"/>
    </xf>
    <xf numFmtId="0" fontId="15" fillId="10" borderId="0" xfId="0" applyFont="1" applyFill="1" applyAlignment="1">
      <alignment horizontal="left" vertical="top" wrapText="1"/>
    </xf>
    <xf numFmtId="0" fontId="15" fillId="10" borderId="0" xfId="0" applyFont="1" applyFill="1" applyAlignment="1" applyProtection="1">
      <alignment horizontal="left" vertical="top" wrapText="1"/>
      <protection locked="0"/>
    </xf>
    <xf numFmtId="0" fontId="32" fillId="0" borderId="0" xfId="0" applyFont="1" applyAlignment="1">
      <alignment horizontal="right" vertical="top"/>
    </xf>
    <xf numFmtId="0" fontId="37" fillId="10" borderId="0" xfId="0" applyFont="1" applyFill="1" applyAlignment="1">
      <alignment vertical="top" wrapText="1"/>
    </xf>
    <xf numFmtId="0" fontId="38" fillId="0" borderId="0" xfId="0" applyFont="1" applyAlignment="1">
      <alignment vertical="top" wrapText="1"/>
    </xf>
    <xf numFmtId="0" fontId="15" fillId="0" borderId="0" xfId="0" applyFont="1" applyAlignment="1">
      <alignment vertical="top" wrapText="1"/>
    </xf>
    <xf numFmtId="0" fontId="15" fillId="0" borderId="1" xfId="0" applyFont="1" applyBorder="1" applyAlignment="1">
      <alignment vertical="top"/>
    </xf>
    <xf numFmtId="0" fontId="34" fillId="9" borderId="1" xfId="0" applyFont="1" applyFill="1" applyBorder="1" applyAlignment="1">
      <alignment horizontal="center" vertical="top" wrapText="1"/>
    </xf>
    <xf numFmtId="0" fontId="39" fillId="9" borderId="1" xfId="0" applyFont="1" applyFill="1" applyBorder="1" applyAlignment="1">
      <alignment horizontal="left" vertical="top" wrapText="1"/>
    </xf>
    <xf numFmtId="0" fontId="34" fillId="9" borderId="0" xfId="0" applyFont="1" applyFill="1" applyAlignment="1">
      <alignment horizontal="left" vertical="top" wrapText="1"/>
    </xf>
    <xf numFmtId="0" fontId="35" fillId="0" borderId="0" xfId="0" applyFont="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43" fillId="0" borderId="0" xfId="0" applyFont="1" applyAlignment="1">
      <alignment horizontal="left" vertical="top" wrapText="1"/>
    </xf>
    <xf numFmtId="0" fontId="2" fillId="11" borderId="0" xfId="0" applyFont="1" applyFill="1" applyAlignment="1">
      <alignment horizontal="left" vertical="top" wrapText="1"/>
    </xf>
    <xf numFmtId="0" fontId="44" fillId="11" borderId="0" xfId="0" applyFont="1" applyFill="1" applyAlignment="1">
      <alignment horizontal="left" vertical="top" wrapText="1"/>
    </xf>
    <xf numFmtId="0" fontId="2" fillId="11" borderId="0" xfId="0" applyFont="1" applyFill="1" applyAlignment="1">
      <alignment horizontal="right" vertical="top" wrapText="1"/>
    </xf>
    <xf numFmtId="0" fontId="44" fillId="11" borderId="0" xfId="0" applyFont="1" applyFill="1" applyAlignment="1" applyProtection="1">
      <alignment horizontal="left" vertical="top" wrapText="1"/>
      <protection locked="0"/>
    </xf>
    <xf numFmtId="0" fontId="29" fillId="0" borderId="0" xfId="0" applyFont="1" applyAlignment="1">
      <alignment horizontal="left" vertical="top" wrapText="1"/>
    </xf>
    <xf numFmtId="0" fontId="45" fillId="0" borderId="0" xfId="0" applyFont="1" applyAlignment="1">
      <alignment horizontal="left" vertical="top" wrapText="1"/>
    </xf>
    <xf numFmtId="0" fontId="4" fillId="10" borderId="0" xfId="1" applyFill="1" applyAlignment="1" applyProtection="1">
      <alignment horizontal="left" vertical="top" wrapText="1"/>
      <protection locked="0"/>
    </xf>
    <xf numFmtId="0" fontId="2" fillId="4" borderId="0" xfId="0" applyFont="1" applyFill="1" applyAlignment="1">
      <alignment vertical="top" wrapText="1"/>
    </xf>
    <xf numFmtId="0" fontId="44" fillId="4" borderId="0" xfId="0" applyFont="1" applyFill="1" applyAlignment="1">
      <alignment vertical="top"/>
    </xf>
    <xf numFmtId="0" fontId="44" fillId="4" borderId="0" xfId="0" applyFont="1" applyFill="1" applyAlignment="1">
      <alignment horizontal="left" vertical="top" wrapText="1"/>
    </xf>
    <xf numFmtId="0" fontId="44" fillId="4" borderId="0" xfId="0" applyFont="1" applyFill="1" applyAlignment="1" applyProtection="1">
      <alignment horizontal="left" vertical="top"/>
      <protection locked="0"/>
    </xf>
    <xf numFmtId="0" fontId="15" fillId="0" borderId="0" xfId="0" applyFont="1" applyAlignment="1">
      <alignment horizontal="right" vertical="top" wrapText="1"/>
    </xf>
    <xf numFmtId="0" fontId="46" fillId="9" borderId="0" xfId="0" applyFont="1" applyFill="1" applyAlignment="1">
      <alignment horizontal="left" vertical="top" wrapText="1"/>
    </xf>
    <xf numFmtId="0" fontId="46" fillId="9" borderId="0" xfId="0" applyFont="1" applyFill="1" applyAlignment="1" applyProtection="1">
      <alignment horizontal="left" vertical="top" wrapText="1"/>
      <protection locked="0"/>
    </xf>
    <xf numFmtId="0" fontId="16" fillId="0" borderId="0" xfId="0" applyFont="1" applyAlignment="1">
      <alignment horizontal="left" vertical="center" wrapText="1"/>
    </xf>
    <xf numFmtId="0" fontId="3" fillId="0" borderId="0" xfId="0" applyFont="1" applyAlignment="1">
      <alignment horizontal="left" vertical="top" wrapText="1"/>
    </xf>
    <xf numFmtId="0" fontId="13" fillId="12" borderId="0" xfId="0" applyFont="1" applyFill="1" applyAlignment="1">
      <alignment horizontal="left" vertical="top" wrapText="1"/>
    </xf>
    <xf numFmtId="0" fontId="7" fillId="12" borderId="0" xfId="0" applyFont="1" applyFill="1" applyAlignment="1">
      <alignment horizontal="left" vertical="top" wrapText="1"/>
    </xf>
    <xf numFmtId="0" fontId="13" fillId="12" borderId="0" xfId="0" applyFont="1" applyFill="1" applyAlignment="1">
      <alignment horizontal="right" vertical="top" wrapText="1"/>
    </xf>
    <xf numFmtId="0" fontId="7" fillId="12" borderId="0" xfId="0" applyFont="1" applyFill="1" applyAlignment="1" applyProtection="1">
      <alignment horizontal="left" vertical="top" wrapText="1"/>
      <protection locked="0"/>
    </xf>
    <xf numFmtId="0" fontId="27" fillId="0" borderId="0" xfId="0" applyFont="1" applyAlignment="1">
      <alignment horizontal="left" vertical="top" wrapText="1"/>
    </xf>
    <xf numFmtId="0" fontId="15" fillId="13" borderId="0" xfId="0" applyFont="1" applyFill="1" applyAlignment="1">
      <alignment horizontal="left" vertical="top" wrapText="1"/>
    </xf>
    <xf numFmtId="0" fontId="47" fillId="13" borderId="0" xfId="0" applyFont="1" applyFill="1" applyAlignment="1">
      <alignment horizontal="left" vertical="top" wrapText="1"/>
    </xf>
    <xf numFmtId="0" fontId="18" fillId="14" borderId="0" xfId="0" applyFont="1" applyFill="1" applyAlignment="1">
      <alignment horizontal="left" vertical="top" wrapText="1"/>
    </xf>
    <xf numFmtId="0" fontId="10" fillId="7" borderId="0" xfId="0" applyFont="1" applyFill="1" applyAlignment="1">
      <alignment horizontal="left" vertical="top" wrapText="1"/>
    </xf>
    <xf numFmtId="0" fontId="20" fillId="13" borderId="0" xfId="0" applyFont="1" applyFill="1" applyAlignment="1">
      <alignment horizontal="left" vertical="top" wrapText="1"/>
    </xf>
    <xf numFmtId="0" fontId="20" fillId="13" borderId="0" xfId="0" applyFont="1" applyFill="1" applyAlignment="1" applyProtection="1">
      <alignment horizontal="left" vertical="top" wrapText="1"/>
      <protection locked="0"/>
    </xf>
    <xf numFmtId="0" fontId="2" fillId="12" borderId="0" xfId="0" applyFont="1" applyFill="1" applyAlignment="1">
      <alignment horizontal="left" vertical="top" wrapText="1"/>
    </xf>
    <xf numFmtId="0" fontId="2" fillId="12" borderId="0" xfId="0" applyFont="1" applyFill="1" applyAlignment="1">
      <alignment horizontal="right" vertical="top" wrapText="1"/>
    </xf>
    <xf numFmtId="0" fontId="32" fillId="0" borderId="0" xfId="0" applyFont="1"/>
    <xf numFmtId="0" fontId="17" fillId="0" borderId="0" xfId="0" applyFont="1" applyAlignment="1">
      <alignment vertical="top" wrapText="1"/>
    </xf>
    <xf numFmtId="0" fontId="15" fillId="0" borderId="0" xfId="0" applyFont="1"/>
    <xf numFmtId="0" fontId="16" fillId="0" borderId="2" xfId="0" applyFont="1" applyBorder="1" applyAlignment="1">
      <alignment vertical="top" wrapText="1"/>
    </xf>
    <xf numFmtId="0" fontId="48" fillId="0" borderId="0" xfId="0" applyFont="1" applyAlignment="1">
      <alignment horizontal="left" vertical="top" wrapText="1"/>
    </xf>
    <xf numFmtId="0" fontId="49" fillId="0" borderId="0" xfId="0" applyFont="1" applyAlignment="1">
      <alignment horizontal="left" vertical="top" wrapText="1"/>
    </xf>
    <xf numFmtId="0" fontId="20" fillId="0" borderId="0" xfId="0" applyFont="1" applyAlignment="1">
      <alignment horizontal="left" vertical="top" wrapText="1"/>
    </xf>
    <xf numFmtId="49" fontId="16" fillId="0" borderId="2" xfId="0" applyNumberFormat="1" applyFont="1" applyBorder="1" applyAlignment="1">
      <alignment horizontal="left" vertical="top"/>
    </xf>
    <xf numFmtId="0" fontId="50" fillId="0" borderId="0" xfId="0" applyFont="1" applyAlignment="1">
      <alignment horizontal="left" vertical="top" wrapText="1"/>
    </xf>
    <xf numFmtId="0" fontId="15" fillId="0" borderId="1" xfId="0" applyFont="1" applyBorder="1"/>
    <xf numFmtId="0" fontId="2" fillId="15" borderId="0" xfId="0" applyFont="1" applyFill="1" applyAlignment="1">
      <alignment horizontal="left" vertical="top" wrapText="1"/>
    </xf>
    <xf numFmtId="0" fontId="7" fillId="15" borderId="0" xfId="0" applyFont="1" applyFill="1" applyAlignment="1">
      <alignment horizontal="left" vertical="top" wrapText="1"/>
    </xf>
    <xf numFmtId="0" fontId="2"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5" fillId="13" borderId="1" xfId="0" applyFont="1" applyFill="1" applyBorder="1" applyAlignment="1">
      <alignment horizontal="left" vertical="top" wrapText="1"/>
    </xf>
    <xf numFmtId="0" fontId="40" fillId="13" borderId="1" xfId="0" applyFont="1" applyFill="1" applyBorder="1" applyAlignment="1">
      <alignment horizontal="left" vertical="top" wrapText="1"/>
    </xf>
    <xf numFmtId="0" fontId="15" fillId="0" borderId="0" xfId="0" applyFont="1" applyAlignment="1">
      <alignment vertical="center" wrapText="1"/>
    </xf>
    <xf numFmtId="0" fontId="22" fillId="0" borderId="4" xfId="0" applyFont="1" applyBorder="1" applyAlignment="1">
      <alignment horizontal="left" vertical="top" wrapText="1"/>
    </xf>
    <xf numFmtId="0" fontId="31" fillId="0" borderId="4" xfId="0" applyFont="1" applyBorder="1" applyAlignment="1">
      <alignment horizontal="left" vertical="top" wrapText="1"/>
    </xf>
    <xf numFmtId="0" fontId="2" fillId="17" borderId="0" xfId="0" applyFont="1" applyFill="1" applyAlignment="1">
      <alignment horizontal="left" vertical="top" wrapText="1"/>
    </xf>
    <xf numFmtId="0" fontId="7" fillId="17" borderId="0" xfId="0" applyFont="1" applyFill="1" applyAlignment="1">
      <alignment horizontal="left" vertical="top" wrapText="1"/>
    </xf>
    <xf numFmtId="0" fontId="2"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15" fillId="18" borderId="1" xfId="0" applyFont="1" applyFill="1" applyBorder="1"/>
    <xf numFmtId="0" fontId="7" fillId="0" borderId="0" xfId="0" applyFont="1" applyAlignment="1">
      <alignment horizontal="right"/>
    </xf>
    <xf numFmtId="0" fontId="15" fillId="10" borderId="0" xfId="0" applyFont="1" applyFill="1" applyAlignment="1">
      <alignment vertical="top" wrapText="1"/>
    </xf>
    <xf numFmtId="0" fontId="16" fillId="0" borderId="0" xfId="0" applyFont="1" applyAlignment="1">
      <alignment vertical="top" wrapText="1"/>
    </xf>
    <xf numFmtId="0" fontId="1" fillId="0" borderId="0" xfId="0" applyFont="1"/>
    <xf numFmtId="0" fontId="46" fillId="19" borderId="0" xfId="0" applyFont="1" applyFill="1" applyAlignment="1">
      <alignment horizontal="left" vertical="top" wrapText="1"/>
    </xf>
    <xf numFmtId="0" fontId="15" fillId="19" borderId="0" xfId="0" applyFont="1" applyFill="1" applyAlignment="1">
      <alignment horizontal="left" vertical="top" wrapText="1"/>
    </xf>
    <xf numFmtId="0" fontId="15" fillId="19" borderId="0" xfId="0" applyFont="1" applyFill="1" applyAlignment="1" applyProtection="1">
      <alignment horizontal="left" vertical="top" wrapText="1"/>
      <protection locked="0"/>
    </xf>
    <xf numFmtId="0" fontId="13" fillId="0" borderId="0" xfId="0" applyFont="1" applyAlignment="1">
      <alignment horizontal="center" vertical="top" wrapText="1"/>
    </xf>
    <xf numFmtId="0" fontId="13" fillId="20" borderId="0" xfId="0" applyFont="1" applyFill="1" applyAlignment="1">
      <alignment horizontal="left" vertical="top" wrapText="1"/>
    </xf>
    <xf numFmtId="0" fontId="5" fillId="20" borderId="0" xfId="0" applyFont="1" applyFill="1" applyAlignment="1">
      <alignment horizontal="left" vertical="top" wrapText="1"/>
    </xf>
    <xf numFmtId="0" fontId="13" fillId="20" borderId="0" xfId="0" applyFont="1" applyFill="1" applyAlignment="1">
      <alignment horizontal="right" vertical="top" wrapText="1"/>
    </xf>
    <xf numFmtId="0" fontId="5" fillId="20" borderId="0" xfId="0" applyFont="1" applyFill="1" applyAlignment="1" applyProtection="1">
      <alignment horizontal="left" vertical="top" wrapText="1"/>
      <protection locked="0"/>
    </xf>
    <xf numFmtId="0" fontId="18" fillId="13" borderId="0" xfId="0" applyFont="1" applyFill="1" applyAlignment="1">
      <alignment horizontal="right" vertical="top" wrapText="1"/>
    </xf>
    <xf numFmtId="0" fontId="2" fillId="20" borderId="0" xfId="0" applyFont="1" applyFill="1" applyAlignment="1">
      <alignment horizontal="left" vertical="top" wrapText="1"/>
    </xf>
    <xf numFmtId="0" fontId="21" fillId="20" borderId="0" xfId="0" applyFont="1" applyFill="1" applyAlignment="1">
      <alignment horizontal="left" vertical="top" wrapText="1"/>
    </xf>
    <xf numFmtId="0" fontId="2"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0" fontId="28" fillId="0" borderId="0" xfId="0" applyFont="1" applyAlignment="1" applyProtection="1">
      <alignment horizontal="left" vertical="top" wrapText="1"/>
      <protection locked="0"/>
    </xf>
    <xf numFmtId="0" fontId="29" fillId="0" borderId="0" xfId="0" applyFont="1" applyAlignment="1">
      <alignment horizontal="right" vertical="top" wrapText="1"/>
    </xf>
    <xf numFmtId="0" fontId="4" fillId="0" borderId="3" xfId="1" applyBorder="1" applyAlignment="1">
      <alignment horizontal="left" vertical="top" wrapText="1"/>
    </xf>
    <xf numFmtId="0" fontId="32" fillId="0" borderId="0" xfId="0" applyFont="1" applyAlignment="1">
      <alignment horizontal="right" vertical="top" wrapText="1"/>
    </xf>
    <xf numFmtId="0" fontId="15" fillId="0" borderId="0" xfId="0" applyFont="1" applyAlignment="1">
      <alignment horizontal="right"/>
    </xf>
    <xf numFmtId="0" fontId="4" fillId="0" borderId="3" xfId="1" applyFill="1" applyBorder="1" applyAlignment="1">
      <alignment horizontal="left" vertical="top" wrapText="1"/>
    </xf>
    <xf numFmtId="0" fontId="2" fillId="21" borderId="0" xfId="0" applyFont="1" applyFill="1" applyAlignment="1">
      <alignment horizontal="left" vertical="top" wrapText="1"/>
    </xf>
    <xf numFmtId="0" fontId="21" fillId="21" borderId="0" xfId="0" applyFont="1" applyFill="1" applyAlignment="1">
      <alignment horizontal="left" vertical="top" wrapText="1"/>
    </xf>
    <xf numFmtId="0" fontId="2" fillId="21" borderId="0" xfId="0" applyFont="1" applyFill="1" applyAlignment="1">
      <alignment horizontal="right" vertical="top" wrapText="1"/>
    </xf>
    <xf numFmtId="0" fontId="21" fillId="21" borderId="0" xfId="0" applyFont="1" applyFill="1" applyAlignment="1" applyProtection="1">
      <alignment horizontal="left" vertical="top" wrapText="1"/>
      <protection locked="0"/>
    </xf>
    <xf numFmtId="9" fontId="22" fillId="0" borderId="3" xfId="0" applyNumberFormat="1" applyFont="1" applyBorder="1" applyAlignment="1">
      <alignment horizontal="left" vertical="top" wrapText="1"/>
    </xf>
    <xf numFmtId="0" fontId="53" fillId="0" borderId="0" xfId="0" applyFont="1" applyAlignment="1">
      <alignment horizontal="left" vertical="top" wrapText="1"/>
    </xf>
    <xf numFmtId="0" fontId="16" fillId="0" borderId="0" xfId="0" applyFont="1" applyProtection="1">
      <protection locked="0"/>
    </xf>
    <xf numFmtId="0" fontId="16" fillId="0" borderId="0" xfId="0" applyFont="1"/>
    <xf numFmtId="0" fontId="16" fillId="0" borderId="0" xfId="0" applyFont="1" applyAlignment="1">
      <alignment wrapText="1"/>
    </xf>
    <xf numFmtId="0" fontId="46" fillId="0" borderId="0" xfId="0" applyFont="1" applyAlignment="1">
      <alignment horizontal="center" vertical="top" wrapText="1"/>
    </xf>
    <xf numFmtId="0" fontId="46" fillId="22" borderId="0" xfId="0" applyFont="1" applyFill="1" applyAlignment="1">
      <alignment vertical="top" wrapText="1"/>
    </xf>
    <xf numFmtId="0" fontId="15" fillId="22" borderId="0" xfId="0" applyFont="1" applyFill="1" applyAlignment="1">
      <alignment vertical="top" wrapText="1"/>
    </xf>
    <xf numFmtId="0" fontId="7" fillId="21" borderId="0" xfId="0" applyFont="1" applyFill="1" applyAlignment="1">
      <alignment vertical="top" wrapText="1"/>
    </xf>
    <xf numFmtId="0" fontId="15" fillId="22" borderId="0" xfId="0" applyFont="1" applyFill="1" applyAlignment="1" applyProtection="1">
      <alignment vertical="top" wrapText="1"/>
      <protection locked="0"/>
    </xf>
    <xf numFmtId="0" fontId="3" fillId="0" borderId="0" xfId="0" applyFont="1" applyAlignment="1">
      <alignment horizontal="right" vertical="top" wrapText="1"/>
    </xf>
    <xf numFmtId="0" fontId="5" fillId="23" borderId="0" xfId="0" applyFont="1" applyFill="1" applyAlignment="1">
      <alignment horizontal="left" vertical="top" wrapText="1"/>
    </xf>
    <xf numFmtId="0" fontId="5" fillId="23" borderId="0" xfId="0" applyFont="1" applyFill="1" applyAlignment="1">
      <alignment horizontal="right" vertical="top" wrapText="1"/>
    </xf>
    <xf numFmtId="0" fontId="5" fillId="23" borderId="0" xfId="0" applyFont="1" applyFill="1" applyAlignment="1" applyProtection="1">
      <alignment horizontal="left" vertical="top" wrapText="1"/>
      <protection locked="0"/>
    </xf>
    <xf numFmtId="0" fontId="10" fillId="23" borderId="0" xfId="0" applyFont="1" applyFill="1" applyAlignment="1">
      <alignment horizontal="left" vertical="top" wrapText="1"/>
    </xf>
    <xf numFmtId="0" fontId="21" fillId="23" borderId="0" xfId="0" applyFont="1" applyFill="1" applyAlignment="1">
      <alignment horizontal="left" vertical="top" wrapText="1"/>
    </xf>
    <xf numFmtId="0" fontId="10" fillId="23" borderId="0" xfId="0" applyFont="1" applyFill="1" applyAlignment="1">
      <alignment horizontal="right" vertical="top" wrapText="1"/>
    </xf>
    <xf numFmtId="0" fontId="21" fillId="23" borderId="0" xfId="0" applyFont="1" applyFill="1" applyAlignment="1" applyProtection="1">
      <alignment horizontal="left" vertical="top" wrapText="1"/>
      <protection locked="0"/>
    </xf>
    <xf numFmtId="9" fontId="15" fillId="0" borderId="0" xfId="0" applyNumberFormat="1" applyFont="1" applyAlignment="1">
      <alignment horizontal="left" vertical="top"/>
    </xf>
    <xf numFmtId="0" fontId="18" fillId="0" borderId="0" xfId="0" applyFont="1" applyAlignment="1">
      <alignment horizontal="right"/>
    </xf>
    <xf numFmtId="0" fontId="29" fillId="10" borderId="0" xfId="0" applyFont="1" applyFill="1" applyAlignment="1">
      <alignment horizontal="left" vertical="top" wrapText="1"/>
    </xf>
    <xf numFmtId="49" fontId="15" fillId="0" borderId="0" xfId="0" applyNumberFormat="1" applyFont="1" applyAlignment="1">
      <alignment vertical="top"/>
    </xf>
    <xf numFmtId="49" fontId="15" fillId="0" borderId="0" xfId="0" applyNumberFormat="1" applyFont="1" applyAlignment="1">
      <alignment horizontal="right" vertical="top"/>
    </xf>
    <xf numFmtId="0" fontId="54" fillId="0" borderId="0" xfId="0" applyFont="1" applyAlignment="1">
      <alignment horizontal="left" vertical="center" wrapText="1"/>
    </xf>
    <xf numFmtId="0" fontId="7" fillId="0" borderId="0" xfId="0" applyFont="1" applyAlignment="1">
      <alignment vertical="top"/>
    </xf>
    <xf numFmtId="0" fontId="56" fillId="0" borderId="0" xfId="0" applyFont="1" applyAlignment="1">
      <alignment horizontal="right" vertical="top" wrapText="1"/>
    </xf>
    <xf numFmtId="0" fontId="15" fillId="24" borderId="0" xfId="0" applyFont="1" applyFill="1" applyAlignment="1">
      <alignment horizontal="left" vertical="top" wrapText="1"/>
    </xf>
    <xf numFmtId="0" fontId="7" fillId="25" borderId="0" xfId="0" applyFont="1" applyFill="1" applyAlignment="1">
      <alignment horizontal="left" vertical="top" wrapText="1"/>
    </xf>
    <xf numFmtId="0" fontId="15" fillId="24" borderId="0" xfId="0" applyFont="1" applyFill="1" applyAlignment="1" applyProtection="1">
      <alignment horizontal="left" vertical="top" wrapText="1"/>
      <protection locked="0"/>
    </xf>
    <xf numFmtId="0" fontId="0" fillId="0" borderId="0" xfId="0" applyAlignment="1">
      <alignment horizontal="right" vertical="top" wrapText="1"/>
    </xf>
    <xf numFmtId="0" fontId="0" fillId="0" borderId="0" xfId="0" applyProtection="1">
      <protection locked="0"/>
    </xf>
    <xf numFmtId="0" fontId="5" fillId="2" borderId="0" xfId="0" applyFont="1" applyFill="1" applyAlignment="1">
      <alignment horizontal="center" vertical="top" wrapText="1"/>
    </xf>
    <xf numFmtId="0" fontId="15" fillId="0" borderId="0" xfId="0" applyFont="1" applyAlignment="1">
      <alignment horizontal="left" vertical="top" wrapText="1"/>
    </xf>
    <xf numFmtId="0" fontId="17" fillId="0" borderId="0" xfId="0" applyFont="1" applyAlignment="1">
      <alignment horizontal="left" vertical="top" wrapText="1"/>
    </xf>
    <xf numFmtId="0" fontId="15" fillId="0" borderId="0" xfId="0" applyFont="1" applyAlignment="1" applyProtection="1">
      <alignment horizontal="left" vertical="top" wrapText="1"/>
      <protection locked="0"/>
    </xf>
    <xf numFmtId="0" fontId="15" fillId="0" borderId="4" xfId="0" applyFont="1" applyBorder="1" applyAlignment="1">
      <alignment horizontal="left" vertical="top" wrapText="1"/>
    </xf>
    <xf numFmtId="0" fontId="22" fillId="8" borderId="5" xfId="0" applyFont="1" applyFill="1" applyBorder="1" applyAlignment="1">
      <alignment horizontal="left" vertical="top" wrapText="1"/>
    </xf>
    <xf numFmtId="0" fontId="17" fillId="0" borderId="0" xfId="0" quotePrefix="1" applyFont="1" applyAlignment="1">
      <alignment horizontal="left" vertical="top" wrapText="1"/>
    </xf>
    <xf numFmtId="0" fontId="22" fillId="16" borderId="5" xfId="0" applyFont="1" applyFill="1" applyBorder="1" applyAlignment="1">
      <alignment horizontal="left" vertical="top" wrapText="1"/>
    </xf>
    <xf numFmtId="0" fontId="30" fillId="0" borderId="0" xfId="0" applyFont="1" applyAlignment="1">
      <alignment horizontal="left" vertical="top" wrapText="1"/>
    </xf>
    <xf numFmtId="0" fontId="15" fillId="0" borderId="4" xfId="0" applyFont="1" applyBorder="1" applyAlignment="1">
      <alignment horizontal="left" wrapText="1"/>
    </xf>
    <xf numFmtId="0" fontId="0" fillId="0" borderId="0" xfId="0" applyAlignment="1"/>
    <xf numFmtId="0" fontId="0" fillId="0" borderId="0" xfId="0" applyAlignment="1" applyProtection="1">
      <protection locked="0"/>
    </xf>
    <xf numFmtId="0" fontId="27" fillId="0" borderId="4" xfId="0" applyFont="1" applyBorder="1" applyAlignment="1"/>
    <xf numFmtId="0" fontId="27" fillId="0" borderId="8" xfId="0" applyFont="1" applyBorder="1" applyAlignment="1"/>
    <xf numFmtId="0" fontId="27" fillId="0" borderId="6" xfId="0" applyFont="1" applyBorder="1" applyAlignment="1"/>
  </cellXfs>
  <cellStyles count="2">
    <cellStyle name="Hyperlink" xfId="1" builtinId="8"/>
    <cellStyle name="Normal" xfId="0" builtinId="0"/>
  </cellStyles>
  <dxfs count="373">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color theme="0"/>
      </font>
      <fill>
        <patternFill patternType="solid">
          <fgColor rgb="FFFF5050"/>
          <bgColor rgb="FFFF5050"/>
        </patternFill>
      </fill>
    </dxf>
    <dxf>
      <font>
        <b/>
        <color theme="0"/>
      </font>
      <fill>
        <patternFill patternType="solid">
          <fgColor rgb="FF00B050"/>
          <bgColor rgb="FF00B050"/>
        </patternFill>
      </fill>
    </dxf>
    <dxf>
      <font>
        <b/>
        <color theme="0"/>
      </font>
      <fill>
        <patternFill patternType="solid">
          <fgColor rgb="FFFF5050"/>
          <bgColor rgb="FFFF5050"/>
        </patternFill>
      </fill>
    </dxf>
    <dxf>
      <font>
        <b/>
        <color theme="0"/>
      </font>
      <fill>
        <patternFill patternType="solid">
          <fgColor rgb="FF00B050"/>
          <bgColor rgb="FF00B050"/>
        </patternFill>
      </fill>
    </dxf>
    <dxf>
      <font>
        <b/>
        <color theme="0"/>
      </font>
      <fill>
        <patternFill patternType="solid">
          <fgColor rgb="FFFF5050"/>
          <bgColor rgb="FFFF5050"/>
        </patternFill>
      </fill>
    </dxf>
    <dxf>
      <font>
        <b/>
        <color theme="0"/>
      </font>
      <fill>
        <patternFill patternType="solid">
          <fgColor rgb="FF00B050"/>
          <bgColor rgb="FF00B050"/>
        </patternFill>
      </fill>
    </dxf>
    <dxf>
      <font>
        <b/>
        <color theme="0"/>
      </font>
      <fill>
        <patternFill patternType="solid">
          <fgColor rgb="FFFF5050"/>
          <bgColor rgb="FFFF5050"/>
        </patternFill>
      </fill>
    </dxf>
    <dxf>
      <font>
        <b/>
        <color theme="0"/>
      </font>
      <fill>
        <patternFill patternType="solid">
          <fgColor rgb="FF00B050"/>
          <bgColor rgb="FF00B050"/>
        </patternFill>
      </fill>
    </dxf>
    <dxf>
      <font>
        <b/>
        <color theme="0"/>
      </font>
      <fill>
        <patternFill patternType="solid">
          <fgColor rgb="FFFF5050"/>
          <bgColor rgb="FFFF5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theme="0"/>
      </font>
      <fill>
        <patternFill patternType="solid">
          <fgColor rgb="FFFF5050"/>
          <bgColor rgb="FFFF5050"/>
        </patternFill>
      </fill>
    </dxf>
    <dxf>
      <font>
        <b/>
        <color theme="0"/>
      </font>
      <fill>
        <patternFill patternType="solid">
          <fgColor rgb="FFFF5050"/>
          <bgColor rgb="FFFF5050"/>
        </patternFill>
      </fill>
    </dxf>
    <dxf>
      <font>
        <b/>
        <color theme="0"/>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theme="0"/>
      </font>
      <fill>
        <patternFill patternType="solid">
          <fgColor rgb="FFFF5050"/>
          <bgColor rgb="FFFF5050"/>
        </patternFill>
      </fill>
    </dxf>
    <dxf>
      <font>
        <b/>
        <color theme="0"/>
      </font>
      <fill>
        <patternFill patternType="solid">
          <fgColor rgb="FFFF5050"/>
          <bgColor rgb="FFFF5050"/>
        </patternFill>
      </fill>
    </dxf>
    <dxf>
      <font>
        <b/>
        <color theme="0"/>
      </font>
      <fill>
        <patternFill patternType="solid">
          <fgColor rgb="FF00B050"/>
          <bgColor rgb="FF00B050"/>
        </patternFill>
      </fill>
    </dxf>
    <dxf>
      <font>
        <b/>
        <color theme="0"/>
      </font>
      <fill>
        <patternFill patternType="solid">
          <fgColor rgb="FFFF5050"/>
          <bgColor rgb="FFFF5050"/>
        </patternFill>
      </fill>
    </dxf>
    <dxf>
      <font>
        <b/>
        <color theme="0"/>
      </font>
      <fill>
        <patternFill patternType="solid">
          <fgColor rgb="FFFF5050"/>
          <bgColor rgb="FFFF5050"/>
        </patternFill>
      </fill>
    </dxf>
    <dxf>
      <font>
        <b/>
        <color theme="0"/>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theme="0"/>
      </font>
      <fill>
        <patternFill patternType="solid">
          <fgColor rgb="FFFF5050"/>
          <bgColor rgb="FFFF5050"/>
        </patternFill>
      </fill>
    </dxf>
    <dxf>
      <font>
        <b/>
        <color theme="0"/>
      </font>
      <fill>
        <patternFill patternType="solid">
          <fgColor rgb="FFFF5050"/>
          <bgColor rgb="FFFF5050"/>
        </patternFill>
      </fill>
    </dxf>
    <dxf>
      <font>
        <b/>
        <color theme="0"/>
      </font>
      <fill>
        <patternFill patternType="solid">
          <fgColor rgb="FF00B050"/>
          <bgColor rgb="FF00B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ill>
        <patternFill patternType="solid">
          <fgColor rgb="FFF2F2F2"/>
          <bgColor rgb="FFF2F2F2"/>
        </patternFill>
      </fill>
      <border>
        <left style="thin">
          <color rgb="FF000000"/>
        </left>
        <right style="thin">
          <color rgb="FF000000"/>
        </right>
        <top style="thin">
          <color rgb="FF000000"/>
        </top>
        <bottom style="thin">
          <color rgb="FF000000"/>
        </bottom>
      </border>
    </dxf>
    <dxf>
      <font>
        <b/>
        <color theme="0"/>
      </font>
      <fill>
        <patternFill patternType="solid">
          <fgColor rgb="FFFF5050"/>
          <bgColor rgb="FFFF5050"/>
        </patternFill>
      </fill>
    </dxf>
    <dxf>
      <fill>
        <patternFill patternType="solid">
          <fgColor rgb="FFF2F2F2"/>
          <bgColor rgb="FFF2F2F2"/>
        </patternFill>
      </fill>
      <border>
        <left style="thin">
          <color rgb="FF000000"/>
        </left>
        <right style="thin">
          <color rgb="FF000000"/>
        </right>
        <top style="thin">
          <color rgb="FF000000"/>
        </top>
        <bottom style="thin">
          <color rgb="FF00000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ata.gov.sk/apps" TargetMode="External"/><Relationship Id="rId13" Type="http://schemas.openxmlformats.org/officeDocument/2006/relationships/hyperlink" Target="https://data.gov.sk/organization" TargetMode="External"/><Relationship Id="rId18" Type="http://schemas.openxmlformats.org/officeDocument/2006/relationships/hyperlink" Target="https://www.youtube.com/channel/UCF-rmyKJ9pE49CP8-rUi4mQ" TargetMode="External"/><Relationship Id="rId3" Type="http://schemas.openxmlformats.org/officeDocument/2006/relationships/hyperlink" Target="https://www.mirri.gov.sk/wp-content/uploads/2018/10/SP_Otvorene_udaje_schvalena-2.pdf" TargetMode="External"/><Relationship Id="rId21" Type="http://schemas.openxmlformats.org/officeDocument/2006/relationships/vmlDrawing" Target="../drawings/vmlDrawing1.vml"/><Relationship Id="rId7" Type="http://schemas.openxmlformats.org/officeDocument/2006/relationships/hyperlink" Target="http://data.gov.sk/" TargetMode="External"/><Relationship Id="rId12" Type="http://schemas.openxmlformats.org/officeDocument/2006/relationships/hyperlink" Target="https://data.gov.sk/dataset/datovi-kuratori-2022-05-26/resource/85668835-a752-46e9-b594-a160c910ea7f" TargetMode="External"/><Relationship Id="rId17" Type="http://schemas.openxmlformats.org/officeDocument/2006/relationships/hyperlink" Target="https://wiki.vicepremier.gov.sk/pages/viewpage.action?pageId=82027683" TargetMode="External"/><Relationship Id="rId2" Type="http://schemas.openxmlformats.org/officeDocument/2006/relationships/hyperlink" Target="https://www.mirri.gov.sk/projekty/projekty-esif/operacny-program-integrovana-infrastruktura/prioritna-os-7-informacna-spolocnost/vyzvania-a-vyzvy/vyzva-c-opii-2021-7-15-dop/index.html" TargetMode="External"/><Relationship Id="rId16" Type="http://schemas.openxmlformats.org/officeDocument/2006/relationships/hyperlink" Target="https://data.gov.sk/dataset/mirri-dotacie-2021-2022-06-14-odboru-grantov-ehp-a-norska-ogen%20%20Left%20blue%20button" TargetMode="External"/><Relationship Id="rId20" Type="http://schemas.openxmlformats.org/officeDocument/2006/relationships/hyperlink" Target="https://www.minv.sk/?ros_vsetky-spravy&amp;sprava=analyza-zverejnenych-datasetov-ustrednych-organov-statnej-spravy-za-rok-2022-dostupna-na-pripomienkovanie" TargetMode="External"/><Relationship Id="rId1" Type="http://schemas.openxmlformats.org/officeDocument/2006/relationships/hyperlink" Target="https://www.opengovpartnership.org/documents/slovakia-action-plan-2019-2021/" TargetMode="External"/><Relationship Id="rId6" Type="http://schemas.openxmlformats.org/officeDocument/2006/relationships/hyperlink" Target="https://www.mirri.gov.sk/wp-content/uploads/2018/10/SP_Otvorene_udaje_schvalena-2.pdf" TargetMode="External"/><Relationship Id="rId11" Type="http://schemas.openxmlformats.org/officeDocument/2006/relationships/hyperlink" Target="https://data.gov.sk/apps%20,%20url%20for%20submitting%20is%20available%20only%20for%20registrered%20users" TargetMode="External"/><Relationship Id="rId5" Type="http://schemas.openxmlformats.org/officeDocument/2006/relationships/hyperlink" Target="https://datalab.digital/" TargetMode="External"/><Relationship Id="rId15" Type="http://schemas.openxmlformats.org/officeDocument/2006/relationships/hyperlink" Target="https://data.gov.sk/dataset/mirri-dotacie-2021-2022-06-14-odboru-grantov-ehp-a-norska-ogen%20(Slu&#382;ba%20-%3e%20N&#225;vrh%20na%20zverejnenie%20&#250;dajov%20na%20port&#225;li%20otvoren&#253;ch%20d&#225;t)" TargetMode="External"/><Relationship Id="rId10" Type="http://schemas.openxmlformats.org/officeDocument/2006/relationships/hyperlink" Target="https://data.gov.sk/apps/detail?id=d3e57e77-a276-4f86-ba8b-ebc1a43438eb" TargetMode="External"/><Relationship Id="rId19" Type="http://schemas.openxmlformats.org/officeDocument/2006/relationships/hyperlink" Target="https://www.minv.sk/?ros_vsetky-spravy&amp;sprava=analyza-zverejnenych-datasetov-ustrednych-organov-statnej-spravy-za-rok-2021-dostupna-na-pripomienkovanie" TargetMode="External"/><Relationship Id="rId4" Type="http://schemas.openxmlformats.org/officeDocument/2006/relationships/hyperlink" Target="https://www.mirri.gov.sk/wp-content/uploads/2021/12/Narodna-koncepcia-informatizacie-verejnej-spravy-2021.pdf" TargetMode="External"/><Relationship Id="rId9" Type="http://schemas.openxmlformats.org/officeDocument/2006/relationships/hyperlink" Target="https://data.gov.sk/apps" TargetMode="External"/><Relationship Id="rId14" Type="http://schemas.openxmlformats.org/officeDocument/2006/relationships/hyperlink" Target="https://data.gov.sk/dataset/mirri-dotacie-2021-2022-06-14-odboru-grantov-ehp-a-norska-ogen%20Banner%20on%20right." TargetMode="External"/><Relationship Id="rId2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5BE4D-6073-4459-9D8E-1DD32D9BB82F}">
  <dimension ref="A1:O1007"/>
  <sheetViews>
    <sheetView tabSelected="1" topLeftCell="A19" zoomScale="55" zoomScaleNormal="55" workbookViewId="0">
      <selection activeCell="O17" sqref="O17"/>
    </sheetView>
  </sheetViews>
  <sheetFormatPr defaultColWidth="14.42578125" defaultRowHeight="14.45"/>
  <cols>
    <col min="1" max="1" width="5.42578125" customWidth="1"/>
    <col min="2" max="2" width="90.42578125" customWidth="1"/>
    <col min="3" max="3" width="3.42578125" customWidth="1"/>
    <col min="4" max="4" width="42.28515625" customWidth="1"/>
    <col min="5" max="5" width="18.140625" customWidth="1"/>
    <col min="6" max="6" width="16.28515625" style="5" customWidth="1"/>
    <col min="7" max="7" width="59.140625" customWidth="1"/>
    <col min="8" max="8" width="52.85546875" style="194" customWidth="1"/>
    <col min="9" max="9" width="80.5703125" customWidth="1"/>
    <col min="10" max="15" width="8.7109375" customWidth="1"/>
  </cols>
  <sheetData>
    <row r="1" spans="1:15" ht="34.5" customHeight="1">
      <c r="B1" s="195" t="s">
        <v>0</v>
      </c>
      <c r="C1" s="195"/>
      <c r="D1" s="195"/>
      <c r="E1" s="195"/>
      <c r="F1" s="195"/>
      <c r="G1" s="195"/>
      <c r="H1" s="195"/>
      <c r="I1" s="1"/>
    </row>
    <row r="2" spans="1:15" s="5" customFormat="1" ht="42.6" customHeight="1">
      <c r="A2" s="2"/>
      <c r="B2" s="3"/>
      <c r="C2" s="4"/>
      <c r="E2" s="6"/>
      <c r="F2" s="7">
        <f>F3+F264+F476+F794</f>
        <v>1508</v>
      </c>
      <c r="G2" s="8"/>
      <c r="H2" s="9"/>
      <c r="I2" s="10"/>
    </row>
    <row r="3" spans="1:15" s="16" customFormat="1" ht="25.9">
      <c r="A3" s="11"/>
      <c r="B3" s="12" t="s">
        <v>1</v>
      </c>
      <c r="C3" s="13"/>
      <c r="D3" s="13"/>
      <c r="E3" s="13"/>
      <c r="F3" s="14">
        <f>F6+F113+F172</f>
        <v>480</v>
      </c>
      <c r="G3" s="13"/>
      <c r="H3" s="15"/>
      <c r="I3" s="13"/>
      <c r="J3" s="5"/>
      <c r="K3" s="5"/>
      <c r="L3" s="5"/>
    </row>
    <row r="4" spans="1:15" ht="14.25" customHeight="1">
      <c r="A4" s="17"/>
      <c r="B4" s="18" t="s">
        <v>2</v>
      </c>
      <c r="C4" s="19"/>
      <c r="D4" s="18"/>
      <c r="E4" s="19"/>
      <c r="G4" s="20"/>
      <c r="H4" s="21"/>
      <c r="I4" s="20"/>
      <c r="J4" s="18"/>
      <c r="K4" s="18"/>
      <c r="L4" s="18"/>
      <c r="M4" s="18"/>
      <c r="N4" s="18"/>
      <c r="O4" s="18"/>
    </row>
    <row r="5" spans="1:15" ht="13.9" customHeight="1">
      <c r="A5" s="17"/>
      <c r="B5" s="22" t="s">
        <v>3</v>
      </c>
      <c r="C5" s="23"/>
      <c r="D5" s="22" t="s">
        <v>4</v>
      </c>
      <c r="E5" s="24"/>
      <c r="F5" s="25"/>
      <c r="G5" s="26"/>
      <c r="H5" s="27"/>
      <c r="I5" s="26" t="s">
        <v>5</v>
      </c>
      <c r="J5" s="18"/>
      <c r="K5" s="18"/>
      <c r="L5" s="18"/>
      <c r="M5" s="18"/>
      <c r="N5" s="18"/>
      <c r="O5" s="18"/>
    </row>
    <row r="6" spans="1:15" s="5" customFormat="1" ht="15.6">
      <c r="A6" s="2"/>
      <c r="B6" s="28" t="s">
        <v>6</v>
      </c>
      <c r="C6" s="29"/>
      <c r="D6" s="29"/>
      <c r="E6" s="29"/>
      <c r="F6" s="30">
        <f>SUM(F7:F112)</f>
        <v>240</v>
      </c>
      <c r="G6" s="29"/>
      <c r="H6" s="31"/>
      <c r="I6" s="29"/>
    </row>
    <row r="7" spans="1:15" ht="14.25" customHeight="1">
      <c r="A7" s="33">
        <v>1</v>
      </c>
      <c r="B7" s="196" t="s">
        <v>7</v>
      </c>
      <c r="C7" s="34" t="s">
        <v>8</v>
      </c>
      <c r="D7" s="35" t="s">
        <v>9</v>
      </c>
      <c r="E7" s="36">
        <v>30</v>
      </c>
      <c r="F7" s="37">
        <f>IF(C7="x",E7,0)</f>
        <v>30</v>
      </c>
      <c r="G7" s="197"/>
      <c r="H7" s="198"/>
      <c r="I7" s="197" t="s">
        <v>10</v>
      </c>
      <c r="J7" s="38"/>
      <c r="K7" s="38"/>
      <c r="L7" s="38"/>
      <c r="M7" s="38"/>
      <c r="N7" s="38"/>
      <c r="O7" s="38"/>
    </row>
    <row r="8" spans="1:15" ht="14.25" customHeight="1">
      <c r="A8" s="17"/>
      <c r="B8" s="205"/>
      <c r="C8" s="39"/>
      <c r="D8" s="19" t="s">
        <v>11</v>
      </c>
      <c r="E8" s="36">
        <v>0</v>
      </c>
      <c r="F8" s="37">
        <f t="shared" ref="F8:F71" si="0">IF(C8="x",E8,0)</f>
        <v>0</v>
      </c>
      <c r="G8" s="205"/>
      <c r="H8" s="206"/>
      <c r="I8" s="205"/>
      <c r="J8" s="18"/>
      <c r="K8" s="18"/>
      <c r="L8" s="18"/>
      <c r="M8" s="18"/>
      <c r="N8" s="18"/>
      <c r="O8" s="18"/>
    </row>
    <row r="9" spans="1:15" ht="14.25" customHeight="1">
      <c r="A9" s="17"/>
      <c r="B9" s="205"/>
      <c r="C9" s="39"/>
      <c r="D9" s="19" t="s">
        <v>12</v>
      </c>
      <c r="E9" s="36">
        <v>30</v>
      </c>
      <c r="F9" s="37">
        <f t="shared" si="0"/>
        <v>0</v>
      </c>
      <c r="G9" s="205"/>
      <c r="H9" s="206"/>
      <c r="I9" s="205"/>
      <c r="J9" s="18"/>
      <c r="K9" s="18"/>
      <c r="L9" s="18"/>
      <c r="M9" s="18"/>
      <c r="N9" s="18"/>
      <c r="O9" s="18"/>
    </row>
    <row r="10" spans="1:15" ht="14.25" customHeight="1">
      <c r="A10" s="17"/>
      <c r="B10" s="40" t="s">
        <v>13</v>
      </c>
      <c r="C10" s="41"/>
      <c r="D10" s="42"/>
      <c r="E10" s="36"/>
      <c r="F10" s="37"/>
      <c r="G10" s="20"/>
      <c r="H10" s="21"/>
      <c r="I10" s="20"/>
      <c r="J10" s="18"/>
      <c r="K10" s="18"/>
      <c r="L10" s="18"/>
      <c r="M10" s="18"/>
      <c r="N10" s="18"/>
      <c r="O10" s="18"/>
    </row>
    <row r="11" spans="1:15" ht="65.45" customHeight="1">
      <c r="A11" s="17"/>
      <c r="B11" s="43" t="s">
        <v>14</v>
      </c>
      <c r="C11" s="19"/>
      <c r="D11" s="18"/>
      <c r="E11" s="36"/>
      <c r="F11" s="37"/>
      <c r="G11" s="20"/>
      <c r="H11" s="21"/>
      <c r="I11" s="20"/>
      <c r="J11" s="18"/>
      <c r="K11" s="18"/>
      <c r="L11" s="18"/>
      <c r="M11" s="18"/>
      <c r="N11" s="18"/>
      <c r="O11" s="18"/>
    </row>
    <row r="12" spans="1:15" ht="14.25" customHeight="1">
      <c r="A12" s="17"/>
      <c r="B12" s="18"/>
      <c r="C12" s="19"/>
      <c r="D12" s="18"/>
      <c r="E12" s="36"/>
      <c r="F12" s="37"/>
      <c r="G12" s="20"/>
      <c r="H12" s="21"/>
      <c r="I12" s="20"/>
      <c r="J12" s="18"/>
      <c r="K12" s="18"/>
      <c r="L12" s="18"/>
      <c r="M12" s="18"/>
      <c r="N12" s="18"/>
      <c r="O12" s="18"/>
    </row>
    <row r="13" spans="1:15" ht="14.25" customHeight="1">
      <c r="A13" s="17">
        <v>2</v>
      </c>
      <c r="B13" s="196" t="s">
        <v>15</v>
      </c>
      <c r="C13" s="39" t="s">
        <v>8</v>
      </c>
      <c r="D13" s="19" t="s">
        <v>9</v>
      </c>
      <c r="E13" s="36">
        <v>30</v>
      </c>
      <c r="F13" s="37">
        <f t="shared" si="0"/>
        <v>30</v>
      </c>
      <c r="G13" s="197"/>
      <c r="H13" s="21"/>
      <c r="I13" s="197" t="s">
        <v>16</v>
      </c>
      <c r="J13" s="18"/>
      <c r="K13" s="18"/>
      <c r="L13" s="18"/>
      <c r="M13" s="18"/>
      <c r="N13" s="18"/>
      <c r="O13" s="18"/>
    </row>
    <row r="14" spans="1:15" ht="14.25" customHeight="1">
      <c r="A14" s="17"/>
      <c r="B14" s="205"/>
      <c r="C14" s="39"/>
      <c r="D14" s="19" t="s">
        <v>11</v>
      </c>
      <c r="E14" s="36">
        <v>0</v>
      </c>
      <c r="F14" s="37">
        <f t="shared" si="0"/>
        <v>0</v>
      </c>
      <c r="G14" s="205"/>
      <c r="H14" s="21"/>
      <c r="I14" s="205"/>
      <c r="J14" s="18"/>
      <c r="K14" s="18"/>
      <c r="L14" s="18"/>
      <c r="M14" s="18"/>
      <c r="N14" s="18"/>
      <c r="O14" s="18"/>
    </row>
    <row r="15" spans="1:15" ht="14.25" customHeight="1">
      <c r="A15" s="17"/>
      <c r="B15" s="205"/>
      <c r="C15" s="39"/>
      <c r="D15" s="19" t="s">
        <v>17</v>
      </c>
      <c r="E15" s="36">
        <v>30</v>
      </c>
      <c r="F15" s="37">
        <f t="shared" si="0"/>
        <v>0</v>
      </c>
      <c r="G15" s="205"/>
      <c r="H15" s="21"/>
      <c r="I15" s="205"/>
      <c r="J15" s="18"/>
      <c r="K15" s="18"/>
      <c r="L15" s="18"/>
      <c r="M15" s="18"/>
      <c r="N15" s="18"/>
      <c r="O15" s="18"/>
    </row>
    <row r="16" spans="1:15" ht="14.25" customHeight="1">
      <c r="A16" s="17"/>
      <c r="B16" s="40" t="s">
        <v>18</v>
      </c>
      <c r="C16" s="41"/>
      <c r="D16" s="42"/>
      <c r="E16" s="36"/>
      <c r="F16" s="37"/>
      <c r="G16" s="20"/>
      <c r="H16" s="21"/>
      <c r="I16" s="20"/>
      <c r="J16" s="18"/>
      <c r="K16" s="18"/>
      <c r="L16" s="18"/>
      <c r="M16" s="18"/>
      <c r="N16" s="18"/>
      <c r="O16" s="18"/>
    </row>
    <row r="17" spans="1:15" ht="166.9" customHeight="1">
      <c r="A17" s="17"/>
      <c r="B17" s="44" t="s">
        <v>19</v>
      </c>
      <c r="C17" s="19"/>
      <c r="D17" s="18"/>
      <c r="E17" s="36"/>
      <c r="F17" s="37"/>
      <c r="G17" s="20"/>
      <c r="H17" s="21"/>
      <c r="I17" s="20"/>
      <c r="J17" s="18"/>
      <c r="K17" s="18"/>
      <c r="L17" s="18"/>
      <c r="M17" s="18"/>
      <c r="N17" s="18"/>
      <c r="O17" s="18"/>
    </row>
    <row r="18" spans="1:15" ht="14.25" customHeight="1">
      <c r="A18" s="17"/>
      <c r="B18" s="18"/>
      <c r="C18" s="19"/>
      <c r="D18" s="18"/>
      <c r="E18" s="36"/>
      <c r="F18" s="37"/>
      <c r="G18" s="20"/>
      <c r="H18" s="21"/>
      <c r="I18" s="20"/>
      <c r="J18" s="18"/>
      <c r="K18" s="18"/>
      <c r="L18" s="18"/>
      <c r="M18" s="18"/>
      <c r="N18" s="18"/>
      <c r="O18" s="18"/>
    </row>
    <row r="19" spans="1:15" ht="14.25" customHeight="1">
      <c r="A19" s="17">
        <v>3</v>
      </c>
      <c r="B19" s="196" t="s">
        <v>20</v>
      </c>
      <c r="C19" s="39" t="s">
        <v>8</v>
      </c>
      <c r="D19" s="19" t="s">
        <v>9</v>
      </c>
      <c r="E19" s="36">
        <v>10</v>
      </c>
      <c r="F19" s="37">
        <f t="shared" si="0"/>
        <v>10</v>
      </c>
      <c r="G19" s="197"/>
      <c r="H19" s="45"/>
      <c r="I19" s="197"/>
      <c r="J19" s="19"/>
      <c r="K19" s="19"/>
      <c r="L19" s="19"/>
      <c r="M19" s="19"/>
      <c r="N19" s="19"/>
      <c r="O19" s="19"/>
    </row>
    <row r="20" spans="1:15" ht="14.25" customHeight="1">
      <c r="A20" s="17"/>
      <c r="B20" s="205"/>
      <c r="C20" s="39"/>
      <c r="D20" s="19" t="s">
        <v>11</v>
      </c>
      <c r="E20" s="36">
        <v>0</v>
      </c>
      <c r="F20" s="37">
        <f t="shared" si="0"/>
        <v>0</v>
      </c>
      <c r="G20" s="205"/>
      <c r="H20" s="45"/>
      <c r="I20" s="205"/>
      <c r="J20" s="19"/>
      <c r="K20" s="19"/>
      <c r="L20" s="19"/>
      <c r="M20" s="19"/>
      <c r="N20" s="19"/>
      <c r="O20" s="19"/>
    </row>
    <row r="21" spans="1:15" ht="14.25" customHeight="1">
      <c r="A21" s="17"/>
      <c r="B21" s="18" t="s">
        <v>21</v>
      </c>
      <c r="C21" s="19"/>
      <c r="D21" s="18"/>
      <c r="E21" s="36"/>
      <c r="F21" s="37"/>
      <c r="G21" s="20"/>
      <c r="H21" s="45"/>
      <c r="I21" s="20"/>
      <c r="J21" s="19"/>
      <c r="K21" s="19"/>
      <c r="L21" s="19"/>
      <c r="M21" s="19"/>
      <c r="N21" s="19"/>
      <c r="O21" s="19"/>
    </row>
    <row r="22" spans="1:15" ht="73.150000000000006" customHeight="1">
      <c r="A22" s="17"/>
      <c r="B22" s="46" t="s">
        <v>22</v>
      </c>
      <c r="C22" s="19"/>
      <c r="D22" s="18"/>
      <c r="E22" s="36"/>
      <c r="F22" s="37"/>
      <c r="G22" s="20"/>
      <c r="H22" s="21"/>
      <c r="I22" s="20"/>
      <c r="J22" s="18"/>
      <c r="K22" s="18"/>
      <c r="L22" s="18"/>
      <c r="M22" s="18"/>
      <c r="N22" s="18"/>
      <c r="O22" s="18"/>
    </row>
    <row r="23" spans="1:15" ht="14.25" customHeight="1">
      <c r="A23" s="17"/>
      <c r="B23" s="46"/>
      <c r="C23" s="19"/>
      <c r="D23" s="18"/>
      <c r="E23" s="36"/>
      <c r="F23" s="37"/>
      <c r="G23" s="20"/>
      <c r="H23" s="21"/>
      <c r="I23" s="20"/>
      <c r="J23" s="18"/>
      <c r="K23" s="18"/>
      <c r="L23" s="18"/>
      <c r="M23" s="18"/>
      <c r="N23" s="18"/>
      <c r="O23" s="18"/>
    </row>
    <row r="24" spans="1:15" ht="14.25" customHeight="1">
      <c r="A24" s="17">
        <v>4</v>
      </c>
      <c r="B24" s="199" t="s">
        <v>23</v>
      </c>
      <c r="C24" s="39" t="s">
        <v>8</v>
      </c>
      <c r="D24" s="19" t="s">
        <v>9</v>
      </c>
      <c r="E24" s="36">
        <v>10</v>
      </c>
      <c r="F24" s="37">
        <f t="shared" si="0"/>
        <v>10</v>
      </c>
      <c r="G24" s="47"/>
      <c r="H24" s="21"/>
      <c r="I24" s="47"/>
      <c r="J24" s="18"/>
      <c r="K24" s="18"/>
      <c r="L24" s="18"/>
      <c r="M24" s="18"/>
      <c r="N24" s="18"/>
      <c r="O24" s="18"/>
    </row>
    <row r="25" spans="1:15" ht="14.25" customHeight="1">
      <c r="A25" s="17"/>
      <c r="B25" s="207"/>
      <c r="C25" s="39"/>
      <c r="D25" s="19" t="s">
        <v>11</v>
      </c>
      <c r="E25" s="36">
        <v>0</v>
      </c>
      <c r="F25" s="37">
        <f t="shared" si="0"/>
        <v>0</v>
      </c>
      <c r="G25" s="20"/>
      <c r="H25" s="21"/>
      <c r="I25" s="20"/>
      <c r="J25" s="18"/>
      <c r="K25" s="18"/>
      <c r="L25" s="18"/>
      <c r="M25" s="18"/>
      <c r="N25" s="18"/>
      <c r="O25" s="18"/>
    </row>
    <row r="26" spans="1:15" ht="14.25" customHeight="1">
      <c r="A26" s="17"/>
      <c r="B26" s="19"/>
      <c r="C26" s="39"/>
      <c r="D26" s="19" t="s">
        <v>17</v>
      </c>
      <c r="E26" s="36">
        <v>10</v>
      </c>
      <c r="F26" s="37">
        <f t="shared" si="0"/>
        <v>0</v>
      </c>
      <c r="G26" s="20"/>
      <c r="H26" s="21"/>
      <c r="I26" s="20"/>
      <c r="J26" s="18"/>
      <c r="K26" s="18"/>
      <c r="L26" s="18"/>
      <c r="M26" s="18"/>
      <c r="N26" s="18"/>
      <c r="O26" s="18"/>
    </row>
    <row r="27" spans="1:15" ht="14.25" customHeight="1">
      <c r="A27" s="17"/>
      <c r="B27" s="40" t="s">
        <v>24</v>
      </c>
      <c r="C27" s="19"/>
      <c r="D27" s="18"/>
      <c r="E27" s="36"/>
      <c r="F27" s="37"/>
      <c r="G27" s="20"/>
      <c r="H27" s="21"/>
      <c r="I27" s="20"/>
      <c r="J27" s="18"/>
      <c r="K27" s="18"/>
      <c r="L27" s="18"/>
      <c r="M27" s="18"/>
      <c r="N27" s="18"/>
      <c r="O27" s="18"/>
    </row>
    <row r="28" spans="1:15" ht="114" customHeight="1">
      <c r="A28" s="17"/>
      <c r="B28" s="46" t="s">
        <v>25</v>
      </c>
      <c r="C28" s="19"/>
      <c r="D28" s="18"/>
      <c r="E28" s="36"/>
      <c r="F28" s="37"/>
      <c r="G28" s="20"/>
      <c r="H28" s="21"/>
      <c r="I28" s="20"/>
      <c r="J28" s="18"/>
      <c r="K28" s="18"/>
      <c r="L28" s="18"/>
      <c r="M28" s="18"/>
      <c r="N28" s="18"/>
      <c r="O28" s="18"/>
    </row>
    <row r="29" spans="1:15" ht="16.899999999999999" customHeight="1">
      <c r="A29" s="17"/>
      <c r="B29" s="46"/>
      <c r="C29" s="19"/>
      <c r="D29" s="18"/>
      <c r="E29" s="36"/>
      <c r="F29" s="37"/>
      <c r="G29" s="20"/>
      <c r="H29" s="21"/>
      <c r="I29" s="20"/>
      <c r="J29" s="18"/>
      <c r="K29" s="18"/>
      <c r="L29" s="18"/>
      <c r="M29" s="18"/>
      <c r="N29" s="18"/>
      <c r="O29" s="18"/>
    </row>
    <row r="30" spans="1:15" ht="14.25" customHeight="1">
      <c r="A30" s="17">
        <v>5</v>
      </c>
      <c r="B30" s="196" t="s">
        <v>26</v>
      </c>
      <c r="C30" s="39" t="s">
        <v>8</v>
      </c>
      <c r="D30" s="19" t="s">
        <v>9</v>
      </c>
      <c r="E30" s="36">
        <v>25</v>
      </c>
      <c r="F30" s="37">
        <f t="shared" si="0"/>
        <v>25</v>
      </c>
      <c r="G30" s="197"/>
      <c r="H30" s="45"/>
      <c r="I30" s="197"/>
      <c r="J30" s="19"/>
      <c r="K30" s="19"/>
      <c r="L30" s="19"/>
      <c r="M30" s="19"/>
      <c r="N30" s="19"/>
      <c r="O30" s="19"/>
    </row>
    <row r="31" spans="1:15" ht="14.25" customHeight="1">
      <c r="A31" s="17"/>
      <c r="B31" s="205"/>
      <c r="C31" s="39"/>
      <c r="D31" s="19" t="s">
        <v>27</v>
      </c>
      <c r="E31" s="36">
        <v>0</v>
      </c>
      <c r="F31" s="37">
        <f t="shared" si="0"/>
        <v>0</v>
      </c>
      <c r="G31" s="205"/>
      <c r="H31" s="45"/>
      <c r="I31" s="205"/>
      <c r="J31" s="19"/>
      <c r="K31" s="19"/>
      <c r="L31" s="19"/>
      <c r="M31" s="19"/>
      <c r="N31" s="19"/>
      <c r="O31" s="19"/>
    </row>
    <row r="32" spans="1:15" ht="14.25" customHeight="1">
      <c r="A32" s="17"/>
      <c r="B32" s="18" t="s">
        <v>28</v>
      </c>
      <c r="C32" s="19"/>
      <c r="D32" s="18"/>
      <c r="E32" s="36"/>
      <c r="F32" s="37"/>
      <c r="G32" s="20"/>
      <c r="H32" s="21"/>
      <c r="I32" s="20"/>
      <c r="J32" s="18"/>
      <c r="K32" s="18"/>
      <c r="L32" s="18"/>
      <c r="M32" s="18"/>
      <c r="N32" s="18"/>
      <c r="O32" s="18"/>
    </row>
    <row r="33" spans="1:15" ht="175.15" customHeight="1">
      <c r="A33" s="17"/>
      <c r="B33" s="43" t="s">
        <v>29</v>
      </c>
      <c r="C33" s="19"/>
      <c r="D33" s="18"/>
      <c r="E33" s="36"/>
      <c r="F33" s="37"/>
      <c r="G33" s="20"/>
      <c r="H33" s="45"/>
      <c r="I33" s="20"/>
      <c r="J33" s="19"/>
      <c r="K33" s="19"/>
      <c r="L33" s="19"/>
      <c r="M33" s="19"/>
      <c r="N33" s="19"/>
      <c r="O33" s="19"/>
    </row>
    <row r="34" spans="1:15" ht="14.25" customHeight="1">
      <c r="A34" s="17"/>
      <c r="B34" s="18"/>
      <c r="C34" s="19"/>
      <c r="D34" s="18"/>
      <c r="E34" s="36"/>
      <c r="F34" s="37"/>
      <c r="G34" s="20"/>
      <c r="H34" s="45"/>
      <c r="I34" s="20"/>
      <c r="J34" s="19"/>
      <c r="K34" s="19"/>
      <c r="L34" s="19"/>
      <c r="M34" s="19"/>
      <c r="N34" s="19"/>
      <c r="O34" s="19"/>
    </row>
    <row r="35" spans="1:15" ht="14.25" customHeight="1">
      <c r="A35" s="17" t="s">
        <v>30</v>
      </c>
      <c r="B35" s="196" t="s">
        <v>31</v>
      </c>
      <c r="C35" s="39" t="s">
        <v>8</v>
      </c>
      <c r="D35" s="19" t="s">
        <v>9</v>
      </c>
      <c r="E35" s="36">
        <v>15</v>
      </c>
      <c r="F35" s="37">
        <f t="shared" si="0"/>
        <v>15</v>
      </c>
      <c r="G35" s="197"/>
      <c r="H35" s="21"/>
      <c r="I35" s="197" t="s">
        <v>32</v>
      </c>
      <c r="J35" s="18"/>
      <c r="K35" s="18"/>
      <c r="L35" s="18"/>
      <c r="M35" s="18"/>
      <c r="N35" s="18"/>
      <c r="O35" s="18"/>
    </row>
    <row r="36" spans="1:15" ht="57" customHeight="1">
      <c r="A36" s="17"/>
      <c r="B36" s="205"/>
      <c r="C36" s="39"/>
      <c r="D36" s="19" t="s">
        <v>11</v>
      </c>
      <c r="E36" s="36">
        <v>0</v>
      </c>
      <c r="F36" s="37">
        <f t="shared" si="0"/>
        <v>0</v>
      </c>
      <c r="G36" s="205"/>
      <c r="H36" s="21"/>
      <c r="I36" s="205"/>
      <c r="J36" s="18"/>
      <c r="K36" s="18"/>
      <c r="L36" s="18"/>
      <c r="M36" s="18"/>
      <c r="N36" s="18"/>
      <c r="O36" s="18"/>
    </row>
    <row r="37" spans="1:15" ht="14.25" customHeight="1">
      <c r="A37" s="17"/>
      <c r="B37" s="18" t="s">
        <v>33</v>
      </c>
      <c r="C37" s="19"/>
      <c r="D37" s="48"/>
      <c r="E37" s="49"/>
      <c r="F37" s="37"/>
      <c r="G37" s="50"/>
      <c r="H37" s="45"/>
      <c r="I37" s="50"/>
      <c r="J37" s="19"/>
      <c r="K37" s="19"/>
      <c r="L37" s="19"/>
      <c r="M37" s="19"/>
      <c r="N37" s="19"/>
      <c r="O37" s="19"/>
    </row>
    <row r="38" spans="1:15" ht="78" customHeight="1">
      <c r="A38" s="17"/>
      <c r="B38" s="43" t="s">
        <v>34</v>
      </c>
      <c r="C38" s="19"/>
      <c r="D38" s="48"/>
      <c r="E38" s="49"/>
      <c r="F38" s="37"/>
      <c r="G38" s="50"/>
      <c r="H38" s="21"/>
      <c r="I38" s="50"/>
      <c r="J38" s="18"/>
      <c r="K38" s="18"/>
      <c r="L38" s="18"/>
      <c r="M38" s="18"/>
      <c r="N38" s="18"/>
      <c r="O38" s="18"/>
    </row>
    <row r="39" spans="1:15" ht="14.25" customHeight="1">
      <c r="A39" s="51"/>
      <c r="B39" s="52"/>
      <c r="C39" s="19"/>
      <c r="D39" s="48"/>
      <c r="E39" s="49"/>
      <c r="F39" s="37"/>
      <c r="G39" s="50"/>
      <c r="H39" s="21"/>
      <c r="I39" s="50"/>
      <c r="J39" s="18"/>
      <c r="K39" s="18"/>
      <c r="L39" s="18"/>
      <c r="M39" s="18"/>
      <c r="N39" s="18"/>
      <c r="O39" s="18"/>
    </row>
    <row r="40" spans="1:15" ht="14.25" customHeight="1">
      <c r="A40" s="17" t="s">
        <v>35</v>
      </c>
      <c r="B40" s="196" t="s">
        <v>36</v>
      </c>
      <c r="C40" s="39" t="s">
        <v>8</v>
      </c>
      <c r="D40" s="19" t="s">
        <v>9</v>
      </c>
      <c r="E40" s="36">
        <v>15</v>
      </c>
      <c r="F40" s="37">
        <f t="shared" si="0"/>
        <v>15</v>
      </c>
      <c r="G40" s="197"/>
      <c r="H40" s="21"/>
      <c r="I40" s="197" t="s">
        <v>37</v>
      </c>
      <c r="J40" s="18"/>
      <c r="K40" s="18"/>
      <c r="L40" s="18"/>
      <c r="M40" s="18"/>
      <c r="N40" s="18"/>
      <c r="O40" s="18"/>
    </row>
    <row r="41" spans="1:15" ht="14.25" customHeight="1">
      <c r="A41" s="17"/>
      <c r="B41" s="205"/>
      <c r="C41" s="39"/>
      <c r="D41" s="19" t="s">
        <v>11</v>
      </c>
      <c r="E41" s="36">
        <v>0</v>
      </c>
      <c r="F41" s="37">
        <f t="shared" si="0"/>
        <v>0</v>
      </c>
      <c r="G41" s="205"/>
      <c r="H41" s="21"/>
      <c r="I41" s="205"/>
      <c r="J41" s="18"/>
      <c r="K41" s="18"/>
      <c r="L41" s="18"/>
      <c r="M41" s="18"/>
      <c r="N41" s="18"/>
      <c r="O41" s="18"/>
    </row>
    <row r="42" spans="1:15" ht="14.25" customHeight="1">
      <c r="A42" s="17"/>
      <c r="B42" s="18" t="s">
        <v>33</v>
      </c>
      <c r="C42" s="19"/>
      <c r="D42" s="18"/>
      <c r="E42" s="36"/>
      <c r="F42" s="37"/>
      <c r="G42" s="20"/>
      <c r="H42" s="21"/>
      <c r="I42" s="20"/>
      <c r="J42" s="18"/>
      <c r="K42" s="18"/>
      <c r="L42" s="18"/>
      <c r="M42" s="18"/>
      <c r="N42" s="18"/>
      <c r="O42" s="18"/>
    </row>
    <row r="43" spans="1:15" ht="100.15" customHeight="1">
      <c r="A43" s="17"/>
      <c r="B43" s="43" t="s">
        <v>38</v>
      </c>
      <c r="C43" s="19"/>
      <c r="D43" s="18"/>
      <c r="E43" s="36"/>
      <c r="F43" s="37"/>
      <c r="G43" s="20"/>
      <c r="H43" s="21"/>
      <c r="I43" s="20"/>
      <c r="J43" s="18"/>
      <c r="K43" s="18"/>
      <c r="L43" s="18"/>
      <c r="M43" s="18"/>
      <c r="N43" s="18"/>
      <c r="O43" s="18"/>
    </row>
    <row r="44" spans="1:15" ht="14.25" customHeight="1">
      <c r="A44" s="51"/>
      <c r="B44" s="52"/>
      <c r="C44" s="19"/>
      <c r="D44" s="48"/>
      <c r="E44" s="49"/>
      <c r="F44" s="37"/>
      <c r="G44" s="50"/>
      <c r="H44" s="21"/>
      <c r="I44" s="50"/>
      <c r="J44" s="18"/>
      <c r="K44" s="18"/>
      <c r="L44" s="18"/>
      <c r="M44" s="18"/>
      <c r="N44" s="18"/>
      <c r="O44" s="18"/>
    </row>
    <row r="45" spans="1:15" ht="14.25" customHeight="1">
      <c r="A45" s="17" t="s">
        <v>39</v>
      </c>
      <c r="B45" s="196" t="s">
        <v>40</v>
      </c>
      <c r="C45" s="39"/>
      <c r="D45" s="19" t="s">
        <v>9</v>
      </c>
      <c r="E45" s="36">
        <v>15</v>
      </c>
      <c r="F45" s="37">
        <f t="shared" si="0"/>
        <v>0</v>
      </c>
      <c r="G45" s="197"/>
      <c r="H45" s="21"/>
      <c r="I45" s="197" t="s">
        <v>41</v>
      </c>
      <c r="J45" s="18"/>
      <c r="K45" s="18"/>
      <c r="L45" s="18"/>
      <c r="M45" s="18"/>
      <c r="N45" s="18"/>
      <c r="O45" s="18"/>
    </row>
    <row r="46" spans="1:15" ht="14.25" customHeight="1">
      <c r="A46" s="17"/>
      <c r="B46" s="205"/>
      <c r="C46" s="39" t="s">
        <v>8</v>
      </c>
      <c r="D46" s="19" t="s">
        <v>11</v>
      </c>
      <c r="E46" s="36">
        <v>0</v>
      </c>
      <c r="F46" s="37">
        <f t="shared" si="0"/>
        <v>0</v>
      </c>
      <c r="G46" s="205"/>
      <c r="H46" s="21"/>
      <c r="I46" s="205"/>
      <c r="J46" s="18"/>
      <c r="K46" s="18"/>
      <c r="L46" s="18"/>
      <c r="M46" s="18"/>
      <c r="N46" s="18"/>
      <c r="O46" s="18"/>
    </row>
    <row r="47" spans="1:15" ht="14.25" customHeight="1">
      <c r="A47" s="17"/>
      <c r="B47" s="18" t="s">
        <v>33</v>
      </c>
      <c r="C47" s="19"/>
      <c r="D47" s="18"/>
      <c r="E47" s="36"/>
      <c r="F47" s="37"/>
      <c r="G47" s="20"/>
      <c r="H47" s="21"/>
      <c r="I47" s="20"/>
      <c r="J47" s="18"/>
      <c r="K47" s="18"/>
      <c r="L47" s="18"/>
      <c r="M47" s="18"/>
      <c r="N47" s="18"/>
      <c r="O47" s="18"/>
    </row>
    <row r="48" spans="1:15" ht="14.25" customHeight="1">
      <c r="A48" s="17"/>
      <c r="B48" s="43" t="e">
        <f>#REF!</f>
        <v>#REF!</v>
      </c>
      <c r="C48" s="19"/>
      <c r="D48" s="18"/>
      <c r="E48" s="36"/>
      <c r="F48" s="37"/>
      <c r="G48" s="20"/>
      <c r="H48" s="21"/>
      <c r="I48" s="20"/>
      <c r="J48" s="18"/>
      <c r="K48" s="18"/>
      <c r="L48" s="18"/>
      <c r="M48" s="18"/>
      <c r="N48" s="18"/>
      <c r="O48" s="18"/>
    </row>
    <row r="49" spans="1:15" ht="14.25" customHeight="1">
      <c r="A49" s="17"/>
      <c r="B49" s="46"/>
      <c r="C49" s="19"/>
      <c r="D49" s="18"/>
      <c r="E49" s="36"/>
      <c r="F49" s="37"/>
      <c r="G49" s="20"/>
      <c r="H49" s="21"/>
      <c r="I49" s="20"/>
      <c r="J49" s="18"/>
      <c r="K49" s="18"/>
      <c r="L49" s="18"/>
      <c r="M49" s="18"/>
      <c r="N49" s="18"/>
      <c r="O49" s="18"/>
    </row>
    <row r="50" spans="1:15" ht="14.25" customHeight="1">
      <c r="A50" s="17" t="s">
        <v>42</v>
      </c>
      <c r="B50" s="196" t="s">
        <v>43</v>
      </c>
      <c r="C50" s="39" t="s">
        <v>8</v>
      </c>
      <c r="D50" s="19" t="s">
        <v>9</v>
      </c>
      <c r="E50" s="36">
        <v>10</v>
      </c>
      <c r="F50" s="37">
        <f t="shared" si="0"/>
        <v>10</v>
      </c>
      <c r="G50" s="20"/>
      <c r="H50" s="21"/>
      <c r="I50" s="20"/>
      <c r="J50" s="18"/>
      <c r="K50" s="18"/>
      <c r="L50" s="18"/>
      <c r="M50" s="18"/>
      <c r="N50" s="18"/>
      <c r="O50" s="18"/>
    </row>
    <row r="51" spans="1:15" ht="14.25" customHeight="1">
      <c r="A51" s="17"/>
      <c r="B51" s="205"/>
      <c r="C51" s="39"/>
      <c r="D51" s="19" t="s">
        <v>11</v>
      </c>
      <c r="E51" s="36">
        <v>0</v>
      </c>
      <c r="F51" s="37">
        <f t="shared" si="0"/>
        <v>0</v>
      </c>
      <c r="G51" s="20"/>
      <c r="H51" s="21"/>
      <c r="I51" s="20"/>
      <c r="J51" s="18"/>
      <c r="K51" s="18"/>
      <c r="L51" s="18"/>
      <c r="M51" s="18"/>
      <c r="N51" s="18"/>
      <c r="O51" s="18"/>
    </row>
    <row r="52" spans="1:15" ht="14.25" customHeight="1">
      <c r="A52" s="17"/>
      <c r="B52" s="18" t="s">
        <v>44</v>
      </c>
      <c r="C52" s="19"/>
      <c r="D52" s="18"/>
      <c r="E52" s="36"/>
      <c r="F52" s="37"/>
      <c r="G52" s="20"/>
      <c r="H52" s="21"/>
      <c r="I52" s="20"/>
      <c r="J52" s="18"/>
      <c r="K52" s="18"/>
      <c r="L52" s="18"/>
      <c r="M52" s="18"/>
      <c r="N52" s="18"/>
      <c r="O52" s="18"/>
    </row>
    <row r="53" spans="1:15" ht="26.45" customHeight="1">
      <c r="A53" s="17"/>
      <c r="B53" s="43" t="s">
        <v>45</v>
      </c>
      <c r="C53" s="19"/>
      <c r="D53" s="18"/>
      <c r="E53" s="36"/>
      <c r="F53" s="37"/>
      <c r="G53" s="20"/>
      <c r="H53" s="21"/>
      <c r="I53" s="20"/>
      <c r="J53" s="18"/>
      <c r="K53" s="18"/>
      <c r="L53" s="18"/>
      <c r="M53" s="18"/>
      <c r="N53" s="18"/>
      <c r="O53" s="18"/>
    </row>
    <row r="54" spans="1:15" ht="14.25" customHeight="1">
      <c r="A54" s="17"/>
      <c r="B54" s="18"/>
      <c r="C54" s="19"/>
      <c r="D54" s="18"/>
      <c r="E54" s="36"/>
      <c r="F54" s="37"/>
      <c r="G54" s="20"/>
      <c r="H54" s="45"/>
      <c r="I54" s="20"/>
      <c r="J54" s="19"/>
      <c r="K54" s="19"/>
      <c r="L54" s="19"/>
      <c r="M54" s="19"/>
      <c r="N54" s="19"/>
      <c r="O54" s="19"/>
    </row>
    <row r="55" spans="1:15" ht="14.25" customHeight="1">
      <c r="A55" s="17">
        <v>7</v>
      </c>
      <c r="B55" s="196" t="s">
        <v>46</v>
      </c>
      <c r="C55" s="39" t="s">
        <v>8</v>
      </c>
      <c r="D55" s="19" t="s">
        <v>9</v>
      </c>
      <c r="E55" s="53">
        <v>15</v>
      </c>
      <c r="F55" s="37">
        <f t="shared" si="0"/>
        <v>15</v>
      </c>
      <c r="G55" s="197"/>
      <c r="H55" s="21"/>
      <c r="I55" s="197" t="s">
        <v>47</v>
      </c>
      <c r="J55" s="18"/>
      <c r="K55" s="18"/>
      <c r="L55" s="18"/>
      <c r="M55" s="18"/>
      <c r="N55" s="18"/>
      <c r="O55" s="18"/>
    </row>
    <row r="56" spans="1:15" ht="14.25" customHeight="1">
      <c r="A56" s="17"/>
      <c r="B56" s="205"/>
      <c r="C56" s="39"/>
      <c r="D56" s="19" t="s">
        <v>11</v>
      </c>
      <c r="E56" s="36">
        <v>0</v>
      </c>
      <c r="F56" s="37">
        <f t="shared" si="0"/>
        <v>0</v>
      </c>
      <c r="G56" s="205"/>
      <c r="H56" s="21"/>
      <c r="I56" s="205"/>
      <c r="J56" s="18"/>
      <c r="K56" s="18"/>
      <c r="L56" s="18"/>
      <c r="M56" s="18"/>
      <c r="N56" s="18"/>
      <c r="O56" s="18"/>
    </row>
    <row r="57" spans="1:15" ht="14.25" customHeight="1">
      <c r="A57" s="17"/>
      <c r="B57" s="18" t="s">
        <v>33</v>
      </c>
      <c r="C57" s="19"/>
      <c r="D57" s="18"/>
      <c r="E57" s="36"/>
      <c r="F57" s="37"/>
      <c r="G57" s="20"/>
      <c r="H57" s="45"/>
      <c r="I57" s="20"/>
      <c r="J57" s="19"/>
      <c r="K57" s="19"/>
      <c r="L57" s="19"/>
      <c r="M57" s="19"/>
      <c r="N57" s="19"/>
      <c r="O57" s="19"/>
    </row>
    <row r="58" spans="1:15" ht="109.15" customHeight="1">
      <c r="A58" s="17"/>
      <c r="B58" s="54" t="s">
        <v>48</v>
      </c>
      <c r="C58" s="19"/>
      <c r="D58" s="18"/>
      <c r="E58" s="36"/>
      <c r="F58" s="37"/>
      <c r="G58" s="20"/>
      <c r="H58" s="21"/>
      <c r="I58" s="20"/>
      <c r="J58" s="18"/>
      <c r="K58" s="18"/>
      <c r="L58" s="18"/>
      <c r="M58" s="18"/>
      <c r="N58" s="18"/>
      <c r="O58" s="18"/>
    </row>
    <row r="59" spans="1:15" ht="14.25" customHeight="1">
      <c r="A59" s="17"/>
      <c r="B59" s="18"/>
      <c r="C59" s="19"/>
      <c r="D59" s="18"/>
      <c r="E59" s="36"/>
      <c r="F59" s="37"/>
      <c r="G59" s="20"/>
      <c r="H59" s="45"/>
      <c r="I59" s="20"/>
      <c r="J59" s="19"/>
      <c r="K59" s="19"/>
      <c r="L59" s="19"/>
      <c r="M59" s="19"/>
      <c r="N59" s="19"/>
      <c r="O59" s="19"/>
    </row>
    <row r="60" spans="1:15" ht="14.25" customHeight="1">
      <c r="A60" s="33">
        <v>8</v>
      </c>
      <c r="B60" s="196" t="s">
        <v>49</v>
      </c>
      <c r="C60" s="34" t="s">
        <v>8</v>
      </c>
      <c r="D60" s="35" t="s">
        <v>9</v>
      </c>
      <c r="E60" s="53">
        <v>15</v>
      </c>
      <c r="F60" s="37">
        <f t="shared" si="0"/>
        <v>15</v>
      </c>
      <c r="G60" s="197"/>
      <c r="H60" s="55"/>
      <c r="I60" s="197" t="s">
        <v>50</v>
      </c>
      <c r="J60" s="35"/>
      <c r="K60" s="35"/>
      <c r="L60" s="35"/>
      <c r="M60" s="35"/>
      <c r="N60" s="35"/>
      <c r="O60" s="35"/>
    </row>
    <row r="61" spans="1:15" ht="14.25" customHeight="1">
      <c r="A61" s="17"/>
      <c r="B61" s="205"/>
      <c r="C61" s="39"/>
      <c r="D61" s="19" t="s">
        <v>11</v>
      </c>
      <c r="E61" s="36">
        <v>0</v>
      </c>
      <c r="F61" s="37">
        <f t="shared" si="0"/>
        <v>0</v>
      </c>
      <c r="G61" s="205"/>
      <c r="H61" s="45"/>
      <c r="I61" s="205"/>
      <c r="J61" s="19"/>
      <c r="K61" s="19"/>
      <c r="L61" s="19"/>
      <c r="M61" s="19"/>
      <c r="N61" s="19"/>
      <c r="O61" s="19"/>
    </row>
    <row r="62" spans="1:15" ht="14.25" customHeight="1">
      <c r="A62" s="17"/>
      <c r="B62" s="18" t="s">
        <v>33</v>
      </c>
      <c r="C62" s="19"/>
      <c r="D62" s="18"/>
      <c r="E62" s="36"/>
      <c r="F62" s="37"/>
      <c r="G62" s="20"/>
      <c r="H62" s="45"/>
      <c r="I62" s="20"/>
      <c r="J62" s="19"/>
      <c r="K62" s="19"/>
      <c r="L62" s="19"/>
      <c r="M62" s="19"/>
      <c r="N62" s="19"/>
      <c r="O62" s="19"/>
    </row>
    <row r="63" spans="1:15" ht="409.6">
      <c r="A63" s="17"/>
      <c r="B63" s="54" t="s">
        <v>51</v>
      </c>
      <c r="C63" s="19"/>
      <c r="D63" s="18"/>
      <c r="E63" s="36"/>
      <c r="F63" s="37"/>
      <c r="G63" s="56" t="s">
        <v>52</v>
      </c>
      <c r="H63" s="57" t="s">
        <v>53</v>
      </c>
      <c r="I63" s="18"/>
      <c r="J63" s="19"/>
      <c r="K63" s="19"/>
      <c r="L63" s="19"/>
      <c r="M63" s="19"/>
      <c r="N63" s="19"/>
      <c r="O63" s="19"/>
    </row>
    <row r="64" spans="1:15" ht="14.25" customHeight="1">
      <c r="A64" s="17"/>
      <c r="B64" s="18"/>
      <c r="C64" s="19"/>
      <c r="D64" s="18"/>
      <c r="E64" s="36"/>
      <c r="F64" s="37"/>
      <c r="G64" s="20"/>
      <c r="H64" s="45"/>
      <c r="I64" s="20"/>
      <c r="J64" s="19"/>
      <c r="K64" s="19"/>
      <c r="L64" s="19"/>
      <c r="M64" s="19"/>
      <c r="N64" s="19"/>
      <c r="O64" s="19"/>
    </row>
    <row r="65" spans="1:15" ht="14.25" customHeight="1">
      <c r="A65" s="33" t="s">
        <v>54</v>
      </c>
      <c r="B65" s="196" t="s">
        <v>55</v>
      </c>
      <c r="C65" s="34" t="s">
        <v>8</v>
      </c>
      <c r="D65" s="35" t="s">
        <v>9</v>
      </c>
      <c r="E65" s="36">
        <v>15</v>
      </c>
      <c r="F65" s="37">
        <f t="shared" si="0"/>
        <v>15</v>
      </c>
      <c r="G65" s="197"/>
      <c r="H65" s="55"/>
      <c r="I65" s="197"/>
      <c r="J65" s="35"/>
      <c r="K65" s="35"/>
      <c r="L65" s="35"/>
      <c r="M65" s="35"/>
      <c r="N65" s="35"/>
      <c r="O65" s="35"/>
    </row>
    <row r="66" spans="1:15" ht="14.25" customHeight="1">
      <c r="A66" s="17"/>
      <c r="B66" s="205"/>
      <c r="C66" s="39"/>
      <c r="D66" s="19" t="s">
        <v>11</v>
      </c>
      <c r="E66" s="36">
        <v>0</v>
      </c>
      <c r="F66" s="37">
        <f t="shared" si="0"/>
        <v>0</v>
      </c>
      <c r="G66" s="205"/>
      <c r="H66" s="21"/>
      <c r="I66" s="205"/>
      <c r="J66" s="18"/>
      <c r="K66" s="18"/>
      <c r="L66" s="18"/>
      <c r="M66" s="18"/>
      <c r="N66" s="18"/>
      <c r="O66" s="18"/>
    </row>
    <row r="67" spans="1:15" ht="14.25" customHeight="1">
      <c r="A67" s="17"/>
      <c r="B67" s="18" t="s">
        <v>56</v>
      </c>
      <c r="C67" s="19"/>
      <c r="D67" s="18"/>
      <c r="E67" s="36"/>
      <c r="F67" s="37"/>
      <c r="G67" s="20"/>
      <c r="H67" s="21"/>
      <c r="I67" s="20"/>
      <c r="J67" s="18"/>
      <c r="K67" s="18"/>
      <c r="L67" s="18"/>
      <c r="M67" s="18"/>
      <c r="N67" s="18"/>
      <c r="O67" s="18"/>
    </row>
    <row r="68" spans="1:15" ht="71.45" customHeight="1">
      <c r="A68" s="17"/>
      <c r="B68" s="43" t="s">
        <v>57</v>
      </c>
      <c r="C68" s="19"/>
      <c r="D68" s="18"/>
      <c r="E68" s="36"/>
      <c r="F68" s="37"/>
      <c r="G68" s="20"/>
      <c r="H68" s="21"/>
      <c r="I68" s="20"/>
      <c r="J68" s="18"/>
      <c r="K68" s="18"/>
      <c r="L68" s="18"/>
      <c r="M68" s="18"/>
      <c r="N68" s="18"/>
      <c r="O68" s="18"/>
    </row>
    <row r="69" spans="1:15" ht="14.25" customHeight="1">
      <c r="A69" s="17"/>
      <c r="B69" s="46"/>
      <c r="C69" s="19"/>
      <c r="D69" s="18"/>
      <c r="E69" s="36"/>
      <c r="F69" s="37"/>
      <c r="G69" s="20"/>
      <c r="H69" s="21"/>
      <c r="I69" s="20"/>
      <c r="J69" s="18"/>
      <c r="K69" s="18"/>
      <c r="L69" s="18"/>
      <c r="M69" s="18"/>
      <c r="N69" s="18"/>
      <c r="O69" s="18"/>
    </row>
    <row r="70" spans="1:15" ht="14.25" customHeight="1">
      <c r="A70" s="33" t="s">
        <v>58</v>
      </c>
      <c r="B70" s="196" t="s">
        <v>59</v>
      </c>
      <c r="C70" s="34" t="s">
        <v>8</v>
      </c>
      <c r="D70" s="35" t="s">
        <v>9</v>
      </c>
      <c r="E70" s="36">
        <v>10</v>
      </c>
      <c r="F70" s="37">
        <f t="shared" si="0"/>
        <v>10</v>
      </c>
      <c r="G70" s="197"/>
      <c r="H70" s="55"/>
      <c r="I70" s="197"/>
      <c r="J70" s="35"/>
      <c r="K70" s="35"/>
      <c r="L70" s="35"/>
      <c r="M70" s="35"/>
      <c r="N70" s="35"/>
      <c r="O70" s="35"/>
    </row>
    <row r="71" spans="1:15" ht="14.25" customHeight="1">
      <c r="A71" s="17"/>
      <c r="B71" s="205"/>
      <c r="C71" s="39"/>
      <c r="D71" s="19" t="s">
        <v>11</v>
      </c>
      <c r="E71" s="36">
        <v>0</v>
      </c>
      <c r="F71" s="37">
        <f t="shared" si="0"/>
        <v>0</v>
      </c>
      <c r="G71" s="205"/>
      <c r="H71" s="21"/>
      <c r="I71" s="205"/>
      <c r="J71" s="18"/>
      <c r="K71" s="18"/>
      <c r="L71" s="18"/>
      <c r="M71" s="18"/>
      <c r="N71" s="18"/>
      <c r="O71" s="18"/>
    </row>
    <row r="72" spans="1:15" ht="14.25" customHeight="1">
      <c r="A72" s="17"/>
      <c r="B72" s="18" t="s">
        <v>56</v>
      </c>
      <c r="C72" s="19"/>
      <c r="D72" s="18"/>
      <c r="E72" s="36"/>
      <c r="F72" s="37"/>
      <c r="G72" s="20"/>
      <c r="H72" s="21"/>
      <c r="I72" s="20"/>
      <c r="J72" s="18"/>
      <c r="K72" s="18"/>
      <c r="L72" s="18"/>
      <c r="M72" s="18"/>
      <c r="N72" s="18"/>
      <c r="O72" s="18"/>
    </row>
    <row r="73" spans="1:15" ht="114.4" customHeight="1">
      <c r="A73" s="17"/>
      <c r="B73" s="43" t="s">
        <v>60</v>
      </c>
      <c r="C73" s="19"/>
      <c r="D73" s="18"/>
      <c r="E73" s="36"/>
      <c r="F73" s="37"/>
      <c r="G73" s="20"/>
      <c r="H73" s="21"/>
      <c r="I73" s="20"/>
      <c r="J73" s="18"/>
      <c r="K73" s="18"/>
      <c r="L73" s="18"/>
      <c r="M73" s="18"/>
      <c r="N73" s="18"/>
      <c r="O73" s="18"/>
    </row>
    <row r="74" spans="1:15" ht="14.25" customHeight="1">
      <c r="A74" s="17"/>
      <c r="B74" s="46"/>
      <c r="C74" s="19"/>
      <c r="D74" s="18"/>
      <c r="E74" s="36"/>
      <c r="F74" s="37"/>
      <c r="G74" s="20"/>
      <c r="H74" s="21"/>
      <c r="I74" s="20"/>
      <c r="J74" s="18"/>
      <c r="K74" s="18"/>
      <c r="L74" s="18"/>
      <c r="M74" s="18"/>
      <c r="N74" s="18"/>
      <c r="O74" s="18"/>
    </row>
    <row r="75" spans="1:15" ht="24" customHeight="1">
      <c r="A75" s="33" t="s">
        <v>61</v>
      </c>
      <c r="B75" s="199" t="s">
        <v>62</v>
      </c>
      <c r="C75" s="39"/>
      <c r="D75" s="35" t="s">
        <v>9</v>
      </c>
      <c r="E75" s="58">
        <v>20</v>
      </c>
      <c r="F75" s="37">
        <f t="shared" ref="F75:F138" si="1">IF(C75="x",E75,0)</f>
        <v>0</v>
      </c>
      <c r="G75" s="59"/>
      <c r="H75" s="55"/>
      <c r="I75" s="59"/>
      <c r="J75" s="35"/>
      <c r="K75" s="35"/>
      <c r="L75" s="35"/>
      <c r="M75" s="35"/>
      <c r="N75" s="35"/>
      <c r="O75" s="35"/>
    </row>
    <row r="76" spans="1:15" ht="20.25" customHeight="1">
      <c r="A76" s="60"/>
      <c r="B76" s="207"/>
      <c r="C76" s="39" t="s">
        <v>8</v>
      </c>
      <c r="D76" s="19" t="s">
        <v>11</v>
      </c>
      <c r="E76" s="36">
        <v>0</v>
      </c>
      <c r="F76" s="37">
        <f t="shared" si="1"/>
        <v>0</v>
      </c>
      <c r="G76" s="59"/>
      <c r="H76" s="55"/>
      <c r="I76" s="59"/>
      <c r="J76" s="35"/>
      <c r="K76" s="35"/>
      <c r="L76" s="35"/>
      <c r="M76" s="35"/>
      <c r="N76" s="35"/>
      <c r="O76" s="35"/>
    </row>
    <row r="77" spans="1:15" ht="20.25" customHeight="1">
      <c r="A77" s="60"/>
      <c r="B77" s="38" t="s">
        <v>63</v>
      </c>
      <c r="C77" s="19"/>
      <c r="D77" s="35"/>
      <c r="E77" s="36"/>
      <c r="F77" s="37"/>
      <c r="G77" s="59"/>
      <c r="H77" s="55"/>
      <c r="I77" s="59"/>
      <c r="J77" s="35"/>
      <c r="K77" s="35"/>
      <c r="L77" s="35"/>
      <c r="M77" s="35"/>
      <c r="N77" s="35"/>
      <c r="O77" s="35"/>
    </row>
    <row r="78" spans="1:15" ht="20.25" customHeight="1">
      <c r="A78" s="60"/>
      <c r="B78" s="61" t="s">
        <v>64</v>
      </c>
      <c r="C78" s="62"/>
      <c r="D78" s="35"/>
      <c r="E78" s="36"/>
      <c r="F78" s="37"/>
      <c r="G78" s="59"/>
      <c r="H78" s="55"/>
      <c r="I78" s="59"/>
      <c r="J78" s="35"/>
      <c r="K78" s="35"/>
      <c r="L78" s="35"/>
      <c r="M78" s="35"/>
      <c r="N78" s="35"/>
      <c r="O78" s="35"/>
    </row>
    <row r="79" spans="1:15" ht="20.25" customHeight="1">
      <c r="A79" s="60"/>
      <c r="B79" s="63" t="s">
        <v>65</v>
      </c>
      <c r="C79" s="64"/>
      <c r="D79" s="35"/>
      <c r="E79" s="36"/>
      <c r="F79" s="37"/>
      <c r="G79" s="59"/>
      <c r="H79" s="55"/>
      <c r="I79" s="59"/>
      <c r="J79" s="35"/>
      <c r="K79" s="35"/>
      <c r="L79" s="35"/>
      <c r="M79" s="35"/>
      <c r="N79" s="35"/>
      <c r="O79" s="35"/>
    </row>
    <row r="80" spans="1:15" ht="20.25" customHeight="1">
      <c r="A80" s="60"/>
      <c r="B80" s="63" t="s">
        <v>66</v>
      </c>
      <c r="C80" s="64"/>
      <c r="D80" s="35"/>
      <c r="E80" s="36"/>
      <c r="F80" s="37"/>
      <c r="G80" s="59"/>
      <c r="H80" s="55"/>
      <c r="I80" s="59"/>
      <c r="J80" s="35"/>
      <c r="K80" s="35"/>
      <c r="L80" s="35"/>
      <c r="M80" s="35"/>
      <c r="N80" s="35"/>
      <c r="O80" s="35"/>
    </row>
    <row r="81" spans="1:15" ht="20.25" customHeight="1">
      <c r="A81" s="60"/>
      <c r="B81" s="63" t="s">
        <v>67</v>
      </c>
      <c r="C81" s="64"/>
      <c r="D81" s="35"/>
      <c r="E81" s="36"/>
      <c r="F81" s="37"/>
      <c r="G81" s="59"/>
      <c r="H81" s="55"/>
      <c r="I81" s="59"/>
      <c r="J81" s="35"/>
      <c r="K81" s="35"/>
      <c r="L81" s="35"/>
      <c r="M81" s="35"/>
      <c r="N81" s="35"/>
      <c r="O81" s="35"/>
    </row>
    <row r="82" spans="1:15" ht="20.25" customHeight="1">
      <c r="A82" s="60"/>
      <c r="B82" s="63" t="s">
        <v>68</v>
      </c>
      <c r="C82" s="64"/>
      <c r="D82" s="35"/>
      <c r="E82" s="36"/>
      <c r="F82" s="37"/>
      <c r="G82" s="59"/>
      <c r="H82" s="55"/>
      <c r="I82" s="59"/>
      <c r="J82" s="35"/>
      <c r="K82" s="35"/>
      <c r="L82" s="35"/>
      <c r="M82" s="35"/>
      <c r="N82" s="35"/>
      <c r="O82" s="35"/>
    </row>
    <row r="83" spans="1:15" ht="20.25" customHeight="1">
      <c r="A83" s="60"/>
      <c r="B83" s="63" t="s">
        <v>69</v>
      </c>
      <c r="C83" s="64"/>
      <c r="D83" s="35"/>
      <c r="E83" s="36"/>
      <c r="F83" s="37"/>
      <c r="G83" s="59"/>
      <c r="H83" s="55"/>
      <c r="I83" s="59"/>
      <c r="J83" s="35"/>
      <c r="K83" s="35"/>
      <c r="L83" s="35"/>
      <c r="M83" s="35"/>
      <c r="N83" s="35"/>
      <c r="O83" s="35"/>
    </row>
    <row r="84" spans="1:15" ht="20.25" customHeight="1">
      <c r="A84" s="60"/>
      <c r="B84" s="63" t="s">
        <v>70</v>
      </c>
      <c r="C84" s="64"/>
      <c r="D84" s="35"/>
      <c r="E84" s="36"/>
      <c r="F84" s="37"/>
      <c r="G84" s="59"/>
      <c r="H84" s="55"/>
      <c r="I84" s="59"/>
      <c r="J84" s="35"/>
      <c r="K84" s="35"/>
      <c r="L84" s="35"/>
      <c r="M84" s="35"/>
      <c r="N84" s="35"/>
      <c r="O84" s="35"/>
    </row>
    <row r="85" spans="1:15" ht="20.25" customHeight="1" thickBot="1">
      <c r="A85" s="60"/>
      <c r="B85" s="65" t="s">
        <v>71</v>
      </c>
      <c r="C85" s="66"/>
      <c r="D85" s="35"/>
      <c r="E85" s="36"/>
      <c r="F85" s="37"/>
      <c r="G85" s="59"/>
      <c r="H85" s="55"/>
      <c r="I85" s="59"/>
      <c r="J85" s="35"/>
      <c r="K85" s="35"/>
      <c r="L85" s="35"/>
      <c r="M85" s="35"/>
      <c r="N85" s="35"/>
      <c r="O85" s="35"/>
    </row>
    <row r="86" spans="1:15" ht="14.25" customHeight="1">
      <c r="A86" s="60"/>
      <c r="B86" s="67"/>
      <c r="C86" s="35"/>
      <c r="D86" s="35"/>
      <c r="E86" s="36"/>
      <c r="F86" s="37"/>
      <c r="G86" s="20"/>
      <c r="H86" s="55"/>
      <c r="I86" s="20"/>
      <c r="J86" s="35"/>
      <c r="K86" s="35"/>
      <c r="L86" s="35"/>
      <c r="M86" s="35"/>
      <c r="N86" s="35"/>
      <c r="O86" s="35"/>
    </row>
    <row r="87" spans="1:15" ht="14.25" customHeight="1">
      <c r="A87" s="33" t="s">
        <v>72</v>
      </c>
      <c r="B87" s="196" t="s">
        <v>73</v>
      </c>
      <c r="C87" s="39" t="s">
        <v>8</v>
      </c>
      <c r="D87" s="19" t="s">
        <v>74</v>
      </c>
      <c r="E87" s="58">
        <v>10</v>
      </c>
      <c r="F87" s="37">
        <f t="shared" si="1"/>
        <v>10</v>
      </c>
      <c r="G87" s="197"/>
      <c r="H87" s="55"/>
      <c r="I87" s="197" t="s">
        <v>75</v>
      </c>
      <c r="J87" s="35"/>
      <c r="K87" s="35"/>
      <c r="L87" s="35"/>
      <c r="M87" s="35"/>
      <c r="N87" s="35"/>
      <c r="O87" s="35"/>
    </row>
    <row r="88" spans="1:15" ht="14.25" customHeight="1">
      <c r="A88" s="33"/>
      <c r="B88" s="205"/>
      <c r="C88" s="39"/>
      <c r="D88" s="19" t="s">
        <v>76</v>
      </c>
      <c r="E88" s="58">
        <v>5</v>
      </c>
      <c r="F88" s="37">
        <f t="shared" si="1"/>
        <v>0</v>
      </c>
      <c r="G88" s="205"/>
      <c r="H88" s="55"/>
      <c r="I88" s="205"/>
      <c r="J88" s="35"/>
      <c r="K88" s="35"/>
      <c r="L88" s="35"/>
      <c r="M88" s="35"/>
      <c r="N88" s="35"/>
      <c r="O88" s="35"/>
    </row>
    <row r="89" spans="1:15" ht="14.25" customHeight="1">
      <c r="A89" s="33"/>
      <c r="B89" s="205"/>
      <c r="C89" s="39"/>
      <c r="D89" s="19" t="s">
        <v>11</v>
      </c>
      <c r="E89" s="36">
        <v>0</v>
      </c>
      <c r="F89" s="37">
        <f t="shared" si="1"/>
        <v>0</v>
      </c>
      <c r="G89" s="205"/>
      <c r="H89" s="55"/>
      <c r="I89" s="205"/>
      <c r="J89" s="35"/>
      <c r="K89" s="35"/>
      <c r="L89" s="35"/>
      <c r="M89" s="35"/>
      <c r="N89" s="35"/>
      <c r="O89" s="35"/>
    </row>
    <row r="90" spans="1:15" ht="14.25" customHeight="1">
      <c r="A90" s="33"/>
      <c r="B90" s="18" t="s">
        <v>77</v>
      </c>
      <c r="C90" s="19"/>
      <c r="D90" s="18"/>
      <c r="E90" s="68"/>
      <c r="F90" s="37"/>
      <c r="G90" s="20"/>
      <c r="H90" s="55"/>
      <c r="I90" s="20"/>
      <c r="J90" s="35"/>
      <c r="K90" s="35"/>
      <c r="L90" s="35"/>
      <c r="M90" s="35"/>
      <c r="N90" s="35"/>
      <c r="O90" s="35"/>
    </row>
    <row r="91" spans="1:15" ht="285.39999999999998" customHeight="1">
      <c r="A91" s="33"/>
      <c r="B91" s="43" t="s">
        <v>78</v>
      </c>
      <c r="C91" s="19"/>
      <c r="D91" s="18"/>
      <c r="E91" s="68"/>
      <c r="F91" s="37"/>
      <c r="G91" s="69" t="s">
        <v>79</v>
      </c>
      <c r="H91" s="70" t="s">
        <v>80</v>
      </c>
      <c r="I91" s="18"/>
      <c r="J91" s="35"/>
      <c r="K91" s="35"/>
      <c r="L91" s="35"/>
      <c r="M91" s="35"/>
      <c r="N91" s="35"/>
      <c r="O91" s="35"/>
    </row>
    <row r="92" spans="1:15" ht="14.25" customHeight="1">
      <c r="A92" s="33"/>
      <c r="B92" s="46"/>
      <c r="C92" s="19"/>
      <c r="D92" s="18"/>
      <c r="E92" s="68"/>
      <c r="F92" s="37"/>
      <c r="G92" s="20"/>
      <c r="H92" s="55"/>
      <c r="I92" s="20"/>
      <c r="J92" s="35"/>
      <c r="K92" s="35"/>
      <c r="L92" s="35"/>
      <c r="M92" s="35"/>
      <c r="N92" s="35"/>
      <c r="O92" s="35"/>
    </row>
    <row r="93" spans="1:15" ht="14.25" customHeight="1">
      <c r="A93" s="33" t="s">
        <v>81</v>
      </c>
      <c r="B93" s="196" t="s">
        <v>82</v>
      </c>
      <c r="C93" s="39" t="s">
        <v>8</v>
      </c>
      <c r="D93" s="19" t="s">
        <v>9</v>
      </c>
      <c r="E93" s="71">
        <v>15</v>
      </c>
      <c r="F93" s="37">
        <f t="shared" si="1"/>
        <v>15</v>
      </c>
      <c r="G93" s="20"/>
      <c r="H93" s="55"/>
      <c r="I93" s="20"/>
      <c r="J93" s="35"/>
      <c r="K93" s="35"/>
      <c r="L93" s="35"/>
      <c r="M93" s="35"/>
      <c r="N93" s="35"/>
      <c r="O93" s="35"/>
    </row>
    <row r="94" spans="1:15" ht="22.9" customHeight="1">
      <c r="A94" s="33"/>
      <c r="B94" s="205"/>
      <c r="C94" s="39"/>
      <c r="D94" s="19" t="s">
        <v>11</v>
      </c>
      <c r="E94" s="58">
        <v>0</v>
      </c>
      <c r="F94" s="37">
        <f t="shared" si="1"/>
        <v>0</v>
      </c>
      <c r="G94" s="20"/>
      <c r="H94" s="55"/>
      <c r="I94" s="20"/>
      <c r="J94" s="35"/>
      <c r="K94" s="35"/>
      <c r="L94" s="35"/>
      <c r="M94" s="35"/>
      <c r="N94" s="35"/>
      <c r="O94" s="35"/>
    </row>
    <row r="95" spans="1:15" ht="14.25" customHeight="1">
      <c r="A95" s="33"/>
      <c r="B95" s="18" t="s">
        <v>83</v>
      </c>
      <c r="C95" s="19"/>
      <c r="D95" s="18"/>
      <c r="E95" s="36"/>
      <c r="F95" s="37"/>
      <c r="G95" s="20"/>
      <c r="H95" s="55"/>
      <c r="I95" s="20"/>
      <c r="J95" s="35"/>
      <c r="K95" s="35"/>
      <c r="L95" s="35"/>
      <c r="M95" s="35"/>
      <c r="N95" s="35"/>
      <c r="O95" s="35"/>
    </row>
    <row r="96" spans="1:15" ht="248.45" customHeight="1">
      <c r="A96" s="33"/>
      <c r="B96" s="43" t="s">
        <v>84</v>
      </c>
      <c r="C96" s="19"/>
      <c r="D96" s="18"/>
      <c r="E96" s="68"/>
      <c r="F96" s="37"/>
      <c r="G96" s="72" t="s">
        <v>85</v>
      </c>
      <c r="H96" s="70" t="s">
        <v>86</v>
      </c>
      <c r="I96" s="73"/>
      <c r="J96" s="35"/>
      <c r="K96" s="35"/>
      <c r="L96" s="35"/>
      <c r="M96" s="35"/>
      <c r="N96" s="35"/>
      <c r="O96" s="35"/>
    </row>
    <row r="97" spans="1:15" ht="14.25" customHeight="1">
      <c r="A97" s="33"/>
      <c r="B97" s="74"/>
      <c r="C97" s="35"/>
      <c r="D97" s="35"/>
      <c r="E97" s="36"/>
      <c r="F97" s="37"/>
      <c r="G97" s="20"/>
      <c r="H97" s="55"/>
      <c r="I97" s="20"/>
      <c r="J97" s="35"/>
      <c r="K97" s="35"/>
      <c r="L97" s="35"/>
      <c r="M97" s="35"/>
      <c r="N97" s="35"/>
      <c r="O97" s="35"/>
    </row>
    <row r="98" spans="1:15" ht="30.6" customHeight="1">
      <c r="A98" s="17" t="s">
        <v>87</v>
      </c>
      <c r="B98" s="19" t="s">
        <v>88</v>
      </c>
      <c r="C98" s="75" t="s">
        <v>8</v>
      </c>
      <c r="D98" s="36" t="s">
        <v>9</v>
      </c>
      <c r="E98" s="53">
        <v>15</v>
      </c>
      <c r="F98" s="37">
        <f t="shared" si="1"/>
        <v>15</v>
      </c>
      <c r="G98" s="20"/>
      <c r="H98" s="21"/>
      <c r="I98" s="20"/>
      <c r="J98" s="18"/>
      <c r="K98" s="18"/>
      <c r="L98" s="18"/>
      <c r="M98" s="18"/>
      <c r="N98" s="18"/>
      <c r="O98" s="18"/>
    </row>
    <row r="99" spans="1:15" ht="14.25" customHeight="1">
      <c r="A99" s="17"/>
      <c r="B99" s="18" t="s">
        <v>89</v>
      </c>
      <c r="C99" s="75"/>
      <c r="D99" s="36" t="s">
        <v>11</v>
      </c>
      <c r="E99" s="36">
        <v>0</v>
      </c>
      <c r="F99" s="37">
        <f t="shared" si="1"/>
        <v>0</v>
      </c>
      <c r="G99" s="20"/>
      <c r="H99" s="21"/>
      <c r="I99" s="20"/>
      <c r="J99" s="18"/>
      <c r="K99" s="18"/>
      <c r="L99" s="18"/>
      <c r="M99" s="18"/>
      <c r="N99" s="18"/>
      <c r="O99" s="18"/>
    </row>
    <row r="100" spans="1:15" ht="14.25" customHeight="1">
      <c r="A100" s="17"/>
      <c r="B100" s="200" t="s">
        <v>90</v>
      </c>
      <c r="C100" s="208"/>
      <c r="D100" s="209"/>
      <c r="E100" s="36"/>
      <c r="F100" s="37"/>
      <c r="G100" s="20"/>
      <c r="H100" s="21"/>
      <c r="I100" s="20"/>
      <c r="J100" s="18"/>
      <c r="K100" s="18"/>
      <c r="L100" s="18"/>
      <c r="M100" s="18"/>
      <c r="N100" s="18"/>
      <c r="O100" s="18"/>
    </row>
    <row r="101" spans="1:15" ht="12" customHeight="1">
      <c r="A101" s="17"/>
      <c r="B101" s="63" t="s">
        <v>91</v>
      </c>
      <c r="C101" s="63"/>
      <c r="D101" s="63" t="s">
        <v>92</v>
      </c>
      <c r="E101" s="36"/>
      <c r="F101" s="37"/>
      <c r="G101" s="20"/>
      <c r="H101" s="21"/>
      <c r="I101" s="20"/>
      <c r="J101" s="18"/>
      <c r="K101" s="18"/>
      <c r="L101" s="18"/>
      <c r="M101" s="18"/>
      <c r="N101" s="18"/>
      <c r="O101" s="18"/>
    </row>
    <row r="102" spans="1:15" ht="14.25" customHeight="1">
      <c r="A102" s="17"/>
      <c r="B102" s="63" t="s">
        <v>93</v>
      </c>
      <c r="C102" s="76"/>
      <c r="D102" s="77"/>
      <c r="E102" s="36"/>
      <c r="F102" s="37"/>
      <c r="G102" s="20"/>
      <c r="H102" s="21"/>
      <c r="I102" s="20" t="s">
        <v>94</v>
      </c>
      <c r="J102" s="18"/>
      <c r="K102" s="18"/>
      <c r="L102" s="18"/>
      <c r="M102" s="18"/>
      <c r="N102" s="18"/>
      <c r="O102" s="18"/>
    </row>
    <row r="103" spans="1:15" ht="14.25" customHeight="1">
      <c r="A103" s="17"/>
      <c r="B103" s="63" t="s">
        <v>95</v>
      </c>
      <c r="C103" s="76" t="s">
        <v>8</v>
      </c>
      <c r="D103" s="77"/>
      <c r="E103" s="36"/>
      <c r="F103" s="37"/>
      <c r="G103" s="20"/>
      <c r="H103" s="21"/>
      <c r="I103" s="20" t="s">
        <v>96</v>
      </c>
      <c r="J103" s="18"/>
      <c r="K103" s="18"/>
      <c r="L103" s="18"/>
      <c r="M103" s="18"/>
      <c r="N103" s="18"/>
      <c r="O103" s="18"/>
    </row>
    <row r="104" spans="1:15" ht="14.25" customHeight="1">
      <c r="A104" s="17"/>
      <c r="B104" s="63" t="s">
        <v>97</v>
      </c>
      <c r="C104" s="63"/>
      <c r="D104" s="77"/>
      <c r="E104" s="36"/>
      <c r="F104" s="37"/>
      <c r="G104" s="20"/>
      <c r="H104" s="21"/>
      <c r="I104" s="20" t="s">
        <v>98</v>
      </c>
      <c r="J104" s="18"/>
      <c r="K104" s="18"/>
      <c r="L104" s="18"/>
      <c r="M104" s="18"/>
      <c r="N104" s="18"/>
      <c r="O104" s="18"/>
    </row>
    <row r="105" spans="1:15" ht="14.25" customHeight="1">
      <c r="A105" s="17"/>
      <c r="B105" s="63" t="s">
        <v>99</v>
      </c>
      <c r="C105" s="63"/>
      <c r="D105" s="77"/>
      <c r="E105" s="36"/>
      <c r="F105" s="37"/>
      <c r="G105" s="20"/>
      <c r="H105" s="21"/>
      <c r="I105" s="20" t="s">
        <v>100</v>
      </c>
      <c r="J105" s="18"/>
      <c r="K105" s="18"/>
      <c r="L105" s="18"/>
      <c r="M105" s="18"/>
      <c r="N105" s="18"/>
      <c r="O105" s="18"/>
    </row>
    <row r="106" spans="1:15" ht="14.25" customHeight="1">
      <c r="A106" s="17"/>
      <c r="B106" s="63" t="s">
        <v>101</v>
      </c>
      <c r="C106" s="63"/>
      <c r="D106" s="77"/>
      <c r="E106" s="19"/>
      <c r="F106" s="37"/>
      <c r="G106" s="20"/>
      <c r="H106" s="21"/>
      <c r="I106" s="20" t="s">
        <v>102</v>
      </c>
      <c r="J106" s="18"/>
      <c r="K106" s="18"/>
      <c r="L106" s="18"/>
      <c r="M106" s="18"/>
      <c r="N106" s="18"/>
      <c r="O106" s="18"/>
    </row>
    <row r="107" spans="1:15" ht="52.5" customHeight="1">
      <c r="A107" s="17"/>
      <c r="B107" s="78" t="s">
        <v>103</v>
      </c>
      <c r="C107" s="63"/>
      <c r="D107" s="77"/>
      <c r="E107" s="19"/>
      <c r="F107" s="37"/>
      <c r="G107" s="20"/>
      <c r="H107" s="21"/>
      <c r="I107" s="20" t="s">
        <v>104</v>
      </c>
      <c r="J107" s="18"/>
      <c r="K107" s="18"/>
      <c r="L107" s="18"/>
      <c r="M107" s="18"/>
      <c r="N107" s="18"/>
      <c r="O107" s="18"/>
    </row>
    <row r="108" spans="1:15" ht="72">
      <c r="A108" s="17"/>
      <c r="B108" s="79"/>
      <c r="C108" s="79"/>
      <c r="D108" s="80"/>
      <c r="E108" s="19"/>
      <c r="F108" s="37"/>
      <c r="G108" s="69" t="s">
        <v>105</v>
      </c>
      <c r="H108" s="70" t="s">
        <v>106</v>
      </c>
      <c r="I108" s="18"/>
      <c r="J108" s="18"/>
      <c r="K108" s="18"/>
      <c r="L108" s="18"/>
      <c r="M108" s="18"/>
      <c r="N108" s="18"/>
      <c r="O108" s="18"/>
    </row>
    <row r="109" spans="1:15" ht="14.25" customHeight="1">
      <c r="A109" s="17" t="s">
        <v>107</v>
      </c>
      <c r="B109" s="79" t="s">
        <v>108</v>
      </c>
      <c r="C109" s="75" t="s">
        <v>8</v>
      </c>
      <c r="D109" s="36" t="s">
        <v>9</v>
      </c>
      <c r="E109" s="58">
        <v>0</v>
      </c>
      <c r="F109" s="37">
        <f t="shared" si="1"/>
        <v>0</v>
      </c>
      <c r="G109" s="81"/>
      <c r="H109" s="21"/>
      <c r="I109" s="81"/>
      <c r="J109" s="18"/>
      <c r="K109" s="18"/>
      <c r="L109" s="18"/>
      <c r="M109" s="18"/>
      <c r="N109" s="18"/>
      <c r="O109" s="18"/>
    </row>
    <row r="110" spans="1:15" ht="14.25" customHeight="1">
      <c r="A110" s="17"/>
      <c r="B110" s="18" t="s">
        <v>109</v>
      </c>
      <c r="C110" s="75"/>
      <c r="D110" s="36" t="s">
        <v>11</v>
      </c>
      <c r="E110" s="36">
        <v>0</v>
      </c>
      <c r="F110" s="37">
        <f t="shared" si="1"/>
        <v>0</v>
      </c>
      <c r="G110" s="20"/>
      <c r="H110" s="21"/>
      <c r="I110" s="20" t="s">
        <v>110</v>
      </c>
      <c r="J110" s="18"/>
      <c r="K110" s="18"/>
      <c r="L110" s="18"/>
      <c r="M110" s="18"/>
      <c r="N110" s="18"/>
      <c r="O110" s="18"/>
    </row>
    <row r="111" spans="1:15" ht="40.15" customHeight="1">
      <c r="A111" s="17"/>
      <c r="B111" s="54" t="s">
        <v>111</v>
      </c>
      <c r="C111" s="79"/>
      <c r="D111" s="82"/>
      <c r="E111" s="83"/>
      <c r="F111" s="37"/>
      <c r="G111" s="20"/>
      <c r="H111" s="21"/>
      <c r="I111" s="20"/>
      <c r="J111" s="18"/>
      <c r="K111" s="18"/>
      <c r="L111" s="18"/>
      <c r="M111" s="18"/>
      <c r="N111" s="18"/>
      <c r="O111" s="18"/>
    </row>
    <row r="112" spans="1:15" ht="14.25" customHeight="1">
      <c r="A112" s="17"/>
      <c r="B112" s="79"/>
      <c r="C112" s="79"/>
      <c r="D112" s="80"/>
      <c r="E112" s="19"/>
      <c r="F112" s="37"/>
      <c r="G112" s="81"/>
      <c r="H112" s="21"/>
      <c r="I112" s="81"/>
      <c r="J112" s="18"/>
      <c r="K112" s="18"/>
      <c r="L112" s="18"/>
      <c r="M112" s="18"/>
      <c r="N112" s="18"/>
      <c r="O112" s="18"/>
    </row>
    <row r="113" spans="1:15" s="5" customFormat="1" ht="15.6">
      <c r="A113" s="2"/>
      <c r="B113" s="84" t="s">
        <v>112</v>
      </c>
      <c r="C113" s="85"/>
      <c r="D113" s="85"/>
      <c r="E113" s="85"/>
      <c r="F113" s="86">
        <f>SUM(F114:F171)</f>
        <v>155</v>
      </c>
      <c r="G113" s="85"/>
      <c r="H113" s="87"/>
      <c r="I113" s="85"/>
      <c r="J113" s="32"/>
    </row>
    <row r="114" spans="1:15" ht="14.25" customHeight="1">
      <c r="A114" s="17">
        <v>12</v>
      </c>
      <c r="B114" s="196" t="s">
        <v>113</v>
      </c>
      <c r="C114" s="75" t="s">
        <v>8</v>
      </c>
      <c r="D114" s="36" t="s">
        <v>9</v>
      </c>
      <c r="E114" s="36">
        <v>30</v>
      </c>
      <c r="F114" s="37">
        <f t="shared" si="1"/>
        <v>30</v>
      </c>
      <c r="G114" s="197"/>
      <c r="H114" s="21"/>
      <c r="I114" s="197" t="s">
        <v>114</v>
      </c>
      <c r="J114" s="18"/>
      <c r="K114" s="18"/>
      <c r="L114" s="18"/>
      <c r="M114" s="18"/>
      <c r="N114" s="18"/>
      <c r="O114" s="18"/>
    </row>
    <row r="115" spans="1:15" ht="14.25" customHeight="1">
      <c r="A115" s="17"/>
      <c r="B115" s="205"/>
      <c r="C115" s="75"/>
      <c r="D115" s="36" t="s">
        <v>11</v>
      </c>
      <c r="E115" s="36">
        <v>0</v>
      </c>
      <c r="F115" s="37">
        <f t="shared" si="1"/>
        <v>0</v>
      </c>
      <c r="G115" s="205"/>
      <c r="H115" s="21"/>
      <c r="I115" s="205"/>
      <c r="J115" s="18"/>
      <c r="K115" s="18"/>
      <c r="L115" s="18"/>
      <c r="M115" s="18"/>
      <c r="N115" s="18"/>
      <c r="O115" s="18"/>
    </row>
    <row r="116" spans="1:15" ht="14.25" customHeight="1">
      <c r="A116" s="17"/>
      <c r="B116" s="18" t="s">
        <v>115</v>
      </c>
      <c r="C116" s="19"/>
      <c r="D116" s="19"/>
      <c r="E116" s="19"/>
      <c r="F116" s="37"/>
      <c r="G116" s="20"/>
      <c r="H116" s="21"/>
      <c r="I116" s="20"/>
      <c r="J116" s="18"/>
      <c r="K116" s="18"/>
      <c r="L116" s="18"/>
      <c r="M116" s="18"/>
      <c r="N116" s="18"/>
      <c r="O116" s="18"/>
    </row>
    <row r="117" spans="1:15" ht="151.15" customHeight="1">
      <c r="A117" s="17"/>
      <c r="B117" s="43" t="s">
        <v>116</v>
      </c>
      <c r="C117" s="19"/>
      <c r="D117" s="19"/>
      <c r="E117" s="19"/>
      <c r="F117" s="37"/>
      <c r="G117" s="20"/>
      <c r="H117" s="21"/>
      <c r="I117" s="20"/>
      <c r="J117" s="18"/>
      <c r="K117" s="18"/>
      <c r="L117" s="18"/>
      <c r="M117" s="18"/>
      <c r="N117" s="18"/>
      <c r="O117" s="18"/>
    </row>
    <row r="118" spans="1:15" ht="14.25" customHeight="1">
      <c r="A118" s="17"/>
      <c r="B118" s="46"/>
      <c r="C118" s="19"/>
      <c r="D118" s="19"/>
      <c r="E118" s="19"/>
      <c r="F118" s="37"/>
      <c r="G118" s="20"/>
      <c r="H118" s="21"/>
      <c r="I118" s="20"/>
      <c r="J118" s="18"/>
      <c r="K118" s="18"/>
      <c r="L118" s="18"/>
      <c r="M118" s="18"/>
      <c r="N118" s="18"/>
      <c r="O118" s="18"/>
    </row>
    <row r="119" spans="1:15" ht="14.25" customHeight="1">
      <c r="A119" s="17">
        <v>13</v>
      </c>
      <c r="B119" s="196" t="s">
        <v>117</v>
      </c>
      <c r="C119" s="75"/>
      <c r="D119" s="74" t="s">
        <v>118</v>
      </c>
      <c r="E119" s="74">
        <v>0</v>
      </c>
      <c r="F119" s="37">
        <f t="shared" si="1"/>
        <v>0</v>
      </c>
      <c r="G119" s="20"/>
      <c r="H119" s="21"/>
      <c r="I119" s="20"/>
      <c r="J119" s="18"/>
      <c r="K119" s="18"/>
      <c r="L119" s="18"/>
      <c r="M119" s="18"/>
      <c r="N119" s="18"/>
      <c r="O119" s="18"/>
    </row>
    <row r="120" spans="1:15" ht="14.25" customHeight="1">
      <c r="A120" s="17"/>
      <c r="B120" s="205"/>
      <c r="C120" s="75"/>
      <c r="D120" s="36" t="s">
        <v>119</v>
      </c>
      <c r="E120" s="36">
        <v>0</v>
      </c>
      <c r="F120" s="37">
        <f t="shared" si="1"/>
        <v>0</v>
      </c>
      <c r="G120" s="20"/>
      <c r="H120" s="21"/>
      <c r="I120" s="20"/>
      <c r="J120" s="18"/>
      <c r="K120" s="18"/>
      <c r="L120" s="18"/>
      <c r="M120" s="18"/>
      <c r="N120" s="18"/>
      <c r="O120" s="18"/>
    </row>
    <row r="121" spans="1:15" ht="14.25" customHeight="1">
      <c r="A121" s="17"/>
      <c r="B121" s="205"/>
      <c r="C121" s="75" t="s">
        <v>8</v>
      </c>
      <c r="D121" s="36" t="s">
        <v>120</v>
      </c>
      <c r="E121" s="36">
        <v>0</v>
      </c>
      <c r="F121" s="37">
        <f t="shared" si="1"/>
        <v>0</v>
      </c>
      <c r="G121" s="20"/>
      <c r="H121" s="21"/>
      <c r="I121" s="20"/>
      <c r="J121" s="18"/>
      <c r="K121" s="18"/>
      <c r="L121" s="18"/>
      <c r="M121" s="18"/>
      <c r="N121" s="18"/>
      <c r="O121" s="18"/>
    </row>
    <row r="122" spans="1:15" ht="14.25" customHeight="1">
      <c r="A122" s="17"/>
      <c r="B122" s="18" t="s">
        <v>121</v>
      </c>
      <c r="C122" s="19"/>
      <c r="D122" s="19"/>
      <c r="E122" s="19"/>
      <c r="F122" s="37"/>
      <c r="G122" s="20"/>
      <c r="H122" s="21"/>
      <c r="I122" s="20"/>
      <c r="J122" s="18"/>
      <c r="K122" s="18"/>
      <c r="L122" s="18"/>
      <c r="M122" s="18"/>
      <c r="N122" s="18"/>
      <c r="O122" s="18"/>
    </row>
    <row r="123" spans="1:15" ht="25.9" customHeight="1">
      <c r="A123" s="17"/>
      <c r="B123" s="43" t="s">
        <v>122</v>
      </c>
      <c r="C123" s="19"/>
      <c r="D123" s="19"/>
      <c r="E123" s="19"/>
      <c r="F123" s="37"/>
      <c r="G123" s="20"/>
      <c r="H123" s="21"/>
      <c r="I123" s="20"/>
      <c r="J123" s="18"/>
      <c r="K123" s="18"/>
      <c r="L123" s="18"/>
      <c r="M123" s="18"/>
      <c r="N123" s="18"/>
      <c r="O123" s="18"/>
    </row>
    <row r="124" spans="1:15" ht="14.25" customHeight="1">
      <c r="A124" s="17"/>
      <c r="B124" s="46"/>
      <c r="C124" s="19"/>
      <c r="D124" s="19"/>
      <c r="E124" s="19"/>
      <c r="F124" s="37"/>
      <c r="G124" s="81"/>
      <c r="H124" s="21"/>
      <c r="I124" s="81"/>
      <c r="J124" s="18"/>
      <c r="K124" s="18"/>
      <c r="L124" s="18"/>
      <c r="M124" s="18"/>
      <c r="N124" s="18"/>
      <c r="O124" s="18"/>
    </row>
    <row r="125" spans="1:15" ht="14.25" customHeight="1">
      <c r="A125" s="17">
        <v>14</v>
      </c>
      <c r="B125" s="196" t="s">
        <v>123</v>
      </c>
      <c r="C125" s="75" t="s">
        <v>8</v>
      </c>
      <c r="D125" s="74" t="s">
        <v>124</v>
      </c>
      <c r="E125" s="74">
        <v>20</v>
      </c>
      <c r="F125" s="37">
        <f t="shared" si="1"/>
        <v>20</v>
      </c>
      <c r="G125" s="201"/>
      <c r="H125" s="21"/>
      <c r="I125" s="201" t="s">
        <v>125</v>
      </c>
      <c r="J125" s="18"/>
      <c r="K125" s="18"/>
      <c r="L125" s="18"/>
      <c r="M125" s="18"/>
      <c r="N125" s="18"/>
      <c r="O125" s="18"/>
    </row>
    <row r="126" spans="1:15" ht="14.25" customHeight="1">
      <c r="A126" s="17"/>
      <c r="B126" s="205"/>
      <c r="C126" s="75"/>
      <c r="D126" s="74" t="s">
        <v>126</v>
      </c>
      <c r="E126" s="74">
        <v>15</v>
      </c>
      <c r="F126" s="37">
        <f t="shared" si="1"/>
        <v>0</v>
      </c>
      <c r="G126" s="205"/>
      <c r="H126" s="21"/>
      <c r="I126" s="205"/>
      <c r="J126" s="18"/>
      <c r="K126" s="18"/>
      <c r="L126" s="18"/>
      <c r="M126" s="18"/>
      <c r="N126" s="18"/>
      <c r="O126" s="18"/>
    </row>
    <row r="127" spans="1:15" ht="14.25" customHeight="1">
      <c r="A127" s="17"/>
      <c r="B127" s="205"/>
      <c r="C127" s="75"/>
      <c r="D127" s="36" t="s">
        <v>127</v>
      </c>
      <c r="E127" s="36">
        <v>10</v>
      </c>
      <c r="F127" s="37">
        <f t="shared" si="1"/>
        <v>0</v>
      </c>
      <c r="G127" s="205"/>
      <c r="H127" s="21"/>
      <c r="I127" s="205"/>
      <c r="J127" s="18"/>
      <c r="K127" s="18"/>
      <c r="L127" s="18"/>
      <c r="M127" s="18"/>
      <c r="N127" s="18"/>
      <c r="O127" s="18"/>
    </row>
    <row r="128" spans="1:15" ht="14.25" customHeight="1">
      <c r="A128" s="17"/>
      <c r="B128" s="205"/>
      <c r="C128" s="75"/>
      <c r="D128" s="36" t="s">
        <v>11</v>
      </c>
      <c r="E128" s="36">
        <v>0</v>
      </c>
      <c r="F128" s="37">
        <f t="shared" si="1"/>
        <v>0</v>
      </c>
      <c r="G128" s="205"/>
      <c r="H128" s="21"/>
      <c r="I128" s="205"/>
      <c r="J128" s="18"/>
      <c r="K128" s="18"/>
      <c r="L128" s="18"/>
      <c r="M128" s="18"/>
      <c r="N128" s="18"/>
      <c r="O128" s="18"/>
    </row>
    <row r="129" spans="1:15" ht="14.25" customHeight="1">
      <c r="A129" s="17"/>
      <c r="B129" s="205"/>
      <c r="C129" s="75"/>
      <c r="D129" s="36" t="s">
        <v>17</v>
      </c>
      <c r="E129" s="36">
        <v>20</v>
      </c>
      <c r="F129" s="37">
        <f t="shared" si="1"/>
        <v>0</v>
      </c>
      <c r="G129" s="205"/>
      <c r="H129" s="21"/>
      <c r="I129" s="205"/>
      <c r="J129" s="18"/>
      <c r="K129" s="18"/>
      <c r="L129" s="18"/>
      <c r="M129" s="18"/>
      <c r="N129" s="18"/>
      <c r="O129" s="18"/>
    </row>
    <row r="130" spans="1:15" ht="14.25" customHeight="1">
      <c r="A130" s="17"/>
      <c r="B130" s="18" t="s">
        <v>128</v>
      </c>
      <c r="C130" s="19"/>
      <c r="D130" s="19"/>
      <c r="E130" s="19"/>
      <c r="F130" s="37"/>
      <c r="G130" s="20"/>
      <c r="H130" s="21"/>
      <c r="I130" s="20"/>
      <c r="J130" s="18"/>
      <c r="K130" s="18"/>
      <c r="L130" s="18"/>
      <c r="M130" s="18"/>
      <c r="N130" s="18"/>
      <c r="O130" s="18"/>
    </row>
    <row r="131" spans="1:15" ht="146.44999999999999" customHeight="1">
      <c r="A131" s="17"/>
      <c r="B131" s="43" t="s">
        <v>129</v>
      </c>
      <c r="C131" s="19"/>
      <c r="D131" s="19"/>
      <c r="E131" s="19"/>
      <c r="F131" s="37"/>
      <c r="G131" s="20"/>
      <c r="H131" s="21"/>
      <c r="I131" s="20"/>
      <c r="J131" s="18"/>
      <c r="K131" s="18"/>
      <c r="L131" s="18"/>
      <c r="M131" s="18"/>
      <c r="N131" s="18"/>
      <c r="O131" s="18"/>
    </row>
    <row r="132" spans="1:15" ht="14.25" customHeight="1">
      <c r="A132" s="17"/>
      <c r="B132" s="46"/>
      <c r="C132" s="19"/>
      <c r="D132" s="19"/>
      <c r="E132" s="19"/>
      <c r="F132" s="37"/>
      <c r="G132" s="20"/>
      <c r="H132" s="21"/>
      <c r="I132" s="20"/>
      <c r="J132" s="18"/>
      <c r="K132" s="18"/>
      <c r="L132" s="18"/>
      <c r="M132" s="18"/>
      <c r="N132" s="18"/>
      <c r="O132" s="18"/>
    </row>
    <row r="133" spans="1:15" ht="14.25" customHeight="1">
      <c r="A133" s="17">
        <v>15</v>
      </c>
      <c r="B133" s="196" t="s">
        <v>130</v>
      </c>
      <c r="C133" s="75"/>
      <c r="D133" s="36" t="s">
        <v>131</v>
      </c>
      <c r="E133" s="36">
        <v>20</v>
      </c>
      <c r="F133" s="37">
        <f t="shared" si="1"/>
        <v>0</v>
      </c>
      <c r="G133" s="20"/>
      <c r="H133" s="21"/>
      <c r="I133" s="20" t="s">
        <v>132</v>
      </c>
      <c r="J133" s="18"/>
      <c r="K133" s="18"/>
      <c r="L133" s="18"/>
      <c r="M133" s="18"/>
      <c r="N133" s="18"/>
      <c r="O133" s="18"/>
    </row>
    <row r="134" spans="1:15" ht="14.25" customHeight="1">
      <c r="A134" s="17"/>
      <c r="B134" s="205"/>
      <c r="C134" s="75"/>
      <c r="D134" s="36" t="s">
        <v>133</v>
      </c>
      <c r="E134" s="36">
        <v>15</v>
      </c>
      <c r="F134" s="37">
        <f t="shared" si="1"/>
        <v>0</v>
      </c>
      <c r="G134" s="20"/>
      <c r="H134" s="21"/>
      <c r="I134" s="20"/>
      <c r="J134" s="18"/>
      <c r="K134" s="18"/>
      <c r="L134" s="18"/>
      <c r="M134" s="18"/>
      <c r="N134" s="18"/>
      <c r="O134" s="18"/>
    </row>
    <row r="135" spans="1:15" ht="14.25" customHeight="1">
      <c r="A135" s="17"/>
      <c r="B135" s="205"/>
      <c r="C135" s="75"/>
      <c r="D135" s="36" t="s">
        <v>134</v>
      </c>
      <c r="E135" s="36">
        <v>10</v>
      </c>
      <c r="F135" s="37">
        <f t="shared" si="1"/>
        <v>0</v>
      </c>
      <c r="G135" s="20"/>
      <c r="H135" s="21"/>
      <c r="I135" s="20"/>
      <c r="J135" s="18"/>
      <c r="K135" s="18"/>
      <c r="L135" s="18"/>
      <c r="M135" s="18"/>
      <c r="N135" s="18"/>
      <c r="O135" s="18"/>
    </row>
    <row r="136" spans="1:15" ht="14.25" customHeight="1">
      <c r="A136" s="17"/>
      <c r="B136" s="205"/>
      <c r="C136" s="75" t="s">
        <v>8</v>
      </c>
      <c r="D136" s="36" t="s">
        <v>135</v>
      </c>
      <c r="E136" s="36">
        <v>5</v>
      </c>
      <c r="F136" s="37">
        <f t="shared" si="1"/>
        <v>5</v>
      </c>
      <c r="G136" s="20"/>
      <c r="H136" s="21"/>
      <c r="I136" s="20"/>
      <c r="J136" s="18"/>
      <c r="K136" s="18"/>
      <c r="L136" s="18"/>
      <c r="M136" s="18"/>
      <c r="N136" s="18"/>
      <c r="O136" s="18"/>
    </row>
    <row r="137" spans="1:15" ht="14.25" customHeight="1">
      <c r="A137" s="17"/>
      <c r="B137" s="205"/>
      <c r="C137" s="75"/>
      <c r="D137" s="36" t="s">
        <v>136</v>
      </c>
      <c r="E137" s="36">
        <v>0</v>
      </c>
      <c r="F137" s="37">
        <f t="shared" si="1"/>
        <v>0</v>
      </c>
      <c r="G137" s="20"/>
      <c r="H137" s="21"/>
      <c r="I137" s="20"/>
      <c r="J137" s="18"/>
      <c r="K137" s="18"/>
      <c r="L137" s="18"/>
      <c r="M137" s="18"/>
      <c r="N137" s="18"/>
      <c r="O137" s="18"/>
    </row>
    <row r="138" spans="1:15" ht="14.25" customHeight="1">
      <c r="A138" s="17"/>
      <c r="B138" s="19"/>
      <c r="C138" s="75"/>
      <c r="D138" s="36" t="s">
        <v>137</v>
      </c>
      <c r="E138" s="36">
        <v>20</v>
      </c>
      <c r="F138" s="37">
        <f t="shared" si="1"/>
        <v>0</v>
      </c>
      <c r="G138" s="20"/>
      <c r="H138" s="21"/>
      <c r="I138" s="20"/>
      <c r="J138" s="18"/>
      <c r="K138" s="18"/>
      <c r="L138" s="18"/>
      <c r="M138" s="18"/>
      <c r="N138" s="18"/>
      <c r="O138" s="18"/>
    </row>
    <row r="139" spans="1:15" ht="14.25" customHeight="1">
      <c r="A139" s="17"/>
      <c r="B139" s="18" t="s">
        <v>138</v>
      </c>
      <c r="C139" s="36"/>
      <c r="D139" s="36"/>
      <c r="E139" s="36"/>
      <c r="F139" s="37"/>
      <c r="G139" s="20"/>
      <c r="H139" s="21"/>
      <c r="I139" s="20"/>
      <c r="J139" s="18"/>
      <c r="K139" s="18"/>
      <c r="L139" s="18"/>
      <c r="M139" s="18"/>
      <c r="N139" s="18"/>
      <c r="O139" s="18"/>
    </row>
    <row r="140" spans="1:15" ht="88.5" customHeight="1">
      <c r="A140" s="17"/>
      <c r="B140" s="43" t="s">
        <v>139</v>
      </c>
      <c r="C140" s="36"/>
      <c r="D140" s="36"/>
      <c r="E140" s="36"/>
      <c r="F140" s="37"/>
      <c r="G140" s="20"/>
      <c r="H140" s="21"/>
      <c r="I140" s="20"/>
      <c r="J140" s="18"/>
      <c r="K140" s="18"/>
      <c r="L140" s="18"/>
      <c r="M140" s="18"/>
      <c r="N140" s="18"/>
      <c r="O140" s="18"/>
    </row>
    <row r="141" spans="1:15" ht="14.25" customHeight="1">
      <c r="A141" s="17"/>
      <c r="B141" s="46"/>
      <c r="C141" s="19"/>
      <c r="D141" s="19"/>
      <c r="E141" s="19"/>
      <c r="F141" s="37"/>
      <c r="G141" s="20"/>
      <c r="H141" s="21"/>
      <c r="I141" s="20"/>
      <c r="J141" s="18"/>
      <c r="K141" s="18"/>
      <c r="L141" s="18"/>
      <c r="M141" s="18"/>
      <c r="N141" s="18"/>
      <c r="O141" s="18"/>
    </row>
    <row r="142" spans="1:15" ht="14.25" customHeight="1">
      <c r="A142" s="17">
        <v>16</v>
      </c>
      <c r="B142" s="196" t="s">
        <v>140</v>
      </c>
      <c r="C142" s="75"/>
      <c r="D142" s="36" t="s">
        <v>9</v>
      </c>
      <c r="E142" s="36">
        <v>20</v>
      </c>
      <c r="F142" s="37">
        <f t="shared" ref="F142:F199" si="2">IF(C142="x",E142,0)</f>
        <v>0</v>
      </c>
      <c r="G142" s="197"/>
      <c r="H142" s="21"/>
      <c r="I142" s="197" t="s">
        <v>141</v>
      </c>
      <c r="J142" s="18"/>
      <c r="K142" s="18"/>
      <c r="L142" s="18"/>
      <c r="M142" s="18"/>
      <c r="N142" s="18"/>
      <c r="O142" s="18"/>
    </row>
    <row r="143" spans="1:15" ht="27" customHeight="1">
      <c r="A143" s="17"/>
      <c r="B143" s="205"/>
      <c r="C143" s="75" t="s">
        <v>8</v>
      </c>
      <c r="D143" s="36" t="s">
        <v>11</v>
      </c>
      <c r="E143" s="36">
        <v>0</v>
      </c>
      <c r="F143" s="37">
        <f t="shared" si="2"/>
        <v>0</v>
      </c>
      <c r="G143" s="205"/>
      <c r="H143" s="21"/>
      <c r="I143" s="205"/>
      <c r="J143" s="18"/>
      <c r="K143" s="18"/>
      <c r="L143" s="18"/>
      <c r="M143" s="18"/>
      <c r="N143" s="18"/>
      <c r="O143" s="18"/>
    </row>
    <row r="144" spans="1:15" ht="14.25" customHeight="1">
      <c r="A144" s="17"/>
      <c r="B144" s="18" t="s">
        <v>142</v>
      </c>
      <c r="C144" s="19"/>
      <c r="D144" s="19"/>
      <c r="E144" s="19"/>
      <c r="F144" s="37"/>
      <c r="G144" s="20"/>
      <c r="H144" s="21"/>
      <c r="I144" s="20"/>
      <c r="J144" s="18"/>
      <c r="K144" s="18"/>
      <c r="L144" s="18"/>
      <c r="M144" s="18"/>
      <c r="N144" s="18"/>
      <c r="O144" s="18"/>
    </row>
    <row r="145" spans="1:15" ht="14.25" customHeight="1">
      <c r="A145" s="17"/>
      <c r="B145" s="43" t="e">
        <f>#REF!</f>
        <v>#REF!</v>
      </c>
      <c r="C145" s="19"/>
      <c r="D145" s="19"/>
      <c r="E145" s="19"/>
      <c r="F145" s="37"/>
      <c r="G145" s="20"/>
      <c r="H145" s="21"/>
      <c r="I145" s="20"/>
      <c r="J145" s="18"/>
      <c r="K145" s="18"/>
      <c r="L145" s="18"/>
      <c r="M145" s="18"/>
      <c r="N145" s="18"/>
      <c r="O145" s="18"/>
    </row>
    <row r="146" spans="1:15" ht="14.25" customHeight="1">
      <c r="A146" s="17"/>
      <c r="B146" s="46"/>
      <c r="C146" s="19"/>
      <c r="D146" s="19"/>
      <c r="E146" s="19"/>
      <c r="F146" s="37"/>
      <c r="G146" s="20"/>
      <c r="H146" s="21"/>
      <c r="I146" s="20"/>
      <c r="J146" s="18"/>
      <c r="K146" s="18"/>
      <c r="L146" s="18"/>
      <c r="M146" s="18"/>
      <c r="N146" s="18"/>
      <c r="O146" s="18"/>
    </row>
    <row r="147" spans="1:15" ht="19.5" customHeight="1">
      <c r="A147" s="17">
        <v>17</v>
      </c>
      <c r="B147" s="199" t="s">
        <v>143</v>
      </c>
      <c r="C147" s="75" t="s">
        <v>8</v>
      </c>
      <c r="D147" s="36" t="s">
        <v>9</v>
      </c>
      <c r="E147" s="36">
        <v>20</v>
      </c>
      <c r="F147" s="37">
        <f t="shared" si="2"/>
        <v>20</v>
      </c>
      <c r="G147" s="20"/>
      <c r="H147" s="21"/>
      <c r="I147" s="20"/>
      <c r="J147" s="18"/>
      <c r="K147" s="18"/>
      <c r="L147" s="18"/>
      <c r="M147" s="18"/>
      <c r="N147" s="18"/>
      <c r="O147" s="18"/>
    </row>
    <row r="148" spans="1:15" ht="12.75" customHeight="1">
      <c r="A148" s="17"/>
      <c r="B148" s="207"/>
      <c r="C148" s="75"/>
      <c r="D148" s="36" t="s">
        <v>11</v>
      </c>
      <c r="E148" s="36">
        <v>0</v>
      </c>
      <c r="F148" s="37">
        <f t="shared" si="2"/>
        <v>0</v>
      </c>
      <c r="G148" s="20"/>
      <c r="H148" s="21"/>
      <c r="I148" s="20"/>
      <c r="J148" s="18"/>
      <c r="K148" s="18"/>
      <c r="L148" s="18"/>
      <c r="M148" s="18"/>
      <c r="N148" s="18"/>
      <c r="O148" s="18"/>
    </row>
    <row r="149" spans="1:15" ht="14.25" customHeight="1">
      <c r="A149" s="17"/>
      <c r="B149" s="46" t="s">
        <v>142</v>
      </c>
      <c r="C149" s="36"/>
      <c r="D149" s="36"/>
      <c r="E149" s="36"/>
      <c r="F149" s="37"/>
      <c r="G149" s="20"/>
      <c r="H149" s="21"/>
      <c r="I149" s="20"/>
      <c r="J149" s="18"/>
      <c r="K149" s="18"/>
      <c r="L149" s="18"/>
      <c r="M149" s="18"/>
      <c r="N149" s="18"/>
      <c r="O149" s="18"/>
    </row>
    <row r="150" spans="1:15" ht="72">
      <c r="A150" s="17"/>
      <c r="B150" s="54" t="s">
        <v>144</v>
      </c>
      <c r="C150" s="36"/>
      <c r="D150" s="36"/>
      <c r="E150" s="36"/>
      <c r="F150" s="37"/>
      <c r="G150" s="69" t="s">
        <v>145</v>
      </c>
      <c r="H150" s="70" t="s">
        <v>146</v>
      </c>
      <c r="I150" s="18"/>
      <c r="J150" s="18"/>
      <c r="K150" s="18"/>
      <c r="L150" s="18"/>
      <c r="M150" s="18"/>
      <c r="N150" s="18"/>
      <c r="O150" s="18"/>
    </row>
    <row r="151" spans="1:15" ht="14.25" customHeight="1">
      <c r="A151" s="17"/>
      <c r="B151" s="46"/>
      <c r="C151" s="19"/>
      <c r="D151" s="19"/>
      <c r="E151" s="19"/>
      <c r="F151" s="37"/>
      <c r="G151" s="20"/>
      <c r="H151" s="21"/>
      <c r="I151" s="20"/>
      <c r="J151" s="18"/>
      <c r="K151" s="18"/>
      <c r="L151" s="18"/>
      <c r="M151" s="18"/>
      <c r="N151" s="18"/>
      <c r="O151" s="18"/>
    </row>
    <row r="152" spans="1:15" ht="14.25" customHeight="1">
      <c r="A152" s="17">
        <v>18</v>
      </c>
      <c r="B152" s="196" t="s">
        <v>147</v>
      </c>
      <c r="C152" s="75" t="s">
        <v>8</v>
      </c>
      <c r="D152" s="36" t="s">
        <v>9</v>
      </c>
      <c r="E152" s="36">
        <v>20</v>
      </c>
      <c r="F152" s="37">
        <f t="shared" si="2"/>
        <v>20</v>
      </c>
      <c r="G152" s="20"/>
      <c r="H152" s="21"/>
      <c r="I152" s="20"/>
      <c r="J152" s="18"/>
      <c r="K152" s="18"/>
      <c r="L152" s="18"/>
      <c r="M152" s="18"/>
      <c r="N152" s="18"/>
      <c r="O152" s="18"/>
    </row>
    <row r="153" spans="1:15" ht="14.25" customHeight="1">
      <c r="A153" s="17"/>
      <c r="B153" s="205"/>
      <c r="C153" s="75"/>
      <c r="D153" s="36" t="s">
        <v>11</v>
      </c>
      <c r="E153" s="36">
        <v>0</v>
      </c>
      <c r="F153" s="37">
        <f t="shared" si="2"/>
        <v>0</v>
      </c>
      <c r="G153" s="20"/>
      <c r="H153" s="21"/>
      <c r="I153" s="20"/>
      <c r="J153" s="18"/>
      <c r="K153" s="18"/>
      <c r="L153" s="18"/>
      <c r="M153" s="18"/>
      <c r="N153" s="18"/>
      <c r="O153" s="18"/>
    </row>
    <row r="154" spans="1:15" ht="37.5" customHeight="1">
      <c r="A154" s="17"/>
      <c r="B154" s="18" t="s">
        <v>148</v>
      </c>
      <c r="C154" s="19"/>
      <c r="D154" s="19"/>
      <c r="E154" s="19"/>
      <c r="F154" s="37"/>
      <c r="G154" s="20"/>
      <c r="H154" s="21"/>
      <c r="I154" s="20"/>
      <c r="J154" s="18"/>
      <c r="K154" s="18"/>
      <c r="L154" s="18"/>
      <c r="M154" s="18"/>
      <c r="N154" s="18"/>
      <c r="O154" s="18"/>
    </row>
    <row r="155" spans="1:15" ht="187.9" customHeight="1">
      <c r="A155" s="17"/>
      <c r="B155" s="43" t="s">
        <v>149</v>
      </c>
      <c r="C155" s="19"/>
      <c r="D155" s="19"/>
      <c r="E155" s="19"/>
      <c r="F155" s="37"/>
      <c r="G155" s="69" t="s">
        <v>150</v>
      </c>
      <c r="H155" s="70" t="s">
        <v>151</v>
      </c>
      <c r="I155" s="18"/>
      <c r="J155" s="18"/>
      <c r="K155" s="18"/>
      <c r="L155" s="18"/>
      <c r="M155" s="18"/>
      <c r="N155" s="18"/>
      <c r="O155" s="18"/>
    </row>
    <row r="156" spans="1:15" ht="14.25" customHeight="1">
      <c r="A156" s="17"/>
      <c r="B156" s="46"/>
      <c r="C156" s="19"/>
      <c r="D156" s="19"/>
      <c r="E156" s="19"/>
      <c r="F156" s="37"/>
      <c r="G156" s="81"/>
      <c r="H156" s="21"/>
      <c r="I156" s="81"/>
      <c r="J156" s="18"/>
      <c r="K156" s="18"/>
      <c r="L156" s="18"/>
      <c r="M156" s="18"/>
      <c r="N156" s="18"/>
      <c r="O156" s="18"/>
    </row>
    <row r="157" spans="1:15" ht="14.25" customHeight="1">
      <c r="A157" s="17">
        <v>19</v>
      </c>
      <c r="B157" s="196" t="s">
        <v>152</v>
      </c>
      <c r="C157" s="75" t="s">
        <v>8</v>
      </c>
      <c r="D157" s="36" t="s">
        <v>9</v>
      </c>
      <c r="E157" s="36">
        <v>20</v>
      </c>
      <c r="F157" s="37">
        <f t="shared" si="2"/>
        <v>20</v>
      </c>
      <c r="G157" s="20"/>
      <c r="H157" s="21"/>
      <c r="I157" s="20"/>
      <c r="J157" s="18"/>
      <c r="K157" s="18"/>
      <c r="L157" s="18"/>
      <c r="M157" s="18"/>
      <c r="N157" s="18"/>
      <c r="O157" s="18"/>
    </row>
    <row r="158" spans="1:15" ht="14.25" customHeight="1">
      <c r="A158" s="17"/>
      <c r="B158" s="205"/>
      <c r="C158" s="75"/>
      <c r="D158" s="36" t="s">
        <v>11</v>
      </c>
      <c r="E158" s="36">
        <v>0</v>
      </c>
      <c r="F158" s="37">
        <f t="shared" si="2"/>
        <v>0</v>
      </c>
      <c r="G158" s="20"/>
      <c r="H158" s="21"/>
      <c r="I158" s="20"/>
      <c r="J158" s="18"/>
      <c r="K158" s="18"/>
      <c r="L158" s="18"/>
      <c r="M158" s="18"/>
      <c r="N158" s="18"/>
      <c r="O158" s="18"/>
    </row>
    <row r="159" spans="1:15" ht="14.25" customHeight="1">
      <c r="A159" s="17"/>
      <c r="B159" s="18" t="s">
        <v>153</v>
      </c>
      <c r="C159" s="19"/>
      <c r="D159" s="19"/>
      <c r="E159" s="19"/>
      <c r="F159" s="37"/>
      <c r="G159" s="20"/>
      <c r="H159" s="21"/>
      <c r="I159" s="20"/>
      <c r="J159" s="18"/>
      <c r="K159" s="18"/>
      <c r="L159" s="18"/>
      <c r="M159" s="18"/>
      <c r="N159" s="18"/>
      <c r="O159" s="18"/>
    </row>
    <row r="160" spans="1:15" ht="132.4" customHeight="1">
      <c r="A160" s="17"/>
      <c r="B160" s="43" t="s">
        <v>154</v>
      </c>
      <c r="C160" s="19"/>
      <c r="D160" s="19"/>
      <c r="E160" s="19"/>
      <c r="F160" s="37"/>
      <c r="G160" s="20"/>
      <c r="H160" s="21"/>
      <c r="I160" s="20"/>
      <c r="J160" s="18"/>
      <c r="K160" s="18"/>
      <c r="L160" s="18"/>
      <c r="M160" s="18"/>
      <c r="N160" s="18"/>
      <c r="O160" s="18"/>
    </row>
    <row r="161" spans="1:15" ht="14.25" customHeight="1">
      <c r="A161" s="17"/>
      <c r="B161" s="46"/>
      <c r="C161" s="19"/>
      <c r="D161" s="19"/>
      <c r="E161" s="19"/>
      <c r="F161" s="37"/>
      <c r="G161" s="20"/>
      <c r="H161" s="21"/>
      <c r="I161" s="20"/>
      <c r="J161" s="18"/>
      <c r="K161" s="18"/>
      <c r="L161" s="18"/>
      <c r="M161" s="18"/>
      <c r="N161" s="18"/>
      <c r="O161" s="18"/>
    </row>
    <row r="162" spans="1:15" ht="14.25" customHeight="1">
      <c r="A162" s="17">
        <v>20</v>
      </c>
      <c r="B162" s="196" t="s">
        <v>155</v>
      </c>
      <c r="C162" s="75" t="s">
        <v>8</v>
      </c>
      <c r="D162" s="36" t="s">
        <v>9</v>
      </c>
      <c r="E162" s="36">
        <v>20</v>
      </c>
      <c r="F162" s="37">
        <f t="shared" si="2"/>
        <v>20</v>
      </c>
      <c r="G162" s="50"/>
      <c r="H162" s="21"/>
      <c r="I162" s="50"/>
      <c r="J162" s="18"/>
      <c r="K162" s="18"/>
      <c r="L162" s="18"/>
      <c r="M162" s="18"/>
      <c r="N162" s="18"/>
      <c r="O162" s="18"/>
    </row>
    <row r="163" spans="1:15" ht="33" customHeight="1">
      <c r="A163" s="51"/>
      <c r="B163" s="205"/>
      <c r="C163" s="75"/>
      <c r="D163" s="36" t="s">
        <v>11</v>
      </c>
      <c r="E163" s="36">
        <v>0</v>
      </c>
      <c r="F163" s="37">
        <f t="shared" si="2"/>
        <v>0</v>
      </c>
      <c r="G163" s="50"/>
      <c r="H163" s="21"/>
      <c r="I163" s="50"/>
      <c r="J163" s="18"/>
      <c r="K163" s="18"/>
      <c r="L163" s="18"/>
      <c r="M163" s="18"/>
      <c r="N163" s="18"/>
      <c r="O163" s="18"/>
    </row>
    <row r="164" spans="1:15" ht="33.4" customHeight="1">
      <c r="A164" s="51"/>
      <c r="B164" s="18" t="s">
        <v>148</v>
      </c>
      <c r="C164" s="19"/>
      <c r="D164" s="88"/>
      <c r="E164" s="88"/>
      <c r="F164" s="37"/>
      <c r="G164" s="50"/>
      <c r="H164" s="21"/>
      <c r="I164" s="50"/>
      <c r="J164" s="18"/>
      <c r="K164" s="18"/>
      <c r="L164" s="18"/>
      <c r="M164" s="18"/>
      <c r="N164" s="18"/>
      <c r="O164" s="18"/>
    </row>
    <row r="165" spans="1:15" ht="60" customHeight="1">
      <c r="A165" s="51"/>
      <c r="B165" s="43" t="s">
        <v>156</v>
      </c>
      <c r="C165" s="19"/>
      <c r="D165" s="88"/>
      <c r="E165" s="88"/>
      <c r="F165" s="37"/>
      <c r="G165" s="50"/>
      <c r="H165" s="21"/>
      <c r="I165" s="50"/>
      <c r="J165" s="18"/>
      <c r="K165" s="18"/>
      <c r="L165" s="18"/>
      <c r="M165" s="18"/>
      <c r="N165" s="18"/>
      <c r="O165" s="18"/>
    </row>
    <row r="166" spans="1:15" ht="14.25" customHeight="1">
      <c r="A166" s="51"/>
      <c r="B166" s="52"/>
      <c r="C166" s="19"/>
      <c r="D166" s="88"/>
      <c r="E166" s="88"/>
      <c r="F166" s="37"/>
      <c r="G166" s="89"/>
      <c r="H166" s="21"/>
      <c r="I166" s="89"/>
      <c r="J166" s="18"/>
      <c r="K166" s="18"/>
      <c r="L166" s="18"/>
      <c r="M166" s="18"/>
      <c r="N166" s="18"/>
      <c r="O166" s="18"/>
    </row>
    <row r="167" spans="1:15" ht="14.25" customHeight="1">
      <c r="A167" s="17">
        <v>21</v>
      </c>
      <c r="B167" s="196" t="s">
        <v>157</v>
      </c>
      <c r="C167" s="75" t="s">
        <v>8</v>
      </c>
      <c r="D167" s="36" t="s">
        <v>9</v>
      </c>
      <c r="E167" s="36">
        <v>20</v>
      </c>
      <c r="F167" s="37">
        <f t="shared" si="2"/>
        <v>20</v>
      </c>
      <c r="G167" s="197"/>
      <c r="H167" s="21"/>
      <c r="I167" s="197" t="s">
        <v>158</v>
      </c>
      <c r="J167" s="18"/>
      <c r="K167" s="18"/>
      <c r="L167" s="18"/>
      <c r="M167" s="18"/>
      <c r="N167" s="18"/>
      <c r="O167" s="18"/>
    </row>
    <row r="168" spans="1:15" ht="14.25" customHeight="1">
      <c r="A168" s="17"/>
      <c r="B168" s="205"/>
      <c r="C168" s="75"/>
      <c r="D168" s="36" t="s">
        <v>11</v>
      </c>
      <c r="E168" s="36">
        <v>0</v>
      </c>
      <c r="F168" s="37">
        <f t="shared" si="2"/>
        <v>0</v>
      </c>
      <c r="G168" s="205"/>
      <c r="H168" s="21"/>
      <c r="I168" s="205"/>
      <c r="J168" s="18"/>
      <c r="K168" s="18"/>
      <c r="L168" s="18"/>
      <c r="M168" s="18"/>
      <c r="N168" s="18"/>
      <c r="O168" s="18"/>
    </row>
    <row r="169" spans="1:15" ht="31.9" customHeight="1">
      <c r="A169" s="17"/>
      <c r="B169" s="18" t="s">
        <v>148</v>
      </c>
      <c r="C169" s="19"/>
      <c r="D169" s="19"/>
      <c r="E169" s="19"/>
      <c r="F169" s="37"/>
      <c r="G169" s="20"/>
      <c r="H169" s="21"/>
      <c r="I169" s="20"/>
      <c r="J169" s="18"/>
      <c r="K169" s="18"/>
      <c r="L169" s="18"/>
      <c r="M169" s="18"/>
      <c r="N169" s="18"/>
      <c r="O169" s="18"/>
    </row>
    <row r="170" spans="1:15" ht="58.15" customHeight="1">
      <c r="A170" s="17"/>
      <c r="B170" s="43" t="s">
        <v>159</v>
      </c>
      <c r="C170" s="19"/>
      <c r="D170" s="19"/>
      <c r="E170" s="19"/>
      <c r="F170" s="37"/>
      <c r="G170" s="69" t="s">
        <v>160</v>
      </c>
      <c r="H170" s="90" t="s">
        <v>161</v>
      </c>
      <c r="I170" s="18"/>
      <c r="J170" s="18"/>
      <c r="K170" s="18"/>
      <c r="L170" s="18"/>
      <c r="M170" s="18"/>
      <c r="N170" s="18"/>
      <c r="O170" s="18"/>
    </row>
    <row r="171" spans="1:15" ht="13.9" customHeight="1">
      <c r="A171" s="17"/>
      <c r="B171" s="46"/>
      <c r="C171" s="19"/>
      <c r="D171" s="19"/>
      <c r="E171" s="19"/>
      <c r="F171" s="37"/>
      <c r="G171" s="20"/>
      <c r="H171" s="21"/>
      <c r="I171" s="20"/>
      <c r="J171" s="18"/>
      <c r="K171" s="18"/>
      <c r="L171" s="18"/>
      <c r="M171" s="18"/>
      <c r="N171" s="18"/>
      <c r="O171" s="18"/>
    </row>
    <row r="172" spans="1:15" s="5" customFormat="1" ht="15.6">
      <c r="A172" s="2"/>
      <c r="B172" s="91" t="s">
        <v>162</v>
      </c>
      <c r="C172" s="92"/>
      <c r="D172" s="92"/>
      <c r="E172" s="92"/>
      <c r="F172" s="30">
        <f>SUM(F173:F260)</f>
        <v>85</v>
      </c>
      <c r="G172" s="93"/>
      <c r="H172" s="94"/>
      <c r="I172" s="92"/>
    </row>
    <row r="173" spans="1:15" ht="14.25" customHeight="1">
      <c r="A173" s="17">
        <v>22</v>
      </c>
      <c r="B173" s="196" t="s">
        <v>163</v>
      </c>
      <c r="C173" s="75" t="s">
        <v>8</v>
      </c>
      <c r="D173" s="36" t="s">
        <v>9</v>
      </c>
      <c r="E173" s="36">
        <v>20</v>
      </c>
      <c r="F173" s="37">
        <f t="shared" si="2"/>
        <v>20</v>
      </c>
      <c r="G173" s="20"/>
      <c r="H173" s="21"/>
      <c r="I173" s="20" t="s">
        <v>164</v>
      </c>
      <c r="J173" s="18"/>
      <c r="K173" s="18"/>
      <c r="L173" s="18"/>
      <c r="M173" s="18"/>
      <c r="N173" s="18"/>
      <c r="O173" s="18"/>
    </row>
    <row r="174" spans="1:15" ht="14.25" customHeight="1">
      <c r="A174" s="51"/>
      <c r="B174" s="205"/>
      <c r="C174" s="75"/>
      <c r="D174" s="36" t="s">
        <v>11</v>
      </c>
      <c r="E174" s="36">
        <v>0</v>
      </c>
      <c r="F174" s="37">
        <f t="shared" si="2"/>
        <v>0</v>
      </c>
      <c r="G174" s="20"/>
      <c r="H174" s="21"/>
      <c r="I174" s="20"/>
      <c r="J174" s="18"/>
      <c r="K174" s="18"/>
      <c r="L174" s="18"/>
      <c r="M174" s="18"/>
      <c r="N174" s="18"/>
      <c r="O174" s="18"/>
    </row>
    <row r="175" spans="1:15" ht="14.25" customHeight="1">
      <c r="A175" s="17"/>
      <c r="B175" s="18" t="s">
        <v>165</v>
      </c>
      <c r="C175" s="19"/>
      <c r="D175" s="19"/>
      <c r="E175" s="19"/>
      <c r="F175" s="37"/>
      <c r="G175" s="20"/>
      <c r="H175" s="21"/>
      <c r="I175" s="20"/>
      <c r="J175" s="18"/>
      <c r="K175" s="18"/>
      <c r="L175" s="18"/>
      <c r="M175" s="18"/>
      <c r="N175" s="18"/>
      <c r="O175" s="18"/>
    </row>
    <row r="176" spans="1:15" ht="59.45" customHeight="1">
      <c r="A176" s="17"/>
      <c r="B176" s="43" t="s">
        <v>166</v>
      </c>
      <c r="C176" s="19"/>
      <c r="D176" s="19"/>
      <c r="E176" s="19"/>
      <c r="F176" s="37"/>
      <c r="G176" s="20"/>
      <c r="H176" s="21"/>
      <c r="I176" s="20"/>
      <c r="J176" s="18"/>
      <c r="K176" s="18"/>
      <c r="L176" s="18"/>
      <c r="M176" s="18"/>
      <c r="N176" s="18"/>
      <c r="O176" s="18"/>
    </row>
    <row r="177" spans="1:15" ht="14.25" customHeight="1">
      <c r="A177" s="17"/>
      <c r="B177" s="46"/>
      <c r="C177" s="19"/>
      <c r="D177" s="19"/>
      <c r="E177" s="19"/>
      <c r="F177" s="37"/>
      <c r="G177" s="81"/>
      <c r="H177" s="21"/>
      <c r="I177" s="81"/>
      <c r="J177" s="18"/>
      <c r="K177" s="18"/>
      <c r="L177" s="18"/>
      <c r="M177" s="18"/>
      <c r="N177" s="18"/>
      <c r="O177" s="18"/>
    </row>
    <row r="178" spans="1:15" ht="14.25" customHeight="1">
      <c r="A178" s="17" t="s">
        <v>167</v>
      </c>
      <c r="B178" s="196" t="s">
        <v>168</v>
      </c>
      <c r="C178" s="75" t="s">
        <v>8</v>
      </c>
      <c r="D178" s="36" t="s">
        <v>9</v>
      </c>
      <c r="E178" s="36">
        <v>15</v>
      </c>
      <c r="F178" s="37">
        <f t="shared" si="2"/>
        <v>15</v>
      </c>
      <c r="G178" s="20"/>
      <c r="H178" s="21"/>
      <c r="I178" s="20"/>
      <c r="J178" s="18"/>
      <c r="K178" s="18"/>
      <c r="L178" s="18"/>
      <c r="M178" s="18"/>
      <c r="N178" s="18"/>
      <c r="O178" s="18"/>
    </row>
    <row r="179" spans="1:15" ht="14.25" customHeight="1">
      <c r="A179" s="17"/>
      <c r="B179" s="205"/>
      <c r="C179" s="75"/>
      <c r="D179" s="36" t="s">
        <v>11</v>
      </c>
      <c r="E179" s="36">
        <v>0</v>
      </c>
      <c r="F179" s="37">
        <f t="shared" si="2"/>
        <v>0</v>
      </c>
      <c r="G179" s="20"/>
      <c r="H179" s="21"/>
      <c r="I179" s="20"/>
      <c r="J179" s="18"/>
      <c r="K179" s="18"/>
      <c r="L179" s="18"/>
      <c r="M179" s="18"/>
      <c r="N179" s="18"/>
      <c r="O179" s="18"/>
    </row>
    <row r="180" spans="1:15" ht="14.25" customHeight="1">
      <c r="A180" s="17"/>
      <c r="B180" s="18" t="s">
        <v>169</v>
      </c>
      <c r="C180" s="75"/>
      <c r="D180" s="36" t="s">
        <v>170</v>
      </c>
      <c r="E180" s="95">
        <v>0</v>
      </c>
      <c r="F180" s="37">
        <f t="shared" si="2"/>
        <v>0</v>
      </c>
      <c r="G180" s="20"/>
      <c r="H180" s="21"/>
      <c r="I180" s="20"/>
      <c r="J180" s="18"/>
      <c r="K180" s="18"/>
      <c r="L180" s="18"/>
      <c r="M180" s="18"/>
      <c r="N180" s="18"/>
      <c r="O180" s="18"/>
    </row>
    <row r="181" spans="1:15" ht="43.15" customHeight="1">
      <c r="A181" s="17"/>
      <c r="B181" s="43" t="s">
        <v>171</v>
      </c>
      <c r="C181" s="19"/>
      <c r="D181" s="19"/>
      <c r="E181" s="19"/>
      <c r="F181" s="37"/>
      <c r="G181" s="20"/>
      <c r="H181" s="21"/>
      <c r="I181" s="20"/>
      <c r="J181" s="18"/>
      <c r="K181" s="18"/>
      <c r="L181" s="18"/>
      <c r="M181" s="18"/>
      <c r="N181" s="18"/>
      <c r="O181" s="18"/>
    </row>
    <row r="182" spans="1:15" ht="14.25" customHeight="1">
      <c r="A182" s="17"/>
      <c r="B182" s="46"/>
      <c r="C182" s="19"/>
      <c r="D182" s="19"/>
      <c r="E182" s="19"/>
      <c r="F182" s="37"/>
      <c r="G182" s="81"/>
      <c r="H182" s="21"/>
      <c r="I182" s="81"/>
      <c r="J182" s="18"/>
      <c r="K182" s="18"/>
      <c r="L182" s="18"/>
      <c r="M182" s="18"/>
      <c r="N182" s="18"/>
      <c r="O182" s="18"/>
    </row>
    <row r="183" spans="1:15" ht="14.25" customHeight="1">
      <c r="A183" s="17" t="s">
        <v>172</v>
      </c>
      <c r="B183" s="196" t="s">
        <v>173</v>
      </c>
      <c r="C183" s="75"/>
      <c r="D183" s="36" t="s">
        <v>174</v>
      </c>
      <c r="E183" s="36">
        <v>0</v>
      </c>
      <c r="F183" s="37">
        <f t="shared" si="2"/>
        <v>0</v>
      </c>
      <c r="G183" s="20"/>
      <c r="H183" s="21"/>
      <c r="I183" s="20"/>
      <c r="J183" s="18"/>
      <c r="K183" s="18"/>
      <c r="L183" s="18"/>
      <c r="M183" s="18"/>
      <c r="N183" s="18"/>
      <c r="O183" s="18"/>
    </row>
    <row r="184" spans="1:15" ht="14.25" customHeight="1">
      <c r="A184" s="17"/>
      <c r="B184" s="205"/>
      <c r="C184" s="75" t="s">
        <v>8</v>
      </c>
      <c r="D184" s="36" t="s">
        <v>175</v>
      </c>
      <c r="E184" s="36">
        <v>0</v>
      </c>
      <c r="F184" s="37">
        <f t="shared" si="2"/>
        <v>0</v>
      </c>
      <c r="G184" s="20"/>
      <c r="H184" s="21"/>
      <c r="I184" s="20"/>
      <c r="J184" s="18"/>
      <c r="K184" s="18"/>
      <c r="L184" s="18"/>
      <c r="M184" s="18"/>
      <c r="N184" s="18"/>
      <c r="O184" s="18"/>
    </row>
    <row r="185" spans="1:15" ht="14.25" customHeight="1">
      <c r="A185" s="17"/>
      <c r="B185" s="205"/>
      <c r="C185" s="75"/>
      <c r="D185" s="36" t="s">
        <v>176</v>
      </c>
      <c r="E185" s="36">
        <v>0</v>
      </c>
      <c r="F185" s="37">
        <f t="shared" si="2"/>
        <v>0</v>
      </c>
      <c r="G185" s="20"/>
      <c r="H185" s="21"/>
      <c r="I185" s="20"/>
      <c r="J185" s="18"/>
      <c r="K185" s="18"/>
      <c r="L185" s="18"/>
      <c r="M185" s="18"/>
      <c r="N185" s="18"/>
      <c r="O185" s="18"/>
    </row>
    <row r="186" spans="1:15" ht="14.25" customHeight="1">
      <c r="A186" s="17"/>
      <c r="B186" s="18" t="s">
        <v>177</v>
      </c>
      <c r="C186" s="19"/>
      <c r="D186" s="19"/>
      <c r="E186" s="19"/>
      <c r="F186" s="37"/>
      <c r="G186" s="20"/>
      <c r="H186" s="21"/>
      <c r="I186" s="20"/>
      <c r="J186" s="18"/>
      <c r="K186" s="18"/>
      <c r="L186" s="18"/>
      <c r="M186" s="18"/>
      <c r="N186" s="18"/>
      <c r="O186" s="18"/>
    </row>
    <row r="187" spans="1:15" ht="50.45" customHeight="1">
      <c r="A187" s="17"/>
      <c r="B187" s="43" t="s">
        <v>178</v>
      </c>
      <c r="C187" s="19"/>
      <c r="D187" s="19"/>
      <c r="E187" s="19"/>
      <c r="F187" s="37"/>
      <c r="G187" s="20"/>
      <c r="H187" s="21"/>
      <c r="I187" s="20"/>
      <c r="J187" s="18"/>
      <c r="K187" s="18"/>
      <c r="L187" s="18"/>
      <c r="M187" s="18"/>
      <c r="N187" s="18"/>
      <c r="O187" s="18"/>
    </row>
    <row r="188" spans="1:15" ht="14.25" customHeight="1">
      <c r="A188" s="17"/>
      <c r="B188" s="46"/>
      <c r="C188" s="19"/>
      <c r="D188" s="19"/>
      <c r="E188" s="19"/>
      <c r="F188" s="37"/>
      <c r="G188" s="81"/>
      <c r="H188" s="21"/>
      <c r="I188" s="81"/>
      <c r="J188" s="18"/>
      <c r="K188" s="18"/>
      <c r="L188" s="18"/>
      <c r="M188" s="18"/>
      <c r="N188" s="18"/>
      <c r="O188" s="18"/>
    </row>
    <row r="189" spans="1:15" ht="14.25" customHeight="1">
      <c r="A189" s="17" t="s">
        <v>179</v>
      </c>
      <c r="B189" s="196" t="s">
        <v>180</v>
      </c>
      <c r="C189" s="75"/>
      <c r="D189" s="36" t="s">
        <v>9</v>
      </c>
      <c r="E189" s="36">
        <v>15</v>
      </c>
      <c r="F189" s="37">
        <f t="shared" si="2"/>
        <v>0</v>
      </c>
      <c r="G189" s="20"/>
      <c r="H189" s="21"/>
      <c r="I189" s="20"/>
      <c r="J189" s="18"/>
      <c r="K189" s="18"/>
      <c r="L189" s="18"/>
      <c r="M189" s="18"/>
      <c r="N189" s="18"/>
      <c r="O189" s="18"/>
    </row>
    <row r="190" spans="1:15" ht="14.25" customHeight="1">
      <c r="A190" s="17"/>
      <c r="B190" s="205"/>
      <c r="C190" s="75" t="s">
        <v>8</v>
      </c>
      <c r="D190" s="36" t="s">
        <v>11</v>
      </c>
      <c r="E190" s="36">
        <v>0</v>
      </c>
      <c r="F190" s="37">
        <f t="shared" si="2"/>
        <v>0</v>
      </c>
      <c r="G190" s="20"/>
      <c r="H190" s="21"/>
      <c r="I190" s="20"/>
      <c r="J190" s="18"/>
      <c r="K190" s="18"/>
      <c r="L190" s="18"/>
      <c r="M190" s="18"/>
      <c r="N190" s="18"/>
      <c r="O190" s="18"/>
    </row>
    <row r="191" spans="1:15" ht="14.25" customHeight="1">
      <c r="A191" s="17"/>
      <c r="B191" s="205"/>
      <c r="C191" s="75"/>
      <c r="D191" s="36" t="s">
        <v>170</v>
      </c>
      <c r="E191" s="36">
        <v>0</v>
      </c>
      <c r="F191" s="37">
        <f t="shared" si="2"/>
        <v>0</v>
      </c>
      <c r="G191" s="20"/>
      <c r="H191" s="21"/>
      <c r="I191" s="20"/>
      <c r="J191" s="18"/>
      <c r="K191" s="18"/>
      <c r="L191" s="18"/>
      <c r="M191" s="18"/>
      <c r="N191" s="18"/>
      <c r="O191" s="18"/>
    </row>
    <row r="192" spans="1:15" ht="14.25" customHeight="1">
      <c r="A192" s="17"/>
      <c r="B192" s="18" t="s">
        <v>169</v>
      </c>
      <c r="C192" s="36"/>
      <c r="D192" s="36"/>
      <c r="E192" s="36"/>
      <c r="F192" s="37"/>
      <c r="G192" s="20"/>
      <c r="H192" s="21"/>
      <c r="I192" s="20"/>
      <c r="J192" s="18"/>
      <c r="K192" s="18"/>
      <c r="L192" s="18"/>
      <c r="M192" s="18"/>
      <c r="N192" s="18"/>
      <c r="O192" s="18"/>
    </row>
    <row r="193" spans="1:15" ht="14.25" customHeight="1">
      <c r="A193" s="17"/>
      <c r="B193" s="43" t="e">
        <f>#REF!</f>
        <v>#REF!</v>
      </c>
      <c r="C193" s="36"/>
      <c r="D193" s="36"/>
      <c r="E193" s="36"/>
      <c r="F193" s="37"/>
      <c r="G193" s="20"/>
      <c r="H193" s="21"/>
      <c r="I193" s="20"/>
      <c r="J193" s="18"/>
      <c r="K193" s="18"/>
      <c r="L193" s="18"/>
      <c r="M193" s="18"/>
      <c r="N193" s="18"/>
      <c r="O193" s="18"/>
    </row>
    <row r="194" spans="1:15" ht="14.25" customHeight="1">
      <c r="A194" s="17"/>
      <c r="B194" s="46"/>
      <c r="C194" s="19"/>
      <c r="D194" s="19"/>
      <c r="E194" s="19"/>
      <c r="F194" s="37"/>
      <c r="G194" s="81"/>
      <c r="H194" s="21"/>
      <c r="I194" s="81"/>
      <c r="J194" s="18"/>
      <c r="K194" s="18"/>
      <c r="L194" s="18"/>
      <c r="M194" s="18"/>
      <c r="N194" s="18"/>
      <c r="O194" s="18"/>
    </row>
    <row r="195" spans="1:15" ht="14.25" customHeight="1">
      <c r="A195" s="17" t="s">
        <v>181</v>
      </c>
      <c r="B195" s="196" t="s">
        <v>182</v>
      </c>
      <c r="C195" s="75"/>
      <c r="D195" s="36" t="s">
        <v>183</v>
      </c>
      <c r="E195" s="36">
        <v>15</v>
      </c>
      <c r="F195" s="37">
        <f t="shared" si="2"/>
        <v>0</v>
      </c>
      <c r="G195" s="20"/>
      <c r="H195" s="21"/>
      <c r="I195" s="20"/>
      <c r="J195" s="18"/>
      <c r="K195" s="18"/>
      <c r="L195" s="18"/>
      <c r="M195" s="18"/>
      <c r="N195" s="18"/>
      <c r="O195" s="18"/>
    </row>
    <row r="196" spans="1:15" ht="14.25" customHeight="1">
      <c r="A196" s="17"/>
      <c r="B196" s="205"/>
      <c r="C196" s="75"/>
      <c r="D196" s="36" t="s">
        <v>184</v>
      </c>
      <c r="E196" s="36">
        <v>12</v>
      </c>
      <c r="F196" s="37">
        <f t="shared" si="2"/>
        <v>0</v>
      </c>
      <c r="G196" s="20"/>
      <c r="H196" s="21"/>
      <c r="I196" s="20"/>
      <c r="J196" s="18"/>
      <c r="K196" s="18"/>
      <c r="L196" s="18"/>
      <c r="M196" s="18"/>
      <c r="N196" s="18"/>
      <c r="O196" s="18"/>
    </row>
    <row r="197" spans="1:15" ht="14.25" customHeight="1">
      <c r="A197" s="17"/>
      <c r="B197" s="205"/>
      <c r="C197" s="75"/>
      <c r="D197" s="36" t="s">
        <v>185</v>
      </c>
      <c r="E197" s="36">
        <v>10</v>
      </c>
      <c r="F197" s="37">
        <f t="shared" si="2"/>
        <v>0</v>
      </c>
      <c r="G197" s="20"/>
      <c r="H197" s="21"/>
      <c r="I197" s="20"/>
      <c r="J197" s="18"/>
      <c r="K197" s="18"/>
      <c r="L197" s="18"/>
      <c r="M197" s="18"/>
      <c r="N197" s="18"/>
      <c r="O197" s="18"/>
    </row>
    <row r="198" spans="1:15" ht="14.25" customHeight="1">
      <c r="A198" s="17"/>
      <c r="B198" s="205"/>
      <c r="C198" s="75"/>
      <c r="D198" s="36" t="s">
        <v>186</v>
      </c>
      <c r="E198" s="36">
        <v>5</v>
      </c>
      <c r="F198" s="37">
        <f t="shared" si="2"/>
        <v>0</v>
      </c>
      <c r="G198" s="20"/>
      <c r="H198" s="21"/>
      <c r="I198" s="20"/>
      <c r="J198" s="18"/>
      <c r="K198" s="18"/>
      <c r="L198" s="18"/>
      <c r="M198" s="18"/>
      <c r="N198" s="18"/>
      <c r="O198" s="18"/>
    </row>
    <row r="199" spans="1:15" ht="14.25" customHeight="1">
      <c r="A199" s="17"/>
      <c r="B199" s="205"/>
      <c r="C199" s="75"/>
      <c r="D199" s="36" t="s">
        <v>187</v>
      </c>
      <c r="E199" s="36">
        <v>0</v>
      </c>
      <c r="F199" s="37">
        <f t="shared" si="2"/>
        <v>0</v>
      </c>
      <c r="G199" s="20"/>
      <c r="H199" s="21"/>
      <c r="I199" s="20"/>
      <c r="J199" s="18"/>
      <c r="K199" s="18"/>
      <c r="L199" s="18"/>
      <c r="M199" s="18"/>
      <c r="N199" s="18"/>
      <c r="O199" s="18"/>
    </row>
    <row r="200" spans="1:15" ht="14.25" customHeight="1">
      <c r="A200" s="17"/>
      <c r="B200" s="46"/>
      <c r="C200" s="19"/>
      <c r="D200" s="19"/>
      <c r="E200" s="19"/>
      <c r="F200" s="37"/>
      <c r="G200" s="81"/>
      <c r="H200" s="21"/>
      <c r="I200" s="81"/>
      <c r="J200" s="18"/>
      <c r="K200" s="18"/>
      <c r="L200" s="18"/>
      <c r="M200" s="18"/>
      <c r="N200" s="18"/>
      <c r="O200" s="18"/>
    </row>
    <row r="201" spans="1:15" ht="14.25" customHeight="1">
      <c r="A201" s="17" t="s">
        <v>188</v>
      </c>
      <c r="B201" s="196" t="s">
        <v>189</v>
      </c>
      <c r="C201" s="75"/>
      <c r="D201" s="36" t="s">
        <v>190</v>
      </c>
      <c r="E201" s="36">
        <v>10</v>
      </c>
      <c r="F201" s="37">
        <f t="shared" ref="F201:F257" si="3">IF(C201="x",E201,0)</f>
        <v>0</v>
      </c>
      <c r="G201" s="20"/>
      <c r="H201" s="21"/>
      <c r="I201" s="20"/>
      <c r="J201" s="18"/>
      <c r="K201" s="18"/>
      <c r="L201" s="18"/>
      <c r="M201" s="18"/>
      <c r="N201" s="18"/>
      <c r="O201" s="18"/>
    </row>
    <row r="202" spans="1:15" ht="14.25" customHeight="1">
      <c r="A202" s="17"/>
      <c r="B202" s="205"/>
      <c r="C202" s="75"/>
      <c r="D202" s="36" t="s">
        <v>191</v>
      </c>
      <c r="E202" s="36">
        <v>5</v>
      </c>
      <c r="F202" s="37">
        <f t="shared" si="3"/>
        <v>0</v>
      </c>
      <c r="G202" s="20"/>
      <c r="H202" s="21"/>
      <c r="I202" s="20"/>
      <c r="J202" s="18"/>
      <c r="K202" s="18"/>
      <c r="L202" s="18"/>
      <c r="M202" s="18"/>
      <c r="N202" s="18"/>
      <c r="O202" s="18"/>
    </row>
    <row r="203" spans="1:15" ht="14.25" customHeight="1">
      <c r="A203" s="17"/>
      <c r="B203" s="205"/>
      <c r="C203" s="75"/>
      <c r="D203" s="36" t="s">
        <v>192</v>
      </c>
      <c r="E203" s="36">
        <v>0</v>
      </c>
      <c r="F203" s="37">
        <f t="shared" si="3"/>
        <v>0</v>
      </c>
      <c r="G203" s="20"/>
      <c r="H203" s="21"/>
      <c r="I203" s="20"/>
      <c r="J203" s="18"/>
      <c r="K203" s="18"/>
      <c r="L203" s="18"/>
      <c r="M203" s="18"/>
      <c r="N203" s="18"/>
      <c r="O203" s="18"/>
    </row>
    <row r="204" spans="1:15" ht="14.25" customHeight="1">
      <c r="A204" s="17"/>
      <c r="B204" s="19"/>
      <c r="C204" s="36"/>
      <c r="D204" s="36"/>
      <c r="E204" s="36"/>
      <c r="F204" s="37"/>
      <c r="G204" s="20"/>
      <c r="H204" s="21"/>
      <c r="I204" s="20"/>
      <c r="J204" s="18"/>
      <c r="K204" s="18"/>
      <c r="L204" s="18"/>
      <c r="M204" s="18"/>
      <c r="N204" s="18"/>
      <c r="O204" s="18"/>
    </row>
    <row r="205" spans="1:15" ht="37.9" customHeight="1">
      <c r="A205" s="17" t="s">
        <v>193</v>
      </c>
      <c r="B205" s="19" t="s">
        <v>194</v>
      </c>
      <c r="C205" s="19"/>
      <c r="D205" s="18"/>
      <c r="E205" s="36">
        <v>0</v>
      </c>
      <c r="F205" s="37">
        <f t="shared" si="3"/>
        <v>0</v>
      </c>
      <c r="G205" s="81"/>
      <c r="H205" s="21"/>
      <c r="I205" s="81"/>
      <c r="J205" s="18"/>
      <c r="K205" s="18"/>
      <c r="L205" s="18"/>
      <c r="M205" s="18"/>
      <c r="N205" s="18"/>
      <c r="O205" s="18"/>
    </row>
    <row r="206" spans="1:15" ht="14.25" customHeight="1">
      <c r="A206" s="17"/>
      <c r="B206" s="46" t="s">
        <v>195</v>
      </c>
      <c r="C206" s="19"/>
      <c r="D206" s="18"/>
      <c r="E206" s="19"/>
      <c r="F206" s="37"/>
      <c r="G206" s="20"/>
      <c r="H206" s="21"/>
      <c r="I206" s="20"/>
      <c r="J206" s="18"/>
      <c r="K206" s="18"/>
      <c r="L206" s="18"/>
      <c r="M206" s="18"/>
      <c r="N206" s="18"/>
      <c r="O206" s="18"/>
    </row>
    <row r="207" spans="1:15" ht="43.5" customHeight="1">
      <c r="A207" s="17"/>
      <c r="B207" s="43" t="s">
        <v>196</v>
      </c>
      <c r="C207" s="19"/>
      <c r="D207" s="18"/>
      <c r="E207" s="19"/>
      <c r="F207" s="37"/>
      <c r="G207" s="20"/>
      <c r="H207" s="21"/>
      <c r="I207" s="20"/>
      <c r="J207" s="18"/>
      <c r="K207" s="18"/>
      <c r="L207" s="18"/>
      <c r="M207" s="18"/>
      <c r="N207" s="18"/>
      <c r="O207" s="18"/>
    </row>
    <row r="208" spans="1:15" ht="14.25" customHeight="1">
      <c r="A208" s="51"/>
      <c r="B208" s="52"/>
      <c r="C208" s="19"/>
      <c r="D208" s="48"/>
      <c r="E208" s="88"/>
      <c r="F208" s="37"/>
      <c r="G208" s="20"/>
      <c r="H208" s="21"/>
      <c r="I208" s="20"/>
      <c r="J208" s="18"/>
      <c r="K208" s="18"/>
      <c r="L208" s="18"/>
      <c r="M208" s="18"/>
      <c r="N208" s="18"/>
      <c r="O208" s="18"/>
    </row>
    <row r="209" spans="1:15" ht="14.25" customHeight="1">
      <c r="A209" s="17" t="s">
        <v>197</v>
      </c>
      <c r="B209" s="19" t="s">
        <v>198</v>
      </c>
      <c r="C209" s="75" t="s">
        <v>8</v>
      </c>
      <c r="D209" s="36" t="s">
        <v>9</v>
      </c>
      <c r="E209" s="36">
        <v>10</v>
      </c>
      <c r="F209" s="37">
        <f t="shared" si="3"/>
        <v>10</v>
      </c>
      <c r="G209" s="20"/>
      <c r="H209" s="21"/>
      <c r="I209" s="20"/>
      <c r="J209" s="18"/>
      <c r="K209" s="18"/>
      <c r="L209" s="18"/>
      <c r="M209" s="18"/>
      <c r="N209" s="18"/>
      <c r="O209" s="18"/>
    </row>
    <row r="210" spans="1:15" ht="14.25" customHeight="1">
      <c r="A210" s="17"/>
      <c r="B210" s="46" t="s">
        <v>199</v>
      </c>
      <c r="C210" s="75"/>
      <c r="D210" s="36" t="s">
        <v>11</v>
      </c>
      <c r="E210" s="95">
        <v>0</v>
      </c>
      <c r="F210" s="37">
        <f>IF(C210="x",E210,0)</f>
        <v>0</v>
      </c>
      <c r="G210" s="20"/>
      <c r="H210" s="21"/>
      <c r="I210" s="20"/>
      <c r="J210" s="18"/>
      <c r="K210" s="18"/>
      <c r="L210" s="18"/>
      <c r="M210" s="18"/>
      <c r="N210" s="18"/>
      <c r="O210" s="18"/>
    </row>
    <row r="211" spans="1:15" ht="156.6" customHeight="1">
      <c r="A211" s="17"/>
      <c r="B211" s="43" t="s">
        <v>200</v>
      </c>
      <c r="C211" s="19"/>
      <c r="D211" s="18"/>
      <c r="E211" s="19"/>
      <c r="F211" s="37"/>
      <c r="G211" s="20"/>
      <c r="H211" s="21"/>
      <c r="I211" s="20"/>
      <c r="J211" s="18"/>
      <c r="K211" s="18"/>
      <c r="L211" s="18"/>
      <c r="M211" s="18"/>
      <c r="N211" s="18"/>
      <c r="O211" s="18"/>
    </row>
    <row r="212" spans="1:15" ht="14.25" customHeight="1">
      <c r="A212" s="51"/>
      <c r="B212" s="52"/>
      <c r="C212" s="19"/>
      <c r="D212" s="48"/>
      <c r="E212" s="88"/>
      <c r="F212" s="37"/>
      <c r="G212" s="20"/>
      <c r="H212" s="21"/>
      <c r="I212" s="20"/>
      <c r="J212" s="18"/>
      <c r="K212" s="18"/>
      <c r="L212" s="18"/>
      <c r="M212" s="18"/>
      <c r="N212" s="18"/>
      <c r="O212" s="18"/>
    </row>
    <row r="213" spans="1:15" ht="14.25" customHeight="1">
      <c r="A213" s="17" t="s">
        <v>201</v>
      </c>
      <c r="B213" s="196" t="s">
        <v>202</v>
      </c>
      <c r="C213" s="75" t="s">
        <v>8</v>
      </c>
      <c r="D213" s="36" t="s">
        <v>9</v>
      </c>
      <c r="E213" s="36">
        <v>15</v>
      </c>
      <c r="F213" s="37">
        <f t="shared" si="3"/>
        <v>15</v>
      </c>
      <c r="G213" s="197"/>
      <c r="H213" s="21"/>
      <c r="I213" s="197" t="s">
        <v>203</v>
      </c>
      <c r="J213" s="18"/>
      <c r="K213" s="18"/>
      <c r="L213" s="18"/>
      <c r="M213" s="18"/>
      <c r="N213" s="18"/>
      <c r="O213" s="18"/>
    </row>
    <row r="214" spans="1:15" ht="14.25" customHeight="1">
      <c r="A214" s="51"/>
      <c r="B214" s="205"/>
      <c r="C214" s="75"/>
      <c r="D214" s="36" t="s">
        <v>11</v>
      </c>
      <c r="E214" s="36">
        <v>0</v>
      </c>
      <c r="F214" s="37">
        <f t="shared" si="3"/>
        <v>0</v>
      </c>
      <c r="G214" s="205"/>
      <c r="H214" s="21"/>
      <c r="I214" s="205"/>
      <c r="J214" s="18"/>
      <c r="K214" s="18"/>
      <c r="L214" s="18"/>
      <c r="M214" s="18"/>
      <c r="N214" s="18"/>
      <c r="O214" s="18"/>
    </row>
    <row r="215" spans="1:15" ht="14.25" customHeight="1">
      <c r="A215" s="51"/>
      <c r="B215" s="18" t="s">
        <v>204</v>
      </c>
      <c r="C215" s="19"/>
      <c r="D215" s="19"/>
      <c r="E215" s="19"/>
      <c r="F215" s="37"/>
      <c r="G215" s="20"/>
      <c r="H215" s="21"/>
      <c r="I215" s="20"/>
      <c r="J215" s="18"/>
      <c r="K215" s="18"/>
      <c r="L215" s="18"/>
      <c r="M215" s="18"/>
      <c r="N215" s="18"/>
      <c r="O215" s="18"/>
    </row>
    <row r="216" spans="1:15" ht="72.599999999999994" customHeight="1">
      <c r="A216" s="51"/>
      <c r="B216" s="43" t="s">
        <v>205</v>
      </c>
      <c r="C216" s="19"/>
      <c r="D216" s="19"/>
      <c r="E216" s="19"/>
      <c r="F216" s="37"/>
      <c r="G216" s="20"/>
      <c r="H216" s="21"/>
      <c r="I216" s="20"/>
      <c r="J216" s="18"/>
      <c r="K216" s="18"/>
      <c r="L216" s="18"/>
      <c r="M216" s="18"/>
      <c r="N216" s="18"/>
      <c r="O216" s="18"/>
    </row>
    <row r="217" spans="1:15" ht="14.25" customHeight="1">
      <c r="A217" s="51"/>
      <c r="B217" s="52"/>
      <c r="C217" s="19"/>
      <c r="D217" s="48"/>
      <c r="E217" s="88"/>
      <c r="F217" s="37"/>
      <c r="G217" s="20"/>
      <c r="H217" s="21"/>
      <c r="I217" s="20"/>
      <c r="J217" s="18"/>
      <c r="K217" s="18"/>
      <c r="L217" s="18"/>
      <c r="M217" s="18"/>
      <c r="N217" s="18"/>
      <c r="O217" s="18"/>
    </row>
    <row r="218" spans="1:15" ht="14.25" customHeight="1">
      <c r="A218" s="17"/>
      <c r="B218" s="19"/>
      <c r="C218" s="36"/>
      <c r="D218" s="36"/>
      <c r="E218" s="36"/>
      <c r="F218" s="37"/>
      <c r="G218" s="20"/>
      <c r="H218" s="21"/>
      <c r="I218" s="20"/>
      <c r="J218" s="18"/>
      <c r="K218" s="18"/>
      <c r="L218" s="18"/>
      <c r="M218" s="18"/>
      <c r="N218" s="18"/>
      <c r="O218" s="18"/>
    </row>
    <row r="219" spans="1:15" ht="39" customHeight="1">
      <c r="A219" s="17" t="s">
        <v>206</v>
      </c>
      <c r="B219" s="196" t="s">
        <v>207</v>
      </c>
      <c r="C219" s="75"/>
      <c r="D219" s="36" t="s">
        <v>9</v>
      </c>
      <c r="E219" s="36">
        <v>10</v>
      </c>
      <c r="F219" s="37">
        <f t="shared" si="3"/>
        <v>0</v>
      </c>
      <c r="G219" s="197"/>
      <c r="H219" s="21"/>
      <c r="I219" s="197" t="s">
        <v>208</v>
      </c>
      <c r="J219" s="18"/>
      <c r="K219" s="18"/>
      <c r="L219" s="18"/>
      <c r="M219" s="18"/>
      <c r="N219" s="18"/>
      <c r="O219" s="18"/>
    </row>
    <row r="220" spans="1:15" ht="14.25" customHeight="1">
      <c r="A220" s="17"/>
      <c r="B220" s="205"/>
      <c r="C220" s="75" t="s">
        <v>8</v>
      </c>
      <c r="D220" s="36" t="s">
        <v>11</v>
      </c>
      <c r="E220" s="36">
        <v>0</v>
      </c>
      <c r="F220" s="37">
        <f t="shared" si="3"/>
        <v>0</v>
      </c>
      <c r="G220" s="205"/>
      <c r="H220" s="21"/>
      <c r="I220" s="205"/>
      <c r="J220" s="18"/>
      <c r="K220" s="18"/>
      <c r="L220" s="18"/>
      <c r="M220" s="18"/>
      <c r="N220" s="18"/>
      <c r="O220" s="18"/>
    </row>
    <row r="221" spans="1:15" ht="14.25" customHeight="1">
      <c r="A221" s="17"/>
      <c r="B221" s="18" t="s">
        <v>209</v>
      </c>
      <c r="C221" s="19"/>
      <c r="D221" s="19"/>
      <c r="E221" s="19"/>
      <c r="F221" s="37"/>
      <c r="G221" s="20"/>
      <c r="H221" s="21"/>
      <c r="I221" s="20"/>
      <c r="J221" s="18"/>
      <c r="K221" s="18"/>
      <c r="L221" s="18"/>
      <c r="M221" s="18"/>
      <c r="N221" s="18"/>
      <c r="O221" s="18"/>
    </row>
    <row r="222" spans="1:15" ht="14.25" customHeight="1">
      <c r="A222" s="17"/>
      <c r="B222" s="43" t="e">
        <f>#REF!</f>
        <v>#REF!</v>
      </c>
      <c r="C222" s="19"/>
      <c r="D222" s="19"/>
      <c r="E222" s="19"/>
      <c r="F222" s="37"/>
      <c r="G222" s="20"/>
      <c r="H222" s="21"/>
      <c r="I222" s="20"/>
      <c r="J222" s="18"/>
      <c r="K222" s="18"/>
      <c r="L222" s="18"/>
      <c r="M222" s="18"/>
      <c r="N222" s="18"/>
      <c r="O222" s="18"/>
    </row>
    <row r="223" spans="1:15" ht="14.25" customHeight="1">
      <c r="A223" s="17"/>
      <c r="B223" s="46"/>
      <c r="C223" s="19"/>
      <c r="D223" s="19"/>
      <c r="E223" s="19"/>
      <c r="F223" s="37"/>
      <c r="G223" s="20"/>
      <c r="H223" s="21"/>
      <c r="I223" s="20"/>
      <c r="J223" s="18"/>
      <c r="K223" s="18"/>
      <c r="L223" s="18"/>
      <c r="M223" s="18"/>
      <c r="N223" s="18"/>
      <c r="O223" s="18"/>
    </row>
    <row r="224" spans="1:15" ht="14.25" customHeight="1">
      <c r="A224" s="17" t="s">
        <v>210</v>
      </c>
      <c r="B224" s="196" t="s">
        <v>211</v>
      </c>
      <c r="C224" s="75" t="s">
        <v>8</v>
      </c>
      <c r="D224" s="36" t="s">
        <v>9</v>
      </c>
      <c r="E224" s="36">
        <v>10</v>
      </c>
      <c r="F224" s="37">
        <f t="shared" si="3"/>
        <v>10</v>
      </c>
      <c r="G224" s="20"/>
      <c r="H224" s="21"/>
      <c r="I224" s="20" t="s">
        <v>212</v>
      </c>
      <c r="J224" s="18"/>
      <c r="K224" s="18"/>
      <c r="L224" s="18"/>
      <c r="M224" s="18"/>
      <c r="N224" s="18"/>
      <c r="O224" s="18"/>
    </row>
    <row r="225" spans="1:15" ht="14.25" customHeight="1">
      <c r="A225" s="17"/>
      <c r="B225" s="205"/>
      <c r="C225" s="75"/>
      <c r="D225" s="36" t="s">
        <v>11</v>
      </c>
      <c r="E225" s="36">
        <v>0</v>
      </c>
      <c r="F225" s="37">
        <f t="shared" si="3"/>
        <v>0</v>
      </c>
      <c r="G225" s="20"/>
      <c r="H225" s="21"/>
      <c r="I225" s="20"/>
      <c r="J225" s="18"/>
      <c r="K225" s="18"/>
      <c r="L225" s="18"/>
      <c r="M225" s="18"/>
      <c r="N225" s="18"/>
      <c r="O225" s="18"/>
    </row>
    <row r="226" spans="1:15" ht="14.25" customHeight="1">
      <c r="A226" s="17"/>
      <c r="B226" s="18" t="s">
        <v>209</v>
      </c>
      <c r="C226" s="19"/>
      <c r="D226" s="19"/>
      <c r="E226" s="19"/>
      <c r="F226" s="37"/>
      <c r="G226" s="20"/>
      <c r="H226" s="21"/>
      <c r="I226" s="20"/>
      <c r="J226" s="18"/>
      <c r="K226" s="18"/>
      <c r="L226" s="18"/>
      <c r="M226" s="18"/>
      <c r="N226" s="18"/>
      <c r="O226" s="18"/>
    </row>
    <row r="227" spans="1:15" ht="85.15" customHeight="1">
      <c r="A227" s="17"/>
      <c r="B227" s="43" t="s">
        <v>213</v>
      </c>
      <c r="C227" s="19"/>
      <c r="D227" s="19"/>
      <c r="E227" s="19"/>
      <c r="F227" s="37"/>
      <c r="G227" s="20"/>
      <c r="H227" s="21"/>
      <c r="I227" s="20"/>
      <c r="J227" s="18"/>
      <c r="K227" s="18"/>
      <c r="L227" s="18"/>
      <c r="M227" s="18"/>
      <c r="N227" s="18"/>
      <c r="O227" s="18"/>
    </row>
    <row r="228" spans="1:15" ht="14.45" customHeight="1">
      <c r="A228" s="17"/>
      <c r="B228" s="46"/>
      <c r="C228" s="19"/>
      <c r="D228" s="19"/>
      <c r="E228" s="19"/>
      <c r="F228" s="37"/>
      <c r="G228" s="20"/>
      <c r="H228" s="21"/>
      <c r="I228" s="20"/>
      <c r="J228" s="18"/>
      <c r="K228" s="18"/>
      <c r="L228" s="18"/>
      <c r="M228" s="18"/>
      <c r="N228" s="18"/>
      <c r="O228" s="18"/>
    </row>
    <row r="229" spans="1:15" ht="14.25" customHeight="1">
      <c r="A229" s="17" t="s">
        <v>214</v>
      </c>
      <c r="B229" s="196" t="s">
        <v>215</v>
      </c>
      <c r="C229" s="75"/>
      <c r="D229" s="36" t="s">
        <v>9</v>
      </c>
      <c r="E229" s="36">
        <v>10</v>
      </c>
      <c r="F229" s="37">
        <f t="shared" si="3"/>
        <v>0</v>
      </c>
      <c r="G229" s="20"/>
      <c r="H229" s="21"/>
      <c r="I229" s="20" t="s">
        <v>216</v>
      </c>
      <c r="J229" s="18"/>
      <c r="K229" s="18"/>
      <c r="L229" s="18"/>
      <c r="M229" s="18"/>
      <c r="N229" s="18"/>
      <c r="O229" s="18"/>
    </row>
    <row r="230" spans="1:15" ht="14.25" customHeight="1">
      <c r="A230" s="17"/>
      <c r="B230" s="205"/>
      <c r="C230" s="75" t="s">
        <v>8</v>
      </c>
      <c r="D230" s="36" t="s">
        <v>11</v>
      </c>
      <c r="E230" s="36">
        <v>0</v>
      </c>
      <c r="F230" s="37">
        <f t="shared" si="3"/>
        <v>0</v>
      </c>
      <c r="G230" s="20"/>
      <c r="H230" s="21"/>
      <c r="I230" s="20"/>
      <c r="J230" s="18"/>
      <c r="K230" s="18"/>
      <c r="L230" s="18"/>
      <c r="M230" s="18"/>
      <c r="N230" s="18"/>
      <c r="O230" s="18"/>
    </row>
    <row r="231" spans="1:15" ht="14.25" customHeight="1">
      <c r="A231" s="17"/>
      <c r="B231" s="18" t="s">
        <v>209</v>
      </c>
      <c r="C231" s="19"/>
      <c r="D231" s="19"/>
      <c r="E231" s="19"/>
      <c r="F231" s="37"/>
      <c r="G231" s="20"/>
      <c r="H231" s="21"/>
      <c r="I231" s="20"/>
      <c r="J231" s="18"/>
      <c r="K231" s="18"/>
      <c r="L231" s="18"/>
      <c r="M231" s="18"/>
      <c r="N231" s="18"/>
      <c r="O231" s="18"/>
    </row>
    <row r="232" spans="1:15" ht="14.25" customHeight="1">
      <c r="A232" s="17"/>
      <c r="B232" s="43" t="e">
        <f>#REF!</f>
        <v>#REF!</v>
      </c>
      <c r="C232" s="19"/>
      <c r="D232" s="19"/>
      <c r="E232" s="19"/>
      <c r="F232" s="37"/>
      <c r="G232" s="20"/>
      <c r="H232" s="21"/>
      <c r="I232" s="20"/>
      <c r="J232" s="18"/>
      <c r="K232" s="18"/>
      <c r="L232" s="18"/>
      <c r="M232" s="18"/>
      <c r="N232" s="18"/>
      <c r="O232" s="18"/>
    </row>
    <row r="233" spans="1:15" ht="14.25" customHeight="1">
      <c r="A233" s="17"/>
      <c r="B233" s="46"/>
      <c r="C233" s="19"/>
      <c r="D233" s="19"/>
      <c r="E233" s="19"/>
      <c r="F233" s="37"/>
      <c r="G233" s="81"/>
      <c r="H233" s="21"/>
      <c r="I233" s="81"/>
      <c r="J233" s="18"/>
      <c r="K233" s="18"/>
      <c r="L233" s="18"/>
      <c r="M233" s="18"/>
      <c r="N233" s="18"/>
      <c r="O233" s="18"/>
    </row>
    <row r="234" spans="1:15" ht="14.25" customHeight="1">
      <c r="A234" s="17" t="s">
        <v>217</v>
      </c>
      <c r="B234" s="196" t="s">
        <v>218</v>
      </c>
      <c r="C234" s="75"/>
      <c r="D234" s="36" t="s">
        <v>9</v>
      </c>
      <c r="E234" s="36">
        <v>15</v>
      </c>
      <c r="F234" s="37">
        <f t="shared" si="3"/>
        <v>0</v>
      </c>
      <c r="G234" s="197"/>
      <c r="H234" s="21"/>
      <c r="I234" s="197" t="s">
        <v>219</v>
      </c>
      <c r="J234" s="18"/>
      <c r="K234" s="18"/>
      <c r="L234" s="18"/>
      <c r="M234" s="18"/>
      <c r="N234" s="18"/>
      <c r="O234" s="18"/>
    </row>
    <row r="235" spans="1:15" ht="14.25" customHeight="1">
      <c r="A235" s="17"/>
      <c r="B235" s="205"/>
      <c r="C235" s="75" t="s">
        <v>8</v>
      </c>
      <c r="D235" s="36" t="s">
        <v>11</v>
      </c>
      <c r="E235" s="36">
        <v>0</v>
      </c>
      <c r="F235" s="37">
        <f t="shared" si="3"/>
        <v>0</v>
      </c>
      <c r="G235" s="205"/>
      <c r="H235" s="21"/>
      <c r="I235" s="205"/>
      <c r="J235" s="18"/>
      <c r="K235" s="18"/>
      <c r="L235" s="18"/>
      <c r="M235" s="18"/>
      <c r="N235" s="18"/>
      <c r="O235" s="18"/>
    </row>
    <row r="236" spans="1:15" ht="14.25" customHeight="1">
      <c r="A236" s="17"/>
      <c r="B236" s="18" t="s">
        <v>220</v>
      </c>
      <c r="C236" s="19"/>
      <c r="D236" s="19"/>
      <c r="E236" s="19"/>
      <c r="F236" s="37"/>
      <c r="G236" s="20"/>
      <c r="H236" s="21"/>
      <c r="I236" s="20"/>
      <c r="J236" s="18"/>
      <c r="K236" s="18"/>
      <c r="L236" s="18"/>
      <c r="M236" s="18"/>
      <c r="N236" s="18"/>
      <c r="O236" s="18"/>
    </row>
    <row r="237" spans="1:15" ht="14.25" customHeight="1">
      <c r="A237" s="17"/>
      <c r="B237" s="43" t="e">
        <f>#REF!</f>
        <v>#REF!</v>
      </c>
      <c r="C237" s="19"/>
      <c r="D237" s="19"/>
      <c r="E237" s="19"/>
      <c r="F237" s="37"/>
      <c r="G237" s="20"/>
      <c r="H237" s="21"/>
      <c r="I237" s="20"/>
      <c r="J237" s="18"/>
      <c r="K237" s="18"/>
      <c r="L237" s="18"/>
      <c r="M237" s="18"/>
      <c r="N237" s="18"/>
      <c r="O237" s="18"/>
    </row>
    <row r="238" spans="1:15" ht="14.25" customHeight="1">
      <c r="A238" s="17"/>
      <c r="B238" s="46"/>
      <c r="C238" s="19"/>
      <c r="D238" s="19"/>
      <c r="E238" s="19"/>
      <c r="F238" s="37"/>
      <c r="G238" s="81"/>
      <c r="H238" s="21"/>
      <c r="I238" s="81"/>
      <c r="J238" s="18"/>
      <c r="K238" s="18"/>
      <c r="L238" s="18"/>
      <c r="M238" s="18"/>
      <c r="N238" s="18"/>
      <c r="O238" s="18"/>
    </row>
    <row r="239" spans="1:15" ht="36.75" customHeight="1">
      <c r="A239" s="17" t="s">
        <v>221</v>
      </c>
      <c r="B239" s="196" t="s">
        <v>222</v>
      </c>
      <c r="C239" s="75"/>
      <c r="D239" s="36" t="s">
        <v>9</v>
      </c>
      <c r="E239" s="36">
        <v>10</v>
      </c>
      <c r="F239" s="37">
        <f t="shared" si="3"/>
        <v>0</v>
      </c>
      <c r="G239" s="20"/>
      <c r="H239" s="21"/>
      <c r="I239" s="20"/>
      <c r="J239" s="18"/>
      <c r="K239" s="18"/>
      <c r="L239" s="18"/>
      <c r="M239" s="18"/>
      <c r="N239" s="18"/>
      <c r="O239" s="18"/>
    </row>
    <row r="240" spans="1:15" ht="14.25" customHeight="1">
      <c r="A240" s="17"/>
      <c r="B240" s="205"/>
      <c r="C240" s="75" t="s">
        <v>8</v>
      </c>
      <c r="D240" s="36" t="s">
        <v>11</v>
      </c>
      <c r="E240" s="36">
        <v>0</v>
      </c>
      <c r="F240" s="37">
        <f t="shared" si="3"/>
        <v>0</v>
      </c>
      <c r="G240" s="20"/>
      <c r="H240" s="21"/>
      <c r="I240" s="20"/>
      <c r="J240" s="18"/>
      <c r="K240" s="18"/>
      <c r="L240" s="18"/>
      <c r="M240" s="18"/>
      <c r="N240" s="18"/>
      <c r="O240" s="18"/>
    </row>
    <row r="241" spans="1:15" ht="14.25" customHeight="1">
      <c r="A241" s="17"/>
      <c r="B241" s="18" t="s">
        <v>223</v>
      </c>
      <c r="C241" s="19"/>
      <c r="D241" s="18"/>
      <c r="E241" s="19"/>
      <c r="F241" s="37"/>
      <c r="G241" s="20"/>
      <c r="H241" s="21"/>
      <c r="I241" s="20"/>
      <c r="J241" s="18"/>
      <c r="K241" s="18"/>
      <c r="L241" s="18"/>
      <c r="M241" s="18"/>
      <c r="N241" s="18"/>
      <c r="O241" s="18"/>
    </row>
    <row r="242" spans="1:15" ht="14.25" customHeight="1">
      <c r="A242" s="17"/>
      <c r="B242" s="43" t="e">
        <f>#REF!</f>
        <v>#REF!</v>
      </c>
      <c r="C242" s="19"/>
      <c r="D242" s="18"/>
      <c r="E242" s="19"/>
      <c r="F242" s="37"/>
      <c r="G242" s="20"/>
      <c r="H242" s="21"/>
      <c r="I242" s="20"/>
      <c r="J242" s="18"/>
      <c r="K242" s="18"/>
      <c r="L242" s="18"/>
      <c r="M242" s="18"/>
      <c r="N242" s="18"/>
      <c r="O242" s="18"/>
    </row>
    <row r="243" spans="1:15" ht="14.25" customHeight="1">
      <c r="A243" s="17"/>
      <c r="B243" s="46"/>
      <c r="C243" s="19"/>
      <c r="D243" s="18"/>
      <c r="E243" s="19"/>
      <c r="F243" s="37"/>
      <c r="G243" s="20"/>
      <c r="H243" s="21"/>
      <c r="I243" s="20"/>
      <c r="J243" s="18"/>
      <c r="K243" s="18"/>
      <c r="L243" s="18"/>
      <c r="M243" s="18"/>
      <c r="N243" s="18"/>
      <c r="O243" s="18"/>
    </row>
    <row r="244" spans="1:15" ht="14.25" customHeight="1">
      <c r="A244" s="17" t="s">
        <v>224</v>
      </c>
      <c r="B244" s="196" t="s">
        <v>225</v>
      </c>
      <c r="C244" s="75"/>
      <c r="D244" s="36" t="s">
        <v>226</v>
      </c>
      <c r="E244" s="36">
        <v>20</v>
      </c>
      <c r="F244" s="37">
        <f t="shared" si="3"/>
        <v>0</v>
      </c>
      <c r="G244" s="20"/>
      <c r="H244" s="21"/>
      <c r="I244" s="20"/>
      <c r="J244" s="18"/>
      <c r="K244" s="18"/>
      <c r="L244" s="18"/>
      <c r="M244" s="18"/>
      <c r="N244" s="18"/>
      <c r="O244" s="18"/>
    </row>
    <row r="245" spans="1:15" ht="14.25" customHeight="1">
      <c r="A245" s="17"/>
      <c r="B245" s="205"/>
      <c r="C245" s="75" t="s">
        <v>8</v>
      </c>
      <c r="D245" s="36" t="s">
        <v>227</v>
      </c>
      <c r="E245" s="36">
        <v>15</v>
      </c>
      <c r="F245" s="37">
        <f t="shared" si="3"/>
        <v>15</v>
      </c>
      <c r="G245" s="20"/>
      <c r="H245" s="21"/>
      <c r="I245" s="20"/>
      <c r="J245" s="18"/>
      <c r="K245" s="18"/>
      <c r="L245" s="18"/>
      <c r="M245" s="18"/>
      <c r="N245" s="18"/>
      <c r="O245" s="18"/>
    </row>
    <row r="246" spans="1:15" ht="14.25" customHeight="1">
      <c r="A246" s="17"/>
      <c r="B246" s="205"/>
      <c r="C246" s="75"/>
      <c r="D246" s="36" t="s">
        <v>228</v>
      </c>
      <c r="E246" s="36">
        <v>10</v>
      </c>
      <c r="F246" s="37">
        <f t="shared" si="3"/>
        <v>0</v>
      </c>
      <c r="G246" s="20"/>
      <c r="H246" s="21"/>
      <c r="I246" s="20"/>
      <c r="J246" s="18"/>
      <c r="K246" s="18"/>
      <c r="L246" s="18"/>
      <c r="M246" s="18"/>
      <c r="N246" s="18"/>
      <c r="O246" s="18"/>
    </row>
    <row r="247" spans="1:15" ht="14.25" customHeight="1">
      <c r="A247" s="17"/>
      <c r="B247" s="205"/>
      <c r="C247" s="75"/>
      <c r="D247" s="36" t="s">
        <v>229</v>
      </c>
      <c r="E247" s="36">
        <v>5</v>
      </c>
      <c r="F247" s="37">
        <f t="shared" si="3"/>
        <v>0</v>
      </c>
      <c r="G247" s="20"/>
      <c r="H247" s="21"/>
      <c r="I247" s="20"/>
      <c r="J247" s="18"/>
      <c r="K247" s="18"/>
      <c r="L247" s="18"/>
      <c r="M247" s="18"/>
      <c r="N247" s="18"/>
      <c r="O247" s="18"/>
    </row>
    <row r="248" spans="1:15" ht="14.25" customHeight="1">
      <c r="A248" s="17"/>
      <c r="B248" s="205"/>
      <c r="C248" s="75"/>
      <c r="D248" s="36" t="s">
        <v>11</v>
      </c>
      <c r="E248" s="36">
        <v>0</v>
      </c>
      <c r="F248" s="37">
        <f t="shared" si="3"/>
        <v>0</v>
      </c>
      <c r="G248" s="20"/>
      <c r="H248" s="21"/>
      <c r="I248" s="20"/>
      <c r="J248" s="18"/>
      <c r="K248" s="18"/>
      <c r="L248" s="18"/>
      <c r="M248" s="18"/>
      <c r="N248" s="18"/>
      <c r="O248" s="18"/>
    </row>
    <row r="249" spans="1:15" ht="14.25" customHeight="1">
      <c r="A249" s="17"/>
      <c r="B249" s="18" t="s">
        <v>230</v>
      </c>
      <c r="C249" s="19"/>
      <c r="D249" s="19"/>
      <c r="E249" s="19"/>
      <c r="F249" s="37"/>
      <c r="G249" s="20"/>
      <c r="H249" s="21"/>
      <c r="I249" s="20"/>
      <c r="J249" s="18"/>
      <c r="K249" s="18"/>
      <c r="L249" s="18"/>
      <c r="M249" s="18"/>
      <c r="N249" s="18"/>
      <c r="O249" s="18"/>
    </row>
    <row r="250" spans="1:15" ht="162.6" customHeight="1">
      <c r="A250" s="17"/>
      <c r="B250" s="43" t="s">
        <v>231</v>
      </c>
      <c r="C250" s="19"/>
      <c r="D250" s="19"/>
      <c r="E250" s="19"/>
      <c r="F250" s="37"/>
      <c r="G250" s="20"/>
      <c r="H250" s="21"/>
      <c r="I250" s="20"/>
      <c r="J250" s="18"/>
      <c r="K250" s="18"/>
      <c r="L250" s="18"/>
      <c r="M250" s="18"/>
      <c r="N250" s="18"/>
      <c r="O250" s="18"/>
    </row>
    <row r="251" spans="1:15" ht="14.25" customHeight="1">
      <c r="A251" s="51"/>
      <c r="B251" s="52"/>
      <c r="C251" s="19"/>
      <c r="D251" s="88"/>
      <c r="E251" s="88"/>
      <c r="F251" s="37"/>
      <c r="G251" s="81"/>
      <c r="H251" s="21"/>
      <c r="I251" s="81"/>
      <c r="J251" s="18"/>
      <c r="K251" s="18"/>
      <c r="L251" s="18"/>
      <c r="M251" s="18"/>
      <c r="N251" s="18"/>
      <c r="O251" s="18"/>
    </row>
    <row r="252" spans="1:15" ht="14.25" customHeight="1">
      <c r="A252" s="17" t="s">
        <v>232</v>
      </c>
      <c r="B252" s="196" t="s">
        <v>233</v>
      </c>
      <c r="C252" s="75"/>
      <c r="D252" s="36" t="s">
        <v>234</v>
      </c>
      <c r="E252" s="36">
        <v>0</v>
      </c>
      <c r="F252" s="37">
        <f t="shared" si="3"/>
        <v>0</v>
      </c>
      <c r="G252" s="20"/>
      <c r="H252" s="21"/>
      <c r="I252" s="20"/>
      <c r="J252" s="18"/>
      <c r="K252" s="18"/>
      <c r="L252" s="18"/>
      <c r="M252" s="18"/>
      <c r="N252" s="18"/>
      <c r="O252" s="18"/>
    </row>
    <row r="253" spans="1:15" ht="14.25" customHeight="1">
      <c r="A253" s="17"/>
      <c r="B253" s="205"/>
      <c r="C253" s="75"/>
      <c r="D253" s="36" t="s">
        <v>235</v>
      </c>
      <c r="E253" s="36">
        <v>0</v>
      </c>
      <c r="F253" s="37">
        <f t="shared" si="3"/>
        <v>0</v>
      </c>
      <c r="G253" s="20"/>
      <c r="H253" s="21"/>
      <c r="I253" s="20"/>
      <c r="J253" s="18"/>
      <c r="K253" s="18"/>
      <c r="L253" s="18"/>
      <c r="M253" s="18"/>
      <c r="N253" s="18"/>
      <c r="O253" s="18"/>
    </row>
    <row r="254" spans="1:15" ht="14.25" customHeight="1">
      <c r="A254" s="17"/>
      <c r="B254" s="205"/>
      <c r="C254" s="75"/>
      <c r="D254" s="36" t="s">
        <v>236</v>
      </c>
      <c r="E254" s="36">
        <v>0</v>
      </c>
      <c r="F254" s="37">
        <f t="shared" si="3"/>
        <v>0</v>
      </c>
      <c r="G254" s="20"/>
      <c r="H254" s="21"/>
      <c r="I254" s="20"/>
      <c r="J254" s="18"/>
      <c r="K254" s="18"/>
      <c r="L254" s="18"/>
      <c r="M254" s="18"/>
      <c r="N254" s="18"/>
      <c r="O254" s="18"/>
    </row>
    <row r="255" spans="1:15" ht="14.25" customHeight="1">
      <c r="A255" s="17"/>
      <c r="B255" s="205"/>
      <c r="C255" s="75"/>
      <c r="D255" s="36" t="s">
        <v>237</v>
      </c>
      <c r="E255" s="36">
        <v>0</v>
      </c>
      <c r="F255" s="37">
        <f t="shared" si="3"/>
        <v>0</v>
      </c>
      <c r="G255" s="20"/>
      <c r="H255" s="21"/>
      <c r="I255" s="20"/>
      <c r="J255" s="18"/>
      <c r="K255" s="18"/>
      <c r="L255" s="18"/>
      <c r="M255" s="18"/>
      <c r="N255" s="18"/>
      <c r="O255" s="18"/>
    </row>
    <row r="256" spans="1:15" ht="14.25" customHeight="1">
      <c r="A256" s="17"/>
      <c r="B256" s="205"/>
      <c r="C256" s="75" t="s">
        <v>8</v>
      </c>
      <c r="D256" s="36" t="s">
        <v>238</v>
      </c>
      <c r="E256" s="36">
        <v>0</v>
      </c>
      <c r="F256" s="37">
        <f t="shared" si="3"/>
        <v>0</v>
      </c>
      <c r="G256" s="20"/>
      <c r="H256" s="21"/>
      <c r="I256" s="20"/>
      <c r="J256" s="18"/>
      <c r="K256" s="18"/>
      <c r="L256" s="18"/>
      <c r="M256" s="18"/>
      <c r="N256" s="18"/>
      <c r="O256" s="18"/>
    </row>
    <row r="257" spans="1:15" ht="14.25" customHeight="1">
      <c r="A257" s="17"/>
      <c r="B257" s="205"/>
      <c r="C257" s="75"/>
      <c r="D257" s="36" t="s">
        <v>170</v>
      </c>
      <c r="E257" s="36">
        <v>0</v>
      </c>
      <c r="F257" s="37">
        <f t="shared" si="3"/>
        <v>0</v>
      </c>
      <c r="G257" s="20"/>
      <c r="H257" s="21"/>
      <c r="I257" s="20"/>
      <c r="J257" s="18"/>
      <c r="K257" s="18"/>
      <c r="L257" s="18"/>
      <c r="M257" s="18"/>
      <c r="N257" s="18"/>
      <c r="O257" s="18"/>
    </row>
    <row r="258" spans="1:15" ht="14.25" customHeight="1">
      <c r="A258" s="17"/>
      <c r="B258" s="18" t="s">
        <v>239</v>
      </c>
      <c r="C258" s="36"/>
      <c r="D258" s="36"/>
      <c r="E258" s="36"/>
      <c r="F258" s="37"/>
      <c r="G258" s="20"/>
      <c r="H258" s="21"/>
      <c r="I258" s="20"/>
      <c r="J258" s="18"/>
      <c r="K258" s="18"/>
      <c r="L258" s="18"/>
      <c r="M258" s="18"/>
      <c r="N258" s="18"/>
      <c r="O258" s="18"/>
    </row>
    <row r="259" spans="1:15" ht="61.5" customHeight="1">
      <c r="A259" s="17"/>
      <c r="B259" s="43" t="s">
        <v>240</v>
      </c>
      <c r="C259" s="36"/>
      <c r="D259" s="36"/>
      <c r="E259" s="36"/>
      <c r="F259" s="37"/>
      <c r="G259" s="20"/>
      <c r="H259" s="21"/>
      <c r="I259" s="20"/>
      <c r="J259" s="18"/>
      <c r="K259" s="18"/>
      <c r="L259" s="18"/>
      <c r="M259" s="18"/>
      <c r="N259" s="18"/>
      <c r="O259" s="18"/>
    </row>
    <row r="260" spans="1:15" ht="14.25" customHeight="1">
      <c r="A260" s="51"/>
      <c r="B260" s="52"/>
      <c r="C260" s="19"/>
      <c r="D260" s="48"/>
      <c r="E260" s="88"/>
      <c r="F260" s="37"/>
      <c r="G260" s="50"/>
      <c r="H260" s="21"/>
      <c r="I260" s="50"/>
      <c r="J260" s="18"/>
      <c r="K260" s="18"/>
      <c r="L260" s="18"/>
      <c r="M260" s="18"/>
      <c r="N260" s="18"/>
      <c r="O260" s="18"/>
    </row>
    <row r="261" spans="1:15" ht="14.25" customHeight="1">
      <c r="A261" s="17"/>
      <c r="B261" s="96" t="s">
        <v>241</v>
      </c>
      <c r="C261" s="96"/>
      <c r="D261" s="96"/>
      <c r="E261" s="96"/>
      <c r="F261" s="84"/>
      <c r="G261" s="96"/>
      <c r="H261" s="97"/>
      <c r="I261" s="96"/>
      <c r="J261" s="18"/>
      <c r="K261" s="18"/>
      <c r="L261" s="18"/>
      <c r="M261" s="18"/>
      <c r="N261" s="18"/>
      <c r="O261" s="18"/>
    </row>
    <row r="262" spans="1:15" ht="43.5" customHeight="1">
      <c r="A262" s="17"/>
      <c r="B262" s="98"/>
      <c r="C262" s="19"/>
      <c r="D262" s="18"/>
      <c r="E262" s="19"/>
      <c r="F262" s="99"/>
      <c r="G262" s="20"/>
      <c r="H262" s="21"/>
      <c r="I262" s="20"/>
      <c r="J262" s="18"/>
      <c r="K262" s="18"/>
      <c r="L262" s="18"/>
      <c r="M262" s="18"/>
      <c r="N262" s="18"/>
      <c r="O262" s="18"/>
    </row>
    <row r="263" spans="1:15" ht="14.25" customHeight="1">
      <c r="A263" s="17"/>
      <c r="B263" s="18"/>
      <c r="C263" s="19"/>
      <c r="D263" s="18"/>
      <c r="E263" s="19"/>
      <c r="F263" s="37"/>
      <c r="G263" s="20"/>
      <c r="H263" s="21"/>
      <c r="I263" s="20"/>
      <c r="J263" s="18"/>
      <c r="K263" s="18"/>
      <c r="L263" s="18"/>
      <c r="M263" s="18"/>
      <c r="N263" s="18"/>
      <c r="O263" s="18"/>
    </row>
    <row r="264" spans="1:15" s="5" customFormat="1" ht="25.9">
      <c r="A264" s="2"/>
      <c r="B264" s="100" t="s">
        <v>242</v>
      </c>
      <c r="C264" s="101"/>
      <c r="D264" s="101"/>
      <c r="E264" s="101"/>
      <c r="F264" s="102">
        <f>F267+F320+F354</f>
        <v>280</v>
      </c>
      <c r="G264" s="101"/>
      <c r="H264" s="103"/>
      <c r="I264" s="101"/>
    </row>
    <row r="265" spans="1:15" ht="204" customHeight="1">
      <c r="A265" s="17"/>
      <c r="B265" s="104" t="s">
        <v>243</v>
      </c>
      <c r="C265" s="19"/>
      <c r="D265" s="18"/>
      <c r="E265" s="19"/>
      <c r="F265" s="37"/>
      <c r="G265" s="20"/>
      <c r="H265" s="21"/>
      <c r="I265" s="20"/>
      <c r="J265" s="18"/>
      <c r="K265" s="18"/>
      <c r="L265" s="18"/>
      <c r="M265" s="18"/>
      <c r="N265" s="18"/>
      <c r="O265" s="18"/>
    </row>
    <row r="266" spans="1:15" ht="14.25" customHeight="1">
      <c r="A266" s="17"/>
      <c r="B266" s="22" t="s">
        <v>3</v>
      </c>
      <c r="C266" s="105"/>
      <c r="D266" s="106" t="s">
        <v>4</v>
      </c>
      <c r="E266" s="107"/>
      <c r="F266" s="108"/>
      <c r="G266" s="109"/>
      <c r="H266" s="110"/>
      <c r="I266" s="109" t="s">
        <v>5</v>
      </c>
      <c r="J266" s="18"/>
      <c r="K266" s="18"/>
      <c r="L266" s="18"/>
      <c r="M266" s="18"/>
      <c r="N266" s="18"/>
      <c r="O266" s="18"/>
    </row>
    <row r="267" spans="1:15" s="5" customFormat="1">
      <c r="A267" s="2"/>
      <c r="B267" s="111" t="s">
        <v>244</v>
      </c>
      <c r="C267" s="101"/>
      <c r="D267" s="101"/>
      <c r="E267" s="101"/>
      <c r="F267" s="112">
        <f>SUM(F268:F319)</f>
        <v>75</v>
      </c>
      <c r="G267" s="101"/>
      <c r="H267" s="103"/>
      <c r="I267" s="101"/>
    </row>
    <row r="268" spans="1:15" ht="14.25" customHeight="1">
      <c r="A268" s="33">
        <v>28</v>
      </c>
      <c r="B268" s="196" t="s">
        <v>245</v>
      </c>
      <c r="C268" s="34" t="s">
        <v>8</v>
      </c>
      <c r="D268" s="35" t="s">
        <v>9</v>
      </c>
      <c r="E268" s="113">
        <v>10</v>
      </c>
      <c r="F268" s="37">
        <f t="shared" ref="F268:F323" si="4">IF(C268="x",E268,0)</f>
        <v>10</v>
      </c>
      <c r="G268" s="114"/>
      <c r="H268" s="21"/>
      <c r="I268" s="114"/>
      <c r="J268" s="18"/>
      <c r="K268" s="18"/>
      <c r="L268" s="18"/>
      <c r="M268" s="18"/>
      <c r="N268" s="18"/>
      <c r="O268" s="18"/>
    </row>
    <row r="269" spans="1:15" ht="14.25" customHeight="1">
      <c r="A269" s="17"/>
      <c r="B269" s="205"/>
      <c r="C269" s="39"/>
      <c r="D269" s="19" t="s">
        <v>11</v>
      </c>
      <c r="E269" s="115">
        <v>5</v>
      </c>
      <c r="F269" s="37">
        <f t="shared" si="4"/>
        <v>0</v>
      </c>
      <c r="G269" s="114"/>
      <c r="H269" s="21"/>
      <c r="I269" s="114"/>
      <c r="J269" s="18"/>
      <c r="K269" s="18"/>
      <c r="L269" s="18"/>
      <c r="M269" s="18"/>
      <c r="N269" s="18"/>
      <c r="O269" s="18"/>
    </row>
    <row r="270" spans="1:15" ht="14.25" customHeight="1">
      <c r="A270" s="17"/>
      <c r="B270" s="205"/>
      <c r="C270" s="19"/>
      <c r="D270" s="19"/>
      <c r="E270" s="115">
        <v>0</v>
      </c>
      <c r="F270" s="37">
        <f t="shared" si="4"/>
        <v>0</v>
      </c>
      <c r="G270" s="114"/>
      <c r="H270" s="21"/>
      <c r="I270" s="114"/>
      <c r="J270" s="18"/>
      <c r="K270" s="18"/>
      <c r="L270" s="18"/>
      <c r="M270" s="18"/>
      <c r="N270" s="18"/>
      <c r="O270" s="18"/>
    </row>
    <row r="271" spans="1:15" ht="14.25" customHeight="1">
      <c r="A271" s="17"/>
      <c r="B271" s="116" t="s">
        <v>246</v>
      </c>
      <c r="C271" s="41"/>
      <c r="D271" s="41"/>
      <c r="E271" s="41"/>
      <c r="F271" s="37"/>
      <c r="G271" s="20"/>
      <c r="H271" s="21"/>
      <c r="I271" s="20"/>
      <c r="J271" s="18"/>
      <c r="K271" s="18"/>
      <c r="L271" s="18"/>
      <c r="M271" s="18"/>
      <c r="N271" s="18"/>
      <c r="O271" s="18"/>
    </row>
    <row r="272" spans="1:15" ht="95.45" customHeight="1">
      <c r="A272" s="17"/>
      <c r="B272" s="54" t="s">
        <v>247</v>
      </c>
      <c r="C272" s="19"/>
      <c r="D272" s="19"/>
      <c r="E272" s="19"/>
      <c r="F272" s="37"/>
      <c r="G272" s="20"/>
      <c r="H272" s="21"/>
      <c r="I272" s="20"/>
      <c r="J272" s="18"/>
      <c r="K272" s="18"/>
      <c r="L272" s="18"/>
      <c r="M272" s="18"/>
      <c r="N272" s="18"/>
      <c r="O272" s="18"/>
    </row>
    <row r="273" spans="1:15" ht="14.25" customHeight="1">
      <c r="A273" s="17"/>
      <c r="B273" s="19"/>
      <c r="C273" s="19"/>
      <c r="D273" s="117"/>
      <c r="E273" s="118"/>
      <c r="F273" s="37"/>
      <c r="G273" s="119"/>
      <c r="H273" s="21"/>
      <c r="I273" s="119"/>
      <c r="J273" s="18"/>
      <c r="K273" s="18"/>
      <c r="L273" s="18"/>
      <c r="M273" s="18"/>
      <c r="N273" s="18"/>
      <c r="O273" s="18"/>
    </row>
    <row r="274" spans="1:15" ht="14.25" customHeight="1">
      <c r="A274" s="33">
        <v>29</v>
      </c>
      <c r="B274" s="196" t="s">
        <v>248</v>
      </c>
      <c r="C274" s="34"/>
      <c r="D274" s="35" t="s">
        <v>249</v>
      </c>
      <c r="E274" s="115">
        <v>15</v>
      </c>
      <c r="F274" s="37">
        <f t="shared" si="4"/>
        <v>0</v>
      </c>
      <c r="G274" s="197"/>
      <c r="H274" s="21"/>
      <c r="I274" s="197" t="s">
        <v>250</v>
      </c>
      <c r="J274" s="18"/>
      <c r="K274" s="18"/>
      <c r="L274" s="18"/>
      <c r="M274" s="18"/>
      <c r="N274" s="18"/>
      <c r="O274" s="18"/>
    </row>
    <row r="275" spans="1:15" ht="14.25" customHeight="1">
      <c r="A275" s="17"/>
      <c r="B275" s="205"/>
      <c r="C275" s="39" t="s">
        <v>8</v>
      </c>
      <c r="D275" s="19" t="s">
        <v>251</v>
      </c>
      <c r="E275" s="115">
        <v>5</v>
      </c>
      <c r="F275" s="37">
        <f t="shared" si="4"/>
        <v>5</v>
      </c>
      <c r="G275" s="205"/>
      <c r="H275" s="21"/>
      <c r="I275" s="205"/>
      <c r="J275" s="18"/>
      <c r="K275" s="18"/>
      <c r="L275" s="18"/>
      <c r="M275" s="18"/>
      <c r="N275" s="18"/>
      <c r="O275" s="18"/>
    </row>
    <row r="276" spans="1:15" ht="14.25" customHeight="1">
      <c r="A276" s="17"/>
      <c r="B276" s="205"/>
      <c r="C276" s="39"/>
      <c r="D276" s="19" t="s">
        <v>252</v>
      </c>
      <c r="E276" s="115">
        <v>0</v>
      </c>
      <c r="F276" s="37">
        <f t="shared" si="4"/>
        <v>0</v>
      </c>
      <c r="G276" s="205"/>
      <c r="H276" s="21"/>
      <c r="I276" s="205"/>
      <c r="J276" s="18"/>
      <c r="K276" s="18"/>
      <c r="L276" s="18"/>
      <c r="M276" s="18"/>
      <c r="N276" s="18"/>
      <c r="O276" s="18"/>
    </row>
    <row r="277" spans="1:15" ht="14.25" customHeight="1">
      <c r="A277" s="17"/>
      <c r="B277" s="120" t="s">
        <v>253</v>
      </c>
      <c r="C277" s="41"/>
      <c r="D277" s="41"/>
      <c r="E277" s="41"/>
      <c r="F277" s="37"/>
      <c r="G277" s="20"/>
      <c r="H277" s="21"/>
      <c r="I277" s="20"/>
      <c r="J277" s="18"/>
      <c r="K277" s="18"/>
      <c r="L277" s="18"/>
      <c r="M277" s="18"/>
      <c r="N277" s="18"/>
      <c r="O277" s="18"/>
    </row>
    <row r="278" spans="1:15" ht="79.150000000000006" customHeight="1">
      <c r="A278" s="17"/>
      <c r="B278" s="43" t="s">
        <v>254</v>
      </c>
      <c r="C278" s="19"/>
      <c r="D278" s="19"/>
      <c r="E278" s="19"/>
      <c r="F278" s="37"/>
      <c r="G278" s="20"/>
      <c r="H278" s="21"/>
      <c r="I278" s="20"/>
      <c r="J278" s="18"/>
      <c r="K278" s="18"/>
      <c r="L278" s="18"/>
      <c r="M278" s="18"/>
      <c r="N278" s="18"/>
      <c r="O278" s="18"/>
    </row>
    <row r="279" spans="1:15" ht="14.25" customHeight="1">
      <c r="A279" s="17"/>
      <c r="B279" s="18"/>
      <c r="C279" s="19"/>
      <c r="D279" s="19"/>
      <c r="E279" s="19"/>
      <c r="F279" s="37"/>
      <c r="G279" s="20"/>
      <c r="H279" s="21"/>
      <c r="I279" s="20"/>
      <c r="J279" s="18"/>
      <c r="K279" s="18"/>
      <c r="L279" s="18"/>
      <c r="M279" s="18"/>
      <c r="N279" s="18"/>
      <c r="O279" s="18"/>
    </row>
    <row r="280" spans="1:15" ht="14.25" customHeight="1">
      <c r="A280" s="17">
        <v>30</v>
      </c>
      <c r="B280" s="196" t="s">
        <v>255</v>
      </c>
      <c r="C280" s="39" t="s">
        <v>8</v>
      </c>
      <c r="D280" s="19" t="s">
        <v>9</v>
      </c>
      <c r="E280" s="115">
        <v>20</v>
      </c>
      <c r="F280" s="37">
        <f t="shared" si="4"/>
        <v>20</v>
      </c>
      <c r="G280" s="114"/>
      <c r="H280" s="21"/>
      <c r="I280" s="114"/>
      <c r="J280" s="18"/>
      <c r="K280" s="18"/>
      <c r="L280" s="18"/>
      <c r="M280" s="18"/>
      <c r="N280" s="18"/>
      <c r="O280" s="18"/>
    </row>
    <row r="281" spans="1:15" ht="14.25" customHeight="1">
      <c r="A281" s="17"/>
      <c r="B281" s="205"/>
      <c r="C281" s="39"/>
      <c r="D281" s="19" t="s">
        <v>11</v>
      </c>
      <c r="E281" s="115">
        <v>0</v>
      </c>
      <c r="F281" s="37">
        <f t="shared" si="4"/>
        <v>0</v>
      </c>
      <c r="G281" s="114"/>
      <c r="H281" s="21"/>
      <c r="I281" s="114"/>
      <c r="J281" s="18"/>
      <c r="K281" s="18"/>
      <c r="L281" s="18"/>
      <c r="M281" s="18"/>
      <c r="N281" s="18"/>
      <c r="O281" s="18"/>
    </row>
    <row r="282" spans="1:15" ht="14.25" customHeight="1">
      <c r="A282" s="17"/>
      <c r="B282" s="205"/>
      <c r="C282" s="39"/>
      <c r="D282" s="19" t="s">
        <v>170</v>
      </c>
      <c r="E282" s="115">
        <v>0</v>
      </c>
      <c r="F282" s="37">
        <f t="shared" si="4"/>
        <v>0</v>
      </c>
      <c r="G282" s="114"/>
      <c r="H282" s="21"/>
      <c r="I282" s="114"/>
      <c r="J282" s="18"/>
      <c r="K282" s="18"/>
      <c r="L282" s="18"/>
      <c r="M282" s="18"/>
      <c r="N282" s="18"/>
      <c r="O282" s="18"/>
    </row>
    <row r="283" spans="1:15" ht="14.25" customHeight="1">
      <c r="A283" s="17"/>
      <c r="B283" s="40" t="s">
        <v>256</v>
      </c>
      <c r="C283" s="41"/>
      <c r="D283" s="41"/>
      <c r="E283" s="41"/>
      <c r="F283" s="37"/>
      <c r="G283" s="20"/>
      <c r="H283" s="21"/>
      <c r="I283" s="20"/>
      <c r="J283" s="18"/>
      <c r="K283" s="18"/>
      <c r="L283" s="18"/>
      <c r="M283" s="18"/>
      <c r="N283" s="18"/>
      <c r="O283" s="18"/>
    </row>
    <row r="284" spans="1:15" ht="54.6" customHeight="1">
      <c r="A284" s="17"/>
      <c r="B284" s="43" t="s">
        <v>257</v>
      </c>
      <c r="C284" s="19"/>
      <c r="D284" s="19"/>
      <c r="E284" s="19"/>
      <c r="F284" s="37"/>
      <c r="G284" s="20"/>
      <c r="H284" s="21"/>
      <c r="I284" s="20"/>
      <c r="J284" s="18"/>
      <c r="K284" s="18"/>
      <c r="L284" s="18"/>
      <c r="M284" s="18"/>
      <c r="N284" s="18"/>
      <c r="O284" s="18"/>
    </row>
    <row r="285" spans="1:15" ht="14.25" customHeight="1">
      <c r="A285" s="17"/>
      <c r="B285" s="18"/>
      <c r="C285" s="19"/>
      <c r="D285" s="19"/>
      <c r="E285" s="19"/>
      <c r="F285" s="37"/>
      <c r="G285" s="20"/>
      <c r="H285" s="21"/>
      <c r="I285" s="20"/>
      <c r="J285" s="18"/>
      <c r="K285" s="18"/>
      <c r="L285" s="18"/>
      <c r="M285" s="18"/>
      <c r="N285" s="18"/>
      <c r="O285" s="18"/>
    </row>
    <row r="286" spans="1:15" ht="14.25" customHeight="1">
      <c r="A286" s="17">
        <v>31</v>
      </c>
      <c r="B286" s="196" t="s">
        <v>258</v>
      </c>
      <c r="C286" s="39"/>
      <c r="D286" s="19" t="s">
        <v>9</v>
      </c>
      <c r="E286" s="115">
        <v>20</v>
      </c>
      <c r="F286" s="37">
        <f t="shared" si="4"/>
        <v>0</v>
      </c>
      <c r="G286" s="197"/>
      <c r="H286" s="21"/>
      <c r="I286" s="197" t="s">
        <v>259</v>
      </c>
      <c r="J286" s="18"/>
      <c r="K286" s="18"/>
      <c r="L286" s="18"/>
      <c r="M286" s="18"/>
      <c r="N286" s="18"/>
      <c r="O286" s="18"/>
    </row>
    <row r="287" spans="1:15" ht="14.25" customHeight="1">
      <c r="A287" s="17"/>
      <c r="B287" s="205"/>
      <c r="C287" s="39" t="s">
        <v>8</v>
      </c>
      <c r="D287" s="19" t="s">
        <v>27</v>
      </c>
      <c r="E287" s="115">
        <v>0</v>
      </c>
      <c r="F287" s="37">
        <f t="shared" si="4"/>
        <v>0</v>
      </c>
      <c r="G287" s="205"/>
      <c r="H287" s="21"/>
      <c r="I287" s="205"/>
      <c r="J287" s="18"/>
      <c r="K287" s="18"/>
      <c r="L287" s="18"/>
      <c r="M287" s="18"/>
      <c r="N287" s="18"/>
      <c r="O287" s="18"/>
    </row>
    <row r="288" spans="1:15" ht="14.25" customHeight="1">
      <c r="A288" s="17"/>
      <c r="B288" s="205"/>
      <c r="C288" s="39"/>
      <c r="D288" s="19" t="s">
        <v>170</v>
      </c>
      <c r="E288" s="115">
        <v>0</v>
      </c>
      <c r="F288" s="37">
        <f t="shared" si="4"/>
        <v>0</v>
      </c>
      <c r="G288" s="205"/>
      <c r="H288" s="21"/>
      <c r="I288" s="205"/>
      <c r="J288" s="18"/>
      <c r="K288" s="18"/>
      <c r="L288" s="18"/>
      <c r="M288" s="18"/>
      <c r="N288" s="18"/>
      <c r="O288" s="18"/>
    </row>
    <row r="289" spans="1:15" ht="14.25" customHeight="1">
      <c r="A289" s="17"/>
      <c r="B289" s="18" t="s">
        <v>260</v>
      </c>
      <c r="C289" s="19"/>
      <c r="D289" s="19"/>
      <c r="E289" s="19"/>
      <c r="F289" s="37"/>
      <c r="G289" s="20"/>
      <c r="H289" s="21"/>
      <c r="I289" s="20"/>
      <c r="J289" s="18"/>
      <c r="K289" s="18"/>
      <c r="L289" s="18"/>
      <c r="M289" s="18"/>
      <c r="N289" s="18"/>
      <c r="O289" s="18"/>
    </row>
    <row r="290" spans="1:15" ht="14.25" customHeight="1">
      <c r="A290" s="17"/>
      <c r="B290" s="43" t="e">
        <f>#REF!</f>
        <v>#REF!</v>
      </c>
      <c r="C290" s="19"/>
      <c r="D290" s="19"/>
      <c r="E290" s="19"/>
      <c r="F290" s="37"/>
      <c r="G290" s="20"/>
      <c r="H290" s="21"/>
      <c r="I290" s="20"/>
      <c r="J290" s="18"/>
      <c r="K290" s="18"/>
      <c r="L290" s="18"/>
      <c r="M290" s="18"/>
      <c r="N290" s="18"/>
      <c r="O290" s="18"/>
    </row>
    <row r="291" spans="1:15" ht="14.25" customHeight="1">
      <c r="A291" s="17"/>
      <c r="B291" s="18"/>
      <c r="C291" s="19"/>
      <c r="D291" s="19"/>
      <c r="E291" s="19"/>
      <c r="F291" s="37"/>
      <c r="G291" s="20"/>
      <c r="H291" s="21"/>
      <c r="I291" s="20"/>
      <c r="J291" s="18"/>
      <c r="K291" s="18"/>
      <c r="L291" s="18"/>
      <c r="M291" s="18"/>
      <c r="N291" s="18"/>
      <c r="O291" s="18"/>
    </row>
    <row r="292" spans="1:15" ht="14.25" customHeight="1">
      <c r="A292" s="17">
        <v>32</v>
      </c>
      <c r="B292" s="196" t="s">
        <v>261</v>
      </c>
      <c r="C292" s="39" t="s">
        <v>8</v>
      </c>
      <c r="D292" s="19" t="s">
        <v>9</v>
      </c>
      <c r="E292" s="115">
        <v>15</v>
      </c>
      <c r="F292" s="37">
        <f t="shared" si="4"/>
        <v>15</v>
      </c>
      <c r="G292" s="20"/>
      <c r="H292" s="21"/>
      <c r="I292" s="20"/>
      <c r="J292" s="18"/>
      <c r="K292" s="18"/>
      <c r="L292" s="18"/>
      <c r="M292" s="18"/>
      <c r="N292" s="18"/>
      <c r="O292" s="18"/>
    </row>
    <row r="293" spans="1:15" ht="14.25" customHeight="1">
      <c r="A293" s="17"/>
      <c r="B293" s="205"/>
      <c r="C293" s="39"/>
      <c r="D293" s="19" t="s">
        <v>11</v>
      </c>
      <c r="E293" s="115">
        <v>0</v>
      </c>
      <c r="F293" s="37">
        <f t="shared" si="4"/>
        <v>0</v>
      </c>
      <c r="G293" s="20"/>
      <c r="H293" s="21"/>
      <c r="I293" s="20"/>
      <c r="J293" s="18"/>
      <c r="K293" s="18"/>
      <c r="L293" s="18"/>
      <c r="M293" s="18"/>
      <c r="N293" s="18"/>
      <c r="O293" s="18"/>
    </row>
    <row r="294" spans="1:15" ht="14.25" customHeight="1">
      <c r="A294" s="17"/>
      <c r="B294" s="205"/>
      <c r="C294" s="19"/>
      <c r="D294" s="19"/>
      <c r="E294" s="19"/>
      <c r="F294" s="37"/>
      <c r="G294" s="20"/>
      <c r="H294" s="21"/>
      <c r="I294" s="20"/>
      <c r="J294" s="18"/>
      <c r="K294" s="18"/>
      <c r="L294" s="18"/>
      <c r="M294" s="18"/>
      <c r="N294" s="18"/>
      <c r="O294" s="18"/>
    </row>
    <row r="295" spans="1:15" ht="14.25" customHeight="1">
      <c r="A295" s="17"/>
      <c r="B295" s="18" t="s">
        <v>262</v>
      </c>
      <c r="C295" s="19"/>
      <c r="D295" s="18"/>
      <c r="E295" s="19"/>
      <c r="F295" s="37"/>
      <c r="G295" s="20"/>
      <c r="H295" s="21"/>
      <c r="I295" s="20"/>
      <c r="J295" s="18"/>
      <c r="K295" s="18"/>
      <c r="L295" s="18"/>
      <c r="M295" s="18"/>
      <c r="N295" s="18"/>
      <c r="O295" s="18"/>
    </row>
    <row r="296" spans="1:15" ht="61.15" customHeight="1">
      <c r="A296" s="17"/>
      <c r="B296" s="121" t="s">
        <v>263</v>
      </c>
      <c r="C296" s="19"/>
      <c r="D296" s="18"/>
      <c r="E296" s="19"/>
      <c r="F296" s="37"/>
      <c r="G296" s="20"/>
      <c r="H296" s="21"/>
      <c r="I296" s="20"/>
      <c r="J296" s="18"/>
      <c r="K296" s="18"/>
      <c r="L296" s="18"/>
      <c r="M296" s="18"/>
      <c r="N296" s="18"/>
      <c r="O296" s="18"/>
    </row>
    <row r="297" spans="1:15" ht="14.25" customHeight="1">
      <c r="A297" s="17"/>
      <c r="B297" s="18"/>
      <c r="C297" s="19"/>
      <c r="D297" s="19"/>
      <c r="E297" s="19"/>
      <c r="F297" s="37"/>
      <c r="G297" s="20"/>
      <c r="H297" s="21"/>
      <c r="I297" s="20"/>
      <c r="J297" s="18"/>
      <c r="K297" s="18"/>
      <c r="L297" s="18"/>
      <c r="M297" s="18"/>
      <c r="N297" s="18"/>
      <c r="O297" s="18"/>
    </row>
    <row r="298" spans="1:15" ht="14.25" customHeight="1">
      <c r="A298" s="17">
        <v>33</v>
      </c>
      <c r="B298" s="196" t="s">
        <v>264</v>
      </c>
      <c r="C298" s="39"/>
      <c r="D298" s="19" t="s">
        <v>9</v>
      </c>
      <c r="E298" s="115">
        <v>20</v>
      </c>
      <c r="F298" s="37">
        <f t="shared" si="4"/>
        <v>0</v>
      </c>
      <c r="G298" s="197"/>
      <c r="H298" s="21"/>
      <c r="I298" s="197"/>
      <c r="J298" s="18"/>
      <c r="K298" s="18"/>
      <c r="L298" s="18"/>
      <c r="M298" s="18"/>
      <c r="N298" s="18"/>
      <c r="O298" s="18"/>
    </row>
    <row r="299" spans="1:15" ht="14.25" customHeight="1">
      <c r="A299" s="17"/>
      <c r="B299" s="205"/>
      <c r="C299" s="39" t="s">
        <v>8</v>
      </c>
      <c r="D299" s="19" t="s">
        <v>11</v>
      </c>
      <c r="E299" s="115">
        <v>0</v>
      </c>
      <c r="F299" s="37">
        <f t="shared" si="4"/>
        <v>0</v>
      </c>
      <c r="G299" s="205"/>
      <c r="H299" s="21"/>
      <c r="I299" s="205"/>
      <c r="J299" s="18"/>
      <c r="K299" s="18"/>
      <c r="L299" s="18"/>
      <c r="M299" s="18"/>
      <c r="N299" s="18"/>
      <c r="O299" s="18"/>
    </row>
    <row r="300" spans="1:15" ht="40.15" customHeight="1">
      <c r="A300" s="17"/>
      <c r="B300" s="18" t="s">
        <v>265</v>
      </c>
      <c r="C300" s="19"/>
      <c r="D300" s="19"/>
      <c r="E300" s="115"/>
      <c r="F300" s="37"/>
      <c r="G300" s="20"/>
      <c r="H300" s="21"/>
      <c r="I300" s="20"/>
      <c r="J300" s="18"/>
      <c r="K300" s="18"/>
      <c r="L300" s="18"/>
      <c r="M300" s="18"/>
      <c r="N300" s="18"/>
      <c r="O300" s="18"/>
    </row>
    <row r="301" spans="1:15" ht="14.25" customHeight="1">
      <c r="A301" s="17"/>
      <c r="B301" s="43" t="e">
        <f>#REF!</f>
        <v>#REF!</v>
      </c>
      <c r="C301" s="19"/>
      <c r="D301" s="19"/>
      <c r="E301" s="19"/>
      <c r="F301" s="37"/>
      <c r="G301" s="20"/>
      <c r="H301" s="21"/>
      <c r="I301" s="20"/>
      <c r="J301" s="18"/>
      <c r="K301" s="18"/>
      <c r="L301" s="18"/>
      <c r="M301" s="18"/>
      <c r="N301" s="18"/>
      <c r="O301" s="18"/>
    </row>
    <row r="302" spans="1:15" ht="14.25" customHeight="1">
      <c r="A302" s="17"/>
      <c r="B302" s="18"/>
      <c r="C302" s="19"/>
      <c r="D302" s="19"/>
      <c r="E302" s="19"/>
      <c r="F302" s="37"/>
      <c r="G302" s="20"/>
      <c r="H302" s="21"/>
      <c r="I302" s="20"/>
      <c r="J302" s="18"/>
      <c r="K302" s="18"/>
      <c r="L302" s="18"/>
      <c r="M302" s="18"/>
      <c r="N302" s="18"/>
      <c r="O302" s="18"/>
    </row>
    <row r="303" spans="1:15" ht="14.25" customHeight="1">
      <c r="A303" s="17">
        <v>34</v>
      </c>
      <c r="B303" s="196" t="s">
        <v>266</v>
      </c>
      <c r="C303" s="39"/>
      <c r="D303" s="19" t="s">
        <v>9</v>
      </c>
      <c r="E303" s="115">
        <v>30</v>
      </c>
      <c r="F303" s="37">
        <f t="shared" si="4"/>
        <v>0</v>
      </c>
      <c r="G303" s="197"/>
      <c r="H303" s="21"/>
      <c r="I303" s="197" t="s">
        <v>267</v>
      </c>
      <c r="J303" s="18"/>
      <c r="K303" s="18"/>
      <c r="L303" s="18"/>
      <c r="M303" s="18"/>
      <c r="N303" s="18"/>
      <c r="O303" s="18"/>
    </row>
    <row r="304" spans="1:15" ht="14.25" customHeight="1">
      <c r="A304" s="17"/>
      <c r="B304" s="205"/>
      <c r="C304" s="39" t="s">
        <v>8</v>
      </c>
      <c r="D304" s="19" t="s">
        <v>11</v>
      </c>
      <c r="E304" s="115">
        <v>0</v>
      </c>
      <c r="F304" s="37">
        <f t="shared" si="4"/>
        <v>0</v>
      </c>
      <c r="G304" s="205"/>
      <c r="H304" s="21"/>
      <c r="I304" s="205"/>
      <c r="J304" s="18"/>
      <c r="K304" s="18"/>
      <c r="L304" s="18"/>
      <c r="M304" s="18"/>
      <c r="N304" s="18"/>
      <c r="O304" s="18"/>
    </row>
    <row r="305" spans="1:15" ht="14.25" customHeight="1">
      <c r="A305" s="17"/>
      <c r="B305" s="18" t="s">
        <v>268</v>
      </c>
      <c r="C305" s="19"/>
      <c r="D305" s="19"/>
      <c r="E305" s="19"/>
      <c r="F305" s="37"/>
      <c r="G305" s="20"/>
      <c r="H305" s="21"/>
      <c r="I305" s="20"/>
      <c r="J305" s="18"/>
      <c r="K305" s="18"/>
      <c r="L305" s="18"/>
      <c r="M305" s="18"/>
      <c r="N305" s="18"/>
      <c r="O305" s="18"/>
    </row>
    <row r="306" spans="1:15" ht="14.25" customHeight="1">
      <c r="A306" s="17"/>
      <c r="B306" s="43" t="e">
        <f>#REF!</f>
        <v>#REF!</v>
      </c>
      <c r="C306" s="19"/>
      <c r="D306" s="19"/>
      <c r="E306" s="19"/>
      <c r="F306" s="37"/>
      <c r="G306" s="20"/>
      <c r="H306" s="21"/>
      <c r="I306" s="20"/>
      <c r="J306" s="18"/>
      <c r="K306" s="18"/>
      <c r="L306" s="18"/>
      <c r="M306" s="18"/>
      <c r="N306" s="18"/>
      <c r="O306" s="18"/>
    </row>
    <row r="307" spans="1:15" ht="14.25" customHeight="1">
      <c r="A307" s="17"/>
      <c r="B307" s="46"/>
      <c r="C307" s="19"/>
      <c r="D307" s="19"/>
      <c r="E307" s="19"/>
      <c r="F307" s="37"/>
      <c r="G307" s="81"/>
      <c r="H307" s="21"/>
      <c r="I307" s="81"/>
      <c r="J307" s="18"/>
      <c r="K307" s="18"/>
      <c r="L307" s="18"/>
      <c r="M307" s="18"/>
      <c r="N307" s="18"/>
      <c r="O307" s="18"/>
    </row>
    <row r="308" spans="1:15" ht="14.25" customHeight="1">
      <c r="A308" s="17">
        <v>35</v>
      </c>
      <c r="B308" s="199" t="s">
        <v>269</v>
      </c>
      <c r="C308" s="122" t="s">
        <v>8</v>
      </c>
      <c r="D308" s="115" t="s">
        <v>9</v>
      </c>
      <c r="E308" s="115">
        <v>25</v>
      </c>
      <c r="F308" s="37">
        <f t="shared" si="4"/>
        <v>25</v>
      </c>
      <c r="G308" s="197"/>
      <c r="H308" s="21"/>
      <c r="I308" s="197"/>
      <c r="J308" s="18"/>
      <c r="K308" s="18"/>
      <c r="L308" s="18"/>
      <c r="M308" s="18"/>
      <c r="N308" s="18"/>
      <c r="O308" s="18"/>
    </row>
    <row r="309" spans="1:15" ht="14.25" customHeight="1">
      <c r="A309" s="17"/>
      <c r="B309" s="207"/>
      <c r="C309" s="122"/>
      <c r="D309" s="115" t="s">
        <v>11</v>
      </c>
      <c r="E309" s="115">
        <v>0</v>
      </c>
      <c r="F309" s="37">
        <f t="shared" si="4"/>
        <v>0</v>
      </c>
      <c r="G309" s="205"/>
      <c r="H309" s="21"/>
      <c r="I309" s="205"/>
      <c r="J309" s="18"/>
      <c r="K309" s="18"/>
      <c r="L309" s="18"/>
      <c r="M309" s="18"/>
      <c r="N309" s="18"/>
      <c r="O309" s="18"/>
    </row>
    <row r="310" spans="1:15" ht="14.25" customHeight="1">
      <c r="A310" s="17"/>
      <c r="B310" s="207"/>
      <c r="C310" s="122"/>
      <c r="D310" s="115" t="s">
        <v>170</v>
      </c>
      <c r="E310" s="115">
        <v>0</v>
      </c>
      <c r="F310" s="37">
        <f t="shared" si="4"/>
        <v>0</v>
      </c>
      <c r="G310" s="205"/>
      <c r="H310" s="21"/>
      <c r="I310" s="205"/>
      <c r="J310" s="18"/>
      <c r="K310" s="18"/>
      <c r="L310" s="18"/>
      <c r="M310" s="18"/>
      <c r="N310" s="18"/>
      <c r="O310" s="18"/>
    </row>
    <row r="311" spans="1:15" ht="14.25" customHeight="1">
      <c r="A311" s="17"/>
      <c r="B311" s="18" t="s">
        <v>270</v>
      </c>
      <c r="C311" s="19"/>
      <c r="D311" s="19"/>
      <c r="E311" s="19"/>
      <c r="F311" s="37"/>
      <c r="G311" s="20"/>
      <c r="H311" s="21"/>
      <c r="I311" s="20"/>
      <c r="J311" s="18"/>
      <c r="K311" s="18"/>
      <c r="L311" s="18"/>
      <c r="M311" s="18"/>
      <c r="N311" s="18"/>
      <c r="O311" s="18"/>
    </row>
    <row r="312" spans="1:15" ht="99.6" customHeight="1">
      <c r="A312" s="17"/>
      <c r="B312" s="43" t="s">
        <v>271</v>
      </c>
      <c r="C312" s="19"/>
      <c r="D312" s="19"/>
      <c r="E312" s="19"/>
      <c r="F312" s="37"/>
      <c r="G312" s="20"/>
      <c r="H312" s="21"/>
      <c r="I312" s="20"/>
      <c r="J312" s="18"/>
      <c r="K312" s="18"/>
      <c r="L312" s="18"/>
      <c r="M312" s="18"/>
      <c r="N312" s="18"/>
      <c r="O312" s="18"/>
    </row>
    <row r="313" spans="1:15" ht="14.25" customHeight="1">
      <c r="A313" s="17"/>
      <c r="B313" s="46"/>
      <c r="C313" s="19"/>
      <c r="D313" s="19"/>
      <c r="E313" s="19"/>
      <c r="F313" s="37"/>
      <c r="G313" s="20"/>
      <c r="H313" s="21"/>
      <c r="I313" s="20"/>
      <c r="J313" s="18"/>
      <c r="K313" s="18"/>
      <c r="L313" s="18"/>
      <c r="M313" s="18"/>
      <c r="N313" s="18"/>
      <c r="O313" s="18"/>
    </row>
    <row r="314" spans="1:15" ht="14.25" customHeight="1">
      <c r="A314" s="17">
        <v>36</v>
      </c>
      <c r="B314" s="199" t="s">
        <v>272</v>
      </c>
      <c r="C314" s="122"/>
      <c r="D314" s="115" t="s">
        <v>9</v>
      </c>
      <c r="E314" s="115">
        <v>15</v>
      </c>
      <c r="F314" s="37">
        <f t="shared" si="4"/>
        <v>0</v>
      </c>
      <c r="G314" s="197"/>
      <c r="H314" s="21"/>
      <c r="I314" s="197"/>
      <c r="J314" s="18"/>
      <c r="K314" s="18"/>
      <c r="L314" s="18"/>
      <c r="M314" s="18"/>
      <c r="N314" s="18"/>
      <c r="O314" s="18"/>
    </row>
    <row r="315" spans="1:15" ht="14.25" customHeight="1">
      <c r="A315" s="51"/>
      <c r="B315" s="207"/>
      <c r="C315" s="122" t="s">
        <v>8</v>
      </c>
      <c r="D315" s="115" t="s">
        <v>11</v>
      </c>
      <c r="E315" s="115">
        <v>0</v>
      </c>
      <c r="F315" s="37">
        <f t="shared" si="4"/>
        <v>0</v>
      </c>
      <c r="G315" s="205"/>
      <c r="H315" s="21"/>
      <c r="I315" s="205"/>
      <c r="J315" s="18"/>
      <c r="K315" s="18"/>
      <c r="L315" s="18"/>
      <c r="M315" s="18"/>
      <c r="N315" s="18"/>
      <c r="O315" s="18"/>
    </row>
    <row r="316" spans="1:15" ht="14.25" customHeight="1">
      <c r="A316" s="51"/>
      <c r="B316" s="207"/>
      <c r="C316" s="122"/>
      <c r="D316" s="115" t="s">
        <v>170</v>
      </c>
      <c r="E316" s="115">
        <v>0</v>
      </c>
      <c r="F316" s="37">
        <f t="shared" si="4"/>
        <v>0</v>
      </c>
      <c r="G316" s="205"/>
      <c r="H316" s="21"/>
      <c r="I316" s="205"/>
      <c r="J316" s="18"/>
      <c r="K316" s="18"/>
      <c r="L316" s="18"/>
      <c r="M316" s="18"/>
      <c r="N316" s="18"/>
      <c r="O316" s="18"/>
    </row>
    <row r="317" spans="1:15" ht="14.25" customHeight="1">
      <c r="A317" s="51"/>
      <c r="B317" s="18" t="s">
        <v>273</v>
      </c>
      <c r="C317" s="19"/>
      <c r="D317" s="19"/>
      <c r="E317" s="19"/>
      <c r="F317" s="37"/>
      <c r="G317" s="20"/>
      <c r="H317" s="21"/>
      <c r="I317" s="20"/>
      <c r="J317" s="18"/>
      <c r="K317" s="18"/>
      <c r="L317" s="18"/>
      <c r="M317" s="18"/>
      <c r="N317" s="18"/>
      <c r="O317" s="18"/>
    </row>
    <row r="318" spans="1:15" ht="14.25" customHeight="1">
      <c r="A318" s="51"/>
      <c r="B318" s="43" t="e">
        <f>#REF!</f>
        <v>#REF!</v>
      </c>
      <c r="C318" s="19"/>
      <c r="D318" s="19"/>
      <c r="E318" s="19"/>
      <c r="F318" s="37"/>
      <c r="G318" s="20"/>
      <c r="H318" s="21"/>
      <c r="I318" s="20"/>
      <c r="J318" s="18"/>
      <c r="K318" s="18"/>
      <c r="L318" s="18"/>
      <c r="M318" s="18"/>
      <c r="N318" s="18"/>
      <c r="O318" s="18"/>
    </row>
    <row r="319" spans="1:15" ht="14.25" customHeight="1">
      <c r="A319" s="17"/>
      <c r="B319" s="46"/>
      <c r="C319" s="19"/>
      <c r="D319" s="19"/>
      <c r="E319" s="19"/>
      <c r="F319" s="37"/>
      <c r="G319" s="81"/>
      <c r="H319" s="21"/>
      <c r="I319" s="81"/>
      <c r="J319" s="18"/>
      <c r="K319" s="18"/>
      <c r="L319" s="18"/>
      <c r="M319" s="18"/>
      <c r="N319" s="18"/>
      <c r="O319" s="18"/>
    </row>
    <row r="320" spans="1:15" s="5" customFormat="1">
      <c r="A320" s="2"/>
      <c r="B320" s="123" t="s">
        <v>274</v>
      </c>
      <c r="C320" s="124"/>
      <c r="D320" s="124"/>
      <c r="E320" s="124"/>
      <c r="F320" s="125">
        <f>SUM(F321:F353)</f>
        <v>40</v>
      </c>
      <c r="G320" s="124"/>
      <c r="H320" s="126"/>
      <c r="I320" s="124"/>
    </row>
    <row r="321" spans="1:15" ht="12.75" customHeight="1">
      <c r="A321" s="17">
        <v>37</v>
      </c>
      <c r="B321" s="199" t="s">
        <v>275</v>
      </c>
      <c r="C321" s="122"/>
      <c r="D321" s="115" t="s">
        <v>9</v>
      </c>
      <c r="E321" s="115">
        <v>40</v>
      </c>
      <c r="F321" s="37">
        <f t="shared" si="4"/>
        <v>0</v>
      </c>
      <c r="G321" s="197"/>
      <c r="H321" s="21"/>
      <c r="I321" s="197"/>
      <c r="J321" s="18"/>
      <c r="K321" s="18"/>
      <c r="L321" s="18"/>
      <c r="M321" s="18"/>
      <c r="N321" s="18"/>
      <c r="O321" s="18"/>
    </row>
    <row r="322" spans="1:15" ht="14.25" customHeight="1">
      <c r="A322" s="17"/>
      <c r="B322" s="207"/>
      <c r="C322" s="122"/>
      <c r="D322" s="115" t="s">
        <v>11</v>
      </c>
      <c r="E322" s="115">
        <v>0</v>
      </c>
      <c r="F322" s="37">
        <f t="shared" si="4"/>
        <v>0</v>
      </c>
      <c r="G322" s="205"/>
      <c r="H322" s="21"/>
      <c r="I322" s="205"/>
      <c r="J322" s="18"/>
      <c r="K322" s="18"/>
      <c r="L322" s="18"/>
      <c r="M322" s="18"/>
      <c r="N322" s="18"/>
      <c r="O322" s="18"/>
    </row>
    <row r="323" spans="1:15" ht="14.25" customHeight="1">
      <c r="A323" s="17"/>
      <c r="B323" s="207"/>
      <c r="C323" s="122" t="s">
        <v>8</v>
      </c>
      <c r="D323" s="115" t="s">
        <v>170</v>
      </c>
      <c r="E323" s="115">
        <v>0</v>
      </c>
      <c r="F323" s="37">
        <f t="shared" si="4"/>
        <v>0</v>
      </c>
      <c r="G323" s="205"/>
      <c r="H323" s="21"/>
      <c r="I323" s="205"/>
      <c r="J323" s="18"/>
      <c r="K323" s="18"/>
      <c r="L323" s="18"/>
      <c r="M323" s="18"/>
      <c r="N323" s="18"/>
      <c r="O323" s="18"/>
    </row>
    <row r="324" spans="1:15" ht="14.25" customHeight="1">
      <c r="A324" s="17"/>
      <c r="B324" s="18" t="s">
        <v>276</v>
      </c>
      <c r="C324" s="19"/>
      <c r="D324" s="19"/>
      <c r="E324" s="19"/>
      <c r="F324" s="37"/>
      <c r="G324" s="20"/>
      <c r="H324" s="21"/>
      <c r="I324" s="20"/>
      <c r="J324" s="18"/>
      <c r="K324" s="18"/>
      <c r="L324" s="18"/>
      <c r="M324" s="18"/>
      <c r="N324" s="18"/>
      <c r="O324" s="18"/>
    </row>
    <row r="325" spans="1:15" ht="14.25" customHeight="1">
      <c r="A325" s="17"/>
      <c r="B325" s="202" t="s">
        <v>277</v>
      </c>
      <c r="C325" s="208"/>
      <c r="D325" s="209"/>
      <c r="E325" s="19"/>
      <c r="F325" s="37"/>
      <c r="G325" s="20"/>
      <c r="H325" s="21"/>
      <c r="I325" s="20"/>
      <c r="J325" s="18"/>
      <c r="K325" s="18"/>
      <c r="L325" s="18"/>
      <c r="M325" s="18"/>
      <c r="N325" s="18"/>
      <c r="O325" s="18"/>
    </row>
    <row r="326" spans="1:15" ht="14.25" customHeight="1">
      <c r="A326" s="17"/>
      <c r="B326" s="127" t="s">
        <v>278</v>
      </c>
      <c r="C326" s="127"/>
      <c r="D326" s="127"/>
      <c r="E326" s="19"/>
      <c r="F326" s="37"/>
      <c r="G326" s="20"/>
      <c r="H326" s="21"/>
      <c r="I326" s="20"/>
      <c r="J326" s="18"/>
      <c r="K326" s="18"/>
      <c r="L326" s="18"/>
      <c r="M326" s="18"/>
      <c r="N326" s="18"/>
      <c r="O326" s="18"/>
    </row>
    <row r="327" spans="1:15" ht="14.25" customHeight="1">
      <c r="A327" s="17"/>
      <c r="B327" s="127" t="s">
        <v>279</v>
      </c>
      <c r="C327" s="127"/>
      <c r="D327" s="128"/>
      <c r="E327" s="19"/>
      <c r="F327" s="37"/>
      <c r="G327" s="20"/>
      <c r="H327" s="21"/>
      <c r="I327" s="20"/>
      <c r="J327" s="18"/>
      <c r="K327" s="18"/>
      <c r="L327" s="18"/>
      <c r="M327" s="18"/>
      <c r="N327" s="18"/>
      <c r="O327" s="18"/>
    </row>
    <row r="328" spans="1:15" ht="14.25" customHeight="1">
      <c r="A328" s="17"/>
      <c r="B328" s="127" t="s">
        <v>280</v>
      </c>
      <c r="C328" s="127"/>
      <c r="D328" s="128"/>
      <c r="E328" s="19"/>
      <c r="F328" s="37"/>
      <c r="G328" s="20"/>
      <c r="H328" s="21"/>
      <c r="I328" s="20"/>
      <c r="J328" s="18"/>
      <c r="K328" s="18"/>
      <c r="L328" s="18"/>
      <c r="M328" s="18"/>
      <c r="N328" s="18"/>
      <c r="O328" s="18"/>
    </row>
    <row r="329" spans="1:15" ht="14.25" customHeight="1">
      <c r="A329" s="17"/>
      <c r="B329" s="127" t="s">
        <v>281</v>
      </c>
      <c r="C329" s="127"/>
      <c r="D329" s="128"/>
      <c r="E329" s="19"/>
      <c r="F329" s="37"/>
      <c r="G329" s="20"/>
      <c r="H329" s="21"/>
      <c r="I329" s="20"/>
      <c r="J329" s="18"/>
      <c r="K329" s="18"/>
      <c r="L329" s="18"/>
      <c r="M329" s="18"/>
      <c r="N329" s="18"/>
      <c r="O329" s="18"/>
    </row>
    <row r="330" spans="1:15" ht="14.25" customHeight="1">
      <c r="A330" s="17"/>
      <c r="B330" s="127" t="s">
        <v>282</v>
      </c>
      <c r="C330" s="127"/>
      <c r="D330" s="128"/>
      <c r="E330" s="19"/>
      <c r="F330" s="37"/>
      <c r="G330" s="20"/>
      <c r="H330" s="21"/>
      <c r="I330" s="20"/>
      <c r="J330" s="18"/>
      <c r="K330" s="18"/>
      <c r="L330" s="18"/>
      <c r="M330" s="18"/>
      <c r="N330" s="18"/>
      <c r="O330" s="18"/>
    </row>
    <row r="331" spans="1:15" ht="14.25" customHeight="1">
      <c r="A331" s="17"/>
      <c r="B331" s="46"/>
      <c r="C331" s="19"/>
      <c r="D331" s="19"/>
      <c r="E331" s="19"/>
      <c r="F331" s="37"/>
      <c r="G331" s="81"/>
      <c r="H331" s="21"/>
      <c r="I331" s="81"/>
      <c r="J331" s="18"/>
      <c r="K331" s="18"/>
      <c r="L331" s="18"/>
      <c r="M331" s="18"/>
      <c r="N331" s="18"/>
      <c r="O331" s="18"/>
    </row>
    <row r="332" spans="1:15" ht="14.25" customHeight="1">
      <c r="A332" s="17">
        <v>38</v>
      </c>
      <c r="B332" s="199" t="s">
        <v>283</v>
      </c>
      <c r="C332" s="122" t="s">
        <v>8</v>
      </c>
      <c r="D332" s="115" t="s">
        <v>9</v>
      </c>
      <c r="E332" s="115">
        <v>40</v>
      </c>
      <c r="F332" s="37">
        <f>IF(C332="x",E332,0)</f>
        <v>40</v>
      </c>
      <c r="G332" s="197"/>
      <c r="H332" s="21"/>
      <c r="I332" s="197"/>
      <c r="J332" s="18"/>
      <c r="K332" s="18"/>
      <c r="L332" s="18"/>
      <c r="M332" s="18"/>
      <c r="N332" s="18"/>
      <c r="O332" s="18"/>
    </row>
    <row r="333" spans="1:15" ht="14.25" customHeight="1">
      <c r="A333" s="17"/>
      <c r="B333" s="207"/>
      <c r="C333" s="122"/>
      <c r="D333" s="115" t="s">
        <v>11</v>
      </c>
      <c r="E333" s="115">
        <v>0</v>
      </c>
      <c r="F333" s="37">
        <f>IF(C333="x",E333,0)</f>
        <v>0</v>
      </c>
      <c r="G333" s="205"/>
      <c r="H333" s="21"/>
      <c r="I333" s="205"/>
      <c r="J333" s="18"/>
      <c r="K333" s="18"/>
      <c r="L333" s="18"/>
      <c r="M333" s="18"/>
      <c r="N333" s="18"/>
      <c r="O333" s="18"/>
    </row>
    <row r="334" spans="1:15" ht="14.25" customHeight="1">
      <c r="A334" s="17"/>
      <c r="B334" s="207"/>
      <c r="C334" s="122"/>
      <c r="D334" s="115" t="s">
        <v>170</v>
      </c>
      <c r="E334" s="115">
        <v>0</v>
      </c>
      <c r="F334" s="37">
        <f>IF(C334="x",E334,0)</f>
        <v>0</v>
      </c>
      <c r="G334" s="205"/>
      <c r="H334" s="21"/>
      <c r="I334" s="205"/>
      <c r="J334" s="18"/>
      <c r="K334" s="18"/>
      <c r="L334" s="18"/>
      <c r="M334" s="18"/>
      <c r="N334" s="18"/>
      <c r="O334" s="18"/>
    </row>
    <row r="335" spans="1:15" ht="14.25" customHeight="1">
      <c r="A335" s="17"/>
      <c r="B335" s="207"/>
      <c r="C335" s="129"/>
      <c r="D335" s="115"/>
      <c r="E335" s="115"/>
      <c r="F335" s="37"/>
      <c r="G335" s="205"/>
      <c r="H335" s="21"/>
      <c r="I335" s="205"/>
      <c r="J335" s="18"/>
      <c r="K335" s="18"/>
      <c r="L335" s="18"/>
      <c r="M335" s="18"/>
      <c r="N335" s="18"/>
      <c r="O335" s="18"/>
    </row>
    <row r="336" spans="1:15" ht="14.25" customHeight="1">
      <c r="A336" s="17"/>
      <c r="B336" s="18" t="s">
        <v>276</v>
      </c>
      <c r="C336" s="19"/>
      <c r="D336" s="19"/>
      <c r="E336" s="19"/>
      <c r="F336" s="37"/>
      <c r="G336" s="20"/>
      <c r="H336" s="21"/>
      <c r="I336" s="20"/>
      <c r="J336" s="18"/>
      <c r="K336" s="18"/>
      <c r="L336" s="18"/>
      <c r="M336" s="18"/>
      <c r="N336" s="18"/>
      <c r="O336" s="18"/>
    </row>
    <row r="337" spans="1:15" ht="14.25" customHeight="1">
      <c r="A337" s="17"/>
      <c r="B337" s="202" t="s">
        <v>284</v>
      </c>
      <c r="C337" s="208"/>
      <c r="D337" s="209"/>
      <c r="E337" s="19"/>
      <c r="F337" s="37"/>
      <c r="G337" s="20"/>
      <c r="H337" s="21"/>
      <c r="I337" s="20"/>
      <c r="J337" s="18"/>
      <c r="K337" s="18"/>
      <c r="L337" s="18"/>
      <c r="M337" s="18"/>
      <c r="N337" s="18"/>
      <c r="O337" s="18"/>
    </row>
    <row r="338" spans="1:15" ht="14.25" customHeight="1">
      <c r="A338" s="17"/>
      <c r="B338" s="127" t="s">
        <v>285</v>
      </c>
      <c r="C338" s="127" t="s">
        <v>8</v>
      </c>
      <c r="D338" s="128" t="s">
        <v>286</v>
      </c>
      <c r="E338" s="19"/>
      <c r="F338" s="37"/>
      <c r="G338" s="20"/>
      <c r="H338" s="21"/>
      <c r="I338" s="20"/>
      <c r="J338" s="18"/>
      <c r="K338" s="18"/>
      <c r="L338" s="18"/>
      <c r="M338" s="18"/>
      <c r="N338" s="18"/>
      <c r="O338" s="18"/>
    </row>
    <row r="339" spans="1:15" ht="14.25" customHeight="1">
      <c r="A339" s="17"/>
      <c r="B339" s="127" t="s">
        <v>287</v>
      </c>
      <c r="C339" s="127"/>
      <c r="D339" s="128"/>
      <c r="E339" s="19"/>
      <c r="F339" s="37"/>
      <c r="G339" s="20"/>
      <c r="H339" s="21"/>
      <c r="I339" s="20"/>
      <c r="J339" s="18"/>
      <c r="K339" s="18"/>
      <c r="L339" s="18"/>
      <c r="M339" s="18"/>
      <c r="N339" s="18"/>
      <c r="O339" s="18"/>
    </row>
    <row r="340" spans="1:15" ht="14.25" customHeight="1">
      <c r="A340" s="17"/>
      <c r="B340" s="127" t="s">
        <v>282</v>
      </c>
      <c r="C340" s="127" t="s">
        <v>8</v>
      </c>
      <c r="D340" s="128" t="s">
        <v>288</v>
      </c>
      <c r="E340" s="19"/>
      <c r="F340" s="37"/>
      <c r="G340" s="20"/>
      <c r="H340" s="21"/>
      <c r="I340" s="20"/>
      <c r="J340" s="18"/>
      <c r="K340" s="18"/>
      <c r="L340" s="18"/>
      <c r="M340" s="18"/>
      <c r="N340" s="18"/>
      <c r="O340" s="18"/>
    </row>
    <row r="341" spans="1:15" ht="14.25" customHeight="1">
      <c r="A341" s="17"/>
      <c r="B341" s="46"/>
      <c r="C341" s="19"/>
      <c r="D341" s="19"/>
      <c r="E341" s="19"/>
      <c r="F341" s="37"/>
      <c r="G341" s="81"/>
      <c r="H341" s="21"/>
      <c r="I341" s="81"/>
      <c r="J341" s="18"/>
      <c r="K341" s="18"/>
      <c r="L341" s="18"/>
      <c r="M341" s="18"/>
      <c r="N341" s="18"/>
      <c r="O341" s="18"/>
    </row>
    <row r="342" spans="1:15" ht="14.25" customHeight="1">
      <c r="A342" s="17" t="s">
        <v>289</v>
      </c>
      <c r="B342" s="199" t="s">
        <v>290</v>
      </c>
      <c r="C342" s="122"/>
      <c r="D342" s="115" t="s">
        <v>9</v>
      </c>
      <c r="E342" s="115">
        <v>20</v>
      </c>
      <c r="F342" s="37">
        <f>IF(C342="x",E342,0)</f>
        <v>0</v>
      </c>
      <c r="G342" s="197"/>
      <c r="H342" s="21"/>
      <c r="I342" s="197"/>
      <c r="J342" s="18"/>
      <c r="K342" s="18"/>
      <c r="L342" s="18"/>
      <c r="M342" s="18"/>
      <c r="N342" s="18"/>
      <c r="O342" s="18"/>
    </row>
    <row r="343" spans="1:15" ht="14.25" customHeight="1">
      <c r="A343" s="17"/>
      <c r="B343" s="207"/>
      <c r="C343" s="122" t="s">
        <v>8</v>
      </c>
      <c r="D343" s="115" t="s">
        <v>11</v>
      </c>
      <c r="E343" s="115">
        <v>0</v>
      </c>
      <c r="F343" s="37">
        <f>IF(C343="x",E343,0)</f>
        <v>0</v>
      </c>
      <c r="G343" s="205"/>
      <c r="H343" s="21"/>
      <c r="I343" s="205"/>
      <c r="J343" s="18"/>
      <c r="K343" s="18"/>
      <c r="L343" s="18"/>
      <c r="M343" s="18"/>
      <c r="N343" s="18"/>
      <c r="O343" s="18"/>
    </row>
    <row r="344" spans="1:15" ht="14.25" customHeight="1">
      <c r="A344" s="17"/>
      <c r="B344" s="207"/>
      <c r="C344" s="122"/>
      <c r="D344" s="115" t="s">
        <v>170</v>
      </c>
      <c r="E344" s="115">
        <v>0</v>
      </c>
      <c r="F344" s="37">
        <f>IF(C344="x",E344,0)</f>
        <v>0</v>
      </c>
      <c r="G344" s="205"/>
      <c r="H344" s="21"/>
      <c r="I344" s="205"/>
      <c r="J344" s="18"/>
      <c r="K344" s="18"/>
      <c r="L344" s="18"/>
      <c r="M344" s="18"/>
      <c r="N344" s="18"/>
      <c r="O344" s="18"/>
    </row>
    <row r="345" spans="1:15" ht="14.25" customHeight="1">
      <c r="A345" s="17"/>
      <c r="B345" s="18" t="s">
        <v>291</v>
      </c>
      <c r="C345" s="19"/>
      <c r="D345" s="19"/>
      <c r="E345" s="19"/>
      <c r="F345" s="37"/>
      <c r="G345" s="20"/>
      <c r="H345" s="21"/>
      <c r="I345" s="20"/>
      <c r="J345" s="18"/>
      <c r="K345" s="18"/>
      <c r="L345" s="18"/>
      <c r="M345" s="18"/>
      <c r="N345" s="18"/>
      <c r="O345" s="18"/>
    </row>
    <row r="346" spans="1:15" ht="14.25" customHeight="1">
      <c r="A346" s="17"/>
      <c r="B346" s="54" t="s">
        <v>292</v>
      </c>
      <c r="C346" s="19"/>
      <c r="D346" s="46"/>
      <c r="E346" s="19"/>
      <c r="F346" s="37"/>
      <c r="G346" s="20"/>
      <c r="H346" s="21"/>
      <c r="I346" s="20"/>
      <c r="J346" s="18"/>
      <c r="K346" s="18"/>
      <c r="L346" s="18"/>
      <c r="M346" s="18"/>
      <c r="N346" s="18"/>
      <c r="O346" s="18"/>
    </row>
    <row r="347" spans="1:15" ht="14.25" customHeight="1">
      <c r="A347" s="17"/>
      <c r="B347" s="130"/>
      <c r="C347" s="19"/>
      <c r="D347" s="46"/>
      <c r="E347" s="19"/>
      <c r="F347" s="37"/>
      <c r="G347" s="20"/>
      <c r="H347" s="21"/>
      <c r="I347" s="20"/>
      <c r="J347" s="18"/>
      <c r="K347" s="18"/>
      <c r="L347" s="18"/>
      <c r="M347" s="18"/>
      <c r="N347" s="18"/>
      <c r="O347" s="18"/>
    </row>
    <row r="348" spans="1:15" ht="14.25" customHeight="1">
      <c r="A348" s="17" t="s">
        <v>293</v>
      </c>
      <c r="B348" s="199" t="s">
        <v>294</v>
      </c>
      <c r="C348" s="122"/>
      <c r="D348" s="115" t="s">
        <v>9</v>
      </c>
      <c r="E348" s="115">
        <v>10</v>
      </c>
      <c r="F348" s="37">
        <f>IF(C348="x",E348,0)</f>
        <v>0</v>
      </c>
      <c r="G348" s="197"/>
      <c r="H348" s="21"/>
      <c r="I348" s="197"/>
      <c r="J348" s="18"/>
      <c r="K348" s="18"/>
      <c r="L348" s="18"/>
      <c r="M348" s="18"/>
      <c r="N348" s="18"/>
      <c r="O348" s="18"/>
    </row>
    <row r="349" spans="1:15" ht="14.25" customHeight="1">
      <c r="A349" s="17"/>
      <c r="B349" s="207"/>
      <c r="C349" s="122" t="s">
        <v>8</v>
      </c>
      <c r="D349" s="115" t="s">
        <v>11</v>
      </c>
      <c r="E349" s="115">
        <v>0</v>
      </c>
      <c r="F349" s="37">
        <f>IF(C349="x",E349,0)</f>
        <v>0</v>
      </c>
      <c r="G349" s="205"/>
      <c r="H349" s="21"/>
      <c r="I349" s="205"/>
      <c r="J349" s="18"/>
      <c r="K349" s="18"/>
      <c r="L349" s="18"/>
      <c r="M349" s="18"/>
      <c r="N349" s="18"/>
      <c r="O349" s="18"/>
    </row>
    <row r="350" spans="1:15" ht="14.25" customHeight="1">
      <c r="A350" s="17"/>
      <c r="B350" s="207"/>
      <c r="C350" s="122"/>
      <c r="D350" s="115" t="s">
        <v>170</v>
      </c>
      <c r="E350" s="115">
        <v>0</v>
      </c>
      <c r="F350" s="37">
        <f>IF(C350="x",E350,0)</f>
        <v>0</v>
      </c>
      <c r="G350" s="205"/>
      <c r="H350" s="21"/>
      <c r="I350" s="205"/>
      <c r="J350" s="18"/>
      <c r="K350" s="18"/>
      <c r="L350" s="18"/>
      <c r="M350" s="18"/>
      <c r="N350" s="18"/>
      <c r="O350" s="18"/>
    </row>
    <row r="351" spans="1:15" ht="14.25" customHeight="1">
      <c r="A351" s="17"/>
      <c r="B351" s="18" t="s">
        <v>295</v>
      </c>
      <c r="C351" s="19"/>
      <c r="D351" s="19"/>
      <c r="E351" s="19"/>
      <c r="F351" s="37"/>
      <c r="G351" s="20"/>
      <c r="H351" s="21"/>
      <c r="I351" s="20"/>
      <c r="J351" s="18"/>
      <c r="K351" s="18"/>
      <c r="L351" s="18"/>
      <c r="M351" s="18"/>
      <c r="N351" s="18"/>
      <c r="O351" s="18"/>
    </row>
    <row r="352" spans="1:15" ht="14.25" customHeight="1">
      <c r="A352" s="17"/>
      <c r="B352" s="43" t="s">
        <v>296</v>
      </c>
      <c r="C352" s="19"/>
      <c r="D352" s="46"/>
      <c r="E352" s="19"/>
      <c r="F352" s="37"/>
      <c r="G352" s="20"/>
      <c r="H352" s="21"/>
      <c r="I352" s="20"/>
      <c r="J352" s="18"/>
      <c r="K352" s="18"/>
      <c r="L352" s="18"/>
      <c r="M352" s="18"/>
      <c r="N352" s="18"/>
      <c r="O352" s="18"/>
    </row>
    <row r="353" spans="1:15" ht="14.25" customHeight="1">
      <c r="A353" s="51"/>
      <c r="B353" s="131"/>
      <c r="C353" s="19"/>
      <c r="D353" s="52"/>
      <c r="E353" s="88"/>
      <c r="F353" s="37"/>
      <c r="G353" s="50"/>
      <c r="H353" s="21"/>
      <c r="I353" s="50"/>
      <c r="J353" s="18"/>
      <c r="K353" s="18"/>
      <c r="L353" s="18"/>
      <c r="M353" s="18"/>
      <c r="N353" s="18"/>
      <c r="O353" s="18"/>
    </row>
    <row r="354" spans="1:15" s="5" customFormat="1">
      <c r="A354" s="2"/>
      <c r="B354" s="123" t="s">
        <v>297</v>
      </c>
      <c r="C354" s="124"/>
      <c r="D354" s="124"/>
      <c r="E354" s="124"/>
      <c r="F354" s="125">
        <f>SUM(F355,F386,F417,F448)</f>
        <v>165</v>
      </c>
      <c r="G354" s="124"/>
      <c r="H354" s="126"/>
      <c r="I354" s="124"/>
    </row>
    <row r="355" spans="1:15" s="5" customFormat="1">
      <c r="A355" s="2"/>
      <c r="B355" s="132" t="s">
        <v>298</v>
      </c>
      <c r="C355" s="133"/>
      <c r="D355" s="133"/>
      <c r="E355" s="133"/>
      <c r="F355" s="134">
        <f>SUM(F356:F385)</f>
        <v>60</v>
      </c>
      <c r="G355" s="133"/>
      <c r="H355" s="135"/>
      <c r="I355" s="133"/>
    </row>
    <row r="356" spans="1:15" ht="33" customHeight="1">
      <c r="A356" s="17">
        <v>40</v>
      </c>
      <c r="B356" s="199" t="s">
        <v>299</v>
      </c>
      <c r="C356" s="136" t="s">
        <v>8</v>
      </c>
      <c r="D356" s="115" t="s">
        <v>9</v>
      </c>
      <c r="E356" s="113">
        <v>20</v>
      </c>
      <c r="F356" s="137">
        <v>0</v>
      </c>
      <c r="G356" s="20"/>
      <c r="H356" s="21"/>
      <c r="I356" s="20" t="s">
        <v>300</v>
      </c>
      <c r="J356" s="18"/>
      <c r="K356" s="18"/>
      <c r="L356" s="18"/>
      <c r="M356" s="18"/>
      <c r="N356" s="18"/>
      <c r="O356" s="18"/>
    </row>
    <row r="357" spans="1:15" ht="14.25" customHeight="1">
      <c r="A357" s="17"/>
      <c r="B357" s="207"/>
      <c r="C357" s="122"/>
      <c r="D357" s="115" t="s">
        <v>11</v>
      </c>
      <c r="E357" s="115">
        <v>0</v>
      </c>
      <c r="F357" s="37">
        <f>IF(C357="x",E357,0)</f>
        <v>0</v>
      </c>
      <c r="G357" s="20"/>
      <c r="H357" s="21"/>
      <c r="I357" s="20"/>
      <c r="J357" s="18"/>
      <c r="K357" s="18"/>
      <c r="L357" s="18"/>
      <c r="M357" s="18"/>
      <c r="N357" s="18"/>
      <c r="O357" s="18"/>
    </row>
    <row r="358" spans="1:15" ht="14.25" customHeight="1">
      <c r="A358" s="17"/>
      <c r="B358" s="207"/>
      <c r="C358" s="122"/>
      <c r="D358" s="115" t="s">
        <v>170</v>
      </c>
      <c r="E358" s="115">
        <v>0</v>
      </c>
      <c r="F358" s="37">
        <f>IF(C358="x",E358,0)</f>
        <v>0</v>
      </c>
      <c r="G358" s="20"/>
      <c r="H358" s="21"/>
      <c r="I358" s="20"/>
      <c r="J358" s="18"/>
      <c r="K358" s="18"/>
      <c r="L358" s="18"/>
      <c r="M358" s="18"/>
      <c r="N358" s="18"/>
      <c r="O358" s="18"/>
    </row>
    <row r="359" spans="1:15" ht="14.25" customHeight="1">
      <c r="A359" s="17"/>
      <c r="B359" s="18" t="s">
        <v>301</v>
      </c>
      <c r="C359" s="19"/>
      <c r="D359" s="19"/>
      <c r="E359" s="19"/>
      <c r="F359" s="37"/>
      <c r="G359" s="114"/>
      <c r="H359" s="21"/>
      <c r="I359" s="114"/>
      <c r="J359" s="18"/>
      <c r="K359" s="18"/>
      <c r="L359" s="18"/>
      <c r="M359" s="18"/>
      <c r="N359" s="18"/>
      <c r="O359" s="18"/>
    </row>
    <row r="360" spans="1:15" ht="216">
      <c r="A360" s="17"/>
      <c r="B360" s="43" t="s">
        <v>302</v>
      </c>
      <c r="C360" s="19"/>
      <c r="D360" s="46"/>
      <c r="E360" s="19"/>
      <c r="F360" s="37"/>
      <c r="G360" s="138" t="s">
        <v>303</v>
      </c>
      <c r="H360" s="70" t="s">
        <v>304</v>
      </c>
      <c r="I360" s="139"/>
      <c r="J360" s="18"/>
      <c r="K360" s="18"/>
      <c r="L360" s="18"/>
      <c r="M360" s="18"/>
      <c r="N360" s="18"/>
      <c r="O360" s="18"/>
    </row>
    <row r="361" spans="1:15" ht="14.25" customHeight="1">
      <c r="A361" s="51"/>
      <c r="B361" s="52"/>
      <c r="C361" s="19"/>
      <c r="D361" s="46"/>
      <c r="E361" s="19"/>
      <c r="F361" s="37"/>
      <c r="G361" s="114"/>
      <c r="H361" s="21"/>
      <c r="I361" s="114"/>
      <c r="J361" s="18"/>
      <c r="K361" s="18"/>
      <c r="L361" s="18"/>
      <c r="M361" s="18"/>
      <c r="N361" s="18"/>
      <c r="O361" s="18"/>
    </row>
    <row r="362" spans="1:15" ht="14.25" customHeight="1">
      <c r="A362" s="17">
        <v>41</v>
      </c>
      <c r="B362" s="199" t="s">
        <v>305</v>
      </c>
      <c r="C362" s="122" t="s">
        <v>8</v>
      </c>
      <c r="D362" s="115" t="s">
        <v>9</v>
      </c>
      <c r="E362" s="115">
        <v>15</v>
      </c>
      <c r="F362" s="37">
        <f>IF(C362="x",E362,0)</f>
        <v>15</v>
      </c>
      <c r="G362" s="114"/>
      <c r="H362" s="21"/>
      <c r="I362" s="114"/>
      <c r="J362" s="18"/>
      <c r="K362" s="18"/>
      <c r="L362" s="18"/>
      <c r="M362" s="18"/>
      <c r="N362" s="18"/>
      <c r="O362" s="18"/>
    </row>
    <row r="363" spans="1:15" ht="14.25" customHeight="1">
      <c r="A363" s="17"/>
      <c r="B363" s="207"/>
      <c r="C363" s="122"/>
      <c r="D363" s="115" t="s">
        <v>11</v>
      </c>
      <c r="E363" s="115">
        <v>0</v>
      </c>
      <c r="F363" s="37">
        <f>IF(C363="x",E363,0)</f>
        <v>0</v>
      </c>
      <c r="G363" s="114"/>
      <c r="H363" s="21"/>
      <c r="I363" s="114"/>
      <c r="J363" s="18"/>
      <c r="K363" s="18"/>
      <c r="L363" s="18"/>
      <c r="M363" s="18"/>
      <c r="N363" s="18"/>
      <c r="O363" s="18"/>
    </row>
    <row r="364" spans="1:15" ht="15.75" customHeight="1">
      <c r="A364" s="17"/>
      <c r="B364" s="207"/>
      <c r="C364" s="122"/>
      <c r="D364" s="115" t="s">
        <v>170</v>
      </c>
      <c r="E364" s="115">
        <v>0</v>
      </c>
      <c r="F364" s="37">
        <f>IF(C364="x",E364,0)</f>
        <v>0</v>
      </c>
      <c r="G364" s="114"/>
      <c r="H364" s="21"/>
      <c r="I364" s="114"/>
      <c r="J364" s="18"/>
      <c r="K364" s="18"/>
      <c r="L364" s="18"/>
      <c r="M364" s="18"/>
      <c r="N364" s="18"/>
      <c r="O364" s="18"/>
    </row>
    <row r="365" spans="1:15" ht="14.25" customHeight="1">
      <c r="A365" s="17"/>
      <c r="B365" s="18" t="s">
        <v>306</v>
      </c>
      <c r="C365" s="19"/>
      <c r="D365" s="19"/>
      <c r="E365" s="19"/>
      <c r="F365" s="37"/>
      <c r="G365" s="114"/>
      <c r="H365" s="21"/>
      <c r="I365" s="114"/>
      <c r="J365" s="18"/>
      <c r="K365" s="18"/>
      <c r="L365" s="18"/>
      <c r="M365" s="18"/>
      <c r="N365" s="18"/>
      <c r="O365" s="18"/>
    </row>
    <row r="366" spans="1:15" ht="275.45" customHeight="1">
      <c r="A366" s="17"/>
      <c r="B366" s="43" t="s">
        <v>307</v>
      </c>
      <c r="C366" s="19"/>
      <c r="D366" s="46"/>
      <c r="E366" s="19"/>
      <c r="F366" s="37"/>
      <c r="G366" s="114"/>
      <c r="H366" s="21"/>
      <c r="I366" s="114"/>
      <c r="J366" s="18"/>
      <c r="K366" s="18"/>
      <c r="L366" s="18"/>
      <c r="M366" s="18"/>
      <c r="N366" s="18"/>
      <c r="O366" s="18"/>
    </row>
    <row r="367" spans="1:15" ht="14.25" customHeight="1">
      <c r="A367" s="51"/>
      <c r="B367" s="52"/>
      <c r="C367" s="19"/>
      <c r="D367" s="46"/>
      <c r="E367" s="19"/>
      <c r="F367" s="37"/>
      <c r="G367" s="114"/>
      <c r="H367" s="21"/>
      <c r="I367" s="114"/>
      <c r="J367" s="18"/>
      <c r="K367" s="18"/>
      <c r="L367" s="18"/>
      <c r="M367" s="18"/>
      <c r="N367" s="18"/>
      <c r="O367" s="18"/>
    </row>
    <row r="368" spans="1:15" ht="14.25" customHeight="1">
      <c r="A368" s="17">
        <v>42</v>
      </c>
      <c r="B368" s="199" t="s">
        <v>308</v>
      </c>
      <c r="C368" s="122" t="s">
        <v>8</v>
      </c>
      <c r="D368" s="115" t="s">
        <v>9</v>
      </c>
      <c r="E368" s="115">
        <v>15</v>
      </c>
      <c r="F368" s="37">
        <f>IF(C368="x",E368,0)</f>
        <v>15</v>
      </c>
      <c r="G368" s="114"/>
      <c r="H368" s="21"/>
      <c r="I368" s="114"/>
      <c r="J368" s="18"/>
      <c r="K368" s="18"/>
      <c r="L368" s="18"/>
      <c r="M368" s="18"/>
      <c r="N368" s="18"/>
      <c r="O368" s="18"/>
    </row>
    <row r="369" spans="1:15" ht="14.25" customHeight="1">
      <c r="A369" s="17"/>
      <c r="B369" s="207"/>
      <c r="C369" s="122"/>
      <c r="D369" s="115" t="s">
        <v>11</v>
      </c>
      <c r="E369" s="115">
        <v>0</v>
      </c>
      <c r="F369" s="37">
        <f>IF(C369="x",E369,0)</f>
        <v>0</v>
      </c>
      <c r="G369" s="114"/>
      <c r="H369" s="21"/>
      <c r="I369" s="114"/>
      <c r="J369" s="18"/>
      <c r="K369" s="18"/>
      <c r="L369" s="18"/>
      <c r="M369" s="18"/>
      <c r="N369" s="18"/>
      <c r="O369" s="18"/>
    </row>
    <row r="370" spans="1:15" ht="14.25" customHeight="1">
      <c r="A370" s="17"/>
      <c r="B370" s="207"/>
      <c r="C370" s="122"/>
      <c r="D370" s="115" t="s">
        <v>170</v>
      </c>
      <c r="E370" s="115">
        <v>0</v>
      </c>
      <c r="F370" s="37">
        <f>IF(C370="x",E370,0)</f>
        <v>0</v>
      </c>
      <c r="G370" s="114"/>
      <c r="H370" s="21"/>
      <c r="I370" s="114"/>
      <c r="J370" s="18"/>
      <c r="K370" s="18"/>
      <c r="L370" s="18"/>
      <c r="M370" s="18"/>
      <c r="N370" s="18"/>
      <c r="O370" s="18"/>
    </row>
    <row r="371" spans="1:15" ht="14.25" customHeight="1">
      <c r="A371" s="17"/>
      <c r="B371" s="18" t="s">
        <v>306</v>
      </c>
      <c r="C371" s="19"/>
      <c r="D371" s="19"/>
      <c r="E371" s="19"/>
      <c r="F371" s="37"/>
      <c r="G371" s="114"/>
      <c r="H371" s="21"/>
      <c r="I371" s="114"/>
      <c r="J371" s="18"/>
      <c r="K371" s="18"/>
      <c r="L371" s="18"/>
      <c r="M371" s="18"/>
      <c r="N371" s="18"/>
      <c r="O371" s="18"/>
    </row>
    <row r="372" spans="1:15" ht="113.65" customHeight="1">
      <c r="A372" s="17"/>
      <c r="B372" s="43" t="s">
        <v>309</v>
      </c>
      <c r="C372" s="19"/>
      <c r="D372" s="46"/>
      <c r="E372" s="19"/>
      <c r="F372" s="37"/>
      <c r="G372" s="114"/>
      <c r="H372" s="21"/>
      <c r="I372" s="114"/>
      <c r="J372" s="18"/>
      <c r="K372" s="18"/>
      <c r="L372" s="18"/>
      <c r="M372" s="18"/>
      <c r="N372" s="18"/>
      <c r="O372" s="18"/>
    </row>
    <row r="373" spans="1:15" ht="14.25" customHeight="1">
      <c r="A373" s="51"/>
      <c r="B373" s="52"/>
      <c r="C373" s="19"/>
      <c r="D373" s="19"/>
      <c r="E373" s="19"/>
      <c r="F373" s="37"/>
      <c r="G373" s="114"/>
      <c r="H373" s="21"/>
      <c r="I373" s="114"/>
      <c r="J373" s="18"/>
      <c r="K373" s="18"/>
      <c r="L373" s="18"/>
      <c r="M373" s="18"/>
      <c r="N373" s="18"/>
      <c r="O373" s="18"/>
    </row>
    <row r="374" spans="1:15" ht="14.25" customHeight="1">
      <c r="A374" s="17">
        <v>43</v>
      </c>
      <c r="B374" s="199" t="s">
        <v>310</v>
      </c>
      <c r="C374" s="122" t="s">
        <v>8</v>
      </c>
      <c r="D374" s="115" t="s">
        <v>9</v>
      </c>
      <c r="E374" s="115">
        <v>15</v>
      </c>
      <c r="F374" s="37">
        <f>IF(C374="x",E374,0)</f>
        <v>15</v>
      </c>
      <c r="G374" s="20"/>
      <c r="H374" s="21"/>
      <c r="I374" s="20"/>
      <c r="J374" s="18"/>
      <c r="K374" s="18"/>
      <c r="L374" s="18"/>
      <c r="M374" s="18"/>
      <c r="N374" s="18"/>
      <c r="O374" s="18"/>
    </row>
    <row r="375" spans="1:15" ht="14.25" customHeight="1">
      <c r="A375" s="17"/>
      <c r="B375" s="207"/>
      <c r="C375" s="122"/>
      <c r="D375" s="115" t="s">
        <v>11</v>
      </c>
      <c r="E375" s="115">
        <v>0</v>
      </c>
      <c r="F375" s="37">
        <f>IF(C375="x",E375,0)</f>
        <v>0</v>
      </c>
      <c r="G375" s="20"/>
      <c r="H375" s="21"/>
      <c r="I375" s="20"/>
      <c r="J375" s="18"/>
      <c r="K375" s="18"/>
      <c r="L375" s="18"/>
      <c r="M375" s="18"/>
      <c r="N375" s="18"/>
      <c r="O375" s="18"/>
    </row>
    <row r="376" spans="1:15" ht="14.25" customHeight="1">
      <c r="A376" s="17"/>
      <c r="B376" s="207"/>
      <c r="C376" s="122"/>
      <c r="D376" s="115" t="s">
        <v>170</v>
      </c>
      <c r="E376" s="115">
        <v>0</v>
      </c>
      <c r="F376" s="37">
        <f>IF(C376="x",E376,0)</f>
        <v>0</v>
      </c>
      <c r="G376" s="81"/>
      <c r="H376" s="21"/>
      <c r="I376" s="81"/>
      <c r="J376" s="18"/>
      <c r="K376" s="18"/>
      <c r="L376" s="18"/>
      <c r="M376" s="18"/>
      <c r="N376" s="18"/>
      <c r="O376" s="18"/>
    </row>
    <row r="377" spans="1:15" ht="50.25" customHeight="1">
      <c r="A377" s="17"/>
      <c r="B377" s="18" t="s">
        <v>306</v>
      </c>
      <c r="C377" s="19"/>
      <c r="D377" s="19"/>
      <c r="E377" s="19"/>
      <c r="F377" s="37"/>
      <c r="G377" s="197"/>
      <c r="H377" s="21"/>
      <c r="I377" s="197"/>
      <c r="J377" s="18"/>
      <c r="K377" s="18"/>
      <c r="L377" s="18"/>
      <c r="M377" s="18"/>
      <c r="N377" s="18"/>
      <c r="O377" s="18"/>
    </row>
    <row r="378" spans="1:15" ht="201.6" customHeight="1">
      <c r="A378" s="17"/>
      <c r="B378" s="43" t="s">
        <v>311</v>
      </c>
      <c r="C378" s="19"/>
      <c r="D378" s="46"/>
      <c r="E378" s="19"/>
      <c r="F378" s="37"/>
      <c r="G378" s="205"/>
      <c r="H378" s="21"/>
      <c r="I378" s="205"/>
      <c r="J378" s="18"/>
      <c r="K378" s="18"/>
      <c r="L378" s="18"/>
      <c r="M378" s="18"/>
      <c r="N378" s="18"/>
      <c r="O378" s="18"/>
    </row>
    <row r="379" spans="1:15" ht="14.25" customHeight="1">
      <c r="A379" s="51"/>
      <c r="B379" s="52"/>
      <c r="C379" s="19"/>
      <c r="D379" s="19"/>
      <c r="E379" s="19"/>
      <c r="F379" s="37"/>
      <c r="G379" s="205"/>
      <c r="H379" s="21"/>
      <c r="I379" s="205"/>
      <c r="J379" s="18"/>
      <c r="K379" s="18"/>
      <c r="L379" s="18"/>
      <c r="M379" s="18"/>
      <c r="N379" s="18"/>
      <c r="O379" s="18"/>
    </row>
    <row r="380" spans="1:15" ht="14.25" customHeight="1">
      <c r="A380" s="17">
        <v>44</v>
      </c>
      <c r="B380" s="199" t="s">
        <v>312</v>
      </c>
      <c r="C380" s="122" t="s">
        <v>8</v>
      </c>
      <c r="D380" s="115" t="s">
        <v>9</v>
      </c>
      <c r="E380" s="115">
        <v>15</v>
      </c>
      <c r="F380" s="37">
        <f>IF(C380="x",E380,0)</f>
        <v>15</v>
      </c>
      <c r="G380" s="20"/>
      <c r="H380" s="21"/>
      <c r="I380" s="20"/>
      <c r="J380" s="18"/>
      <c r="K380" s="18"/>
      <c r="L380" s="18"/>
      <c r="M380" s="18"/>
      <c r="N380" s="18"/>
      <c r="O380" s="18"/>
    </row>
    <row r="381" spans="1:15" ht="14.25" customHeight="1">
      <c r="A381" s="17"/>
      <c r="B381" s="207"/>
      <c r="C381" s="122"/>
      <c r="D381" s="115" t="s">
        <v>11</v>
      </c>
      <c r="E381" s="115">
        <v>0</v>
      </c>
      <c r="F381" s="37">
        <f>IF(C381="x",E381,0)</f>
        <v>0</v>
      </c>
      <c r="G381" s="20"/>
      <c r="H381" s="21"/>
      <c r="I381" s="20"/>
      <c r="J381" s="18"/>
      <c r="K381" s="18"/>
      <c r="L381" s="18"/>
      <c r="M381" s="18"/>
      <c r="N381" s="18"/>
      <c r="O381" s="18"/>
    </row>
    <row r="382" spans="1:15" ht="14.25" customHeight="1">
      <c r="A382" s="17"/>
      <c r="B382" s="207"/>
      <c r="C382" s="122"/>
      <c r="D382" s="115" t="s">
        <v>170</v>
      </c>
      <c r="E382" s="115">
        <v>0</v>
      </c>
      <c r="F382" s="37">
        <f>IF(C382="x",E382,0)</f>
        <v>0</v>
      </c>
      <c r="G382" s="81"/>
      <c r="H382" s="21"/>
      <c r="I382" s="81"/>
      <c r="J382" s="18"/>
      <c r="K382" s="18"/>
      <c r="L382" s="18"/>
      <c r="M382" s="18"/>
      <c r="N382" s="18"/>
      <c r="O382" s="18"/>
    </row>
    <row r="383" spans="1:15" ht="14.25" customHeight="1">
      <c r="A383" s="17"/>
      <c r="B383" s="18" t="s">
        <v>306</v>
      </c>
      <c r="C383" s="19"/>
      <c r="D383" s="19"/>
      <c r="E383" s="19"/>
      <c r="F383" s="37"/>
      <c r="G383" s="20"/>
      <c r="H383" s="21"/>
      <c r="I383" s="20"/>
      <c r="J383" s="18"/>
      <c r="K383" s="18"/>
      <c r="L383" s="18"/>
      <c r="M383" s="18"/>
      <c r="N383" s="18"/>
      <c r="O383" s="18"/>
    </row>
    <row r="384" spans="1:15" ht="150.6" customHeight="1">
      <c r="A384" s="17"/>
      <c r="B384" s="43" t="s">
        <v>313</v>
      </c>
      <c r="C384" s="19"/>
      <c r="D384" s="46"/>
      <c r="E384" s="19"/>
      <c r="F384" s="37"/>
      <c r="G384" s="114"/>
      <c r="H384" s="21"/>
      <c r="I384" s="114"/>
      <c r="J384" s="18"/>
      <c r="K384" s="18"/>
      <c r="L384" s="18"/>
      <c r="M384" s="18"/>
      <c r="N384" s="18"/>
      <c r="O384" s="18"/>
    </row>
    <row r="385" spans="1:15" ht="13.9" customHeight="1">
      <c r="A385" s="17"/>
      <c r="B385" s="46"/>
      <c r="C385" s="19"/>
      <c r="D385" s="46"/>
      <c r="E385" s="19"/>
      <c r="F385" s="37"/>
      <c r="G385" s="114"/>
      <c r="H385" s="21"/>
      <c r="I385" s="114"/>
      <c r="J385" s="18"/>
      <c r="K385" s="18"/>
      <c r="L385" s="18"/>
      <c r="M385" s="18"/>
      <c r="N385" s="18"/>
      <c r="O385" s="18"/>
    </row>
    <row r="386" spans="1:15" s="5" customFormat="1">
      <c r="A386" s="2"/>
      <c r="B386" s="132" t="s">
        <v>314</v>
      </c>
      <c r="C386" s="133"/>
      <c r="D386" s="133"/>
      <c r="E386" s="133"/>
      <c r="F386" s="134">
        <f>SUM(F387:F416)</f>
        <v>45</v>
      </c>
      <c r="G386" s="133"/>
      <c r="H386" s="135"/>
      <c r="I386" s="133"/>
    </row>
    <row r="387" spans="1:15" ht="34.5" customHeight="1">
      <c r="A387" s="17">
        <v>45</v>
      </c>
      <c r="B387" s="199" t="s">
        <v>315</v>
      </c>
      <c r="C387" s="136" t="s">
        <v>8</v>
      </c>
      <c r="D387" s="115" t="s">
        <v>9</v>
      </c>
      <c r="E387" s="113">
        <v>20</v>
      </c>
      <c r="F387" s="137">
        <v>0</v>
      </c>
      <c r="G387" s="20"/>
      <c r="H387" s="21"/>
      <c r="I387" s="20" t="s">
        <v>316</v>
      </c>
      <c r="J387" s="18"/>
      <c r="K387" s="18"/>
      <c r="L387" s="18"/>
      <c r="M387" s="18"/>
      <c r="N387" s="18"/>
      <c r="O387" s="18"/>
    </row>
    <row r="388" spans="1:15" ht="14.25" customHeight="1">
      <c r="A388" s="17"/>
      <c r="B388" s="207"/>
      <c r="C388" s="122"/>
      <c r="D388" s="115" t="s">
        <v>11</v>
      </c>
      <c r="E388" s="115">
        <v>0</v>
      </c>
      <c r="F388" s="37">
        <f>IF(C388="x",E388,0)</f>
        <v>0</v>
      </c>
      <c r="G388" s="114"/>
      <c r="H388" s="21"/>
      <c r="I388" s="114"/>
      <c r="J388" s="18"/>
      <c r="K388" s="18"/>
      <c r="L388" s="18"/>
      <c r="M388" s="18"/>
      <c r="N388" s="18"/>
      <c r="O388" s="18"/>
    </row>
    <row r="389" spans="1:15" ht="14.25" customHeight="1">
      <c r="A389" s="17"/>
      <c r="B389" s="207"/>
      <c r="C389" s="122"/>
      <c r="D389" s="115" t="s">
        <v>170</v>
      </c>
      <c r="E389" s="115">
        <v>0</v>
      </c>
      <c r="F389" s="37">
        <f>IF(C389="x",E389,0)</f>
        <v>0</v>
      </c>
      <c r="G389" s="114"/>
      <c r="H389" s="21"/>
      <c r="I389" s="114"/>
      <c r="J389" s="18"/>
      <c r="K389" s="18"/>
      <c r="L389" s="18"/>
      <c r="M389" s="18"/>
      <c r="N389" s="18"/>
      <c r="O389" s="18"/>
    </row>
    <row r="390" spans="1:15" ht="14.25" customHeight="1">
      <c r="A390" s="17"/>
      <c r="B390" s="18" t="s">
        <v>317</v>
      </c>
      <c r="C390" s="19"/>
      <c r="D390" s="19"/>
      <c r="E390" s="19"/>
      <c r="F390" s="37"/>
      <c r="G390" s="114"/>
      <c r="H390" s="21"/>
      <c r="I390" s="114"/>
      <c r="J390" s="18"/>
      <c r="K390" s="18"/>
      <c r="L390" s="18"/>
      <c r="M390" s="18"/>
      <c r="N390" s="18"/>
      <c r="O390" s="18"/>
    </row>
    <row r="391" spans="1:15" ht="93" customHeight="1">
      <c r="A391" s="17"/>
      <c r="B391" s="140" t="s">
        <v>318</v>
      </c>
      <c r="C391" s="19"/>
      <c r="D391" s="46"/>
      <c r="E391" s="19"/>
      <c r="F391" s="37"/>
      <c r="G391" s="138" t="s">
        <v>319</v>
      </c>
      <c r="H391" s="70" t="s">
        <v>320</v>
      </c>
      <c r="I391" s="139"/>
      <c r="J391" s="18"/>
      <c r="K391" s="18"/>
      <c r="L391" s="18"/>
      <c r="M391" s="18"/>
      <c r="N391" s="18"/>
      <c r="O391" s="18"/>
    </row>
    <row r="392" spans="1:15" ht="14.25" customHeight="1">
      <c r="A392" s="51"/>
      <c r="B392" s="52"/>
      <c r="C392" s="19"/>
      <c r="D392" s="46"/>
      <c r="E392" s="19"/>
      <c r="F392" s="37"/>
      <c r="G392" s="114"/>
      <c r="H392" s="21"/>
      <c r="I392" s="114"/>
      <c r="J392" s="18"/>
      <c r="K392" s="18"/>
      <c r="L392" s="18"/>
      <c r="M392" s="18"/>
      <c r="N392" s="18"/>
      <c r="O392" s="18"/>
    </row>
    <row r="393" spans="1:15" ht="14.25" customHeight="1">
      <c r="A393" s="17">
        <v>46</v>
      </c>
      <c r="B393" s="199" t="s">
        <v>321</v>
      </c>
      <c r="C393" s="122" t="s">
        <v>8</v>
      </c>
      <c r="D393" s="115" t="s">
        <v>9</v>
      </c>
      <c r="E393" s="115">
        <v>15</v>
      </c>
      <c r="F393" s="37">
        <f>IF(C393="x",E393,0)</f>
        <v>15</v>
      </c>
      <c r="G393" s="197"/>
      <c r="H393" s="21"/>
      <c r="I393" s="197"/>
      <c r="J393" s="18"/>
      <c r="K393" s="18"/>
      <c r="L393" s="18"/>
      <c r="M393" s="18"/>
      <c r="N393" s="18"/>
      <c r="O393" s="18"/>
    </row>
    <row r="394" spans="1:15" ht="14.25" customHeight="1">
      <c r="A394" s="17"/>
      <c r="B394" s="207"/>
      <c r="C394" s="122"/>
      <c r="D394" s="115" t="s">
        <v>11</v>
      </c>
      <c r="E394" s="115">
        <v>0</v>
      </c>
      <c r="F394" s="37">
        <f>IF(C394="x",E394,0)</f>
        <v>0</v>
      </c>
      <c r="G394" s="205"/>
      <c r="H394" s="21"/>
      <c r="I394" s="205"/>
      <c r="J394" s="18"/>
      <c r="K394" s="18"/>
      <c r="L394" s="18"/>
      <c r="M394" s="18"/>
      <c r="N394" s="18"/>
      <c r="O394" s="18"/>
    </row>
    <row r="395" spans="1:15" ht="14.25" customHeight="1">
      <c r="A395" s="17"/>
      <c r="B395" s="207"/>
      <c r="C395" s="122"/>
      <c r="D395" s="115" t="s">
        <v>170</v>
      </c>
      <c r="E395" s="115">
        <v>0</v>
      </c>
      <c r="F395" s="37">
        <f>IF(C395="x",E395,0)</f>
        <v>0</v>
      </c>
      <c r="G395" s="205"/>
      <c r="H395" s="21"/>
      <c r="I395" s="205"/>
      <c r="J395" s="18"/>
      <c r="K395" s="18"/>
      <c r="L395" s="18"/>
      <c r="M395" s="18"/>
      <c r="N395" s="18"/>
      <c r="O395" s="18"/>
    </row>
    <row r="396" spans="1:15" ht="14.25" customHeight="1">
      <c r="A396" s="17"/>
      <c r="B396" s="18" t="s">
        <v>306</v>
      </c>
      <c r="C396" s="19"/>
      <c r="D396" s="19"/>
      <c r="E396" s="19"/>
      <c r="F396" s="37"/>
      <c r="G396" s="205"/>
      <c r="H396" s="21"/>
      <c r="I396" s="205"/>
      <c r="J396" s="18"/>
      <c r="K396" s="18"/>
      <c r="L396" s="18"/>
      <c r="M396" s="18"/>
      <c r="N396" s="18"/>
      <c r="O396" s="18"/>
    </row>
    <row r="397" spans="1:15" ht="128.44999999999999" customHeight="1">
      <c r="A397" s="17"/>
      <c r="B397" s="43" t="s">
        <v>322</v>
      </c>
      <c r="C397" s="19"/>
      <c r="D397" s="46"/>
      <c r="E397" s="19"/>
      <c r="F397" s="37"/>
      <c r="G397" s="114"/>
      <c r="H397" s="21"/>
      <c r="I397" s="114"/>
      <c r="J397" s="18"/>
      <c r="K397" s="18"/>
      <c r="L397" s="18"/>
      <c r="M397" s="18"/>
      <c r="N397" s="18"/>
      <c r="O397" s="18"/>
    </row>
    <row r="398" spans="1:15" ht="14.25" customHeight="1">
      <c r="A398" s="51"/>
      <c r="B398" s="52"/>
      <c r="C398" s="19"/>
      <c r="D398" s="46"/>
      <c r="E398" s="19"/>
      <c r="F398" s="37"/>
      <c r="G398" s="114"/>
      <c r="H398" s="21"/>
      <c r="I398" s="114"/>
      <c r="J398" s="18"/>
      <c r="K398" s="18"/>
      <c r="L398" s="18"/>
      <c r="M398" s="18"/>
      <c r="N398" s="18"/>
      <c r="O398" s="18"/>
    </row>
    <row r="399" spans="1:15" ht="14.25" customHeight="1">
      <c r="A399" s="17">
        <v>47</v>
      </c>
      <c r="B399" s="199" t="s">
        <v>323</v>
      </c>
      <c r="C399" s="122"/>
      <c r="D399" s="115" t="s">
        <v>9</v>
      </c>
      <c r="E399" s="115">
        <v>15</v>
      </c>
      <c r="F399" s="37">
        <f>IF(C399="x",E399,0)</f>
        <v>0</v>
      </c>
      <c r="G399" s="114"/>
      <c r="H399" s="21"/>
      <c r="I399" s="114" t="s">
        <v>324</v>
      </c>
      <c r="J399" s="18"/>
      <c r="K399" s="18"/>
      <c r="L399" s="18"/>
      <c r="M399" s="18"/>
      <c r="N399" s="18"/>
      <c r="O399" s="18"/>
    </row>
    <row r="400" spans="1:15" ht="14.25" customHeight="1">
      <c r="A400" s="17"/>
      <c r="B400" s="207"/>
      <c r="C400" s="122"/>
      <c r="D400" s="115" t="s">
        <v>11</v>
      </c>
      <c r="E400" s="115">
        <v>0</v>
      </c>
      <c r="F400" s="37">
        <f>IF(C400="x",E400,0)</f>
        <v>0</v>
      </c>
      <c r="G400" s="114"/>
      <c r="H400" s="21"/>
      <c r="I400" s="114"/>
      <c r="J400" s="18"/>
      <c r="K400" s="18"/>
      <c r="L400" s="18"/>
      <c r="M400" s="18"/>
      <c r="N400" s="18"/>
      <c r="O400" s="18"/>
    </row>
    <row r="401" spans="1:15" ht="14.25" customHeight="1">
      <c r="A401" s="17"/>
      <c r="B401" s="207"/>
      <c r="C401" s="122" t="s">
        <v>8</v>
      </c>
      <c r="D401" s="115" t="s">
        <v>170</v>
      </c>
      <c r="E401" s="115">
        <v>0</v>
      </c>
      <c r="F401" s="37">
        <f>IF(C401="x",E401,0)</f>
        <v>0</v>
      </c>
      <c r="G401" s="114"/>
      <c r="H401" s="21"/>
      <c r="I401" s="114"/>
      <c r="J401" s="18"/>
      <c r="K401" s="18"/>
      <c r="L401" s="18"/>
      <c r="M401" s="18"/>
      <c r="N401" s="18"/>
      <c r="O401" s="18"/>
    </row>
    <row r="402" spans="1:15" ht="14.25" customHeight="1">
      <c r="A402" s="17"/>
      <c r="B402" s="18" t="s">
        <v>306</v>
      </c>
      <c r="C402" s="19"/>
      <c r="D402" s="19"/>
      <c r="E402" s="19"/>
      <c r="F402" s="37"/>
      <c r="G402" s="114"/>
      <c r="H402" s="21"/>
      <c r="I402" s="114"/>
      <c r="J402" s="18"/>
      <c r="K402" s="18"/>
      <c r="L402" s="18"/>
      <c r="M402" s="18"/>
      <c r="N402" s="18"/>
      <c r="O402" s="18"/>
    </row>
    <row r="403" spans="1:15" ht="14.25" customHeight="1">
      <c r="A403" s="17"/>
      <c r="B403" s="43" t="e">
        <f>#REF!</f>
        <v>#REF!</v>
      </c>
      <c r="C403" s="19"/>
      <c r="D403" s="46"/>
      <c r="E403" s="19"/>
      <c r="F403" s="37"/>
      <c r="G403" s="114"/>
      <c r="H403" s="21"/>
      <c r="I403" s="114"/>
      <c r="J403" s="18"/>
      <c r="K403" s="18"/>
      <c r="L403" s="18"/>
      <c r="M403" s="18"/>
      <c r="N403" s="18"/>
      <c r="O403" s="18"/>
    </row>
    <row r="404" spans="1:15" ht="14.25" customHeight="1">
      <c r="A404" s="17"/>
      <c r="B404" s="46"/>
      <c r="C404" s="19"/>
      <c r="D404" s="46"/>
      <c r="E404" s="19"/>
      <c r="F404" s="37"/>
      <c r="G404" s="114"/>
      <c r="H404" s="21"/>
      <c r="I404" s="114"/>
      <c r="J404" s="18"/>
      <c r="K404" s="18"/>
      <c r="L404" s="18"/>
      <c r="M404" s="18"/>
      <c r="N404" s="18"/>
      <c r="O404" s="18"/>
    </row>
    <row r="405" spans="1:15" ht="14.25" customHeight="1">
      <c r="A405" s="17">
        <v>48</v>
      </c>
      <c r="B405" s="199" t="s">
        <v>325</v>
      </c>
      <c r="C405" s="122" t="s">
        <v>8</v>
      </c>
      <c r="D405" s="115" t="s">
        <v>9</v>
      </c>
      <c r="E405" s="115">
        <v>15</v>
      </c>
      <c r="F405" s="37">
        <f>IF(C405="x",E405,0)</f>
        <v>15</v>
      </c>
      <c r="G405" s="114"/>
      <c r="H405" s="21"/>
      <c r="I405" s="114"/>
      <c r="J405" s="18"/>
      <c r="K405" s="18"/>
      <c r="L405" s="18"/>
      <c r="M405" s="18"/>
      <c r="N405" s="18"/>
      <c r="O405" s="18"/>
    </row>
    <row r="406" spans="1:15" ht="14.25" customHeight="1">
      <c r="A406" s="17"/>
      <c r="B406" s="207"/>
      <c r="C406" s="122"/>
      <c r="D406" s="115" t="s">
        <v>11</v>
      </c>
      <c r="E406" s="115">
        <v>0</v>
      </c>
      <c r="F406" s="37">
        <f>IF(C406="x",E406,0)</f>
        <v>0</v>
      </c>
      <c r="G406" s="114"/>
      <c r="H406" s="21"/>
      <c r="I406" s="114"/>
      <c r="J406" s="18"/>
      <c r="K406" s="18"/>
      <c r="L406" s="18"/>
      <c r="M406" s="18"/>
      <c r="N406" s="18"/>
      <c r="O406" s="18"/>
    </row>
    <row r="407" spans="1:15" ht="14.25" customHeight="1">
      <c r="A407" s="17"/>
      <c r="B407" s="207"/>
      <c r="C407" s="122"/>
      <c r="D407" s="115" t="s">
        <v>170</v>
      </c>
      <c r="E407" s="115">
        <v>0</v>
      </c>
      <c r="F407" s="37">
        <f>IF(C407="x",E407,0)</f>
        <v>0</v>
      </c>
      <c r="G407" s="114"/>
      <c r="H407" s="21"/>
      <c r="I407" s="114"/>
      <c r="J407" s="18"/>
      <c r="K407" s="18"/>
      <c r="L407" s="18"/>
      <c r="M407" s="18"/>
      <c r="N407" s="18"/>
      <c r="O407" s="18"/>
    </row>
    <row r="408" spans="1:15" ht="44.65" customHeight="1">
      <c r="A408" s="17"/>
      <c r="B408" s="18" t="s">
        <v>306</v>
      </c>
      <c r="C408" s="19"/>
      <c r="D408" s="19"/>
      <c r="E408" s="19"/>
      <c r="F408" s="37"/>
      <c r="G408" s="114"/>
      <c r="H408" s="21"/>
      <c r="I408" s="114"/>
      <c r="J408" s="18"/>
      <c r="K408" s="18"/>
      <c r="L408" s="18"/>
      <c r="M408" s="18"/>
      <c r="N408" s="18"/>
      <c r="O408" s="18"/>
    </row>
    <row r="409" spans="1:15" ht="49.15" customHeight="1">
      <c r="A409" s="17"/>
      <c r="B409" s="43" t="s">
        <v>326</v>
      </c>
      <c r="C409" s="19"/>
      <c r="D409" s="46"/>
      <c r="E409" s="19"/>
      <c r="F409" s="37"/>
      <c r="G409" s="114"/>
      <c r="H409" s="21"/>
      <c r="I409" s="114"/>
      <c r="J409" s="18"/>
      <c r="K409" s="18"/>
      <c r="L409" s="18"/>
      <c r="M409" s="18"/>
      <c r="N409" s="18"/>
      <c r="O409" s="18"/>
    </row>
    <row r="410" spans="1:15" ht="14.25" customHeight="1">
      <c r="A410" s="51"/>
      <c r="B410" s="52"/>
      <c r="C410" s="19"/>
      <c r="D410" s="46"/>
      <c r="E410" s="19"/>
      <c r="F410" s="37"/>
      <c r="G410" s="114"/>
      <c r="H410" s="21"/>
      <c r="I410" s="114"/>
      <c r="J410" s="18"/>
      <c r="K410" s="18"/>
      <c r="L410" s="18"/>
      <c r="M410" s="18"/>
      <c r="N410" s="18"/>
      <c r="O410" s="18"/>
    </row>
    <row r="411" spans="1:15" ht="14.25" customHeight="1">
      <c r="A411" s="17">
        <v>49</v>
      </c>
      <c r="B411" s="199" t="s">
        <v>327</v>
      </c>
      <c r="C411" s="122" t="s">
        <v>8</v>
      </c>
      <c r="D411" s="115" t="s">
        <v>9</v>
      </c>
      <c r="E411" s="115">
        <v>15</v>
      </c>
      <c r="F411" s="37">
        <f>IF(C411="x",E411,0)</f>
        <v>15</v>
      </c>
      <c r="G411" s="114"/>
      <c r="H411" s="21"/>
      <c r="I411" s="114"/>
      <c r="J411" s="18"/>
      <c r="K411" s="18"/>
      <c r="L411" s="18"/>
      <c r="M411" s="18"/>
      <c r="N411" s="18"/>
      <c r="O411" s="18"/>
    </row>
    <row r="412" spans="1:15" ht="14.25" customHeight="1">
      <c r="A412" s="17"/>
      <c r="B412" s="207"/>
      <c r="C412" s="122"/>
      <c r="D412" s="115" t="s">
        <v>11</v>
      </c>
      <c r="E412" s="115">
        <v>0</v>
      </c>
      <c r="F412" s="37">
        <f>IF(C412="x",E412,0)</f>
        <v>0</v>
      </c>
      <c r="G412" s="114"/>
      <c r="H412" s="21"/>
      <c r="I412" s="114"/>
      <c r="J412" s="18"/>
      <c r="K412" s="18"/>
      <c r="L412" s="18"/>
      <c r="M412" s="18"/>
      <c r="N412" s="18"/>
      <c r="O412" s="18"/>
    </row>
    <row r="413" spans="1:15" ht="14.25" customHeight="1">
      <c r="A413" s="17"/>
      <c r="B413" s="207"/>
      <c r="C413" s="122"/>
      <c r="D413" s="115" t="s">
        <v>170</v>
      </c>
      <c r="E413" s="115">
        <v>0</v>
      </c>
      <c r="F413" s="37">
        <f>IF(C413="x",E413,0)</f>
        <v>0</v>
      </c>
      <c r="G413" s="114"/>
      <c r="H413" s="21"/>
      <c r="I413" s="114"/>
      <c r="J413" s="18"/>
      <c r="K413" s="18"/>
      <c r="L413" s="18"/>
      <c r="M413" s="18"/>
      <c r="N413" s="18"/>
      <c r="O413" s="18"/>
    </row>
    <row r="414" spans="1:15" ht="14.25" customHeight="1">
      <c r="A414" s="17"/>
      <c r="B414" s="18" t="s">
        <v>306</v>
      </c>
      <c r="C414" s="19"/>
      <c r="D414" s="19"/>
      <c r="E414" s="19"/>
      <c r="F414" s="37"/>
      <c r="G414" s="114"/>
      <c r="H414" s="21"/>
      <c r="I414" s="114"/>
      <c r="J414" s="18"/>
      <c r="K414" s="18"/>
      <c r="L414" s="18"/>
      <c r="M414" s="18"/>
      <c r="N414" s="18"/>
      <c r="O414" s="18"/>
    </row>
    <row r="415" spans="1:15" ht="105" customHeight="1">
      <c r="A415" s="17"/>
      <c r="B415" s="43" t="s">
        <v>328</v>
      </c>
      <c r="C415" s="19"/>
      <c r="D415" s="46"/>
      <c r="E415" s="19"/>
      <c r="F415" s="37"/>
      <c r="G415" s="114"/>
      <c r="H415" s="21"/>
      <c r="I415" s="114"/>
      <c r="J415" s="18"/>
      <c r="K415" s="18"/>
      <c r="L415" s="18"/>
      <c r="M415" s="18"/>
      <c r="N415" s="18"/>
      <c r="O415" s="18"/>
    </row>
    <row r="416" spans="1:15" ht="14.25" customHeight="1">
      <c r="A416" s="51"/>
      <c r="B416" s="52"/>
      <c r="C416" s="19"/>
      <c r="D416" s="46"/>
      <c r="E416" s="19"/>
      <c r="F416" s="37"/>
      <c r="G416" s="114"/>
      <c r="H416" s="21"/>
      <c r="I416" s="114"/>
      <c r="J416" s="18"/>
      <c r="K416" s="18"/>
      <c r="L416" s="18"/>
      <c r="M416" s="18"/>
      <c r="N416" s="18"/>
      <c r="O416" s="18"/>
    </row>
    <row r="417" spans="1:15" s="5" customFormat="1">
      <c r="A417" s="2"/>
      <c r="B417" s="132" t="s">
        <v>329</v>
      </c>
      <c r="C417" s="133"/>
      <c r="D417" s="133"/>
      <c r="E417" s="133"/>
      <c r="F417" s="134">
        <f>SUM(F418:F447)</f>
        <v>0</v>
      </c>
      <c r="G417" s="133"/>
      <c r="H417" s="135"/>
      <c r="I417" s="133"/>
    </row>
    <row r="418" spans="1:15" ht="48" customHeight="1">
      <c r="A418" s="17">
        <v>50</v>
      </c>
      <c r="B418" s="199" t="s">
        <v>330</v>
      </c>
      <c r="C418" s="122" t="s">
        <v>8</v>
      </c>
      <c r="D418" s="115" t="s">
        <v>9</v>
      </c>
      <c r="E418" s="113">
        <v>20</v>
      </c>
      <c r="F418" s="137">
        <v>0</v>
      </c>
      <c r="G418" s="20"/>
      <c r="H418" s="21"/>
      <c r="I418" s="20" t="s">
        <v>331</v>
      </c>
      <c r="J418" s="18"/>
      <c r="K418" s="18"/>
      <c r="L418" s="18"/>
      <c r="M418" s="18"/>
      <c r="N418" s="18"/>
      <c r="O418" s="18"/>
    </row>
    <row r="419" spans="1:15" ht="14.25" customHeight="1">
      <c r="A419" s="17"/>
      <c r="B419" s="207"/>
      <c r="C419" s="122"/>
      <c r="D419" s="115" t="s">
        <v>11</v>
      </c>
      <c r="E419" s="115">
        <v>0</v>
      </c>
      <c r="F419" s="37">
        <f>IF(C419="x",E419,0)</f>
        <v>0</v>
      </c>
      <c r="G419" s="20"/>
      <c r="H419" s="21"/>
      <c r="I419" s="20"/>
      <c r="J419" s="18"/>
      <c r="K419" s="18"/>
      <c r="L419" s="18"/>
      <c r="M419" s="18"/>
      <c r="N419" s="18"/>
      <c r="O419" s="18"/>
    </row>
    <row r="420" spans="1:15" ht="14.25" customHeight="1">
      <c r="A420" s="17"/>
      <c r="B420" s="207"/>
      <c r="C420" s="122"/>
      <c r="D420" s="115" t="s">
        <v>170</v>
      </c>
      <c r="E420" s="115">
        <v>0</v>
      </c>
      <c r="F420" s="37">
        <f>IF(C420="x",E420,0)</f>
        <v>0</v>
      </c>
      <c r="G420" s="81"/>
      <c r="H420" s="21"/>
      <c r="I420" s="81"/>
      <c r="J420" s="18"/>
      <c r="K420" s="18"/>
      <c r="L420" s="18"/>
      <c r="M420" s="18"/>
      <c r="N420" s="18"/>
      <c r="O420" s="18"/>
    </row>
    <row r="421" spans="1:15" ht="14.25" customHeight="1">
      <c r="A421" s="17"/>
      <c r="B421" s="18" t="s">
        <v>317</v>
      </c>
      <c r="C421" s="19"/>
      <c r="D421" s="19"/>
      <c r="E421" s="19"/>
      <c r="F421" s="37"/>
      <c r="G421" s="114"/>
      <c r="H421" s="21"/>
      <c r="I421" s="114"/>
      <c r="J421" s="18"/>
      <c r="K421" s="18"/>
      <c r="L421" s="18"/>
      <c r="M421" s="18"/>
      <c r="N421" s="18"/>
      <c r="O421" s="18"/>
    </row>
    <row r="422" spans="1:15" ht="96" customHeight="1">
      <c r="A422" s="17"/>
      <c r="B422" s="43" t="s">
        <v>332</v>
      </c>
      <c r="C422" s="19"/>
      <c r="D422" s="46"/>
      <c r="E422" s="19"/>
      <c r="F422" s="37"/>
      <c r="G422" s="138" t="s">
        <v>333</v>
      </c>
      <c r="H422" s="70"/>
      <c r="I422" s="139"/>
      <c r="J422" s="18"/>
      <c r="K422" s="18"/>
      <c r="L422" s="18"/>
      <c r="M422" s="18"/>
      <c r="N422" s="18"/>
      <c r="O422" s="18"/>
    </row>
    <row r="423" spans="1:15" ht="14.25" customHeight="1">
      <c r="A423" s="17"/>
      <c r="B423" s="46"/>
      <c r="C423" s="19"/>
      <c r="D423" s="19"/>
      <c r="E423" s="19"/>
      <c r="F423" s="37"/>
      <c r="G423" s="114"/>
      <c r="H423" s="21"/>
      <c r="I423" s="114"/>
      <c r="J423" s="18"/>
      <c r="K423" s="18"/>
      <c r="L423" s="18"/>
      <c r="M423" s="18"/>
      <c r="N423" s="18"/>
      <c r="O423" s="18"/>
    </row>
    <row r="424" spans="1:15" ht="14.25" customHeight="1">
      <c r="A424" s="17">
        <v>51</v>
      </c>
      <c r="B424" s="199" t="s">
        <v>334</v>
      </c>
      <c r="C424" s="122"/>
      <c r="D424" s="115" t="s">
        <v>9</v>
      </c>
      <c r="E424" s="115">
        <v>15</v>
      </c>
      <c r="F424" s="37">
        <f>IF(C424="x",E424,0)</f>
        <v>0</v>
      </c>
      <c r="G424" s="114"/>
      <c r="H424" s="21"/>
      <c r="I424" s="114"/>
      <c r="J424" s="18"/>
      <c r="K424" s="18"/>
      <c r="L424" s="18"/>
      <c r="M424" s="18"/>
      <c r="N424" s="18"/>
      <c r="O424" s="18"/>
    </row>
    <row r="425" spans="1:15" ht="14.25" customHeight="1">
      <c r="A425" s="17"/>
      <c r="B425" s="207"/>
      <c r="C425" s="122"/>
      <c r="D425" s="115" t="s">
        <v>11</v>
      </c>
      <c r="E425" s="115">
        <v>0</v>
      </c>
      <c r="F425" s="37">
        <f>IF(C425="x",E425,0)</f>
        <v>0</v>
      </c>
      <c r="G425" s="20"/>
      <c r="H425" s="21"/>
      <c r="I425" s="20"/>
      <c r="J425" s="18"/>
      <c r="K425" s="18"/>
      <c r="L425" s="18"/>
      <c r="M425" s="18"/>
      <c r="N425" s="18"/>
      <c r="O425" s="18"/>
    </row>
    <row r="426" spans="1:15" ht="14.25" customHeight="1">
      <c r="A426" s="17"/>
      <c r="B426" s="207"/>
      <c r="C426" s="122" t="s">
        <v>8</v>
      </c>
      <c r="D426" s="115" t="s">
        <v>170</v>
      </c>
      <c r="E426" s="115">
        <v>0</v>
      </c>
      <c r="F426" s="37">
        <f>IF(C426="x",E426,0)</f>
        <v>0</v>
      </c>
      <c r="G426" s="20"/>
      <c r="H426" s="21"/>
      <c r="I426" s="20"/>
      <c r="J426" s="18"/>
      <c r="K426" s="18"/>
      <c r="L426" s="18"/>
      <c r="M426" s="18"/>
      <c r="N426" s="18"/>
      <c r="O426" s="18"/>
    </row>
    <row r="427" spans="1:15" ht="14.25" customHeight="1">
      <c r="A427" s="17"/>
      <c r="B427" s="18" t="s">
        <v>306</v>
      </c>
      <c r="C427" s="19"/>
      <c r="D427" s="19"/>
      <c r="E427" s="19"/>
      <c r="F427" s="37"/>
      <c r="G427" s="81"/>
      <c r="H427" s="21"/>
      <c r="I427" s="81"/>
      <c r="J427" s="18"/>
      <c r="K427" s="18"/>
      <c r="L427" s="18"/>
      <c r="M427" s="18"/>
      <c r="N427" s="18"/>
      <c r="O427" s="18"/>
    </row>
    <row r="428" spans="1:15" ht="14.25" customHeight="1">
      <c r="A428" s="17"/>
      <c r="B428" s="43" t="e">
        <f>#REF!</f>
        <v>#REF!</v>
      </c>
      <c r="C428" s="19"/>
      <c r="D428" s="46"/>
      <c r="E428" s="19"/>
      <c r="F428" s="37"/>
      <c r="G428" s="114"/>
      <c r="H428" s="21"/>
      <c r="I428" s="114"/>
      <c r="J428" s="18"/>
      <c r="K428" s="18"/>
      <c r="L428" s="18"/>
      <c r="M428" s="18"/>
      <c r="N428" s="18"/>
      <c r="O428" s="18"/>
    </row>
    <row r="429" spans="1:15" ht="14.25" customHeight="1">
      <c r="A429" s="17"/>
      <c r="B429" s="46"/>
      <c r="C429" s="19"/>
      <c r="D429" s="19"/>
      <c r="E429" s="19"/>
      <c r="F429" s="37"/>
      <c r="G429" s="114"/>
      <c r="H429" s="21"/>
      <c r="I429" s="114"/>
      <c r="J429" s="18"/>
      <c r="K429" s="18"/>
      <c r="L429" s="18"/>
      <c r="M429" s="18"/>
      <c r="N429" s="18"/>
      <c r="O429" s="18"/>
    </row>
    <row r="430" spans="1:15" ht="14.25" customHeight="1">
      <c r="A430" s="17">
        <v>52</v>
      </c>
      <c r="B430" s="199" t="s">
        <v>335</v>
      </c>
      <c r="C430" s="122"/>
      <c r="D430" s="115" t="s">
        <v>9</v>
      </c>
      <c r="E430" s="115">
        <v>15</v>
      </c>
      <c r="F430" s="37">
        <f>IF(C430="x",E430,0)</f>
        <v>0</v>
      </c>
      <c r="G430" s="114"/>
      <c r="H430" s="21"/>
      <c r="I430" s="114"/>
      <c r="J430" s="18"/>
      <c r="K430" s="18"/>
      <c r="L430" s="18"/>
      <c r="M430" s="18"/>
      <c r="N430" s="18"/>
      <c r="O430" s="18"/>
    </row>
    <row r="431" spans="1:15" ht="14.25" customHeight="1">
      <c r="A431" s="17"/>
      <c r="B431" s="207"/>
      <c r="C431" s="122"/>
      <c r="D431" s="115" t="s">
        <v>11</v>
      </c>
      <c r="E431" s="115">
        <v>0</v>
      </c>
      <c r="F431" s="37">
        <f>IF(C431="x",E431,0)</f>
        <v>0</v>
      </c>
      <c r="G431" s="20"/>
      <c r="H431" s="21"/>
      <c r="I431" s="20"/>
      <c r="J431" s="18"/>
      <c r="K431" s="18"/>
      <c r="L431" s="18"/>
      <c r="M431" s="18"/>
      <c r="N431" s="18"/>
      <c r="O431" s="18"/>
    </row>
    <row r="432" spans="1:15" ht="14.25" customHeight="1">
      <c r="A432" s="17"/>
      <c r="B432" s="207"/>
      <c r="C432" s="122" t="s">
        <v>8</v>
      </c>
      <c r="D432" s="115" t="s">
        <v>170</v>
      </c>
      <c r="E432" s="115">
        <v>0</v>
      </c>
      <c r="F432" s="37">
        <f>IF(C432="x",E432,0)</f>
        <v>0</v>
      </c>
      <c r="G432" s="20"/>
      <c r="H432" s="21"/>
      <c r="I432" s="20"/>
      <c r="J432" s="18"/>
      <c r="K432" s="18"/>
      <c r="L432" s="18"/>
      <c r="M432" s="18"/>
      <c r="N432" s="18"/>
      <c r="O432" s="18"/>
    </row>
    <row r="433" spans="1:15" ht="14.25" customHeight="1">
      <c r="A433" s="17"/>
      <c r="B433" s="18" t="s">
        <v>306</v>
      </c>
      <c r="C433" s="19"/>
      <c r="D433" s="19"/>
      <c r="E433" s="19"/>
      <c r="F433" s="37"/>
      <c r="G433" s="81"/>
      <c r="H433" s="21"/>
      <c r="I433" s="81"/>
      <c r="J433" s="18"/>
      <c r="K433" s="18"/>
      <c r="L433" s="18"/>
      <c r="M433" s="18"/>
      <c r="N433" s="18"/>
      <c r="O433" s="18"/>
    </row>
    <row r="434" spans="1:15" ht="14.25" customHeight="1">
      <c r="A434" s="17"/>
      <c r="B434" s="43" t="e">
        <f>#REF!</f>
        <v>#REF!</v>
      </c>
      <c r="C434" s="19"/>
      <c r="D434" s="46"/>
      <c r="E434" s="19"/>
      <c r="F434" s="37"/>
      <c r="G434" s="114"/>
      <c r="H434" s="21"/>
      <c r="I434" s="114"/>
      <c r="J434" s="18"/>
      <c r="K434" s="18"/>
      <c r="L434" s="18"/>
      <c r="M434" s="18"/>
      <c r="N434" s="18"/>
      <c r="O434" s="18"/>
    </row>
    <row r="435" spans="1:15" ht="14.25" customHeight="1">
      <c r="A435" s="17"/>
      <c r="B435" s="46"/>
      <c r="C435" s="19"/>
      <c r="D435" s="19"/>
      <c r="E435" s="19"/>
      <c r="F435" s="37"/>
      <c r="G435" s="114"/>
      <c r="H435" s="21"/>
      <c r="I435" s="114"/>
      <c r="J435" s="18"/>
      <c r="K435" s="18"/>
      <c r="L435" s="18"/>
      <c r="M435" s="18"/>
      <c r="N435" s="18"/>
      <c r="O435" s="18"/>
    </row>
    <row r="436" spans="1:15" ht="14.25" customHeight="1">
      <c r="A436" s="17">
        <v>53</v>
      </c>
      <c r="B436" s="199" t="s">
        <v>336</v>
      </c>
      <c r="C436" s="122"/>
      <c r="D436" s="115" t="s">
        <v>9</v>
      </c>
      <c r="E436" s="115">
        <v>15</v>
      </c>
      <c r="F436" s="37">
        <f>IF(C436="x",E436,0)</f>
        <v>0</v>
      </c>
      <c r="G436" s="114"/>
      <c r="H436" s="21"/>
      <c r="I436" s="114"/>
      <c r="J436" s="18"/>
      <c r="K436" s="18"/>
      <c r="L436" s="18"/>
      <c r="M436" s="18"/>
      <c r="N436" s="18"/>
      <c r="O436" s="18"/>
    </row>
    <row r="437" spans="1:15" ht="14.25" customHeight="1">
      <c r="A437" s="17"/>
      <c r="B437" s="207"/>
      <c r="C437" s="122"/>
      <c r="D437" s="115" t="s">
        <v>11</v>
      </c>
      <c r="E437" s="115">
        <v>0</v>
      </c>
      <c r="F437" s="37">
        <f>IF(C437="x",E437,0)</f>
        <v>0</v>
      </c>
      <c r="G437" s="20"/>
      <c r="H437" s="21"/>
      <c r="I437" s="20"/>
      <c r="J437" s="18"/>
      <c r="K437" s="18"/>
      <c r="L437" s="18"/>
      <c r="M437" s="18"/>
      <c r="N437" s="18"/>
      <c r="O437" s="18"/>
    </row>
    <row r="438" spans="1:15" ht="14.25" customHeight="1">
      <c r="A438" s="17"/>
      <c r="B438" s="207"/>
      <c r="C438" s="122" t="s">
        <v>8</v>
      </c>
      <c r="D438" s="115" t="s">
        <v>170</v>
      </c>
      <c r="E438" s="115">
        <v>0</v>
      </c>
      <c r="F438" s="37">
        <f>IF(C438="x",E438,0)</f>
        <v>0</v>
      </c>
      <c r="G438" s="20"/>
      <c r="H438" s="21"/>
      <c r="I438" s="20"/>
      <c r="J438" s="18"/>
      <c r="K438" s="18"/>
      <c r="L438" s="18"/>
      <c r="M438" s="18"/>
      <c r="N438" s="18"/>
      <c r="O438" s="18"/>
    </row>
    <row r="439" spans="1:15" ht="14.25" customHeight="1">
      <c r="A439" s="17"/>
      <c r="B439" s="18" t="s">
        <v>306</v>
      </c>
      <c r="C439" s="19"/>
      <c r="D439" s="19"/>
      <c r="E439" s="19"/>
      <c r="F439" s="37"/>
      <c r="G439" s="20"/>
      <c r="H439" s="21"/>
      <c r="I439" s="20"/>
      <c r="J439" s="18"/>
      <c r="K439" s="18"/>
      <c r="L439" s="18"/>
      <c r="M439" s="18"/>
      <c r="N439" s="18"/>
      <c r="O439" s="18"/>
    </row>
    <row r="440" spans="1:15" ht="14.25" customHeight="1">
      <c r="A440" s="17"/>
      <c r="B440" s="43" t="e">
        <f>#REF!</f>
        <v>#REF!</v>
      </c>
      <c r="C440" s="19"/>
      <c r="D440" s="46"/>
      <c r="E440" s="19"/>
      <c r="F440" s="37"/>
      <c r="G440" s="20"/>
      <c r="H440" s="21"/>
      <c r="I440" s="20"/>
      <c r="J440" s="18"/>
      <c r="K440" s="18"/>
      <c r="L440" s="18"/>
      <c r="M440" s="18"/>
      <c r="N440" s="18"/>
      <c r="O440" s="18"/>
    </row>
    <row r="441" spans="1:15" ht="14.25" customHeight="1">
      <c r="A441" s="17"/>
      <c r="B441" s="46"/>
      <c r="C441" s="19"/>
      <c r="D441" s="19"/>
      <c r="E441" s="19"/>
      <c r="F441" s="37"/>
      <c r="G441" s="20"/>
      <c r="H441" s="21"/>
      <c r="I441" s="20"/>
      <c r="J441" s="18"/>
      <c r="K441" s="18"/>
      <c r="L441" s="18"/>
      <c r="M441" s="18"/>
      <c r="N441" s="18"/>
      <c r="O441" s="18"/>
    </row>
    <row r="442" spans="1:15" ht="14.25" customHeight="1">
      <c r="A442" s="17">
        <v>54</v>
      </c>
      <c r="B442" s="199" t="s">
        <v>337</v>
      </c>
      <c r="C442" s="122"/>
      <c r="D442" s="115" t="s">
        <v>9</v>
      </c>
      <c r="E442" s="115">
        <v>15</v>
      </c>
      <c r="F442" s="37">
        <f>IF(C442="x",E442,0)</f>
        <v>0</v>
      </c>
      <c r="G442" s="20"/>
      <c r="H442" s="21"/>
      <c r="I442" s="20"/>
      <c r="J442" s="18"/>
      <c r="K442" s="18"/>
      <c r="L442" s="18"/>
      <c r="M442" s="18"/>
      <c r="N442" s="18"/>
      <c r="O442" s="18"/>
    </row>
    <row r="443" spans="1:15" ht="14.25" customHeight="1">
      <c r="A443" s="17"/>
      <c r="B443" s="207"/>
      <c r="C443" s="122"/>
      <c r="D443" s="115" t="s">
        <v>11</v>
      </c>
      <c r="E443" s="115">
        <v>0</v>
      </c>
      <c r="F443" s="37">
        <f>IF(C443="x",E443,0)</f>
        <v>0</v>
      </c>
      <c r="G443" s="20"/>
      <c r="H443" s="21"/>
      <c r="I443" s="20"/>
      <c r="J443" s="18"/>
      <c r="K443" s="18"/>
      <c r="L443" s="18"/>
      <c r="M443" s="18"/>
      <c r="N443" s="18"/>
      <c r="O443" s="18"/>
    </row>
    <row r="444" spans="1:15" ht="14.25" customHeight="1">
      <c r="A444" s="17"/>
      <c r="B444" s="207"/>
      <c r="C444" s="122" t="s">
        <v>8</v>
      </c>
      <c r="D444" s="115" t="s">
        <v>170</v>
      </c>
      <c r="E444" s="115">
        <v>0</v>
      </c>
      <c r="F444" s="37">
        <f>IF(C444="x",E444,0)</f>
        <v>0</v>
      </c>
      <c r="G444" s="20"/>
      <c r="H444" s="21"/>
      <c r="I444" s="20"/>
      <c r="J444" s="18"/>
      <c r="K444" s="18"/>
      <c r="L444" s="18"/>
      <c r="M444" s="18"/>
      <c r="N444" s="18"/>
      <c r="O444" s="18"/>
    </row>
    <row r="445" spans="1:15" ht="14.25" customHeight="1">
      <c r="A445" s="17"/>
      <c r="B445" s="18" t="s">
        <v>306</v>
      </c>
      <c r="C445" s="19"/>
      <c r="D445" s="19"/>
      <c r="E445" s="19"/>
      <c r="F445" s="37"/>
      <c r="G445" s="20"/>
      <c r="H445" s="21"/>
      <c r="I445" s="20"/>
      <c r="J445" s="18"/>
      <c r="K445" s="18"/>
      <c r="L445" s="18"/>
      <c r="M445" s="18"/>
      <c r="N445" s="18"/>
      <c r="O445" s="18"/>
    </row>
    <row r="446" spans="1:15" ht="14.25" customHeight="1">
      <c r="A446" s="17"/>
      <c r="B446" s="43" t="e">
        <f>#REF!</f>
        <v>#REF!</v>
      </c>
      <c r="C446" s="19"/>
      <c r="D446" s="46"/>
      <c r="E446" s="19"/>
      <c r="F446" s="37"/>
      <c r="G446" s="20"/>
      <c r="H446" s="21"/>
      <c r="I446" s="20"/>
      <c r="J446" s="18"/>
      <c r="K446" s="18"/>
      <c r="L446" s="18"/>
      <c r="M446" s="18"/>
      <c r="N446" s="18"/>
      <c r="O446" s="18"/>
    </row>
    <row r="447" spans="1:15" ht="14.25" customHeight="1">
      <c r="A447" s="17"/>
      <c r="B447" s="46"/>
      <c r="C447" s="19"/>
      <c r="D447" s="46"/>
      <c r="E447" s="19"/>
      <c r="F447" s="37"/>
      <c r="G447" s="20"/>
      <c r="H447" s="21"/>
      <c r="I447" s="20"/>
      <c r="J447" s="18"/>
      <c r="K447" s="18"/>
      <c r="L447" s="18"/>
      <c r="M447" s="18"/>
      <c r="N447" s="18"/>
      <c r="O447" s="18"/>
    </row>
    <row r="448" spans="1:15" s="5" customFormat="1">
      <c r="A448" s="2"/>
      <c r="B448" s="132" t="s">
        <v>338</v>
      </c>
      <c r="C448" s="133"/>
      <c r="D448" s="133"/>
      <c r="E448" s="133"/>
      <c r="F448" s="134">
        <f>SUM(F449:F471)</f>
        <v>60</v>
      </c>
      <c r="G448" s="133"/>
      <c r="H448" s="135"/>
      <c r="I448" s="133"/>
    </row>
    <row r="449" spans="1:15" ht="32.25" customHeight="1">
      <c r="A449" s="17">
        <v>55</v>
      </c>
      <c r="B449" s="199" t="s">
        <v>339</v>
      </c>
      <c r="C449" s="122" t="s">
        <v>8</v>
      </c>
      <c r="D449" s="115" t="s">
        <v>9</v>
      </c>
      <c r="E449" s="71">
        <v>20</v>
      </c>
      <c r="F449" s="37">
        <v>0</v>
      </c>
      <c r="G449" s="20"/>
      <c r="H449" s="21"/>
      <c r="I449" s="20" t="s">
        <v>340</v>
      </c>
      <c r="J449" s="18"/>
      <c r="K449" s="18"/>
      <c r="L449" s="18"/>
      <c r="M449" s="18"/>
      <c r="N449" s="18"/>
      <c r="O449" s="18"/>
    </row>
    <row r="450" spans="1:15" ht="14.25" customHeight="1">
      <c r="A450" s="17"/>
      <c r="B450" s="207"/>
      <c r="C450" s="122"/>
      <c r="D450" s="115" t="s">
        <v>11</v>
      </c>
      <c r="E450" s="115">
        <v>0</v>
      </c>
      <c r="F450" s="37">
        <f>IF(C450="x",E450,0)</f>
        <v>0</v>
      </c>
      <c r="G450" s="20"/>
      <c r="H450" s="21"/>
      <c r="I450" s="20"/>
      <c r="J450" s="18"/>
      <c r="K450" s="18"/>
      <c r="L450" s="18"/>
      <c r="M450" s="18"/>
      <c r="N450" s="18"/>
      <c r="O450" s="18"/>
    </row>
    <row r="451" spans="1:15" ht="14.25" customHeight="1">
      <c r="A451" s="17"/>
      <c r="B451" s="207"/>
      <c r="C451" s="122"/>
      <c r="D451" s="115" t="s">
        <v>170</v>
      </c>
      <c r="E451" s="115">
        <v>0</v>
      </c>
      <c r="F451" s="37">
        <f>IF(C451="x",E451,0)</f>
        <v>0</v>
      </c>
      <c r="G451" s="81"/>
      <c r="H451" s="21"/>
      <c r="I451" s="81"/>
      <c r="J451" s="18"/>
      <c r="K451" s="18"/>
      <c r="L451" s="18"/>
      <c r="M451" s="18"/>
      <c r="N451" s="18"/>
      <c r="O451" s="18"/>
    </row>
    <row r="452" spans="1:15" ht="14.25" customHeight="1">
      <c r="A452" s="17"/>
      <c r="B452" s="18" t="s">
        <v>317</v>
      </c>
      <c r="C452" s="19"/>
      <c r="D452" s="19"/>
      <c r="E452" s="19"/>
      <c r="F452" s="37"/>
      <c r="G452" s="114"/>
      <c r="H452" s="21"/>
      <c r="I452" s="114"/>
      <c r="J452" s="18"/>
      <c r="K452" s="18"/>
      <c r="L452" s="18"/>
      <c r="M452" s="18"/>
      <c r="N452" s="18"/>
      <c r="O452" s="18"/>
    </row>
    <row r="453" spans="1:15" ht="303.60000000000002" customHeight="1">
      <c r="A453" s="17"/>
      <c r="B453" s="43" t="s">
        <v>341</v>
      </c>
      <c r="C453" s="19"/>
      <c r="D453" s="46"/>
      <c r="E453" s="19"/>
      <c r="F453" s="37"/>
      <c r="G453" s="138" t="s">
        <v>342</v>
      </c>
      <c r="H453" s="70"/>
      <c r="I453" s="139"/>
      <c r="J453" s="18"/>
      <c r="K453" s="18"/>
      <c r="L453" s="18"/>
      <c r="M453" s="18"/>
      <c r="N453" s="18"/>
      <c r="O453" s="18"/>
    </row>
    <row r="454" spans="1:15" ht="14.25" customHeight="1">
      <c r="A454" s="17"/>
      <c r="B454" s="46"/>
      <c r="C454" s="19"/>
      <c r="D454" s="19"/>
      <c r="E454" s="19"/>
      <c r="F454" s="37"/>
      <c r="G454" s="114"/>
      <c r="H454" s="21"/>
      <c r="I454" s="114"/>
      <c r="J454" s="18"/>
      <c r="K454" s="18"/>
      <c r="L454" s="18"/>
      <c r="M454" s="18"/>
      <c r="N454" s="18"/>
      <c r="O454" s="18"/>
    </row>
    <row r="455" spans="1:15" ht="14.25" customHeight="1">
      <c r="A455" s="17">
        <v>56</v>
      </c>
      <c r="B455" s="199" t="s">
        <v>343</v>
      </c>
      <c r="C455" s="122" t="s">
        <v>8</v>
      </c>
      <c r="D455" s="115" t="s">
        <v>9</v>
      </c>
      <c r="E455" s="113">
        <v>20</v>
      </c>
      <c r="F455" s="37">
        <v>20</v>
      </c>
      <c r="G455" s="114"/>
      <c r="H455" s="21"/>
      <c r="I455" s="114"/>
      <c r="J455" s="18"/>
      <c r="K455" s="18"/>
      <c r="L455" s="18"/>
      <c r="M455" s="18"/>
      <c r="N455" s="18"/>
      <c r="O455" s="18"/>
    </row>
    <row r="456" spans="1:15" ht="14.25" customHeight="1">
      <c r="A456" s="17"/>
      <c r="B456" s="207"/>
      <c r="C456" s="122"/>
      <c r="D456" s="115" t="s">
        <v>11</v>
      </c>
      <c r="E456" s="115">
        <v>0</v>
      </c>
      <c r="F456" s="37">
        <f>IF(C456="x",E456,0)</f>
        <v>0</v>
      </c>
      <c r="G456" s="20"/>
      <c r="H456" s="21"/>
      <c r="I456" s="20"/>
      <c r="J456" s="18"/>
      <c r="K456" s="18"/>
      <c r="L456" s="18"/>
      <c r="M456" s="18"/>
      <c r="N456" s="18"/>
      <c r="O456" s="18"/>
    </row>
    <row r="457" spans="1:15" ht="14.25" customHeight="1">
      <c r="A457" s="17"/>
      <c r="B457" s="207"/>
      <c r="C457" s="122"/>
      <c r="D457" s="115" t="s">
        <v>170</v>
      </c>
      <c r="E457" s="115">
        <v>0</v>
      </c>
      <c r="F457" s="37">
        <f>IF(C457="x",E457,0)</f>
        <v>0</v>
      </c>
      <c r="G457" s="20"/>
      <c r="H457" s="21"/>
      <c r="I457" s="20"/>
      <c r="J457" s="18"/>
      <c r="K457" s="18"/>
      <c r="L457" s="18"/>
      <c r="M457" s="18"/>
      <c r="N457" s="18"/>
      <c r="O457" s="18"/>
    </row>
    <row r="458" spans="1:15" ht="14.25" customHeight="1">
      <c r="A458" s="17"/>
      <c r="B458" s="18" t="s">
        <v>306</v>
      </c>
      <c r="C458" s="19"/>
      <c r="D458" s="19"/>
      <c r="E458" s="19"/>
      <c r="F458" s="37"/>
      <c r="G458" s="81"/>
      <c r="H458" s="21"/>
      <c r="I458" s="81"/>
      <c r="J458" s="18"/>
      <c r="K458" s="18"/>
      <c r="L458" s="18"/>
      <c r="M458" s="18"/>
      <c r="N458" s="18"/>
      <c r="O458" s="18"/>
    </row>
    <row r="459" spans="1:15" ht="72" customHeight="1">
      <c r="A459" s="17"/>
      <c r="B459" s="43" t="s">
        <v>344</v>
      </c>
      <c r="C459" s="19"/>
      <c r="D459" s="46"/>
      <c r="E459" s="19"/>
      <c r="F459" s="37"/>
      <c r="G459" s="74"/>
      <c r="H459" s="45"/>
      <c r="I459" s="139"/>
      <c r="J459" s="18"/>
      <c r="K459" s="18"/>
      <c r="L459" s="18"/>
      <c r="M459" s="18"/>
      <c r="N459" s="18"/>
      <c r="O459" s="18"/>
    </row>
    <row r="460" spans="1:15" ht="14.25" customHeight="1">
      <c r="A460" s="17"/>
      <c r="B460" s="46"/>
      <c r="C460" s="19"/>
      <c r="D460" s="19"/>
      <c r="E460" s="19"/>
      <c r="F460" s="37"/>
      <c r="G460" s="114"/>
      <c r="H460" s="21"/>
      <c r="I460" s="114"/>
      <c r="J460" s="18"/>
      <c r="K460" s="18"/>
      <c r="L460" s="18"/>
      <c r="M460" s="18"/>
      <c r="N460" s="18"/>
      <c r="O460" s="18"/>
    </row>
    <row r="461" spans="1:15" ht="14.25" customHeight="1">
      <c r="A461" s="17">
        <v>57</v>
      </c>
      <c r="B461" s="199" t="s">
        <v>345</v>
      </c>
      <c r="C461" s="122" t="s">
        <v>8</v>
      </c>
      <c r="D461" s="115" t="s">
        <v>9</v>
      </c>
      <c r="E461" s="115">
        <v>20</v>
      </c>
      <c r="F461" s="37">
        <f>IF(C461="x",E461,0)</f>
        <v>20</v>
      </c>
      <c r="G461" s="114"/>
      <c r="H461" s="21"/>
      <c r="I461" s="114"/>
      <c r="J461" s="18"/>
      <c r="K461" s="18"/>
      <c r="L461" s="18"/>
      <c r="M461" s="18"/>
      <c r="N461" s="18"/>
      <c r="O461" s="18"/>
    </row>
    <row r="462" spans="1:15" ht="14.25" customHeight="1">
      <c r="A462" s="17"/>
      <c r="B462" s="207"/>
      <c r="C462" s="122"/>
      <c r="D462" s="115" t="s">
        <v>11</v>
      </c>
      <c r="E462" s="115">
        <v>0</v>
      </c>
      <c r="F462" s="37">
        <f>IF(C462="x",E462,0)</f>
        <v>0</v>
      </c>
      <c r="G462" s="20"/>
      <c r="H462" s="21"/>
      <c r="I462" s="20"/>
      <c r="J462" s="18"/>
      <c r="K462" s="18"/>
      <c r="L462" s="18"/>
      <c r="M462" s="18"/>
      <c r="N462" s="18"/>
      <c r="O462" s="18"/>
    </row>
    <row r="463" spans="1:15" ht="14.25" customHeight="1">
      <c r="A463" s="17"/>
      <c r="B463" s="207"/>
      <c r="C463" s="122"/>
      <c r="D463" s="115" t="s">
        <v>170</v>
      </c>
      <c r="E463" s="115">
        <v>0</v>
      </c>
      <c r="F463" s="37">
        <f>IF(C463="x",E463,0)</f>
        <v>0</v>
      </c>
      <c r="G463" s="20"/>
      <c r="H463" s="21"/>
      <c r="I463" s="20"/>
      <c r="J463" s="18"/>
      <c r="K463" s="18"/>
      <c r="L463" s="18"/>
      <c r="M463" s="18"/>
      <c r="N463" s="18"/>
      <c r="O463" s="18"/>
    </row>
    <row r="464" spans="1:15" ht="14.25" customHeight="1">
      <c r="A464" s="17"/>
      <c r="B464" s="18" t="s">
        <v>306</v>
      </c>
      <c r="C464" s="19"/>
      <c r="D464" s="19"/>
      <c r="E464" s="19"/>
      <c r="F464" s="37"/>
      <c r="G464" s="81"/>
      <c r="H464" s="21"/>
      <c r="I464" s="81"/>
      <c r="J464" s="18"/>
      <c r="K464" s="18"/>
      <c r="L464" s="18"/>
      <c r="M464" s="18"/>
      <c r="N464" s="18"/>
      <c r="O464" s="18"/>
    </row>
    <row r="465" spans="1:15" ht="89.45" customHeight="1">
      <c r="A465" s="17"/>
      <c r="B465" s="43" t="s">
        <v>346</v>
      </c>
      <c r="C465" s="19"/>
      <c r="D465" s="46"/>
      <c r="E465" s="19"/>
      <c r="F465" s="37"/>
      <c r="G465" s="114"/>
      <c r="H465" s="21"/>
      <c r="I465" s="114"/>
      <c r="J465" s="18"/>
      <c r="K465" s="18"/>
      <c r="L465" s="18"/>
      <c r="M465" s="18"/>
      <c r="N465" s="18"/>
      <c r="O465" s="18"/>
    </row>
    <row r="466" spans="1:15" ht="14.25" customHeight="1">
      <c r="A466" s="17"/>
      <c r="B466" s="46"/>
      <c r="C466" s="19"/>
      <c r="D466" s="19"/>
      <c r="E466" s="19"/>
      <c r="F466" s="37"/>
      <c r="G466" s="114"/>
      <c r="H466" s="21"/>
      <c r="I466" s="114"/>
      <c r="J466" s="18"/>
      <c r="K466" s="18"/>
      <c r="L466" s="18"/>
      <c r="M466" s="18"/>
      <c r="N466" s="18"/>
      <c r="O466" s="18"/>
    </row>
    <row r="467" spans="1:15" ht="14.25" customHeight="1">
      <c r="A467" s="17">
        <v>58</v>
      </c>
      <c r="B467" s="199" t="s">
        <v>347</v>
      </c>
      <c r="C467" s="122" t="s">
        <v>8</v>
      </c>
      <c r="D467" s="115" t="s">
        <v>9</v>
      </c>
      <c r="E467" s="115">
        <v>20</v>
      </c>
      <c r="F467" s="37">
        <v>20</v>
      </c>
      <c r="G467" s="114"/>
      <c r="H467" s="21"/>
      <c r="I467" s="114"/>
      <c r="J467" s="18"/>
      <c r="K467" s="18"/>
      <c r="L467" s="18"/>
      <c r="M467" s="18"/>
      <c r="N467" s="18"/>
      <c r="O467" s="18"/>
    </row>
    <row r="468" spans="1:15" ht="14.25" customHeight="1">
      <c r="A468" s="17"/>
      <c r="B468" s="207"/>
      <c r="C468" s="122"/>
      <c r="D468" s="115" t="s">
        <v>11</v>
      </c>
      <c r="E468" s="115">
        <v>0</v>
      </c>
      <c r="F468" s="37">
        <f>IF(C468="x",E468,0)</f>
        <v>0</v>
      </c>
      <c r="G468" s="20"/>
      <c r="H468" s="21"/>
      <c r="I468" s="20"/>
      <c r="J468" s="18"/>
      <c r="K468" s="18"/>
      <c r="L468" s="18"/>
      <c r="M468" s="18"/>
      <c r="N468" s="18"/>
      <c r="O468" s="18"/>
    </row>
    <row r="469" spans="1:15" ht="29.25" customHeight="1">
      <c r="A469" s="17"/>
      <c r="B469" s="207"/>
      <c r="C469" s="122"/>
      <c r="D469" s="115" t="s">
        <v>170</v>
      </c>
      <c r="E469" s="115">
        <v>0</v>
      </c>
      <c r="F469" s="37">
        <f>IF(C469="x",E469,0)</f>
        <v>0</v>
      </c>
      <c r="G469" s="20"/>
      <c r="H469" s="21"/>
      <c r="I469" s="20"/>
      <c r="J469" s="18"/>
      <c r="K469" s="18"/>
      <c r="L469" s="18"/>
      <c r="M469" s="18"/>
      <c r="N469" s="18"/>
      <c r="O469" s="18"/>
    </row>
    <row r="470" spans="1:15" ht="14.25" customHeight="1">
      <c r="A470" s="17"/>
      <c r="B470" s="18" t="s">
        <v>306</v>
      </c>
      <c r="C470" s="19"/>
      <c r="D470" s="19"/>
      <c r="E470" s="19"/>
      <c r="F470" s="37"/>
      <c r="G470" s="81"/>
      <c r="H470" s="21"/>
      <c r="I470" s="81"/>
      <c r="J470" s="18"/>
      <c r="K470" s="18"/>
      <c r="L470" s="18"/>
      <c r="M470" s="18"/>
      <c r="N470" s="18"/>
      <c r="O470" s="18"/>
    </row>
    <row r="471" spans="1:15" ht="33.6" customHeight="1">
      <c r="A471" s="17"/>
      <c r="B471" s="43" t="s">
        <v>348</v>
      </c>
      <c r="C471" s="19"/>
      <c r="D471" s="46"/>
      <c r="E471" s="19"/>
      <c r="F471" s="37"/>
      <c r="G471" s="74"/>
      <c r="H471" s="45"/>
      <c r="I471" s="139"/>
      <c r="J471" s="18"/>
      <c r="K471" s="18"/>
      <c r="L471" s="18"/>
      <c r="M471" s="18"/>
      <c r="N471" s="18"/>
      <c r="O471" s="18"/>
    </row>
    <row r="472" spans="1:15" ht="14.25" customHeight="1">
      <c r="A472" s="17"/>
      <c r="B472" s="46"/>
      <c r="C472" s="19"/>
      <c r="D472" s="19"/>
      <c r="E472" s="19"/>
      <c r="F472" s="37"/>
      <c r="G472" s="114"/>
      <c r="H472" s="21"/>
      <c r="I472" s="114"/>
      <c r="J472" s="18"/>
      <c r="K472" s="18"/>
      <c r="L472" s="18"/>
      <c r="M472" s="18"/>
      <c r="N472" s="18"/>
      <c r="O472" s="18"/>
    </row>
    <row r="473" spans="1:15" ht="14.25" customHeight="1">
      <c r="A473" s="17"/>
      <c r="B473" s="141" t="s">
        <v>349</v>
      </c>
      <c r="C473" s="142"/>
      <c r="D473" s="142"/>
      <c r="E473" s="142"/>
      <c r="F473" s="124"/>
      <c r="G473" s="142"/>
      <c r="H473" s="143"/>
      <c r="I473" s="142"/>
      <c r="J473" s="18"/>
      <c r="K473" s="18"/>
      <c r="L473" s="18"/>
      <c r="M473" s="18"/>
      <c r="N473" s="18"/>
      <c r="O473" s="18"/>
    </row>
    <row r="474" spans="1:15" ht="14.25" customHeight="1">
      <c r="A474" s="17"/>
      <c r="B474" s="98"/>
      <c r="C474" s="19"/>
      <c r="D474" s="18"/>
      <c r="E474" s="19"/>
      <c r="F474" s="99"/>
      <c r="G474" s="18"/>
      <c r="H474" s="21"/>
      <c r="I474" s="18"/>
      <c r="J474" s="18"/>
      <c r="K474" s="18"/>
      <c r="L474" s="18"/>
      <c r="M474" s="18"/>
      <c r="N474" s="18"/>
      <c r="O474" s="18"/>
    </row>
    <row r="475" spans="1:15" ht="14.25" customHeight="1">
      <c r="A475" s="17"/>
      <c r="B475" s="18"/>
      <c r="C475" s="19"/>
      <c r="D475" s="18"/>
      <c r="E475" s="19"/>
      <c r="F475" s="37"/>
      <c r="G475" s="114"/>
      <c r="H475" s="21"/>
      <c r="I475" s="114"/>
      <c r="J475" s="18"/>
      <c r="K475" s="18"/>
      <c r="L475" s="18"/>
      <c r="M475" s="18"/>
      <c r="N475" s="18"/>
      <c r="O475" s="18"/>
    </row>
    <row r="476" spans="1:15" s="5" customFormat="1" ht="25.9">
      <c r="A476" s="144"/>
      <c r="B476" s="145" t="s">
        <v>350</v>
      </c>
      <c r="C476" s="146"/>
      <c r="D476" s="146"/>
      <c r="E476" s="146"/>
      <c r="F476" s="147">
        <f>SUM(F479,F599,F676,F737)</f>
        <v>300</v>
      </c>
      <c r="G476" s="146"/>
      <c r="H476" s="148"/>
      <c r="I476" s="146"/>
    </row>
    <row r="477" spans="1:15" ht="14.25" customHeight="1">
      <c r="A477" s="17"/>
      <c r="B477" s="18" t="s">
        <v>351</v>
      </c>
      <c r="C477" s="19"/>
      <c r="D477" s="18"/>
      <c r="E477" s="95"/>
      <c r="F477" s="37"/>
      <c r="G477" s="20"/>
      <c r="H477" s="21"/>
      <c r="I477" s="20"/>
      <c r="J477" s="18"/>
      <c r="K477" s="18"/>
      <c r="L477" s="18"/>
      <c r="M477" s="18"/>
      <c r="N477" s="18"/>
      <c r="O477" s="18"/>
    </row>
    <row r="478" spans="1:15" ht="14.25" customHeight="1">
      <c r="A478" s="17"/>
      <c r="B478" s="106" t="s">
        <v>3</v>
      </c>
      <c r="C478" s="105"/>
      <c r="D478" s="106" t="s">
        <v>4</v>
      </c>
      <c r="E478" s="149"/>
      <c r="F478" s="149"/>
      <c r="G478" s="109"/>
      <c r="H478" s="110"/>
      <c r="I478" s="109" t="s">
        <v>5</v>
      </c>
      <c r="J478" s="18"/>
      <c r="K478" s="18"/>
      <c r="L478" s="18"/>
      <c r="M478" s="18"/>
      <c r="N478" s="18"/>
      <c r="O478" s="18"/>
    </row>
    <row r="479" spans="1:15" s="5" customFormat="1" ht="15.6">
      <c r="A479" s="2"/>
      <c r="B479" s="150" t="s">
        <v>352</v>
      </c>
      <c r="C479" s="151"/>
      <c r="D479" s="151"/>
      <c r="E479" s="151"/>
      <c r="F479" s="152">
        <f>SUM(F480:F598)</f>
        <v>170</v>
      </c>
      <c r="G479" s="151"/>
      <c r="H479" s="153"/>
      <c r="I479" s="151"/>
    </row>
    <row r="480" spans="1:15" ht="14.25" customHeight="1">
      <c r="A480" s="17">
        <v>59</v>
      </c>
      <c r="B480" s="199" t="s">
        <v>353</v>
      </c>
      <c r="C480" s="39" t="s">
        <v>8</v>
      </c>
      <c r="D480" s="19" t="s">
        <v>9</v>
      </c>
      <c r="E480" s="95">
        <v>20</v>
      </c>
      <c r="F480" s="37">
        <f>IF(C480="x",E480,0)</f>
        <v>20</v>
      </c>
      <c r="G480" s="197"/>
      <c r="H480" s="21"/>
      <c r="I480" s="197"/>
      <c r="J480" s="18"/>
      <c r="K480" s="18"/>
      <c r="L480" s="18"/>
      <c r="M480" s="18"/>
      <c r="N480" s="18"/>
      <c r="O480" s="18"/>
    </row>
    <row r="481" spans="1:15" ht="14.25" customHeight="1">
      <c r="A481" s="17"/>
      <c r="B481" s="207"/>
      <c r="C481" s="39"/>
      <c r="D481" s="19" t="s">
        <v>11</v>
      </c>
      <c r="E481" s="95">
        <v>0</v>
      </c>
      <c r="F481" s="37">
        <f>IF(C481="x",E481,0)</f>
        <v>0</v>
      </c>
      <c r="G481" s="205"/>
      <c r="H481" s="21"/>
      <c r="I481" s="205"/>
      <c r="J481" s="18"/>
      <c r="K481" s="18"/>
      <c r="L481" s="18"/>
      <c r="M481" s="18"/>
      <c r="N481" s="18"/>
      <c r="O481" s="18"/>
    </row>
    <row r="482" spans="1:15" ht="14.25" customHeight="1">
      <c r="A482" s="17"/>
      <c r="B482" s="18" t="s">
        <v>354</v>
      </c>
      <c r="C482" s="19"/>
      <c r="D482" s="18"/>
      <c r="E482" s="95"/>
      <c r="F482" s="37"/>
      <c r="G482" s="20"/>
      <c r="H482" s="21"/>
      <c r="I482" s="20"/>
      <c r="J482" s="18"/>
      <c r="K482" s="18"/>
      <c r="L482" s="18"/>
      <c r="M482" s="18"/>
      <c r="N482" s="18"/>
      <c r="O482" s="18"/>
    </row>
    <row r="483" spans="1:15" ht="14.25" customHeight="1">
      <c r="A483" s="17"/>
      <c r="B483" s="43" t="s">
        <v>355</v>
      </c>
      <c r="C483" s="19"/>
      <c r="D483" s="18"/>
      <c r="E483" s="95"/>
      <c r="F483" s="37"/>
      <c r="G483" s="20"/>
      <c r="H483" s="21"/>
      <c r="I483" s="20"/>
      <c r="J483" s="18"/>
      <c r="K483" s="18"/>
      <c r="L483" s="18"/>
      <c r="M483" s="18"/>
      <c r="N483" s="18"/>
      <c r="O483" s="18"/>
    </row>
    <row r="484" spans="1:15" ht="14.25" customHeight="1">
      <c r="A484" s="17"/>
      <c r="B484" s="18"/>
      <c r="C484" s="19"/>
      <c r="D484" s="18"/>
      <c r="E484" s="95"/>
      <c r="F484" s="37"/>
      <c r="G484" s="20"/>
      <c r="H484" s="21"/>
      <c r="I484" s="20"/>
      <c r="J484" s="18"/>
      <c r="K484" s="18"/>
      <c r="L484" s="18"/>
      <c r="M484" s="18"/>
      <c r="N484" s="18"/>
      <c r="O484" s="18"/>
    </row>
    <row r="485" spans="1:15" ht="14.25" customHeight="1">
      <c r="A485" s="17">
        <v>60</v>
      </c>
      <c r="B485" s="199" t="s">
        <v>356</v>
      </c>
      <c r="C485" s="39" t="s">
        <v>8</v>
      </c>
      <c r="D485" s="19" t="s">
        <v>9</v>
      </c>
      <c r="E485" s="95">
        <v>10</v>
      </c>
      <c r="F485" s="37">
        <f>IF(C485="x",E485,0)</f>
        <v>10</v>
      </c>
      <c r="G485" s="197"/>
      <c r="H485" s="21"/>
      <c r="I485" s="197"/>
      <c r="J485" s="18"/>
      <c r="K485" s="18"/>
      <c r="L485" s="18"/>
      <c r="M485" s="18"/>
      <c r="N485" s="18"/>
      <c r="O485" s="18"/>
    </row>
    <row r="486" spans="1:15" ht="14.25" customHeight="1">
      <c r="A486" s="17"/>
      <c r="B486" s="207"/>
      <c r="C486" s="39"/>
      <c r="D486" s="19" t="s">
        <v>27</v>
      </c>
      <c r="E486" s="95">
        <v>0</v>
      </c>
      <c r="F486" s="37">
        <f>IF(C486="x",E486,0)</f>
        <v>0</v>
      </c>
      <c r="G486" s="205"/>
      <c r="H486" s="21"/>
      <c r="I486" s="205"/>
      <c r="J486" s="18"/>
      <c r="K486" s="18"/>
      <c r="L486" s="18"/>
      <c r="M486" s="18"/>
      <c r="N486" s="18"/>
      <c r="O486" s="18"/>
    </row>
    <row r="487" spans="1:15" ht="14.25" customHeight="1">
      <c r="A487" s="17"/>
      <c r="B487" s="18"/>
      <c r="C487" s="19"/>
      <c r="D487" s="18"/>
      <c r="E487" s="95"/>
      <c r="F487" s="37"/>
      <c r="G487" s="20"/>
      <c r="H487" s="21"/>
      <c r="I487" s="20"/>
      <c r="J487" s="18"/>
      <c r="K487" s="18"/>
      <c r="L487" s="18"/>
      <c r="M487" s="18"/>
      <c r="N487" s="18"/>
      <c r="O487" s="18"/>
    </row>
    <row r="488" spans="1:15" ht="14.25" customHeight="1">
      <c r="A488" s="17">
        <v>61</v>
      </c>
      <c r="B488" s="199" t="s">
        <v>357</v>
      </c>
      <c r="C488" s="39" t="s">
        <v>8</v>
      </c>
      <c r="D488" s="19" t="s">
        <v>9</v>
      </c>
      <c r="E488" s="95">
        <v>10</v>
      </c>
      <c r="F488" s="37">
        <f>IF(C488="x",E488,0)</f>
        <v>10</v>
      </c>
      <c r="G488" s="197"/>
      <c r="H488" s="21"/>
      <c r="I488" s="197"/>
      <c r="J488" s="18"/>
      <c r="K488" s="18"/>
      <c r="L488" s="18"/>
      <c r="M488" s="18"/>
      <c r="N488" s="18"/>
      <c r="O488" s="18"/>
    </row>
    <row r="489" spans="1:15" ht="14.25" customHeight="1">
      <c r="A489" s="17"/>
      <c r="B489" s="207"/>
      <c r="C489" s="39"/>
      <c r="D489" s="19" t="s">
        <v>11</v>
      </c>
      <c r="E489" s="95">
        <v>0</v>
      </c>
      <c r="F489" s="37">
        <f>IF(C489="x",E489,0)</f>
        <v>0</v>
      </c>
      <c r="G489" s="205"/>
      <c r="H489" s="21"/>
      <c r="I489" s="205"/>
      <c r="J489" s="18"/>
      <c r="K489" s="18"/>
      <c r="L489" s="18"/>
      <c r="M489" s="18"/>
      <c r="N489" s="18"/>
      <c r="O489" s="18"/>
    </row>
    <row r="490" spans="1:15" ht="14.25" customHeight="1">
      <c r="A490" s="17"/>
      <c r="B490" s="18"/>
      <c r="C490" s="19"/>
      <c r="D490" s="18"/>
      <c r="E490" s="95"/>
      <c r="F490" s="37"/>
      <c r="G490" s="20"/>
      <c r="H490" s="21"/>
      <c r="I490" s="20"/>
      <c r="J490" s="18"/>
      <c r="K490" s="18"/>
      <c r="L490" s="18"/>
      <c r="M490" s="18"/>
      <c r="N490" s="18"/>
      <c r="O490" s="18"/>
    </row>
    <row r="491" spans="1:15" ht="14.25" customHeight="1">
      <c r="A491" s="17" t="s">
        <v>358</v>
      </c>
      <c r="B491" s="199" t="s">
        <v>359</v>
      </c>
      <c r="C491" s="39" t="s">
        <v>8</v>
      </c>
      <c r="D491" s="19" t="s">
        <v>9</v>
      </c>
      <c r="E491" s="95">
        <v>10</v>
      </c>
      <c r="F491" s="37">
        <f>IF(C491="x",E491,0)</f>
        <v>10</v>
      </c>
      <c r="G491" s="197"/>
      <c r="H491" s="21"/>
      <c r="I491" s="197"/>
      <c r="J491" s="18"/>
      <c r="K491" s="18"/>
      <c r="L491" s="18"/>
      <c r="M491" s="18"/>
      <c r="N491" s="18"/>
      <c r="O491" s="18"/>
    </row>
    <row r="492" spans="1:15" ht="14.25" customHeight="1">
      <c r="A492" s="17"/>
      <c r="B492" s="207"/>
      <c r="C492" s="39"/>
      <c r="D492" s="19" t="s">
        <v>27</v>
      </c>
      <c r="E492" s="95">
        <v>0</v>
      </c>
      <c r="F492" s="37">
        <f>IF(C492="x",E492,0)</f>
        <v>0</v>
      </c>
      <c r="G492" s="205"/>
      <c r="H492" s="21"/>
      <c r="I492" s="205"/>
      <c r="J492" s="18"/>
      <c r="K492" s="18"/>
      <c r="L492" s="18"/>
      <c r="M492" s="18"/>
      <c r="N492" s="18"/>
      <c r="O492" s="18"/>
    </row>
    <row r="493" spans="1:15" ht="14.25" customHeight="1">
      <c r="A493" s="17"/>
      <c r="B493" s="18"/>
      <c r="C493" s="19"/>
      <c r="D493" s="18"/>
      <c r="E493" s="95"/>
      <c r="F493" s="37"/>
      <c r="G493" s="20"/>
      <c r="H493" s="21"/>
      <c r="I493" s="20"/>
      <c r="J493" s="18"/>
      <c r="K493" s="18"/>
      <c r="L493" s="18"/>
      <c r="M493" s="18"/>
      <c r="N493" s="18"/>
      <c r="O493" s="18"/>
    </row>
    <row r="494" spans="1:15" ht="14.25" customHeight="1">
      <c r="A494" s="17" t="s">
        <v>360</v>
      </c>
      <c r="B494" s="199" t="s">
        <v>361</v>
      </c>
      <c r="C494" s="39" t="s">
        <v>8</v>
      </c>
      <c r="D494" s="19" t="s">
        <v>9</v>
      </c>
      <c r="E494" s="95">
        <v>10</v>
      </c>
      <c r="F494" s="37">
        <f>IF(C494="x",E494,0)</f>
        <v>10</v>
      </c>
      <c r="G494" s="197"/>
      <c r="H494" s="21"/>
      <c r="I494" s="197"/>
      <c r="J494" s="18"/>
      <c r="K494" s="18"/>
      <c r="L494" s="18"/>
      <c r="M494" s="18"/>
      <c r="N494" s="18"/>
      <c r="O494" s="18"/>
    </row>
    <row r="495" spans="1:15" ht="14.25" customHeight="1">
      <c r="A495" s="17"/>
      <c r="B495" s="207"/>
      <c r="C495" s="39"/>
      <c r="D495" s="19" t="s">
        <v>11</v>
      </c>
      <c r="E495" s="95">
        <v>0</v>
      </c>
      <c r="F495" s="37">
        <f>IF(C495="x",E495,0)</f>
        <v>0</v>
      </c>
      <c r="G495" s="205"/>
      <c r="H495" s="21"/>
      <c r="I495" s="205"/>
      <c r="J495" s="18"/>
      <c r="K495" s="18"/>
      <c r="L495" s="18"/>
      <c r="M495" s="18"/>
      <c r="N495" s="18"/>
      <c r="O495" s="18"/>
    </row>
    <row r="496" spans="1:15" ht="14.25" customHeight="1">
      <c r="A496" s="17"/>
      <c r="B496" s="18"/>
      <c r="C496" s="19"/>
      <c r="D496" s="18"/>
      <c r="E496" s="95"/>
      <c r="F496" s="37"/>
      <c r="G496" s="20"/>
      <c r="H496" s="21"/>
      <c r="I496" s="20"/>
      <c r="J496" s="18"/>
      <c r="K496" s="18"/>
      <c r="L496" s="18"/>
      <c r="M496" s="18"/>
      <c r="N496" s="18"/>
      <c r="O496" s="18"/>
    </row>
    <row r="497" spans="1:15" ht="14.25" customHeight="1">
      <c r="A497" s="17">
        <v>63</v>
      </c>
      <c r="B497" s="199" t="s">
        <v>362</v>
      </c>
      <c r="C497" s="39"/>
      <c r="D497" s="19" t="s">
        <v>9</v>
      </c>
      <c r="E497" s="95">
        <v>10</v>
      </c>
      <c r="F497" s="37">
        <f>IF(C497="x",E497,0)</f>
        <v>0</v>
      </c>
      <c r="G497" s="197"/>
      <c r="H497" s="21"/>
      <c r="I497" s="197"/>
      <c r="J497" s="18"/>
      <c r="K497" s="18"/>
      <c r="L497" s="18"/>
      <c r="M497" s="18"/>
      <c r="N497" s="18"/>
      <c r="O497" s="18"/>
    </row>
    <row r="498" spans="1:15" ht="14.25" customHeight="1">
      <c r="A498" s="17"/>
      <c r="B498" s="207"/>
      <c r="C498" s="39" t="s">
        <v>8</v>
      </c>
      <c r="D498" s="19" t="s">
        <v>11</v>
      </c>
      <c r="E498" s="95">
        <v>0</v>
      </c>
      <c r="F498" s="37">
        <f>IF(C498="x",E498,0)</f>
        <v>0</v>
      </c>
      <c r="G498" s="205"/>
      <c r="H498" s="21"/>
      <c r="I498" s="205"/>
      <c r="J498" s="18"/>
      <c r="K498" s="18"/>
      <c r="L498" s="18"/>
      <c r="M498" s="18"/>
      <c r="N498" s="18"/>
      <c r="O498" s="18"/>
    </row>
    <row r="499" spans="1:15" ht="14.25" customHeight="1">
      <c r="A499" s="17"/>
      <c r="B499" s="18" t="s">
        <v>363</v>
      </c>
      <c r="C499" s="19"/>
      <c r="D499" s="18"/>
      <c r="E499" s="95"/>
      <c r="F499" s="37"/>
      <c r="G499" s="20"/>
      <c r="H499" s="21"/>
      <c r="I499" s="20"/>
      <c r="J499" s="18"/>
      <c r="K499" s="18"/>
      <c r="L499" s="18"/>
      <c r="M499" s="18"/>
      <c r="N499" s="18"/>
      <c r="O499" s="18"/>
    </row>
    <row r="500" spans="1:15" ht="14.25" customHeight="1">
      <c r="A500" s="17"/>
      <c r="B500" s="43" t="e">
        <f>#REF!</f>
        <v>#REF!</v>
      </c>
      <c r="C500" s="19"/>
      <c r="D500" s="18"/>
      <c r="E500" s="95"/>
      <c r="F500" s="37"/>
      <c r="G500" s="20"/>
      <c r="H500" s="21"/>
      <c r="I500" s="20"/>
      <c r="J500" s="18"/>
      <c r="K500" s="18"/>
      <c r="L500" s="18"/>
      <c r="M500" s="18"/>
      <c r="N500" s="18"/>
      <c r="O500" s="18"/>
    </row>
    <row r="501" spans="1:15" ht="14.25" customHeight="1">
      <c r="A501" s="17"/>
      <c r="B501" s="46"/>
      <c r="C501" s="19"/>
      <c r="D501" s="18"/>
      <c r="E501" s="95"/>
      <c r="F501" s="37"/>
      <c r="G501" s="20"/>
      <c r="H501" s="21"/>
      <c r="I501" s="20"/>
      <c r="J501" s="18"/>
      <c r="K501" s="18"/>
      <c r="L501" s="18"/>
      <c r="M501" s="18"/>
      <c r="N501" s="18"/>
      <c r="O501" s="18"/>
    </row>
    <row r="502" spans="1:15" ht="14.25" customHeight="1">
      <c r="A502" s="17">
        <v>64</v>
      </c>
      <c r="B502" s="199" t="s">
        <v>364</v>
      </c>
      <c r="C502" s="39"/>
      <c r="D502" s="19" t="s">
        <v>9</v>
      </c>
      <c r="E502" s="95">
        <v>10</v>
      </c>
      <c r="F502" s="37">
        <f>IF(C502="x",E502,0)</f>
        <v>0</v>
      </c>
      <c r="G502" s="197"/>
      <c r="H502" s="21"/>
      <c r="I502" s="197"/>
      <c r="J502" s="18"/>
      <c r="K502" s="18"/>
      <c r="L502" s="18"/>
      <c r="M502" s="18"/>
      <c r="N502" s="18"/>
      <c r="O502" s="18"/>
    </row>
    <row r="503" spans="1:15" ht="14.25" customHeight="1">
      <c r="A503" s="17"/>
      <c r="B503" s="207"/>
      <c r="C503" s="39" t="s">
        <v>8</v>
      </c>
      <c r="D503" s="19" t="s">
        <v>11</v>
      </c>
      <c r="E503" s="95">
        <v>0</v>
      </c>
      <c r="F503" s="37">
        <f>IF(C503="x",E503,0)</f>
        <v>0</v>
      </c>
      <c r="G503" s="205"/>
      <c r="H503" s="21"/>
      <c r="I503" s="205"/>
      <c r="J503" s="18"/>
      <c r="K503" s="18"/>
      <c r="L503" s="18"/>
      <c r="M503" s="18"/>
      <c r="N503" s="18"/>
      <c r="O503" s="18"/>
    </row>
    <row r="504" spans="1:15" ht="14.25" customHeight="1">
      <c r="A504" s="17"/>
      <c r="B504" s="18" t="s">
        <v>363</v>
      </c>
      <c r="C504" s="19"/>
      <c r="D504" s="18"/>
      <c r="E504" s="95"/>
      <c r="F504" s="37"/>
      <c r="G504" s="20"/>
      <c r="H504" s="21"/>
      <c r="I504" s="20"/>
      <c r="J504" s="18"/>
      <c r="K504" s="18"/>
      <c r="L504" s="18"/>
      <c r="M504" s="18"/>
      <c r="N504" s="18"/>
      <c r="O504" s="18"/>
    </row>
    <row r="505" spans="1:15" ht="14.25" customHeight="1">
      <c r="A505" s="17"/>
      <c r="B505" s="43" t="e">
        <f>#REF!</f>
        <v>#REF!</v>
      </c>
      <c r="C505" s="19"/>
      <c r="D505" s="18"/>
      <c r="E505" s="95"/>
      <c r="F505" s="37"/>
      <c r="G505" s="20"/>
      <c r="H505" s="21"/>
      <c r="I505" s="20"/>
      <c r="J505" s="18"/>
      <c r="K505" s="18"/>
      <c r="L505" s="18"/>
      <c r="M505" s="18"/>
      <c r="N505" s="18"/>
      <c r="O505" s="18"/>
    </row>
    <row r="506" spans="1:15" ht="14.25" customHeight="1">
      <c r="A506" s="17"/>
      <c r="B506" s="46"/>
      <c r="C506" s="19"/>
      <c r="D506" s="18"/>
      <c r="E506" s="95"/>
      <c r="F506" s="37"/>
      <c r="G506" s="20"/>
      <c r="H506" s="21"/>
      <c r="I506" s="20"/>
      <c r="J506" s="18"/>
      <c r="K506" s="18"/>
      <c r="L506" s="18"/>
      <c r="M506" s="18"/>
      <c r="N506" s="18"/>
      <c r="O506" s="18"/>
    </row>
    <row r="507" spans="1:15" ht="14.25" customHeight="1">
      <c r="A507" s="33">
        <v>65</v>
      </c>
      <c r="B507" s="199" t="s">
        <v>365</v>
      </c>
      <c r="C507" s="34"/>
      <c r="D507" s="35" t="s">
        <v>9</v>
      </c>
      <c r="E507" s="58">
        <v>10</v>
      </c>
      <c r="F507" s="37">
        <f>IF(C507="x",E507,0)</f>
        <v>0</v>
      </c>
      <c r="G507" s="197"/>
      <c r="H507" s="154"/>
      <c r="I507" s="197" t="s">
        <v>366</v>
      </c>
      <c r="J507" s="48"/>
      <c r="K507" s="48"/>
      <c r="L507" s="48"/>
      <c r="M507" s="48"/>
      <c r="N507" s="48"/>
      <c r="O507" s="48"/>
    </row>
    <row r="508" spans="1:15" ht="14.25" customHeight="1">
      <c r="A508" s="51"/>
      <c r="B508" s="207"/>
      <c r="C508" s="39" t="s">
        <v>8</v>
      </c>
      <c r="D508" s="19" t="s">
        <v>11</v>
      </c>
      <c r="E508" s="95">
        <v>0</v>
      </c>
      <c r="F508" s="37">
        <f>IF(C508="x",E508,0)</f>
        <v>0</v>
      </c>
      <c r="G508" s="205"/>
      <c r="H508" s="154"/>
      <c r="I508" s="205"/>
      <c r="J508" s="48"/>
      <c r="K508" s="48"/>
      <c r="L508" s="48"/>
      <c r="M508" s="48"/>
      <c r="N508" s="48"/>
      <c r="O508" s="48"/>
    </row>
    <row r="509" spans="1:15" ht="14.25" customHeight="1">
      <c r="A509" s="51"/>
      <c r="B509" s="18" t="s">
        <v>363</v>
      </c>
      <c r="C509" s="19"/>
      <c r="D509" s="18"/>
      <c r="E509" s="155"/>
      <c r="F509" s="37"/>
      <c r="G509" s="50"/>
      <c r="H509" s="154"/>
      <c r="I509" s="50"/>
      <c r="J509" s="48"/>
      <c r="K509" s="48"/>
      <c r="L509" s="48"/>
      <c r="M509" s="48"/>
      <c r="N509" s="48"/>
      <c r="O509" s="48"/>
    </row>
    <row r="510" spans="1:15" ht="14.25" customHeight="1">
      <c r="A510" s="51"/>
      <c r="B510" s="43" t="e">
        <f>#REF!</f>
        <v>#REF!</v>
      </c>
      <c r="C510" s="19"/>
      <c r="D510" s="18"/>
      <c r="E510" s="155"/>
      <c r="F510" s="37"/>
      <c r="G510" s="50"/>
      <c r="H510" s="154"/>
      <c r="I510" s="50"/>
      <c r="J510" s="48"/>
      <c r="K510" s="48"/>
      <c r="L510" s="48"/>
      <c r="M510" s="48"/>
      <c r="N510" s="48"/>
      <c r="O510" s="48"/>
    </row>
    <row r="511" spans="1:15" ht="14.25" customHeight="1">
      <c r="A511" s="17"/>
      <c r="B511" s="46"/>
      <c r="C511" s="19"/>
      <c r="D511" s="18"/>
      <c r="E511" s="95"/>
      <c r="F511" s="37"/>
      <c r="G511" s="20"/>
      <c r="H511" s="21"/>
      <c r="I511" s="20"/>
      <c r="J511" s="18"/>
      <c r="K511" s="18"/>
      <c r="L511" s="18"/>
      <c r="M511" s="18"/>
      <c r="N511" s="18"/>
      <c r="O511" s="18"/>
    </row>
    <row r="512" spans="1:15" ht="14.25" customHeight="1">
      <c r="A512" s="33" t="s">
        <v>367</v>
      </c>
      <c r="B512" s="199" t="s">
        <v>368</v>
      </c>
      <c r="C512" s="34" t="s">
        <v>8</v>
      </c>
      <c r="D512" s="35" t="s">
        <v>9</v>
      </c>
      <c r="E512" s="58">
        <v>10</v>
      </c>
      <c r="F512" s="37">
        <f>IF(C512="x",E512,0)</f>
        <v>10</v>
      </c>
      <c r="G512" s="197"/>
      <c r="H512" s="21"/>
      <c r="I512" s="197" t="s">
        <v>369</v>
      </c>
      <c r="J512" s="18"/>
      <c r="K512" s="18"/>
      <c r="L512" s="18"/>
      <c r="M512" s="18"/>
      <c r="N512" s="18"/>
      <c r="O512" s="18"/>
    </row>
    <row r="513" spans="1:15" ht="34.5" customHeight="1">
      <c r="A513" s="17"/>
      <c r="B513" s="207"/>
      <c r="C513" s="39"/>
      <c r="D513" s="19" t="s">
        <v>11</v>
      </c>
      <c r="E513" s="95">
        <v>0</v>
      </c>
      <c r="F513" s="37">
        <f>IF(C513="x",E513,0)</f>
        <v>0</v>
      </c>
      <c r="G513" s="205"/>
      <c r="H513" s="21"/>
      <c r="I513" s="205"/>
      <c r="J513" s="18"/>
      <c r="K513" s="18"/>
      <c r="L513" s="18"/>
      <c r="M513" s="18"/>
      <c r="N513" s="18"/>
      <c r="O513" s="18"/>
    </row>
    <row r="514" spans="1:15" ht="14.25" customHeight="1">
      <c r="A514" s="17"/>
      <c r="B514" s="18" t="s">
        <v>363</v>
      </c>
      <c r="C514" s="19"/>
      <c r="D514" s="18"/>
      <c r="E514" s="95"/>
      <c r="F514" s="37"/>
      <c r="G514" s="20"/>
      <c r="H514" s="21"/>
      <c r="I514" s="20"/>
      <c r="J514" s="18"/>
      <c r="K514" s="18"/>
      <c r="L514" s="18"/>
      <c r="M514" s="18"/>
      <c r="N514" s="18"/>
      <c r="O514" s="18"/>
    </row>
    <row r="515" spans="1:15" ht="39.4" customHeight="1">
      <c r="A515" s="17"/>
      <c r="B515" s="156" t="s">
        <v>370</v>
      </c>
      <c r="C515" s="19"/>
      <c r="D515" s="18"/>
      <c r="E515" s="95"/>
      <c r="F515" s="37"/>
      <c r="G515" s="20"/>
      <c r="H515" s="21"/>
      <c r="I515" s="20"/>
      <c r="J515" s="18"/>
      <c r="K515" s="18"/>
      <c r="L515" s="18"/>
      <c r="M515" s="18"/>
      <c r="N515" s="18"/>
      <c r="O515" s="18"/>
    </row>
    <row r="516" spans="1:15" ht="14.25" customHeight="1">
      <c r="A516" s="17"/>
      <c r="B516" s="46"/>
      <c r="C516" s="19"/>
      <c r="D516" s="18"/>
      <c r="E516" s="95"/>
      <c r="F516" s="37"/>
      <c r="G516" s="20"/>
      <c r="H516" s="21"/>
      <c r="I516" s="20"/>
      <c r="J516" s="18"/>
      <c r="K516" s="18"/>
      <c r="L516" s="18"/>
      <c r="M516" s="18"/>
      <c r="N516" s="18"/>
      <c r="O516" s="18"/>
    </row>
    <row r="517" spans="1:15" ht="14.25" customHeight="1">
      <c r="A517" s="33" t="s">
        <v>371</v>
      </c>
      <c r="B517" s="199" t="s">
        <v>372</v>
      </c>
      <c r="C517" s="34" t="s">
        <v>8</v>
      </c>
      <c r="D517" s="35" t="s">
        <v>9</v>
      </c>
      <c r="E517" s="58">
        <v>10</v>
      </c>
      <c r="F517" s="37">
        <f>IF(C517="x",E517,0)</f>
        <v>10</v>
      </c>
      <c r="G517" s="197"/>
      <c r="H517" s="21"/>
      <c r="I517" s="197" t="s">
        <v>373</v>
      </c>
      <c r="J517" s="18"/>
      <c r="K517" s="18"/>
      <c r="L517" s="18"/>
      <c r="M517" s="18"/>
      <c r="N517" s="18"/>
      <c r="O517" s="18"/>
    </row>
    <row r="518" spans="1:15" ht="14.25" customHeight="1">
      <c r="A518" s="17"/>
      <c r="B518" s="207"/>
      <c r="C518" s="39"/>
      <c r="D518" s="19" t="s">
        <v>11</v>
      </c>
      <c r="E518" s="95">
        <v>0</v>
      </c>
      <c r="F518" s="37">
        <f>IF(C518="x",E518,0)</f>
        <v>0</v>
      </c>
      <c r="G518" s="205"/>
      <c r="H518" s="21"/>
      <c r="I518" s="205"/>
      <c r="J518" s="18"/>
      <c r="K518" s="18"/>
      <c r="L518" s="18"/>
      <c r="M518" s="18"/>
      <c r="N518" s="18"/>
      <c r="O518" s="18"/>
    </row>
    <row r="519" spans="1:15" ht="14.25" customHeight="1">
      <c r="A519" s="17"/>
      <c r="B519" s="18" t="s">
        <v>363</v>
      </c>
      <c r="C519" s="19"/>
      <c r="D519" s="18"/>
      <c r="E519" s="95"/>
      <c r="F519" s="37"/>
      <c r="G519" s="20"/>
      <c r="H519" s="21"/>
      <c r="I519" s="20"/>
      <c r="J519" s="18"/>
      <c r="K519" s="18"/>
      <c r="L519" s="18"/>
      <c r="M519" s="18"/>
      <c r="N519" s="18"/>
      <c r="O519" s="18"/>
    </row>
    <row r="520" spans="1:15" ht="33" customHeight="1">
      <c r="A520" s="17"/>
      <c r="B520" s="43" t="s">
        <v>374</v>
      </c>
      <c r="C520" s="19"/>
      <c r="D520" s="18"/>
      <c r="E520" s="95"/>
      <c r="F520" s="37"/>
      <c r="G520" s="20"/>
      <c r="H520" s="21"/>
      <c r="I520" s="20"/>
      <c r="J520" s="18"/>
      <c r="K520" s="18"/>
      <c r="L520" s="18"/>
      <c r="M520" s="18"/>
      <c r="N520" s="18"/>
      <c r="O520" s="18"/>
    </row>
    <row r="521" spans="1:15" ht="14.25" customHeight="1">
      <c r="A521" s="17"/>
      <c r="B521" s="18"/>
      <c r="C521" s="19"/>
      <c r="D521" s="18"/>
      <c r="E521" s="95"/>
      <c r="F521" s="37"/>
      <c r="G521" s="20"/>
      <c r="H521" s="21"/>
      <c r="I521" s="20"/>
      <c r="J521" s="18"/>
      <c r="K521" s="18"/>
      <c r="L521" s="18"/>
      <c r="M521" s="18"/>
      <c r="N521" s="18"/>
      <c r="O521" s="18"/>
    </row>
    <row r="522" spans="1:15" ht="14.25" customHeight="1">
      <c r="A522" s="17" t="s">
        <v>375</v>
      </c>
      <c r="B522" s="199" t="s">
        <v>376</v>
      </c>
      <c r="C522" s="39" t="s">
        <v>8</v>
      </c>
      <c r="D522" s="19" t="s">
        <v>9</v>
      </c>
      <c r="E522" s="95">
        <v>10</v>
      </c>
      <c r="F522" s="37">
        <f t="shared" ref="F522:F584" si="5">IF(C522="x",E522,0)</f>
        <v>10</v>
      </c>
      <c r="G522" s="197"/>
      <c r="H522" s="21"/>
      <c r="I522" s="197" t="s">
        <v>377</v>
      </c>
      <c r="J522" s="18"/>
      <c r="K522" s="18"/>
      <c r="L522" s="18"/>
      <c r="M522" s="18"/>
      <c r="N522" s="18"/>
      <c r="O522" s="18"/>
    </row>
    <row r="523" spans="1:15" ht="14.25" customHeight="1">
      <c r="A523" s="17"/>
      <c r="B523" s="207"/>
      <c r="C523" s="39"/>
      <c r="D523" s="19" t="s">
        <v>11</v>
      </c>
      <c r="E523" s="95">
        <v>0</v>
      </c>
      <c r="F523" s="37">
        <f t="shared" si="5"/>
        <v>0</v>
      </c>
      <c r="G523" s="205"/>
      <c r="H523" s="21"/>
      <c r="I523" s="205"/>
      <c r="J523" s="18"/>
      <c r="K523" s="18"/>
      <c r="L523" s="18"/>
      <c r="M523" s="18"/>
      <c r="N523" s="18"/>
      <c r="O523" s="18"/>
    </row>
    <row r="524" spans="1:15" ht="14.25" customHeight="1">
      <c r="A524" s="17"/>
      <c r="B524" s="18" t="s">
        <v>363</v>
      </c>
      <c r="C524" s="19"/>
      <c r="D524" s="18"/>
      <c r="E524" s="95"/>
      <c r="F524" s="37"/>
      <c r="G524" s="20"/>
      <c r="H524" s="21"/>
      <c r="I524" s="20"/>
      <c r="J524" s="18"/>
      <c r="K524" s="18"/>
      <c r="L524" s="18"/>
      <c r="M524" s="18"/>
      <c r="N524" s="18"/>
      <c r="O524" s="18"/>
    </row>
    <row r="525" spans="1:15" ht="39.4" customHeight="1">
      <c r="A525" s="17"/>
      <c r="B525" s="43" t="s">
        <v>374</v>
      </c>
      <c r="C525" s="19"/>
      <c r="D525" s="18"/>
      <c r="E525" s="95"/>
      <c r="F525" s="37"/>
      <c r="G525" s="20"/>
      <c r="H525" s="21"/>
      <c r="I525" s="20"/>
      <c r="J525" s="18"/>
      <c r="K525" s="18"/>
      <c r="L525" s="18"/>
      <c r="M525" s="18"/>
      <c r="N525" s="18"/>
      <c r="O525" s="18"/>
    </row>
    <row r="526" spans="1:15" ht="14.25" customHeight="1">
      <c r="A526" s="17"/>
      <c r="B526" s="46"/>
      <c r="C526" s="19"/>
      <c r="D526" s="18"/>
      <c r="E526" s="95"/>
      <c r="F526" s="37"/>
      <c r="G526" s="20"/>
      <c r="H526" s="21"/>
      <c r="I526" s="20"/>
      <c r="J526" s="18"/>
      <c r="K526" s="18"/>
      <c r="L526" s="18"/>
      <c r="M526" s="18"/>
      <c r="N526" s="18"/>
      <c r="O526" s="18"/>
    </row>
    <row r="527" spans="1:15" ht="14.25" customHeight="1">
      <c r="A527" s="17">
        <v>67</v>
      </c>
      <c r="B527" s="199" t="s">
        <v>378</v>
      </c>
      <c r="C527" s="39"/>
      <c r="D527" s="19" t="s">
        <v>9</v>
      </c>
      <c r="E527" s="95">
        <v>10</v>
      </c>
      <c r="F527" s="37">
        <f t="shared" si="5"/>
        <v>0</v>
      </c>
      <c r="G527" s="197"/>
      <c r="H527" s="21"/>
      <c r="I527" s="197"/>
      <c r="J527" s="18"/>
      <c r="K527" s="18"/>
      <c r="L527" s="18"/>
      <c r="M527" s="18"/>
      <c r="N527" s="18"/>
      <c r="O527" s="18"/>
    </row>
    <row r="528" spans="1:15" ht="14.25" customHeight="1">
      <c r="A528" s="17"/>
      <c r="B528" s="207"/>
      <c r="C528" s="39" t="s">
        <v>8</v>
      </c>
      <c r="D528" s="19" t="s">
        <v>11</v>
      </c>
      <c r="E528" s="95">
        <v>0</v>
      </c>
      <c r="F528" s="37">
        <f t="shared" si="5"/>
        <v>0</v>
      </c>
      <c r="G528" s="205"/>
      <c r="H528" s="21"/>
      <c r="I528" s="205"/>
      <c r="J528" s="18"/>
      <c r="K528" s="18"/>
      <c r="L528" s="18"/>
      <c r="M528" s="18"/>
      <c r="N528" s="18"/>
      <c r="O528" s="18"/>
    </row>
    <row r="529" spans="1:15" ht="14.25" customHeight="1">
      <c r="A529" s="17"/>
      <c r="B529" s="18" t="s">
        <v>363</v>
      </c>
      <c r="C529" s="19"/>
      <c r="D529" s="18"/>
      <c r="E529" s="95"/>
      <c r="F529" s="37"/>
      <c r="G529" s="20"/>
      <c r="H529" s="21"/>
      <c r="I529" s="20"/>
      <c r="J529" s="18"/>
      <c r="K529" s="18"/>
      <c r="L529" s="18"/>
      <c r="M529" s="18"/>
      <c r="N529" s="18"/>
      <c r="O529" s="18"/>
    </row>
    <row r="530" spans="1:15" ht="14.25" customHeight="1">
      <c r="A530" s="17"/>
      <c r="B530" s="43" t="e">
        <f>#REF!</f>
        <v>#REF!</v>
      </c>
      <c r="C530" s="19"/>
      <c r="D530" s="18"/>
      <c r="E530" s="95"/>
      <c r="F530" s="37"/>
      <c r="G530" s="20"/>
      <c r="H530" s="21"/>
      <c r="I530" s="20"/>
      <c r="J530" s="18"/>
      <c r="K530" s="18"/>
      <c r="L530" s="18"/>
      <c r="M530" s="18"/>
      <c r="N530" s="18"/>
      <c r="O530" s="18"/>
    </row>
    <row r="531" spans="1:15" ht="14.25" customHeight="1">
      <c r="A531" s="51"/>
      <c r="B531" s="52"/>
      <c r="C531" s="19"/>
      <c r="D531" s="48"/>
      <c r="E531" s="155"/>
      <c r="F531" s="37"/>
      <c r="G531" s="50"/>
      <c r="H531" s="154"/>
      <c r="I531" s="50"/>
      <c r="J531" s="48"/>
      <c r="K531" s="48"/>
      <c r="L531" s="48"/>
      <c r="M531" s="48"/>
      <c r="N531" s="48"/>
      <c r="O531" s="48"/>
    </row>
    <row r="532" spans="1:15" ht="14.25" customHeight="1">
      <c r="A532" s="17">
        <v>68</v>
      </c>
      <c r="B532" s="199" t="s">
        <v>379</v>
      </c>
      <c r="C532" s="39" t="s">
        <v>8</v>
      </c>
      <c r="D532" s="19" t="s">
        <v>9</v>
      </c>
      <c r="E532" s="157">
        <v>10</v>
      </c>
      <c r="F532" s="37">
        <f t="shared" si="5"/>
        <v>10</v>
      </c>
      <c r="G532" s="197"/>
      <c r="H532" s="21"/>
      <c r="I532" s="197"/>
      <c r="J532" s="18"/>
      <c r="K532" s="18"/>
      <c r="L532" s="18"/>
      <c r="M532" s="18"/>
      <c r="N532" s="18"/>
      <c r="O532" s="18"/>
    </row>
    <row r="533" spans="1:15" ht="14.25" customHeight="1">
      <c r="A533" s="17"/>
      <c r="B533" s="207"/>
      <c r="C533" s="39"/>
      <c r="D533" s="19" t="s">
        <v>27</v>
      </c>
      <c r="E533" s="95">
        <v>0</v>
      </c>
      <c r="F533" s="37">
        <f t="shared" si="5"/>
        <v>0</v>
      </c>
      <c r="G533" s="205"/>
      <c r="H533" s="21"/>
      <c r="I533" s="205"/>
      <c r="J533" s="18"/>
      <c r="K533" s="18"/>
      <c r="L533" s="18"/>
      <c r="M533" s="18"/>
      <c r="N533" s="18"/>
      <c r="O533" s="18"/>
    </row>
    <row r="534" spans="1:15" ht="14.25" customHeight="1">
      <c r="A534" s="17"/>
      <c r="B534" s="18" t="s">
        <v>363</v>
      </c>
      <c r="C534" s="19"/>
      <c r="D534" s="18"/>
      <c r="E534" s="95"/>
      <c r="F534" s="37"/>
      <c r="G534" s="20"/>
      <c r="H534" s="21"/>
      <c r="I534" s="20"/>
      <c r="J534" s="18"/>
      <c r="K534" s="18"/>
      <c r="L534" s="18"/>
      <c r="M534" s="18"/>
      <c r="N534" s="18"/>
      <c r="O534" s="18"/>
    </row>
    <row r="535" spans="1:15" ht="33.4" customHeight="1">
      <c r="A535" s="17"/>
      <c r="B535" s="156" t="s">
        <v>380</v>
      </c>
      <c r="C535" s="19"/>
      <c r="D535" s="18"/>
      <c r="E535" s="95"/>
      <c r="F535" s="37"/>
      <c r="G535" s="20"/>
      <c r="H535" s="21"/>
      <c r="I535" s="20"/>
      <c r="J535" s="18"/>
      <c r="K535" s="18"/>
      <c r="L535" s="18"/>
      <c r="M535" s="18"/>
      <c r="N535" s="18"/>
      <c r="O535" s="18"/>
    </row>
    <row r="536" spans="1:15" ht="14.25" customHeight="1">
      <c r="A536" s="51"/>
      <c r="B536" s="52"/>
      <c r="C536" s="19"/>
      <c r="D536" s="48"/>
      <c r="E536" s="155"/>
      <c r="F536" s="37"/>
      <c r="G536" s="50"/>
      <c r="H536" s="154"/>
      <c r="I536" s="50"/>
      <c r="J536" s="48"/>
      <c r="K536" s="48"/>
      <c r="L536" s="48"/>
      <c r="M536" s="48"/>
      <c r="N536" s="48"/>
      <c r="O536" s="48"/>
    </row>
    <row r="537" spans="1:15" ht="14.25" customHeight="1">
      <c r="A537" s="33" t="s">
        <v>381</v>
      </c>
      <c r="B537" s="199" t="s">
        <v>382</v>
      </c>
      <c r="C537" s="34" t="s">
        <v>8</v>
      </c>
      <c r="D537" s="35" t="s">
        <v>9</v>
      </c>
      <c r="E537" s="58">
        <v>10</v>
      </c>
      <c r="F537" s="37">
        <f t="shared" si="5"/>
        <v>10</v>
      </c>
      <c r="G537" s="197"/>
      <c r="H537" s="21"/>
      <c r="I537" s="197" t="s">
        <v>383</v>
      </c>
      <c r="J537" s="18"/>
      <c r="K537" s="18"/>
      <c r="L537" s="18"/>
      <c r="M537" s="18"/>
      <c r="N537" s="18"/>
      <c r="O537" s="18"/>
    </row>
    <row r="538" spans="1:15" ht="14.25" customHeight="1">
      <c r="A538" s="17"/>
      <c r="B538" s="207"/>
      <c r="C538" s="39"/>
      <c r="D538" s="19" t="s">
        <v>11</v>
      </c>
      <c r="E538" s="95">
        <v>0</v>
      </c>
      <c r="F538" s="37">
        <f t="shared" si="5"/>
        <v>0</v>
      </c>
      <c r="G538" s="205"/>
      <c r="H538" s="21"/>
      <c r="I538" s="205"/>
      <c r="J538" s="18"/>
      <c r="K538" s="18"/>
      <c r="L538" s="18"/>
      <c r="M538" s="18"/>
      <c r="N538" s="18"/>
      <c r="O538" s="18"/>
    </row>
    <row r="539" spans="1:15" ht="14.25" customHeight="1">
      <c r="A539" s="17"/>
      <c r="B539" s="18" t="s">
        <v>363</v>
      </c>
      <c r="C539" s="19"/>
      <c r="D539" s="18"/>
      <c r="E539" s="95"/>
      <c r="F539" s="37"/>
      <c r="G539" s="20"/>
      <c r="H539" s="21"/>
      <c r="I539" s="20"/>
      <c r="J539" s="18"/>
      <c r="K539" s="18"/>
      <c r="L539" s="18"/>
      <c r="M539" s="18"/>
      <c r="N539" s="18"/>
      <c r="O539" s="18"/>
    </row>
    <row r="540" spans="1:15" ht="33" customHeight="1">
      <c r="A540" s="17"/>
      <c r="B540" s="156" t="s">
        <v>384</v>
      </c>
      <c r="C540" s="19"/>
      <c r="D540" s="18"/>
      <c r="E540" s="95"/>
      <c r="F540" s="37"/>
      <c r="G540" s="20"/>
      <c r="H540" s="21"/>
      <c r="I540" s="20"/>
      <c r="J540" s="18"/>
      <c r="K540" s="18"/>
      <c r="L540" s="18"/>
      <c r="M540" s="18"/>
      <c r="N540" s="18"/>
      <c r="O540" s="18"/>
    </row>
    <row r="541" spans="1:15" ht="14.25" customHeight="1">
      <c r="A541" s="17"/>
      <c r="B541" s="46"/>
      <c r="C541" s="19"/>
      <c r="D541" s="18"/>
      <c r="E541" s="95"/>
      <c r="F541" s="37"/>
      <c r="G541" s="20"/>
      <c r="H541" s="21"/>
      <c r="I541" s="20"/>
      <c r="J541" s="18"/>
      <c r="K541" s="18"/>
      <c r="L541" s="18"/>
      <c r="M541" s="18"/>
      <c r="N541" s="18"/>
      <c r="O541" s="18"/>
    </row>
    <row r="542" spans="1:15" ht="14.25" customHeight="1">
      <c r="A542" s="33" t="s">
        <v>385</v>
      </c>
      <c r="B542" s="199" t="s">
        <v>386</v>
      </c>
      <c r="C542" s="34"/>
      <c r="D542" s="115" t="s">
        <v>387</v>
      </c>
      <c r="E542" s="158">
        <v>0</v>
      </c>
      <c r="F542" s="37">
        <f t="shared" si="5"/>
        <v>0</v>
      </c>
      <c r="G542" s="197"/>
      <c r="H542" s="21"/>
      <c r="I542" s="197"/>
      <c r="J542" s="18"/>
      <c r="K542" s="18"/>
      <c r="L542" s="18"/>
      <c r="M542" s="18"/>
      <c r="N542" s="18"/>
      <c r="O542" s="18"/>
    </row>
    <row r="543" spans="1:15" ht="14.25" customHeight="1">
      <c r="A543" s="17"/>
      <c r="B543" s="207"/>
      <c r="C543" s="39"/>
      <c r="D543" s="115" t="s">
        <v>388</v>
      </c>
      <c r="E543" s="158">
        <v>0</v>
      </c>
      <c r="F543" s="37">
        <f t="shared" si="5"/>
        <v>0</v>
      </c>
      <c r="G543" s="205"/>
      <c r="H543" s="21"/>
      <c r="I543" s="205"/>
      <c r="J543" s="18"/>
      <c r="K543" s="18"/>
      <c r="L543" s="18"/>
      <c r="M543" s="18"/>
      <c r="N543" s="18"/>
      <c r="O543" s="18"/>
    </row>
    <row r="544" spans="1:15" ht="14.25" customHeight="1">
      <c r="A544" s="17"/>
      <c r="B544" s="207"/>
      <c r="C544" s="39"/>
      <c r="D544" s="115" t="s">
        <v>389</v>
      </c>
      <c r="E544" s="158">
        <v>0</v>
      </c>
      <c r="F544" s="37">
        <f t="shared" si="5"/>
        <v>0</v>
      </c>
      <c r="G544" s="205"/>
      <c r="H544" s="21"/>
      <c r="I544" s="205"/>
      <c r="J544" s="18"/>
      <c r="K544" s="18"/>
      <c r="L544" s="18"/>
      <c r="M544" s="18"/>
      <c r="N544" s="18"/>
      <c r="O544" s="18"/>
    </row>
    <row r="545" spans="1:15" ht="14.25" customHeight="1">
      <c r="A545" s="17"/>
      <c r="B545" s="207"/>
      <c r="C545" s="39" t="s">
        <v>8</v>
      </c>
      <c r="D545" s="115" t="s">
        <v>390</v>
      </c>
      <c r="E545" s="158">
        <v>0</v>
      </c>
      <c r="F545" s="37">
        <f t="shared" si="5"/>
        <v>0</v>
      </c>
      <c r="G545" s="205"/>
      <c r="H545" s="21"/>
      <c r="I545" s="205"/>
      <c r="J545" s="18"/>
      <c r="K545" s="18"/>
      <c r="L545" s="18"/>
      <c r="M545" s="18"/>
      <c r="N545" s="18"/>
      <c r="O545" s="18"/>
    </row>
    <row r="546" spans="1:15" ht="14.25" customHeight="1">
      <c r="A546" s="17"/>
      <c r="B546" s="46"/>
      <c r="C546" s="19"/>
      <c r="D546" s="18"/>
      <c r="E546" s="95"/>
      <c r="F546" s="37"/>
      <c r="G546" s="20"/>
      <c r="H546" s="21"/>
      <c r="I546" s="20"/>
      <c r="J546" s="18"/>
      <c r="K546" s="18"/>
      <c r="L546" s="18"/>
      <c r="M546" s="18"/>
      <c r="N546" s="18"/>
      <c r="O546" s="18"/>
    </row>
    <row r="547" spans="1:15" ht="14.25" customHeight="1">
      <c r="A547" s="17" t="s">
        <v>391</v>
      </c>
      <c r="B547" s="199" t="s">
        <v>392</v>
      </c>
      <c r="C547" s="75"/>
      <c r="D547" s="36" t="s">
        <v>9</v>
      </c>
      <c r="E547" s="58">
        <v>10</v>
      </c>
      <c r="F547" s="37">
        <f t="shared" si="5"/>
        <v>0</v>
      </c>
      <c r="G547" s="197"/>
      <c r="H547" s="21"/>
      <c r="I547" s="197" t="s">
        <v>393</v>
      </c>
      <c r="J547" s="18"/>
      <c r="K547" s="18"/>
      <c r="L547" s="18"/>
      <c r="M547" s="18"/>
      <c r="N547" s="18"/>
      <c r="O547" s="18"/>
    </row>
    <row r="548" spans="1:15" ht="14.25" customHeight="1">
      <c r="A548" s="17"/>
      <c r="B548" s="207"/>
      <c r="C548" s="75" t="s">
        <v>8</v>
      </c>
      <c r="D548" s="36" t="s">
        <v>11</v>
      </c>
      <c r="E548" s="58">
        <v>0</v>
      </c>
      <c r="F548" s="37">
        <f t="shared" si="5"/>
        <v>0</v>
      </c>
      <c r="G548" s="205"/>
      <c r="H548" s="21"/>
      <c r="I548" s="205"/>
      <c r="J548" s="18"/>
      <c r="K548" s="18"/>
      <c r="L548" s="18"/>
      <c r="M548" s="18"/>
      <c r="N548" s="18"/>
      <c r="O548" s="18"/>
    </row>
    <row r="549" spans="1:15" ht="14.25" customHeight="1">
      <c r="A549" s="17"/>
      <c r="B549" s="18" t="s">
        <v>363</v>
      </c>
      <c r="C549" s="19"/>
      <c r="D549" s="18"/>
      <c r="E549" s="95"/>
      <c r="F549" s="37"/>
      <c r="G549" s="20"/>
      <c r="H549" s="21"/>
      <c r="I549" s="20"/>
      <c r="J549" s="18"/>
      <c r="K549" s="18"/>
      <c r="L549" s="18"/>
      <c r="M549" s="18"/>
      <c r="N549" s="18"/>
      <c r="O549" s="18"/>
    </row>
    <row r="550" spans="1:15" ht="14.25" customHeight="1">
      <c r="A550" s="17"/>
      <c r="B550" s="43" t="e">
        <f>#REF!</f>
        <v>#REF!</v>
      </c>
      <c r="C550" s="19"/>
      <c r="D550" s="18"/>
      <c r="E550" s="95"/>
      <c r="F550" s="37"/>
      <c r="G550" s="20"/>
      <c r="H550" s="21"/>
      <c r="I550" s="20"/>
      <c r="J550" s="18"/>
      <c r="K550" s="18"/>
      <c r="L550" s="18"/>
      <c r="M550" s="18"/>
      <c r="N550" s="18"/>
      <c r="O550" s="18"/>
    </row>
    <row r="551" spans="1:15" ht="14.25" customHeight="1">
      <c r="A551" s="17"/>
      <c r="B551" s="46"/>
      <c r="C551" s="19"/>
      <c r="D551" s="18"/>
      <c r="E551" s="95"/>
      <c r="F551" s="37"/>
      <c r="G551" s="81"/>
      <c r="H551" s="21"/>
      <c r="I551" s="81"/>
      <c r="J551" s="18"/>
      <c r="K551" s="18"/>
      <c r="L551" s="18"/>
      <c r="M551" s="18"/>
      <c r="N551" s="18"/>
      <c r="O551" s="18"/>
    </row>
    <row r="552" spans="1:15" ht="14.25" customHeight="1">
      <c r="A552" s="17" t="s">
        <v>394</v>
      </c>
      <c r="B552" s="199" t="s">
        <v>395</v>
      </c>
      <c r="C552" s="75"/>
      <c r="D552" s="36" t="s">
        <v>9</v>
      </c>
      <c r="E552" s="58">
        <v>10</v>
      </c>
      <c r="F552" s="37">
        <f t="shared" si="5"/>
        <v>0</v>
      </c>
      <c r="G552" s="197"/>
      <c r="H552" s="21"/>
      <c r="I552" s="197"/>
      <c r="J552" s="18"/>
      <c r="K552" s="18"/>
      <c r="L552" s="18"/>
      <c r="M552" s="18"/>
      <c r="N552" s="18"/>
      <c r="O552" s="18"/>
    </row>
    <row r="553" spans="1:15" ht="14.25" customHeight="1">
      <c r="A553" s="17"/>
      <c r="B553" s="207"/>
      <c r="C553" s="75" t="s">
        <v>8</v>
      </c>
      <c r="D553" s="36" t="s">
        <v>11</v>
      </c>
      <c r="E553" s="58">
        <v>0</v>
      </c>
      <c r="F553" s="37">
        <f t="shared" si="5"/>
        <v>0</v>
      </c>
      <c r="G553" s="205"/>
      <c r="H553" s="21"/>
      <c r="I553" s="205"/>
      <c r="J553" s="18"/>
      <c r="K553" s="18"/>
      <c r="L553" s="18"/>
      <c r="M553" s="18"/>
      <c r="N553" s="18"/>
      <c r="O553" s="18"/>
    </row>
    <row r="554" spans="1:15" ht="14.25" customHeight="1">
      <c r="A554" s="17"/>
      <c r="B554" s="18" t="s">
        <v>396</v>
      </c>
      <c r="C554" s="19"/>
      <c r="D554" s="18"/>
      <c r="E554" s="95"/>
      <c r="F554" s="37"/>
      <c r="G554" s="20"/>
      <c r="H554" s="21"/>
      <c r="I554" s="20"/>
      <c r="J554" s="18"/>
      <c r="K554" s="18"/>
      <c r="L554" s="18"/>
      <c r="M554" s="18"/>
      <c r="N554" s="18"/>
      <c r="O554" s="18"/>
    </row>
    <row r="555" spans="1:15" ht="14.25" customHeight="1">
      <c r="A555" s="17"/>
      <c r="B555" s="43" t="e">
        <f>#REF!</f>
        <v>#REF!</v>
      </c>
      <c r="C555" s="19"/>
      <c r="D555" s="18"/>
      <c r="E555" s="95"/>
      <c r="F555" s="37"/>
      <c r="G555" s="20"/>
      <c r="H555" s="21"/>
      <c r="I555" s="20"/>
      <c r="J555" s="18"/>
      <c r="K555" s="18"/>
      <c r="L555" s="18"/>
      <c r="M555" s="18"/>
      <c r="N555" s="18"/>
      <c r="O555" s="18"/>
    </row>
    <row r="556" spans="1:15" ht="14.25" customHeight="1">
      <c r="A556" s="17"/>
      <c r="B556" s="46"/>
      <c r="C556" s="19"/>
      <c r="D556" s="18"/>
      <c r="E556" s="95"/>
      <c r="F556" s="37"/>
      <c r="G556" s="81"/>
      <c r="H556" s="21"/>
      <c r="I556" s="81"/>
      <c r="J556" s="18"/>
      <c r="K556" s="18"/>
      <c r="L556" s="18"/>
      <c r="M556" s="18"/>
      <c r="N556" s="18"/>
      <c r="O556" s="18"/>
    </row>
    <row r="557" spans="1:15" ht="14.25" customHeight="1">
      <c r="A557" s="17" t="s">
        <v>397</v>
      </c>
      <c r="B557" s="199" t="s">
        <v>398</v>
      </c>
      <c r="C557" s="75"/>
      <c r="D557" s="36" t="s">
        <v>183</v>
      </c>
      <c r="E557" s="58">
        <v>15</v>
      </c>
      <c r="F557" s="37">
        <f t="shared" si="5"/>
        <v>0</v>
      </c>
      <c r="G557" s="20"/>
      <c r="H557" s="21"/>
      <c r="I557" s="20"/>
      <c r="J557" s="18"/>
      <c r="K557" s="18"/>
      <c r="L557" s="18"/>
      <c r="M557" s="18"/>
      <c r="N557" s="18"/>
      <c r="O557" s="18"/>
    </row>
    <row r="558" spans="1:15" ht="14.25" customHeight="1">
      <c r="A558" s="17"/>
      <c r="B558" s="207"/>
      <c r="C558" s="75"/>
      <c r="D558" s="36" t="s">
        <v>184</v>
      </c>
      <c r="E558" s="58">
        <v>12</v>
      </c>
      <c r="F558" s="37">
        <f t="shared" si="5"/>
        <v>0</v>
      </c>
      <c r="G558" s="20"/>
      <c r="H558" s="21"/>
      <c r="I558" s="20"/>
      <c r="J558" s="18"/>
      <c r="K558" s="18"/>
      <c r="L558" s="18"/>
      <c r="M558" s="18"/>
      <c r="N558" s="18"/>
      <c r="O558" s="18"/>
    </row>
    <row r="559" spans="1:15" ht="14.25" customHeight="1">
      <c r="A559" s="17"/>
      <c r="B559" s="207"/>
      <c r="C559" s="75"/>
      <c r="D559" s="36" t="s">
        <v>185</v>
      </c>
      <c r="E559" s="58">
        <v>8</v>
      </c>
      <c r="F559" s="37">
        <f t="shared" si="5"/>
        <v>0</v>
      </c>
      <c r="G559" s="20"/>
      <c r="H559" s="21"/>
      <c r="I559" s="20"/>
      <c r="J559" s="18"/>
      <c r="K559" s="18"/>
      <c r="L559" s="18"/>
      <c r="M559" s="18"/>
      <c r="N559" s="18"/>
      <c r="O559" s="18"/>
    </row>
    <row r="560" spans="1:15" ht="14.25" customHeight="1">
      <c r="A560" s="17"/>
      <c r="B560" s="207"/>
      <c r="C560" s="75"/>
      <c r="D560" s="36" t="s">
        <v>186</v>
      </c>
      <c r="E560" s="58">
        <v>4</v>
      </c>
      <c r="F560" s="37">
        <f t="shared" si="5"/>
        <v>0</v>
      </c>
      <c r="G560" s="20"/>
      <c r="H560" s="21"/>
      <c r="I560" s="20"/>
      <c r="J560" s="18"/>
      <c r="K560" s="18"/>
      <c r="L560" s="18"/>
      <c r="M560" s="18"/>
      <c r="N560" s="18"/>
      <c r="O560" s="18"/>
    </row>
    <row r="561" spans="1:15" ht="14.25" customHeight="1">
      <c r="A561" s="17"/>
      <c r="B561" s="207"/>
      <c r="C561" s="75"/>
      <c r="D561" s="36" t="s">
        <v>187</v>
      </c>
      <c r="E561" s="58">
        <v>0</v>
      </c>
      <c r="F561" s="37">
        <f t="shared" si="5"/>
        <v>0</v>
      </c>
      <c r="G561" s="20"/>
      <c r="H561" s="21"/>
      <c r="I561" s="20"/>
      <c r="J561" s="18"/>
      <c r="K561" s="18"/>
      <c r="L561" s="18"/>
      <c r="M561" s="18"/>
      <c r="N561" s="18"/>
      <c r="O561" s="18"/>
    </row>
    <row r="562" spans="1:15" ht="14.25" customHeight="1">
      <c r="A562" s="17"/>
      <c r="B562" s="46"/>
      <c r="C562" s="19"/>
      <c r="D562" s="18"/>
      <c r="E562" s="95"/>
      <c r="F562" s="37"/>
      <c r="G562" s="81"/>
      <c r="H562" s="21"/>
      <c r="I562" s="81"/>
      <c r="J562" s="18"/>
      <c r="K562" s="18"/>
      <c r="L562" s="18"/>
      <c r="M562" s="18"/>
      <c r="N562" s="18"/>
      <c r="O562" s="18"/>
    </row>
    <row r="563" spans="1:15" ht="14.25" customHeight="1">
      <c r="A563" s="33">
        <v>71</v>
      </c>
      <c r="B563" s="199" t="s">
        <v>399</v>
      </c>
      <c r="C563" s="34"/>
      <c r="D563" s="35" t="s">
        <v>9</v>
      </c>
      <c r="E563" s="95">
        <v>10</v>
      </c>
      <c r="F563" s="37">
        <f t="shared" si="5"/>
        <v>0</v>
      </c>
      <c r="G563" s="197"/>
      <c r="H563" s="21"/>
      <c r="I563" s="197"/>
      <c r="J563" s="18"/>
      <c r="K563" s="18"/>
      <c r="L563" s="18"/>
      <c r="M563" s="18"/>
      <c r="N563" s="18"/>
      <c r="O563" s="18"/>
    </row>
    <row r="564" spans="1:15" ht="14.25" customHeight="1">
      <c r="A564" s="17"/>
      <c r="B564" s="207"/>
      <c r="C564" s="39" t="s">
        <v>8</v>
      </c>
      <c r="D564" s="19" t="s">
        <v>11</v>
      </c>
      <c r="E564" s="95">
        <v>0</v>
      </c>
      <c r="F564" s="37">
        <f t="shared" si="5"/>
        <v>0</v>
      </c>
      <c r="G564" s="205"/>
      <c r="H564" s="21"/>
      <c r="I564" s="205"/>
      <c r="J564" s="18"/>
      <c r="K564" s="18"/>
      <c r="L564" s="18"/>
      <c r="M564" s="18"/>
      <c r="N564" s="18"/>
      <c r="O564" s="18"/>
    </row>
    <row r="565" spans="1:15" ht="14.25" customHeight="1">
      <c r="A565" s="17"/>
      <c r="B565" s="18" t="s">
        <v>363</v>
      </c>
      <c r="C565" s="19"/>
      <c r="D565" s="18"/>
      <c r="E565" s="95"/>
      <c r="F565" s="37"/>
      <c r="G565" s="20"/>
      <c r="H565" s="21"/>
      <c r="I565" s="20"/>
      <c r="J565" s="18"/>
      <c r="K565" s="18"/>
      <c r="L565" s="18"/>
      <c r="M565" s="18"/>
      <c r="N565" s="18"/>
      <c r="O565" s="18"/>
    </row>
    <row r="566" spans="1:15" ht="14.25" customHeight="1">
      <c r="A566" s="17"/>
      <c r="B566" s="43" t="e">
        <f>#REF!</f>
        <v>#REF!</v>
      </c>
      <c r="C566" s="19"/>
      <c r="D566" s="18"/>
      <c r="E566" s="95"/>
      <c r="F566" s="37"/>
      <c r="G566" s="20"/>
      <c r="H566" s="21"/>
      <c r="I566" s="20"/>
      <c r="J566" s="18"/>
      <c r="K566" s="18"/>
      <c r="L566" s="18"/>
      <c r="M566" s="18"/>
      <c r="N566" s="18"/>
      <c r="O566" s="18"/>
    </row>
    <row r="567" spans="1:15" ht="14.25" customHeight="1">
      <c r="A567" s="17"/>
      <c r="B567" s="18"/>
      <c r="C567" s="19"/>
      <c r="D567" s="18"/>
      <c r="E567" s="95"/>
      <c r="F567" s="37"/>
      <c r="G567" s="20"/>
      <c r="H567" s="21"/>
      <c r="I567" s="20"/>
      <c r="J567" s="18"/>
      <c r="K567" s="18"/>
      <c r="L567" s="18"/>
      <c r="M567" s="18"/>
      <c r="N567" s="18"/>
      <c r="O567" s="18"/>
    </row>
    <row r="568" spans="1:15" ht="14.25" customHeight="1">
      <c r="A568" s="17">
        <v>72</v>
      </c>
      <c r="B568" s="199" t="s">
        <v>400</v>
      </c>
      <c r="C568" s="39" t="s">
        <v>8</v>
      </c>
      <c r="D568" s="19" t="s">
        <v>9</v>
      </c>
      <c r="E568" s="95">
        <v>10</v>
      </c>
      <c r="F568" s="37">
        <f t="shared" si="5"/>
        <v>10</v>
      </c>
      <c r="G568" s="197"/>
      <c r="H568" s="21"/>
      <c r="I568" s="197"/>
      <c r="J568" s="18"/>
      <c r="K568" s="18"/>
      <c r="L568" s="18"/>
      <c r="M568" s="18"/>
      <c r="N568" s="18"/>
      <c r="O568" s="18"/>
    </row>
    <row r="569" spans="1:15" ht="14.25" customHeight="1">
      <c r="A569" s="17"/>
      <c r="B569" s="207"/>
      <c r="C569" s="39"/>
      <c r="D569" s="19" t="s">
        <v>11</v>
      </c>
      <c r="E569" s="95">
        <v>0</v>
      </c>
      <c r="F569" s="37">
        <f t="shared" si="5"/>
        <v>0</v>
      </c>
      <c r="G569" s="205"/>
      <c r="H569" s="21"/>
      <c r="I569" s="205"/>
      <c r="J569" s="18"/>
      <c r="K569" s="18"/>
      <c r="L569" s="18"/>
      <c r="M569" s="18"/>
      <c r="N569" s="18"/>
      <c r="O569" s="18"/>
    </row>
    <row r="570" spans="1:15" ht="14.25" customHeight="1">
      <c r="A570" s="17"/>
      <c r="B570" s="18" t="s">
        <v>363</v>
      </c>
      <c r="C570" s="19"/>
      <c r="D570" s="18"/>
      <c r="E570" s="95"/>
      <c r="F570" s="37"/>
      <c r="G570" s="20"/>
      <c r="H570" s="21"/>
      <c r="I570" s="20"/>
      <c r="J570" s="18"/>
      <c r="K570" s="18"/>
      <c r="L570" s="18"/>
      <c r="M570" s="18"/>
      <c r="N570" s="18"/>
      <c r="O570" s="18"/>
    </row>
    <row r="571" spans="1:15" ht="14.25" customHeight="1">
      <c r="A571" s="17"/>
      <c r="B571" s="156" t="s">
        <v>401</v>
      </c>
      <c r="C571" s="19"/>
      <c r="D571" s="18"/>
      <c r="E571" s="95"/>
      <c r="F571" s="37"/>
      <c r="G571" s="20"/>
      <c r="H571" s="21"/>
      <c r="I571" s="20"/>
      <c r="J571" s="18"/>
      <c r="K571" s="18"/>
      <c r="L571" s="18"/>
      <c r="M571" s="18"/>
      <c r="N571" s="18"/>
      <c r="O571" s="18"/>
    </row>
    <row r="572" spans="1:15" ht="14.25" customHeight="1">
      <c r="A572" s="17"/>
      <c r="B572" s="18"/>
      <c r="C572" s="19"/>
      <c r="D572" s="18"/>
      <c r="E572" s="95"/>
      <c r="F572" s="37"/>
      <c r="G572" s="20"/>
      <c r="H572" s="21"/>
      <c r="I572" s="20"/>
      <c r="J572" s="18"/>
      <c r="K572" s="18"/>
      <c r="L572" s="18"/>
      <c r="M572" s="18"/>
      <c r="N572" s="18"/>
      <c r="O572" s="18"/>
    </row>
    <row r="573" spans="1:15" ht="14.25" customHeight="1">
      <c r="A573" s="33">
        <v>73</v>
      </c>
      <c r="B573" s="199" t="s">
        <v>402</v>
      </c>
      <c r="C573" s="34" t="s">
        <v>8</v>
      </c>
      <c r="D573" s="35" t="s">
        <v>9</v>
      </c>
      <c r="E573" s="95">
        <v>10</v>
      </c>
      <c r="F573" s="37">
        <f t="shared" si="5"/>
        <v>10</v>
      </c>
      <c r="G573" s="197"/>
      <c r="H573" s="21"/>
      <c r="I573" s="197"/>
      <c r="J573" s="18"/>
      <c r="K573" s="18"/>
      <c r="L573" s="18"/>
      <c r="M573" s="18"/>
      <c r="N573" s="18"/>
      <c r="O573" s="18"/>
    </row>
    <row r="574" spans="1:15" ht="14.25" customHeight="1">
      <c r="A574" s="17"/>
      <c r="B574" s="207"/>
      <c r="C574" s="39"/>
      <c r="D574" s="19" t="s">
        <v>11</v>
      </c>
      <c r="E574" s="95">
        <v>0</v>
      </c>
      <c r="F574" s="37">
        <f t="shared" si="5"/>
        <v>0</v>
      </c>
      <c r="G574" s="205"/>
      <c r="H574" s="21"/>
      <c r="I574" s="205"/>
      <c r="J574" s="18"/>
      <c r="K574" s="18"/>
      <c r="L574" s="18"/>
      <c r="M574" s="18"/>
      <c r="N574" s="18"/>
      <c r="O574" s="18"/>
    </row>
    <row r="575" spans="1:15" ht="14.25" customHeight="1">
      <c r="A575" s="17"/>
      <c r="B575" s="18" t="s">
        <v>403</v>
      </c>
      <c r="C575" s="19"/>
      <c r="D575" s="18"/>
      <c r="E575" s="95"/>
      <c r="F575" s="37"/>
      <c r="G575" s="20"/>
      <c r="H575" s="21"/>
      <c r="I575" s="20"/>
      <c r="J575" s="18"/>
      <c r="K575" s="18"/>
      <c r="L575" s="18"/>
      <c r="M575" s="18"/>
      <c r="N575" s="18"/>
      <c r="O575" s="18"/>
    </row>
    <row r="576" spans="1:15" ht="14.25" customHeight="1">
      <c r="A576" s="17"/>
      <c r="B576" s="156" t="s">
        <v>404</v>
      </c>
      <c r="C576" s="19"/>
      <c r="D576" s="18"/>
      <c r="E576" s="95"/>
      <c r="F576" s="37"/>
      <c r="G576" s="20"/>
      <c r="H576" s="21"/>
      <c r="I576" s="20"/>
      <c r="J576" s="18"/>
      <c r="K576" s="18"/>
      <c r="L576" s="18"/>
      <c r="M576" s="18"/>
      <c r="N576" s="18"/>
      <c r="O576" s="18"/>
    </row>
    <row r="577" spans="1:15" ht="14.25" customHeight="1">
      <c r="A577" s="17"/>
      <c r="B577" s="18"/>
      <c r="C577" s="19"/>
      <c r="D577" s="18"/>
      <c r="E577" s="95"/>
      <c r="F577" s="37"/>
      <c r="G577" s="20"/>
      <c r="H577" s="21"/>
      <c r="I577" s="20"/>
      <c r="J577" s="18"/>
      <c r="K577" s="18"/>
      <c r="L577" s="18"/>
      <c r="M577" s="18"/>
      <c r="N577" s="18"/>
      <c r="O577" s="18"/>
    </row>
    <row r="578" spans="1:15" ht="14.25" customHeight="1">
      <c r="A578" s="17">
        <v>74</v>
      </c>
      <c r="B578" s="199" t="s">
        <v>405</v>
      </c>
      <c r="C578" s="39" t="s">
        <v>8</v>
      </c>
      <c r="D578" s="19" t="s">
        <v>9</v>
      </c>
      <c r="E578" s="95">
        <v>10</v>
      </c>
      <c r="F578" s="37">
        <f t="shared" si="5"/>
        <v>10</v>
      </c>
      <c r="G578" s="197"/>
      <c r="H578" s="21"/>
      <c r="I578" s="197"/>
      <c r="J578" s="18"/>
      <c r="K578" s="18"/>
      <c r="L578" s="18"/>
      <c r="M578" s="18"/>
      <c r="N578" s="18"/>
      <c r="O578" s="18"/>
    </row>
    <row r="579" spans="1:15" ht="14.25" customHeight="1">
      <c r="A579" s="17"/>
      <c r="B579" s="207"/>
      <c r="C579" s="39"/>
      <c r="D579" s="19" t="s">
        <v>11</v>
      </c>
      <c r="E579" s="95">
        <v>0</v>
      </c>
      <c r="F579" s="37">
        <f t="shared" si="5"/>
        <v>0</v>
      </c>
      <c r="G579" s="205"/>
      <c r="H579" s="21"/>
      <c r="I579" s="205"/>
      <c r="J579" s="18"/>
      <c r="K579" s="18"/>
      <c r="L579" s="18"/>
      <c r="M579" s="18"/>
      <c r="N579" s="18"/>
      <c r="O579" s="18"/>
    </row>
    <row r="580" spans="1:15" ht="14.25" customHeight="1">
      <c r="A580" s="17"/>
      <c r="B580" s="18" t="s">
        <v>363</v>
      </c>
      <c r="C580" s="19"/>
      <c r="D580" s="18"/>
      <c r="E580" s="95"/>
      <c r="F580" s="37"/>
      <c r="G580" s="20"/>
      <c r="H580" s="21"/>
      <c r="I580" s="20"/>
      <c r="J580" s="18"/>
      <c r="K580" s="18"/>
      <c r="L580" s="18"/>
      <c r="M580" s="18"/>
      <c r="N580" s="18"/>
      <c r="O580" s="18"/>
    </row>
    <row r="581" spans="1:15" ht="14.25" customHeight="1">
      <c r="A581" s="17"/>
      <c r="B581" s="159" t="s">
        <v>406</v>
      </c>
      <c r="C581" s="19"/>
      <c r="D581" s="18"/>
      <c r="E581" s="95"/>
      <c r="F581" s="37"/>
      <c r="G581" s="20"/>
      <c r="H581" s="21"/>
      <c r="I581" s="20"/>
      <c r="J581" s="18"/>
      <c r="K581" s="18"/>
      <c r="L581" s="18"/>
      <c r="M581" s="18"/>
      <c r="N581" s="18"/>
      <c r="O581" s="18"/>
    </row>
    <row r="582" spans="1:15" ht="14.25" customHeight="1">
      <c r="A582" s="17"/>
      <c r="B582" s="18"/>
      <c r="C582" s="19"/>
      <c r="D582" s="18"/>
      <c r="E582" s="95"/>
      <c r="F582" s="37"/>
      <c r="G582" s="20"/>
      <c r="H582" s="21"/>
      <c r="I582" s="20"/>
      <c r="J582" s="18"/>
      <c r="K582" s="18"/>
      <c r="L582" s="18"/>
      <c r="M582" s="18"/>
      <c r="N582" s="18"/>
      <c r="O582" s="18"/>
    </row>
    <row r="583" spans="1:15" ht="14.25" customHeight="1">
      <c r="A583" s="33">
        <v>75</v>
      </c>
      <c r="B583" s="199" t="s">
        <v>407</v>
      </c>
      <c r="C583" s="34" t="s">
        <v>8</v>
      </c>
      <c r="D583" s="35" t="s">
        <v>9</v>
      </c>
      <c r="E583" s="95">
        <v>10</v>
      </c>
      <c r="F583" s="37">
        <f t="shared" si="5"/>
        <v>10</v>
      </c>
      <c r="G583" s="197"/>
      <c r="H583" s="21"/>
      <c r="I583" s="197"/>
      <c r="J583" s="18"/>
      <c r="K583" s="18"/>
      <c r="L583" s="18"/>
      <c r="M583" s="18"/>
      <c r="N583" s="18"/>
      <c r="O583" s="18"/>
    </row>
    <row r="584" spans="1:15" ht="14.25" customHeight="1">
      <c r="A584" s="17"/>
      <c r="B584" s="207"/>
      <c r="C584" s="39"/>
      <c r="D584" s="19" t="s">
        <v>11</v>
      </c>
      <c r="E584" s="95">
        <v>0</v>
      </c>
      <c r="F584" s="37">
        <f t="shared" si="5"/>
        <v>0</v>
      </c>
      <c r="G584" s="205"/>
      <c r="H584" s="21"/>
      <c r="I584" s="205"/>
      <c r="J584" s="18"/>
      <c r="K584" s="18"/>
      <c r="L584" s="18"/>
      <c r="M584" s="18"/>
      <c r="N584" s="18"/>
      <c r="O584" s="18"/>
    </row>
    <row r="585" spans="1:15" ht="14.25" customHeight="1">
      <c r="A585" s="17"/>
      <c r="B585" s="18" t="s">
        <v>408</v>
      </c>
      <c r="C585" s="19"/>
      <c r="D585" s="18"/>
      <c r="E585" s="95"/>
      <c r="F585" s="37"/>
      <c r="G585" s="20"/>
      <c r="H585" s="21"/>
      <c r="I585" s="20"/>
      <c r="J585" s="18"/>
      <c r="K585" s="18"/>
      <c r="L585" s="18"/>
      <c r="M585" s="18"/>
      <c r="N585" s="18"/>
      <c r="O585" s="18"/>
    </row>
    <row r="586" spans="1:15" ht="21.4" customHeight="1">
      <c r="A586" s="17"/>
      <c r="B586" s="159" t="s">
        <v>409</v>
      </c>
      <c r="C586" s="19"/>
      <c r="D586" s="18"/>
      <c r="E586" s="95"/>
      <c r="F586" s="37"/>
      <c r="G586" s="20"/>
      <c r="H586" s="21"/>
      <c r="I586" s="20"/>
      <c r="J586" s="18"/>
      <c r="K586" s="18"/>
      <c r="L586" s="18"/>
      <c r="M586" s="18"/>
      <c r="N586" s="18"/>
      <c r="O586" s="18"/>
    </row>
    <row r="587" spans="1:15" ht="14.25" customHeight="1">
      <c r="A587" s="17"/>
      <c r="B587" s="46"/>
      <c r="C587" s="19"/>
      <c r="D587" s="18"/>
      <c r="E587" s="95"/>
      <c r="F587" s="37"/>
      <c r="G587" s="20"/>
      <c r="H587" s="21"/>
      <c r="I587" s="20"/>
      <c r="J587" s="18"/>
      <c r="K587" s="18"/>
      <c r="L587" s="18"/>
      <c r="M587" s="18"/>
      <c r="N587" s="18"/>
      <c r="O587" s="18"/>
    </row>
    <row r="588" spans="1:15" ht="14.25" customHeight="1">
      <c r="A588" s="33">
        <v>76</v>
      </c>
      <c r="B588" s="199" t="s">
        <v>410</v>
      </c>
      <c r="C588" s="34"/>
      <c r="D588" s="35" t="s">
        <v>9</v>
      </c>
      <c r="E588" s="95">
        <v>10</v>
      </c>
      <c r="F588" s="37">
        <f t="shared" ref="F588:F646" si="6">IF(C588="x",E588,0)</f>
        <v>0</v>
      </c>
      <c r="G588" s="197"/>
      <c r="H588" s="21"/>
      <c r="I588" s="197"/>
      <c r="J588" s="18"/>
      <c r="K588" s="18"/>
      <c r="L588" s="18"/>
      <c r="M588" s="18"/>
      <c r="N588" s="18"/>
      <c r="O588" s="18"/>
    </row>
    <row r="589" spans="1:15" ht="14.25" customHeight="1">
      <c r="A589" s="17"/>
      <c r="B589" s="207"/>
      <c r="C589" s="39" t="s">
        <v>8</v>
      </c>
      <c r="D589" s="19" t="s">
        <v>11</v>
      </c>
      <c r="E589" s="95">
        <v>0</v>
      </c>
      <c r="F589" s="37">
        <f t="shared" si="6"/>
        <v>0</v>
      </c>
      <c r="G589" s="205"/>
      <c r="H589" s="21"/>
      <c r="I589" s="205"/>
      <c r="J589" s="18"/>
      <c r="K589" s="18"/>
      <c r="L589" s="18"/>
      <c r="M589" s="18"/>
      <c r="N589" s="18"/>
      <c r="O589" s="18"/>
    </row>
    <row r="590" spans="1:15" ht="14.25" customHeight="1">
      <c r="A590" s="17"/>
      <c r="B590" s="18" t="s">
        <v>408</v>
      </c>
      <c r="C590" s="19"/>
      <c r="D590" s="18"/>
      <c r="E590" s="95"/>
      <c r="F590" s="37"/>
      <c r="G590" s="20"/>
      <c r="H590" s="21"/>
      <c r="I590" s="20"/>
      <c r="J590" s="18"/>
      <c r="K590" s="18"/>
      <c r="L590" s="18"/>
      <c r="M590" s="18"/>
      <c r="N590" s="18"/>
      <c r="O590" s="18"/>
    </row>
    <row r="591" spans="1:15" ht="14.25" customHeight="1">
      <c r="A591" s="17"/>
      <c r="B591" s="43" t="e">
        <f>#REF!</f>
        <v>#REF!</v>
      </c>
      <c r="C591" s="19"/>
      <c r="D591" s="18"/>
      <c r="E591" s="95"/>
      <c r="F591" s="37"/>
      <c r="G591" s="20"/>
      <c r="H591" s="21"/>
      <c r="I591" s="20"/>
      <c r="J591" s="18"/>
      <c r="K591" s="18"/>
      <c r="L591" s="18"/>
      <c r="M591" s="18"/>
      <c r="N591" s="18"/>
      <c r="O591" s="18"/>
    </row>
    <row r="592" spans="1:15" ht="14.25" customHeight="1">
      <c r="A592" s="17"/>
      <c r="B592" s="46"/>
      <c r="C592" s="19"/>
      <c r="D592" s="18"/>
      <c r="E592" s="95"/>
      <c r="F592" s="37"/>
      <c r="G592" s="20"/>
      <c r="H592" s="21"/>
      <c r="I592" s="20"/>
      <c r="J592" s="18"/>
      <c r="K592" s="18"/>
      <c r="L592" s="18"/>
      <c r="M592" s="18"/>
      <c r="N592" s="18"/>
      <c r="O592" s="18"/>
    </row>
    <row r="593" spans="1:15" ht="14.25" customHeight="1">
      <c r="A593" s="17">
        <v>77</v>
      </c>
      <c r="B593" s="196" t="s">
        <v>411</v>
      </c>
      <c r="C593" s="39" t="s">
        <v>8</v>
      </c>
      <c r="D593" s="19" t="s">
        <v>9</v>
      </c>
      <c r="E593" s="95">
        <v>20</v>
      </c>
      <c r="F593" s="37">
        <f t="shared" si="6"/>
        <v>20</v>
      </c>
      <c r="G593" s="50"/>
      <c r="H593" s="154"/>
      <c r="I593" s="50"/>
      <c r="J593" s="48"/>
      <c r="K593" s="48"/>
      <c r="L593" s="48"/>
      <c r="M593" s="48"/>
      <c r="N593" s="48"/>
      <c r="O593" s="48"/>
    </row>
    <row r="594" spans="1:15" ht="14.25" customHeight="1">
      <c r="A594" s="51"/>
      <c r="B594" s="205"/>
      <c r="C594" s="39"/>
      <c r="D594" s="19" t="s">
        <v>11</v>
      </c>
      <c r="E594" s="95">
        <v>0</v>
      </c>
      <c r="F594" s="37">
        <f t="shared" si="6"/>
        <v>0</v>
      </c>
      <c r="G594" s="50"/>
      <c r="H594" s="154"/>
      <c r="I594" s="50"/>
      <c r="J594" s="48"/>
      <c r="K594" s="48"/>
      <c r="L594" s="48"/>
      <c r="M594" s="48"/>
      <c r="N594" s="48"/>
      <c r="O594" s="48"/>
    </row>
    <row r="595" spans="1:15" ht="14.25" customHeight="1">
      <c r="A595" s="51"/>
      <c r="B595" s="205"/>
      <c r="C595" s="19"/>
      <c r="D595" s="19"/>
      <c r="E595" s="155"/>
      <c r="F595" s="37"/>
      <c r="G595" s="50"/>
      <c r="H595" s="154"/>
      <c r="I595" s="50"/>
      <c r="J595" s="48"/>
      <c r="K595" s="48"/>
      <c r="L595" s="48"/>
      <c r="M595" s="48"/>
      <c r="N595" s="48"/>
      <c r="O595" s="48"/>
    </row>
    <row r="596" spans="1:15" ht="14.25" customHeight="1">
      <c r="A596" s="51"/>
      <c r="B596" s="18" t="s">
        <v>262</v>
      </c>
      <c r="C596" s="19"/>
      <c r="D596" s="18"/>
      <c r="E596" s="155"/>
      <c r="F596" s="37"/>
      <c r="G596" s="50"/>
      <c r="H596" s="154"/>
      <c r="I596" s="50"/>
      <c r="J596" s="48"/>
      <c r="K596" s="48"/>
      <c r="L596" s="48"/>
      <c r="M596" s="48"/>
      <c r="N596" s="48"/>
      <c r="O596" s="48"/>
    </row>
    <row r="597" spans="1:15" ht="14.25" customHeight="1">
      <c r="A597" s="51"/>
      <c r="B597" s="43" t="s">
        <v>412</v>
      </c>
      <c r="C597" s="19"/>
      <c r="D597" s="18"/>
      <c r="E597" s="155"/>
      <c r="F597" s="37"/>
      <c r="G597" s="50"/>
      <c r="H597" s="154"/>
      <c r="I597" s="50"/>
      <c r="J597" s="48"/>
      <c r="K597" s="48"/>
      <c r="L597" s="48"/>
      <c r="M597" s="48"/>
      <c r="N597" s="48"/>
      <c r="O597" s="48"/>
    </row>
    <row r="598" spans="1:15" ht="14.25" customHeight="1">
      <c r="A598" s="17"/>
      <c r="B598" s="46"/>
      <c r="C598" s="19"/>
      <c r="D598" s="18"/>
      <c r="E598" s="95"/>
      <c r="F598" s="37"/>
      <c r="G598" s="20"/>
      <c r="H598" s="21"/>
      <c r="I598" s="20"/>
      <c r="J598" s="18"/>
      <c r="K598" s="18"/>
      <c r="L598" s="18"/>
      <c r="M598" s="18"/>
      <c r="N598" s="18"/>
      <c r="O598" s="18"/>
    </row>
    <row r="599" spans="1:15" s="5" customFormat="1" ht="15.6">
      <c r="A599" s="2"/>
      <c r="B599" s="160" t="s">
        <v>413</v>
      </c>
      <c r="C599" s="161"/>
      <c r="D599" s="161"/>
      <c r="E599" s="161"/>
      <c r="F599" s="162">
        <f>SUM(F600:F675)</f>
        <v>35</v>
      </c>
      <c r="G599" s="161"/>
      <c r="H599" s="163"/>
      <c r="I599" s="161"/>
    </row>
    <row r="600" spans="1:15" ht="14.25" customHeight="1">
      <c r="A600" s="17">
        <v>78</v>
      </c>
      <c r="B600" s="199" t="s">
        <v>414</v>
      </c>
      <c r="C600" s="39" t="s">
        <v>8</v>
      </c>
      <c r="D600" s="19" t="s">
        <v>9</v>
      </c>
      <c r="E600" s="95">
        <v>10</v>
      </c>
      <c r="F600" s="37">
        <f t="shared" si="6"/>
        <v>10</v>
      </c>
      <c r="G600" s="197"/>
      <c r="H600" s="21"/>
      <c r="I600" s="197" t="s">
        <v>415</v>
      </c>
      <c r="J600" s="18"/>
      <c r="K600" s="18"/>
      <c r="L600" s="18"/>
      <c r="M600" s="18"/>
      <c r="N600" s="18"/>
      <c r="O600" s="18"/>
    </row>
    <row r="601" spans="1:15" ht="14.25" customHeight="1">
      <c r="A601" s="17"/>
      <c r="B601" s="207"/>
      <c r="C601" s="39"/>
      <c r="D601" s="19" t="s">
        <v>11</v>
      </c>
      <c r="E601" s="95">
        <v>0</v>
      </c>
      <c r="F601" s="37">
        <f t="shared" si="6"/>
        <v>0</v>
      </c>
      <c r="G601" s="205"/>
      <c r="H601" s="21"/>
      <c r="I601" s="205"/>
      <c r="J601" s="18"/>
      <c r="K601" s="18"/>
      <c r="L601" s="18"/>
      <c r="M601" s="18"/>
      <c r="N601" s="18"/>
      <c r="O601" s="18"/>
    </row>
    <row r="602" spans="1:15" ht="14.25" customHeight="1">
      <c r="A602" s="17"/>
      <c r="B602" s="18"/>
      <c r="C602" s="19"/>
      <c r="D602" s="18"/>
      <c r="E602" s="95"/>
      <c r="F602" s="37"/>
      <c r="G602" s="20"/>
      <c r="H602" s="21"/>
      <c r="I602" s="20"/>
      <c r="J602" s="18"/>
      <c r="K602" s="18"/>
      <c r="L602" s="18"/>
      <c r="M602" s="18"/>
      <c r="N602" s="18"/>
      <c r="O602" s="18"/>
    </row>
    <row r="603" spans="1:15" ht="14.25" customHeight="1">
      <c r="A603" s="17">
        <v>79</v>
      </c>
      <c r="B603" s="199" t="s">
        <v>416</v>
      </c>
      <c r="C603" s="39" t="s">
        <v>8</v>
      </c>
      <c r="D603" s="19" t="s">
        <v>9</v>
      </c>
      <c r="E603" s="95">
        <v>15</v>
      </c>
      <c r="F603" s="37">
        <f t="shared" si="6"/>
        <v>15</v>
      </c>
      <c r="G603" s="197"/>
      <c r="H603" s="21"/>
      <c r="I603" s="197"/>
      <c r="J603" s="18"/>
      <c r="K603" s="18"/>
      <c r="L603" s="18"/>
      <c r="M603" s="18"/>
      <c r="N603" s="18"/>
      <c r="O603" s="18"/>
    </row>
    <row r="604" spans="1:15" ht="29.25" customHeight="1">
      <c r="A604" s="17"/>
      <c r="B604" s="207"/>
      <c r="C604" s="39"/>
      <c r="D604" s="19" t="s">
        <v>27</v>
      </c>
      <c r="E604" s="95">
        <v>0</v>
      </c>
      <c r="F604" s="37">
        <f t="shared" si="6"/>
        <v>0</v>
      </c>
      <c r="G604" s="205"/>
      <c r="H604" s="21"/>
      <c r="I604" s="205"/>
      <c r="J604" s="18"/>
      <c r="K604" s="18"/>
      <c r="L604" s="18"/>
      <c r="M604" s="18"/>
      <c r="N604" s="18"/>
      <c r="O604" s="18"/>
    </row>
    <row r="605" spans="1:15" ht="14.25" customHeight="1">
      <c r="A605" s="17"/>
      <c r="B605" s="18" t="s">
        <v>417</v>
      </c>
      <c r="C605" s="19"/>
      <c r="D605" s="18"/>
      <c r="E605" s="95"/>
      <c r="F605" s="37"/>
      <c r="G605" s="20"/>
      <c r="H605" s="21"/>
      <c r="I605" s="20"/>
      <c r="J605" s="18"/>
      <c r="K605" s="18"/>
      <c r="L605" s="18"/>
      <c r="M605" s="18"/>
      <c r="N605" s="18"/>
      <c r="O605" s="18"/>
    </row>
    <row r="606" spans="1:15" ht="14.25" customHeight="1">
      <c r="A606" s="17"/>
      <c r="B606" s="43" t="s">
        <v>418</v>
      </c>
      <c r="C606" s="19"/>
      <c r="D606" s="18"/>
      <c r="E606" s="95"/>
      <c r="F606" s="37"/>
      <c r="G606" s="20"/>
      <c r="H606" s="21"/>
      <c r="I606" s="20"/>
      <c r="J606" s="18"/>
      <c r="K606" s="18"/>
      <c r="L606" s="18"/>
      <c r="M606" s="18"/>
      <c r="N606" s="18"/>
      <c r="O606" s="18"/>
    </row>
    <row r="607" spans="1:15" ht="14.25" customHeight="1">
      <c r="A607" s="17"/>
      <c r="B607" s="46"/>
      <c r="C607" s="19"/>
      <c r="D607" s="18"/>
      <c r="E607" s="95"/>
      <c r="F607" s="37"/>
      <c r="G607" s="20"/>
      <c r="H607" s="21"/>
      <c r="I607" s="20"/>
      <c r="J607" s="18"/>
      <c r="K607" s="18"/>
      <c r="L607" s="18"/>
      <c r="M607" s="18"/>
      <c r="N607" s="18"/>
      <c r="O607" s="18"/>
    </row>
    <row r="608" spans="1:15" ht="14.25" customHeight="1">
      <c r="A608" s="17" t="s">
        <v>419</v>
      </c>
      <c r="B608" s="199" t="s">
        <v>420</v>
      </c>
      <c r="C608" s="39"/>
      <c r="D608" s="19" t="s">
        <v>9</v>
      </c>
      <c r="E608" s="95">
        <v>10</v>
      </c>
      <c r="F608" s="37">
        <f t="shared" si="6"/>
        <v>0</v>
      </c>
      <c r="G608" s="197"/>
      <c r="H608" s="21"/>
      <c r="I608" s="197"/>
      <c r="J608" s="18"/>
      <c r="K608" s="18"/>
      <c r="L608" s="18"/>
      <c r="M608" s="18"/>
      <c r="N608" s="18"/>
      <c r="O608" s="18"/>
    </row>
    <row r="609" spans="1:15" ht="14.25" customHeight="1">
      <c r="A609" s="17"/>
      <c r="B609" s="207"/>
      <c r="C609" s="39" t="s">
        <v>8</v>
      </c>
      <c r="D609" s="19" t="s">
        <v>11</v>
      </c>
      <c r="E609" s="95">
        <v>0</v>
      </c>
      <c r="F609" s="37">
        <f t="shared" si="6"/>
        <v>0</v>
      </c>
      <c r="G609" s="205"/>
      <c r="H609" s="21"/>
      <c r="I609" s="205"/>
      <c r="J609" s="18"/>
      <c r="K609" s="18"/>
      <c r="L609" s="18"/>
      <c r="M609" s="18"/>
      <c r="N609" s="18"/>
      <c r="O609" s="18"/>
    </row>
    <row r="610" spans="1:15" ht="14.25" customHeight="1">
      <c r="A610" s="17"/>
      <c r="B610" s="18" t="s">
        <v>421</v>
      </c>
      <c r="C610" s="19"/>
      <c r="D610" s="18"/>
      <c r="E610" s="95"/>
      <c r="F610" s="37"/>
      <c r="G610" s="20"/>
      <c r="H610" s="21"/>
      <c r="I610" s="20"/>
      <c r="J610" s="18"/>
      <c r="K610" s="18"/>
      <c r="L610" s="18"/>
      <c r="M610" s="18"/>
      <c r="N610" s="18"/>
      <c r="O610" s="18"/>
    </row>
    <row r="611" spans="1:15" ht="14.25" customHeight="1">
      <c r="A611" s="17"/>
      <c r="B611" s="43" t="e">
        <f>#REF!</f>
        <v>#REF!</v>
      </c>
      <c r="C611" s="19"/>
      <c r="D611" s="18"/>
      <c r="E611" s="95"/>
      <c r="F611" s="37"/>
      <c r="G611" s="20"/>
      <c r="H611" s="21"/>
      <c r="I611" s="20"/>
      <c r="J611" s="18"/>
      <c r="K611" s="18"/>
      <c r="L611" s="18"/>
      <c r="M611" s="18"/>
      <c r="N611" s="18"/>
      <c r="O611" s="18"/>
    </row>
    <row r="612" spans="1:15" ht="14.25" customHeight="1">
      <c r="A612" s="17"/>
      <c r="B612" s="46"/>
      <c r="C612" s="19"/>
      <c r="D612" s="18"/>
      <c r="E612" s="95"/>
      <c r="F612" s="37"/>
      <c r="G612" s="20"/>
      <c r="H612" s="21"/>
      <c r="I612" s="20"/>
      <c r="J612" s="18"/>
      <c r="K612" s="18"/>
      <c r="L612" s="18"/>
      <c r="M612" s="18"/>
      <c r="N612" s="18"/>
      <c r="O612" s="18"/>
    </row>
    <row r="613" spans="1:15" ht="28.5" customHeight="1">
      <c r="A613" s="17" t="s">
        <v>422</v>
      </c>
      <c r="B613" s="199" t="s">
        <v>423</v>
      </c>
      <c r="C613" s="39"/>
      <c r="D613" s="19" t="s">
        <v>9</v>
      </c>
      <c r="E613" s="95">
        <v>10</v>
      </c>
      <c r="F613" s="37">
        <f t="shared" si="6"/>
        <v>0</v>
      </c>
      <c r="G613" s="20"/>
      <c r="H613" s="21"/>
      <c r="I613" s="20"/>
      <c r="J613" s="18"/>
      <c r="K613" s="18"/>
      <c r="L613" s="18"/>
      <c r="M613" s="18"/>
      <c r="N613" s="18"/>
      <c r="O613" s="18"/>
    </row>
    <row r="614" spans="1:15" ht="14.25" customHeight="1">
      <c r="A614" s="17"/>
      <c r="B614" s="207"/>
      <c r="C614" s="39" t="s">
        <v>8</v>
      </c>
      <c r="D614" s="19" t="s">
        <v>11</v>
      </c>
      <c r="E614" s="95">
        <v>0</v>
      </c>
      <c r="F614" s="37">
        <f t="shared" si="6"/>
        <v>0</v>
      </c>
      <c r="G614" s="20"/>
      <c r="H614" s="21"/>
      <c r="I614" s="20"/>
      <c r="J614" s="18"/>
      <c r="K614" s="18"/>
      <c r="L614" s="18"/>
      <c r="M614" s="18"/>
      <c r="N614" s="18"/>
      <c r="O614" s="18"/>
    </row>
    <row r="615" spans="1:15" ht="14.25" customHeight="1">
      <c r="A615" s="17"/>
      <c r="B615" s="18" t="s">
        <v>424</v>
      </c>
      <c r="C615" s="19"/>
      <c r="D615" s="19"/>
      <c r="E615" s="95"/>
      <c r="F615" s="37"/>
      <c r="G615" s="20"/>
      <c r="H615" s="21"/>
      <c r="I615" s="20"/>
      <c r="J615" s="18"/>
      <c r="K615" s="18"/>
      <c r="L615" s="18"/>
      <c r="M615" s="18"/>
      <c r="N615" s="18"/>
      <c r="O615" s="18"/>
    </row>
    <row r="616" spans="1:15" ht="14.25" customHeight="1">
      <c r="A616" s="17"/>
      <c r="B616" s="43" t="e">
        <f>#REF!</f>
        <v>#REF!</v>
      </c>
      <c r="C616" s="19"/>
      <c r="D616" s="18"/>
      <c r="E616" s="95"/>
      <c r="F616" s="37"/>
      <c r="G616" s="20"/>
      <c r="H616" s="21"/>
      <c r="I616" s="20"/>
      <c r="J616" s="18"/>
      <c r="K616" s="18"/>
      <c r="L616" s="18"/>
      <c r="M616" s="18"/>
      <c r="N616" s="18"/>
      <c r="O616" s="18"/>
    </row>
    <row r="617" spans="1:15" ht="14.25" customHeight="1">
      <c r="A617" s="51"/>
      <c r="B617" s="52"/>
      <c r="C617" s="19"/>
      <c r="D617" s="48"/>
      <c r="E617" s="155"/>
      <c r="F617" s="37"/>
      <c r="G617" s="50"/>
      <c r="H617" s="154"/>
      <c r="I617" s="50"/>
      <c r="J617" s="48"/>
      <c r="K617" s="48"/>
      <c r="L617" s="48"/>
      <c r="M617" s="48"/>
      <c r="N617" s="48"/>
      <c r="O617" s="48"/>
    </row>
    <row r="618" spans="1:15" ht="14.25" customHeight="1">
      <c r="A618" s="17" t="s">
        <v>425</v>
      </c>
      <c r="B618" s="199" t="s">
        <v>426</v>
      </c>
      <c r="C618" s="75"/>
      <c r="D618" s="36" t="s">
        <v>427</v>
      </c>
      <c r="E618" s="58">
        <v>10</v>
      </c>
      <c r="F618" s="37">
        <f t="shared" si="6"/>
        <v>0</v>
      </c>
      <c r="G618" s="20"/>
      <c r="H618" s="21"/>
      <c r="I618" s="20"/>
      <c r="J618" s="18"/>
      <c r="K618" s="18"/>
      <c r="L618" s="18"/>
      <c r="M618" s="18"/>
      <c r="N618" s="18"/>
      <c r="O618" s="18"/>
    </row>
    <row r="619" spans="1:15" ht="14.25" customHeight="1">
      <c r="A619" s="17"/>
      <c r="B619" s="207"/>
      <c r="C619" s="75"/>
      <c r="D619" s="36" t="s">
        <v>428</v>
      </c>
      <c r="E619" s="58">
        <v>10</v>
      </c>
      <c r="F619" s="37">
        <f t="shared" si="6"/>
        <v>0</v>
      </c>
      <c r="G619" s="20"/>
      <c r="H619" s="21"/>
      <c r="I619" s="20"/>
      <c r="J619" s="18"/>
      <c r="K619" s="18"/>
      <c r="L619" s="18"/>
      <c r="M619" s="18"/>
      <c r="N619" s="18"/>
      <c r="O619" s="18"/>
    </row>
    <row r="620" spans="1:15" ht="14.25" customHeight="1">
      <c r="A620" s="17"/>
      <c r="B620" s="207"/>
      <c r="C620" s="75"/>
      <c r="D620" s="36" t="s">
        <v>429</v>
      </c>
      <c r="E620" s="58">
        <v>10</v>
      </c>
      <c r="F620" s="37">
        <f t="shared" si="6"/>
        <v>0</v>
      </c>
      <c r="G620" s="20"/>
      <c r="H620" s="21"/>
      <c r="I620" s="20"/>
      <c r="J620" s="18"/>
      <c r="K620" s="18"/>
      <c r="L620" s="18"/>
      <c r="M620" s="18"/>
      <c r="N620" s="18"/>
      <c r="O620" s="18"/>
    </row>
    <row r="621" spans="1:15" ht="14.25" customHeight="1">
      <c r="A621" s="17"/>
      <c r="B621" s="207"/>
      <c r="C621" s="75"/>
      <c r="D621" s="36" t="s">
        <v>430</v>
      </c>
      <c r="E621" s="58">
        <v>10</v>
      </c>
      <c r="F621" s="37">
        <f t="shared" si="6"/>
        <v>0</v>
      </c>
      <c r="G621" s="20"/>
      <c r="H621" s="21"/>
      <c r="I621" s="20"/>
      <c r="J621" s="18"/>
      <c r="K621" s="18"/>
      <c r="L621" s="18"/>
      <c r="M621" s="18"/>
      <c r="N621" s="18"/>
      <c r="O621" s="18"/>
    </row>
    <row r="622" spans="1:15" ht="14.25" customHeight="1">
      <c r="A622" s="17"/>
      <c r="B622" s="207"/>
      <c r="C622" s="75" t="s">
        <v>8</v>
      </c>
      <c r="D622" s="36" t="s">
        <v>170</v>
      </c>
      <c r="E622" s="58">
        <v>0</v>
      </c>
      <c r="F622" s="37">
        <f t="shared" si="6"/>
        <v>0</v>
      </c>
      <c r="G622" s="20"/>
      <c r="H622" s="21"/>
      <c r="I622" s="20"/>
      <c r="J622" s="18"/>
      <c r="K622" s="18"/>
      <c r="L622" s="18"/>
      <c r="M622" s="18"/>
      <c r="N622" s="18"/>
      <c r="O622" s="18"/>
    </row>
    <row r="623" spans="1:15" ht="14.25" customHeight="1">
      <c r="A623" s="17"/>
      <c r="B623" s="18"/>
      <c r="C623" s="19"/>
      <c r="D623" s="18"/>
      <c r="E623" s="95"/>
      <c r="F623" s="37"/>
      <c r="G623" s="20"/>
      <c r="H623" s="21"/>
      <c r="I623" s="20"/>
      <c r="J623" s="18"/>
      <c r="K623" s="18"/>
      <c r="L623" s="18"/>
      <c r="M623" s="18"/>
      <c r="N623" s="18"/>
      <c r="O623" s="18"/>
    </row>
    <row r="624" spans="1:15" ht="14.25" customHeight="1">
      <c r="A624" s="17" t="s">
        <v>431</v>
      </c>
      <c r="B624" s="199" t="s">
        <v>432</v>
      </c>
      <c r="C624" s="39"/>
      <c r="D624" s="19" t="s">
        <v>433</v>
      </c>
      <c r="E624" s="95">
        <v>10</v>
      </c>
      <c r="F624" s="37">
        <f t="shared" si="6"/>
        <v>0</v>
      </c>
      <c r="G624" s="197"/>
      <c r="H624" s="21"/>
      <c r="I624" s="197"/>
      <c r="J624" s="18"/>
      <c r="K624" s="18"/>
      <c r="L624" s="18"/>
      <c r="M624" s="18"/>
      <c r="N624" s="18"/>
      <c r="O624" s="18"/>
    </row>
    <row r="625" spans="1:15" ht="14.25" customHeight="1">
      <c r="A625" s="17"/>
      <c r="B625" s="207"/>
      <c r="C625" s="39"/>
      <c r="D625" s="19" t="s">
        <v>434</v>
      </c>
      <c r="E625" s="95">
        <v>5</v>
      </c>
      <c r="F625" s="37">
        <f t="shared" si="6"/>
        <v>0</v>
      </c>
      <c r="G625" s="205"/>
      <c r="H625" s="21"/>
      <c r="I625" s="205"/>
      <c r="J625" s="18"/>
      <c r="K625" s="18"/>
      <c r="L625" s="18"/>
      <c r="M625" s="18"/>
      <c r="N625" s="18"/>
      <c r="O625" s="18"/>
    </row>
    <row r="626" spans="1:15" ht="14.25" customHeight="1">
      <c r="A626" s="17"/>
      <c r="B626" s="207"/>
      <c r="C626" s="39"/>
      <c r="D626" s="19" t="s">
        <v>11</v>
      </c>
      <c r="E626" s="95">
        <v>0</v>
      </c>
      <c r="F626" s="37">
        <f t="shared" si="6"/>
        <v>0</v>
      </c>
      <c r="G626" s="205"/>
      <c r="H626" s="21"/>
      <c r="I626" s="205"/>
      <c r="J626" s="18"/>
      <c r="K626" s="18"/>
      <c r="L626" s="18"/>
      <c r="M626" s="18"/>
      <c r="N626" s="18"/>
      <c r="O626" s="18"/>
    </row>
    <row r="627" spans="1:15" ht="14.25" customHeight="1">
      <c r="A627" s="17"/>
      <c r="B627" s="18" t="s">
        <v>435</v>
      </c>
      <c r="C627" s="19"/>
      <c r="D627" s="18"/>
      <c r="E627" s="95"/>
      <c r="F627" s="37"/>
      <c r="G627" s="20"/>
      <c r="H627" s="21"/>
      <c r="I627" s="20"/>
      <c r="J627" s="18"/>
      <c r="K627" s="18"/>
      <c r="L627" s="18"/>
      <c r="M627" s="18"/>
      <c r="N627" s="18"/>
      <c r="O627" s="18"/>
    </row>
    <row r="628" spans="1:15" ht="14.25" customHeight="1">
      <c r="A628" s="17"/>
      <c r="B628" s="43" t="e">
        <f>#REF!</f>
        <v>#REF!</v>
      </c>
      <c r="C628" s="19"/>
      <c r="D628" s="18"/>
      <c r="E628" s="95"/>
      <c r="F628" s="37"/>
      <c r="G628" s="20"/>
      <c r="H628" s="21"/>
      <c r="I628" s="20"/>
      <c r="J628" s="18"/>
      <c r="K628" s="18"/>
      <c r="L628" s="18"/>
      <c r="M628" s="18"/>
      <c r="N628" s="18"/>
      <c r="O628" s="18"/>
    </row>
    <row r="629" spans="1:15" ht="14.25" customHeight="1">
      <c r="A629" s="17"/>
      <c r="B629" s="18"/>
      <c r="C629" s="19"/>
      <c r="D629" s="18"/>
      <c r="E629" s="95"/>
      <c r="F629" s="37"/>
      <c r="G629" s="20"/>
      <c r="H629" s="21"/>
      <c r="I629" s="20"/>
      <c r="J629" s="18"/>
      <c r="K629" s="18"/>
      <c r="L629" s="18"/>
      <c r="M629" s="18"/>
      <c r="N629" s="18"/>
      <c r="O629" s="18"/>
    </row>
    <row r="630" spans="1:15" ht="14.25" customHeight="1">
      <c r="A630" s="17">
        <v>82</v>
      </c>
      <c r="B630" s="199" t="s">
        <v>436</v>
      </c>
      <c r="C630" s="39" t="s">
        <v>8</v>
      </c>
      <c r="D630" s="19" t="s">
        <v>437</v>
      </c>
      <c r="E630" s="95">
        <v>10</v>
      </c>
      <c r="F630" s="37">
        <f t="shared" si="6"/>
        <v>10</v>
      </c>
      <c r="G630" s="197"/>
      <c r="H630" s="21"/>
      <c r="I630" s="197" t="s">
        <v>438</v>
      </c>
      <c r="J630" s="18"/>
      <c r="K630" s="18"/>
      <c r="L630" s="18"/>
      <c r="M630" s="18"/>
      <c r="N630" s="18"/>
      <c r="O630" s="18"/>
    </row>
    <row r="631" spans="1:15" ht="14.25" customHeight="1">
      <c r="A631" s="17"/>
      <c r="B631" s="207"/>
      <c r="C631" s="39"/>
      <c r="D631" s="19" t="s">
        <v>170</v>
      </c>
      <c r="E631" s="95">
        <v>0</v>
      </c>
      <c r="F631" s="37">
        <f t="shared" si="6"/>
        <v>0</v>
      </c>
      <c r="G631" s="205"/>
      <c r="H631" s="21"/>
      <c r="I631" s="205"/>
      <c r="J631" s="18"/>
      <c r="K631" s="18"/>
      <c r="L631" s="18"/>
      <c r="M631" s="18"/>
      <c r="N631" s="18"/>
      <c r="O631" s="18"/>
    </row>
    <row r="632" spans="1:15" ht="14.25" customHeight="1">
      <c r="A632" s="17"/>
      <c r="B632" s="18" t="s">
        <v>439</v>
      </c>
      <c r="C632" s="19"/>
      <c r="D632" s="18"/>
      <c r="E632" s="95"/>
      <c r="F632" s="37"/>
      <c r="G632" s="20"/>
      <c r="H632" s="21"/>
      <c r="I632" s="20"/>
      <c r="J632" s="18"/>
      <c r="K632" s="18"/>
      <c r="L632" s="18"/>
      <c r="M632" s="18"/>
      <c r="N632" s="18"/>
      <c r="O632" s="18"/>
    </row>
    <row r="633" spans="1:15" ht="14.25" customHeight="1">
      <c r="A633" s="17"/>
      <c r="B633" s="43" t="s">
        <v>440</v>
      </c>
      <c r="C633" s="19"/>
      <c r="D633" s="18"/>
      <c r="E633" s="95"/>
      <c r="F633" s="37"/>
      <c r="G633" s="20"/>
      <c r="H633" s="21"/>
      <c r="I633" s="20"/>
      <c r="J633" s="18"/>
      <c r="K633" s="18"/>
      <c r="L633" s="18"/>
      <c r="M633" s="18"/>
      <c r="N633" s="18"/>
      <c r="O633" s="18"/>
    </row>
    <row r="634" spans="1:15" ht="14.25" customHeight="1">
      <c r="A634" s="17"/>
      <c r="B634" s="18"/>
      <c r="C634" s="19"/>
      <c r="D634" s="18"/>
      <c r="E634" s="95"/>
      <c r="F634" s="37"/>
      <c r="G634" s="20"/>
      <c r="H634" s="21"/>
      <c r="I634" s="20"/>
      <c r="J634" s="18"/>
      <c r="K634" s="18"/>
      <c r="L634" s="18"/>
      <c r="M634" s="18"/>
      <c r="N634" s="18"/>
      <c r="O634" s="18"/>
    </row>
    <row r="635" spans="1:15" ht="14.25" customHeight="1">
      <c r="A635" s="17">
        <v>83</v>
      </c>
      <c r="B635" s="199" t="s">
        <v>441</v>
      </c>
      <c r="C635" s="34" t="s">
        <v>8</v>
      </c>
      <c r="D635" s="19" t="s">
        <v>437</v>
      </c>
      <c r="E635" s="95">
        <v>0</v>
      </c>
      <c r="F635" s="37">
        <f t="shared" si="6"/>
        <v>0</v>
      </c>
      <c r="G635" s="197"/>
      <c r="H635" s="21"/>
      <c r="I635" s="197"/>
      <c r="J635" s="18"/>
      <c r="K635" s="18"/>
      <c r="L635" s="18"/>
      <c r="M635" s="18"/>
      <c r="N635" s="18"/>
      <c r="O635" s="18"/>
    </row>
    <row r="636" spans="1:15" ht="14.25" customHeight="1">
      <c r="A636" s="17"/>
      <c r="B636" s="207"/>
      <c r="C636" s="39"/>
      <c r="D636" s="19" t="s">
        <v>170</v>
      </c>
      <c r="E636" s="95">
        <v>0</v>
      </c>
      <c r="F636" s="37">
        <f t="shared" si="6"/>
        <v>0</v>
      </c>
      <c r="G636" s="205"/>
      <c r="H636" s="21"/>
      <c r="I636" s="205"/>
      <c r="J636" s="18"/>
      <c r="K636" s="18"/>
      <c r="L636" s="18"/>
      <c r="M636" s="18"/>
      <c r="N636" s="18"/>
      <c r="O636" s="18"/>
    </row>
    <row r="637" spans="1:15" ht="14.25" customHeight="1">
      <c r="A637" s="17"/>
      <c r="B637" s="18" t="s">
        <v>442</v>
      </c>
      <c r="C637" s="19"/>
      <c r="D637" s="18"/>
      <c r="E637" s="95"/>
      <c r="F637" s="37"/>
      <c r="G637" s="20"/>
      <c r="H637" s="21"/>
      <c r="I637" s="20"/>
      <c r="J637" s="18"/>
      <c r="K637" s="18"/>
      <c r="L637" s="18"/>
      <c r="M637" s="18"/>
      <c r="N637" s="18"/>
      <c r="O637" s="18"/>
    </row>
    <row r="638" spans="1:15" ht="14.25" customHeight="1">
      <c r="A638" s="17"/>
      <c r="B638" s="164">
        <v>0.69</v>
      </c>
      <c r="C638" s="19"/>
      <c r="D638" s="18"/>
      <c r="E638" s="95"/>
      <c r="F638" s="37"/>
      <c r="G638" s="20"/>
      <c r="H638" s="21"/>
      <c r="I638" s="20"/>
      <c r="J638" s="18"/>
      <c r="K638" s="18"/>
      <c r="L638" s="18"/>
      <c r="M638" s="18"/>
      <c r="N638" s="18"/>
      <c r="O638" s="18"/>
    </row>
    <row r="639" spans="1:15" ht="14.25" customHeight="1">
      <c r="A639" s="17"/>
      <c r="B639" s="46"/>
      <c r="C639" s="19"/>
      <c r="D639" s="18"/>
      <c r="E639" s="95"/>
      <c r="F639" s="37"/>
      <c r="G639" s="20"/>
      <c r="H639" s="21"/>
      <c r="I639" s="20"/>
      <c r="J639" s="18"/>
      <c r="K639" s="18"/>
      <c r="L639" s="18"/>
      <c r="M639" s="18"/>
      <c r="N639" s="18"/>
      <c r="O639" s="18"/>
    </row>
    <row r="640" spans="1:15" ht="14.25" customHeight="1">
      <c r="A640" s="17">
        <v>84</v>
      </c>
      <c r="B640" s="199" t="s">
        <v>443</v>
      </c>
      <c r="C640" s="34"/>
      <c r="D640" s="35" t="s">
        <v>9</v>
      </c>
      <c r="E640" s="95">
        <v>10</v>
      </c>
      <c r="F640" s="37">
        <f t="shared" si="6"/>
        <v>0</v>
      </c>
      <c r="G640" s="197"/>
      <c r="H640" s="21"/>
      <c r="I640" s="197"/>
      <c r="J640" s="18"/>
      <c r="K640" s="18"/>
      <c r="L640" s="18"/>
      <c r="M640" s="18"/>
      <c r="N640" s="18"/>
      <c r="O640" s="18"/>
    </row>
    <row r="641" spans="1:15" ht="14.25" customHeight="1">
      <c r="A641" s="17"/>
      <c r="B641" s="207"/>
      <c r="C641" s="39" t="s">
        <v>8</v>
      </c>
      <c r="D641" s="19" t="s">
        <v>11</v>
      </c>
      <c r="E641" s="95">
        <v>0</v>
      </c>
      <c r="F641" s="37">
        <f t="shared" si="6"/>
        <v>0</v>
      </c>
      <c r="G641" s="205"/>
      <c r="H641" s="21"/>
      <c r="I641" s="205"/>
      <c r="J641" s="18"/>
      <c r="K641" s="18"/>
      <c r="L641" s="18"/>
      <c r="M641" s="18"/>
      <c r="N641" s="18"/>
      <c r="O641" s="18"/>
    </row>
    <row r="642" spans="1:15" ht="14.25" customHeight="1">
      <c r="A642" s="17"/>
      <c r="B642" s="18" t="s">
        <v>223</v>
      </c>
      <c r="C642" s="19"/>
      <c r="D642" s="18"/>
      <c r="E642" s="95"/>
      <c r="F642" s="37"/>
      <c r="G642" s="20"/>
      <c r="H642" s="21"/>
      <c r="I642" s="20"/>
      <c r="J642" s="18"/>
      <c r="K642" s="18"/>
      <c r="L642" s="18"/>
      <c r="M642" s="18"/>
      <c r="N642" s="18"/>
      <c r="O642" s="18"/>
    </row>
    <row r="643" spans="1:15" ht="14.25" customHeight="1">
      <c r="A643" s="17"/>
      <c r="B643" s="43" t="e">
        <f>#REF!</f>
        <v>#REF!</v>
      </c>
      <c r="C643" s="19"/>
      <c r="D643" s="18"/>
      <c r="E643" s="95"/>
      <c r="F643" s="37"/>
      <c r="G643" s="20"/>
      <c r="H643" s="21"/>
      <c r="I643" s="20"/>
      <c r="J643" s="18"/>
      <c r="K643" s="18"/>
      <c r="L643" s="18"/>
      <c r="M643" s="18"/>
      <c r="N643" s="18"/>
      <c r="O643" s="18"/>
    </row>
    <row r="644" spans="1:15" ht="14.25" customHeight="1">
      <c r="A644" s="17"/>
      <c r="B644" s="46"/>
      <c r="C644" s="19"/>
      <c r="D644" s="18"/>
      <c r="E644" s="95"/>
      <c r="F644" s="37"/>
      <c r="G644" s="20"/>
      <c r="H644" s="21"/>
      <c r="I644" s="20"/>
      <c r="J644" s="18"/>
      <c r="K644" s="18"/>
      <c r="L644" s="18"/>
      <c r="M644" s="18"/>
      <c r="N644" s="18"/>
      <c r="O644" s="18"/>
    </row>
    <row r="645" spans="1:15" ht="14.25" customHeight="1">
      <c r="A645" s="17">
        <v>85</v>
      </c>
      <c r="B645" s="199" t="s">
        <v>444</v>
      </c>
      <c r="C645" s="75"/>
      <c r="D645" s="36" t="s">
        <v>9</v>
      </c>
      <c r="E645" s="95">
        <v>10</v>
      </c>
      <c r="F645" s="37">
        <f t="shared" si="6"/>
        <v>0</v>
      </c>
      <c r="G645" s="197"/>
      <c r="H645" s="21"/>
      <c r="I645" s="197"/>
      <c r="J645" s="18"/>
      <c r="K645" s="18"/>
      <c r="L645" s="18"/>
      <c r="M645" s="18"/>
      <c r="N645" s="18"/>
      <c r="O645" s="18"/>
    </row>
    <row r="646" spans="1:15" ht="14.25" customHeight="1">
      <c r="A646" s="17"/>
      <c r="B646" s="207"/>
      <c r="C646" s="75" t="s">
        <v>8</v>
      </c>
      <c r="D646" s="36" t="s">
        <v>11</v>
      </c>
      <c r="E646" s="95">
        <v>0</v>
      </c>
      <c r="F646" s="37">
        <f t="shared" si="6"/>
        <v>0</v>
      </c>
      <c r="G646" s="205"/>
      <c r="H646" s="21"/>
      <c r="I646" s="205"/>
      <c r="J646" s="18"/>
      <c r="K646" s="18"/>
      <c r="L646" s="18"/>
      <c r="M646" s="18"/>
      <c r="N646" s="18"/>
      <c r="O646" s="18"/>
    </row>
    <row r="647" spans="1:15" ht="14.25" customHeight="1">
      <c r="A647" s="17"/>
      <c r="B647" s="46"/>
      <c r="C647" s="19"/>
      <c r="D647" s="18"/>
      <c r="E647" s="95"/>
      <c r="F647" s="37"/>
      <c r="G647" s="81"/>
      <c r="H647" s="21"/>
      <c r="I647" s="81"/>
      <c r="J647" s="18"/>
      <c r="K647" s="18"/>
      <c r="L647" s="18"/>
      <c r="M647" s="18"/>
      <c r="N647" s="18"/>
      <c r="O647" s="18"/>
    </row>
    <row r="648" spans="1:15" ht="14.25" customHeight="1">
      <c r="A648" s="17">
        <v>86</v>
      </c>
      <c r="B648" s="199" t="s">
        <v>445</v>
      </c>
      <c r="C648" s="75"/>
      <c r="D648" s="19" t="s">
        <v>437</v>
      </c>
      <c r="E648" s="95">
        <v>10</v>
      </c>
      <c r="F648" s="37">
        <f t="shared" ref="F648:F708" si="7">IF(C648="x",E648,0)</f>
        <v>0</v>
      </c>
      <c r="G648" s="197"/>
      <c r="H648" s="21"/>
      <c r="I648" s="197"/>
      <c r="J648" s="18"/>
      <c r="K648" s="18"/>
      <c r="L648" s="18"/>
      <c r="M648" s="18"/>
      <c r="N648" s="18"/>
      <c r="O648" s="18"/>
    </row>
    <row r="649" spans="1:15" ht="14.25" customHeight="1">
      <c r="A649" s="17"/>
      <c r="B649" s="207"/>
      <c r="C649" s="75" t="s">
        <v>8</v>
      </c>
      <c r="D649" s="19" t="s">
        <v>170</v>
      </c>
      <c r="E649" s="95">
        <v>0</v>
      </c>
      <c r="F649" s="37">
        <f t="shared" si="7"/>
        <v>0</v>
      </c>
      <c r="G649" s="205"/>
      <c r="H649" s="21"/>
      <c r="I649" s="205"/>
      <c r="J649" s="18"/>
      <c r="K649" s="18"/>
      <c r="L649" s="18"/>
      <c r="M649" s="18"/>
      <c r="N649" s="18"/>
      <c r="O649" s="18"/>
    </row>
    <row r="650" spans="1:15" ht="14.25" customHeight="1">
      <c r="A650" s="17"/>
      <c r="B650" s="18" t="s">
        <v>446</v>
      </c>
      <c r="C650" s="19"/>
      <c r="D650" s="18"/>
      <c r="E650" s="95"/>
      <c r="F650" s="37"/>
      <c r="G650" s="20"/>
      <c r="H650" s="21"/>
      <c r="I650" s="20"/>
      <c r="J650" s="18"/>
      <c r="K650" s="18"/>
      <c r="L650" s="18"/>
      <c r="M650" s="18"/>
      <c r="N650" s="18"/>
      <c r="O650" s="18"/>
    </row>
    <row r="651" spans="1:15" ht="14.25" customHeight="1">
      <c r="A651" s="17"/>
      <c r="B651" s="43" t="e">
        <f>#REF!</f>
        <v>#REF!</v>
      </c>
      <c r="C651" s="19"/>
      <c r="D651" s="18"/>
      <c r="E651" s="95"/>
      <c r="F651" s="37"/>
      <c r="G651" s="20"/>
      <c r="H651" s="21"/>
      <c r="I651" s="20"/>
      <c r="J651" s="18"/>
      <c r="K651" s="18"/>
      <c r="L651" s="18"/>
      <c r="M651" s="18"/>
      <c r="N651" s="18"/>
      <c r="O651" s="18"/>
    </row>
    <row r="652" spans="1:15" ht="14.25" customHeight="1">
      <c r="A652" s="17"/>
      <c r="B652" s="46"/>
      <c r="C652" s="19"/>
      <c r="D652" s="18"/>
      <c r="E652" s="95"/>
      <c r="F652" s="37"/>
      <c r="G652" s="81"/>
      <c r="H652" s="21"/>
      <c r="I652" s="81"/>
      <c r="J652" s="18"/>
      <c r="K652" s="18"/>
      <c r="L652" s="18"/>
      <c r="M652" s="18"/>
      <c r="N652" s="18"/>
      <c r="O652" s="18"/>
    </row>
    <row r="653" spans="1:15" ht="14.25" customHeight="1">
      <c r="A653" s="17">
        <v>87</v>
      </c>
      <c r="B653" s="199" t="s">
        <v>447</v>
      </c>
      <c r="C653" s="39"/>
      <c r="D653" s="19" t="s">
        <v>437</v>
      </c>
      <c r="E653" s="95">
        <v>10</v>
      </c>
      <c r="F653" s="37">
        <f t="shared" si="7"/>
        <v>0</v>
      </c>
      <c r="G653" s="197"/>
      <c r="H653" s="21"/>
      <c r="I653" s="197"/>
      <c r="J653" s="18"/>
      <c r="K653" s="18"/>
      <c r="L653" s="18"/>
      <c r="M653" s="18"/>
      <c r="N653" s="18"/>
      <c r="O653" s="18"/>
    </row>
    <row r="654" spans="1:15" ht="14.25" customHeight="1">
      <c r="A654" s="17"/>
      <c r="B654" s="207"/>
      <c r="C654" s="39" t="s">
        <v>8</v>
      </c>
      <c r="D654" s="19" t="s">
        <v>170</v>
      </c>
      <c r="E654" s="95">
        <v>0</v>
      </c>
      <c r="F654" s="37">
        <f t="shared" si="7"/>
        <v>0</v>
      </c>
      <c r="G654" s="205"/>
      <c r="H654" s="21"/>
      <c r="I654" s="205"/>
      <c r="J654" s="18"/>
      <c r="K654" s="18"/>
      <c r="L654" s="18"/>
      <c r="M654" s="18"/>
      <c r="N654" s="18"/>
      <c r="O654" s="18"/>
    </row>
    <row r="655" spans="1:15" ht="14.25" customHeight="1">
      <c r="A655" s="17"/>
      <c r="B655" s="18" t="s">
        <v>448</v>
      </c>
      <c r="C655" s="19"/>
      <c r="D655" s="18"/>
      <c r="E655" s="95"/>
      <c r="F655" s="37"/>
      <c r="G655" s="20"/>
      <c r="H655" s="21"/>
      <c r="I655" s="20"/>
      <c r="J655" s="18"/>
      <c r="K655" s="18"/>
      <c r="L655" s="18"/>
      <c r="M655" s="18"/>
      <c r="N655" s="18"/>
      <c r="O655" s="18"/>
    </row>
    <row r="656" spans="1:15" ht="14.25" customHeight="1">
      <c r="A656" s="17"/>
      <c r="B656" s="43" t="e">
        <f>#REF!</f>
        <v>#REF!</v>
      </c>
      <c r="C656" s="19"/>
      <c r="D656" s="18"/>
      <c r="E656" s="95"/>
      <c r="F656" s="37"/>
      <c r="G656" s="20"/>
      <c r="H656" s="21"/>
      <c r="I656" s="20"/>
      <c r="J656" s="18"/>
      <c r="K656" s="18"/>
      <c r="L656" s="18"/>
      <c r="M656" s="18"/>
      <c r="N656" s="18"/>
      <c r="O656" s="18"/>
    </row>
    <row r="657" spans="1:15" ht="14.25" customHeight="1">
      <c r="A657" s="17"/>
      <c r="B657" s="46"/>
      <c r="C657" s="19"/>
      <c r="D657" s="18"/>
      <c r="E657" s="95"/>
      <c r="F657" s="37"/>
      <c r="G657" s="20"/>
      <c r="H657" s="21"/>
      <c r="I657" s="20"/>
      <c r="J657" s="18"/>
      <c r="K657" s="18"/>
      <c r="L657" s="18"/>
      <c r="M657" s="18"/>
      <c r="N657" s="18"/>
      <c r="O657" s="18"/>
    </row>
    <row r="658" spans="1:15" ht="14.25" customHeight="1">
      <c r="A658" s="17">
        <v>88</v>
      </c>
      <c r="B658" s="199" t="s">
        <v>449</v>
      </c>
      <c r="C658" s="34"/>
      <c r="D658" s="35" t="s">
        <v>9</v>
      </c>
      <c r="E658" s="95">
        <v>10</v>
      </c>
      <c r="F658" s="37">
        <f t="shared" si="7"/>
        <v>0</v>
      </c>
      <c r="G658" s="197"/>
      <c r="H658" s="21"/>
      <c r="I658" s="197"/>
      <c r="J658" s="18"/>
      <c r="K658" s="18"/>
      <c r="L658" s="18"/>
      <c r="M658" s="18"/>
      <c r="N658" s="18"/>
      <c r="O658" s="18"/>
    </row>
    <row r="659" spans="1:15" ht="14.25" customHeight="1">
      <c r="A659" s="17"/>
      <c r="B659" s="207"/>
      <c r="C659" s="39" t="s">
        <v>8</v>
      </c>
      <c r="D659" s="19" t="s">
        <v>11</v>
      </c>
      <c r="E659" s="95">
        <v>0</v>
      </c>
      <c r="F659" s="37">
        <f t="shared" si="7"/>
        <v>0</v>
      </c>
      <c r="G659" s="205"/>
      <c r="H659" s="21"/>
      <c r="I659" s="205"/>
      <c r="J659" s="18"/>
      <c r="K659" s="18"/>
      <c r="L659" s="18"/>
      <c r="M659" s="18"/>
      <c r="N659" s="18"/>
      <c r="O659" s="18"/>
    </row>
    <row r="660" spans="1:15" ht="14.25" customHeight="1">
      <c r="A660" s="17"/>
      <c r="B660" s="18" t="s">
        <v>223</v>
      </c>
      <c r="C660" s="19"/>
      <c r="D660" s="18"/>
      <c r="E660" s="95"/>
      <c r="F660" s="37"/>
      <c r="G660" s="20"/>
      <c r="H660" s="21"/>
      <c r="I660" s="20"/>
      <c r="J660" s="18"/>
      <c r="K660" s="18"/>
      <c r="L660" s="18"/>
      <c r="M660" s="18"/>
      <c r="N660" s="18"/>
      <c r="O660" s="18"/>
    </row>
    <row r="661" spans="1:15" ht="14.25" customHeight="1">
      <c r="A661" s="17"/>
      <c r="B661" s="43" t="e">
        <f>#REF!</f>
        <v>#REF!</v>
      </c>
      <c r="C661" s="19"/>
      <c r="D661" s="18"/>
      <c r="E661" s="95"/>
      <c r="F661" s="37"/>
      <c r="G661" s="20"/>
      <c r="H661" s="21"/>
      <c r="I661" s="20"/>
      <c r="J661" s="18"/>
      <c r="K661" s="18"/>
      <c r="L661" s="18"/>
      <c r="M661" s="18"/>
      <c r="N661" s="18"/>
      <c r="O661" s="18"/>
    </row>
    <row r="662" spans="1:15" ht="14.25" customHeight="1">
      <c r="A662" s="17"/>
      <c r="B662" s="46"/>
      <c r="C662" s="19"/>
      <c r="D662" s="18"/>
      <c r="E662" s="95"/>
      <c r="F662" s="37"/>
      <c r="G662" s="20"/>
      <c r="H662" s="21"/>
      <c r="I662" s="20"/>
      <c r="J662" s="18"/>
      <c r="K662" s="18"/>
      <c r="L662" s="18"/>
      <c r="M662" s="18"/>
      <c r="N662" s="18"/>
      <c r="O662" s="18"/>
    </row>
    <row r="663" spans="1:15" ht="14.25" customHeight="1">
      <c r="A663" s="17">
        <v>89</v>
      </c>
      <c r="B663" s="199" t="s">
        <v>450</v>
      </c>
      <c r="C663" s="39"/>
      <c r="D663" s="19" t="s">
        <v>9</v>
      </c>
      <c r="E663" s="95">
        <v>10</v>
      </c>
      <c r="F663" s="37">
        <f t="shared" si="7"/>
        <v>0</v>
      </c>
      <c r="G663" s="197"/>
      <c r="H663" s="21"/>
      <c r="I663" s="197"/>
      <c r="J663" s="18"/>
      <c r="K663" s="18"/>
      <c r="L663" s="18"/>
      <c r="M663" s="18"/>
      <c r="N663" s="18"/>
      <c r="O663" s="18"/>
    </row>
    <row r="664" spans="1:15" ht="14.25" customHeight="1">
      <c r="A664" s="17"/>
      <c r="B664" s="207"/>
      <c r="C664" s="39" t="s">
        <v>8</v>
      </c>
      <c r="D664" s="19" t="s">
        <v>27</v>
      </c>
      <c r="E664" s="95">
        <v>0</v>
      </c>
      <c r="F664" s="37">
        <f t="shared" si="7"/>
        <v>0</v>
      </c>
      <c r="G664" s="205"/>
      <c r="H664" s="21"/>
      <c r="I664" s="205"/>
      <c r="J664" s="18"/>
      <c r="K664" s="18"/>
      <c r="L664" s="18"/>
      <c r="M664" s="18"/>
      <c r="N664" s="18"/>
      <c r="O664" s="18"/>
    </row>
    <row r="665" spans="1:15" ht="14.25" customHeight="1">
      <c r="A665" s="17"/>
      <c r="B665" s="18" t="s">
        <v>451</v>
      </c>
      <c r="C665" s="19"/>
      <c r="D665" s="18"/>
      <c r="E665" s="95"/>
      <c r="F665" s="37"/>
      <c r="G665" s="20"/>
      <c r="H665" s="21"/>
      <c r="I665" s="20"/>
      <c r="J665" s="18"/>
      <c r="K665" s="18"/>
      <c r="L665" s="18"/>
      <c r="M665" s="18"/>
      <c r="N665" s="18"/>
      <c r="O665" s="18"/>
    </row>
    <row r="666" spans="1:15" ht="14.25" customHeight="1">
      <c r="A666" s="17"/>
      <c r="B666" s="43" t="e">
        <f>#REF!</f>
        <v>#REF!</v>
      </c>
      <c r="C666" s="19"/>
      <c r="D666" s="18"/>
      <c r="E666" s="95"/>
      <c r="F666" s="37"/>
      <c r="G666" s="20"/>
      <c r="H666" s="21"/>
      <c r="I666" s="20"/>
      <c r="J666" s="18"/>
      <c r="K666" s="18"/>
      <c r="L666" s="18"/>
      <c r="M666" s="18"/>
      <c r="N666" s="18"/>
      <c r="O666" s="18"/>
    </row>
    <row r="667" spans="1:15" ht="14.25" customHeight="1">
      <c r="A667" s="17"/>
      <c r="B667" s="18"/>
      <c r="C667" s="19"/>
      <c r="D667" s="18"/>
      <c r="E667" s="95"/>
      <c r="F667" s="37"/>
      <c r="G667" s="20"/>
      <c r="H667" s="21"/>
      <c r="I667" s="20"/>
      <c r="J667" s="18"/>
      <c r="K667" s="18"/>
      <c r="L667" s="18"/>
      <c r="M667" s="18"/>
      <c r="N667" s="18"/>
      <c r="O667" s="18"/>
    </row>
    <row r="668" spans="1:15" ht="14.25" customHeight="1">
      <c r="A668" s="17" t="s">
        <v>452</v>
      </c>
      <c r="B668" s="199" t="s">
        <v>453</v>
      </c>
      <c r="C668" s="39"/>
      <c r="D668" s="19" t="s">
        <v>9</v>
      </c>
      <c r="E668" s="95">
        <v>10</v>
      </c>
      <c r="F668" s="37">
        <f t="shared" si="7"/>
        <v>0</v>
      </c>
      <c r="G668" s="197"/>
      <c r="H668" s="21"/>
      <c r="I668" s="197"/>
      <c r="J668" s="18"/>
      <c r="K668" s="18"/>
      <c r="L668" s="18"/>
      <c r="M668" s="18"/>
      <c r="N668" s="18"/>
      <c r="O668" s="18"/>
    </row>
    <row r="669" spans="1:15" ht="14.25" customHeight="1">
      <c r="A669" s="17"/>
      <c r="B669" s="207"/>
      <c r="C669" s="39" t="s">
        <v>8</v>
      </c>
      <c r="D669" s="19" t="s">
        <v>27</v>
      </c>
      <c r="E669" s="95">
        <v>0</v>
      </c>
      <c r="F669" s="37">
        <f t="shared" si="7"/>
        <v>0</v>
      </c>
      <c r="G669" s="205"/>
      <c r="H669" s="21"/>
      <c r="I669" s="205"/>
      <c r="J669" s="18"/>
      <c r="K669" s="18"/>
      <c r="L669" s="18"/>
      <c r="M669" s="18"/>
      <c r="N669" s="18"/>
      <c r="O669" s="18"/>
    </row>
    <row r="670" spans="1:15" ht="14.25" customHeight="1">
      <c r="A670" s="17"/>
      <c r="B670" s="18"/>
      <c r="C670" s="19"/>
      <c r="D670" s="18"/>
      <c r="E670" s="95"/>
      <c r="F670" s="37"/>
      <c r="G670" s="20"/>
      <c r="H670" s="21"/>
      <c r="I670" s="20"/>
      <c r="J670" s="18"/>
      <c r="K670" s="18"/>
      <c r="L670" s="18"/>
      <c r="M670" s="18"/>
      <c r="N670" s="18"/>
      <c r="O670" s="18"/>
    </row>
    <row r="671" spans="1:15" ht="14.25" customHeight="1">
      <c r="A671" s="17" t="s">
        <v>454</v>
      </c>
      <c r="B671" s="199" t="s">
        <v>455</v>
      </c>
      <c r="C671" s="39"/>
      <c r="D671" s="19" t="s">
        <v>437</v>
      </c>
      <c r="E671" s="95">
        <v>0</v>
      </c>
      <c r="F671" s="37">
        <f t="shared" si="7"/>
        <v>0</v>
      </c>
      <c r="G671" s="197"/>
      <c r="H671" s="21"/>
      <c r="I671" s="197" t="s">
        <v>456</v>
      </c>
      <c r="J671" s="18"/>
      <c r="K671" s="18"/>
      <c r="L671" s="18"/>
      <c r="M671" s="18"/>
      <c r="N671" s="18"/>
      <c r="O671" s="18"/>
    </row>
    <row r="672" spans="1:15" ht="14.25" customHeight="1">
      <c r="A672" s="17"/>
      <c r="B672" s="207"/>
      <c r="C672" s="39" t="s">
        <v>8</v>
      </c>
      <c r="D672" s="19" t="s">
        <v>170</v>
      </c>
      <c r="E672" s="95">
        <v>0</v>
      </c>
      <c r="F672" s="37">
        <f t="shared" si="7"/>
        <v>0</v>
      </c>
      <c r="G672" s="205"/>
      <c r="H672" s="21"/>
      <c r="I672" s="205"/>
      <c r="J672" s="18"/>
      <c r="K672" s="18"/>
      <c r="L672" s="18"/>
      <c r="M672" s="18"/>
      <c r="N672" s="18"/>
      <c r="O672" s="18"/>
    </row>
    <row r="673" spans="1:15" ht="14.25" customHeight="1">
      <c r="A673" s="17"/>
      <c r="B673" s="18" t="s">
        <v>442</v>
      </c>
      <c r="C673" s="19"/>
      <c r="D673" s="18"/>
      <c r="E673" s="95"/>
      <c r="F673" s="37"/>
      <c r="G673" s="20"/>
      <c r="H673" s="21"/>
      <c r="I673" s="20"/>
      <c r="J673" s="18"/>
      <c r="K673" s="18"/>
      <c r="L673" s="18"/>
      <c r="M673" s="18"/>
      <c r="N673" s="18"/>
      <c r="O673" s="18"/>
    </row>
    <row r="674" spans="1:15" ht="14.25" customHeight="1">
      <c r="A674" s="17"/>
      <c r="B674" s="43" t="e">
        <f>#REF!</f>
        <v>#REF!</v>
      </c>
      <c r="C674" s="19"/>
      <c r="D674" s="18"/>
      <c r="E674" s="95"/>
      <c r="F674" s="37"/>
      <c r="G674" s="20"/>
      <c r="H674" s="21"/>
      <c r="I674" s="20"/>
      <c r="J674" s="18"/>
      <c r="K674" s="18"/>
      <c r="L674" s="18"/>
      <c r="M674" s="18"/>
      <c r="N674" s="18"/>
      <c r="O674" s="18"/>
    </row>
    <row r="675" spans="1:15" ht="13.9" customHeight="1">
      <c r="A675" s="17"/>
      <c r="B675" s="46"/>
      <c r="C675" s="19"/>
      <c r="D675" s="18"/>
      <c r="E675" s="95"/>
      <c r="F675" s="37"/>
      <c r="G675" s="20"/>
      <c r="H675" s="21"/>
      <c r="I675" s="20"/>
      <c r="J675" s="18"/>
      <c r="K675" s="18"/>
      <c r="L675" s="18"/>
      <c r="M675" s="18"/>
      <c r="N675" s="18"/>
      <c r="O675" s="18"/>
    </row>
    <row r="676" spans="1:15" s="5" customFormat="1" ht="15.6">
      <c r="A676" s="2"/>
      <c r="B676" s="160" t="s">
        <v>457</v>
      </c>
      <c r="C676" s="161"/>
      <c r="D676" s="161"/>
      <c r="E676" s="161"/>
      <c r="F676" s="162">
        <f>SUM(F677:F736)</f>
        <v>20</v>
      </c>
      <c r="G676" s="161"/>
      <c r="H676" s="163"/>
      <c r="I676" s="161"/>
    </row>
    <row r="677" spans="1:15" ht="14.25" customHeight="1">
      <c r="A677" s="17">
        <v>91</v>
      </c>
      <c r="B677" s="199" t="s">
        <v>458</v>
      </c>
      <c r="C677" s="39"/>
      <c r="D677" s="19" t="s">
        <v>459</v>
      </c>
      <c r="E677" s="95">
        <v>15</v>
      </c>
      <c r="F677" s="37">
        <f t="shared" si="7"/>
        <v>0</v>
      </c>
      <c r="G677" s="197"/>
      <c r="H677" s="21"/>
      <c r="I677" s="197" t="s">
        <v>460</v>
      </c>
      <c r="J677" s="18"/>
      <c r="K677" s="18"/>
      <c r="L677" s="18"/>
      <c r="M677" s="18"/>
      <c r="N677" s="18"/>
      <c r="O677" s="18"/>
    </row>
    <row r="678" spans="1:15" ht="14.25" customHeight="1">
      <c r="A678" s="17"/>
      <c r="B678" s="207"/>
      <c r="C678" s="39"/>
      <c r="D678" s="19" t="s">
        <v>461</v>
      </c>
      <c r="E678" s="95">
        <v>12</v>
      </c>
      <c r="F678" s="37">
        <f t="shared" si="7"/>
        <v>0</v>
      </c>
      <c r="G678" s="205"/>
      <c r="H678" s="21"/>
      <c r="I678" s="205"/>
      <c r="J678" s="18"/>
      <c r="K678" s="18"/>
      <c r="L678" s="18"/>
      <c r="M678" s="18"/>
      <c r="N678" s="18"/>
      <c r="O678" s="18"/>
    </row>
    <row r="679" spans="1:15" ht="14.25" customHeight="1">
      <c r="A679" s="17"/>
      <c r="B679" s="207"/>
      <c r="C679" s="39"/>
      <c r="D679" s="19" t="s">
        <v>462</v>
      </c>
      <c r="E679" s="95">
        <v>8</v>
      </c>
      <c r="F679" s="37">
        <f t="shared" si="7"/>
        <v>0</v>
      </c>
      <c r="G679" s="205"/>
      <c r="H679" s="21"/>
      <c r="I679" s="205"/>
      <c r="J679" s="18"/>
      <c r="K679" s="18"/>
      <c r="L679" s="18"/>
      <c r="M679" s="18"/>
      <c r="N679" s="18"/>
      <c r="O679" s="18"/>
    </row>
    <row r="680" spans="1:15" ht="14.25" customHeight="1">
      <c r="A680" s="17"/>
      <c r="B680" s="207"/>
      <c r="C680" s="39" t="s">
        <v>8</v>
      </c>
      <c r="D680" s="19" t="s">
        <v>463</v>
      </c>
      <c r="E680" s="95">
        <v>0</v>
      </c>
      <c r="F680" s="37">
        <f>F709</f>
        <v>0</v>
      </c>
      <c r="G680" s="205"/>
      <c r="H680" s="21"/>
      <c r="I680" s="205"/>
      <c r="J680" s="18"/>
      <c r="K680" s="18"/>
      <c r="L680" s="18"/>
      <c r="M680" s="18"/>
      <c r="N680" s="18"/>
      <c r="O680" s="18"/>
    </row>
    <row r="681" spans="1:15" ht="14.25" customHeight="1">
      <c r="A681" s="17"/>
      <c r="B681" s="18" t="s">
        <v>464</v>
      </c>
      <c r="C681" s="19"/>
      <c r="D681" s="18"/>
      <c r="E681" s="95"/>
      <c r="F681" s="37"/>
      <c r="G681" s="20"/>
      <c r="H681" s="21"/>
      <c r="I681" s="20"/>
      <c r="J681" s="18"/>
      <c r="K681" s="18"/>
      <c r="L681" s="18"/>
      <c r="M681" s="18"/>
      <c r="N681" s="18"/>
      <c r="O681" s="18"/>
    </row>
    <row r="682" spans="1:15" ht="36.4" customHeight="1">
      <c r="A682" s="17"/>
      <c r="B682" s="43" t="e">
        <f>#REF!</f>
        <v>#REF!</v>
      </c>
      <c r="C682" s="19"/>
      <c r="D682" s="18"/>
      <c r="E682" s="95"/>
      <c r="F682" s="37"/>
      <c r="G682" s="69" t="s">
        <v>465</v>
      </c>
      <c r="H682" s="70"/>
      <c r="I682" s="18"/>
      <c r="J682" s="18"/>
      <c r="K682" s="18"/>
      <c r="L682" s="18"/>
      <c r="M682" s="18"/>
      <c r="N682" s="18"/>
      <c r="O682" s="18"/>
    </row>
    <row r="683" spans="1:15" ht="14.25" customHeight="1">
      <c r="A683" s="17"/>
      <c r="B683" s="18"/>
      <c r="C683" s="19"/>
      <c r="D683" s="18"/>
      <c r="E683" s="95"/>
      <c r="F683" s="37"/>
      <c r="G683" s="20"/>
      <c r="H683" s="21"/>
      <c r="I683" s="20"/>
      <c r="J683" s="18"/>
      <c r="K683" s="18"/>
      <c r="L683" s="18"/>
      <c r="M683" s="18"/>
      <c r="N683" s="18"/>
      <c r="O683" s="18"/>
    </row>
    <row r="684" spans="1:15" ht="14.25" customHeight="1">
      <c r="A684" s="17" t="s">
        <v>466</v>
      </c>
      <c r="B684" s="199" t="s">
        <v>467</v>
      </c>
      <c r="C684" s="34"/>
      <c r="D684" s="35" t="s">
        <v>468</v>
      </c>
      <c r="E684" s="58">
        <v>10</v>
      </c>
      <c r="F684" s="37">
        <f t="shared" si="7"/>
        <v>0</v>
      </c>
      <c r="G684" s="197"/>
      <c r="H684" s="21"/>
      <c r="I684" s="197"/>
      <c r="J684" s="18"/>
      <c r="K684" s="18"/>
      <c r="L684" s="18"/>
      <c r="M684" s="18"/>
      <c r="N684" s="18"/>
      <c r="O684" s="18"/>
    </row>
    <row r="685" spans="1:15" ht="14.25" customHeight="1">
      <c r="A685" s="17"/>
      <c r="B685" s="207"/>
      <c r="C685" s="39" t="s">
        <v>8</v>
      </c>
      <c r="D685" s="19" t="s">
        <v>11</v>
      </c>
      <c r="E685" s="95">
        <v>0</v>
      </c>
      <c r="F685" s="37">
        <f t="shared" si="7"/>
        <v>0</v>
      </c>
      <c r="G685" s="205"/>
      <c r="H685" s="21"/>
      <c r="I685" s="205"/>
      <c r="J685" s="18"/>
      <c r="K685" s="18"/>
      <c r="L685" s="18"/>
      <c r="M685" s="18"/>
      <c r="N685" s="18"/>
      <c r="O685" s="18"/>
    </row>
    <row r="686" spans="1:15" ht="14.25" customHeight="1">
      <c r="A686" s="17"/>
      <c r="B686" s="18"/>
      <c r="C686" s="19"/>
      <c r="D686" s="18"/>
      <c r="E686" s="95"/>
      <c r="F686" s="37"/>
      <c r="G686" s="20"/>
      <c r="H686" s="21"/>
      <c r="I686" s="20"/>
      <c r="J686" s="18"/>
      <c r="K686" s="18"/>
      <c r="L686" s="18"/>
      <c r="M686" s="18"/>
      <c r="N686" s="18"/>
      <c r="O686" s="18"/>
    </row>
    <row r="687" spans="1:15" ht="14.25" customHeight="1">
      <c r="A687" s="17" t="s">
        <v>469</v>
      </c>
      <c r="B687" s="199" t="s">
        <v>470</v>
      </c>
      <c r="C687" s="34"/>
      <c r="D687" s="35" t="s">
        <v>468</v>
      </c>
      <c r="E687" s="95">
        <v>10</v>
      </c>
      <c r="F687" s="37">
        <f t="shared" si="7"/>
        <v>0</v>
      </c>
      <c r="G687" s="197"/>
      <c r="H687" s="21"/>
      <c r="I687" s="197"/>
      <c r="J687" s="18"/>
      <c r="K687" s="18"/>
      <c r="L687" s="18"/>
      <c r="M687" s="18"/>
      <c r="N687" s="18"/>
      <c r="O687" s="18"/>
    </row>
    <row r="688" spans="1:15" ht="14.25" customHeight="1">
      <c r="A688" s="17"/>
      <c r="B688" s="207"/>
      <c r="C688" s="39" t="s">
        <v>8</v>
      </c>
      <c r="D688" s="19" t="s">
        <v>11</v>
      </c>
      <c r="E688" s="95">
        <v>0</v>
      </c>
      <c r="F688" s="37">
        <f t="shared" si="7"/>
        <v>0</v>
      </c>
      <c r="G688" s="205"/>
      <c r="H688" s="21"/>
      <c r="I688" s="205"/>
      <c r="J688" s="18"/>
      <c r="K688" s="18"/>
      <c r="L688" s="18"/>
      <c r="M688" s="18"/>
      <c r="N688" s="18"/>
      <c r="O688" s="18"/>
    </row>
    <row r="689" spans="1:15" ht="14.25" customHeight="1">
      <c r="A689" s="17"/>
      <c r="B689" s="18" t="s">
        <v>471</v>
      </c>
      <c r="C689" s="19"/>
      <c r="D689" s="18"/>
      <c r="E689" s="95"/>
      <c r="F689" s="37"/>
      <c r="G689" s="20"/>
      <c r="H689" s="21"/>
      <c r="I689" s="20"/>
      <c r="J689" s="18"/>
      <c r="K689" s="18"/>
      <c r="L689" s="18"/>
      <c r="M689" s="18"/>
      <c r="N689" s="18"/>
      <c r="O689" s="18"/>
    </row>
    <row r="690" spans="1:15" ht="14.25" customHeight="1">
      <c r="A690" s="17"/>
      <c r="B690" s="43" t="e">
        <f>#REF!</f>
        <v>#REF!</v>
      </c>
      <c r="C690" s="19"/>
      <c r="D690" s="18"/>
      <c r="E690" s="95"/>
      <c r="F690" s="37"/>
      <c r="G690" s="20"/>
      <c r="H690" s="21"/>
      <c r="I690" s="20"/>
      <c r="J690" s="18"/>
      <c r="K690" s="18"/>
      <c r="L690" s="18"/>
      <c r="M690" s="18"/>
      <c r="N690" s="18"/>
      <c r="O690" s="18"/>
    </row>
    <row r="691" spans="1:15" ht="14.25" customHeight="1">
      <c r="A691" s="17"/>
      <c r="B691" s="46"/>
      <c r="C691" s="19"/>
      <c r="D691" s="18"/>
      <c r="E691" s="95"/>
      <c r="F691" s="37"/>
      <c r="G691" s="20"/>
      <c r="H691" s="21"/>
      <c r="I691" s="20"/>
      <c r="J691" s="18"/>
      <c r="K691" s="18"/>
      <c r="L691" s="18"/>
      <c r="M691" s="18"/>
      <c r="N691" s="18"/>
      <c r="O691" s="18"/>
    </row>
    <row r="692" spans="1:15" ht="14.25" customHeight="1">
      <c r="A692" s="17" t="s">
        <v>472</v>
      </c>
      <c r="B692" s="199" t="s">
        <v>473</v>
      </c>
      <c r="C692" s="34" t="s">
        <v>8</v>
      </c>
      <c r="D692" s="35" t="s">
        <v>9</v>
      </c>
      <c r="E692" s="71">
        <v>0</v>
      </c>
      <c r="F692" s="37">
        <f t="shared" si="7"/>
        <v>0</v>
      </c>
      <c r="G692" s="20"/>
      <c r="H692" s="21"/>
      <c r="I692" s="20"/>
      <c r="J692" s="18"/>
      <c r="K692" s="18"/>
      <c r="L692" s="18"/>
      <c r="M692" s="18"/>
      <c r="N692" s="18"/>
      <c r="O692" s="18"/>
    </row>
    <row r="693" spans="1:15" ht="14.25" customHeight="1">
      <c r="A693" s="17"/>
      <c r="B693" s="207"/>
      <c r="C693" s="39"/>
      <c r="D693" s="19" t="s">
        <v>11</v>
      </c>
      <c r="E693" s="95">
        <v>0</v>
      </c>
      <c r="F693" s="37">
        <f t="shared" si="7"/>
        <v>0</v>
      </c>
      <c r="G693" s="20"/>
      <c r="H693" s="21"/>
      <c r="I693" s="20"/>
      <c r="J693" s="18"/>
      <c r="K693" s="18"/>
      <c r="L693" s="18"/>
      <c r="M693" s="18"/>
      <c r="N693" s="18"/>
      <c r="O693" s="18"/>
    </row>
    <row r="694" spans="1:15" ht="15" customHeight="1">
      <c r="A694" s="17"/>
      <c r="B694" s="18" t="s">
        <v>474</v>
      </c>
      <c r="C694" s="19"/>
      <c r="D694" s="18"/>
      <c r="E694" s="95"/>
      <c r="F694" s="37"/>
      <c r="G694" s="20"/>
      <c r="H694" s="21"/>
      <c r="I694" s="20"/>
      <c r="J694" s="18"/>
      <c r="K694" s="18"/>
      <c r="L694" s="18"/>
      <c r="M694" s="18"/>
      <c r="N694" s="18"/>
      <c r="O694" s="18"/>
    </row>
    <row r="695" spans="1:15" ht="63.4" customHeight="1">
      <c r="A695" s="17"/>
      <c r="B695" s="43" t="e">
        <f>#REF!</f>
        <v>#REF!</v>
      </c>
      <c r="C695" s="19"/>
      <c r="D695" s="18"/>
      <c r="E695" s="95"/>
      <c r="F695" s="37"/>
      <c r="G695" s="69" t="s">
        <v>475</v>
      </c>
      <c r="H695" s="70" t="s">
        <v>476</v>
      </c>
      <c r="I695" s="18"/>
      <c r="J695" s="18"/>
      <c r="K695" s="18"/>
      <c r="L695" s="18"/>
      <c r="M695" s="18"/>
      <c r="N695" s="18"/>
      <c r="O695" s="18"/>
    </row>
    <row r="696" spans="1:15" ht="14.25" customHeight="1">
      <c r="A696" s="17"/>
      <c r="B696" s="46"/>
      <c r="C696" s="19"/>
      <c r="D696" s="18"/>
      <c r="E696" s="95"/>
      <c r="F696" s="37"/>
      <c r="G696" s="20"/>
      <c r="H696" s="21"/>
      <c r="I696" s="20"/>
      <c r="J696" s="18"/>
      <c r="K696" s="18"/>
      <c r="L696" s="18"/>
      <c r="M696" s="18"/>
      <c r="N696" s="18"/>
      <c r="O696" s="18"/>
    </row>
    <row r="697" spans="1:15" ht="14.25" customHeight="1">
      <c r="A697" s="17" t="s">
        <v>477</v>
      </c>
      <c r="B697" s="196" t="s">
        <v>478</v>
      </c>
      <c r="C697" s="75"/>
      <c r="D697" s="36" t="s">
        <v>9</v>
      </c>
      <c r="E697" s="36">
        <v>10</v>
      </c>
      <c r="F697" s="37">
        <f t="shared" si="7"/>
        <v>0</v>
      </c>
      <c r="G697" s="165"/>
      <c r="H697" s="166"/>
      <c r="I697" s="165"/>
      <c r="J697" s="167"/>
      <c r="K697" s="167"/>
      <c r="L697" s="167"/>
      <c r="M697" s="167"/>
      <c r="N697" s="167"/>
      <c r="O697" s="167"/>
    </row>
    <row r="698" spans="1:15" ht="14.25" customHeight="1">
      <c r="A698" s="17"/>
      <c r="B698" s="205"/>
      <c r="C698" s="75" t="s">
        <v>8</v>
      </c>
      <c r="D698" s="36" t="s">
        <v>11</v>
      </c>
      <c r="E698" s="36">
        <v>0</v>
      </c>
      <c r="F698" s="37">
        <f t="shared" si="7"/>
        <v>0</v>
      </c>
      <c r="G698" s="20"/>
      <c r="H698" s="166"/>
      <c r="I698" s="20"/>
      <c r="J698" s="167"/>
      <c r="K698" s="167"/>
      <c r="L698" s="167"/>
      <c r="M698" s="167"/>
      <c r="N698" s="167"/>
      <c r="O698" s="167"/>
    </row>
    <row r="699" spans="1:15" ht="14.25" customHeight="1">
      <c r="A699" s="17"/>
      <c r="B699" s="205"/>
      <c r="C699" s="75"/>
      <c r="D699" s="36" t="s">
        <v>17</v>
      </c>
      <c r="E699" s="36">
        <v>10</v>
      </c>
      <c r="F699" s="37">
        <f t="shared" si="7"/>
        <v>0</v>
      </c>
      <c r="G699" s="20"/>
      <c r="H699" s="166"/>
      <c r="I699" s="20"/>
      <c r="J699" s="167"/>
      <c r="K699" s="167"/>
      <c r="L699" s="167"/>
      <c r="M699" s="167"/>
      <c r="N699" s="167"/>
      <c r="O699" s="167"/>
    </row>
    <row r="700" spans="1:15" ht="14.25" customHeight="1">
      <c r="A700" s="17"/>
      <c r="B700" s="18" t="s">
        <v>479</v>
      </c>
      <c r="C700" s="19"/>
      <c r="D700" s="19"/>
      <c r="E700" s="19"/>
      <c r="F700" s="37"/>
      <c r="G700" s="20"/>
      <c r="H700" s="166"/>
      <c r="I700" s="20"/>
      <c r="J700" s="167"/>
      <c r="K700" s="167"/>
      <c r="L700" s="167"/>
      <c r="M700" s="167"/>
      <c r="N700" s="167"/>
      <c r="O700" s="167"/>
    </row>
    <row r="701" spans="1:15" ht="14.25" customHeight="1">
      <c r="A701" s="17"/>
      <c r="B701" s="43" t="e">
        <f>#REF!</f>
        <v>#REF!</v>
      </c>
      <c r="C701" s="19"/>
      <c r="D701" s="19"/>
      <c r="E701" s="19"/>
      <c r="F701" s="37"/>
      <c r="G701" s="20"/>
      <c r="H701" s="166"/>
      <c r="I701" s="20"/>
      <c r="J701" s="167"/>
      <c r="K701" s="167"/>
      <c r="L701" s="167"/>
      <c r="M701" s="167"/>
      <c r="N701" s="167"/>
      <c r="O701" s="167"/>
    </row>
    <row r="702" spans="1:15" ht="14.25" customHeight="1">
      <c r="A702" s="17"/>
      <c r="B702" s="46"/>
      <c r="C702" s="19"/>
      <c r="D702" s="19"/>
      <c r="E702" s="19"/>
      <c r="F702" s="37"/>
      <c r="G702" s="81"/>
      <c r="H702" s="166"/>
      <c r="I702" s="81"/>
      <c r="J702" s="167"/>
      <c r="K702" s="167"/>
      <c r="L702" s="167"/>
      <c r="M702" s="167"/>
      <c r="N702" s="167"/>
      <c r="O702" s="167"/>
    </row>
    <row r="703" spans="1:15" ht="14.25" customHeight="1">
      <c r="A703" s="17" t="s">
        <v>480</v>
      </c>
      <c r="B703" s="196" t="s">
        <v>481</v>
      </c>
      <c r="C703" s="75"/>
      <c r="D703" s="36" t="s">
        <v>183</v>
      </c>
      <c r="E703" s="36">
        <v>15</v>
      </c>
      <c r="F703" s="37">
        <f t="shared" si="7"/>
        <v>0</v>
      </c>
      <c r="G703" s="165"/>
      <c r="H703" s="166"/>
      <c r="I703" s="165"/>
      <c r="J703" s="167"/>
      <c r="K703" s="167"/>
      <c r="L703" s="167"/>
      <c r="M703" s="167"/>
      <c r="N703" s="167"/>
      <c r="O703" s="167"/>
    </row>
    <row r="704" spans="1:15" ht="14.25" customHeight="1">
      <c r="A704" s="17"/>
      <c r="B704" s="205"/>
      <c r="C704" s="75"/>
      <c r="D704" s="36" t="s">
        <v>184</v>
      </c>
      <c r="E704" s="36">
        <v>12</v>
      </c>
      <c r="F704" s="37">
        <f t="shared" si="7"/>
        <v>0</v>
      </c>
      <c r="G704" s="20"/>
      <c r="H704" s="166"/>
      <c r="I704" s="20"/>
      <c r="J704" s="167"/>
      <c r="K704" s="167"/>
      <c r="L704" s="167"/>
      <c r="M704" s="167"/>
      <c r="N704" s="167"/>
      <c r="O704" s="167"/>
    </row>
    <row r="705" spans="1:15" ht="14.25" customHeight="1">
      <c r="A705" s="17"/>
      <c r="B705" s="205"/>
      <c r="C705" s="75"/>
      <c r="D705" s="36" t="s">
        <v>185</v>
      </c>
      <c r="E705" s="36">
        <v>8</v>
      </c>
      <c r="F705" s="37">
        <f t="shared" si="7"/>
        <v>0</v>
      </c>
      <c r="G705" s="20"/>
      <c r="H705" s="166"/>
      <c r="I705" s="20"/>
      <c r="J705" s="167"/>
      <c r="K705" s="167"/>
      <c r="L705" s="167"/>
      <c r="M705" s="167"/>
      <c r="N705" s="167"/>
      <c r="O705" s="167"/>
    </row>
    <row r="706" spans="1:15" ht="14.25" customHeight="1">
      <c r="A706" s="17"/>
      <c r="B706" s="205"/>
      <c r="C706" s="75"/>
      <c r="D706" s="36" t="s">
        <v>186</v>
      </c>
      <c r="E706" s="36">
        <v>4</v>
      </c>
      <c r="F706" s="37">
        <f t="shared" si="7"/>
        <v>0</v>
      </c>
      <c r="G706" s="20"/>
      <c r="H706" s="166"/>
      <c r="I706" s="20"/>
      <c r="J706" s="167"/>
      <c r="K706" s="167"/>
      <c r="L706" s="167"/>
      <c r="M706" s="167"/>
      <c r="N706" s="167"/>
      <c r="O706" s="167"/>
    </row>
    <row r="707" spans="1:15" ht="14.25" customHeight="1">
      <c r="A707" s="17"/>
      <c r="B707" s="205"/>
      <c r="C707" s="75" t="s">
        <v>8</v>
      </c>
      <c r="D707" s="36" t="s">
        <v>187</v>
      </c>
      <c r="E707" s="36">
        <v>0</v>
      </c>
      <c r="F707" s="37">
        <f t="shared" si="7"/>
        <v>0</v>
      </c>
      <c r="G707" s="20"/>
      <c r="H707" s="166"/>
      <c r="I707" s="20"/>
      <c r="J707" s="167"/>
      <c r="K707" s="167"/>
      <c r="L707" s="167"/>
      <c r="M707" s="167"/>
      <c r="N707" s="167"/>
      <c r="O707" s="167"/>
    </row>
    <row r="708" spans="1:15" ht="14.25" customHeight="1">
      <c r="A708" s="17"/>
      <c r="B708" s="19"/>
      <c r="C708" s="75"/>
      <c r="D708" s="36" t="s">
        <v>137</v>
      </c>
      <c r="E708" s="36">
        <v>15</v>
      </c>
      <c r="F708" s="37">
        <f t="shared" si="7"/>
        <v>0</v>
      </c>
      <c r="G708" s="20"/>
      <c r="H708" s="166"/>
      <c r="I708" s="20"/>
      <c r="J708" s="167"/>
      <c r="K708" s="167"/>
      <c r="L708" s="167"/>
      <c r="M708" s="167"/>
      <c r="N708" s="167"/>
      <c r="O708" s="167"/>
    </row>
    <row r="709" spans="1:15" ht="14.25" customHeight="1">
      <c r="A709" s="17"/>
      <c r="B709" s="18" t="s">
        <v>482</v>
      </c>
      <c r="C709" s="19"/>
      <c r="D709" s="19"/>
      <c r="E709" s="19"/>
      <c r="F709" s="37"/>
      <c r="G709" s="20"/>
      <c r="H709" s="166"/>
      <c r="I709" s="20"/>
      <c r="J709" s="167"/>
      <c r="K709" s="167"/>
      <c r="L709" s="167"/>
      <c r="M709" s="167"/>
      <c r="N709" s="167"/>
      <c r="O709" s="167"/>
    </row>
    <row r="710" spans="1:15" ht="14.25" customHeight="1">
      <c r="A710" s="17"/>
      <c r="B710" s="43" t="e">
        <f>#REF!</f>
        <v>#REF!</v>
      </c>
      <c r="C710" s="19"/>
      <c r="D710" s="19"/>
      <c r="E710" s="19"/>
      <c r="F710" s="37"/>
      <c r="G710" s="20"/>
      <c r="H710" s="166"/>
      <c r="I710" s="20"/>
      <c r="J710" s="167"/>
      <c r="K710" s="167"/>
      <c r="L710" s="167"/>
      <c r="M710" s="167"/>
      <c r="N710" s="167"/>
      <c r="O710" s="167"/>
    </row>
    <row r="711" spans="1:15" ht="14.25" customHeight="1">
      <c r="A711" s="17"/>
      <c r="B711" s="46"/>
      <c r="C711" s="19"/>
      <c r="D711" s="18"/>
      <c r="E711" s="95"/>
      <c r="F711" s="37"/>
      <c r="G711" s="20"/>
      <c r="H711" s="21"/>
      <c r="I711" s="20"/>
      <c r="J711" s="18"/>
      <c r="K711" s="18"/>
      <c r="L711" s="18"/>
      <c r="M711" s="18"/>
      <c r="N711" s="18"/>
      <c r="O711" s="18"/>
    </row>
    <row r="712" spans="1:15" ht="14.25" customHeight="1">
      <c r="A712" s="17" t="s">
        <v>483</v>
      </c>
      <c r="B712" s="199" t="s">
        <v>484</v>
      </c>
      <c r="C712" s="34"/>
      <c r="D712" s="35" t="s">
        <v>9</v>
      </c>
      <c r="E712" s="58">
        <v>10</v>
      </c>
      <c r="F712" s="37">
        <f t="shared" ref="F712:F774" si="8">IF(C712="x",E712,0)</f>
        <v>0</v>
      </c>
      <c r="G712" s="197"/>
      <c r="H712" s="21"/>
      <c r="I712" s="197"/>
      <c r="J712" s="18"/>
      <c r="K712" s="18"/>
      <c r="L712" s="18"/>
      <c r="M712" s="18"/>
      <c r="N712" s="18"/>
      <c r="O712" s="18"/>
    </row>
    <row r="713" spans="1:15" ht="14.25" customHeight="1">
      <c r="A713" s="17"/>
      <c r="B713" s="207"/>
      <c r="C713" s="39" t="s">
        <v>8</v>
      </c>
      <c r="D713" s="19" t="s">
        <v>11</v>
      </c>
      <c r="E713" s="95">
        <v>0</v>
      </c>
      <c r="F713" s="37">
        <f t="shared" si="8"/>
        <v>0</v>
      </c>
      <c r="G713" s="205"/>
      <c r="H713" s="21"/>
      <c r="I713" s="205"/>
      <c r="J713" s="18"/>
      <c r="K713" s="18"/>
      <c r="L713" s="18"/>
      <c r="M713" s="18"/>
      <c r="N713" s="18"/>
      <c r="O713" s="18"/>
    </row>
    <row r="714" spans="1:15" ht="14.25" customHeight="1">
      <c r="A714" s="17"/>
      <c r="B714" s="18" t="s">
        <v>485</v>
      </c>
      <c r="C714" s="19"/>
      <c r="D714" s="18"/>
      <c r="E714" s="95"/>
      <c r="F714" s="37"/>
      <c r="G714" s="20"/>
      <c r="H714" s="21"/>
      <c r="I714" s="20"/>
      <c r="J714" s="18"/>
      <c r="K714" s="18"/>
      <c r="L714" s="18"/>
      <c r="M714" s="18"/>
      <c r="N714" s="18"/>
      <c r="O714" s="18"/>
    </row>
    <row r="715" spans="1:15" ht="14.25" customHeight="1">
      <c r="A715" s="17"/>
      <c r="B715" s="43" t="e">
        <f>#REF!</f>
        <v>#REF!</v>
      </c>
      <c r="C715" s="19"/>
      <c r="D715" s="18"/>
      <c r="E715" s="95"/>
      <c r="F715" s="37"/>
      <c r="G715" s="20"/>
      <c r="H715" s="21"/>
      <c r="I715" s="20"/>
      <c r="J715" s="18"/>
      <c r="K715" s="18"/>
      <c r="L715" s="18"/>
      <c r="M715" s="18"/>
      <c r="N715" s="18"/>
      <c r="O715" s="18"/>
    </row>
    <row r="716" spans="1:15" ht="14.25" customHeight="1">
      <c r="A716" s="17"/>
      <c r="B716" s="46"/>
      <c r="C716" s="19"/>
      <c r="D716" s="18"/>
      <c r="E716" s="95"/>
      <c r="F716" s="37"/>
      <c r="G716" s="20"/>
      <c r="H716" s="21"/>
      <c r="I716" s="20"/>
      <c r="J716" s="18"/>
      <c r="K716" s="18"/>
      <c r="L716" s="18"/>
      <c r="M716" s="18"/>
      <c r="N716" s="18"/>
      <c r="O716" s="18"/>
    </row>
    <row r="717" spans="1:15" ht="14.25" customHeight="1">
      <c r="A717" s="17" t="s">
        <v>486</v>
      </c>
      <c r="B717" s="199" t="s">
        <v>487</v>
      </c>
      <c r="C717" s="34"/>
      <c r="D717" s="35" t="s">
        <v>488</v>
      </c>
      <c r="E717" s="58">
        <v>0</v>
      </c>
      <c r="F717" s="37">
        <f t="shared" si="8"/>
        <v>0</v>
      </c>
      <c r="G717" s="197"/>
      <c r="H717" s="21"/>
      <c r="I717" s="197"/>
      <c r="J717" s="18"/>
      <c r="K717" s="18"/>
      <c r="L717" s="18"/>
      <c r="M717" s="18"/>
      <c r="N717" s="18"/>
      <c r="O717" s="18"/>
    </row>
    <row r="718" spans="1:15" ht="14.25" customHeight="1">
      <c r="A718" s="17"/>
      <c r="B718" s="207"/>
      <c r="C718" s="34"/>
      <c r="D718" s="35" t="s">
        <v>489</v>
      </c>
      <c r="E718" s="58">
        <v>0</v>
      </c>
      <c r="F718" s="37">
        <f t="shared" si="8"/>
        <v>0</v>
      </c>
      <c r="G718" s="205"/>
      <c r="H718" s="21"/>
      <c r="I718" s="205"/>
      <c r="J718" s="18"/>
      <c r="K718" s="18"/>
      <c r="L718" s="18"/>
      <c r="M718" s="18"/>
      <c r="N718" s="18"/>
      <c r="O718" s="18"/>
    </row>
    <row r="719" spans="1:15" ht="14.25" customHeight="1">
      <c r="A719" s="17"/>
      <c r="B719" s="207"/>
      <c r="C719" s="34"/>
      <c r="D719" s="35" t="s">
        <v>490</v>
      </c>
      <c r="E719" s="58">
        <v>0</v>
      </c>
      <c r="F719" s="37">
        <f t="shared" si="8"/>
        <v>0</v>
      </c>
      <c r="G719" s="205"/>
      <c r="H719" s="21"/>
      <c r="I719" s="205"/>
      <c r="J719" s="18"/>
      <c r="K719" s="18"/>
      <c r="L719" s="18"/>
      <c r="M719" s="18"/>
      <c r="N719" s="18"/>
      <c r="O719" s="18"/>
    </row>
    <row r="720" spans="1:15" ht="14.25" customHeight="1">
      <c r="A720" s="17"/>
      <c r="B720" s="207"/>
      <c r="C720" s="39"/>
      <c r="D720" s="19" t="s">
        <v>491</v>
      </c>
      <c r="E720" s="95">
        <v>0</v>
      </c>
      <c r="F720" s="37">
        <f t="shared" si="8"/>
        <v>0</v>
      </c>
      <c r="G720" s="205"/>
      <c r="H720" s="21"/>
      <c r="I720" s="205"/>
      <c r="J720" s="18"/>
      <c r="K720" s="18"/>
      <c r="L720" s="18"/>
      <c r="M720" s="18"/>
      <c r="N720" s="18"/>
      <c r="O720" s="18"/>
    </row>
    <row r="721" spans="1:15" ht="14.25" customHeight="1">
      <c r="A721" s="17"/>
      <c r="B721" s="46"/>
      <c r="C721" s="19"/>
      <c r="D721" s="18"/>
      <c r="E721" s="95"/>
      <c r="F721" s="37"/>
      <c r="G721" s="20"/>
      <c r="H721" s="21"/>
      <c r="I721" s="20"/>
      <c r="J721" s="18"/>
      <c r="K721" s="18"/>
      <c r="L721" s="18"/>
      <c r="M721" s="18"/>
      <c r="N721" s="18"/>
      <c r="O721" s="18"/>
    </row>
    <row r="722" spans="1:15" ht="14.25" customHeight="1">
      <c r="A722" s="17">
        <v>95</v>
      </c>
      <c r="B722" s="199" t="s">
        <v>492</v>
      </c>
      <c r="C722" s="34"/>
      <c r="D722" s="35" t="s">
        <v>9</v>
      </c>
      <c r="E722" s="58">
        <v>10</v>
      </c>
      <c r="F722" s="37">
        <f t="shared" si="8"/>
        <v>0</v>
      </c>
      <c r="G722" s="203"/>
      <c r="H722" s="154"/>
      <c r="I722" s="203"/>
      <c r="J722" s="48"/>
      <c r="K722" s="48"/>
      <c r="L722" s="48"/>
      <c r="M722" s="48"/>
      <c r="N722" s="48"/>
      <c r="O722" s="48"/>
    </row>
    <row r="723" spans="1:15" ht="14.25" customHeight="1">
      <c r="A723" s="51"/>
      <c r="B723" s="207"/>
      <c r="C723" s="34" t="s">
        <v>8</v>
      </c>
      <c r="D723" s="35" t="s">
        <v>11</v>
      </c>
      <c r="E723" s="58">
        <v>0</v>
      </c>
      <c r="F723" s="37">
        <f t="shared" si="8"/>
        <v>0</v>
      </c>
      <c r="G723" s="205"/>
      <c r="H723" s="154"/>
      <c r="I723" s="205"/>
      <c r="J723" s="48"/>
      <c r="K723" s="48"/>
      <c r="L723" s="48"/>
      <c r="M723" s="48"/>
      <c r="N723" s="48"/>
      <c r="O723" s="48"/>
    </row>
    <row r="724" spans="1:15" ht="15.75" customHeight="1">
      <c r="A724" s="51"/>
      <c r="B724" s="18" t="s">
        <v>493</v>
      </c>
      <c r="C724" s="19"/>
      <c r="D724" s="18"/>
      <c r="E724" s="155"/>
      <c r="F724" s="37"/>
      <c r="G724" s="50"/>
      <c r="H724" s="154"/>
      <c r="I724" s="50"/>
      <c r="J724" s="48"/>
      <c r="K724" s="48"/>
      <c r="L724" s="48"/>
      <c r="M724" s="48"/>
      <c r="N724" s="48"/>
      <c r="O724" s="48"/>
    </row>
    <row r="725" spans="1:15" ht="14.25" customHeight="1">
      <c r="A725" s="51"/>
      <c r="B725" s="43" t="e">
        <f>#REF!</f>
        <v>#REF!</v>
      </c>
      <c r="C725" s="19"/>
      <c r="D725" s="18"/>
      <c r="E725" s="155"/>
      <c r="F725" s="37"/>
      <c r="G725" s="50"/>
      <c r="H725" s="154"/>
      <c r="I725" s="50"/>
      <c r="J725" s="48"/>
      <c r="K725" s="48"/>
      <c r="L725" s="48"/>
      <c r="M725" s="48"/>
      <c r="N725" s="48"/>
      <c r="O725" s="48"/>
    </row>
    <row r="726" spans="1:15" ht="14.25" customHeight="1">
      <c r="A726" s="51"/>
      <c r="B726" s="52"/>
      <c r="C726" s="19"/>
      <c r="D726" s="48"/>
      <c r="E726" s="155"/>
      <c r="F726" s="37"/>
      <c r="G726" s="50"/>
      <c r="H726" s="154"/>
      <c r="I726" s="50"/>
      <c r="J726" s="48"/>
      <c r="K726" s="48"/>
      <c r="L726" s="48"/>
      <c r="M726" s="48"/>
      <c r="N726" s="48"/>
      <c r="O726" s="48"/>
    </row>
    <row r="727" spans="1:15" ht="14.25" customHeight="1">
      <c r="A727" s="17">
        <v>96</v>
      </c>
      <c r="B727" s="199" t="s">
        <v>494</v>
      </c>
      <c r="C727" s="34" t="s">
        <v>8</v>
      </c>
      <c r="D727" s="35" t="s">
        <v>9</v>
      </c>
      <c r="E727" s="95">
        <v>10</v>
      </c>
      <c r="F727" s="37">
        <f t="shared" si="8"/>
        <v>10</v>
      </c>
      <c r="G727" s="50"/>
      <c r="H727" s="154"/>
      <c r="I727" s="50"/>
      <c r="J727" s="48"/>
      <c r="K727" s="48"/>
      <c r="L727" s="48"/>
      <c r="M727" s="48"/>
      <c r="N727" s="48"/>
      <c r="O727" s="48"/>
    </row>
    <row r="728" spans="1:15" ht="14.25" customHeight="1">
      <c r="A728" s="51"/>
      <c r="B728" s="207"/>
      <c r="C728" s="34"/>
      <c r="D728" s="35" t="s">
        <v>11</v>
      </c>
      <c r="E728" s="95">
        <v>0</v>
      </c>
      <c r="F728" s="37">
        <f t="shared" si="8"/>
        <v>0</v>
      </c>
      <c r="G728" s="50"/>
      <c r="H728" s="154"/>
      <c r="I728" s="50"/>
      <c r="J728" s="48"/>
      <c r="K728" s="48"/>
      <c r="L728" s="48"/>
      <c r="M728" s="48"/>
      <c r="N728" s="48"/>
      <c r="O728" s="48"/>
    </row>
    <row r="729" spans="1:15" ht="14.25" customHeight="1">
      <c r="A729" s="51"/>
      <c r="B729" s="18" t="s">
        <v>495</v>
      </c>
      <c r="C729" s="19"/>
      <c r="D729" s="18"/>
      <c r="E729" s="155"/>
      <c r="F729" s="37"/>
      <c r="G729" s="50"/>
      <c r="H729" s="154"/>
      <c r="I729" s="50"/>
      <c r="J729" s="48"/>
      <c r="K729" s="48"/>
      <c r="L729" s="48"/>
      <c r="M729" s="48"/>
      <c r="N729" s="48"/>
      <c r="O729" s="48"/>
    </row>
    <row r="730" spans="1:15" ht="14.25" customHeight="1">
      <c r="A730" s="51"/>
      <c r="B730" s="159" t="s">
        <v>496</v>
      </c>
      <c r="C730" s="19"/>
      <c r="D730" s="18"/>
      <c r="E730" s="155"/>
      <c r="F730" s="37"/>
      <c r="G730" s="50"/>
      <c r="H730" s="154"/>
      <c r="I730" s="50"/>
      <c r="J730" s="48"/>
      <c r="K730" s="48"/>
      <c r="L730" s="48"/>
      <c r="M730" s="48"/>
      <c r="N730" s="48"/>
      <c r="O730" s="48"/>
    </row>
    <row r="731" spans="1:15" ht="14.25" customHeight="1">
      <c r="A731" s="51"/>
      <c r="B731" s="52"/>
      <c r="C731" s="19"/>
      <c r="D731" s="48"/>
      <c r="E731" s="155"/>
      <c r="F731" s="37"/>
      <c r="G731" s="50"/>
      <c r="H731" s="154"/>
      <c r="I731" s="50"/>
      <c r="J731" s="48"/>
      <c r="K731" s="48"/>
      <c r="L731" s="48"/>
      <c r="M731" s="48"/>
      <c r="N731" s="48"/>
      <c r="O731" s="48"/>
    </row>
    <row r="732" spans="1:15" ht="14.25" customHeight="1">
      <c r="A732" s="17">
        <v>97</v>
      </c>
      <c r="B732" s="199" t="s">
        <v>497</v>
      </c>
      <c r="C732" s="39" t="s">
        <v>8</v>
      </c>
      <c r="D732" s="19" t="s">
        <v>9</v>
      </c>
      <c r="E732" s="95">
        <v>10</v>
      </c>
      <c r="F732" s="37">
        <f t="shared" si="8"/>
        <v>10</v>
      </c>
      <c r="G732" s="197"/>
      <c r="H732" s="21"/>
      <c r="I732" s="197" t="s">
        <v>498</v>
      </c>
      <c r="J732" s="18"/>
      <c r="K732" s="18"/>
      <c r="L732" s="18"/>
      <c r="M732" s="18"/>
      <c r="N732" s="18"/>
      <c r="O732" s="18"/>
    </row>
    <row r="733" spans="1:15" ht="14.25" customHeight="1">
      <c r="A733" s="17"/>
      <c r="B733" s="207"/>
      <c r="C733" s="39"/>
      <c r="D733" s="19" t="s">
        <v>11</v>
      </c>
      <c r="E733" s="95">
        <v>0</v>
      </c>
      <c r="F733" s="37">
        <f t="shared" si="8"/>
        <v>0</v>
      </c>
      <c r="G733" s="205"/>
      <c r="H733" s="21"/>
      <c r="I733" s="205"/>
      <c r="J733" s="18"/>
      <c r="K733" s="18"/>
      <c r="L733" s="18"/>
      <c r="M733" s="18"/>
      <c r="N733" s="18"/>
      <c r="O733" s="18"/>
    </row>
    <row r="734" spans="1:15" ht="14.25" customHeight="1">
      <c r="A734" s="17"/>
      <c r="B734" s="168" t="s">
        <v>499</v>
      </c>
      <c r="C734" s="19"/>
      <c r="D734" s="18"/>
      <c r="E734" s="95"/>
      <c r="F734" s="37"/>
      <c r="G734" s="20"/>
      <c r="H734" s="21"/>
      <c r="I734" s="20"/>
      <c r="J734" s="18"/>
      <c r="K734" s="18"/>
      <c r="L734" s="18"/>
      <c r="M734" s="18"/>
      <c r="N734" s="18"/>
      <c r="O734" s="18"/>
    </row>
    <row r="735" spans="1:15" ht="85.9" customHeight="1">
      <c r="A735" s="17"/>
      <c r="B735" s="43" t="s">
        <v>500</v>
      </c>
      <c r="C735" s="19"/>
      <c r="D735" s="18"/>
      <c r="E735" s="95"/>
      <c r="F735" s="37"/>
      <c r="G735" s="20"/>
      <c r="H735" s="21"/>
      <c r="I735" s="20"/>
      <c r="J735" s="18"/>
      <c r="K735" s="18"/>
      <c r="L735" s="18"/>
      <c r="M735" s="18"/>
      <c r="N735" s="18"/>
      <c r="O735" s="18"/>
    </row>
    <row r="736" spans="1:15" ht="14.25" customHeight="1">
      <c r="A736" s="51"/>
      <c r="B736" s="52"/>
      <c r="C736" s="19"/>
      <c r="D736" s="48"/>
      <c r="E736" s="155"/>
      <c r="F736" s="37"/>
      <c r="G736" s="50"/>
      <c r="H736" s="154"/>
      <c r="I736" s="50"/>
      <c r="J736" s="48"/>
      <c r="K736" s="48"/>
      <c r="L736" s="48"/>
      <c r="M736" s="48"/>
      <c r="N736" s="48"/>
      <c r="O736" s="48"/>
    </row>
    <row r="737" spans="1:15" s="5" customFormat="1" ht="15.6">
      <c r="A737" s="2"/>
      <c r="B737" s="160" t="s">
        <v>501</v>
      </c>
      <c r="C737" s="161"/>
      <c r="D737" s="161"/>
      <c r="E737" s="161"/>
      <c r="F737" s="162">
        <f>SUM(F738:F790)</f>
        <v>75</v>
      </c>
      <c r="G737" s="161"/>
      <c r="H737" s="163"/>
      <c r="I737" s="161"/>
    </row>
    <row r="738" spans="1:15" ht="14.25" customHeight="1">
      <c r="A738" s="17">
        <v>98</v>
      </c>
      <c r="B738" s="199" t="s">
        <v>502</v>
      </c>
      <c r="C738" s="34" t="s">
        <v>8</v>
      </c>
      <c r="D738" s="35" t="s">
        <v>9</v>
      </c>
      <c r="E738" s="58">
        <v>30</v>
      </c>
      <c r="F738" s="37">
        <f t="shared" si="8"/>
        <v>30</v>
      </c>
      <c r="G738" s="197"/>
      <c r="H738" s="21"/>
      <c r="I738" s="197" t="s">
        <v>503</v>
      </c>
      <c r="J738" s="18"/>
      <c r="K738" s="18"/>
      <c r="L738" s="18"/>
      <c r="M738" s="18"/>
      <c r="N738" s="18"/>
      <c r="O738" s="18"/>
    </row>
    <row r="739" spans="1:15" ht="14.25" customHeight="1">
      <c r="A739" s="17"/>
      <c r="B739" s="207"/>
      <c r="C739" s="39"/>
      <c r="D739" s="19" t="s">
        <v>11</v>
      </c>
      <c r="E739" s="95">
        <v>0</v>
      </c>
      <c r="F739" s="37">
        <f t="shared" si="8"/>
        <v>0</v>
      </c>
      <c r="G739" s="205"/>
      <c r="H739" s="21"/>
      <c r="I739" s="205"/>
      <c r="J739" s="18"/>
      <c r="K739" s="18"/>
      <c r="L739" s="18"/>
      <c r="M739" s="18"/>
      <c r="N739" s="18"/>
      <c r="O739" s="18"/>
    </row>
    <row r="740" spans="1:15" ht="14.25" customHeight="1">
      <c r="A740" s="17"/>
      <c r="B740" s="18" t="s">
        <v>504</v>
      </c>
      <c r="C740" s="19"/>
      <c r="D740" s="18"/>
      <c r="E740" s="95"/>
      <c r="F740" s="37"/>
      <c r="G740" s="20"/>
      <c r="H740" s="21"/>
      <c r="I740" s="20"/>
      <c r="J740" s="18"/>
      <c r="K740" s="18"/>
      <c r="L740" s="18"/>
      <c r="M740" s="18"/>
      <c r="N740" s="18"/>
      <c r="O740" s="18"/>
    </row>
    <row r="741" spans="1:15" ht="64.900000000000006" customHeight="1">
      <c r="A741" s="17"/>
      <c r="B741" s="43" t="s">
        <v>505</v>
      </c>
      <c r="C741" s="19"/>
      <c r="D741" s="18"/>
      <c r="E741" s="95"/>
      <c r="F741" s="37"/>
      <c r="G741" s="20"/>
      <c r="H741" s="21"/>
      <c r="I741" s="20"/>
      <c r="J741" s="18"/>
      <c r="K741" s="18"/>
      <c r="L741" s="18"/>
      <c r="M741" s="18"/>
      <c r="N741" s="18"/>
      <c r="O741" s="18"/>
    </row>
    <row r="742" spans="1:15" ht="14.25" customHeight="1">
      <c r="A742" s="17"/>
      <c r="B742" s="18"/>
      <c r="C742" s="19"/>
      <c r="D742" s="18"/>
      <c r="E742" s="95"/>
      <c r="F742" s="37"/>
      <c r="G742" s="20"/>
      <c r="H742" s="21"/>
      <c r="I742" s="20"/>
      <c r="J742" s="18"/>
      <c r="K742" s="18"/>
      <c r="L742" s="18"/>
      <c r="M742" s="18"/>
      <c r="N742" s="18"/>
      <c r="O742" s="18"/>
    </row>
    <row r="743" spans="1:15" ht="14.25" customHeight="1">
      <c r="A743" s="17">
        <v>99</v>
      </c>
      <c r="B743" s="199" t="s">
        <v>506</v>
      </c>
      <c r="C743" s="34" t="s">
        <v>8</v>
      </c>
      <c r="D743" s="35" t="s">
        <v>9</v>
      </c>
      <c r="E743" s="58">
        <v>10</v>
      </c>
      <c r="F743" s="37">
        <f t="shared" si="8"/>
        <v>10</v>
      </c>
      <c r="G743" s="197"/>
      <c r="H743" s="21"/>
      <c r="I743" s="197"/>
      <c r="J743" s="18"/>
      <c r="K743" s="18"/>
      <c r="L743" s="18"/>
      <c r="M743" s="18"/>
      <c r="N743" s="18"/>
      <c r="O743" s="18"/>
    </row>
    <row r="744" spans="1:15" ht="14.25" customHeight="1">
      <c r="A744" s="17"/>
      <c r="B744" s="207"/>
      <c r="C744" s="39"/>
      <c r="D744" s="19" t="s">
        <v>11</v>
      </c>
      <c r="E744" s="95">
        <v>0</v>
      </c>
      <c r="F744" s="37">
        <f t="shared" si="8"/>
        <v>0</v>
      </c>
      <c r="G744" s="205"/>
      <c r="H744" s="21"/>
      <c r="I744" s="205"/>
      <c r="J744" s="18"/>
      <c r="K744" s="18"/>
      <c r="L744" s="18"/>
      <c r="M744" s="18"/>
      <c r="N744" s="18"/>
      <c r="O744" s="18"/>
    </row>
    <row r="745" spans="1:15" ht="14.25" customHeight="1">
      <c r="A745" s="17"/>
      <c r="B745" s="46"/>
      <c r="C745" s="19"/>
      <c r="D745" s="18"/>
      <c r="E745" s="95"/>
      <c r="F745" s="37"/>
      <c r="G745" s="20"/>
      <c r="H745" s="21"/>
      <c r="I745" s="20"/>
      <c r="J745" s="18"/>
      <c r="K745" s="18"/>
      <c r="L745" s="18"/>
      <c r="M745" s="18"/>
      <c r="N745" s="18"/>
      <c r="O745" s="18"/>
    </row>
    <row r="746" spans="1:15" ht="14.25" customHeight="1">
      <c r="A746" s="17">
        <v>100</v>
      </c>
      <c r="B746" s="199" t="s">
        <v>507</v>
      </c>
      <c r="C746" s="34"/>
      <c r="D746" s="35" t="s">
        <v>9</v>
      </c>
      <c r="E746" s="58">
        <v>10</v>
      </c>
      <c r="F746" s="37">
        <f t="shared" si="8"/>
        <v>0</v>
      </c>
      <c r="G746" s="197"/>
      <c r="H746" s="21"/>
      <c r="I746" s="197" t="s">
        <v>508</v>
      </c>
      <c r="J746" s="18"/>
      <c r="K746" s="18"/>
      <c r="L746" s="18"/>
      <c r="M746" s="18"/>
      <c r="N746" s="18"/>
      <c r="O746" s="18"/>
    </row>
    <row r="747" spans="1:15" ht="14.25" customHeight="1">
      <c r="A747" s="17"/>
      <c r="B747" s="207"/>
      <c r="C747" s="39" t="s">
        <v>8</v>
      </c>
      <c r="D747" s="19" t="s">
        <v>11</v>
      </c>
      <c r="E747" s="95">
        <v>0</v>
      </c>
      <c r="F747" s="37">
        <f t="shared" si="8"/>
        <v>0</v>
      </c>
      <c r="G747" s="205"/>
      <c r="H747" s="21"/>
      <c r="I747" s="205"/>
      <c r="J747" s="18"/>
      <c r="K747" s="18"/>
      <c r="L747" s="18"/>
      <c r="M747" s="18"/>
      <c r="N747" s="18"/>
      <c r="O747" s="18"/>
    </row>
    <row r="748" spans="1:15" ht="14.25" customHeight="1">
      <c r="A748" s="17"/>
      <c r="B748" s="18" t="s">
        <v>509</v>
      </c>
      <c r="C748" s="19"/>
      <c r="D748" s="18"/>
      <c r="E748" s="95"/>
      <c r="F748" s="37"/>
      <c r="G748" s="20"/>
      <c r="H748" s="21"/>
      <c r="I748" s="20"/>
      <c r="J748" s="18"/>
      <c r="K748" s="18"/>
      <c r="L748" s="18"/>
      <c r="M748" s="18"/>
      <c r="N748" s="18"/>
      <c r="O748" s="18"/>
    </row>
    <row r="749" spans="1:15" ht="14.25" customHeight="1">
      <c r="A749" s="17"/>
      <c r="B749" s="43" t="e">
        <f>#REF!</f>
        <v>#REF!</v>
      </c>
      <c r="C749" s="19"/>
      <c r="D749" s="18"/>
      <c r="E749" s="95"/>
      <c r="F749" s="37"/>
      <c r="G749" s="20"/>
      <c r="H749" s="21"/>
      <c r="I749" s="20"/>
      <c r="J749" s="18"/>
      <c r="K749" s="18"/>
      <c r="L749" s="18"/>
      <c r="M749" s="18"/>
      <c r="N749" s="18"/>
      <c r="O749" s="18"/>
    </row>
    <row r="750" spans="1:15" ht="14.25" customHeight="1">
      <c r="A750" s="17"/>
      <c r="B750" s="46"/>
      <c r="C750" s="19"/>
      <c r="D750" s="18"/>
      <c r="E750" s="95"/>
      <c r="F750" s="37"/>
      <c r="G750" s="20"/>
      <c r="H750" s="21"/>
      <c r="I750" s="20"/>
      <c r="J750" s="18"/>
      <c r="K750" s="18"/>
      <c r="L750" s="18"/>
      <c r="M750" s="18"/>
      <c r="N750" s="18"/>
      <c r="O750" s="18"/>
    </row>
    <row r="751" spans="1:15" ht="14.25" customHeight="1">
      <c r="A751" s="17">
        <v>101</v>
      </c>
      <c r="B751" s="199" t="s">
        <v>510</v>
      </c>
      <c r="C751" s="34" t="s">
        <v>8</v>
      </c>
      <c r="D751" s="35" t="s">
        <v>9</v>
      </c>
      <c r="E751" s="58">
        <v>15</v>
      </c>
      <c r="F751" s="37">
        <f t="shared" si="8"/>
        <v>15</v>
      </c>
      <c r="G751" s="197"/>
      <c r="H751" s="21"/>
      <c r="I751" s="197" t="s">
        <v>511</v>
      </c>
      <c r="J751" s="18"/>
      <c r="K751" s="18"/>
      <c r="L751" s="18"/>
      <c r="M751" s="18"/>
      <c r="N751" s="18"/>
      <c r="O751" s="18"/>
    </row>
    <row r="752" spans="1:15" ht="14.25" customHeight="1">
      <c r="A752" s="17"/>
      <c r="B752" s="207"/>
      <c r="C752" s="39"/>
      <c r="D752" s="19" t="s">
        <v>11</v>
      </c>
      <c r="E752" s="95">
        <v>0</v>
      </c>
      <c r="F752" s="37">
        <f t="shared" si="8"/>
        <v>0</v>
      </c>
      <c r="G752" s="205"/>
      <c r="H752" s="21"/>
      <c r="I752" s="205"/>
      <c r="J752" s="18"/>
      <c r="K752" s="18"/>
      <c r="L752" s="18"/>
      <c r="M752" s="18"/>
      <c r="N752" s="18"/>
      <c r="O752" s="18"/>
    </row>
    <row r="753" spans="1:15" ht="14.25" customHeight="1">
      <c r="A753" s="17"/>
      <c r="B753" s="18" t="s">
        <v>512</v>
      </c>
      <c r="C753" s="19"/>
      <c r="D753" s="18"/>
      <c r="E753" s="95"/>
      <c r="F753" s="37"/>
      <c r="G753" s="20"/>
      <c r="H753" s="21"/>
      <c r="I753" s="20"/>
      <c r="J753" s="18"/>
      <c r="K753" s="18"/>
      <c r="L753" s="18"/>
      <c r="M753" s="18"/>
      <c r="N753" s="18"/>
      <c r="O753" s="18"/>
    </row>
    <row r="754" spans="1:15" ht="93" customHeight="1">
      <c r="A754" s="17"/>
      <c r="B754" s="43" t="s">
        <v>513</v>
      </c>
      <c r="C754" s="19"/>
      <c r="D754" s="18"/>
      <c r="E754" s="95"/>
      <c r="F754" s="37"/>
      <c r="G754" s="20"/>
      <c r="H754" s="21"/>
      <c r="I754" s="20"/>
      <c r="J754" s="18"/>
      <c r="K754" s="18"/>
      <c r="L754" s="18"/>
      <c r="M754" s="18"/>
      <c r="N754" s="18"/>
      <c r="O754" s="18"/>
    </row>
    <row r="755" spans="1:15" ht="14.25" customHeight="1">
      <c r="A755" s="17"/>
      <c r="B755" s="46"/>
      <c r="C755" s="19"/>
      <c r="D755" s="18"/>
      <c r="E755" s="95"/>
      <c r="F755" s="37"/>
      <c r="G755" s="20"/>
      <c r="H755" s="21"/>
      <c r="I755" s="20"/>
      <c r="J755" s="18"/>
      <c r="K755" s="18"/>
      <c r="L755" s="18"/>
      <c r="M755" s="18"/>
      <c r="N755" s="18"/>
      <c r="O755" s="18"/>
    </row>
    <row r="756" spans="1:15" ht="14.25" customHeight="1">
      <c r="A756" s="17">
        <v>102</v>
      </c>
      <c r="B756" s="199" t="s">
        <v>514</v>
      </c>
      <c r="C756" s="34" t="s">
        <v>8</v>
      </c>
      <c r="D756" s="35" t="s">
        <v>9</v>
      </c>
      <c r="E756" s="58">
        <v>10</v>
      </c>
      <c r="F756" s="37">
        <f t="shared" si="8"/>
        <v>10</v>
      </c>
      <c r="G756" s="197"/>
      <c r="H756" s="21"/>
      <c r="I756" s="197"/>
      <c r="J756" s="18"/>
      <c r="K756" s="18"/>
      <c r="L756" s="18"/>
      <c r="M756" s="18"/>
      <c r="N756" s="18"/>
      <c r="O756" s="18"/>
    </row>
    <row r="757" spans="1:15" ht="14.25" customHeight="1">
      <c r="A757" s="17"/>
      <c r="B757" s="207"/>
      <c r="C757" s="39"/>
      <c r="D757" s="19" t="s">
        <v>11</v>
      </c>
      <c r="E757" s="95">
        <v>0</v>
      </c>
      <c r="F757" s="37">
        <f t="shared" si="8"/>
        <v>0</v>
      </c>
      <c r="G757" s="205"/>
      <c r="H757" s="21"/>
      <c r="I757" s="205"/>
      <c r="J757" s="18"/>
      <c r="K757" s="18"/>
      <c r="L757" s="18"/>
      <c r="M757" s="18"/>
      <c r="N757" s="18"/>
      <c r="O757" s="18"/>
    </row>
    <row r="758" spans="1:15" ht="14.25" customHeight="1">
      <c r="A758" s="17"/>
      <c r="B758" s="18" t="s">
        <v>515</v>
      </c>
      <c r="C758" s="19"/>
      <c r="D758" s="18"/>
      <c r="E758" s="95"/>
      <c r="F758" s="37"/>
      <c r="G758" s="20"/>
      <c r="H758" s="21"/>
      <c r="I758" s="20"/>
      <c r="J758" s="18"/>
      <c r="K758" s="18"/>
      <c r="L758" s="18"/>
      <c r="M758" s="18"/>
      <c r="N758" s="18"/>
      <c r="O758" s="18"/>
    </row>
    <row r="759" spans="1:15" ht="14.25" customHeight="1">
      <c r="A759" s="17"/>
      <c r="B759" s="43" t="s">
        <v>516</v>
      </c>
      <c r="C759" s="19"/>
      <c r="D759" s="18"/>
      <c r="E759" s="95"/>
      <c r="F759" s="37"/>
      <c r="G759" s="20"/>
      <c r="H759" s="21"/>
      <c r="I759" s="20"/>
      <c r="J759" s="18"/>
      <c r="K759" s="18"/>
      <c r="L759" s="18"/>
      <c r="M759" s="18"/>
      <c r="N759" s="18"/>
      <c r="O759" s="18"/>
    </row>
    <row r="760" spans="1:15" ht="14.25" customHeight="1">
      <c r="A760" s="17"/>
      <c r="B760" s="46"/>
      <c r="C760" s="19"/>
      <c r="D760" s="18"/>
      <c r="E760" s="95"/>
      <c r="F760" s="37"/>
      <c r="G760" s="20"/>
      <c r="H760" s="21"/>
      <c r="I760" s="20"/>
      <c r="J760" s="18"/>
      <c r="K760" s="18"/>
      <c r="L760" s="18"/>
      <c r="M760" s="18"/>
      <c r="N760" s="18"/>
      <c r="O760" s="18"/>
    </row>
    <row r="761" spans="1:15" ht="14.25" customHeight="1">
      <c r="A761" s="17">
        <v>103</v>
      </c>
      <c r="B761" s="199" t="s">
        <v>517</v>
      </c>
      <c r="C761" s="75" t="s">
        <v>8</v>
      </c>
      <c r="D761" s="36" t="s">
        <v>9</v>
      </c>
      <c r="E761" s="58">
        <v>10</v>
      </c>
      <c r="F761" s="37">
        <f t="shared" si="8"/>
        <v>10</v>
      </c>
      <c r="G761" s="197"/>
      <c r="H761" s="21"/>
      <c r="I761" s="197"/>
      <c r="J761" s="18"/>
      <c r="K761" s="18"/>
      <c r="L761" s="18"/>
      <c r="M761" s="18"/>
      <c r="N761" s="18"/>
      <c r="O761" s="18"/>
    </row>
    <row r="762" spans="1:15" ht="14.25" customHeight="1">
      <c r="A762" s="17"/>
      <c r="B762" s="207"/>
      <c r="C762" s="75"/>
      <c r="D762" s="36" t="s">
        <v>11</v>
      </c>
      <c r="E762" s="95">
        <v>0</v>
      </c>
      <c r="F762" s="37">
        <f t="shared" si="8"/>
        <v>0</v>
      </c>
      <c r="G762" s="205"/>
      <c r="H762" s="21"/>
      <c r="I762" s="205"/>
      <c r="J762" s="18"/>
      <c r="K762" s="18"/>
      <c r="L762" s="18"/>
      <c r="M762" s="18"/>
      <c r="N762" s="18"/>
      <c r="O762" s="18"/>
    </row>
    <row r="763" spans="1:15" ht="14.25" customHeight="1">
      <c r="A763" s="17"/>
      <c r="B763" s="18" t="s">
        <v>518</v>
      </c>
      <c r="C763" s="19"/>
      <c r="D763" s="18"/>
      <c r="E763" s="95"/>
      <c r="F763" s="37"/>
      <c r="G763" s="20"/>
      <c r="H763" s="21"/>
      <c r="I763" s="20"/>
      <c r="J763" s="18"/>
      <c r="K763" s="18"/>
      <c r="L763" s="18"/>
      <c r="M763" s="18"/>
      <c r="N763" s="18"/>
      <c r="O763" s="18"/>
    </row>
    <row r="764" spans="1:15" ht="67.900000000000006" customHeight="1">
      <c r="A764" s="17"/>
      <c r="B764" s="43" t="s">
        <v>519</v>
      </c>
      <c r="C764" s="19"/>
      <c r="D764" s="18"/>
      <c r="E764" s="95"/>
      <c r="F764" s="37"/>
      <c r="G764" s="69" t="s">
        <v>520</v>
      </c>
      <c r="H764" s="90" t="s">
        <v>521</v>
      </c>
      <c r="I764" s="18"/>
      <c r="J764" s="18"/>
      <c r="K764" s="18"/>
      <c r="L764" s="18"/>
      <c r="M764" s="18"/>
      <c r="N764" s="18"/>
      <c r="O764" s="18"/>
    </row>
    <row r="765" spans="1:15" ht="14.25" customHeight="1">
      <c r="A765" s="17"/>
      <c r="B765" s="46"/>
      <c r="C765" s="19"/>
      <c r="D765" s="18"/>
      <c r="E765" s="95"/>
      <c r="F765" s="37"/>
      <c r="G765" s="81"/>
      <c r="H765" s="21"/>
      <c r="I765" s="81"/>
      <c r="J765" s="18"/>
      <c r="K765" s="18"/>
      <c r="L765" s="18"/>
      <c r="M765" s="18"/>
      <c r="N765" s="18"/>
      <c r="O765" s="18"/>
    </row>
    <row r="766" spans="1:15" ht="14.25" customHeight="1">
      <c r="A766" s="17" t="s">
        <v>522</v>
      </c>
      <c r="B766" s="199" t="s">
        <v>523</v>
      </c>
      <c r="C766" s="75"/>
      <c r="D766" s="36" t="s">
        <v>9</v>
      </c>
      <c r="E766" s="58">
        <v>15</v>
      </c>
      <c r="F766" s="37">
        <f t="shared" si="8"/>
        <v>0</v>
      </c>
      <c r="G766" s="197"/>
      <c r="H766" s="21"/>
      <c r="I766" s="197"/>
      <c r="J766" s="18"/>
      <c r="K766" s="18"/>
      <c r="L766" s="18"/>
      <c r="M766" s="18"/>
      <c r="N766" s="18"/>
      <c r="O766" s="18"/>
    </row>
    <row r="767" spans="1:15" ht="14.25" customHeight="1">
      <c r="A767" s="17"/>
      <c r="B767" s="207"/>
      <c r="C767" s="75" t="s">
        <v>8</v>
      </c>
      <c r="D767" s="36" t="s">
        <v>11</v>
      </c>
      <c r="E767" s="95">
        <v>0</v>
      </c>
      <c r="F767" s="37">
        <f t="shared" si="8"/>
        <v>0</v>
      </c>
      <c r="G767" s="205"/>
      <c r="H767" s="21"/>
      <c r="I767" s="205"/>
      <c r="J767" s="18"/>
      <c r="K767" s="18"/>
      <c r="L767" s="18"/>
      <c r="M767" s="18"/>
      <c r="N767" s="18"/>
      <c r="O767" s="18"/>
    </row>
    <row r="768" spans="1:15" ht="14.25" customHeight="1">
      <c r="A768" s="17"/>
      <c r="B768" s="18" t="s">
        <v>524</v>
      </c>
      <c r="C768" s="19"/>
      <c r="D768" s="18"/>
      <c r="E768" s="95"/>
      <c r="F768" s="37"/>
      <c r="G768" s="20"/>
      <c r="H768" s="21"/>
      <c r="I768" s="20"/>
      <c r="J768" s="18"/>
      <c r="K768" s="18"/>
      <c r="L768" s="18"/>
      <c r="M768" s="18"/>
      <c r="N768" s="18"/>
      <c r="O768" s="18"/>
    </row>
    <row r="769" spans="1:15" ht="14.25" customHeight="1">
      <c r="A769" s="17"/>
      <c r="B769" s="43" t="e">
        <f>#REF!</f>
        <v>#REF!</v>
      </c>
      <c r="C769" s="19"/>
      <c r="D769" s="18"/>
      <c r="E769" s="95"/>
      <c r="F769" s="37"/>
      <c r="G769" s="20"/>
      <c r="H769" s="21"/>
      <c r="I769" s="20"/>
      <c r="J769" s="18"/>
      <c r="K769" s="18"/>
      <c r="L769" s="18"/>
      <c r="M769" s="18"/>
      <c r="N769" s="18"/>
      <c r="O769" s="18"/>
    </row>
    <row r="770" spans="1:15" ht="14.25" customHeight="1">
      <c r="A770" s="17"/>
      <c r="B770" s="130"/>
      <c r="C770" s="19"/>
      <c r="D770" s="18"/>
      <c r="E770" s="95"/>
      <c r="F770" s="37"/>
      <c r="G770" s="20"/>
      <c r="H770" s="21"/>
      <c r="I770" s="20"/>
      <c r="J770" s="18"/>
      <c r="K770" s="18"/>
      <c r="L770" s="18"/>
      <c r="M770" s="18"/>
      <c r="N770" s="18"/>
      <c r="O770" s="18"/>
    </row>
    <row r="771" spans="1:15" ht="14.25" customHeight="1">
      <c r="A771" s="17" t="s">
        <v>525</v>
      </c>
      <c r="B771" s="199" t="s">
        <v>526</v>
      </c>
      <c r="C771" s="34"/>
      <c r="D771" s="35" t="s">
        <v>527</v>
      </c>
      <c r="E771" s="58">
        <v>0</v>
      </c>
      <c r="F771" s="37">
        <f t="shared" si="8"/>
        <v>0</v>
      </c>
      <c r="G771" s="197"/>
      <c r="H771" s="21"/>
      <c r="I771" s="197"/>
      <c r="J771" s="18"/>
      <c r="K771" s="18"/>
      <c r="L771" s="18"/>
      <c r="M771" s="18"/>
      <c r="N771" s="18"/>
      <c r="O771" s="18"/>
    </row>
    <row r="772" spans="1:15" ht="14.25" customHeight="1">
      <c r="A772" s="17"/>
      <c r="B772" s="207"/>
      <c r="C772" s="34"/>
      <c r="D772" s="35" t="s">
        <v>528</v>
      </c>
      <c r="E772" s="58">
        <v>0</v>
      </c>
      <c r="F772" s="37">
        <f t="shared" si="8"/>
        <v>0</v>
      </c>
      <c r="G772" s="205"/>
      <c r="H772" s="21"/>
      <c r="I772" s="205"/>
      <c r="J772" s="18"/>
      <c r="K772" s="18"/>
      <c r="L772" s="18"/>
      <c r="M772" s="18"/>
      <c r="N772" s="18"/>
      <c r="O772" s="18"/>
    </row>
    <row r="773" spans="1:15" ht="14.25" customHeight="1">
      <c r="A773" s="17"/>
      <c r="B773" s="207"/>
      <c r="C773" s="34"/>
      <c r="D773" s="35" t="s">
        <v>529</v>
      </c>
      <c r="E773" s="58">
        <v>0</v>
      </c>
      <c r="F773" s="37">
        <f t="shared" si="8"/>
        <v>0</v>
      </c>
      <c r="G773" s="205"/>
      <c r="H773" s="21"/>
      <c r="I773" s="205"/>
      <c r="J773" s="18"/>
      <c r="K773" s="18"/>
      <c r="L773" s="18"/>
      <c r="M773" s="18"/>
      <c r="N773" s="18"/>
      <c r="O773" s="18"/>
    </row>
    <row r="774" spans="1:15" ht="14.25" customHeight="1">
      <c r="A774" s="17"/>
      <c r="B774" s="207"/>
      <c r="C774" s="39"/>
      <c r="D774" s="19" t="s">
        <v>530</v>
      </c>
      <c r="E774" s="95">
        <v>0</v>
      </c>
      <c r="F774" s="37">
        <f t="shared" si="8"/>
        <v>0</v>
      </c>
      <c r="G774" s="205"/>
      <c r="H774" s="21"/>
      <c r="I774" s="205"/>
      <c r="J774" s="18"/>
      <c r="K774" s="18"/>
      <c r="L774" s="18"/>
      <c r="M774" s="18"/>
      <c r="N774" s="18"/>
      <c r="O774" s="18"/>
    </row>
    <row r="775" spans="1:15" ht="14.25" customHeight="1">
      <c r="A775" s="17"/>
      <c r="B775" s="19"/>
      <c r="C775" s="19"/>
      <c r="D775" s="19"/>
      <c r="E775" s="95"/>
      <c r="F775" s="37"/>
      <c r="G775" s="20"/>
      <c r="H775" s="21"/>
      <c r="I775" s="20"/>
      <c r="J775" s="18"/>
      <c r="K775" s="18"/>
      <c r="L775" s="18"/>
      <c r="M775" s="18"/>
      <c r="N775" s="18"/>
      <c r="O775" s="18"/>
    </row>
    <row r="776" spans="1:15" ht="14.25" customHeight="1">
      <c r="A776" s="17" t="s">
        <v>531</v>
      </c>
      <c r="B776" s="199" t="s">
        <v>532</v>
      </c>
      <c r="C776" s="34"/>
      <c r="D776" s="35" t="s">
        <v>9</v>
      </c>
      <c r="E776" s="58">
        <v>10</v>
      </c>
      <c r="F776" s="37">
        <f t="shared" ref="F776:F836" si="9">IF(C776="x",E776,0)</f>
        <v>0</v>
      </c>
      <c r="G776" s="197"/>
      <c r="H776" s="21"/>
      <c r="I776" s="197"/>
      <c r="J776" s="18"/>
      <c r="K776" s="18"/>
      <c r="L776" s="18"/>
      <c r="M776" s="18"/>
      <c r="N776" s="18"/>
      <c r="O776" s="18"/>
    </row>
    <row r="777" spans="1:15" ht="14.25" customHeight="1">
      <c r="A777" s="17"/>
      <c r="B777" s="207"/>
      <c r="C777" s="34"/>
      <c r="D777" s="35" t="s">
        <v>11</v>
      </c>
      <c r="E777" s="58">
        <v>0</v>
      </c>
      <c r="F777" s="37">
        <f t="shared" si="9"/>
        <v>0</v>
      </c>
      <c r="G777" s="205"/>
      <c r="H777" s="21"/>
      <c r="I777" s="205"/>
      <c r="J777" s="18"/>
      <c r="K777" s="18"/>
      <c r="L777" s="18"/>
      <c r="M777" s="18"/>
      <c r="N777" s="18"/>
      <c r="O777" s="18"/>
    </row>
    <row r="778" spans="1:15" ht="14.25" customHeight="1">
      <c r="A778" s="17"/>
      <c r="B778" s="18" t="s">
        <v>524</v>
      </c>
      <c r="C778" s="19"/>
      <c r="D778" s="18"/>
      <c r="E778" s="95"/>
      <c r="F778" s="37"/>
      <c r="G778" s="20"/>
      <c r="H778" s="21"/>
      <c r="I778" s="20"/>
      <c r="J778" s="18"/>
      <c r="K778" s="18"/>
      <c r="L778" s="18"/>
      <c r="M778" s="18"/>
      <c r="N778" s="18"/>
      <c r="O778" s="18"/>
    </row>
    <row r="779" spans="1:15" ht="14.25" customHeight="1">
      <c r="A779" s="17"/>
      <c r="B779" s="43" t="e">
        <f>#REF!</f>
        <v>#REF!</v>
      </c>
      <c r="C779" s="19"/>
      <c r="D779" s="18"/>
      <c r="E779" s="95"/>
      <c r="F779" s="37"/>
      <c r="G779" s="20"/>
      <c r="H779" s="21"/>
      <c r="I779" s="20"/>
      <c r="J779" s="18"/>
      <c r="K779" s="18"/>
      <c r="L779" s="18"/>
      <c r="M779" s="18"/>
      <c r="N779" s="18"/>
      <c r="O779" s="18"/>
    </row>
    <row r="780" spans="1:15" ht="14.25" customHeight="1">
      <c r="A780" s="17"/>
      <c r="B780" s="19"/>
      <c r="C780" s="35"/>
      <c r="D780" s="35"/>
      <c r="E780" s="58"/>
      <c r="F780" s="37"/>
      <c r="G780" s="20"/>
      <c r="H780" s="21"/>
      <c r="I780" s="20"/>
      <c r="J780" s="18"/>
      <c r="K780" s="18"/>
      <c r="L780" s="18"/>
      <c r="M780" s="18"/>
      <c r="N780" s="18"/>
      <c r="O780" s="18"/>
    </row>
    <row r="781" spans="1:15" ht="14.25" customHeight="1">
      <c r="A781" s="17" t="s">
        <v>533</v>
      </c>
      <c r="B781" s="199" t="s">
        <v>534</v>
      </c>
      <c r="C781" s="75"/>
      <c r="D781" s="36" t="s">
        <v>9</v>
      </c>
      <c r="E781" s="58">
        <v>15</v>
      </c>
      <c r="F781" s="37">
        <f t="shared" si="9"/>
        <v>0</v>
      </c>
      <c r="G781" s="20"/>
      <c r="H781" s="21"/>
      <c r="I781" s="20"/>
      <c r="J781" s="18"/>
      <c r="K781" s="18"/>
      <c r="L781" s="18"/>
      <c r="M781" s="18"/>
      <c r="N781" s="18"/>
      <c r="O781" s="18"/>
    </row>
    <row r="782" spans="1:15" ht="14.25" customHeight="1">
      <c r="A782" s="17"/>
      <c r="B782" s="207"/>
      <c r="C782" s="75" t="s">
        <v>8</v>
      </c>
      <c r="D782" s="36" t="s">
        <v>11</v>
      </c>
      <c r="E782" s="58">
        <v>0</v>
      </c>
      <c r="F782" s="37">
        <f t="shared" si="9"/>
        <v>0</v>
      </c>
      <c r="G782" s="20"/>
      <c r="H782" s="21"/>
      <c r="I782" s="20"/>
      <c r="J782" s="18"/>
      <c r="K782" s="18"/>
      <c r="L782" s="18"/>
      <c r="M782" s="18"/>
      <c r="N782" s="18"/>
      <c r="O782" s="18"/>
    </row>
    <row r="783" spans="1:15" ht="14.25" customHeight="1">
      <c r="A783" s="17"/>
      <c r="B783" s="18" t="s">
        <v>363</v>
      </c>
      <c r="C783" s="19"/>
      <c r="D783" s="18"/>
      <c r="E783" s="95"/>
      <c r="F783" s="37"/>
      <c r="G783" s="20"/>
      <c r="H783" s="21"/>
      <c r="I783" s="20"/>
      <c r="J783" s="18"/>
      <c r="K783" s="18"/>
      <c r="L783" s="18"/>
      <c r="M783" s="18"/>
      <c r="N783" s="18"/>
      <c r="O783" s="18"/>
    </row>
    <row r="784" spans="1:15" ht="14.25" customHeight="1">
      <c r="A784" s="17"/>
      <c r="B784" s="43" t="e">
        <f>#REF!</f>
        <v>#REF!</v>
      </c>
      <c r="C784" s="19"/>
      <c r="D784" s="18"/>
      <c r="E784" s="95"/>
      <c r="F784" s="37"/>
      <c r="G784" s="20"/>
      <c r="H784" s="21"/>
      <c r="I784" s="20"/>
      <c r="J784" s="18"/>
      <c r="K784" s="18"/>
      <c r="L784" s="18"/>
      <c r="M784" s="18"/>
      <c r="N784" s="18"/>
      <c r="O784" s="18"/>
    </row>
    <row r="785" spans="1:15" ht="14.25" customHeight="1">
      <c r="A785" s="17"/>
      <c r="B785" s="46"/>
      <c r="C785" s="19"/>
      <c r="D785" s="18"/>
      <c r="E785" s="95"/>
      <c r="F785" s="37"/>
      <c r="G785" s="81"/>
      <c r="H785" s="21"/>
      <c r="I785" s="81"/>
      <c r="J785" s="18"/>
      <c r="K785" s="18"/>
      <c r="L785" s="18"/>
      <c r="M785" s="18"/>
      <c r="N785" s="18"/>
      <c r="O785" s="18"/>
    </row>
    <row r="786" spans="1:15" ht="14.25" customHeight="1">
      <c r="A786" s="17" t="s">
        <v>535</v>
      </c>
      <c r="B786" s="199" t="s">
        <v>536</v>
      </c>
      <c r="C786" s="75"/>
      <c r="D786" s="36" t="s">
        <v>9</v>
      </c>
      <c r="E786" s="58">
        <v>15</v>
      </c>
      <c r="F786" s="37">
        <f t="shared" si="9"/>
        <v>0</v>
      </c>
      <c r="G786" s="197"/>
      <c r="H786" s="21"/>
      <c r="I786" s="197" t="s">
        <v>537</v>
      </c>
      <c r="J786" s="18"/>
      <c r="K786" s="18"/>
      <c r="L786" s="18"/>
      <c r="M786" s="18"/>
      <c r="N786" s="18"/>
      <c r="O786" s="18"/>
    </row>
    <row r="787" spans="1:15" ht="14.25" customHeight="1">
      <c r="A787" s="17"/>
      <c r="B787" s="207"/>
      <c r="C787" s="75" t="s">
        <v>8</v>
      </c>
      <c r="D787" s="36" t="s">
        <v>11</v>
      </c>
      <c r="E787" s="58">
        <v>0</v>
      </c>
      <c r="F787" s="37">
        <f t="shared" si="9"/>
        <v>0</v>
      </c>
      <c r="G787" s="205"/>
      <c r="H787" s="21"/>
      <c r="I787" s="205"/>
      <c r="J787" s="18"/>
      <c r="K787" s="18"/>
      <c r="L787" s="18"/>
      <c r="M787" s="18"/>
      <c r="N787" s="18"/>
      <c r="O787" s="18"/>
    </row>
    <row r="788" spans="1:15" ht="14.25" customHeight="1">
      <c r="A788" s="17"/>
      <c r="B788" s="18" t="s">
        <v>538</v>
      </c>
      <c r="C788" s="19"/>
      <c r="D788" s="18"/>
      <c r="E788" s="95"/>
      <c r="F788" s="37"/>
      <c r="G788" s="20"/>
      <c r="H788" s="21"/>
      <c r="I788" s="20"/>
      <c r="J788" s="18"/>
      <c r="K788" s="18"/>
      <c r="L788" s="18"/>
      <c r="M788" s="18"/>
      <c r="N788" s="18"/>
      <c r="O788" s="18"/>
    </row>
    <row r="789" spans="1:15" ht="42" customHeight="1">
      <c r="A789" s="17"/>
      <c r="B789" s="43" t="e">
        <f>#REF!</f>
        <v>#REF!</v>
      </c>
      <c r="C789" s="19"/>
      <c r="D789" s="18"/>
      <c r="E789" s="95"/>
      <c r="F789" s="37"/>
      <c r="G789" s="20"/>
      <c r="H789" s="21"/>
      <c r="I789" s="20"/>
      <c r="J789" s="18"/>
      <c r="K789" s="18"/>
      <c r="L789" s="18"/>
      <c r="M789" s="18"/>
      <c r="N789" s="18"/>
      <c r="O789" s="18"/>
    </row>
    <row r="790" spans="1:15" ht="14.25" customHeight="1">
      <c r="A790" s="17"/>
      <c r="B790" s="46"/>
      <c r="C790" s="19"/>
      <c r="D790" s="18"/>
      <c r="E790" s="95"/>
      <c r="F790" s="37"/>
      <c r="G790" s="81"/>
      <c r="H790" s="21"/>
      <c r="I790" s="81"/>
      <c r="J790" s="18"/>
      <c r="K790" s="18"/>
      <c r="L790" s="18"/>
      <c r="M790" s="18"/>
      <c r="N790" s="18"/>
      <c r="O790" s="18"/>
    </row>
    <row r="791" spans="1:15" ht="14.25" customHeight="1">
      <c r="A791" s="169"/>
      <c r="B791" s="170" t="s">
        <v>539</v>
      </c>
      <c r="C791" s="171"/>
      <c r="D791" s="171"/>
      <c r="E791" s="171"/>
      <c r="F791" s="172"/>
      <c r="G791" s="171"/>
      <c r="H791" s="173"/>
      <c r="I791" s="171"/>
      <c r="J791" s="18"/>
      <c r="K791" s="18"/>
      <c r="L791" s="18"/>
      <c r="M791" s="18"/>
      <c r="N791" s="18"/>
      <c r="O791" s="18"/>
    </row>
    <row r="792" spans="1:15" ht="14.25" customHeight="1">
      <c r="A792" s="17"/>
      <c r="B792" s="98"/>
      <c r="C792" s="19"/>
      <c r="D792" s="18"/>
      <c r="E792" s="95"/>
      <c r="F792" s="174"/>
      <c r="G792" s="20"/>
      <c r="H792" s="21"/>
      <c r="I792" s="20"/>
      <c r="J792" s="18"/>
      <c r="K792" s="18"/>
      <c r="L792" s="18"/>
      <c r="M792" s="18"/>
      <c r="N792" s="18"/>
      <c r="O792" s="18"/>
    </row>
    <row r="793" spans="1:15" ht="14.25" customHeight="1">
      <c r="A793" s="17"/>
      <c r="B793" s="18"/>
      <c r="C793" s="19"/>
      <c r="D793" s="18"/>
      <c r="E793" s="19"/>
      <c r="F793" s="37"/>
      <c r="G793" s="20"/>
      <c r="H793" s="21"/>
      <c r="I793" s="20"/>
      <c r="J793" s="18"/>
      <c r="K793" s="18"/>
      <c r="L793" s="18"/>
      <c r="M793" s="18"/>
      <c r="N793" s="18"/>
      <c r="O793" s="18"/>
    </row>
    <row r="794" spans="1:15" s="5" customFormat="1" ht="25.9">
      <c r="A794" s="144"/>
      <c r="B794" s="175" t="s">
        <v>540</v>
      </c>
      <c r="C794" s="175"/>
      <c r="D794" s="175"/>
      <c r="E794" s="175"/>
      <c r="F794" s="176">
        <f>SUM(F797,F829,F890,F955)</f>
        <v>448</v>
      </c>
      <c r="G794" s="175"/>
      <c r="H794" s="177"/>
      <c r="I794" s="175"/>
    </row>
    <row r="795" spans="1:15" ht="132" customHeight="1">
      <c r="A795" s="17"/>
      <c r="B795" s="18" t="s">
        <v>541</v>
      </c>
      <c r="C795" s="19"/>
      <c r="D795" s="18"/>
      <c r="E795" s="95"/>
      <c r="F795" s="37"/>
      <c r="G795" s="20"/>
      <c r="H795" s="21"/>
      <c r="I795" s="20"/>
      <c r="J795" s="18"/>
      <c r="K795" s="18"/>
      <c r="L795" s="18"/>
      <c r="M795" s="18"/>
      <c r="N795" s="18"/>
      <c r="O795" s="18"/>
    </row>
    <row r="796" spans="1:15" ht="14.25" customHeight="1">
      <c r="A796" s="17"/>
      <c r="B796" s="106" t="s">
        <v>3</v>
      </c>
      <c r="C796" s="105"/>
      <c r="D796" s="106" t="s">
        <v>4</v>
      </c>
      <c r="E796" s="149"/>
      <c r="F796" s="149"/>
      <c r="G796" s="109"/>
      <c r="H796" s="110"/>
      <c r="I796" s="109" t="s">
        <v>5</v>
      </c>
      <c r="J796" s="18"/>
      <c r="K796" s="18"/>
      <c r="L796" s="18"/>
      <c r="M796" s="18"/>
      <c r="N796" s="18"/>
      <c r="O796" s="18"/>
    </row>
    <row r="797" spans="1:15" s="5" customFormat="1" ht="15.6">
      <c r="A797" s="2"/>
      <c r="B797" s="178" t="s">
        <v>542</v>
      </c>
      <c r="C797" s="179"/>
      <c r="D797" s="179"/>
      <c r="E797" s="179"/>
      <c r="F797" s="180">
        <f>SUM(F798:F828)</f>
        <v>75</v>
      </c>
      <c r="G797" s="179"/>
      <c r="H797" s="181"/>
      <c r="I797" s="179"/>
    </row>
    <row r="798" spans="1:15" ht="14.25" customHeight="1">
      <c r="A798" s="17">
        <v>106</v>
      </c>
      <c r="B798" s="199" t="s">
        <v>543</v>
      </c>
      <c r="C798" s="39"/>
      <c r="D798" s="19" t="s">
        <v>9</v>
      </c>
      <c r="E798" s="95">
        <v>20</v>
      </c>
      <c r="F798" s="37">
        <f t="shared" si="9"/>
        <v>0</v>
      </c>
      <c r="G798" s="197"/>
      <c r="H798" s="21"/>
      <c r="I798" s="197" t="s">
        <v>544</v>
      </c>
      <c r="J798" s="18"/>
      <c r="K798" s="18"/>
      <c r="L798" s="18"/>
      <c r="M798" s="18"/>
      <c r="N798" s="18"/>
      <c r="O798" s="18"/>
    </row>
    <row r="799" spans="1:15" ht="14.25" customHeight="1">
      <c r="A799" s="17"/>
      <c r="B799" s="207"/>
      <c r="C799" s="39" t="s">
        <v>8</v>
      </c>
      <c r="D799" s="19" t="s">
        <v>11</v>
      </c>
      <c r="E799" s="95">
        <v>0</v>
      </c>
      <c r="F799" s="37">
        <f t="shared" si="9"/>
        <v>0</v>
      </c>
      <c r="G799" s="205"/>
      <c r="H799" s="21"/>
      <c r="I799" s="205"/>
      <c r="J799" s="18"/>
      <c r="K799" s="18"/>
      <c r="L799" s="18"/>
      <c r="M799" s="18"/>
      <c r="N799" s="18"/>
      <c r="O799" s="18"/>
    </row>
    <row r="800" spans="1:15" ht="14.25" customHeight="1">
      <c r="A800" s="17"/>
      <c r="B800" s="168" t="s">
        <v>545</v>
      </c>
      <c r="C800" s="19"/>
      <c r="D800" s="19"/>
      <c r="E800" s="95"/>
      <c r="F800" s="37"/>
      <c r="G800" s="20"/>
      <c r="H800" s="21"/>
      <c r="I800" s="20"/>
      <c r="J800" s="18"/>
      <c r="K800" s="18"/>
      <c r="L800" s="18"/>
      <c r="M800" s="18"/>
      <c r="N800" s="18"/>
      <c r="O800" s="18"/>
    </row>
    <row r="801" spans="1:15" ht="14.25" customHeight="1">
      <c r="A801" s="17"/>
      <c r="B801" s="43" t="e">
        <f>#REF!</f>
        <v>#REF!</v>
      </c>
      <c r="C801" s="19"/>
      <c r="D801" s="19"/>
      <c r="E801" s="95"/>
      <c r="F801" s="37"/>
      <c r="G801" s="20"/>
      <c r="H801" s="21"/>
      <c r="I801" s="20"/>
      <c r="J801" s="18"/>
      <c r="K801" s="18"/>
      <c r="L801" s="18"/>
      <c r="M801" s="18"/>
      <c r="N801" s="18"/>
      <c r="O801" s="18"/>
    </row>
    <row r="802" spans="1:15" ht="14.25" customHeight="1">
      <c r="A802" s="17"/>
      <c r="B802" s="18"/>
      <c r="C802" s="19"/>
      <c r="D802" s="19"/>
      <c r="E802" s="95"/>
      <c r="F802" s="37"/>
      <c r="G802" s="20"/>
      <c r="H802" s="21"/>
      <c r="I802" s="20"/>
      <c r="J802" s="18"/>
      <c r="K802" s="18"/>
      <c r="L802" s="18"/>
      <c r="M802" s="18"/>
      <c r="N802" s="18"/>
      <c r="O802" s="18"/>
    </row>
    <row r="803" spans="1:15" ht="14.25" customHeight="1">
      <c r="A803" s="17">
        <v>107</v>
      </c>
      <c r="B803" s="199" t="s">
        <v>546</v>
      </c>
      <c r="C803" s="75"/>
      <c r="D803" s="182">
        <v>1</v>
      </c>
      <c r="E803" s="183">
        <v>20</v>
      </c>
      <c r="F803" s="37">
        <f t="shared" si="9"/>
        <v>0</v>
      </c>
      <c r="G803" s="20"/>
      <c r="H803" s="21"/>
      <c r="I803" s="20"/>
      <c r="J803" s="18"/>
      <c r="K803" s="18"/>
      <c r="L803" s="18"/>
      <c r="M803" s="18"/>
      <c r="N803" s="18"/>
      <c r="O803" s="18"/>
    </row>
    <row r="804" spans="1:15" ht="14.25" customHeight="1">
      <c r="A804" s="17"/>
      <c r="B804" s="207"/>
      <c r="C804" s="75"/>
      <c r="D804" s="36" t="s">
        <v>547</v>
      </c>
      <c r="E804" s="183">
        <v>18</v>
      </c>
      <c r="F804" s="37">
        <f t="shared" si="9"/>
        <v>0</v>
      </c>
      <c r="G804" s="20"/>
      <c r="H804" s="21"/>
      <c r="I804" s="20"/>
      <c r="J804" s="18"/>
      <c r="K804" s="18"/>
      <c r="L804" s="18"/>
      <c r="M804" s="18"/>
      <c r="N804" s="18"/>
      <c r="O804" s="18"/>
    </row>
    <row r="805" spans="1:15" ht="14.25" customHeight="1">
      <c r="A805" s="17"/>
      <c r="B805" s="207"/>
      <c r="C805" s="75"/>
      <c r="D805" s="36" t="s">
        <v>548</v>
      </c>
      <c r="E805" s="183">
        <v>15</v>
      </c>
      <c r="F805" s="37">
        <f t="shared" si="9"/>
        <v>0</v>
      </c>
      <c r="G805" s="20"/>
      <c r="H805" s="21"/>
      <c r="I805" s="20"/>
      <c r="J805" s="18"/>
      <c r="K805" s="18"/>
      <c r="L805" s="18"/>
      <c r="M805" s="18"/>
      <c r="N805" s="18"/>
      <c r="O805" s="18"/>
    </row>
    <row r="806" spans="1:15" ht="14.25" customHeight="1">
      <c r="A806" s="17"/>
      <c r="B806" s="207"/>
      <c r="C806" s="75"/>
      <c r="D806" s="36" t="s">
        <v>549</v>
      </c>
      <c r="E806" s="183">
        <v>11</v>
      </c>
      <c r="F806" s="37">
        <f t="shared" si="9"/>
        <v>0</v>
      </c>
      <c r="G806" s="20"/>
      <c r="H806" s="21"/>
      <c r="I806" s="20"/>
      <c r="J806" s="18"/>
      <c r="K806" s="18"/>
      <c r="L806" s="18"/>
      <c r="M806" s="18"/>
      <c r="N806" s="18"/>
      <c r="O806" s="18"/>
    </row>
    <row r="807" spans="1:15" ht="14.25" customHeight="1">
      <c r="A807" s="17"/>
      <c r="B807" s="207"/>
      <c r="C807" s="75"/>
      <c r="D807" s="36" t="s">
        <v>550</v>
      </c>
      <c r="E807" s="183">
        <v>6</v>
      </c>
      <c r="F807" s="37">
        <f t="shared" si="9"/>
        <v>0</v>
      </c>
      <c r="G807" s="20"/>
      <c r="H807" s="21"/>
      <c r="I807" s="20"/>
      <c r="J807" s="18"/>
      <c r="K807" s="18"/>
      <c r="L807" s="18"/>
      <c r="M807" s="18"/>
      <c r="N807" s="18"/>
      <c r="O807" s="18"/>
    </row>
    <row r="808" spans="1:15" ht="14.25" customHeight="1">
      <c r="A808" s="17"/>
      <c r="B808" s="207"/>
      <c r="C808" s="75" t="s">
        <v>8</v>
      </c>
      <c r="D808" s="36" t="s">
        <v>551</v>
      </c>
      <c r="E808" s="183">
        <v>0</v>
      </c>
      <c r="F808" s="37">
        <f t="shared" si="9"/>
        <v>0</v>
      </c>
      <c r="G808" s="20"/>
      <c r="H808" s="21"/>
      <c r="I808" s="20"/>
      <c r="J808" s="18"/>
      <c r="K808" s="18"/>
      <c r="L808" s="18"/>
      <c r="M808" s="18"/>
      <c r="N808" s="18"/>
      <c r="O808" s="18"/>
    </row>
    <row r="809" spans="1:15" ht="14.25" customHeight="1">
      <c r="A809" s="17"/>
      <c r="B809" s="46"/>
      <c r="C809" s="19"/>
      <c r="D809" s="19"/>
      <c r="E809" s="95"/>
      <c r="F809" s="37"/>
      <c r="G809" s="81"/>
      <c r="H809" s="21"/>
      <c r="I809" s="81"/>
      <c r="J809" s="18"/>
      <c r="K809" s="18"/>
      <c r="L809" s="18"/>
      <c r="M809" s="18"/>
      <c r="N809" s="18"/>
      <c r="O809" s="18"/>
    </row>
    <row r="810" spans="1:15" ht="14.25" customHeight="1">
      <c r="A810" s="17">
        <v>108</v>
      </c>
      <c r="B810" s="199" t="s">
        <v>552</v>
      </c>
      <c r="C810" s="75" t="s">
        <v>8</v>
      </c>
      <c r="D810" s="36" t="s">
        <v>553</v>
      </c>
      <c r="E810" s="183">
        <v>40</v>
      </c>
      <c r="F810" s="37">
        <f t="shared" si="9"/>
        <v>40</v>
      </c>
      <c r="G810" s="20"/>
      <c r="H810" s="21"/>
      <c r="I810" s="20"/>
      <c r="J810" s="18"/>
      <c r="K810" s="18"/>
      <c r="L810" s="18"/>
      <c r="M810" s="18"/>
      <c r="N810" s="18"/>
      <c r="O810" s="18"/>
    </row>
    <row r="811" spans="1:15" ht="14.25" customHeight="1">
      <c r="A811" s="17"/>
      <c r="B811" s="207"/>
      <c r="C811" s="75"/>
      <c r="D811" s="36" t="s">
        <v>554</v>
      </c>
      <c r="E811" s="183">
        <v>15</v>
      </c>
      <c r="F811" s="37">
        <f t="shared" si="9"/>
        <v>0</v>
      </c>
      <c r="G811" s="20"/>
      <c r="H811" s="21"/>
      <c r="I811" s="20"/>
      <c r="J811" s="18"/>
      <c r="K811" s="18"/>
      <c r="L811" s="18"/>
      <c r="M811" s="18"/>
      <c r="N811" s="18"/>
      <c r="O811" s="18"/>
    </row>
    <row r="812" spans="1:15" ht="14.25" customHeight="1">
      <c r="A812" s="17"/>
      <c r="B812" s="207"/>
      <c r="C812" s="75"/>
      <c r="D812" s="36" t="s">
        <v>555</v>
      </c>
      <c r="E812" s="183">
        <v>5</v>
      </c>
      <c r="F812" s="37">
        <f t="shared" si="9"/>
        <v>0</v>
      </c>
      <c r="G812" s="20"/>
      <c r="H812" s="21"/>
      <c r="I812" s="20"/>
      <c r="J812" s="18"/>
      <c r="K812" s="18"/>
      <c r="L812" s="18"/>
      <c r="M812" s="18"/>
      <c r="N812" s="18"/>
      <c r="O812" s="18"/>
    </row>
    <row r="813" spans="1:15" ht="14.25" customHeight="1">
      <c r="A813" s="17"/>
      <c r="B813" s="207"/>
      <c r="C813" s="75"/>
      <c r="D813" s="36" t="s">
        <v>556</v>
      </c>
      <c r="E813" s="183">
        <v>0</v>
      </c>
      <c r="F813" s="37">
        <f t="shared" si="9"/>
        <v>0</v>
      </c>
      <c r="G813" s="20"/>
      <c r="H813" s="21"/>
      <c r="I813" s="20"/>
      <c r="J813" s="18"/>
      <c r="K813" s="18"/>
      <c r="L813" s="18"/>
      <c r="M813" s="18"/>
      <c r="N813" s="18"/>
      <c r="O813" s="18"/>
    </row>
    <row r="814" spans="1:15" ht="14.25" customHeight="1">
      <c r="A814" s="17"/>
      <c r="B814" s="168" t="s">
        <v>557</v>
      </c>
      <c r="C814" s="19"/>
      <c r="D814" s="19"/>
      <c r="E814" s="95"/>
      <c r="F814" s="37"/>
      <c r="G814" s="20"/>
      <c r="H814" s="21"/>
      <c r="I814" s="20"/>
      <c r="J814" s="18"/>
      <c r="K814" s="18"/>
      <c r="L814" s="18"/>
      <c r="M814" s="18"/>
      <c r="N814" s="18"/>
      <c r="O814" s="18"/>
    </row>
    <row r="815" spans="1:15" ht="28.15" customHeight="1">
      <c r="A815" s="17"/>
      <c r="B815" s="43" t="s">
        <v>558</v>
      </c>
      <c r="C815" s="19"/>
      <c r="D815" s="19"/>
      <c r="E815" s="95"/>
      <c r="F815" s="37"/>
      <c r="G815" s="20"/>
      <c r="H815" s="21"/>
      <c r="I815" s="20"/>
      <c r="J815" s="18"/>
      <c r="K815" s="18"/>
      <c r="L815" s="18"/>
      <c r="M815" s="18"/>
      <c r="N815" s="18"/>
      <c r="O815" s="18"/>
    </row>
    <row r="816" spans="1:15" ht="14.25" customHeight="1">
      <c r="A816" s="17"/>
      <c r="B816" s="46"/>
      <c r="C816" s="19"/>
      <c r="D816" s="19"/>
      <c r="E816" s="95"/>
      <c r="F816" s="37"/>
      <c r="G816" s="81"/>
      <c r="H816" s="21"/>
      <c r="I816" s="81"/>
      <c r="J816" s="18"/>
      <c r="K816" s="18"/>
      <c r="L816" s="18"/>
      <c r="M816" s="18"/>
      <c r="N816" s="18"/>
      <c r="O816" s="18"/>
    </row>
    <row r="817" spans="1:15" ht="14.25" customHeight="1">
      <c r="A817" s="17">
        <v>109</v>
      </c>
      <c r="B817" s="199" t="s">
        <v>559</v>
      </c>
      <c r="C817" s="75"/>
      <c r="D817" s="36" t="s">
        <v>183</v>
      </c>
      <c r="E817" s="183">
        <v>30</v>
      </c>
      <c r="F817" s="37">
        <f t="shared" si="9"/>
        <v>0</v>
      </c>
      <c r="G817" s="197"/>
      <c r="H817" s="21"/>
      <c r="I817" s="197" t="s">
        <v>560</v>
      </c>
      <c r="J817" s="18"/>
      <c r="K817" s="18"/>
      <c r="L817" s="18"/>
      <c r="M817" s="18"/>
      <c r="N817" s="18"/>
      <c r="O817" s="18"/>
    </row>
    <row r="818" spans="1:15" ht="14.25" customHeight="1">
      <c r="A818" s="17"/>
      <c r="B818" s="207"/>
      <c r="C818" s="75"/>
      <c r="D818" s="36" t="s">
        <v>184</v>
      </c>
      <c r="E818" s="183">
        <v>20</v>
      </c>
      <c r="F818" s="37">
        <f t="shared" si="9"/>
        <v>0</v>
      </c>
      <c r="G818" s="205"/>
      <c r="H818" s="21"/>
      <c r="I818" s="205"/>
      <c r="J818" s="18"/>
      <c r="K818" s="18"/>
      <c r="L818" s="18"/>
      <c r="M818" s="18"/>
      <c r="N818" s="18"/>
      <c r="O818" s="18"/>
    </row>
    <row r="819" spans="1:15" ht="14.25" customHeight="1">
      <c r="A819" s="17"/>
      <c r="B819" s="207"/>
      <c r="C819" s="75" t="s">
        <v>8</v>
      </c>
      <c r="D819" s="36" t="s">
        <v>185</v>
      </c>
      <c r="E819" s="183">
        <v>15</v>
      </c>
      <c r="F819" s="37">
        <f t="shared" si="9"/>
        <v>15</v>
      </c>
      <c r="G819" s="205"/>
      <c r="H819" s="21"/>
      <c r="I819" s="205"/>
      <c r="J819" s="18"/>
      <c r="K819" s="18"/>
      <c r="L819" s="18"/>
      <c r="M819" s="18"/>
      <c r="N819" s="18"/>
      <c r="O819" s="18"/>
    </row>
    <row r="820" spans="1:15" ht="14.25" customHeight="1">
      <c r="A820" s="17"/>
      <c r="B820" s="207"/>
      <c r="C820" s="75"/>
      <c r="D820" s="36" t="s">
        <v>186</v>
      </c>
      <c r="E820" s="183">
        <v>5</v>
      </c>
      <c r="F820" s="37">
        <f t="shared" si="9"/>
        <v>0</v>
      </c>
      <c r="G820" s="205"/>
      <c r="H820" s="21"/>
      <c r="I820" s="205"/>
      <c r="J820" s="18"/>
      <c r="K820" s="18"/>
      <c r="L820" s="18"/>
      <c r="M820" s="18"/>
      <c r="N820" s="18"/>
      <c r="O820" s="18"/>
    </row>
    <row r="821" spans="1:15" ht="14.25" customHeight="1">
      <c r="A821" s="17"/>
      <c r="B821" s="207"/>
      <c r="C821" s="75"/>
      <c r="D821" s="36" t="s">
        <v>187</v>
      </c>
      <c r="E821" s="183">
        <v>0</v>
      </c>
      <c r="F821" s="37">
        <f t="shared" si="9"/>
        <v>0</v>
      </c>
      <c r="G821" s="205"/>
      <c r="H821" s="21"/>
      <c r="I821" s="205"/>
      <c r="J821" s="18"/>
      <c r="K821" s="18"/>
      <c r="L821" s="18"/>
      <c r="M821" s="18"/>
      <c r="N821" s="18"/>
      <c r="O821" s="18"/>
    </row>
    <row r="822" spans="1:15" ht="14.25" customHeight="1">
      <c r="A822" s="17"/>
      <c r="B822" s="19"/>
      <c r="C822" s="36"/>
      <c r="D822" s="36"/>
      <c r="E822" s="183"/>
      <c r="F822" s="37"/>
      <c r="G822" s="20"/>
      <c r="H822" s="21"/>
      <c r="I822" s="20"/>
      <c r="J822" s="18"/>
      <c r="K822" s="18"/>
      <c r="L822" s="18"/>
      <c r="M822" s="18"/>
      <c r="N822" s="18"/>
      <c r="O822" s="18"/>
    </row>
    <row r="823" spans="1:15" ht="14.25" customHeight="1">
      <c r="A823" s="17">
        <v>110</v>
      </c>
      <c r="B823" s="196" t="s">
        <v>561</v>
      </c>
      <c r="C823" s="39" t="s">
        <v>8</v>
      </c>
      <c r="D823" s="19" t="s">
        <v>9</v>
      </c>
      <c r="E823" s="95">
        <v>20</v>
      </c>
      <c r="F823" s="37">
        <f t="shared" si="9"/>
        <v>20</v>
      </c>
      <c r="G823" s="20"/>
      <c r="H823" s="21"/>
      <c r="I823" s="20"/>
      <c r="J823" s="18"/>
      <c r="K823" s="18"/>
      <c r="L823" s="18"/>
      <c r="M823" s="18"/>
      <c r="N823" s="18"/>
      <c r="O823" s="18"/>
    </row>
    <row r="824" spans="1:15" ht="14.25" customHeight="1">
      <c r="A824" s="17"/>
      <c r="B824" s="205"/>
      <c r="C824" s="39"/>
      <c r="D824" s="19" t="s">
        <v>11</v>
      </c>
      <c r="E824" s="95">
        <v>0</v>
      </c>
      <c r="F824" s="37">
        <f t="shared" si="9"/>
        <v>0</v>
      </c>
      <c r="G824" s="20"/>
      <c r="H824" s="21"/>
      <c r="I824" s="20"/>
      <c r="J824" s="18"/>
      <c r="K824" s="18"/>
      <c r="L824" s="18"/>
      <c r="M824" s="18"/>
      <c r="N824" s="18"/>
      <c r="O824" s="18"/>
    </row>
    <row r="825" spans="1:15" ht="14.25" customHeight="1">
      <c r="A825" s="17"/>
      <c r="B825" s="205"/>
      <c r="C825" s="19"/>
      <c r="D825" s="19"/>
      <c r="E825" s="95"/>
      <c r="F825" s="37"/>
      <c r="G825" s="20"/>
      <c r="H825" s="21"/>
      <c r="I825" s="20"/>
      <c r="J825" s="18"/>
      <c r="K825" s="18"/>
      <c r="L825" s="18"/>
      <c r="M825" s="18"/>
      <c r="N825" s="18"/>
      <c r="O825" s="18"/>
    </row>
    <row r="826" spans="1:15" ht="14.25" customHeight="1">
      <c r="A826" s="17"/>
      <c r="B826" s="18" t="s">
        <v>262</v>
      </c>
      <c r="C826" s="19"/>
      <c r="D826" s="18"/>
      <c r="E826" s="95"/>
      <c r="F826" s="37"/>
      <c r="G826" s="20"/>
      <c r="H826" s="21"/>
      <c r="I826" s="20"/>
      <c r="J826" s="18"/>
      <c r="K826" s="18"/>
      <c r="L826" s="18"/>
      <c r="M826" s="18"/>
      <c r="N826" s="18"/>
      <c r="O826" s="18"/>
    </row>
    <row r="827" spans="1:15" ht="172.9">
      <c r="A827" s="17"/>
      <c r="B827" s="43" t="s">
        <v>562</v>
      </c>
      <c r="C827" s="19"/>
      <c r="D827" s="18"/>
      <c r="E827" s="95"/>
      <c r="F827" s="37"/>
      <c r="G827" s="69" t="s">
        <v>563</v>
      </c>
      <c r="H827" s="70" t="s">
        <v>564</v>
      </c>
      <c r="I827" s="18"/>
      <c r="J827" s="18"/>
      <c r="K827" s="18"/>
      <c r="L827" s="18"/>
      <c r="M827" s="18"/>
      <c r="N827" s="18"/>
      <c r="O827" s="18"/>
    </row>
    <row r="828" spans="1:15" ht="13.9" customHeight="1">
      <c r="A828" s="17"/>
      <c r="B828" s="46"/>
      <c r="C828" s="19"/>
      <c r="D828" s="19"/>
      <c r="E828" s="95"/>
      <c r="F828" s="37"/>
      <c r="G828" s="20"/>
      <c r="H828" s="21"/>
      <c r="I828" s="20"/>
      <c r="J828" s="18"/>
      <c r="K828" s="18"/>
      <c r="L828" s="18"/>
      <c r="M828" s="18"/>
      <c r="N828" s="18"/>
      <c r="O828" s="18"/>
    </row>
    <row r="829" spans="1:15" s="5" customFormat="1" ht="15.6">
      <c r="A829" s="2"/>
      <c r="B829" s="178" t="s">
        <v>565</v>
      </c>
      <c r="C829" s="179"/>
      <c r="D829" s="179"/>
      <c r="E829" s="179"/>
      <c r="F829" s="180">
        <f>SUM(F830:F889)</f>
        <v>145</v>
      </c>
      <c r="G829" s="179"/>
      <c r="H829" s="181"/>
      <c r="I829" s="179"/>
    </row>
    <row r="830" spans="1:15" ht="14.25" customHeight="1">
      <c r="A830" s="17" t="s">
        <v>566</v>
      </c>
      <c r="B830" s="199" t="s">
        <v>567</v>
      </c>
      <c r="C830" s="39" t="s">
        <v>8</v>
      </c>
      <c r="D830" s="19" t="s">
        <v>9</v>
      </c>
      <c r="E830" s="95">
        <v>20</v>
      </c>
      <c r="F830" s="37">
        <f t="shared" si="9"/>
        <v>20</v>
      </c>
      <c r="G830" s="197"/>
      <c r="H830" s="21"/>
      <c r="I830" s="197"/>
      <c r="J830" s="18"/>
      <c r="K830" s="18"/>
      <c r="L830" s="18"/>
      <c r="M830" s="18"/>
      <c r="N830" s="18"/>
      <c r="O830" s="18"/>
    </row>
    <row r="831" spans="1:15" ht="14.25" customHeight="1">
      <c r="A831" s="17"/>
      <c r="B831" s="207"/>
      <c r="C831" s="39"/>
      <c r="D831" s="19" t="s">
        <v>27</v>
      </c>
      <c r="E831" s="95">
        <v>0</v>
      </c>
      <c r="F831" s="37">
        <f t="shared" si="9"/>
        <v>0</v>
      </c>
      <c r="G831" s="205"/>
      <c r="H831" s="21"/>
      <c r="I831" s="205"/>
      <c r="J831" s="18"/>
      <c r="K831" s="18"/>
      <c r="L831" s="18"/>
      <c r="M831" s="18"/>
      <c r="N831" s="18"/>
      <c r="O831" s="18"/>
    </row>
    <row r="832" spans="1:15" ht="14.25" customHeight="1">
      <c r="A832" s="17"/>
      <c r="B832" s="18" t="s">
        <v>568</v>
      </c>
      <c r="C832" s="19"/>
      <c r="D832" s="19"/>
      <c r="E832" s="95"/>
      <c r="F832" s="37"/>
      <c r="G832" s="20"/>
      <c r="H832" s="21"/>
      <c r="I832" s="20"/>
      <c r="J832" s="18"/>
      <c r="K832" s="18"/>
      <c r="L832" s="18"/>
      <c r="M832" s="18"/>
      <c r="N832" s="18"/>
      <c r="O832" s="18"/>
    </row>
    <row r="833" spans="1:15" ht="14.25" customHeight="1">
      <c r="A833" s="17"/>
      <c r="B833" s="43" t="s">
        <v>569</v>
      </c>
      <c r="C833" s="19"/>
      <c r="D833" s="19"/>
      <c r="E833" s="95"/>
      <c r="F833" s="37"/>
      <c r="G833" s="20"/>
      <c r="H833" s="21"/>
      <c r="I833" s="20"/>
      <c r="J833" s="18"/>
      <c r="K833" s="18"/>
      <c r="L833" s="18"/>
      <c r="M833" s="18"/>
      <c r="N833" s="18"/>
      <c r="O833" s="18"/>
    </row>
    <row r="834" spans="1:15" ht="14.25" customHeight="1">
      <c r="A834" s="17"/>
      <c r="B834" s="18"/>
      <c r="C834" s="19"/>
      <c r="D834" s="19"/>
      <c r="E834" s="95"/>
      <c r="F834" s="37"/>
      <c r="G834" s="20"/>
      <c r="H834" s="21"/>
      <c r="I834" s="20"/>
      <c r="J834" s="18"/>
      <c r="K834" s="18"/>
      <c r="L834" s="18"/>
      <c r="M834" s="18"/>
      <c r="N834" s="18"/>
      <c r="O834" s="18"/>
    </row>
    <row r="835" spans="1:15" ht="14.25" customHeight="1">
      <c r="A835" s="17" t="s">
        <v>570</v>
      </c>
      <c r="B835" s="199" t="s">
        <v>571</v>
      </c>
      <c r="C835" s="39" t="s">
        <v>8</v>
      </c>
      <c r="D835" s="19" t="s">
        <v>9</v>
      </c>
      <c r="E835" s="95">
        <v>15</v>
      </c>
      <c r="F835" s="37">
        <f t="shared" si="9"/>
        <v>15</v>
      </c>
      <c r="G835" s="197"/>
      <c r="H835" s="21"/>
      <c r="I835" s="197" t="s">
        <v>572</v>
      </c>
      <c r="J835" s="18"/>
      <c r="K835" s="18"/>
      <c r="L835" s="18"/>
      <c r="M835" s="18"/>
      <c r="N835" s="18"/>
      <c r="O835" s="18"/>
    </row>
    <row r="836" spans="1:15" ht="14.25" customHeight="1">
      <c r="A836" s="17"/>
      <c r="B836" s="207"/>
      <c r="C836" s="39"/>
      <c r="D836" s="19" t="s">
        <v>11</v>
      </c>
      <c r="E836" s="95">
        <v>0</v>
      </c>
      <c r="F836" s="37">
        <f t="shared" si="9"/>
        <v>0</v>
      </c>
      <c r="G836" s="205"/>
      <c r="H836" s="21"/>
      <c r="I836" s="205"/>
      <c r="J836" s="18"/>
      <c r="K836" s="18"/>
      <c r="L836" s="18"/>
      <c r="M836" s="18"/>
      <c r="N836" s="18"/>
      <c r="O836" s="18"/>
    </row>
    <row r="837" spans="1:15" ht="34.5" customHeight="1">
      <c r="A837" s="17"/>
      <c r="B837" s="18" t="s">
        <v>573</v>
      </c>
      <c r="C837" s="19"/>
      <c r="D837" s="19"/>
      <c r="E837" s="95"/>
      <c r="F837" s="37"/>
      <c r="G837" s="20"/>
      <c r="H837" s="21"/>
      <c r="I837" s="20"/>
      <c r="J837" s="18"/>
      <c r="K837" s="18"/>
      <c r="L837" s="18"/>
      <c r="M837" s="18"/>
      <c r="N837" s="18"/>
      <c r="O837" s="18"/>
    </row>
    <row r="838" spans="1:15" ht="43.15">
      <c r="A838" s="17"/>
      <c r="B838" s="43" t="s">
        <v>574</v>
      </c>
      <c r="C838" s="19"/>
      <c r="D838" s="19"/>
      <c r="E838" s="95"/>
      <c r="F838" s="37"/>
      <c r="G838" s="69" t="s">
        <v>575</v>
      </c>
      <c r="H838" s="90" t="s">
        <v>576</v>
      </c>
      <c r="I838" s="18"/>
      <c r="J838" s="18"/>
      <c r="K838" s="18"/>
      <c r="L838" s="18"/>
      <c r="M838" s="18"/>
      <c r="N838" s="18"/>
      <c r="O838" s="18"/>
    </row>
    <row r="839" spans="1:15" ht="14.25" customHeight="1">
      <c r="A839" s="17"/>
      <c r="B839" s="18"/>
      <c r="C839" s="19"/>
      <c r="D839" s="19"/>
      <c r="E839" s="95"/>
      <c r="F839" s="37"/>
      <c r="G839" s="20"/>
      <c r="H839" s="21"/>
      <c r="I839" s="20"/>
      <c r="J839" s="18"/>
      <c r="K839" s="18"/>
      <c r="L839" s="18"/>
      <c r="M839" s="18"/>
      <c r="N839" s="18"/>
      <c r="O839" s="18"/>
    </row>
    <row r="840" spans="1:15" ht="14.25" customHeight="1">
      <c r="A840" s="17">
        <v>112</v>
      </c>
      <c r="B840" s="199" t="s">
        <v>577</v>
      </c>
      <c r="C840" s="39" t="s">
        <v>8</v>
      </c>
      <c r="D840" s="19" t="s">
        <v>9</v>
      </c>
      <c r="E840" s="95">
        <v>20</v>
      </c>
      <c r="F840" s="37">
        <f t="shared" ref="F840:F902" si="10">IF(C840="x",E840,0)</f>
        <v>20</v>
      </c>
      <c r="G840" s="197"/>
      <c r="H840" s="21"/>
      <c r="I840" s="197" t="s">
        <v>578</v>
      </c>
      <c r="J840" s="18"/>
      <c r="K840" s="18"/>
      <c r="L840" s="18"/>
      <c r="M840" s="18"/>
      <c r="N840" s="18"/>
      <c r="O840" s="18"/>
    </row>
    <row r="841" spans="1:15" ht="14.25" customHeight="1">
      <c r="A841" s="17"/>
      <c r="B841" s="207"/>
      <c r="C841" s="39"/>
      <c r="D841" s="19" t="s">
        <v>27</v>
      </c>
      <c r="E841" s="95">
        <v>0</v>
      </c>
      <c r="F841" s="37">
        <f t="shared" si="10"/>
        <v>0</v>
      </c>
      <c r="G841" s="205"/>
      <c r="H841" s="21"/>
      <c r="I841" s="205"/>
      <c r="J841" s="18"/>
      <c r="K841" s="18"/>
      <c r="L841" s="18"/>
      <c r="M841" s="18"/>
      <c r="N841" s="18"/>
      <c r="O841" s="18"/>
    </row>
    <row r="842" spans="1:15" ht="14.25" customHeight="1">
      <c r="A842" s="17"/>
      <c r="B842" s="18" t="s">
        <v>579</v>
      </c>
      <c r="C842" s="19"/>
      <c r="D842" s="19"/>
      <c r="E842" s="95"/>
      <c r="F842" s="37"/>
      <c r="G842" s="20"/>
      <c r="H842" s="21"/>
      <c r="I842" s="20"/>
      <c r="J842" s="18"/>
      <c r="K842" s="18"/>
      <c r="L842" s="18"/>
      <c r="M842" s="18"/>
      <c r="N842" s="18"/>
      <c r="O842" s="18"/>
    </row>
    <row r="843" spans="1:15" ht="117.4" customHeight="1">
      <c r="A843" s="17"/>
      <c r="B843" s="43" t="s">
        <v>580</v>
      </c>
      <c r="C843" s="19"/>
      <c r="D843" s="19"/>
      <c r="E843" s="95"/>
      <c r="F843" s="37"/>
      <c r="G843" s="20"/>
      <c r="H843" s="21"/>
      <c r="I843" s="20"/>
      <c r="J843" s="18"/>
      <c r="K843" s="18"/>
      <c r="L843" s="18"/>
      <c r="M843" s="18"/>
      <c r="N843" s="18"/>
      <c r="O843" s="18"/>
    </row>
    <row r="844" spans="1:15" ht="14.25" customHeight="1">
      <c r="A844" s="17"/>
      <c r="B844" s="18"/>
      <c r="C844" s="19"/>
      <c r="D844" s="19"/>
      <c r="E844" s="95"/>
      <c r="F844" s="37"/>
      <c r="G844" s="20"/>
      <c r="H844" s="21"/>
      <c r="I844" s="20"/>
      <c r="J844" s="18"/>
      <c r="K844" s="18"/>
      <c r="L844" s="18"/>
      <c r="M844" s="18"/>
      <c r="N844" s="18"/>
      <c r="O844" s="18"/>
    </row>
    <row r="845" spans="1:15" ht="14.25" customHeight="1">
      <c r="A845" s="17">
        <v>113</v>
      </c>
      <c r="B845" s="199" t="s">
        <v>581</v>
      </c>
      <c r="C845" s="39"/>
      <c r="D845" s="19" t="s">
        <v>9</v>
      </c>
      <c r="E845" s="95">
        <v>10</v>
      </c>
      <c r="F845" s="37">
        <f t="shared" si="10"/>
        <v>0</v>
      </c>
      <c r="G845" s="114"/>
      <c r="H845" s="21"/>
      <c r="I845" s="114"/>
      <c r="J845" s="18"/>
      <c r="K845" s="18"/>
      <c r="L845" s="18"/>
      <c r="M845" s="18"/>
      <c r="N845" s="18"/>
      <c r="O845" s="18"/>
    </row>
    <row r="846" spans="1:15" ht="14.25" customHeight="1">
      <c r="A846" s="17"/>
      <c r="B846" s="207"/>
      <c r="C846" s="39" t="s">
        <v>8</v>
      </c>
      <c r="D846" s="19" t="s">
        <v>11</v>
      </c>
      <c r="E846" s="95">
        <v>0</v>
      </c>
      <c r="F846" s="37">
        <f t="shared" si="10"/>
        <v>0</v>
      </c>
      <c r="G846" s="114"/>
      <c r="H846" s="21"/>
      <c r="I846" s="114"/>
      <c r="J846" s="18"/>
      <c r="K846" s="18"/>
      <c r="L846" s="18"/>
      <c r="M846" s="18"/>
      <c r="N846" s="18"/>
      <c r="O846" s="18"/>
    </row>
    <row r="847" spans="1:15" ht="14.25" customHeight="1">
      <c r="A847" s="17"/>
      <c r="B847" s="207"/>
      <c r="C847" s="39"/>
      <c r="D847" s="19" t="s">
        <v>17</v>
      </c>
      <c r="E847" s="95">
        <v>10</v>
      </c>
      <c r="F847" s="37">
        <f t="shared" si="10"/>
        <v>0</v>
      </c>
      <c r="G847" s="114"/>
      <c r="H847" s="21"/>
      <c r="I847" s="114"/>
      <c r="J847" s="18"/>
      <c r="K847" s="18"/>
      <c r="L847" s="18"/>
      <c r="M847" s="18"/>
      <c r="N847" s="18"/>
      <c r="O847" s="18"/>
    </row>
    <row r="848" spans="1:15" ht="14.25" customHeight="1">
      <c r="A848" s="17"/>
      <c r="B848" s="18" t="s">
        <v>582</v>
      </c>
      <c r="C848" s="19"/>
      <c r="D848" s="19"/>
      <c r="E848" s="95"/>
      <c r="F848" s="37"/>
      <c r="G848" s="20"/>
      <c r="H848" s="21"/>
      <c r="I848" s="20"/>
      <c r="J848" s="18"/>
      <c r="K848" s="18"/>
      <c r="L848" s="18"/>
      <c r="M848" s="18"/>
      <c r="N848" s="18"/>
      <c r="O848" s="18"/>
    </row>
    <row r="849" spans="1:15" ht="14.25" customHeight="1">
      <c r="A849" s="17"/>
      <c r="B849" s="43" t="e">
        <f>#REF!</f>
        <v>#REF!</v>
      </c>
      <c r="C849" s="19"/>
      <c r="D849" s="19"/>
      <c r="E849" s="95"/>
      <c r="F849" s="37"/>
      <c r="G849" s="20"/>
      <c r="H849" s="21"/>
      <c r="I849" s="20"/>
      <c r="J849" s="18"/>
      <c r="K849" s="18"/>
      <c r="L849" s="18"/>
      <c r="M849" s="18"/>
      <c r="N849" s="18"/>
      <c r="O849" s="18"/>
    </row>
    <row r="850" spans="1:15" ht="14.25" customHeight="1">
      <c r="A850" s="17"/>
      <c r="B850" s="18"/>
      <c r="C850" s="19"/>
      <c r="D850" s="19"/>
      <c r="E850" s="95"/>
      <c r="F850" s="37"/>
      <c r="G850" s="20"/>
      <c r="H850" s="21"/>
      <c r="I850" s="20"/>
      <c r="J850" s="18"/>
      <c r="K850" s="18"/>
      <c r="L850" s="18"/>
      <c r="M850" s="18"/>
      <c r="N850" s="18"/>
      <c r="O850" s="18"/>
    </row>
    <row r="851" spans="1:15" ht="14.25" customHeight="1">
      <c r="A851" s="17">
        <v>114</v>
      </c>
      <c r="B851" s="199" t="s">
        <v>583</v>
      </c>
      <c r="C851" s="75" t="s">
        <v>8</v>
      </c>
      <c r="D851" s="36" t="s">
        <v>584</v>
      </c>
      <c r="E851" s="58">
        <v>10</v>
      </c>
      <c r="F851" s="37">
        <f t="shared" si="10"/>
        <v>10</v>
      </c>
      <c r="G851" s="197"/>
      <c r="H851" s="21"/>
      <c r="I851" s="197" t="s">
        <v>585</v>
      </c>
      <c r="J851" s="18"/>
      <c r="K851" s="18"/>
      <c r="L851" s="18"/>
      <c r="M851" s="18"/>
      <c r="N851" s="18"/>
      <c r="O851" s="18"/>
    </row>
    <row r="852" spans="1:15" ht="14.25" customHeight="1">
      <c r="A852" s="17"/>
      <c r="B852" s="207"/>
      <c r="C852" s="75"/>
      <c r="D852" s="36" t="s">
        <v>586</v>
      </c>
      <c r="E852" s="58">
        <v>10</v>
      </c>
      <c r="F852" s="37">
        <f t="shared" si="10"/>
        <v>0</v>
      </c>
      <c r="G852" s="205"/>
      <c r="H852" s="21"/>
      <c r="I852" s="205"/>
      <c r="J852" s="18"/>
      <c r="K852" s="18"/>
      <c r="L852" s="18"/>
      <c r="M852" s="18"/>
      <c r="N852" s="18"/>
      <c r="O852" s="18"/>
    </row>
    <row r="853" spans="1:15" ht="14.25" customHeight="1">
      <c r="A853" s="17"/>
      <c r="B853" s="207"/>
      <c r="C853" s="75"/>
      <c r="D853" s="36" t="s">
        <v>11</v>
      </c>
      <c r="E853" s="58">
        <v>0</v>
      </c>
      <c r="F853" s="37">
        <f t="shared" si="10"/>
        <v>0</v>
      </c>
      <c r="G853" s="205"/>
      <c r="H853" s="21"/>
      <c r="I853" s="205"/>
      <c r="J853" s="18"/>
      <c r="K853" s="18"/>
      <c r="L853" s="18"/>
      <c r="M853" s="18"/>
      <c r="N853" s="18"/>
      <c r="O853" s="18"/>
    </row>
    <row r="854" spans="1:15" ht="14.25" customHeight="1">
      <c r="A854" s="17"/>
      <c r="B854" s="207"/>
      <c r="C854" s="75"/>
      <c r="D854" s="36" t="s">
        <v>17</v>
      </c>
      <c r="E854" s="58">
        <v>10</v>
      </c>
      <c r="F854" s="37">
        <f t="shared" si="10"/>
        <v>0</v>
      </c>
      <c r="G854" s="205"/>
      <c r="H854" s="21"/>
      <c r="I854" s="205"/>
      <c r="J854" s="18"/>
      <c r="K854" s="18"/>
      <c r="L854" s="18"/>
      <c r="M854" s="18"/>
      <c r="N854" s="18"/>
      <c r="O854" s="18"/>
    </row>
    <row r="855" spans="1:15" ht="14.25" customHeight="1">
      <c r="A855" s="17"/>
      <c r="B855" s="18" t="s">
        <v>587</v>
      </c>
      <c r="C855" s="19"/>
      <c r="D855" s="19"/>
      <c r="E855" s="95"/>
      <c r="F855" s="37"/>
      <c r="G855" s="20"/>
      <c r="H855" s="21"/>
      <c r="I855" s="20"/>
      <c r="J855" s="18"/>
      <c r="K855" s="18"/>
      <c r="L855" s="18"/>
      <c r="M855" s="18"/>
      <c r="N855" s="18"/>
      <c r="O855" s="18"/>
    </row>
    <row r="856" spans="1:15" ht="57" customHeight="1">
      <c r="A856" s="17"/>
      <c r="B856" s="43" t="s">
        <v>588</v>
      </c>
      <c r="C856" s="19"/>
      <c r="D856" s="19"/>
      <c r="E856" s="95"/>
      <c r="F856" s="37"/>
      <c r="G856" s="20"/>
      <c r="H856" s="21"/>
      <c r="I856" s="20"/>
      <c r="J856" s="18"/>
      <c r="K856" s="18"/>
      <c r="L856" s="18"/>
      <c r="M856" s="18"/>
      <c r="N856" s="18"/>
      <c r="O856" s="18"/>
    </row>
    <row r="857" spans="1:15" ht="14.25" customHeight="1">
      <c r="A857" s="17"/>
      <c r="B857" s="46"/>
      <c r="C857" s="19"/>
      <c r="D857" s="19"/>
      <c r="E857" s="95"/>
      <c r="F857" s="37"/>
      <c r="G857" s="81"/>
      <c r="H857" s="21"/>
      <c r="I857" s="81"/>
      <c r="J857" s="18"/>
      <c r="K857" s="18"/>
      <c r="L857" s="18"/>
      <c r="M857" s="18"/>
      <c r="N857" s="18"/>
      <c r="O857" s="18"/>
    </row>
    <row r="858" spans="1:15" ht="14.25" customHeight="1">
      <c r="A858" s="17">
        <v>115</v>
      </c>
      <c r="B858" s="199" t="s">
        <v>589</v>
      </c>
      <c r="C858" s="75" t="s">
        <v>8</v>
      </c>
      <c r="D858" s="36" t="s">
        <v>590</v>
      </c>
      <c r="E858" s="183">
        <v>20</v>
      </c>
      <c r="F858" s="37">
        <f t="shared" si="10"/>
        <v>20</v>
      </c>
      <c r="G858" s="20"/>
      <c r="H858" s="21"/>
      <c r="I858" s="20"/>
      <c r="J858" s="18"/>
      <c r="K858" s="18"/>
      <c r="L858" s="18"/>
      <c r="M858" s="18"/>
      <c r="N858" s="18"/>
      <c r="O858" s="18"/>
    </row>
    <row r="859" spans="1:15" ht="14.25" customHeight="1">
      <c r="A859" s="17"/>
      <c r="B859" s="207"/>
      <c r="C859" s="75"/>
      <c r="D859" s="36" t="s">
        <v>591</v>
      </c>
      <c r="E859" s="183">
        <v>15</v>
      </c>
      <c r="F859" s="37">
        <f t="shared" si="10"/>
        <v>0</v>
      </c>
      <c r="G859" s="20"/>
      <c r="H859" s="21"/>
      <c r="I859" s="20"/>
      <c r="J859" s="18"/>
      <c r="K859" s="18"/>
      <c r="L859" s="18"/>
      <c r="M859" s="18"/>
      <c r="N859" s="18"/>
      <c r="O859" s="18"/>
    </row>
    <row r="860" spans="1:15" ht="14.25" customHeight="1">
      <c r="A860" s="17"/>
      <c r="B860" s="207"/>
      <c r="C860" s="75"/>
      <c r="D860" s="36" t="s">
        <v>592</v>
      </c>
      <c r="E860" s="183">
        <v>10</v>
      </c>
      <c r="F860" s="37">
        <f t="shared" si="10"/>
        <v>0</v>
      </c>
      <c r="G860" s="20"/>
      <c r="H860" s="21"/>
      <c r="I860" s="20"/>
      <c r="J860" s="18"/>
      <c r="K860" s="18"/>
      <c r="L860" s="18"/>
      <c r="M860" s="18"/>
      <c r="N860" s="18"/>
      <c r="O860" s="18"/>
    </row>
    <row r="861" spans="1:15" ht="14.25" customHeight="1">
      <c r="A861" s="17"/>
      <c r="B861" s="207"/>
      <c r="C861" s="75"/>
      <c r="D861" s="36" t="s">
        <v>593</v>
      </c>
      <c r="E861" s="183">
        <v>5</v>
      </c>
      <c r="F861" s="37">
        <f t="shared" si="10"/>
        <v>0</v>
      </c>
      <c r="G861" s="20"/>
      <c r="H861" s="21"/>
      <c r="I861" s="20"/>
      <c r="J861" s="18"/>
      <c r="K861" s="18"/>
      <c r="L861" s="18"/>
      <c r="M861" s="18"/>
      <c r="N861" s="18"/>
      <c r="O861" s="18"/>
    </row>
    <row r="862" spans="1:15" ht="14.25" customHeight="1">
      <c r="A862" s="17"/>
      <c r="B862" s="207"/>
      <c r="C862" s="75"/>
      <c r="D862" s="36" t="s">
        <v>594</v>
      </c>
      <c r="E862" s="183">
        <v>2</v>
      </c>
      <c r="F862" s="37">
        <f t="shared" si="10"/>
        <v>0</v>
      </c>
      <c r="G862" s="20"/>
      <c r="H862" s="21"/>
      <c r="I862" s="20"/>
      <c r="J862" s="18"/>
      <c r="K862" s="18"/>
      <c r="L862" s="18"/>
      <c r="M862" s="18"/>
      <c r="N862" s="18"/>
      <c r="O862" s="18"/>
    </row>
    <row r="863" spans="1:15" ht="14.25" customHeight="1">
      <c r="A863" s="17"/>
      <c r="B863" s="207"/>
      <c r="C863" s="75"/>
      <c r="D863" s="36" t="s">
        <v>595</v>
      </c>
      <c r="E863" s="183">
        <v>0</v>
      </c>
      <c r="F863" s="37">
        <f t="shared" si="10"/>
        <v>0</v>
      </c>
      <c r="G863" s="20"/>
      <c r="H863" s="21"/>
      <c r="I863" s="20"/>
      <c r="J863" s="18"/>
      <c r="K863" s="18"/>
      <c r="L863" s="18"/>
      <c r="M863" s="18"/>
      <c r="N863" s="18"/>
      <c r="O863" s="18"/>
    </row>
    <row r="864" spans="1:15" ht="14.25" customHeight="1">
      <c r="A864" s="17"/>
      <c r="B864" s="46"/>
      <c r="C864" s="19"/>
      <c r="D864" s="19"/>
      <c r="E864" s="95"/>
      <c r="F864" s="37"/>
      <c r="G864" s="81"/>
      <c r="H864" s="21"/>
      <c r="I864" s="81"/>
      <c r="J864" s="18"/>
      <c r="K864" s="18"/>
      <c r="L864" s="18"/>
      <c r="M864" s="18"/>
      <c r="N864" s="18"/>
      <c r="O864" s="18"/>
    </row>
    <row r="865" spans="1:15" ht="14.25" customHeight="1">
      <c r="A865" s="17">
        <v>116</v>
      </c>
      <c r="B865" s="199" t="s">
        <v>596</v>
      </c>
      <c r="C865" s="75"/>
      <c r="D865" s="36" t="s">
        <v>597</v>
      </c>
      <c r="E865" s="58">
        <v>10</v>
      </c>
      <c r="F865" s="37">
        <f t="shared" si="10"/>
        <v>0</v>
      </c>
      <c r="G865" s="20"/>
      <c r="H865" s="21"/>
      <c r="I865" s="20"/>
      <c r="J865" s="18"/>
      <c r="K865" s="18"/>
      <c r="L865" s="18"/>
      <c r="M865" s="18"/>
      <c r="N865" s="18"/>
      <c r="O865" s="18"/>
    </row>
    <row r="866" spans="1:15" ht="42.4" customHeight="1">
      <c r="A866" s="17"/>
      <c r="B866" s="207"/>
      <c r="C866" s="75" t="s">
        <v>8</v>
      </c>
      <c r="D866" s="36" t="s">
        <v>598</v>
      </c>
      <c r="E866" s="58">
        <v>10</v>
      </c>
      <c r="F866" s="37">
        <f t="shared" si="10"/>
        <v>10</v>
      </c>
      <c r="G866" s="184" t="s">
        <v>599</v>
      </c>
      <c r="H866" s="21"/>
      <c r="I866" s="18"/>
      <c r="J866" s="18"/>
      <c r="K866" s="18"/>
      <c r="L866" s="18"/>
      <c r="M866" s="18"/>
      <c r="N866" s="18"/>
      <c r="O866" s="18"/>
    </row>
    <row r="867" spans="1:15" ht="14.25" customHeight="1">
      <c r="A867" s="17"/>
      <c r="B867" s="207"/>
      <c r="C867" s="75"/>
      <c r="D867" s="36" t="s">
        <v>192</v>
      </c>
      <c r="E867" s="58">
        <v>0</v>
      </c>
      <c r="F867" s="37">
        <f t="shared" si="10"/>
        <v>0</v>
      </c>
      <c r="G867" s="20"/>
      <c r="H867" s="21"/>
      <c r="I867" s="20"/>
      <c r="J867" s="18"/>
      <c r="K867" s="18"/>
      <c r="L867" s="18"/>
      <c r="M867" s="18"/>
      <c r="N867" s="18"/>
      <c r="O867" s="18"/>
    </row>
    <row r="868" spans="1:15" ht="14.25" customHeight="1">
      <c r="A868" s="17"/>
      <c r="B868" s="207"/>
      <c r="C868" s="75"/>
      <c r="D868" s="36" t="s">
        <v>170</v>
      </c>
      <c r="E868" s="58">
        <v>0</v>
      </c>
      <c r="F868" s="37">
        <f t="shared" si="10"/>
        <v>0</v>
      </c>
      <c r="G868" s="20"/>
      <c r="H868" s="21"/>
      <c r="I868" s="20"/>
      <c r="J868" s="18"/>
      <c r="K868" s="18"/>
      <c r="L868" s="18"/>
      <c r="M868" s="18"/>
      <c r="N868" s="18"/>
      <c r="O868" s="18"/>
    </row>
    <row r="869" spans="1:15" ht="14.25" customHeight="1">
      <c r="A869" s="17"/>
      <c r="B869" s="46"/>
      <c r="C869" s="19"/>
      <c r="D869" s="19"/>
      <c r="E869" s="95"/>
      <c r="F869" s="37"/>
      <c r="G869" s="81"/>
      <c r="H869" s="21"/>
      <c r="I869" s="81"/>
      <c r="J869" s="18"/>
      <c r="K869" s="18"/>
      <c r="L869" s="18"/>
      <c r="M869" s="18"/>
      <c r="N869" s="18"/>
      <c r="O869" s="18"/>
    </row>
    <row r="870" spans="1:15" ht="14.25" customHeight="1">
      <c r="A870" s="17">
        <v>117</v>
      </c>
      <c r="B870" s="199" t="s">
        <v>600</v>
      </c>
      <c r="C870" s="75"/>
      <c r="D870" s="185" t="s">
        <v>601</v>
      </c>
      <c r="E870" s="186" t="s">
        <v>602</v>
      </c>
      <c r="F870" s="37">
        <f t="shared" si="10"/>
        <v>0</v>
      </c>
      <c r="G870" s="20"/>
      <c r="H870" s="21"/>
      <c r="I870" s="20"/>
      <c r="J870" s="18"/>
      <c r="K870" s="18"/>
      <c r="L870" s="18"/>
      <c r="M870" s="18"/>
      <c r="N870" s="18"/>
      <c r="O870" s="18"/>
    </row>
    <row r="871" spans="1:15" ht="14.25" customHeight="1">
      <c r="A871" s="17"/>
      <c r="B871" s="207"/>
      <c r="C871" s="75" t="s">
        <v>8</v>
      </c>
      <c r="D871" s="185" t="s">
        <v>603</v>
      </c>
      <c r="E871" s="186" t="s">
        <v>604</v>
      </c>
      <c r="F871" s="37">
        <v>5</v>
      </c>
      <c r="G871" s="20"/>
      <c r="H871" s="21"/>
      <c r="I871" s="20"/>
      <c r="J871" s="18"/>
      <c r="K871" s="18"/>
      <c r="L871" s="18"/>
      <c r="M871" s="18"/>
      <c r="N871" s="18"/>
      <c r="O871" s="18"/>
    </row>
    <row r="872" spans="1:15" ht="14.25" customHeight="1">
      <c r="A872" s="17"/>
      <c r="B872" s="207"/>
      <c r="C872" s="75"/>
      <c r="D872" s="185" t="s">
        <v>605</v>
      </c>
      <c r="E872" s="186" t="s">
        <v>606</v>
      </c>
      <c r="F872" s="37">
        <f t="shared" si="10"/>
        <v>0</v>
      </c>
      <c r="G872" s="20"/>
      <c r="H872" s="21"/>
      <c r="I872" s="20"/>
      <c r="J872" s="18"/>
      <c r="K872" s="18"/>
      <c r="L872" s="18"/>
      <c r="M872" s="18"/>
      <c r="N872" s="18"/>
      <c r="O872" s="18"/>
    </row>
    <row r="873" spans="1:15" ht="14.25" customHeight="1">
      <c r="A873" s="17"/>
      <c r="B873" s="207"/>
      <c r="C873" s="75"/>
      <c r="D873" s="185" t="s">
        <v>170</v>
      </c>
      <c r="E873" s="186" t="s">
        <v>607</v>
      </c>
      <c r="F873" s="37">
        <f t="shared" si="10"/>
        <v>0</v>
      </c>
      <c r="G873" s="20"/>
      <c r="H873" s="21"/>
      <c r="I873" s="20"/>
      <c r="J873" s="18"/>
      <c r="K873" s="18"/>
      <c r="L873" s="18"/>
      <c r="M873" s="18"/>
      <c r="N873" s="18"/>
      <c r="O873" s="18"/>
    </row>
    <row r="874" spans="1:15" ht="14.25" customHeight="1">
      <c r="A874" s="17"/>
      <c r="B874" s="19"/>
      <c r="C874" s="36"/>
      <c r="D874" s="185"/>
      <c r="E874" s="186"/>
      <c r="F874" s="37"/>
      <c r="G874" s="20"/>
      <c r="H874" s="21"/>
      <c r="I874" s="20"/>
      <c r="J874" s="18"/>
      <c r="K874" s="18"/>
      <c r="L874" s="18"/>
      <c r="M874" s="18"/>
      <c r="N874" s="18"/>
      <c r="O874" s="18"/>
    </row>
    <row r="875" spans="1:15" ht="14.25" customHeight="1">
      <c r="A875" s="17">
        <v>118</v>
      </c>
      <c r="B875" s="199" t="s">
        <v>608</v>
      </c>
      <c r="C875" s="34" t="s">
        <v>8</v>
      </c>
      <c r="D875" s="35" t="s">
        <v>9</v>
      </c>
      <c r="E875" s="95">
        <v>15</v>
      </c>
      <c r="F875" s="37">
        <f t="shared" si="10"/>
        <v>15</v>
      </c>
      <c r="G875" s="197"/>
      <c r="H875" s="21"/>
      <c r="I875" s="197" t="s">
        <v>609</v>
      </c>
      <c r="J875" s="18"/>
      <c r="K875" s="18"/>
      <c r="L875" s="18"/>
      <c r="M875" s="18"/>
      <c r="N875" s="18"/>
      <c r="O875" s="18"/>
    </row>
    <row r="876" spans="1:15" ht="14.25" customHeight="1">
      <c r="A876" s="17"/>
      <c r="B876" s="207"/>
      <c r="C876" s="39"/>
      <c r="D876" s="19" t="s">
        <v>11</v>
      </c>
      <c r="E876" s="95">
        <v>0</v>
      </c>
      <c r="F876" s="37">
        <f t="shared" si="10"/>
        <v>0</v>
      </c>
      <c r="G876" s="205"/>
      <c r="H876" s="21"/>
      <c r="I876" s="205"/>
      <c r="J876" s="18"/>
      <c r="K876" s="18"/>
      <c r="L876" s="18"/>
      <c r="M876" s="18"/>
      <c r="N876" s="18"/>
      <c r="O876" s="18"/>
    </row>
    <row r="877" spans="1:15" ht="14.25" customHeight="1">
      <c r="A877" s="17"/>
      <c r="B877" s="18" t="s">
        <v>363</v>
      </c>
      <c r="C877" s="19"/>
      <c r="D877" s="18"/>
      <c r="E877" s="95"/>
      <c r="F877" s="37"/>
      <c r="G877" s="20"/>
      <c r="H877" s="21"/>
      <c r="I877" s="20"/>
      <c r="J877" s="18"/>
      <c r="K877" s="18"/>
      <c r="L877" s="18"/>
      <c r="M877" s="18"/>
      <c r="N877" s="18"/>
      <c r="O877" s="18"/>
    </row>
    <row r="878" spans="1:15" ht="14.25" customHeight="1">
      <c r="A878" s="17"/>
      <c r="B878" s="156" t="s">
        <v>610</v>
      </c>
      <c r="C878" s="19"/>
      <c r="D878" s="18"/>
      <c r="E878" s="95"/>
      <c r="F878" s="37"/>
      <c r="G878" s="20"/>
      <c r="H878" s="21"/>
      <c r="I878" s="20"/>
      <c r="J878" s="18"/>
      <c r="K878" s="18"/>
      <c r="L878" s="18"/>
      <c r="M878" s="18"/>
      <c r="N878" s="18"/>
      <c r="O878" s="18"/>
    </row>
    <row r="879" spans="1:15" ht="14.25" customHeight="1">
      <c r="A879" s="17"/>
      <c r="B879" s="19"/>
      <c r="C879" s="36"/>
      <c r="D879" s="185"/>
      <c r="E879" s="186"/>
      <c r="F879" s="37"/>
      <c r="G879" s="20"/>
      <c r="H879" s="21"/>
      <c r="I879" s="20"/>
      <c r="J879" s="18"/>
      <c r="K879" s="18"/>
      <c r="L879" s="18"/>
      <c r="M879" s="18"/>
      <c r="N879" s="18"/>
      <c r="O879" s="18"/>
    </row>
    <row r="880" spans="1:15" ht="14.25" customHeight="1">
      <c r="A880" s="17" t="s">
        <v>611</v>
      </c>
      <c r="B880" s="199" t="s">
        <v>612</v>
      </c>
      <c r="C880" s="39" t="s">
        <v>8</v>
      </c>
      <c r="D880" s="19" t="s">
        <v>9</v>
      </c>
      <c r="E880" s="95">
        <v>15</v>
      </c>
      <c r="F880" s="37">
        <f t="shared" si="10"/>
        <v>15</v>
      </c>
      <c r="G880" s="197"/>
      <c r="H880" s="21"/>
      <c r="I880" s="197" t="s">
        <v>613</v>
      </c>
      <c r="J880" s="18"/>
      <c r="K880" s="18"/>
      <c r="L880" s="18"/>
      <c r="M880" s="18"/>
      <c r="N880" s="18"/>
      <c r="O880" s="18"/>
    </row>
    <row r="881" spans="1:15" ht="14.25" customHeight="1">
      <c r="A881" s="17"/>
      <c r="B881" s="207"/>
      <c r="C881" s="39"/>
      <c r="D881" s="19" t="s">
        <v>11</v>
      </c>
      <c r="E881" s="95">
        <v>0</v>
      </c>
      <c r="F881" s="37">
        <f t="shared" si="10"/>
        <v>0</v>
      </c>
      <c r="G881" s="205"/>
      <c r="H881" s="21"/>
      <c r="I881" s="205"/>
      <c r="J881" s="18"/>
      <c r="K881" s="18"/>
      <c r="L881" s="18"/>
      <c r="M881" s="18"/>
      <c r="N881" s="18"/>
      <c r="O881" s="18"/>
    </row>
    <row r="882" spans="1:15" ht="14.25" customHeight="1">
      <c r="A882" s="17"/>
      <c r="B882" s="18" t="s">
        <v>223</v>
      </c>
      <c r="C882" s="19"/>
      <c r="D882" s="19"/>
      <c r="E882" s="95"/>
      <c r="F882" s="37"/>
      <c r="G882" s="20"/>
      <c r="H882" s="21"/>
      <c r="I882" s="20"/>
      <c r="J882" s="18"/>
      <c r="K882" s="18"/>
      <c r="L882" s="18"/>
      <c r="M882" s="18"/>
      <c r="N882" s="18"/>
      <c r="O882" s="18"/>
    </row>
    <row r="883" spans="1:15" ht="63.4" customHeight="1">
      <c r="A883" s="17"/>
      <c r="B883" s="187" t="s">
        <v>614</v>
      </c>
      <c r="C883" s="19"/>
      <c r="D883" s="19"/>
      <c r="E883" s="95"/>
      <c r="F883" s="37"/>
      <c r="G883" s="20"/>
      <c r="H883" s="21"/>
      <c r="I883" s="20"/>
      <c r="J883" s="18"/>
      <c r="K883" s="18"/>
      <c r="L883" s="18"/>
      <c r="M883" s="18"/>
      <c r="N883" s="18"/>
      <c r="O883" s="18"/>
    </row>
    <row r="884" spans="1:15" ht="14.25" customHeight="1">
      <c r="A884" s="17"/>
      <c r="B884" s="18"/>
      <c r="C884" s="19"/>
      <c r="D884" s="19"/>
      <c r="E884" s="95"/>
      <c r="F884" s="37"/>
      <c r="G884" s="20"/>
      <c r="H884" s="21"/>
      <c r="I884" s="20"/>
      <c r="J884" s="18"/>
      <c r="K884" s="18"/>
      <c r="L884" s="18"/>
      <c r="M884" s="18"/>
      <c r="N884" s="18"/>
      <c r="O884" s="18"/>
    </row>
    <row r="885" spans="1:15" ht="14.25" customHeight="1">
      <c r="A885" s="17" t="s">
        <v>615</v>
      </c>
      <c r="B885" s="199" t="s">
        <v>616</v>
      </c>
      <c r="C885" s="39" t="s">
        <v>8</v>
      </c>
      <c r="D885" s="19" t="s">
        <v>9</v>
      </c>
      <c r="E885" s="95">
        <v>15</v>
      </c>
      <c r="F885" s="37">
        <f t="shared" si="10"/>
        <v>15</v>
      </c>
      <c r="G885" s="197"/>
      <c r="H885" s="21"/>
      <c r="I885" s="197" t="s">
        <v>617</v>
      </c>
      <c r="J885" s="18"/>
      <c r="K885" s="18"/>
      <c r="L885" s="18"/>
      <c r="M885" s="18"/>
      <c r="N885" s="18"/>
      <c r="O885" s="18"/>
    </row>
    <row r="886" spans="1:15" ht="14.25" customHeight="1">
      <c r="A886" s="17"/>
      <c r="B886" s="207"/>
      <c r="C886" s="39"/>
      <c r="D886" s="19" t="s">
        <v>11</v>
      </c>
      <c r="E886" s="95">
        <v>0</v>
      </c>
      <c r="F886" s="37">
        <f t="shared" si="10"/>
        <v>0</v>
      </c>
      <c r="G886" s="205"/>
      <c r="H886" s="21"/>
      <c r="I886" s="205"/>
      <c r="J886" s="18"/>
      <c r="K886" s="18"/>
      <c r="L886" s="18"/>
      <c r="M886" s="18"/>
      <c r="N886" s="18"/>
      <c r="O886" s="18"/>
    </row>
    <row r="887" spans="1:15" ht="14.25" customHeight="1">
      <c r="A887" s="17"/>
      <c r="B887" s="18" t="s">
        <v>223</v>
      </c>
      <c r="C887" s="19"/>
      <c r="D887" s="19"/>
      <c r="E887" s="95"/>
      <c r="F887" s="37"/>
      <c r="G887" s="20"/>
      <c r="H887" s="21"/>
      <c r="I887" s="20"/>
      <c r="J887" s="18"/>
      <c r="K887" s="18"/>
      <c r="L887" s="18"/>
      <c r="M887" s="18"/>
      <c r="N887" s="18"/>
      <c r="O887" s="18"/>
    </row>
    <row r="888" spans="1:15" ht="66" customHeight="1">
      <c r="A888" s="17"/>
      <c r="B888" s="43" t="s">
        <v>205</v>
      </c>
      <c r="C888" s="19"/>
      <c r="D888" s="19"/>
      <c r="E888" s="95"/>
      <c r="F888" s="37"/>
      <c r="G888" s="20"/>
      <c r="H888" s="21"/>
      <c r="I888" s="20"/>
      <c r="J888" s="18"/>
      <c r="K888" s="18"/>
      <c r="L888" s="18"/>
      <c r="M888" s="18"/>
      <c r="N888" s="18"/>
      <c r="O888" s="18"/>
    </row>
    <row r="889" spans="1:15" ht="14.25" customHeight="1">
      <c r="A889" s="17"/>
      <c r="B889" s="46"/>
      <c r="C889" s="19"/>
      <c r="D889" s="19"/>
      <c r="E889" s="95"/>
      <c r="F889" s="37"/>
      <c r="G889" s="20"/>
      <c r="H889" s="21"/>
      <c r="I889" s="20"/>
      <c r="J889" s="18"/>
      <c r="K889" s="18"/>
      <c r="L889" s="18"/>
      <c r="M889" s="18"/>
      <c r="N889" s="18"/>
      <c r="O889" s="18"/>
    </row>
    <row r="890" spans="1:15" s="5" customFormat="1" ht="15.6">
      <c r="A890" s="2"/>
      <c r="B890" s="178" t="s">
        <v>618</v>
      </c>
      <c r="C890" s="179"/>
      <c r="D890" s="179"/>
      <c r="E890" s="179"/>
      <c r="F890" s="180">
        <f>SUM(F891:F954)</f>
        <v>88</v>
      </c>
      <c r="G890" s="179"/>
      <c r="H890" s="181"/>
      <c r="I890" s="179"/>
    </row>
    <row r="891" spans="1:15" ht="14.25" customHeight="1">
      <c r="A891" s="17">
        <v>120</v>
      </c>
      <c r="B891" s="199" t="s">
        <v>619</v>
      </c>
      <c r="C891" s="39"/>
      <c r="D891" s="19" t="s">
        <v>9</v>
      </c>
      <c r="E891" s="95">
        <v>25</v>
      </c>
      <c r="F891" s="37">
        <f t="shared" si="10"/>
        <v>0</v>
      </c>
      <c r="G891" s="197"/>
      <c r="H891" s="21"/>
      <c r="I891" s="197" t="s">
        <v>620</v>
      </c>
      <c r="J891" s="18"/>
      <c r="K891" s="18"/>
      <c r="L891" s="18"/>
      <c r="M891" s="18"/>
      <c r="N891" s="18"/>
      <c r="O891" s="18"/>
    </row>
    <row r="892" spans="1:15" ht="14.25" customHeight="1">
      <c r="A892" s="17"/>
      <c r="B892" s="207"/>
      <c r="C892" s="39" t="s">
        <v>8</v>
      </c>
      <c r="D892" s="19" t="s">
        <v>27</v>
      </c>
      <c r="E892" s="95">
        <v>0</v>
      </c>
      <c r="F892" s="37">
        <f t="shared" si="10"/>
        <v>0</v>
      </c>
      <c r="G892" s="205"/>
      <c r="H892" s="21"/>
      <c r="I892" s="205"/>
      <c r="J892" s="18"/>
      <c r="K892" s="18"/>
      <c r="L892" s="18"/>
      <c r="M892" s="18"/>
      <c r="N892" s="18"/>
      <c r="O892" s="18"/>
    </row>
    <row r="893" spans="1:15" ht="14.25" customHeight="1">
      <c r="A893" s="17"/>
      <c r="B893" s="18" t="s">
        <v>621</v>
      </c>
      <c r="C893" s="19"/>
      <c r="D893" s="19"/>
      <c r="E893" s="95"/>
      <c r="F893" s="37"/>
      <c r="G893" s="20"/>
      <c r="H893" s="21"/>
      <c r="I893" s="20"/>
      <c r="J893" s="18"/>
      <c r="K893" s="18"/>
      <c r="L893" s="18"/>
      <c r="M893" s="18"/>
      <c r="N893" s="18"/>
      <c r="O893" s="18"/>
    </row>
    <row r="894" spans="1:15" ht="14.25" customHeight="1">
      <c r="A894" s="17"/>
      <c r="B894" s="43" t="e">
        <f>#REF!</f>
        <v>#REF!</v>
      </c>
      <c r="C894" s="19"/>
      <c r="D894" s="19"/>
      <c r="E894" s="95"/>
      <c r="F894" s="37"/>
      <c r="G894" s="20"/>
      <c r="H894" s="21"/>
      <c r="I894" s="20"/>
      <c r="J894" s="18"/>
      <c r="K894" s="18"/>
      <c r="L894" s="18"/>
      <c r="M894" s="18"/>
      <c r="N894" s="18"/>
      <c r="O894" s="18"/>
    </row>
    <row r="895" spans="1:15" ht="14.25" customHeight="1">
      <c r="A895" s="17"/>
      <c r="B895" s="18"/>
      <c r="C895" s="19"/>
      <c r="D895" s="19"/>
      <c r="E895" s="95"/>
      <c r="F895" s="37"/>
      <c r="G895" s="20"/>
      <c r="H895" s="21"/>
      <c r="I895" s="20"/>
      <c r="J895" s="18"/>
      <c r="K895" s="18"/>
      <c r="L895" s="18"/>
      <c r="M895" s="18"/>
      <c r="N895" s="18"/>
      <c r="O895" s="18"/>
    </row>
    <row r="896" spans="1:15" ht="14.25" customHeight="1">
      <c r="A896" s="17">
        <v>121</v>
      </c>
      <c r="B896" s="199" t="s">
        <v>622</v>
      </c>
      <c r="C896" s="75"/>
      <c r="D896" s="36" t="s">
        <v>590</v>
      </c>
      <c r="E896" s="183">
        <v>25</v>
      </c>
      <c r="F896" s="37">
        <f t="shared" si="10"/>
        <v>0</v>
      </c>
      <c r="G896" s="20"/>
      <c r="H896" s="21"/>
      <c r="I896" s="20" t="s">
        <v>623</v>
      </c>
      <c r="J896" s="18"/>
      <c r="K896" s="18"/>
      <c r="L896" s="18"/>
      <c r="M896" s="18"/>
      <c r="N896" s="18"/>
      <c r="O896" s="18"/>
    </row>
    <row r="897" spans="1:15" ht="14.25" customHeight="1">
      <c r="A897" s="17"/>
      <c r="B897" s="207"/>
      <c r="C897" s="75" t="s">
        <v>8</v>
      </c>
      <c r="D897" s="36" t="s">
        <v>591</v>
      </c>
      <c r="E897" s="183">
        <v>20</v>
      </c>
      <c r="F897" s="37">
        <f t="shared" si="10"/>
        <v>20</v>
      </c>
      <c r="G897" s="20"/>
      <c r="H897" s="21"/>
      <c r="I897" s="20"/>
      <c r="J897" s="18"/>
      <c r="K897" s="18"/>
      <c r="L897" s="18"/>
      <c r="M897" s="18"/>
      <c r="N897" s="18"/>
      <c r="O897" s="18"/>
    </row>
    <row r="898" spans="1:15" ht="14.25" customHeight="1">
      <c r="A898" s="17"/>
      <c r="B898" s="207"/>
      <c r="C898" s="75"/>
      <c r="D898" s="36" t="s">
        <v>592</v>
      </c>
      <c r="E898" s="183">
        <v>15</v>
      </c>
      <c r="F898" s="37">
        <f t="shared" si="10"/>
        <v>0</v>
      </c>
      <c r="G898" s="20"/>
      <c r="H898" s="21"/>
      <c r="I898" s="20"/>
      <c r="J898" s="18"/>
      <c r="K898" s="18"/>
      <c r="L898" s="18"/>
      <c r="M898" s="18"/>
      <c r="N898" s="18"/>
      <c r="O898" s="18"/>
    </row>
    <row r="899" spans="1:15" ht="14.25" customHeight="1">
      <c r="A899" s="17"/>
      <c r="B899" s="207"/>
      <c r="C899" s="75"/>
      <c r="D899" s="36" t="s">
        <v>593</v>
      </c>
      <c r="E899" s="183">
        <v>10</v>
      </c>
      <c r="F899" s="37">
        <f t="shared" si="10"/>
        <v>0</v>
      </c>
      <c r="G899" s="20"/>
      <c r="H899" s="21"/>
      <c r="I899" s="20"/>
      <c r="J899" s="18"/>
      <c r="K899" s="18"/>
      <c r="L899" s="18"/>
      <c r="M899" s="18"/>
      <c r="N899" s="18"/>
      <c r="O899" s="18"/>
    </row>
    <row r="900" spans="1:15" ht="14.25" customHeight="1">
      <c r="A900" s="17"/>
      <c r="B900" s="207"/>
      <c r="C900" s="75"/>
      <c r="D900" s="36" t="s">
        <v>594</v>
      </c>
      <c r="E900" s="183">
        <v>5</v>
      </c>
      <c r="F900" s="37">
        <f t="shared" si="10"/>
        <v>0</v>
      </c>
      <c r="G900" s="20"/>
      <c r="H900" s="21"/>
      <c r="I900" s="20"/>
      <c r="J900" s="18"/>
      <c r="K900" s="18"/>
      <c r="L900" s="18"/>
      <c r="M900" s="18"/>
      <c r="N900" s="18"/>
      <c r="O900" s="18"/>
    </row>
    <row r="901" spans="1:15" ht="14.25" customHeight="1">
      <c r="A901" s="17"/>
      <c r="B901" s="207"/>
      <c r="C901" s="75"/>
      <c r="D901" s="36" t="s">
        <v>595</v>
      </c>
      <c r="E901" s="183">
        <v>0</v>
      </c>
      <c r="F901" s="37">
        <f t="shared" si="10"/>
        <v>0</v>
      </c>
      <c r="G901" s="20"/>
      <c r="H901" s="21"/>
      <c r="I901" s="20"/>
      <c r="J901" s="18"/>
      <c r="K901" s="18"/>
      <c r="L901" s="18"/>
      <c r="M901" s="18"/>
      <c r="N901" s="18"/>
      <c r="O901" s="18"/>
    </row>
    <row r="902" spans="1:15" ht="14.25" customHeight="1">
      <c r="A902" s="17"/>
      <c r="B902" s="207"/>
      <c r="C902" s="75"/>
      <c r="D902" s="36" t="s">
        <v>624</v>
      </c>
      <c r="E902" s="58">
        <v>0</v>
      </c>
      <c r="F902" s="37">
        <f t="shared" si="10"/>
        <v>0</v>
      </c>
      <c r="G902" s="20"/>
      <c r="H902" s="21"/>
      <c r="I902" s="20"/>
      <c r="J902" s="18"/>
      <c r="K902" s="18"/>
      <c r="L902" s="18"/>
      <c r="M902" s="18"/>
      <c r="N902" s="18"/>
      <c r="O902" s="18"/>
    </row>
    <row r="903" spans="1:15" ht="14.25" customHeight="1">
      <c r="A903" s="17"/>
      <c r="B903" s="168" t="s">
        <v>625</v>
      </c>
      <c r="C903" s="19"/>
      <c r="D903" s="19"/>
      <c r="E903" s="95"/>
      <c r="F903" s="37"/>
      <c r="G903" s="20"/>
      <c r="H903" s="21"/>
      <c r="I903" s="20"/>
      <c r="J903" s="18"/>
      <c r="K903" s="18"/>
      <c r="L903" s="18"/>
      <c r="M903" s="18"/>
      <c r="N903" s="18"/>
      <c r="O903" s="18"/>
    </row>
    <row r="904" spans="1:15" ht="14.25" customHeight="1">
      <c r="A904" s="17"/>
      <c r="B904" s="43" t="e">
        <f>#REF!</f>
        <v>#REF!</v>
      </c>
      <c r="C904" s="19"/>
      <c r="D904" s="19"/>
      <c r="E904" s="95"/>
      <c r="F904" s="37"/>
      <c r="G904" s="20"/>
      <c r="H904" s="21"/>
      <c r="I904" s="20"/>
      <c r="J904" s="18"/>
      <c r="K904" s="18"/>
      <c r="L904" s="18"/>
      <c r="M904" s="18"/>
      <c r="N904" s="18"/>
      <c r="O904" s="18"/>
    </row>
    <row r="905" spans="1:15" ht="14.25" customHeight="1">
      <c r="A905" s="17"/>
      <c r="B905" s="46"/>
      <c r="C905" s="19"/>
      <c r="D905" s="19"/>
      <c r="E905" s="95"/>
      <c r="F905" s="37"/>
      <c r="G905" s="81"/>
      <c r="H905" s="21"/>
      <c r="I905" s="81"/>
      <c r="J905" s="18"/>
      <c r="K905" s="18"/>
      <c r="L905" s="18"/>
      <c r="M905" s="18"/>
      <c r="N905" s="18"/>
      <c r="O905" s="18"/>
    </row>
    <row r="906" spans="1:15" ht="14.25" customHeight="1">
      <c r="A906" s="17" t="s">
        <v>626</v>
      </c>
      <c r="B906" s="199" t="s">
        <v>627</v>
      </c>
      <c r="C906" s="75"/>
      <c r="D906" s="36" t="s">
        <v>590</v>
      </c>
      <c r="E906" s="183">
        <v>20</v>
      </c>
      <c r="F906" s="37">
        <f t="shared" ref="F906:F969" si="11">IF(C906="x",E906,0)</f>
        <v>0</v>
      </c>
      <c r="G906" s="20"/>
      <c r="H906" s="21"/>
      <c r="I906" s="20"/>
      <c r="J906" s="18"/>
      <c r="K906" s="18"/>
      <c r="L906" s="18"/>
      <c r="M906" s="18"/>
      <c r="N906" s="18"/>
      <c r="O906" s="18"/>
    </row>
    <row r="907" spans="1:15" ht="14.25" customHeight="1">
      <c r="A907" s="17"/>
      <c r="B907" s="207"/>
      <c r="C907" s="75"/>
      <c r="D907" s="36" t="s">
        <v>591</v>
      </c>
      <c r="E907" s="183">
        <v>17</v>
      </c>
      <c r="F907" s="37">
        <f t="shared" si="11"/>
        <v>0</v>
      </c>
      <c r="G907" s="20"/>
      <c r="H907" s="21"/>
      <c r="I907" s="20"/>
      <c r="J907" s="18"/>
      <c r="K907" s="18"/>
      <c r="L907" s="18"/>
      <c r="M907" s="18"/>
      <c r="N907" s="18"/>
      <c r="O907" s="18"/>
    </row>
    <row r="908" spans="1:15" ht="14.25" customHeight="1">
      <c r="A908" s="17"/>
      <c r="B908" s="207"/>
      <c r="C908" s="75" t="s">
        <v>8</v>
      </c>
      <c r="D908" s="36" t="s">
        <v>592</v>
      </c>
      <c r="E908" s="183">
        <v>14</v>
      </c>
      <c r="F908" s="37">
        <f t="shared" si="11"/>
        <v>14</v>
      </c>
      <c r="G908" s="20"/>
      <c r="H908" s="21"/>
      <c r="I908" s="20"/>
      <c r="J908" s="18"/>
      <c r="K908" s="18"/>
      <c r="L908" s="18"/>
      <c r="M908" s="18"/>
      <c r="N908" s="18"/>
      <c r="O908" s="18"/>
    </row>
    <row r="909" spans="1:15" ht="14.25" customHeight="1">
      <c r="A909" s="17"/>
      <c r="B909" s="207"/>
      <c r="C909" s="75"/>
      <c r="D909" s="36" t="s">
        <v>593</v>
      </c>
      <c r="E909" s="183">
        <v>11</v>
      </c>
      <c r="F909" s="37">
        <f t="shared" si="11"/>
        <v>0</v>
      </c>
      <c r="G909" s="20"/>
      <c r="H909" s="21"/>
      <c r="I909" s="20"/>
      <c r="J909" s="18"/>
      <c r="K909" s="18"/>
      <c r="L909" s="18"/>
      <c r="M909" s="18"/>
      <c r="N909" s="18"/>
      <c r="O909" s="18"/>
    </row>
    <row r="910" spans="1:15" ht="14.25" customHeight="1">
      <c r="A910" s="17"/>
      <c r="B910" s="207"/>
      <c r="C910" s="75"/>
      <c r="D910" s="36" t="s">
        <v>594</v>
      </c>
      <c r="E910" s="183">
        <v>8</v>
      </c>
      <c r="F910" s="37">
        <f t="shared" si="11"/>
        <v>0</v>
      </c>
      <c r="G910" s="20"/>
      <c r="H910" s="21"/>
      <c r="I910" s="20"/>
      <c r="J910" s="18"/>
      <c r="K910" s="18"/>
      <c r="L910" s="18"/>
      <c r="M910" s="18"/>
      <c r="N910" s="18"/>
      <c r="O910" s="18"/>
    </row>
    <row r="911" spans="1:15" ht="14.25" customHeight="1">
      <c r="A911" s="17"/>
      <c r="B911" s="207"/>
      <c r="C911" s="75"/>
      <c r="D911" s="36" t="s">
        <v>595</v>
      </c>
      <c r="E911" s="183">
        <v>5</v>
      </c>
      <c r="F911" s="37">
        <f t="shared" si="11"/>
        <v>0</v>
      </c>
      <c r="G911" s="20"/>
      <c r="H911" s="21"/>
      <c r="I911" s="20"/>
      <c r="J911" s="18"/>
      <c r="K911" s="18"/>
      <c r="L911" s="18"/>
      <c r="M911" s="18"/>
      <c r="N911" s="18"/>
      <c r="O911" s="18"/>
    </row>
    <row r="912" spans="1:15" ht="14.25" customHeight="1">
      <c r="A912" s="17"/>
      <c r="B912" s="207"/>
      <c r="C912" s="75"/>
      <c r="D912" s="36" t="s">
        <v>624</v>
      </c>
      <c r="E912" s="183">
        <v>0</v>
      </c>
      <c r="F912" s="37">
        <f t="shared" si="11"/>
        <v>0</v>
      </c>
      <c r="G912" s="20"/>
      <c r="H912" s="21"/>
      <c r="I912" s="20"/>
      <c r="J912" s="18"/>
      <c r="K912" s="18"/>
      <c r="L912" s="18"/>
      <c r="M912" s="18"/>
      <c r="N912" s="18"/>
      <c r="O912" s="18"/>
    </row>
    <row r="913" spans="1:15" ht="14.25" customHeight="1">
      <c r="A913" s="17"/>
      <c r="B913" s="18" t="s">
        <v>628</v>
      </c>
      <c r="C913" s="19"/>
      <c r="D913" s="19"/>
      <c r="E913" s="95"/>
      <c r="F913" s="37"/>
      <c r="G913" s="20"/>
      <c r="H913" s="21"/>
      <c r="I913" s="20"/>
      <c r="J913" s="18"/>
      <c r="K913" s="18"/>
      <c r="L913" s="18"/>
      <c r="M913" s="18"/>
      <c r="N913" s="18"/>
      <c r="O913" s="18"/>
    </row>
    <row r="914" spans="1:15" ht="14.25" customHeight="1">
      <c r="A914" s="17"/>
      <c r="B914" s="43" t="e">
        <f>#REF!</f>
        <v>#REF!</v>
      </c>
      <c r="C914" s="19"/>
      <c r="D914" s="19"/>
      <c r="E914" s="95"/>
      <c r="F914" s="37"/>
      <c r="G914" s="20"/>
      <c r="H914" s="21"/>
      <c r="I914" s="20"/>
      <c r="J914" s="18"/>
      <c r="K914" s="18"/>
      <c r="L914" s="18"/>
      <c r="M914" s="18"/>
      <c r="N914" s="18"/>
      <c r="O914" s="18"/>
    </row>
    <row r="915" spans="1:15" ht="14.25" customHeight="1">
      <c r="A915" s="17"/>
      <c r="B915" s="46"/>
      <c r="C915" s="19"/>
      <c r="D915" s="19"/>
      <c r="E915" s="95"/>
      <c r="F915" s="37"/>
      <c r="G915" s="81"/>
      <c r="H915" s="21"/>
      <c r="I915" s="81"/>
      <c r="J915" s="18"/>
      <c r="K915" s="18"/>
      <c r="L915" s="18"/>
      <c r="M915" s="18"/>
      <c r="N915" s="18"/>
      <c r="O915" s="18"/>
    </row>
    <row r="916" spans="1:15" ht="14.25" customHeight="1">
      <c r="A916" s="17" t="s">
        <v>629</v>
      </c>
      <c r="B916" s="199" t="s">
        <v>630</v>
      </c>
      <c r="C916" s="75"/>
      <c r="D916" s="36" t="s">
        <v>590</v>
      </c>
      <c r="E916" s="183">
        <v>20</v>
      </c>
      <c r="F916" s="37">
        <f t="shared" si="11"/>
        <v>0</v>
      </c>
      <c r="G916" s="20"/>
      <c r="H916" s="21"/>
      <c r="I916" s="20"/>
      <c r="J916" s="18"/>
      <c r="K916" s="18"/>
      <c r="L916" s="18"/>
      <c r="M916" s="18"/>
      <c r="N916" s="18"/>
      <c r="O916" s="18"/>
    </row>
    <row r="917" spans="1:15" ht="14.25" customHeight="1">
      <c r="A917" s="17"/>
      <c r="B917" s="207"/>
      <c r="C917" s="75"/>
      <c r="D917" s="36" t="s">
        <v>591</v>
      </c>
      <c r="E917" s="183">
        <v>17</v>
      </c>
      <c r="F917" s="37">
        <f t="shared" si="11"/>
        <v>0</v>
      </c>
      <c r="G917" s="20"/>
      <c r="H917" s="21"/>
      <c r="I917" s="20"/>
      <c r="J917" s="18"/>
      <c r="K917" s="18"/>
      <c r="L917" s="18"/>
      <c r="M917" s="18"/>
      <c r="N917" s="18"/>
      <c r="O917" s="18"/>
    </row>
    <row r="918" spans="1:15" ht="14.25" customHeight="1">
      <c r="A918" s="17"/>
      <c r="B918" s="207"/>
      <c r="C918" s="75"/>
      <c r="D918" s="36" t="s">
        <v>592</v>
      </c>
      <c r="E918" s="183">
        <v>14</v>
      </c>
      <c r="F918" s="37">
        <f t="shared" si="11"/>
        <v>0</v>
      </c>
      <c r="G918" s="20"/>
      <c r="H918" s="21"/>
      <c r="I918" s="20"/>
      <c r="J918" s="18"/>
      <c r="K918" s="18"/>
      <c r="L918" s="18"/>
      <c r="M918" s="18"/>
      <c r="N918" s="18"/>
      <c r="O918" s="18"/>
    </row>
    <row r="919" spans="1:15" ht="14.25" customHeight="1">
      <c r="A919" s="17"/>
      <c r="B919" s="207"/>
      <c r="C919" s="75" t="s">
        <v>8</v>
      </c>
      <c r="D919" s="36" t="s">
        <v>593</v>
      </c>
      <c r="E919" s="183">
        <v>11</v>
      </c>
      <c r="F919" s="37">
        <f t="shared" si="11"/>
        <v>11</v>
      </c>
      <c r="G919" s="20"/>
      <c r="H919" s="21"/>
      <c r="I919" s="20"/>
      <c r="J919" s="18"/>
      <c r="K919" s="18"/>
      <c r="L919" s="18"/>
      <c r="M919" s="18"/>
      <c r="N919" s="18"/>
      <c r="O919" s="18"/>
    </row>
    <row r="920" spans="1:15" ht="14.25" customHeight="1">
      <c r="A920" s="17"/>
      <c r="B920" s="207"/>
      <c r="C920" s="75"/>
      <c r="D920" s="36" t="s">
        <v>594</v>
      </c>
      <c r="E920" s="183">
        <v>8</v>
      </c>
      <c r="F920" s="37">
        <f t="shared" si="11"/>
        <v>0</v>
      </c>
      <c r="G920" s="20"/>
      <c r="H920" s="21"/>
      <c r="I920" s="20"/>
      <c r="J920" s="18"/>
      <c r="K920" s="18"/>
      <c r="L920" s="18"/>
      <c r="M920" s="18"/>
      <c r="N920" s="18"/>
      <c r="O920" s="18"/>
    </row>
    <row r="921" spans="1:15" ht="14.25" customHeight="1">
      <c r="A921" s="17"/>
      <c r="B921" s="207"/>
      <c r="C921" s="75"/>
      <c r="D921" s="36" t="s">
        <v>595</v>
      </c>
      <c r="E921" s="183">
        <v>5</v>
      </c>
      <c r="F921" s="37">
        <f t="shared" si="11"/>
        <v>0</v>
      </c>
      <c r="G921" s="20"/>
      <c r="H921" s="21"/>
      <c r="I921" s="20"/>
      <c r="J921" s="18"/>
      <c r="K921" s="18"/>
      <c r="L921" s="18"/>
      <c r="M921" s="18"/>
      <c r="N921" s="18"/>
      <c r="O921" s="18"/>
    </row>
    <row r="922" spans="1:15" ht="14.25" customHeight="1">
      <c r="A922" s="17"/>
      <c r="B922" s="207"/>
      <c r="C922" s="75"/>
      <c r="D922" s="36" t="s">
        <v>624</v>
      </c>
      <c r="E922" s="183">
        <v>0</v>
      </c>
      <c r="F922" s="37">
        <f t="shared" si="11"/>
        <v>0</v>
      </c>
      <c r="G922" s="20"/>
      <c r="H922" s="21"/>
      <c r="I922" s="20"/>
      <c r="J922" s="18"/>
      <c r="K922" s="18"/>
      <c r="L922" s="18"/>
      <c r="M922" s="18"/>
      <c r="N922" s="18"/>
      <c r="O922" s="18"/>
    </row>
    <row r="923" spans="1:15" ht="14.25" customHeight="1">
      <c r="A923" s="17"/>
      <c r="B923" s="18" t="s">
        <v>631</v>
      </c>
      <c r="C923" s="19"/>
      <c r="D923" s="19"/>
      <c r="E923" s="95"/>
      <c r="F923" s="37"/>
      <c r="G923" s="20"/>
      <c r="H923" s="21"/>
      <c r="I923" s="20"/>
      <c r="J923" s="18"/>
      <c r="K923" s="18"/>
      <c r="L923" s="18"/>
      <c r="M923" s="18"/>
      <c r="N923" s="18"/>
      <c r="O923" s="18"/>
    </row>
    <row r="924" spans="1:15" ht="14.25" customHeight="1">
      <c r="A924" s="17"/>
      <c r="B924" s="43" t="e">
        <f>#REF!</f>
        <v>#REF!</v>
      </c>
      <c r="C924" s="19"/>
      <c r="D924" s="19"/>
      <c r="E924" s="95"/>
      <c r="F924" s="37"/>
      <c r="G924" s="20"/>
      <c r="H924" s="21"/>
      <c r="I924" s="20"/>
      <c r="J924" s="18"/>
      <c r="K924" s="18"/>
      <c r="L924" s="18"/>
      <c r="M924" s="18"/>
      <c r="N924" s="18"/>
      <c r="O924" s="18"/>
    </row>
    <row r="925" spans="1:15" ht="14.25" customHeight="1">
      <c r="A925" s="17"/>
      <c r="B925" s="46"/>
      <c r="C925" s="19"/>
      <c r="D925" s="19"/>
      <c r="E925" s="95"/>
      <c r="F925" s="37"/>
      <c r="G925" s="81"/>
      <c r="H925" s="21"/>
      <c r="I925" s="81"/>
      <c r="J925" s="18"/>
      <c r="K925" s="18"/>
      <c r="L925" s="18"/>
      <c r="M925" s="18"/>
      <c r="N925" s="18"/>
      <c r="O925" s="18"/>
    </row>
    <row r="926" spans="1:15" ht="14.25" customHeight="1">
      <c r="A926" s="17">
        <v>123</v>
      </c>
      <c r="B926" s="199" t="s">
        <v>632</v>
      </c>
      <c r="C926" s="39" t="s">
        <v>8</v>
      </c>
      <c r="D926" s="19" t="s">
        <v>9</v>
      </c>
      <c r="E926" s="95">
        <v>5</v>
      </c>
      <c r="F926" s="37">
        <f t="shared" si="11"/>
        <v>5</v>
      </c>
      <c r="G926" s="197"/>
      <c r="H926" s="21"/>
      <c r="I926" s="197"/>
      <c r="J926" s="18"/>
      <c r="K926" s="18"/>
      <c r="L926" s="18"/>
      <c r="M926" s="18"/>
      <c r="N926" s="18"/>
      <c r="O926" s="18"/>
    </row>
    <row r="927" spans="1:15" ht="14.25" customHeight="1">
      <c r="A927" s="17"/>
      <c r="B927" s="207"/>
      <c r="C927" s="39"/>
      <c r="D927" s="19" t="s">
        <v>27</v>
      </c>
      <c r="E927" s="95">
        <v>0</v>
      </c>
      <c r="F927" s="37">
        <f t="shared" si="11"/>
        <v>0</v>
      </c>
      <c r="G927" s="205"/>
      <c r="H927" s="21"/>
      <c r="I927" s="205"/>
      <c r="J927" s="18"/>
      <c r="K927" s="18"/>
      <c r="L927" s="18"/>
      <c r="M927" s="18"/>
      <c r="N927" s="18"/>
      <c r="O927" s="18"/>
    </row>
    <row r="928" spans="1:15" ht="29.65" customHeight="1">
      <c r="A928" s="17"/>
      <c r="B928" s="18" t="s">
        <v>633</v>
      </c>
      <c r="C928" s="19"/>
      <c r="D928" s="19"/>
      <c r="E928" s="95"/>
      <c r="F928" s="37"/>
      <c r="G928" s="20"/>
      <c r="H928" s="21"/>
      <c r="I928" s="20"/>
      <c r="J928" s="18"/>
      <c r="K928" s="18"/>
      <c r="L928" s="18"/>
      <c r="M928" s="18"/>
      <c r="N928" s="18"/>
      <c r="O928" s="18"/>
    </row>
    <row r="929" spans="1:15" ht="72">
      <c r="A929" s="17"/>
      <c r="B929" s="43" t="e">
        <f>#REF!</f>
        <v>#REF!</v>
      </c>
      <c r="C929" s="19"/>
      <c r="D929" s="19"/>
      <c r="E929" s="95"/>
      <c r="F929" s="37"/>
      <c r="G929" s="69" t="s">
        <v>634</v>
      </c>
      <c r="H929" s="70" t="s">
        <v>635</v>
      </c>
      <c r="I929" s="18"/>
      <c r="J929" s="18"/>
      <c r="K929" s="18"/>
      <c r="L929" s="18"/>
      <c r="M929" s="18"/>
      <c r="N929" s="18"/>
      <c r="O929" s="18"/>
    </row>
    <row r="930" spans="1:15" ht="14.25" customHeight="1">
      <c r="A930" s="17"/>
      <c r="B930" s="46"/>
      <c r="C930" s="19"/>
      <c r="D930" s="19"/>
      <c r="E930" s="95"/>
      <c r="F930" s="37"/>
      <c r="G930" s="81"/>
      <c r="H930" s="21"/>
      <c r="I930" s="81"/>
      <c r="J930" s="18"/>
      <c r="K930" s="18"/>
      <c r="L930" s="18"/>
      <c r="M930" s="18"/>
      <c r="N930" s="18"/>
      <c r="O930" s="18"/>
    </row>
    <row r="931" spans="1:15" ht="14.25" customHeight="1">
      <c r="A931" s="17" t="s">
        <v>636</v>
      </c>
      <c r="B931" s="199" t="s">
        <v>637</v>
      </c>
      <c r="C931" s="39"/>
      <c r="D931" s="19" t="s">
        <v>9</v>
      </c>
      <c r="E931" s="95">
        <v>25</v>
      </c>
      <c r="F931" s="37">
        <f t="shared" si="11"/>
        <v>0</v>
      </c>
      <c r="G931" s="197"/>
      <c r="H931" s="21"/>
      <c r="I931" s="197"/>
      <c r="J931" s="18"/>
      <c r="K931" s="18"/>
      <c r="L931" s="18"/>
      <c r="M931" s="18"/>
      <c r="N931" s="18"/>
      <c r="O931" s="18"/>
    </row>
    <row r="932" spans="1:15" ht="14.25" customHeight="1">
      <c r="A932" s="17"/>
      <c r="B932" s="207"/>
      <c r="C932" s="39" t="s">
        <v>8</v>
      </c>
      <c r="D932" s="19" t="s">
        <v>27</v>
      </c>
      <c r="E932" s="95">
        <v>0</v>
      </c>
      <c r="F932" s="37">
        <f t="shared" si="11"/>
        <v>0</v>
      </c>
      <c r="G932" s="205"/>
      <c r="H932" s="21"/>
      <c r="I932" s="205"/>
      <c r="J932" s="18"/>
      <c r="K932" s="18"/>
      <c r="L932" s="18"/>
      <c r="M932" s="18"/>
      <c r="N932" s="18"/>
      <c r="O932" s="18"/>
    </row>
    <row r="933" spans="1:15" ht="14.25" customHeight="1">
      <c r="A933" s="17"/>
      <c r="B933" s="18"/>
      <c r="C933" s="19"/>
      <c r="D933" s="19"/>
      <c r="E933" s="95"/>
      <c r="F933" s="37"/>
      <c r="G933" s="20"/>
      <c r="H933" s="21"/>
      <c r="I933" s="20"/>
      <c r="J933" s="18"/>
      <c r="K933" s="18"/>
      <c r="L933" s="18"/>
      <c r="M933" s="18"/>
      <c r="N933" s="18"/>
      <c r="O933" s="18"/>
    </row>
    <row r="934" spans="1:15" ht="14.25" customHeight="1">
      <c r="A934" s="17" t="s">
        <v>638</v>
      </c>
      <c r="B934" s="199" t="s">
        <v>639</v>
      </c>
      <c r="C934" s="39"/>
      <c r="D934" s="19" t="s">
        <v>437</v>
      </c>
      <c r="E934" s="95">
        <v>15</v>
      </c>
      <c r="F934" s="37">
        <v>0</v>
      </c>
      <c r="G934" s="197"/>
      <c r="H934" s="21"/>
      <c r="I934" s="197"/>
      <c r="J934" s="18"/>
      <c r="K934" s="18"/>
      <c r="L934" s="18"/>
      <c r="M934" s="18"/>
      <c r="N934" s="18"/>
      <c r="O934" s="18"/>
    </row>
    <row r="935" spans="1:15" ht="14.25" customHeight="1">
      <c r="A935" s="17"/>
      <c r="B935" s="207"/>
      <c r="C935" s="39"/>
      <c r="D935" s="19" t="s">
        <v>170</v>
      </c>
      <c r="E935" s="95">
        <v>0</v>
      </c>
      <c r="F935" s="37">
        <f t="shared" si="11"/>
        <v>0</v>
      </c>
      <c r="G935" s="205"/>
      <c r="H935" s="21"/>
      <c r="I935" s="205"/>
      <c r="J935" s="18"/>
      <c r="K935" s="18"/>
      <c r="L935" s="18"/>
      <c r="M935" s="18"/>
      <c r="N935" s="18"/>
      <c r="O935" s="18"/>
    </row>
    <row r="936" spans="1:15" ht="14.25" customHeight="1">
      <c r="A936" s="17"/>
      <c r="B936" s="18" t="s">
        <v>640</v>
      </c>
      <c r="C936" s="19"/>
      <c r="D936" s="19"/>
      <c r="E936" s="95"/>
      <c r="F936" s="37"/>
      <c r="G936" s="20"/>
      <c r="H936" s="21"/>
      <c r="I936" s="20"/>
      <c r="J936" s="18"/>
      <c r="K936" s="18"/>
      <c r="L936" s="18"/>
      <c r="M936" s="18"/>
      <c r="N936" s="18"/>
      <c r="O936" s="18"/>
    </row>
    <row r="937" spans="1:15" ht="47.65" customHeight="1">
      <c r="A937" s="17"/>
      <c r="B937" s="43" t="e">
        <f>#REF!</f>
        <v>#REF!</v>
      </c>
      <c r="C937" s="19"/>
      <c r="D937" s="19"/>
      <c r="E937" s="95"/>
      <c r="F937" s="37"/>
      <c r="G937" s="19"/>
      <c r="H937" s="70" t="s">
        <v>641</v>
      </c>
      <c r="I937" s="18"/>
      <c r="J937" s="18"/>
      <c r="K937" s="18"/>
      <c r="L937" s="18"/>
      <c r="M937" s="18"/>
      <c r="N937" s="18"/>
      <c r="O937" s="18"/>
    </row>
    <row r="938" spans="1:15" ht="14.25" customHeight="1">
      <c r="A938" s="17"/>
      <c r="B938" s="18"/>
      <c r="C938" s="19"/>
      <c r="D938" s="19"/>
      <c r="E938" s="95"/>
      <c r="F938" s="37"/>
      <c r="G938" s="20"/>
      <c r="H938" s="21"/>
      <c r="I938" s="20"/>
      <c r="J938" s="18"/>
      <c r="K938" s="18"/>
      <c r="L938" s="18"/>
      <c r="M938" s="18"/>
      <c r="N938" s="18"/>
      <c r="O938" s="18"/>
    </row>
    <row r="939" spans="1:15" ht="14.25" customHeight="1">
      <c r="A939" s="17" t="s">
        <v>642</v>
      </c>
      <c r="B939" s="199" t="s">
        <v>643</v>
      </c>
      <c r="C939" s="75"/>
      <c r="D939" s="36" t="s">
        <v>590</v>
      </c>
      <c r="E939" s="183">
        <v>20</v>
      </c>
      <c r="F939" s="37">
        <f t="shared" si="11"/>
        <v>0</v>
      </c>
      <c r="G939" s="197"/>
      <c r="H939" s="21"/>
      <c r="I939" s="197" t="s">
        <v>644</v>
      </c>
      <c r="J939" s="18"/>
      <c r="K939" s="18"/>
      <c r="L939" s="18"/>
      <c r="M939" s="18"/>
      <c r="N939" s="18"/>
      <c r="O939" s="18"/>
    </row>
    <row r="940" spans="1:15" ht="14.25" customHeight="1">
      <c r="A940" s="17"/>
      <c r="B940" s="207"/>
      <c r="C940" s="75" t="s">
        <v>8</v>
      </c>
      <c r="D940" s="36" t="s">
        <v>591</v>
      </c>
      <c r="E940" s="183">
        <v>17</v>
      </c>
      <c r="F940" s="37">
        <f t="shared" si="11"/>
        <v>17</v>
      </c>
      <c r="G940" s="205"/>
      <c r="H940" s="21"/>
      <c r="I940" s="205"/>
      <c r="J940" s="18"/>
      <c r="K940" s="18"/>
      <c r="L940" s="18"/>
      <c r="M940" s="18"/>
      <c r="N940" s="18"/>
      <c r="O940" s="18"/>
    </row>
    <row r="941" spans="1:15" ht="14.25" customHeight="1">
      <c r="A941" s="17"/>
      <c r="B941" s="207"/>
      <c r="C941" s="75"/>
      <c r="D941" s="36" t="s">
        <v>592</v>
      </c>
      <c r="E941" s="183">
        <v>14</v>
      </c>
      <c r="F941" s="37">
        <f t="shared" si="11"/>
        <v>0</v>
      </c>
      <c r="G941" s="205"/>
      <c r="H941" s="21"/>
      <c r="I941" s="205"/>
      <c r="J941" s="18"/>
      <c r="K941" s="18"/>
      <c r="L941" s="18"/>
      <c r="M941" s="18"/>
      <c r="N941" s="18"/>
      <c r="O941" s="18"/>
    </row>
    <row r="942" spans="1:15" ht="14.25" customHeight="1">
      <c r="A942" s="17"/>
      <c r="B942" s="207"/>
      <c r="C942" s="75"/>
      <c r="D942" s="36" t="s">
        <v>593</v>
      </c>
      <c r="E942" s="183">
        <v>11</v>
      </c>
      <c r="F942" s="37">
        <f t="shared" si="11"/>
        <v>0</v>
      </c>
      <c r="G942" s="205"/>
      <c r="H942" s="21"/>
      <c r="I942" s="205"/>
      <c r="J942" s="18"/>
      <c r="K942" s="18"/>
      <c r="L942" s="18"/>
      <c r="M942" s="18"/>
      <c r="N942" s="18"/>
      <c r="O942" s="18"/>
    </row>
    <row r="943" spans="1:15" ht="14.25" customHeight="1">
      <c r="A943" s="17"/>
      <c r="B943" s="207"/>
      <c r="C943" s="75"/>
      <c r="D943" s="36" t="s">
        <v>594</v>
      </c>
      <c r="E943" s="183">
        <v>8</v>
      </c>
      <c r="F943" s="37">
        <f t="shared" si="11"/>
        <v>0</v>
      </c>
      <c r="G943" s="205"/>
      <c r="H943" s="21"/>
      <c r="I943" s="205"/>
      <c r="J943" s="18"/>
      <c r="K943" s="18"/>
      <c r="L943" s="18"/>
      <c r="M943" s="18"/>
      <c r="N943" s="18"/>
      <c r="O943" s="18"/>
    </row>
    <row r="944" spans="1:15" ht="14.25" customHeight="1">
      <c r="A944" s="17"/>
      <c r="B944" s="207"/>
      <c r="C944" s="75"/>
      <c r="D944" s="36" t="s">
        <v>595</v>
      </c>
      <c r="E944" s="183">
        <v>5</v>
      </c>
      <c r="F944" s="37">
        <f t="shared" si="11"/>
        <v>0</v>
      </c>
      <c r="G944" s="205"/>
      <c r="H944" s="21"/>
      <c r="I944" s="205"/>
      <c r="J944" s="18"/>
      <c r="K944" s="18"/>
      <c r="L944" s="18"/>
      <c r="M944" s="18"/>
      <c r="N944" s="18"/>
      <c r="O944" s="18"/>
    </row>
    <row r="945" spans="1:15" ht="14.25" customHeight="1">
      <c r="A945" s="17"/>
      <c r="B945" s="207"/>
      <c r="C945" s="75"/>
      <c r="D945" s="182">
        <v>0</v>
      </c>
      <c r="E945" s="183">
        <v>0</v>
      </c>
      <c r="F945" s="37">
        <f t="shared" si="11"/>
        <v>0</v>
      </c>
      <c r="G945" s="205"/>
      <c r="H945" s="21"/>
      <c r="I945" s="205"/>
      <c r="J945" s="18"/>
      <c r="K945" s="18"/>
      <c r="L945" s="18"/>
      <c r="M945" s="18"/>
      <c r="N945" s="18"/>
      <c r="O945" s="18"/>
    </row>
    <row r="946" spans="1:15" ht="14.25" customHeight="1">
      <c r="A946" s="17"/>
      <c r="B946" s="46"/>
      <c r="C946" s="19"/>
      <c r="D946" s="19"/>
      <c r="E946" s="95"/>
      <c r="F946" s="37"/>
      <c r="G946" s="81"/>
      <c r="H946" s="21"/>
      <c r="I946" s="81"/>
      <c r="J946" s="18"/>
      <c r="K946" s="18"/>
      <c r="L946" s="18"/>
      <c r="M946" s="18"/>
      <c r="N946" s="18"/>
      <c r="O946" s="18"/>
    </row>
    <row r="947" spans="1:15" ht="14.25" customHeight="1">
      <c r="A947" s="17" t="s">
        <v>645</v>
      </c>
      <c r="B947" s="199" t="s">
        <v>646</v>
      </c>
      <c r="C947" s="75"/>
      <c r="D947" s="36" t="s">
        <v>590</v>
      </c>
      <c r="E947" s="183">
        <v>25</v>
      </c>
      <c r="F947" s="37">
        <f t="shared" si="11"/>
        <v>0</v>
      </c>
      <c r="G947" s="197"/>
      <c r="H947" s="21"/>
      <c r="I947" s="197" t="s">
        <v>647</v>
      </c>
      <c r="J947" s="18"/>
      <c r="K947" s="18"/>
      <c r="L947" s="18"/>
      <c r="M947" s="18"/>
      <c r="N947" s="18"/>
      <c r="O947" s="18"/>
    </row>
    <row r="948" spans="1:15" ht="14.25" customHeight="1">
      <c r="A948" s="17"/>
      <c r="B948" s="207"/>
      <c r="C948" s="75" t="s">
        <v>8</v>
      </c>
      <c r="D948" s="36" t="s">
        <v>591</v>
      </c>
      <c r="E948" s="183">
        <v>21</v>
      </c>
      <c r="F948" s="37">
        <f t="shared" si="11"/>
        <v>21</v>
      </c>
      <c r="G948" s="205"/>
      <c r="H948" s="21"/>
      <c r="I948" s="205"/>
      <c r="J948" s="18"/>
      <c r="K948" s="18"/>
      <c r="L948" s="18"/>
      <c r="M948" s="18"/>
      <c r="N948" s="18"/>
      <c r="O948" s="18"/>
    </row>
    <row r="949" spans="1:15" ht="14.25" customHeight="1">
      <c r="A949" s="17"/>
      <c r="B949" s="207"/>
      <c r="C949" s="75"/>
      <c r="D949" s="36" t="s">
        <v>592</v>
      </c>
      <c r="E949" s="183">
        <v>17</v>
      </c>
      <c r="F949" s="37">
        <f t="shared" si="11"/>
        <v>0</v>
      </c>
      <c r="G949" s="205"/>
      <c r="H949" s="21"/>
      <c r="I949" s="205"/>
      <c r="J949" s="18"/>
      <c r="K949" s="18"/>
      <c r="L949" s="18"/>
      <c r="M949" s="18"/>
      <c r="N949" s="18"/>
      <c r="O949" s="18"/>
    </row>
    <row r="950" spans="1:15" ht="14.25" customHeight="1">
      <c r="A950" s="17"/>
      <c r="B950" s="207"/>
      <c r="C950" s="75"/>
      <c r="D950" s="36" t="s">
        <v>593</v>
      </c>
      <c r="E950" s="183">
        <v>13</v>
      </c>
      <c r="F950" s="37">
        <f t="shared" si="11"/>
        <v>0</v>
      </c>
      <c r="G950" s="205"/>
      <c r="H950" s="21"/>
      <c r="I950" s="205"/>
      <c r="J950" s="18"/>
      <c r="K950" s="18"/>
      <c r="L950" s="18"/>
      <c r="M950" s="18"/>
      <c r="N950" s="18"/>
      <c r="O950" s="18"/>
    </row>
    <row r="951" spans="1:15" ht="14.25" customHeight="1">
      <c r="A951" s="17"/>
      <c r="B951" s="207"/>
      <c r="C951" s="75"/>
      <c r="D951" s="36" t="s">
        <v>594</v>
      </c>
      <c r="E951" s="183">
        <v>9</v>
      </c>
      <c r="F951" s="37">
        <f t="shared" si="11"/>
        <v>0</v>
      </c>
      <c r="G951" s="205"/>
      <c r="H951" s="21"/>
      <c r="I951" s="205"/>
      <c r="J951" s="18"/>
      <c r="K951" s="18"/>
      <c r="L951" s="18"/>
      <c r="M951" s="18"/>
      <c r="N951" s="18"/>
      <c r="O951" s="18"/>
    </row>
    <row r="952" spans="1:15" ht="14.25" customHeight="1">
      <c r="A952" s="17"/>
      <c r="B952" s="207"/>
      <c r="C952" s="75"/>
      <c r="D952" s="36" t="s">
        <v>595</v>
      </c>
      <c r="E952" s="183">
        <v>5</v>
      </c>
      <c r="F952" s="37">
        <f t="shared" si="11"/>
        <v>0</v>
      </c>
      <c r="G952" s="205"/>
      <c r="H952" s="21"/>
      <c r="I952" s="205"/>
      <c r="J952" s="18"/>
      <c r="K952" s="18"/>
      <c r="L952" s="18"/>
      <c r="M952" s="18"/>
      <c r="N952" s="18"/>
      <c r="O952" s="18"/>
    </row>
    <row r="953" spans="1:15" ht="14.25" customHeight="1">
      <c r="A953" s="17"/>
      <c r="B953" s="207"/>
      <c r="C953" s="75"/>
      <c r="D953" s="182">
        <v>0</v>
      </c>
      <c r="E953" s="183">
        <v>0</v>
      </c>
      <c r="F953" s="37">
        <f t="shared" si="11"/>
        <v>0</v>
      </c>
      <c r="G953" s="205"/>
      <c r="H953" s="21"/>
      <c r="I953" s="205"/>
      <c r="J953" s="18"/>
      <c r="K953" s="18"/>
      <c r="L953" s="18"/>
      <c r="M953" s="18"/>
      <c r="N953" s="18"/>
      <c r="O953" s="18"/>
    </row>
    <row r="954" spans="1:15" ht="14.25" customHeight="1">
      <c r="A954" s="17"/>
      <c r="B954" s="18"/>
      <c r="C954" s="19"/>
      <c r="D954" s="19"/>
      <c r="E954" s="95"/>
      <c r="F954" s="37"/>
      <c r="G954" s="20"/>
      <c r="H954" s="21"/>
      <c r="I954" s="20"/>
      <c r="J954" s="18"/>
      <c r="K954" s="18"/>
      <c r="L954" s="18"/>
      <c r="M954" s="18"/>
      <c r="N954" s="18"/>
      <c r="O954" s="18"/>
    </row>
    <row r="955" spans="1:15" s="5" customFormat="1" ht="15.6">
      <c r="A955" s="2"/>
      <c r="B955" s="178" t="s">
        <v>648</v>
      </c>
      <c r="C955" s="179"/>
      <c r="D955" s="179"/>
      <c r="E955" s="179"/>
      <c r="F955" s="180">
        <f>SUM(F956:F1005)</f>
        <v>140</v>
      </c>
      <c r="G955" s="179"/>
      <c r="H955" s="181"/>
      <c r="I955" s="179"/>
    </row>
    <row r="956" spans="1:15" ht="14.25" customHeight="1">
      <c r="A956" s="17">
        <v>126</v>
      </c>
      <c r="B956" s="199" t="s">
        <v>649</v>
      </c>
      <c r="C956" s="39" t="s">
        <v>8</v>
      </c>
      <c r="D956" s="19" t="s">
        <v>9</v>
      </c>
      <c r="E956" s="95">
        <v>15</v>
      </c>
      <c r="F956" s="37">
        <f t="shared" si="11"/>
        <v>15</v>
      </c>
      <c r="G956" s="197"/>
      <c r="H956" s="21"/>
      <c r="I956" s="197" t="s">
        <v>650</v>
      </c>
      <c r="J956" s="18"/>
      <c r="K956" s="18"/>
      <c r="L956" s="18"/>
      <c r="M956" s="18"/>
      <c r="N956" s="18"/>
      <c r="O956" s="18"/>
    </row>
    <row r="957" spans="1:15" ht="14.25" customHeight="1">
      <c r="A957" s="17"/>
      <c r="B957" s="207"/>
      <c r="C957" s="39"/>
      <c r="D957" s="19" t="s">
        <v>27</v>
      </c>
      <c r="E957" s="95">
        <v>0</v>
      </c>
      <c r="F957" s="37">
        <f t="shared" si="11"/>
        <v>0</v>
      </c>
      <c r="G957" s="205"/>
      <c r="H957" s="21"/>
      <c r="I957" s="205"/>
      <c r="J957" s="18"/>
      <c r="K957" s="18"/>
      <c r="L957" s="18"/>
      <c r="M957" s="18"/>
      <c r="N957" s="18"/>
      <c r="O957" s="18"/>
    </row>
    <row r="958" spans="1:15" ht="14.25" customHeight="1">
      <c r="A958" s="17"/>
      <c r="B958" s="18" t="s">
        <v>223</v>
      </c>
      <c r="C958" s="19"/>
      <c r="D958" s="19"/>
      <c r="E958" s="95"/>
      <c r="F958" s="37"/>
      <c r="G958" s="20"/>
      <c r="H958" s="21"/>
      <c r="I958" s="20"/>
      <c r="J958" s="18"/>
      <c r="K958" s="18"/>
      <c r="L958" s="18"/>
      <c r="M958" s="18"/>
      <c r="N958" s="18"/>
      <c r="O958" s="18"/>
    </row>
    <row r="959" spans="1:15" ht="45.4" customHeight="1">
      <c r="A959" s="17"/>
      <c r="B959" s="43" t="s">
        <v>651</v>
      </c>
      <c r="C959" s="19"/>
      <c r="D959" s="19"/>
      <c r="E959" s="95"/>
      <c r="F959" s="37"/>
      <c r="G959" s="20"/>
      <c r="H959" s="21"/>
      <c r="I959" s="20"/>
      <c r="J959" s="18"/>
      <c r="K959" s="18"/>
      <c r="L959" s="18"/>
      <c r="M959" s="18"/>
      <c r="N959" s="18"/>
      <c r="O959" s="18"/>
    </row>
    <row r="960" spans="1:15" ht="14.25" customHeight="1">
      <c r="A960" s="17"/>
      <c r="B960" s="18"/>
      <c r="C960" s="19"/>
      <c r="D960" s="19"/>
      <c r="E960" s="95"/>
      <c r="F960" s="37"/>
      <c r="G960" s="20"/>
      <c r="H960" s="21"/>
      <c r="I960" s="20"/>
      <c r="J960" s="18"/>
      <c r="K960" s="18"/>
      <c r="L960" s="18"/>
      <c r="M960" s="18"/>
      <c r="N960" s="18"/>
      <c r="O960" s="18"/>
    </row>
    <row r="961" spans="1:15" ht="14.25" customHeight="1">
      <c r="A961" s="17">
        <v>127</v>
      </c>
      <c r="B961" s="204" t="s">
        <v>652</v>
      </c>
      <c r="C961" s="39" t="s">
        <v>8</v>
      </c>
      <c r="D961" s="19" t="s">
        <v>9</v>
      </c>
      <c r="E961" s="95">
        <v>30</v>
      </c>
      <c r="F961" s="37">
        <f t="shared" si="11"/>
        <v>30</v>
      </c>
      <c r="G961" s="197"/>
      <c r="H961" s="21"/>
      <c r="I961" s="197"/>
      <c r="J961" s="18"/>
      <c r="K961" s="18"/>
      <c r="L961" s="18"/>
      <c r="M961" s="18"/>
      <c r="N961" s="18"/>
      <c r="O961" s="18"/>
    </row>
    <row r="962" spans="1:15" ht="14.25" customHeight="1">
      <c r="A962" s="17"/>
      <c r="B962" s="207"/>
      <c r="C962" s="39"/>
      <c r="D962" s="19" t="s">
        <v>27</v>
      </c>
      <c r="E962" s="95">
        <v>0</v>
      </c>
      <c r="F962" s="37">
        <f t="shared" si="11"/>
        <v>0</v>
      </c>
      <c r="G962" s="205"/>
      <c r="H962" s="21"/>
      <c r="I962" s="205"/>
      <c r="J962" s="18"/>
      <c r="K962" s="18"/>
      <c r="L962" s="18"/>
      <c r="M962" s="18"/>
      <c r="N962" s="18"/>
      <c r="O962" s="18"/>
    </row>
    <row r="963" spans="1:15" ht="14.25" customHeight="1">
      <c r="A963" s="17"/>
      <c r="B963" s="18" t="s">
        <v>223</v>
      </c>
      <c r="C963" s="19"/>
      <c r="D963" s="19"/>
      <c r="E963" s="95"/>
      <c r="F963" s="37"/>
      <c r="G963" s="20"/>
      <c r="H963" s="21"/>
      <c r="I963" s="20"/>
      <c r="J963" s="18"/>
      <c r="K963" s="18"/>
      <c r="L963" s="18"/>
      <c r="M963" s="18"/>
      <c r="N963" s="18"/>
      <c r="O963" s="18"/>
    </row>
    <row r="964" spans="1:15" ht="46.5" customHeight="1">
      <c r="A964" s="17"/>
      <c r="B964" s="43" t="s">
        <v>653</v>
      </c>
      <c r="C964" s="19"/>
      <c r="D964" s="19"/>
      <c r="E964" s="95"/>
      <c r="F964" s="37"/>
      <c r="G964" s="20"/>
      <c r="H964" s="21"/>
      <c r="I964" s="20"/>
      <c r="J964" s="18"/>
      <c r="K964" s="18"/>
      <c r="L964" s="18"/>
      <c r="M964" s="18"/>
      <c r="N964" s="18"/>
      <c r="O964" s="18"/>
    </row>
    <row r="965" spans="1:15" ht="14.25" customHeight="1">
      <c r="A965" s="17"/>
      <c r="B965" s="18"/>
      <c r="C965" s="19"/>
      <c r="D965" s="19"/>
      <c r="E965" s="95"/>
      <c r="F965" s="37"/>
      <c r="G965" s="20"/>
      <c r="H965" s="21"/>
      <c r="I965" s="20"/>
      <c r="J965" s="18"/>
      <c r="K965" s="18"/>
      <c r="L965" s="18"/>
      <c r="M965" s="18"/>
      <c r="N965" s="18"/>
      <c r="O965" s="18"/>
    </row>
    <row r="966" spans="1:15" ht="14.25" customHeight="1">
      <c r="A966" s="17" t="s">
        <v>654</v>
      </c>
      <c r="B966" s="199" t="s">
        <v>655</v>
      </c>
      <c r="C966" s="75" t="s">
        <v>8</v>
      </c>
      <c r="D966" s="36" t="s">
        <v>590</v>
      </c>
      <c r="E966" s="183">
        <v>20</v>
      </c>
      <c r="F966" s="37">
        <f t="shared" si="11"/>
        <v>20</v>
      </c>
      <c r="G966" s="20"/>
      <c r="H966" s="21"/>
      <c r="I966" s="20"/>
      <c r="J966" s="18"/>
      <c r="K966" s="18"/>
      <c r="L966" s="18"/>
      <c r="M966" s="18"/>
      <c r="N966" s="18"/>
      <c r="O966" s="18"/>
    </row>
    <row r="967" spans="1:15" ht="14.25" customHeight="1">
      <c r="A967" s="17"/>
      <c r="B967" s="207"/>
      <c r="C967" s="75"/>
      <c r="D967" s="36" t="s">
        <v>591</v>
      </c>
      <c r="E967" s="183">
        <v>18</v>
      </c>
      <c r="F967" s="37">
        <f t="shared" si="11"/>
        <v>0</v>
      </c>
      <c r="G967" s="20"/>
      <c r="H967" s="21"/>
      <c r="I967" s="20"/>
      <c r="J967" s="18"/>
      <c r="K967" s="18"/>
      <c r="L967" s="18"/>
      <c r="M967" s="18"/>
      <c r="N967" s="18"/>
      <c r="O967" s="18"/>
    </row>
    <row r="968" spans="1:15" ht="14.25" customHeight="1">
      <c r="A968" s="17"/>
      <c r="B968" s="207"/>
      <c r="C968" s="75"/>
      <c r="D968" s="36" t="s">
        <v>592</v>
      </c>
      <c r="E968" s="183">
        <v>15</v>
      </c>
      <c r="F968" s="37">
        <f t="shared" si="11"/>
        <v>0</v>
      </c>
      <c r="G968" s="20"/>
      <c r="H968" s="21"/>
      <c r="I968" s="20"/>
      <c r="J968" s="18"/>
      <c r="K968" s="18"/>
      <c r="L968" s="18"/>
      <c r="M968" s="18"/>
      <c r="N968" s="18"/>
      <c r="O968" s="18"/>
    </row>
    <row r="969" spans="1:15" ht="14.25" customHeight="1">
      <c r="A969" s="17"/>
      <c r="B969" s="207"/>
      <c r="C969" s="75"/>
      <c r="D969" s="36" t="s">
        <v>593</v>
      </c>
      <c r="E969" s="183">
        <v>10</v>
      </c>
      <c r="F969" s="37">
        <f t="shared" si="11"/>
        <v>0</v>
      </c>
      <c r="G969" s="20"/>
      <c r="H969" s="21"/>
      <c r="I969" s="20"/>
      <c r="J969" s="18"/>
      <c r="K969" s="18"/>
      <c r="L969" s="18"/>
      <c r="M969" s="18"/>
      <c r="N969" s="18"/>
      <c r="O969" s="18"/>
    </row>
    <row r="970" spans="1:15" ht="14.25" customHeight="1">
      <c r="A970" s="17"/>
      <c r="B970" s="207"/>
      <c r="C970" s="75"/>
      <c r="D970" s="36" t="s">
        <v>594</v>
      </c>
      <c r="E970" s="183">
        <v>5</v>
      </c>
      <c r="F970" s="37">
        <f t="shared" ref="F970:F1002" si="12">IF(C970="x",E970,0)</f>
        <v>0</v>
      </c>
      <c r="G970" s="20"/>
      <c r="H970" s="21"/>
      <c r="I970" s="20"/>
      <c r="J970" s="18"/>
      <c r="K970" s="18"/>
      <c r="L970" s="18"/>
      <c r="M970" s="18"/>
      <c r="N970" s="18"/>
      <c r="O970" s="18"/>
    </row>
    <row r="971" spans="1:15" ht="14.25" customHeight="1">
      <c r="A971" s="17"/>
      <c r="B971" s="207"/>
      <c r="C971" s="75"/>
      <c r="D971" s="36" t="s">
        <v>595</v>
      </c>
      <c r="E971" s="183">
        <v>0</v>
      </c>
      <c r="F971" s="37">
        <f t="shared" si="12"/>
        <v>0</v>
      </c>
      <c r="G971" s="20"/>
      <c r="H971" s="21"/>
      <c r="I971" s="20"/>
      <c r="J971" s="18"/>
      <c r="K971" s="18"/>
      <c r="L971" s="18"/>
      <c r="M971" s="18"/>
      <c r="N971" s="18"/>
      <c r="O971" s="18"/>
    </row>
    <row r="972" spans="1:15" ht="14.25" customHeight="1">
      <c r="A972" s="17"/>
      <c r="B972" s="46"/>
      <c r="C972" s="19"/>
      <c r="D972" s="19"/>
      <c r="E972" s="95"/>
      <c r="F972" s="37"/>
      <c r="G972" s="81"/>
      <c r="H972" s="21"/>
      <c r="I972" s="81"/>
      <c r="J972" s="18"/>
      <c r="K972" s="18"/>
      <c r="L972" s="18"/>
      <c r="M972" s="18"/>
      <c r="N972" s="18"/>
      <c r="O972" s="18"/>
    </row>
    <row r="973" spans="1:15" ht="14.25" customHeight="1">
      <c r="A973" s="17" t="s">
        <v>656</v>
      </c>
      <c r="B973" s="199" t="s">
        <v>657</v>
      </c>
      <c r="C973" s="75"/>
      <c r="D973" s="36" t="s">
        <v>590</v>
      </c>
      <c r="E973" s="183">
        <v>25</v>
      </c>
      <c r="F973" s="37">
        <f t="shared" si="12"/>
        <v>0</v>
      </c>
      <c r="G973" s="197"/>
      <c r="H973" s="21"/>
      <c r="I973" s="197" t="s">
        <v>658</v>
      </c>
      <c r="J973" s="18"/>
      <c r="K973" s="18"/>
      <c r="L973" s="18"/>
      <c r="M973" s="18"/>
      <c r="N973" s="18"/>
      <c r="O973" s="18"/>
    </row>
    <row r="974" spans="1:15" ht="14.25" customHeight="1">
      <c r="A974" s="17"/>
      <c r="B974" s="207"/>
      <c r="C974" s="75" t="s">
        <v>8</v>
      </c>
      <c r="D974" s="36" t="s">
        <v>591</v>
      </c>
      <c r="E974" s="183">
        <v>20</v>
      </c>
      <c r="F974" s="37">
        <f t="shared" si="12"/>
        <v>20</v>
      </c>
      <c r="G974" s="205"/>
      <c r="H974" s="21"/>
      <c r="I974" s="205"/>
      <c r="J974" s="18"/>
      <c r="K974" s="18"/>
      <c r="L974" s="18"/>
      <c r="M974" s="18"/>
      <c r="N974" s="18"/>
      <c r="O974" s="18"/>
    </row>
    <row r="975" spans="1:15" ht="14.25" customHeight="1">
      <c r="A975" s="17"/>
      <c r="B975" s="207"/>
      <c r="C975" s="75"/>
      <c r="D975" s="36" t="s">
        <v>592</v>
      </c>
      <c r="E975" s="183">
        <v>15</v>
      </c>
      <c r="F975" s="37">
        <f t="shared" si="12"/>
        <v>0</v>
      </c>
      <c r="G975" s="205"/>
      <c r="H975" s="21"/>
      <c r="I975" s="205"/>
      <c r="J975" s="18"/>
      <c r="K975" s="18"/>
      <c r="L975" s="18"/>
      <c r="M975" s="18"/>
      <c r="N975" s="18"/>
      <c r="O975" s="18"/>
    </row>
    <row r="976" spans="1:15" ht="14.25" customHeight="1">
      <c r="A976" s="17"/>
      <c r="B976" s="207"/>
      <c r="C976" s="75"/>
      <c r="D976" s="36" t="s">
        <v>593</v>
      </c>
      <c r="E976" s="183">
        <v>10</v>
      </c>
      <c r="F976" s="37">
        <f t="shared" si="12"/>
        <v>0</v>
      </c>
      <c r="G976" s="205"/>
      <c r="H976" s="21"/>
      <c r="I976" s="205"/>
      <c r="J976" s="18"/>
      <c r="K976" s="18"/>
      <c r="L976" s="18"/>
      <c r="M976" s="18"/>
      <c r="N976" s="18"/>
      <c r="O976" s="18"/>
    </row>
    <row r="977" spans="1:15" ht="14.25" customHeight="1">
      <c r="A977" s="17"/>
      <c r="B977" s="207"/>
      <c r="C977" s="75"/>
      <c r="D977" s="36" t="s">
        <v>594</v>
      </c>
      <c r="E977" s="183">
        <v>5</v>
      </c>
      <c r="F977" s="37">
        <f t="shared" si="12"/>
        <v>0</v>
      </c>
      <c r="G977" s="205"/>
      <c r="H977" s="21"/>
      <c r="I977" s="205"/>
      <c r="J977" s="18"/>
      <c r="K977" s="18"/>
      <c r="L977" s="18"/>
      <c r="M977" s="18"/>
      <c r="N977" s="18"/>
      <c r="O977" s="18"/>
    </row>
    <row r="978" spans="1:15" ht="14.25" customHeight="1">
      <c r="A978" s="17"/>
      <c r="B978" s="207"/>
      <c r="C978" s="75"/>
      <c r="D978" s="36" t="s">
        <v>595</v>
      </c>
      <c r="E978" s="183">
        <v>0</v>
      </c>
      <c r="F978" s="37">
        <f t="shared" si="12"/>
        <v>0</v>
      </c>
      <c r="G978" s="205"/>
      <c r="H978" s="21"/>
      <c r="I978" s="205"/>
      <c r="J978" s="18"/>
      <c r="K978" s="18"/>
      <c r="L978" s="18"/>
      <c r="M978" s="18"/>
      <c r="N978" s="18"/>
      <c r="O978" s="18"/>
    </row>
    <row r="979" spans="1:15" ht="14.25" customHeight="1">
      <c r="A979" s="17"/>
      <c r="B979" s="46"/>
      <c r="C979" s="19"/>
      <c r="D979" s="19"/>
      <c r="E979" s="95"/>
      <c r="F979" s="37"/>
      <c r="G979" s="81"/>
      <c r="H979" s="21"/>
      <c r="I979" s="81"/>
      <c r="J979" s="18"/>
      <c r="K979" s="18"/>
      <c r="L979" s="18"/>
      <c r="M979" s="18"/>
      <c r="N979" s="18"/>
      <c r="O979" s="18"/>
    </row>
    <row r="980" spans="1:15" ht="14.25" customHeight="1">
      <c r="A980" s="17" t="s">
        <v>659</v>
      </c>
      <c r="B980" s="199" t="s">
        <v>660</v>
      </c>
      <c r="C980" s="75"/>
      <c r="D980" s="36" t="s">
        <v>590</v>
      </c>
      <c r="E980" s="183">
        <v>25</v>
      </c>
      <c r="F980" s="37">
        <f t="shared" si="12"/>
        <v>0</v>
      </c>
      <c r="G980" s="197"/>
      <c r="H980" s="21"/>
      <c r="I980" s="197" t="s">
        <v>661</v>
      </c>
      <c r="J980" s="18"/>
      <c r="K980" s="18"/>
      <c r="L980" s="18"/>
      <c r="M980" s="18"/>
      <c r="N980" s="18"/>
      <c r="O980" s="18"/>
    </row>
    <row r="981" spans="1:15" ht="14.25" customHeight="1">
      <c r="A981" s="17"/>
      <c r="B981" s="207"/>
      <c r="C981" s="75"/>
      <c r="D981" s="36" t="s">
        <v>591</v>
      </c>
      <c r="E981" s="183">
        <v>20</v>
      </c>
      <c r="F981" s="37">
        <f t="shared" si="12"/>
        <v>0</v>
      </c>
      <c r="G981" s="205"/>
      <c r="H981" s="21"/>
      <c r="I981" s="205"/>
      <c r="J981" s="18"/>
      <c r="K981" s="18"/>
      <c r="L981" s="18"/>
      <c r="M981" s="18"/>
      <c r="N981" s="18"/>
      <c r="O981" s="18"/>
    </row>
    <row r="982" spans="1:15" ht="14.25" customHeight="1">
      <c r="A982" s="17"/>
      <c r="B982" s="207"/>
      <c r="C982" s="75" t="s">
        <v>8</v>
      </c>
      <c r="D982" s="36" t="s">
        <v>592</v>
      </c>
      <c r="E982" s="183">
        <v>15</v>
      </c>
      <c r="F982" s="37">
        <f t="shared" si="12"/>
        <v>15</v>
      </c>
      <c r="G982" s="205"/>
      <c r="H982" s="21"/>
      <c r="I982" s="205"/>
      <c r="J982" s="18"/>
      <c r="K982" s="18"/>
      <c r="L982" s="18"/>
      <c r="M982" s="18"/>
      <c r="N982" s="18"/>
      <c r="O982" s="18"/>
    </row>
    <row r="983" spans="1:15" ht="14.25" customHeight="1">
      <c r="A983" s="17"/>
      <c r="B983" s="207"/>
      <c r="C983" s="75"/>
      <c r="D983" s="36" t="s">
        <v>593</v>
      </c>
      <c r="E983" s="183">
        <v>10</v>
      </c>
      <c r="F983" s="37">
        <f t="shared" si="12"/>
        <v>0</v>
      </c>
      <c r="G983" s="205"/>
      <c r="H983" s="21"/>
      <c r="I983" s="205"/>
      <c r="J983" s="18"/>
      <c r="K983" s="18"/>
      <c r="L983" s="18"/>
      <c r="M983" s="18"/>
      <c r="N983" s="18"/>
      <c r="O983" s="18"/>
    </row>
    <row r="984" spans="1:15" ht="14.25" customHeight="1">
      <c r="A984" s="17"/>
      <c r="B984" s="207"/>
      <c r="C984" s="75"/>
      <c r="D984" s="36" t="s">
        <v>594</v>
      </c>
      <c r="E984" s="183">
        <v>5</v>
      </c>
      <c r="F984" s="37">
        <f t="shared" si="12"/>
        <v>0</v>
      </c>
      <c r="G984" s="205"/>
      <c r="H984" s="21"/>
      <c r="I984" s="205"/>
      <c r="J984" s="18"/>
      <c r="K984" s="18"/>
      <c r="L984" s="18"/>
      <c r="M984" s="18"/>
      <c r="N984" s="18"/>
      <c r="O984" s="18"/>
    </row>
    <row r="985" spans="1:15" ht="14.25" customHeight="1">
      <c r="A985" s="17"/>
      <c r="B985" s="207"/>
      <c r="C985" s="75"/>
      <c r="D985" s="36" t="s">
        <v>595</v>
      </c>
      <c r="E985" s="183">
        <v>0</v>
      </c>
      <c r="F985" s="37">
        <f t="shared" si="12"/>
        <v>0</v>
      </c>
      <c r="G985" s="205"/>
      <c r="H985" s="21"/>
      <c r="I985" s="205"/>
      <c r="J985" s="18"/>
      <c r="K985" s="18"/>
      <c r="L985" s="18"/>
      <c r="M985" s="18"/>
      <c r="N985" s="18"/>
      <c r="O985" s="18"/>
    </row>
    <row r="986" spans="1:15" ht="14.25" customHeight="1">
      <c r="A986" s="17"/>
      <c r="B986" s="46"/>
      <c r="C986" s="19"/>
      <c r="D986" s="19"/>
      <c r="E986" s="95"/>
      <c r="F986" s="37"/>
      <c r="G986" s="81"/>
      <c r="H986" s="21"/>
      <c r="I986" s="81"/>
      <c r="J986" s="18"/>
      <c r="K986" s="18"/>
      <c r="L986" s="18"/>
      <c r="M986" s="18"/>
      <c r="N986" s="18"/>
      <c r="O986" s="18"/>
    </row>
    <row r="987" spans="1:15" ht="14.25" customHeight="1">
      <c r="A987" s="17" t="s">
        <v>662</v>
      </c>
      <c r="B987" s="199" t="s">
        <v>663</v>
      </c>
      <c r="C987" s="75"/>
      <c r="D987" s="36" t="s">
        <v>590</v>
      </c>
      <c r="E987" s="183">
        <v>25</v>
      </c>
      <c r="F987" s="37">
        <f t="shared" si="12"/>
        <v>0</v>
      </c>
      <c r="G987" s="197"/>
      <c r="H987" s="21"/>
      <c r="I987" s="197" t="s">
        <v>664</v>
      </c>
      <c r="J987" s="18"/>
      <c r="K987" s="18"/>
      <c r="L987" s="18"/>
      <c r="M987" s="18"/>
      <c r="N987" s="18"/>
      <c r="O987" s="18"/>
    </row>
    <row r="988" spans="1:15" ht="14.25" customHeight="1">
      <c r="A988" s="17"/>
      <c r="B988" s="207"/>
      <c r="C988" s="75"/>
      <c r="D988" s="36" t="s">
        <v>591</v>
      </c>
      <c r="E988" s="183">
        <v>20</v>
      </c>
      <c r="F988" s="37">
        <f t="shared" si="12"/>
        <v>0</v>
      </c>
      <c r="G988" s="205"/>
      <c r="H988" s="21"/>
      <c r="I988" s="205"/>
      <c r="J988" s="18"/>
      <c r="K988" s="18"/>
      <c r="L988" s="18"/>
      <c r="M988" s="18"/>
      <c r="N988" s="18"/>
      <c r="O988" s="18"/>
    </row>
    <row r="989" spans="1:15" ht="14.25" customHeight="1">
      <c r="A989" s="17"/>
      <c r="B989" s="207"/>
      <c r="C989" s="75"/>
      <c r="D989" s="36" t="s">
        <v>592</v>
      </c>
      <c r="E989" s="183">
        <v>15</v>
      </c>
      <c r="F989" s="37">
        <f t="shared" si="12"/>
        <v>0</v>
      </c>
      <c r="G989" s="205"/>
      <c r="H989" s="21"/>
      <c r="I989" s="205"/>
      <c r="J989" s="18"/>
      <c r="K989" s="18"/>
      <c r="L989" s="18"/>
      <c r="M989" s="18"/>
      <c r="N989" s="18"/>
      <c r="O989" s="18"/>
    </row>
    <row r="990" spans="1:15" ht="14.25" customHeight="1">
      <c r="A990" s="17"/>
      <c r="B990" s="207"/>
      <c r="C990" s="75"/>
      <c r="D990" s="36" t="s">
        <v>593</v>
      </c>
      <c r="E990" s="183">
        <v>10</v>
      </c>
      <c r="F990" s="37">
        <f t="shared" si="12"/>
        <v>0</v>
      </c>
      <c r="G990" s="205"/>
      <c r="H990" s="21"/>
      <c r="I990" s="205"/>
      <c r="J990" s="18"/>
      <c r="K990" s="18"/>
      <c r="L990" s="18"/>
      <c r="M990" s="18"/>
      <c r="N990" s="18"/>
      <c r="O990" s="18"/>
    </row>
    <row r="991" spans="1:15" ht="14.25" customHeight="1">
      <c r="A991" s="17"/>
      <c r="B991" s="207"/>
      <c r="C991" s="75"/>
      <c r="D991" s="36" t="s">
        <v>594</v>
      </c>
      <c r="E991" s="183">
        <v>5</v>
      </c>
      <c r="F991" s="37">
        <f t="shared" si="12"/>
        <v>0</v>
      </c>
      <c r="G991" s="205"/>
      <c r="H991" s="21"/>
      <c r="I991" s="205"/>
      <c r="J991" s="18"/>
      <c r="K991" s="18"/>
      <c r="L991" s="18"/>
      <c r="M991" s="18"/>
      <c r="N991" s="18"/>
      <c r="O991" s="18"/>
    </row>
    <row r="992" spans="1:15" ht="14.25" customHeight="1">
      <c r="A992" s="17"/>
      <c r="B992" s="207"/>
      <c r="C992" s="75" t="s">
        <v>8</v>
      </c>
      <c r="D992" s="36" t="s">
        <v>595</v>
      </c>
      <c r="E992" s="183">
        <v>0</v>
      </c>
      <c r="F992" s="37">
        <f t="shared" si="12"/>
        <v>0</v>
      </c>
      <c r="G992" s="205"/>
      <c r="H992" s="21"/>
      <c r="I992" s="205"/>
      <c r="J992" s="18"/>
      <c r="K992" s="18"/>
      <c r="L992" s="18"/>
      <c r="M992" s="18"/>
      <c r="N992" s="18"/>
      <c r="O992" s="18"/>
    </row>
    <row r="993" spans="1:15" ht="14.25" customHeight="1">
      <c r="A993" s="17"/>
      <c r="B993" s="46"/>
      <c r="C993" s="19"/>
      <c r="D993" s="19"/>
      <c r="E993" s="95"/>
      <c r="F993" s="37"/>
      <c r="G993" s="81"/>
      <c r="H993" s="21"/>
      <c r="I993" s="81"/>
      <c r="J993" s="18"/>
      <c r="K993" s="18"/>
      <c r="L993" s="18"/>
      <c r="M993" s="18"/>
      <c r="N993" s="18"/>
      <c r="O993" s="18"/>
    </row>
    <row r="994" spans="1:15" ht="14.25" customHeight="1">
      <c r="A994" s="17" t="s">
        <v>665</v>
      </c>
      <c r="B994" s="199" t="s">
        <v>666</v>
      </c>
      <c r="C994" s="75" t="s">
        <v>8</v>
      </c>
      <c r="D994" s="36" t="s">
        <v>590</v>
      </c>
      <c r="E994" s="183">
        <v>25</v>
      </c>
      <c r="F994" s="37">
        <f t="shared" si="12"/>
        <v>25</v>
      </c>
      <c r="G994" s="197"/>
      <c r="H994" s="21"/>
      <c r="I994" s="197" t="s">
        <v>667</v>
      </c>
      <c r="J994" s="18"/>
      <c r="K994" s="18"/>
      <c r="L994" s="18"/>
      <c r="M994" s="18"/>
      <c r="N994" s="18"/>
      <c r="O994" s="18"/>
    </row>
    <row r="995" spans="1:15" ht="14.25" customHeight="1">
      <c r="A995" s="17"/>
      <c r="B995" s="207"/>
      <c r="C995" s="75"/>
      <c r="D995" s="36" t="s">
        <v>591</v>
      </c>
      <c r="E995" s="183">
        <v>20</v>
      </c>
      <c r="F995" s="37">
        <f t="shared" si="12"/>
        <v>0</v>
      </c>
      <c r="G995" s="205"/>
      <c r="H995" s="21"/>
      <c r="I995" s="205"/>
      <c r="J995" s="18"/>
      <c r="K995" s="18"/>
      <c r="L995" s="18"/>
      <c r="M995" s="18"/>
      <c r="N995" s="18"/>
      <c r="O995" s="18"/>
    </row>
    <row r="996" spans="1:15" ht="14.25" customHeight="1">
      <c r="A996" s="17"/>
      <c r="B996" s="207"/>
      <c r="C996" s="75"/>
      <c r="D996" s="36" t="s">
        <v>592</v>
      </c>
      <c r="E996" s="183">
        <v>15</v>
      </c>
      <c r="F996" s="37">
        <f t="shared" si="12"/>
        <v>0</v>
      </c>
      <c r="G996" s="205"/>
      <c r="H996" s="21"/>
      <c r="I996" s="205"/>
      <c r="J996" s="18"/>
      <c r="K996" s="18"/>
      <c r="L996" s="18"/>
      <c r="M996" s="18"/>
      <c r="N996" s="18"/>
      <c r="O996" s="18"/>
    </row>
    <row r="997" spans="1:15" ht="14.25" customHeight="1">
      <c r="A997" s="17"/>
      <c r="B997" s="207"/>
      <c r="C997" s="75"/>
      <c r="D997" s="36" t="s">
        <v>593</v>
      </c>
      <c r="E997" s="183">
        <v>10</v>
      </c>
      <c r="F997" s="37">
        <f t="shared" si="12"/>
        <v>0</v>
      </c>
      <c r="G997" s="205"/>
      <c r="H997" s="21"/>
      <c r="I997" s="205"/>
      <c r="J997" s="18"/>
      <c r="K997" s="18"/>
      <c r="L997" s="18"/>
      <c r="M997" s="18"/>
      <c r="N997" s="18"/>
      <c r="O997" s="18"/>
    </row>
    <row r="998" spans="1:15" ht="14.25" customHeight="1">
      <c r="A998" s="17"/>
      <c r="B998" s="207"/>
      <c r="C998" s="75"/>
      <c r="D998" s="36" t="s">
        <v>594</v>
      </c>
      <c r="E998" s="183">
        <v>5</v>
      </c>
      <c r="F998" s="37">
        <f t="shared" si="12"/>
        <v>0</v>
      </c>
      <c r="G998" s="205"/>
      <c r="H998" s="21"/>
      <c r="I998" s="205"/>
      <c r="J998" s="18"/>
      <c r="K998" s="18"/>
      <c r="L998" s="18"/>
      <c r="M998" s="18"/>
      <c r="N998" s="18"/>
      <c r="O998" s="18"/>
    </row>
    <row r="999" spans="1:15" ht="14.25" customHeight="1">
      <c r="A999" s="17"/>
      <c r="B999" s="207"/>
      <c r="C999" s="75"/>
      <c r="D999" s="36" t="s">
        <v>595</v>
      </c>
      <c r="E999" s="183">
        <v>0</v>
      </c>
      <c r="F999" s="37">
        <f t="shared" si="12"/>
        <v>0</v>
      </c>
      <c r="G999" s="205"/>
      <c r="H999" s="21"/>
      <c r="I999" s="205"/>
      <c r="J999" s="18"/>
      <c r="K999" s="18"/>
      <c r="L999" s="18"/>
      <c r="M999" s="18"/>
      <c r="N999" s="18"/>
      <c r="O999" s="18"/>
    </row>
    <row r="1000" spans="1:15" ht="14.25" customHeight="1">
      <c r="A1000" s="17"/>
      <c r="B1000" s="19"/>
      <c r="C1000" s="36"/>
      <c r="D1000" s="36"/>
      <c r="E1000" s="183"/>
      <c r="F1000" s="37"/>
      <c r="G1000" s="20"/>
      <c r="H1000" s="21"/>
      <c r="I1000" s="20"/>
      <c r="J1000" s="18"/>
      <c r="K1000" s="18"/>
      <c r="L1000" s="18"/>
      <c r="M1000" s="18"/>
      <c r="N1000" s="18"/>
      <c r="O1000" s="18"/>
    </row>
    <row r="1001" spans="1:15" ht="14.25" customHeight="1">
      <c r="A1001" s="17">
        <v>129</v>
      </c>
      <c r="B1001" s="199" t="s">
        <v>668</v>
      </c>
      <c r="C1001" s="39" t="s">
        <v>8</v>
      </c>
      <c r="D1001" s="19" t="s">
        <v>9</v>
      </c>
      <c r="E1001" s="95">
        <v>15</v>
      </c>
      <c r="F1001" s="37">
        <f t="shared" si="12"/>
        <v>15</v>
      </c>
      <c r="G1001" s="197"/>
      <c r="H1001" s="21"/>
      <c r="I1001" s="197"/>
      <c r="J1001" s="18"/>
      <c r="K1001" s="18"/>
      <c r="L1001" s="18"/>
      <c r="M1001" s="18"/>
      <c r="N1001" s="18"/>
      <c r="O1001" s="18"/>
    </row>
    <row r="1002" spans="1:15" ht="14.25" customHeight="1">
      <c r="A1002" s="17"/>
      <c r="B1002" s="207"/>
      <c r="C1002" s="39"/>
      <c r="D1002" s="19" t="s">
        <v>27</v>
      </c>
      <c r="E1002" s="95">
        <v>0</v>
      </c>
      <c r="F1002" s="37">
        <f t="shared" si="12"/>
        <v>0</v>
      </c>
      <c r="G1002" s="205"/>
      <c r="H1002" s="21"/>
      <c r="I1002" s="205"/>
      <c r="J1002" s="18"/>
      <c r="K1002" s="18"/>
      <c r="L1002" s="18"/>
      <c r="M1002" s="18"/>
      <c r="N1002" s="18"/>
      <c r="O1002" s="18"/>
    </row>
    <row r="1003" spans="1:15" ht="14.25" customHeight="1">
      <c r="A1003" s="17"/>
      <c r="B1003" s="18" t="s">
        <v>44</v>
      </c>
      <c r="C1003" s="19"/>
      <c r="D1003" s="19"/>
      <c r="E1003" s="95"/>
      <c r="F1003" s="188"/>
      <c r="G1003" s="20"/>
      <c r="H1003" s="21"/>
      <c r="I1003" s="20"/>
      <c r="J1003" s="18"/>
      <c r="K1003" s="18"/>
      <c r="L1003" s="18"/>
      <c r="M1003" s="18"/>
      <c r="N1003" s="18"/>
      <c r="O1003" s="18"/>
    </row>
    <row r="1004" spans="1:15" ht="129.6">
      <c r="A1004" s="17"/>
      <c r="B1004" s="43" t="s">
        <v>669</v>
      </c>
      <c r="C1004" s="19"/>
      <c r="D1004" s="19"/>
      <c r="E1004" s="95"/>
      <c r="F1004" s="188"/>
      <c r="G1004" s="69" t="s">
        <v>670</v>
      </c>
      <c r="H1004" s="70" t="s">
        <v>671</v>
      </c>
      <c r="I1004" s="18"/>
      <c r="J1004" s="18"/>
      <c r="K1004" s="18"/>
      <c r="L1004" s="18"/>
      <c r="M1004" s="18"/>
      <c r="N1004" s="18"/>
      <c r="O1004" s="18"/>
    </row>
    <row r="1005" spans="1:15" ht="14.25" customHeight="1">
      <c r="A1005" s="17"/>
      <c r="B1005" s="46"/>
      <c r="C1005" s="19"/>
      <c r="D1005" s="18"/>
      <c r="E1005" s="95"/>
      <c r="F1005" s="189"/>
      <c r="G1005" s="81"/>
      <c r="H1005" s="21"/>
      <c r="I1005" s="81"/>
      <c r="J1005" s="18"/>
      <c r="K1005" s="18"/>
      <c r="L1005" s="18"/>
      <c r="M1005" s="18"/>
      <c r="N1005" s="18"/>
      <c r="O1005" s="18"/>
    </row>
    <row r="1006" spans="1:15" ht="14.25" customHeight="1">
      <c r="A1006" s="169"/>
      <c r="B1006" s="190" t="s">
        <v>672</v>
      </c>
      <c r="C1006" s="190"/>
      <c r="D1006" s="190"/>
      <c r="E1006" s="190"/>
      <c r="F1006" s="191"/>
      <c r="G1006" s="190"/>
      <c r="H1006" s="192"/>
      <c r="I1006" s="190"/>
      <c r="J1006" s="18"/>
      <c r="K1006" s="18"/>
      <c r="L1006" s="18"/>
      <c r="M1006" s="18"/>
      <c r="N1006" s="18"/>
      <c r="O1006" s="18"/>
    </row>
    <row r="1007" spans="1:15" ht="14.25" customHeight="1">
      <c r="A1007" s="17"/>
      <c r="B1007" s="98"/>
      <c r="C1007" s="19"/>
      <c r="D1007" s="18"/>
      <c r="E1007" s="95"/>
      <c r="F1007" s="193"/>
      <c r="G1007" s="20"/>
      <c r="H1007" s="21"/>
      <c r="I1007" s="20"/>
      <c r="J1007" s="18"/>
      <c r="K1007" s="18"/>
      <c r="L1007" s="18"/>
      <c r="M1007" s="18"/>
      <c r="N1007" s="18"/>
      <c r="O1007" s="18"/>
    </row>
  </sheetData>
  <sheetProtection algorithmName="SHA-512" hashValue="lZ4Gf0QEEKKj8ahSumd8ewzcM8PtHMTNN+HDnipVIcAqNudEBSt6hB8urLNpwla3FSOrEjWhfnar0i9O5erdvQ==" saltValue="F3DfgLQQ6igj5pYY8uA7Lg==" spinCount="100000" sheet="1" objects="1" scenarios="1"/>
  <protectedRanges>
    <protectedRange sqref="F473 F791" name="Range6"/>
    <protectedRange sqref="F261" name="Range3"/>
    <protectedRange sqref="C113:E113 I113" name="Range3_1"/>
    <protectedRange sqref="G113:H113" name="Range3_1_1"/>
    <protectedRange sqref="C172:E172 I172" name="Range3_2"/>
    <protectedRange sqref="G172:H172" name="Range3_1_2"/>
    <protectedRange sqref="C264:E264 I264" name="Range3_3"/>
    <protectedRange sqref="G264:H264" name="Range3_1_3"/>
    <protectedRange sqref="C267:E267 I267" name="Range3_4"/>
    <protectedRange sqref="G267:H267" name="Range3_1_4"/>
    <protectedRange sqref="C320:E320 I320" name="Range3_5"/>
    <protectedRange sqref="G320:H320" name="Range3_1_5"/>
    <protectedRange sqref="C354:E355 I354:I355" name="Range6_1"/>
    <protectedRange sqref="G354:H355" name="Range6_1_1"/>
    <protectedRange sqref="C386:E386 I386" name="Range6_2"/>
    <protectedRange sqref="G386:H386" name="Range6_1_2"/>
    <protectedRange sqref="C417:E417 I417" name="Range6_3"/>
    <protectedRange sqref="G417:H417" name="Range6_1_3"/>
    <protectedRange sqref="C448:E448 I448" name="Range6_4"/>
    <protectedRange sqref="G448:H448" name="Range6_1_4"/>
    <protectedRange sqref="C476:E476 I476" name="Range6_5"/>
    <protectedRange sqref="G476:H476" name="Range6_1_5"/>
    <protectedRange sqref="C479:E479 I479" name="Range6_6"/>
    <protectedRange sqref="G479:H479" name="Range6_1_6"/>
    <protectedRange sqref="C599:E599 I599" name="Range6_7"/>
    <protectedRange sqref="G599:H599" name="Range6_1_7"/>
    <protectedRange sqref="C676:E676 I676" name="Range6_8"/>
    <protectedRange sqref="G676:H676" name="Range6_1_8"/>
    <protectedRange sqref="C737:E737 I737" name="Range6_9"/>
    <protectedRange sqref="G737:H737" name="Range6_1_9"/>
    <protectedRange sqref="C794:E794 I794" name="Range6_10"/>
    <protectedRange sqref="G794:H794" name="Range6_1_10"/>
    <protectedRange sqref="C797:E797 I797" name="Range6_11"/>
    <protectedRange sqref="G797:H797" name="Range6_1_11"/>
    <protectedRange sqref="C829:E829 I829" name="Range6_12"/>
    <protectedRange sqref="G829:H829" name="Range6_1_12"/>
    <protectedRange sqref="C890:E890 I890" name="Range6_13"/>
    <protectedRange sqref="G890:H890" name="Range6_1_13"/>
    <protectedRange sqref="C955:E955 I955" name="Range6_14"/>
    <protectedRange sqref="G955:H955" name="Range6_1_14"/>
  </protectedRanges>
  <mergeCells count="38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24:B25"/>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 B12 B16 B18 B21:B24 B27 B29 B32 B34 B37 B39 B44 B54 B57 B59 B62 B64 B98:B99 B124 B147 B149 B151 B161 B171 B194 B200 B233 B241 B243 B260 B263 B265:B266 B273:B277 B279:B283 B285:B289 B291 B297:B300 B302:B305 B307 B347 B353 B361 B392 B429 B435 B441 B447 B460 B466 B475 B577 B612:B613 B681 B683 B694 B696 B793 B930 B954">
    <cfRule type="containsText" dxfId="372" priority="70" operator="containsText" text="Please fill your answer here.">
      <formula>NOT(ISERROR(SEARCH(("Please fill your answer here."),(B4))))</formula>
    </cfRule>
  </conditionalFormatting>
  <conditionalFormatting sqref="G792 G1007 G474 G262:H262 J262:O262">
    <cfRule type="containsText" dxfId="371" priority="71" operator="containsText" text="This section contains missing answers">
      <formula>NOT(ISERROR(SEARCH(("This section contains missing answers"),(G262))))</formula>
    </cfRule>
  </conditionalFormatting>
  <conditionalFormatting sqref="B72 B74">
    <cfRule type="containsText" dxfId="370" priority="72" operator="containsText" text="Please fill your answer here.">
      <formula>NOT(ISERROR(SEARCH(("Please fill your answer here."),(B72))))</formula>
    </cfRule>
  </conditionalFormatting>
  <conditionalFormatting sqref="B67 B69">
    <cfRule type="containsText" dxfId="369" priority="73" operator="containsText" text="Please fill your answer here.">
      <formula>NOT(ISERROR(SEARCH(("Please fill your answer here."),(B67))))</formula>
    </cfRule>
  </conditionalFormatting>
  <conditionalFormatting sqref="B116 B118">
    <cfRule type="containsText" dxfId="368" priority="74" operator="containsText" text="Please fill your answer here.">
      <formula>NOT(ISERROR(SEARCH(("Please fill your answer here."),(B116))))</formula>
    </cfRule>
  </conditionalFormatting>
  <conditionalFormatting sqref="B132 B141 B146">
    <cfRule type="containsText" dxfId="367" priority="75" operator="containsText" text="Please fill your answer here.">
      <formula>NOT(ISERROR(SEARCH(("Please fill your answer here."),(B132))))</formula>
    </cfRule>
  </conditionalFormatting>
  <conditionalFormatting sqref="B154 B156">
    <cfRule type="containsText" dxfId="366" priority="76" operator="containsText" text="Please fill your answer here.">
      <formula>NOT(ISERROR(SEARCH(("Please fill your answer here."),(B154))))</formula>
    </cfRule>
  </conditionalFormatting>
  <conditionalFormatting sqref="B175 B177">
    <cfRule type="containsText" dxfId="365" priority="77" operator="containsText" text="Please fill your answer here.">
      <formula>NOT(ISERROR(SEARCH(("Please fill your answer here."),(B175))))</formula>
    </cfRule>
  </conditionalFormatting>
  <conditionalFormatting sqref="B180 B182">
    <cfRule type="containsText" dxfId="364" priority="78" operator="containsText" text="Please fill your answer here.">
      <formula>NOT(ISERROR(SEARCH(("Please fill your answer here."),(B180))))</formula>
    </cfRule>
  </conditionalFormatting>
  <conditionalFormatting sqref="B186 B188">
    <cfRule type="containsText" dxfId="363" priority="79" operator="containsText" text="Please fill your answer here.">
      <formula>NOT(ISERROR(SEARCH(("Please fill your answer here."),(B186))))</formula>
    </cfRule>
  </conditionalFormatting>
  <conditionalFormatting sqref="B221 B223 B228">
    <cfRule type="containsText" dxfId="362" priority="80" operator="containsText" text="Please fill your answer here.">
      <formula>NOT(ISERROR(SEARCH(("Please fill your answer here."),(B221))))</formula>
    </cfRule>
  </conditionalFormatting>
  <conditionalFormatting sqref="B236 B238">
    <cfRule type="containsText" dxfId="361" priority="81" operator="containsText" text="Please fill your answer here.">
      <formula>NOT(ISERROR(SEARCH(("Please fill your answer here."),(B236))))</formula>
    </cfRule>
  </conditionalFormatting>
  <conditionalFormatting sqref="B262">
    <cfRule type="containsText" dxfId="360" priority="82" operator="containsText" text="Please fill your answer here.">
      <formula>NOT(ISERROR(SEARCH(("Please fill your answer here."),(B262))))</formula>
    </cfRule>
  </conditionalFormatting>
  <conditionalFormatting sqref="A262:E262 G262:H262 J262:O262">
    <cfRule type="expression" dxfId="359" priority="83">
      <formula>$B262="Dimension 1: Policy is completed"</formula>
    </cfRule>
  </conditionalFormatting>
  <conditionalFormatting sqref="A262:E262 G262:H262 J262:O262">
    <cfRule type="expression" dxfId="358" priority="84">
      <formula>$B262="Dimension 1: Policy contains missing answers"</formula>
    </cfRule>
  </conditionalFormatting>
  <conditionalFormatting sqref="A262:E262">
    <cfRule type="containsText" dxfId="357" priority="85" operator="containsText" text="This section contains missing answers">
      <formula>NOT(ISERROR(SEARCH(("This section contains missing answers"),(A262))))</formula>
    </cfRule>
  </conditionalFormatting>
  <conditionalFormatting sqref="B331">
    <cfRule type="containsText" dxfId="356" priority="86" operator="containsText" text="Please fill your answer here.">
      <formula>NOT(ISERROR(SEARCH(("Please fill your answer here."),(B331))))</formula>
    </cfRule>
  </conditionalFormatting>
  <conditionalFormatting sqref="B341">
    <cfRule type="containsText" dxfId="355" priority="87" operator="containsText" text="Please fill your answer here.">
      <formula>NOT(ISERROR(SEARCH(("Please fill your answer here."),(B341))))</formula>
    </cfRule>
  </conditionalFormatting>
  <conditionalFormatting sqref="B324">
    <cfRule type="containsText" dxfId="354" priority="88" operator="containsText" text="Please fill your answer here.">
      <formula>NOT(ISERROR(SEARCH(("Please fill your answer here."),(B324))))</formula>
    </cfRule>
  </conditionalFormatting>
  <conditionalFormatting sqref="B373">
    <cfRule type="containsText" dxfId="353" priority="89" operator="containsText" text="Please fill your answer here.">
      <formula>NOT(ISERROR(SEARCH(("Please fill your answer here."),(B373))))</formula>
    </cfRule>
  </conditionalFormatting>
  <conditionalFormatting sqref="B379">
    <cfRule type="containsText" dxfId="352" priority="90" operator="containsText" text="Please fill your answer here.">
      <formula>NOT(ISERROR(SEARCH(("Please fill your answer here."),(B379))))</formula>
    </cfRule>
  </conditionalFormatting>
  <conditionalFormatting sqref="B385 B398 B404 B410 B416">
    <cfRule type="containsText" dxfId="351" priority="91" operator="containsText" text="Please fill your answer here.">
      <formula>NOT(ISERROR(SEARCH(("Please fill your answer here."),(B385))))</formula>
    </cfRule>
  </conditionalFormatting>
  <conditionalFormatting sqref="B345">
    <cfRule type="containsText" dxfId="350" priority="92" operator="containsText" text="Please fill your answer here.">
      <formula>NOT(ISERROR(SEARCH(("Please fill your answer here."),(B345))))</formula>
    </cfRule>
  </conditionalFormatting>
  <conditionalFormatting sqref="B359">
    <cfRule type="containsText" dxfId="349" priority="93" operator="containsText" text="Please fill your answer here.">
      <formula>NOT(ISERROR(SEARCH(("Please fill your answer here."),(B359))))</formula>
    </cfRule>
  </conditionalFormatting>
  <conditionalFormatting sqref="B377">
    <cfRule type="containsText" dxfId="348" priority="94" operator="containsText" text="Please fill your answer here.">
      <formula>NOT(ISERROR(SEARCH(("Please fill your answer here."),(B377))))</formula>
    </cfRule>
  </conditionalFormatting>
  <conditionalFormatting sqref="B423">
    <cfRule type="containsText" dxfId="347" priority="95" operator="containsText" text="Please fill your answer here.">
      <formula>NOT(ISERROR(SEARCH(("Please fill your answer here."),(B423))))</formula>
    </cfRule>
  </conditionalFormatting>
  <conditionalFormatting sqref="B454">
    <cfRule type="containsText" dxfId="346" priority="96" operator="containsText" text="Please fill your answer here.">
      <formula>NOT(ISERROR(SEARCH(("Please fill your answer here."),(B454))))</formula>
    </cfRule>
  </conditionalFormatting>
  <conditionalFormatting sqref="B472">
    <cfRule type="containsText" dxfId="345" priority="97" operator="containsText" text="Please fill your answer here.">
      <formula>NOT(ISERROR(SEARCH(("Please fill your answer here."),(B472))))</formula>
    </cfRule>
  </conditionalFormatting>
  <conditionalFormatting sqref="B474">
    <cfRule type="containsText" dxfId="344" priority="98" operator="containsText" text="Please fill your answer here.">
      <formula>NOT(ISERROR(SEARCH(("Please fill your answer here."),(B474))))</formula>
    </cfRule>
  </conditionalFormatting>
  <conditionalFormatting sqref="B313 B319">
    <cfRule type="containsText" dxfId="343" priority="99" operator="containsText" text="Please fill your answer here.">
      <formula>NOT(ISERROR(SEARCH(("Please fill your answer here."),(B313))))</formula>
    </cfRule>
  </conditionalFormatting>
  <conditionalFormatting sqref="B311">
    <cfRule type="containsText" dxfId="342" priority="100" operator="containsText" text="Please fill your answer here.">
      <formula>NOT(ISERROR(SEARCH(("Please fill your answer here."),(B311))))</formula>
    </cfRule>
  </conditionalFormatting>
  <conditionalFormatting sqref="B541">
    <cfRule type="containsText" dxfId="341" priority="101" operator="containsText" text="Please fill your answer here.">
      <formula>NOT(ISERROR(SEARCH(("Please fill your answer here."),(B541))))</formula>
    </cfRule>
  </conditionalFormatting>
  <conditionalFormatting sqref="B477:B478 B490 B493 B496 B499 B501 B506 B511 B516 B519 B521 B546 B562 B623 B644 B647 B670 B686 B721 B745 B790">
    <cfRule type="containsText" dxfId="340" priority="102" operator="containsText" text="Please fill your answer here.">
      <formula>NOT(ISERROR(SEARCH(("Please fill your answer here."),(B477))))</formula>
    </cfRule>
  </conditionalFormatting>
  <conditionalFormatting sqref="B526">
    <cfRule type="containsText" dxfId="339" priority="103" operator="containsText" text="Please fill your answer here.">
      <formula>NOT(ISERROR(SEARCH(("Please fill your answer here."),(B526))))</formula>
    </cfRule>
  </conditionalFormatting>
  <conditionalFormatting sqref="B763 B765">
    <cfRule type="containsText" dxfId="338" priority="104" operator="containsText" text="Please fill your answer here.">
      <formula>NOT(ISERROR(SEARCH(("Please fill your answer here."),(B763))))</formula>
    </cfRule>
  </conditionalFormatting>
  <conditionalFormatting sqref="B768 B770">
    <cfRule type="containsText" dxfId="337" priority="105" operator="containsText" text="Please fill your answer here.">
      <formula>NOT(ISERROR(SEARCH(("Please fill your answer here."),(B768))))</formula>
    </cfRule>
  </conditionalFormatting>
  <conditionalFormatting sqref="B785">
    <cfRule type="containsText" dxfId="336" priority="106" operator="containsText" text="Please fill your answer here.">
      <formula>NOT(ISERROR(SEARCH(("Please fill your answer here."),(B785))))</formula>
    </cfRule>
  </conditionalFormatting>
  <conditionalFormatting sqref="B792">
    <cfRule type="containsText" dxfId="335" priority="107" operator="containsText" text="Please fill your answer here.">
      <formula>NOT(ISERROR(SEARCH(("Please fill your answer here."),(B792))))</formula>
    </cfRule>
  </conditionalFormatting>
  <conditionalFormatting sqref="B482 B484 B487">
    <cfRule type="containsText" dxfId="334" priority="108" operator="containsText" text="Please fill your answer here.">
      <formula>NOT(ISERROR(SEARCH(("Please fill your answer here."),(B482))))</formula>
    </cfRule>
  </conditionalFormatting>
  <conditionalFormatting sqref="B551">
    <cfRule type="containsText" dxfId="333" priority="109" operator="containsText" text="Please fill your answer here.">
      <formula>NOT(ISERROR(SEARCH(("Please fill your answer here."),(B551))))</formula>
    </cfRule>
  </conditionalFormatting>
  <conditionalFormatting sqref="B554 B556">
    <cfRule type="containsText" dxfId="332" priority="110" operator="containsText" text="Please fill your answer here.">
      <formula>NOT(ISERROR(SEARCH(("Please fill your answer here."),(B554))))</formula>
    </cfRule>
  </conditionalFormatting>
  <conditionalFormatting sqref="B572 B582">
    <cfRule type="containsText" dxfId="331" priority="111" operator="containsText" text="Please fill your answer here.">
      <formula>NOT(ISERROR(SEARCH(("Please fill your answer here."),(B572))))</formula>
    </cfRule>
  </conditionalFormatting>
  <conditionalFormatting sqref="B585 B587">
    <cfRule type="containsText" dxfId="330" priority="112" operator="containsText" text="Please fill your answer here.">
      <formula>NOT(ISERROR(SEARCH(("Please fill your answer here."),(B585))))</formula>
    </cfRule>
  </conditionalFormatting>
  <conditionalFormatting sqref="B567">
    <cfRule type="containsText" dxfId="329" priority="113" operator="containsText" text="Please fill your answer here.">
      <formula>NOT(ISERROR(SEARCH(("Please fill your answer here."),(B567))))</formula>
    </cfRule>
  </conditionalFormatting>
  <conditionalFormatting sqref="B592">
    <cfRule type="containsText" dxfId="328" priority="114" operator="containsText" text="Please fill your answer here.">
      <formula>NOT(ISERROR(SEARCH(("Please fill your answer here."),(B592))))</formula>
    </cfRule>
  </conditionalFormatting>
  <conditionalFormatting sqref="B598">
    <cfRule type="containsText" dxfId="327" priority="115" operator="containsText" text="Please fill your answer here.">
      <formula>NOT(ISERROR(SEARCH(("Please fill your answer here."),(B598))))</formula>
    </cfRule>
  </conditionalFormatting>
  <conditionalFormatting sqref="B627 B629 B637 B639">
    <cfRule type="containsText" dxfId="326" priority="116" operator="containsText" text="Please fill your answer here.">
      <formula>NOT(ISERROR(SEARCH(("Please fill your answer here."),(B627))))</formula>
    </cfRule>
  </conditionalFormatting>
  <conditionalFormatting sqref="B602 B605">
    <cfRule type="containsText" dxfId="325" priority="117" operator="containsText" text="Please fill your answer here.">
      <formula>NOT(ISERROR(SEARCH(("Please fill your answer here."),(B602))))</formula>
    </cfRule>
  </conditionalFormatting>
  <conditionalFormatting sqref="B607 B617">
    <cfRule type="containsText" dxfId="324" priority="118" operator="containsText" text="Please fill your answer here.">
      <formula>NOT(ISERROR(SEARCH(("Please fill your answer here."),(B607))))</formula>
    </cfRule>
  </conditionalFormatting>
  <conditionalFormatting sqref="B650 B652">
    <cfRule type="containsText" dxfId="323" priority="119" operator="containsText" text="Please fill your answer here.">
      <formula>NOT(ISERROR(SEARCH(("Please fill your answer here."),(B650))))</formula>
    </cfRule>
  </conditionalFormatting>
  <conditionalFormatting sqref="B675">
    <cfRule type="containsText" dxfId="322" priority="120" operator="containsText" text="Please fill your answer here.">
      <formula>NOT(ISERROR(SEARCH(("Please fill your answer here."),(B675))))</formula>
    </cfRule>
  </conditionalFormatting>
  <conditionalFormatting sqref="B714 B716">
    <cfRule type="containsText" dxfId="321" priority="121" operator="containsText" text="Please fill your answer here.">
      <formula>NOT(ISERROR(SEARCH(("Please fill your answer here."),(B714))))</formula>
    </cfRule>
  </conditionalFormatting>
  <conditionalFormatting sqref="B689 B691:B692 B711">
    <cfRule type="containsText" dxfId="320" priority="122" operator="containsText" text="Please fill your answer here.">
      <formula>NOT(ISERROR(SEARCH(("Please fill your answer here."),(B689))))</formula>
    </cfRule>
  </conditionalFormatting>
  <conditionalFormatting sqref="B655 B665 B667">
    <cfRule type="containsText" dxfId="319" priority="123" operator="containsText" text="Please fill your answer here.">
      <formula>NOT(ISERROR(SEARCH(("Please fill your answer here."),(B655))))</formula>
    </cfRule>
  </conditionalFormatting>
  <conditionalFormatting sqref="B657">
    <cfRule type="containsText" dxfId="318" priority="124" operator="containsText" text="Please fill your answer here.">
      <formula>NOT(ISERROR(SEARCH(("Please fill your answer here."),(B657))))</formula>
    </cfRule>
  </conditionalFormatting>
  <conditionalFormatting sqref="B724 B726 B731 B736">
    <cfRule type="containsText" dxfId="317" priority="125" operator="containsText" text="Please fill your answer here.">
      <formula>NOT(ISERROR(SEARCH(("Please fill your answer here."),(B724))))</formula>
    </cfRule>
  </conditionalFormatting>
  <conditionalFormatting sqref="B740 B742">
    <cfRule type="containsText" dxfId="316" priority="126" operator="containsText" text="Please fill your answer here.">
      <formula>NOT(ISERROR(SEARCH(("Please fill your answer here."),(B740))))</formula>
    </cfRule>
  </conditionalFormatting>
  <conditionalFormatting sqref="B748 B750 B755">
    <cfRule type="containsText" dxfId="315" priority="127" operator="containsText" text="Please fill your answer here.">
      <formula>NOT(ISERROR(SEARCH(("Please fill your answer here."),(B748))))</formula>
    </cfRule>
  </conditionalFormatting>
  <conditionalFormatting sqref="B758 B760">
    <cfRule type="containsText" dxfId="314" priority="128" operator="containsText" text="Please fill your answer here.">
      <formula>NOT(ISERROR(SEARCH(("Please fill your answer here."),(B758))))</formula>
    </cfRule>
  </conditionalFormatting>
  <conditionalFormatting sqref="B539">
    <cfRule type="containsText" dxfId="313" priority="129" operator="containsText" text="Please fill your answer here.">
      <formula>NOT(ISERROR(SEARCH(("Please fill your answer here."),(B539))))</formula>
    </cfRule>
  </conditionalFormatting>
  <conditionalFormatting sqref="B549">
    <cfRule type="containsText" dxfId="312" priority="130" operator="containsText" text="Please fill your answer here.">
      <formula>NOT(ISERROR(SEARCH(("Please fill your answer here."),(B549))))</formula>
    </cfRule>
  </conditionalFormatting>
  <conditionalFormatting sqref="B570">
    <cfRule type="containsText" dxfId="311" priority="131" operator="containsText" text="Please fill your answer here.">
      <formula>NOT(ISERROR(SEARCH(("Please fill your answer here."),(B570))))</formula>
    </cfRule>
  </conditionalFormatting>
  <conditionalFormatting sqref="B580">
    <cfRule type="containsText" dxfId="310" priority="132" operator="containsText" text="Please fill your answer here.">
      <formula>NOT(ISERROR(SEARCH(("Please fill your answer here."),(B580))))</formula>
    </cfRule>
  </conditionalFormatting>
  <conditionalFormatting sqref="B590">
    <cfRule type="containsText" dxfId="309" priority="133" operator="containsText" text="Please fill your answer here.">
      <formula>NOT(ISERROR(SEARCH(("Please fill your answer here."),(B590))))</formula>
    </cfRule>
  </conditionalFormatting>
  <conditionalFormatting sqref="B673">
    <cfRule type="containsText" dxfId="308" priority="134" operator="containsText" text="Please fill your answer here.">
      <formula>NOT(ISERROR(SEARCH(("Please fill your answer here."),(B673))))</formula>
    </cfRule>
  </conditionalFormatting>
  <conditionalFormatting sqref="B783">
    <cfRule type="containsText" dxfId="307" priority="135" operator="containsText" text="Please fill your answer here.">
      <formula>NOT(ISERROR(SEARCH(("Please fill your answer here."),(B783))))</formula>
    </cfRule>
  </conditionalFormatting>
  <conditionalFormatting sqref="B788">
    <cfRule type="containsText" dxfId="306" priority="136" operator="containsText" text="Please fill your answer here.">
      <formula>NOT(ISERROR(SEARCH(("Please fill your answer here."),(B788))))</formula>
    </cfRule>
  </conditionalFormatting>
  <conditionalFormatting sqref="B632 B634">
    <cfRule type="containsText" dxfId="305" priority="137" operator="containsText" text="Please fill your answer here.">
      <formula>NOT(ISERROR(SEARCH(("Please fill your answer here."),(B632))))</formula>
    </cfRule>
  </conditionalFormatting>
  <conditionalFormatting sqref="B795:B796 B837 B839 B842 B844 B882 B884 B887 B889 B933 B1005">
    <cfRule type="containsText" dxfId="304" priority="138" operator="containsText" text="Please fill your answer here.">
      <formula>NOT(ISERROR(SEARCH(("Please fill your answer here."),(B795))))</formula>
    </cfRule>
  </conditionalFormatting>
  <conditionalFormatting sqref="B802 B832 B834">
    <cfRule type="containsText" dxfId="303" priority="139" operator="containsText" text="Please fill your answer here.">
      <formula>NOT(ISERROR(SEARCH(("Please fill your answer here."),(B802))))</formula>
    </cfRule>
  </conditionalFormatting>
  <conditionalFormatting sqref="B1007">
    <cfRule type="containsText" dxfId="302" priority="140" operator="containsText" text="Please fill your answer here.">
      <formula>NOT(ISERROR(SEARCH(("Please fill your answer here."),(B1007))))</formula>
    </cfRule>
  </conditionalFormatting>
  <conditionalFormatting sqref="B809">
    <cfRule type="containsText" dxfId="301" priority="141" operator="containsText" text="Please fill your answer here.">
      <formula>NOT(ISERROR(SEARCH(("Please fill your answer here."),(B809))))</formula>
    </cfRule>
  </conditionalFormatting>
  <conditionalFormatting sqref="B816">
    <cfRule type="containsText" dxfId="300" priority="142" operator="containsText" text="Please fill your answer here.">
      <formula>NOT(ISERROR(SEARCH(("Please fill your answer here."),(B816))))</formula>
    </cfRule>
  </conditionalFormatting>
  <conditionalFormatting sqref="B848 B850">
    <cfRule type="containsText" dxfId="299" priority="143" operator="containsText" text="Please fill your answer here.">
      <formula>NOT(ISERROR(SEARCH(("Please fill your answer here."),(B848))))</formula>
    </cfRule>
  </conditionalFormatting>
  <conditionalFormatting sqref="B857">
    <cfRule type="containsText" dxfId="298" priority="144" operator="containsText" text="Please fill your answer here.">
      <formula>NOT(ISERROR(SEARCH(("Please fill your answer here."),(B857))))</formula>
    </cfRule>
  </conditionalFormatting>
  <conditionalFormatting sqref="B864">
    <cfRule type="containsText" dxfId="297" priority="145" operator="containsText" text="Please fill your answer here.">
      <formula>NOT(ISERROR(SEARCH(("Please fill your answer here."),(B864))))</formula>
    </cfRule>
  </conditionalFormatting>
  <conditionalFormatting sqref="B855">
    <cfRule type="containsText" dxfId="296" priority="146" operator="containsText" text="Please fill your answer here.">
      <formula>NOT(ISERROR(SEARCH(("Please fill your answer here."),(B855))))</formula>
    </cfRule>
  </conditionalFormatting>
  <conditionalFormatting sqref="B869">
    <cfRule type="containsText" dxfId="295" priority="147" operator="containsText" text="Please fill your answer here.">
      <formula>NOT(ISERROR(SEARCH(("Please fill your answer here."),(B869))))</formula>
    </cfRule>
  </conditionalFormatting>
  <conditionalFormatting sqref="B915">
    <cfRule type="containsText" dxfId="294" priority="148" operator="containsText" text="Please fill your answer here.">
      <formula>NOT(ISERROR(SEARCH(("Please fill your answer here."),(B915))))</formula>
    </cfRule>
  </conditionalFormatting>
  <conditionalFormatting sqref="B913">
    <cfRule type="containsText" dxfId="293" priority="149" operator="containsText" text="Please fill your answer here.">
      <formula>NOT(ISERROR(SEARCH(("Please fill your answer here."),(B913))))</formula>
    </cfRule>
  </conditionalFormatting>
  <conditionalFormatting sqref="B893 B895">
    <cfRule type="containsText" dxfId="292" priority="150" operator="containsText" text="Please fill your answer here.">
      <formula>NOT(ISERROR(SEARCH(("Please fill your answer here."),(B893))))</formula>
    </cfRule>
  </conditionalFormatting>
  <conditionalFormatting sqref="B905">
    <cfRule type="containsText" dxfId="291" priority="151" operator="containsText" text="Please fill your answer here.">
      <formula>NOT(ISERROR(SEARCH(("Please fill your answer here."),(B905))))</formula>
    </cfRule>
  </conditionalFormatting>
  <conditionalFormatting sqref="B925">
    <cfRule type="containsText" dxfId="290" priority="152" operator="containsText" text="Please fill your answer here.">
      <formula>NOT(ISERROR(SEARCH(("Please fill your answer here."),(B925))))</formula>
    </cfRule>
  </conditionalFormatting>
  <conditionalFormatting sqref="B923">
    <cfRule type="containsText" dxfId="289" priority="153" operator="containsText" text="Please fill your answer here.">
      <formula>NOT(ISERROR(SEARCH(("Please fill your answer here."),(B923))))</formula>
    </cfRule>
  </conditionalFormatting>
  <conditionalFormatting sqref="B946">
    <cfRule type="containsText" dxfId="288" priority="154" operator="containsText" text="Please fill your answer here.">
      <formula>NOT(ISERROR(SEARCH(("Please fill your answer here."),(B946))))</formula>
    </cfRule>
  </conditionalFormatting>
  <conditionalFormatting sqref="B936 B938">
    <cfRule type="containsText" dxfId="287" priority="155" operator="containsText" text="Please fill your answer here.">
      <formula>NOT(ISERROR(SEARCH(("Please fill your answer here."),(B936))))</formula>
    </cfRule>
  </conditionalFormatting>
  <conditionalFormatting sqref="B958 B960">
    <cfRule type="containsText" dxfId="286" priority="156" operator="containsText" text="Please fill your answer here.">
      <formula>NOT(ISERROR(SEARCH(("Please fill your answer here."),(B958))))</formula>
    </cfRule>
  </conditionalFormatting>
  <conditionalFormatting sqref="B965">
    <cfRule type="containsText" dxfId="285" priority="157" operator="containsText" text="Please fill your answer here.">
      <formula>NOT(ISERROR(SEARCH(("Please fill your answer here."),(B965))))</formula>
    </cfRule>
  </conditionalFormatting>
  <conditionalFormatting sqref="B972">
    <cfRule type="containsText" dxfId="284" priority="158" operator="containsText" text="Please fill your answer here.">
      <formula>NOT(ISERROR(SEARCH(("Please fill your answer here."),(B972))))</formula>
    </cfRule>
  </conditionalFormatting>
  <conditionalFormatting sqref="B979">
    <cfRule type="containsText" dxfId="283" priority="159" operator="containsText" text="Please fill your answer here.">
      <formula>NOT(ISERROR(SEARCH(("Please fill your answer here."),(B979))))</formula>
    </cfRule>
  </conditionalFormatting>
  <conditionalFormatting sqref="B986">
    <cfRule type="containsText" dxfId="282" priority="160" operator="containsText" text="Please fill your answer here.">
      <formula>NOT(ISERROR(SEARCH(("Please fill your answer here."),(B986))))</formula>
    </cfRule>
  </conditionalFormatting>
  <conditionalFormatting sqref="B993">
    <cfRule type="containsText" dxfId="281" priority="161" operator="containsText" text="Please fill your answer here.">
      <formula>NOT(ISERROR(SEARCH(("Please fill your answer here."),(B993))))</formula>
    </cfRule>
  </conditionalFormatting>
  <conditionalFormatting sqref="B963">
    <cfRule type="containsText" dxfId="280" priority="162" operator="containsText" text="Please fill your answer here.">
      <formula>NOT(ISERROR(SEARCH(("Please fill your answer here."),(B963))))</formula>
    </cfRule>
  </conditionalFormatting>
  <conditionalFormatting sqref="B110">
    <cfRule type="containsText" dxfId="279" priority="163" operator="containsText" text="Please fill your answer here.">
      <formula>NOT(ISERROR(SEARCH(("Please fill your answer here."),(B110))))</formula>
    </cfRule>
  </conditionalFormatting>
  <conditionalFormatting sqref="B226">
    <cfRule type="containsText" dxfId="278" priority="164" operator="containsText" text="Please fill your answer here.">
      <formula>NOT(ISERROR(SEARCH(("Please fill your answer here."),(B226))))</formula>
    </cfRule>
  </conditionalFormatting>
  <conditionalFormatting sqref="B231">
    <cfRule type="containsText" dxfId="277" priority="165" operator="containsText" text="Please fill your answer here.">
      <formula>NOT(ISERROR(SEARCH(("Please fill your answer here."),(B231))))</formula>
    </cfRule>
  </conditionalFormatting>
  <conditionalFormatting sqref="B336">
    <cfRule type="containsText" dxfId="276" priority="166" operator="containsText" text="Please fill your answer here.">
      <formula>NOT(ISERROR(SEARCH(("Please fill your answer here."),(B336))))</formula>
    </cfRule>
  </conditionalFormatting>
  <conditionalFormatting sqref="A792:E792 G792">
    <cfRule type="expression" dxfId="275" priority="167">
      <formula>$B792="Dimension 3: Portal is completed"</formula>
    </cfRule>
  </conditionalFormatting>
  <conditionalFormatting sqref="A792:E792 G792">
    <cfRule type="expression" dxfId="274" priority="168">
      <formula>$B792="Dimension 3: Portal contains missing answers"</formula>
    </cfRule>
  </conditionalFormatting>
  <conditionalFormatting sqref="A792:E792">
    <cfRule type="containsText" dxfId="273" priority="169" operator="containsText" text="This section contains missing answers">
      <formula>NOT(ISERROR(SEARCH(("This section contains missing answers"),(A792))))</formula>
    </cfRule>
  </conditionalFormatting>
  <conditionalFormatting sqref="A1007:E1007 G1007">
    <cfRule type="expression" dxfId="272" priority="170">
      <formula>$B1007="Dimension 4: Quality is completed"</formula>
    </cfRule>
  </conditionalFormatting>
  <conditionalFormatting sqref="A1007:E1007 G1007">
    <cfRule type="expression" dxfId="271" priority="171">
      <formula>$B1007="Dimension 4: Quality contains missing answers"</formula>
    </cfRule>
  </conditionalFormatting>
  <conditionalFormatting sqref="A1007:E1007">
    <cfRule type="containsText" dxfId="270" priority="172" operator="containsText" text="This section contains missing answers">
      <formula>NOT(ISERROR(SEARCH(("This section contains missing answers"),(A1007))))</formula>
    </cfRule>
  </conditionalFormatting>
  <conditionalFormatting sqref="B367">
    <cfRule type="containsText" dxfId="269" priority="173" operator="containsText" text="Please fill your answer here.">
      <formula>NOT(ISERROR(SEARCH(("Please fill your answer here."),(B367))))</formula>
    </cfRule>
  </conditionalFormatting>
  <conditionalFormatting sqref="B365">
    <cfRule type="containsText" dxfId="268" priority="174" operator="containsText" text="Please fill your answer here.">
      <formula>NOT(ISERROR(SEARCH(("Please fill your answer here."),(B365))))</formula>
    </cfRule>
  </conditionalFormatting>
  <conditionalFormatting sqref="B390">
    <cfRule type="containsText" dxfId="267" priority="175" operator="containsText" text="Please fill your answer here.">
      <formula>NOT(ISERROR(SEARCH(("Please fill your answer here."),(B390))))</formula>
    </cfRule>
  </conditionalFormatting>
  <conditionalFormatting sqref="B421">
    <cfRule type="containsText" dxfId="266" priority="176" operator="containsText" text="Please fill your answer here.">
      <formula>NOT(ISERROR(SEARCH(("Please fill your answer here."),(B421))))</formula>
    </cfRule>
  </conditionalFormatting>
  <conditionalFormatting sqref="B452">
    <cfRule type="containsText" dxfId="265" priority="177" operator="containsText" text="Please fill your answer here.">
      <formula>NOT(ISERROR(SEARCH(("Please fill your answer here."),(B452))))</formula>
    </cfRule>
  </conditionalFormatting>
  <conditionalFormatting sqref="B192">
    <cfRule type="containsText" dxfId="264" priority="178" operator="containsText" text="Please fill your answer here.">
      <formula>NOT(ISERROR(SEARCH(("Please fill your answer here."),(B192))))</formula>
    </cfRule>
  </conditionalFormatting>
  <conditionalFormatting sqref="B42">
    <cfRule type="containsText" dxfId="263" priority="179" operator="containsText" text="Please fill your answer here.">
      <formula>NOT(ISERROR(SEARCH(("Please fill your answer here."),(B42))))</formula>
    </cfRule>
  </conditionalFormatting>
  <conditionalFormatting sqref="B47 B49">
    <cfRule type="containsText" dxfId="262" priority="180" operator="containsText" text="Please fill your answer here.">
      <formula>NOT(ISERROR(SEARCH(("Please fill your answer here."),(B47))))</formula>
    </cfRule>
  </conditionalFormatting>
  <conditionalFormatting sqref="B144">
    <cfRule type="containsText" dxfId="261" priority="181" operator="containsText" text="Please fill your answer here.">
      <formula>NOT(ISERROR(SEARCH(("Please fill your answer here."),(B144))))</formula>
    </cfRule>
  </conditionalFormatting>
  <conditionalFormatting sqref="B130">
    <cfRule type="containsText" dxfId="260" priority="182" operator="containsText" text="Please fill your answer here.">
      <formula>NOT(ISERROR(SEARCH(("Please fill your answer here."),(B130))))</formula>
    </cfRule>
  </conditionalFormatting>
  <conditionalFormatting sqref="B122">
    <cfRule type="containsText" dxfId="259" priority="183" operator="containsText" text="Please fill your answer here.">
      <formula>NOT(ISERROR(SEARCH(("Please fill your answer here."),(B122))))</formula>
    </cfRule>
  </conditionalFormatting>
  <conditionalFormatting sqref="B159">
    <cfRule type="containsText" dxfId="258" priority="184" operator="containsText" text="Please fill your answer here.">
      <formula>NOT(ISERROR(SEARCH(("Please fill your answer here."),(B159))))</formula>
    </cfRule>
  </conditionalFormatting>
  <conditionalFormatting sqref="B169">
    <cfRule type="containsText" dxfId="257" priority="185" operator="containsText" text="Please fill your answer here.">
      <formula>NOT(ISERROR(SEARCH(("Please fill your answer here."),(B169))))</formula>
    </cfRule>
  </conditionalFormatting>
  <conditionalFormatting sqref="B164 B166">
    <cfRule type="containsText" dxfId="256" priority="186" operator="containsText" text="Please fill your answer here.">
      <formula>NOT(ISERROR(SEARCH(("Please fill your answer here."),(B164))))</formula>
    </cfRule>
  </conditionalFormatting>
  <conditionalFormatting sqref="B205:B206 B208:B210 B212 B217">
    <cfRule type="containsText" dxfId="255" priority="187" operator="containsText" text="Please fill your answer here.">
      <formula>NOT(ISERROR(SEARCH(("Please fill your answer here."),(B205))))</formula>
    </cfRule>
  </conditionalFormatting>
  <conditionalFormatting sqref="B249 B251">
    <cfRule type="containsText" dxfId="254" priority="188" operator="containsText" text="Please fill your answer here.">
      <formula>NOT(ISERROR(SEARCH(("Please fill your answer here."),(B249))))</formula>
    </cfRule>
  </conditionalFormatting>
  <conditionalFormatting sqref="B351">
    <cfRule type="containsText" dxfId="253" priority="189" operator="containsText" text="Please fill your answer here.">
      <formula>NOT(ISERROR(SEARCH(("Please fill your answer here."),(B351))))</formula>
    </cfRule>
  </conditionalFormatting>
  <conditionalFormatting sqref="B470">
    <cfRule type="containsText" dxfId="252" priority="190" operator="containsText" text="Please fill your answer here.">
      <formula>NOT(ISERROR(SEARCH(("Please fill your answer here."),(B470))))</formula>
    </cfRule>
  </conditionalFormatting>
  <conditionalFormatting sqref="B371">
    <cfRule type="containsText" dxfId="251" priority="191" operator="containsText" text="Please fill your answer here.">
      <formula>NOT(ISERROR(SEARCH(("Please fill your answer here."),(B371))))</formula>
    </cfRule>
  </conditionalFormatting>
  <conditionalFormatting sqref="B383">
    <cfRule type="containsText" dxfId="250" priority="192" operator="containsText" text="Please fill your answer here.">
      <formula>NOT(ISERROR(SEARCH(("Please fill your answer here."),(B383))))</formula>
    </cfRule>
  </conditionalFormatting>
  <conditionalFormatting sqref="B396">
    <cfRule type="containsText" dxfId="249" priority="193" operator="containsText" text="Please fill your answer here.">
      <formula>NOT(ISERROR(SEARCH(("Please fill your answer here."),(B396))))</formula>
    </cfRule>
  </conditionalFormatting>
  <conditionalFormatting sqref="B402">
    <cfRule type="containsText" dxfId="248" priority="194" operator="containsText" text="Please fill your answer here.">
      <formula>NOT(ISERROR(SEARCH(("Please fill your answer here."),(B402))))</formula>
    </cfRule>
  </conditionalFormatting>
  <conditionalFormatting sqref="B408">
    <cfRule type="containsText" dxfId="247" priority="195" operator="containsText" text="Please fill your answer here.">
      <formula>NOT(ISERROR(SEARCH(("Please fill your answer here."),(B408))))</formula>
    </cfRule>
  </conditionalFormatting>
  <conditionalFormatting sqref="B414">
    <cfRule type="containsText" dxfId="246" priority="196" operator="containsText" text="Please fill your answer here.">
      <formula>NOT(ISERROR(SEARCH(("Please fill your answer here."),(B414))))</formula>
    </cfRule>
  </conditionalFormatting>
  <conditionalFormatting sqref="B427">
    <cfRule type="containsText" dxfId="245" priority="197" operator="containsText" text="Please fill your answer here.">
      <formula>NOT(ISERROR(SEARCH(("Please fill your answer here."),(B427))))</formula>
    </cfRule>
  </conditionalFormatting>
  <conditionalFormatting sqref="B433">
    <cfRule type="containsText" dxfId="244" priority="198" operator="containsText" text="Please fill your answer here.">
      <formula>NOT(ISERROR(SEARCH(("Please fill your answer here."),(B433))))</formula>
    </cfRule>
  </conditionalFormatting>
  <conditionalFormatting sqref="B439">
    <cfRule type="containsText" dxfId="243" priority="199" operator="containsText" text="Please fill your answer here.">
      <formula>NOT(ISERROR(SEARCH(("Please fill your answer here."),(B439))))</formula>
    </cfRule>
  </conditionalFormatting>
  <conditionalFormatting sqref="B445">
    <cfRule type="containsText" dxfId="242" priority="200" operator="containsText" text="Please fill your answer here.">
      <formula>NOT(ISERROR(SEARCH(("Please fill your answer here."),(B445))))</formula>
    </cfRule>
  </conditionalFormatting>
  <conditionalFormatting sqref="B458">
    <cfRule type="containsText" dxfId="241" priority="201" operator="containsText" text="Please fill your answer here.">
      <formula>NOT(ISERROR(SEARCH(("Please fill your answer here."),(B458))))</formula>
    </cfRule>
  </conditionalFormatting>
  <conditionalFormatting sqref="B464">
    <cfRule type="containsText" dxfId="240" priority="202" operator="containsText" text="Please fill your answer here.">
      <formula>NOT(ISERROR(SEARCH(("Please fill your answer here."),(B464))))</formula>
    </cfRule>
  </conditionalFormatting>
  <conditionalFormatting sqref="B504">
    <cfRule type="containsText" dxfId="239" priority="203" operator="containsText" text="Please fill your answer here.">
      <formula>NOT(ISERROR(SEARCH(("Please fill your answer here."),(B504))))</formula>
    </cfRule>
  </conditionalFormatting>
  <conditionalFormatting sqref="B509">
    <cfRule type="containsText" dxfId="238" priority="204" operator="containsText" text="Please fill your answer here.">
      <formula>NOT(ISERROR(SEARCH(("Please fill your answer here."),(B509))))</formula>
    </cfRule>
  </conditionalFormatting>
  <conditionalFormatting sqref="B524">
    <cfRule type="containsText" dxfId="237" priority="205" operator="containsText" text="Please fill your answer here.">
      <formula>NOT(ISERROR(SEARCH(("Please fill your answer here."),(B524))))</formula>
    </cfRule>
  </conditionalFormatting>
  <conditionalFormatting sqref="B514">
    <cfRule type="containsText" dxfId="236" priority="206" operator="containsText" text="Please fill your answer here.">
      <formula>NOT(ISERROR(SEARCH(("Please fill your answer here."),(B514))))</formula>
    </cfRule>
  </conditionalFormatting>
  <conditionalFormatting sqref="B531 B536">
    <cfRule type="containsText" dxfId="235" priority="207" operator="containsText" text="Please fill your answer here.">
      <formula>NOT(ISERROR(SEARCH(("Please fill your answer here."),(B531))))</formula>
    </cfRule>
  </conditionalFormatting>
  <conditionalFormatting sqref="B529">
    <cfRule type="containsText" dxfId="234" priority="208" operator="containsText" text="Please fill your answer here.">
      <formula>NOT(ISERROR(SEARCH(("Please fill your answer here."),(B529))))</formula>
    </cfRule>
  </conditionalFormatting>
  <conditionalFormatting sqref="B565">
    <cfRule type="containsText" dxfId="233" priority="209" operator="containsText" text="Please fill your answer here.">
      <formula>NOT(ISERROR(SEARCH(("Please fill your answer here."),(B565))))</formula>
    </cfRule>
  </conditionalFormatting>
  <conditionalFormatting sqref="B575">
    <cfRule type="containsText" dxfId="232" priority="210" operator="containsText" text="Please fill your answer here.">
      <formula>NOT(ISERROR(SEARCH(("Please fill your answer here."),(B575))))</formula>
    </cfRule>
  </conditionalFormatting>
  <conditionalFormatting sqref="B642">
    <cfRule type="containsText" dxfId="231" priority="211" operator="containsText" text="Please fill your answer here.">
      <formula>NOT(ISERROR(SEARCH(("Please fill your answer here."),(B642))))</formula>
    </cfRule>
  </conditionalFormatting>
  <conditionalFormatting sqref="B662">
    <cfRule type="containsText" dxfId="230" priority="212" operator="containsText" text="Please fill your answer here.">
      <formula>NOT(ISERROR(SEARCH(("Please fill your answer here."),(B662))))</formula>
    </cfRule>
  </conditionalFormatting>
  <conditionalFormatting sqref="B660">
    <cfRule type="containsText" dxfId="229" priority="213" operator="containsText" text="Please fill your answer here.">
      <formula>NOT(ISERROR(SEARCH(("Please fill your answer here."),(B660))))</formula>
    </cfRule>
  </conditionalFormatting>
  <conditionalFormatting sqref="B700 B702">
    <cfRule type="containsText" dxfId="228" priority="214" operator="containsText" text="Please fill your answer here.">
      <formula>NOT(ISERROR(SEARCH(("Please fill your answer here."),(B700))))</formula>
    </cfRule>
  </conditionalFormatting>
  <conditionalFormatting sqref="B709">
    <cfRule type="containsText" dxfId="227" priority="215" operator="containsText" text="Please fill your answer here.">
      <formula>NOT(ISERROR(SEARCH(("Please fill your answer here."),(B709))))</formula>
    </cfRule>
  </conditionalFormatting>
  <conditionalFormatting sqref="B753">
    <cfRule type="containsText" dxfId="226" priority="216" operator="containsText" text="Please fill your answer here.">
      <formula>NOT(ISERROR(SEARCH(("Please fill your answer here."),(B753))))</formula>
    </cfRule>
  </conditionalFormatting>
  <conditionalFormatting sqref="B778">
    <cfRule type="containsText" dxfId="225" priority="217" operator="containsText" text="Please fill your answer here.">
      <formula>NOT(ISERROR(SEARCH(("Please fill your answer here."),(B778))))</formula>
    </cfRule>
  </conditionalFormatting>
  <conditionalFormatting sqref="B828">
    <cfRule type="containsText" dxfId="224" priority="218" operator="containsText" text="Please fill your answer here.">
      <formula>NOT(ISERROR(SEARCH(("Please fill your answer here."),(B828))))</formula>
    </cfRule>
  </conditionalFormatting>
  <conditionalFormatting sqref="B928">
    <cfRule type="containsText" dxfId="223" priority="219" operator="containsText" text="Please fill your answer here.">
      <formula>NOT(ISERROR(SEARCH(("Please fill your answer here."),(B928))))</formula>
    </cfRule>
  </conditionalFormatting>
  <conditionalFormatting sqref="B1003">
    <cfRule type="containsText" dxfId="222" priority="220" operator="containsText" text="Please fill your answer here.">
      <formula>NOT(ISERROR(SEARCH(("Please fill your answer here."),(B1003))))</formula>
    </cfRule>
  </conditionalFormatting>
  <conditionalFormatting sqref="B615">
    <cfRule type="containsText" dxfId="221" priority="221" operator="containsText" text="Please fill your answer here.">
      <formula>NOT(ISERROR(SEARCH(("Please fill your answer here."),(B615))))</formula>
    </cfRule>
  </conditionalFormatting>
  <conditionalFormatting sqref="B610">
    <cfRule type="containsText" dxfId="220" priority="222" operator="containsText" text="Please fill your answer here.">
      <formula>NOT(ISERROR(SEARCH(("Please fill your answer here."),(B610))))</formula>
    </cfRule>
  </conditionalFormatting>
  <conditionalFormatting sqref="B534">
    <cfRule type="containsText" dxfId="219" priority="223" operator="containsText" text="Please fill your answer here.">
      <formula>NOT(ISERROR(SEARCH(("Please fill your answer here."),(B534))))</formula>
    </cfRule>
  </conditionalFormatting>
  <conditionalFormatting sqref="B215">
    <cfRule type="containsText" dxfId="218" priority="224" operator="containsText" text="Please fill your answer here.">
      <formula>NOT(ISERROR(SEARCH(("Please fill your answer here."),(B215))))</formula>
    </cfRule>
  </conditionalFormatting>
  <conditionalFormatting sqref="B317">
    <cfRule type="containsText" dxfId="217" priority="225" operator="containsText" text="Please fill your answer here.">
      <formula>NOT(ISERROR(SEARCH(("Please fill your answer here."),(B317))))</formula>
    </cfRule>
  </conditionalFormatting>
  <conditionalFormatting sqref="B877">
    <cfRule type="containsText" dxfId="216" priority="226" operator="containsText" text="Please fill your answer here.">
      <formula>NOT(ISERROR(SEARCH(("Please fill your answer here."),(B877))))</formula>
    </cfRule>
  </conditionalFormatting>
  <conditionalFormatting sqref="B90 B92">
    <cfRule type="containsText" dxfId="215" priority="227" operator="containsText" text="Please fill your answer here.">
      <formula>NOT(ISERROR(SEARCH(("Please fill your answer here."),(B90))))</formula>
    </cfRule>
  </conditionalFormatting>
  <conditionalFormatting sqref="B258">
    <cfRule type="containsText" dxfId="214" priority="228" operator="containsText" text="Please fill your answer here.">
      <formula>NOT(ISERROR(SEARCH(("Please fill your answer here."),(B258))))</formula>
    </cfRule>
  </conditionalFormatting>
  <conditionalFormatting sqref="A474:E474 G474">
    <cfRule type="expression" dxfId="213" priority="229">
      <formula>$B474="Dimension 2: Impact is completed"</formula>
    </cfRule>
  </conditionalFormatting>
  <conditionalFormatting sqref="A474:E474 G474">
    <cfRule type="expression" dxfId="212" priority="230">
      <formula>$B474="Dimension 2: Impact contains missing answers"</formula>
    </cfRule>
  </conditionalFormatting>
  <conditionalFormatting sqref="A474:E474">
    <cfRule type="containsText" dxfId="211" priority="231" operator="containsText" text="This section contains missing answers">
      <formula>NOT(ISERROR(SEARCH(("This section contains missing answers"),(A474))))</formula>
    </cfRule>
  </conditionalFormatting>
  <conditionalFormatting sqref="B77">
    <cfRule type="containsText" dxfId="210" priority="232" operator="containsText" text="Please fill your answer here.">
      <formula>NOT(ISERROR(SEARCH(("Please fill your answer here."),(B77))))</formula>
    </cfRule>
  </conditionalFormatting>
  <conditionalFormatting sqref="B268">
    <cfRule type="containsText" dxfId="209" priority="233" operator="containsText" text="Please fill your answer here.">
      <formula>NOT(ISERROR(SEARCH(("Please fill your answer here."),(B268))))</formula>
    </cfRule>
  </conditionalFormatting>
  <conditionalFormatting sqref="B295">
    <cfRule type="containsText" dxfId="208" priority="234" operator="containsText" text="Please fill your answer here.">
      <formula>NOT(ISERROR(SEARCH(("Please fill your answer here."),(B295))))</formula>
    </cfRule>
  </conditionalFormatting>
  <conditionalFormatting sqref="B596">
    <cfRule type="containsText" dxfId="207" priority="235" operator="containsText" text="Please fill your answer here.">
      <formula>NOT(ISERROR(SEARCH(("Please fill your answer here."),(B596))))</formula>
    </cfRule>
  </conditionalFormatting>
  <conditionalFormatting sqref="B826">
    <cfRule type="containsText" dxfId="206" priority="236" operator="containsText" text="Please fill your answer here.">
      <formula>NOT(ISERROR(SEARCH(("Please fill your answer here."),(B826))))</formula>
    </cfRule>
  </conditionalFormatting>
  <conditionalFormatting sqref="B729">
    <cfRule type="containsText" dxfId="205" priority="237" operator="containsText" text="Please fill your answer here.">
      <formula>NOT(ISERROR(SEARCH(("Please fill your answer here."),(B729))))</formula>
    </cfRule>
  </conditionalFormatting>
  <conditionalFormatting sqref="B52">
    <cfRule type="containsText" dxfId="204" priority="238" operator="containsText" text="Please fill your answer here.">
      <formula>NOT(ISERROR(SEARCH(("Please fill your answer here."),(B52))))</formula>
    </cfRule>
  </conditionalFormatting>
  <conditionalFormatting sqref="B95">
    <cfRule type="containsText" dxfId="203" priority="239" operator="containsText" text="Please fill your answer here.">
      <formula>NOT(ISERROR(SEARCH(("Please fill your answer here."),(B95))))</formula>
    </cfRule>
  </conditionalFormatting>
  <conditionalFormatting sqref="B139">
    <cfRule type="containsText" dxfId="202" priority="240" operator="containsText" text="Please fill your answer here.">
      <formula>NOT(ISERROR(SEARCH(("Please fill your answer here."),(B139))))</formula>
    </cfRule>
  </conditionalFormatting>
  <conditionalFormatting sqref="B11">
    <cfRule type="containsText" dxfId="201" priority="241" operator="containsText" text="Please fill your answer here.">
      <formula>NOT(ISERROR(SEARCH(("Please fill your answer here."),(B11))))</formula>
    </cfRule>
  </conditionalFormatting>
  <conditionalFormatting sqref="B33">
    <cfRule type="containsText" dxfId="200" priority="242" operator="containsText" text="Please fill your answer here.">
      <formula>NOT(ISERROR(SEARCH(("Please fill your answer here."),(B33))))</formula>
    </cfRule>
  </conditionalFormatting>
  <conditionalFormatting sqref="B38">
    <cfRule type="containsText" dxfId="199" priority="243" operator="containsText" text="Please fill your answer here.">
      <formula>NOT(ISERROR(SEARCH(("Please fill your answer here."),(B38))))</formula>
    </cfRule>
  </conditionalFormatting>
  <conditionalFormatting sqref="B43">
    <cfRule type="containsText" dxfId="198" priority="244" operator="containsText" text="Please fill your answer here.">
      <formula>NOT(ISERROR(SEARCH(("Please fill your answer here."),(B43))))</formula>
    </cfRule>
  </conditionalFormatting>
  <conditionalFormatting sqref="B48">
    <cfRule type="containsText" dxfId="197" priority="245" operator="containsText" text="Please fill your answer here.">
      <formula>NOT(ISERROR(SEARCH(("Please fill your answer here."),(B48))))</formula>
    </cfRule>
  </conditionalFormatting>
  <conditionalFormatting sqref="B53">
    <cfRule type="containsText" dxfId="196" priority="246" operator="containsText" text="Please fill your answer here.">
      <formula>NOT(ISERROR(SEARCH(("Please fill your answer here."),(B53))))</formula>
    </cfRule>
  </conditionalFormatting>
  <conditionalFormatting sqref="B58">
    <cfRule type="containsText" dxfId="195" priority="247" operator="containsText" text="Please fill your answer here.">
      <formula>NOT(ISERROR(SEARCH(("Please fill your answer here."),(B58))))</formula>
    </cfRule>
  </conditionalFormatting>
  <conditionalFormatting sqref="B63">
    <cfRule type="containsText" dxfId="194" priority="248" operator="containsText" text="Please fill your answer here.">
      <formula>NOT(ISERROR(SEARCH(("Please fill your answer here."),(B63))))</formula>
    </cfRule>
  </conditionalFormatting>
  <conditionalFormatting sqref="B68">
    <cfRule type="containsText" dxfId="193" priority="249" operator="containsText" text="Please fill your answer here.">
      <formula>NOT(ISERROR(SEARCH(("Please fill your answer here."),(B68))))</formula>
    </cfRule>
  </conditionalFormatting>
  <conditionalFormatting sqref="B73">
    <cfRule type="containsText" dxfId="192" priority="250" operator="containsText" text="Please fill your answer here.">
      <formula>NOT(ISERROR(SEARCH(("Please fill your answer here."),(B73))))</formula>
    </cfRule>
  </conditionalFormatting>
  <conditionalFormatting sqref="B91">
    <cfRule type="containsText" dxfId="191" priority="251" operator="containsText" text="Please fill your answer here.">
      <formula>NOT(ISERROR(SEARCH(("Please fill your answer here."),(B91))))</formula>
    </cfRule>
  </conditionalFormatting>
  <conditionalFormatting sqref="B96">
    <cfRule type="containsText" dxfId="190" priority="252" operator="containsText" text="Please fill your answer here.">
      <formula>NOT(ISERROR(SEARCH(("Please fill your answer here."),(B96))))</formula>
    </cfRule>
  </conditionalFormatting>
  <conditionalFormatting sqref="B111">
    <cfRule type="containsText" dxfId="189" priority="253" operator="containsText" text="Please fill your answer here.">
      <formula>NOT(ISERROR(SEARCH(("Please fill your answer here."),(B111))))</formula>
    </cfRule>
  </conditionalFormatting>
  <conditionalFormatting sqref="B117">
    <cfRule type="containsText" dxfId="188" priority="254" operator="containsText" text="Please fill your answer here.">
      <formula>NOT(ISERROR(SEARCH(("Please fill your answer here."),(B117))))</formula>
    </cfRule>
  </conditionalFormatting>
  <conditionalFormatting sqref="B123">
    <cfRule type="containsText" dxfId="187" priority="255" operator="containsText" text="Please fill your answer here.">
      <formula>NOT(ISERROR(SEARCH(("Please fill your answer here."),(B123))))</formula>
    </cfRule>
  </conditionalFormatting>
  <conditionalFormatting sqref="B140">
    <cfRule type="containsText" dxfId="186" priority="256" operator="containsText" text="Please fill your answer here.">
      <formula>NOT(ISERROR(SEARCH(("Please fill your answer here."),(B140))))</formula>
    </cfRule>
  </conditionalFormatting>
  <conditionalFormatting sqref="B145">
    <cfRule type="containsText" dxfId="185" priority="257" operator="containsText" text="Please fill your answer here.">
      <formula>NOT(ISERROR(SEARCH(("Please fill your answer here."),(B145))))</formula>
    </cfRule>
  </conditionalFormatting>
  <conditionalFormatting sqref="B150">
    <cfRule type="containsText" dxfId="184" priority="258" operator="containsText" text="Please fill your answer here.">
      <formula>NOT(ISERROR(SEARCH(("Please fill your answer here."),(B150))))</formula>
    </cfRule>
  </conditionalFormatting>
  <conditionalFormatting sqref="B155">
    <cfRule type="containsText" dxfId="183" priority="259" operator="containsText" text="Please fill your answer here.">
      <formula>NOT(ISERROR(SEARCH(("Please fill your answer here."),(B155))))</formula>
    </cfRule>
  </conditionalFormatting>
  <conditionalFormatting sqref="B160">
    <cfRule type="containsText" dxfId="182" priority="260" operator="containsText" text="Please fill your answer here.">
      <formula>NOT(ISERROR(SEARCH(("Please fill your answer here."),(B160))))</formula>
    </cfRule>
  </conditionalFormatting>
  <conditionalFormatting sqref="B165">
    <cfRule type="containsText" dxfId="181" priority="261" operator="containsText" text="Please fill your answer here.">
      <formula>NOT(ISERROR(SEARCH(("Please fill your answer here."),(B165))))</formula>
    </cfRule>
  </conditionalFormatting>
  <conditionalFormatting sqref="B170">
    <cfRule type="containsText" dxfId="180" priority="262" operator="containsText" text="Please fill your answer here.">
      <formula>NOT(ISERROR(SEARCH(("Please fill your answer here."),(B170))))</formula>
    </cfRule>
  </conditionalFormatting>
  <conditionalFormatting sqref="B176">
    <cfRule type="containsText" dxfId="179" priority="263" operator="containsText" text="Please fill your answer here.">
      <formula>NOT(ISERROR(SEARCH(("Please fill your answer here."),(B176))))</formula>
    </cfRule>
  </conditionalFormatting>
  <conditionalFormatting sqref="B181">
    <cfRule type="containsText" dxfId="178" priority="264" operator="containsText" text="Please fill your answer here.">
      <formula>NOT(ISERROR(SEARCH(("Please fill your answer here."),(B181))))</formula>
    </cfRule>
  </conditionalFormatting>
  <conditionalFormatting sqref="B187">
    <cfRule type="containsText" dxfId="177" priority="265" operator="containsText" text="Please fill your answer here.">
      <formula>NOT(ISERROR(SEARCH(("Please fill your answer here."),(B187))))</formula>
    </cfRule>
  </conditionalFormatting>
  <conditionalFormatting sqref="B193">
    <cfRule type="containsText" dxfId="176" priority="266" operator="containsText" text="Please fill your answer here.">
      <formula>NOT(ISERROR(SEARCH(("Please fill your answer here."),(B193))))</formula>
    </cfRule>
  </conditionalFormatting>
  <conditionalFormatting sqref="B207">
    <cfRule type="containsText" dxfId="175" priority="267" operator="containsText" text="Please fill your answer here.">
      <formula>NOT(ISERROR(SEARCH(("Please fill your answer here."),(B207))))</formula>
    </cfRule>
  </conditionalFormatting>
  <conditionalFormatting sqref="B211">
    <cfRule type="containsText" dxfId="174" priority="268" operator="containsText" text="Please fill your answer here.">
      <formula>NOT(ISERROR(SEARCH(("Please fill your answer here."),(B211))))</formula>
    </cfRule>
  </conditionalFormatting>
  <conditionalFormatting sqref="B216">
    <cfRule type="containsText" dxfId="173" priority="269" operator="containsText" text="Please fill your answer here.">
      <formula>NOT(ISERROR(SEARCH(("Please fill your answer here."),(B216))))</formula>
    </cfRule>
  </conditionalFormatting>
  <conditionalFormatting sqref="B222">
    <cfRule type="containsText" dxfId="172" priority="270" operator="containsText" text="Please fill your answer here.">
      <formula>NOT(ISERROR(SEARCH(("Please fill your answer here."),(B222))))</formula>
    </cfRule>
  </conditionalFormatting>
  <conditionalFormatting sqref="B227">
    <cfRule type="containsText" dxfId="171" priority="271" operator="containsText" text="Please fill your answer here.">
      <formula>NOT(ISERROR(SEARCH(("Please fill your answer here."),(B227))))</formula>
    </cfRule>
  </conditionalFormatting>
  <conditionalFormatting sqref="B232">
    <cfRule type="containsText" dxfId="170" priority="272" operator="containsText" text="Please fill your answer here.">
      <formula>NOT(ISERROR(SEARCH(("Please fill your answer here."),(B232))))</formula>
    </cfRule>
  </conditionalFormatting>
  <conditionalFormatting sqref="B237">
    <cfRule type="containsText" dxfId="169" priority="273" operator="containsText" text="Please fill your answer here.">
      <formula>NOT(ISERROR(SEARCH(("Please fill your answer here."),(B237))))</formula>
    </cfRule>
  </conditionalFormatting>
  <conditionalFormatting sqref="B242">
    <cfRule type="containsText" dxfId="168" priority="274" operator="containsText" text="Please fill your answer here.">
      <formula>NOT(ISERROR(SEARCH(("Please fill your answer here."),(B242))))</formula>
    </cfRule>
  </conditionalFormatting>
  <conditionalFormatting sqref="B250">
    <cfRule type="containsText" dxfId="167" priority="275" operator="containsText" text="Please fill your answer here.">
      <formula>NOT(ISERROR(SEARCH(("Please fill your answer here."),(B250))))</formula>
    </cfRule>
  </conditionalFormatting>
  <conditionalFormatting sqref="B259">
    <cfRule type="containsText" dxfId="166" priority="276" operator="containsText" text="Please fill your answer here.">
      <formula>NOT(ISERROR(SEARCH(("Please fill your answer here."),(B259))))</formula>
    </cfRule>
  </conditionalFormatting>
  <conditionalFormatting sqref="B272">
    <cfRule type="containsText" dxfId="165" priority="277" operator="containsText" text="Please fill your answer here.">
      <formula>NOT(ISERROR(SEARCH(("Please fill your answer here."),(B272))))</formula>
    </cfRule>
  </conditionalFormatting>
  <conditionalFormatting sqref="B278">
    <cfRule type="containsText" dxfId="164" priority="278" operator="containsText" text="Please fill your answer here.">
      <formula>NOT(ISERROR(SEARCH(("Please fill your answer here."),(B278))))</formula>
    </cfRule>
  </conditionalFormatting>
  <conditionalFormatting sqref="B284">
    <cfRule type="containsText" dxfId="163" priority="279" operator="containsText" text="Please fill your answer here.">
      <formula>NOT(ISERROR(SEARCH(("Please fill your answer here."),(B284))))</formula>
    </cfRule>
  </conditionalFormatting>
  <conditionalFormatting sqref="B290">
    <cfRule type="containsText" dxfId="162" priority="280" operator="containsText" text="Please fill your answer here.">
      <formula>NOT(ISERROR(SEARCH(("Please fill your answer here."),(B290))))</formula>
    </cfRule>
  </conditionalFormatting>
  <conditionalFormatting sqref="B312">
    <cfRule type="containsText" dxfId="161" priority="281" operator="containsText" text="Please fill your answer here.">
      <formula>NOT(ISERROR(SEARCH(("Please fill your answer here."),(B312))))</formula>
    </cfRule>
  </conditionalFormatting>
  <conditionalFormatting sqref="B306">
    <cfRule type="containsText" dxfId="160" priority="282" operator="containsText" text="Please fill your answer here.">
      <formula>NOT(ISERROR(SEARCH(("Please fill your answer here."),(B306))))</formula>
    </cfRule>
  </conditionalFormatting>
  <conditionalFormatting sqref="B318">
    <cfRule type="containsText" dxfId="159" priority="283" operator="containsText" text="Please fill your answer here.">
      <formula>NOT(ISERROR(SEARCH(("Please fill your answer here."),(B318))))</formula>
    </cfRule>
  </conditionalFormatting>
  <conditionalFormatting sqref="B352">
    <cfRule type="containsText" dxfId="158" priority="284" operator="containsText" text="Please fill your answer here.">
      <formula>NOT(ISERROR(SEARCH(("Please fill your answer here."),(B352))))</formula>
    </cfRule>
  </conditionalFormatting>
  <conditionalFormatting sqref="B346">
    <cfRule type="containsText" dxfId="157" priority="285" operator="containsText" text="Please fill your answer here.">
      <formula>NOT(ISERROR(SEARCH(("Please fill your answer here."),(B346))))</formula>
    </cfRule>
  </conditionalFormatting>
  <conditionalFormatting sqref="B360">
    <cfRule type="containsText" dxfId="156" priority="286" operator="containsText" text="Please fill your answer here.">
      <formula>NOT(ISERROR(SEARCH(("Please fill your answer here."),(B360))))</formula>
    </cfRule>
  </conditionalFormatting>
  <conditionalFormatting sqref="B366">
    <cfRule type="containsText" dxfId="155" priority="287" operator="containsText" text="Please fill your answer here.">
      <formula>NOT(ISERROR(SEARCH(("Please fill your answer here."),(B366))))</formula>
    </cfRule>
  </conditionalFormatting>
  <conditionalFormatting sqref="B372">
    <cfRule type="containsText" dxfId="154" priority="288" operator="containsText" text="Please fill your answer here.">
      <formula>NOT(ISERROR(SEARCH(("Please fill your answer here."),(B372))))</formula>
    </cfRule>
  </conditionalFormatting>
  <conditionalFormatting sqref="B378">
    <cfRule type="containsText" dxfId="153" priority="289" operator="containsText" text="Please fill your answer here.">
      <formula>NOT(ISERROR(SEARCH(("Please fill your answer here."),(B378))))</formula>
    </cfRule>
  </conditionalFormatting>
  <conditionalFormatting sqref="B384">
    <cfRule type="containsText" dxfId="152" priority="290" operator="containsText" text="Please fill your answer here.">
      <formula>NOT(ISERROR(SEARCH(("Please fill your answer here."),(B384))))</formula>
    </cfRule>
  </conditionalFormatting>
  <conditionalFormatting sqref="B397">
    <cfRule type="containsText" dxfId="151" priority="291" operator="containsText" text="Please fill your answer here.">
      <formula>NOT(ISERROR(SEARCH(("Please fill your answer here."),(B397))))</formula>
    </cfRule>
  </conditionalFormatting>
  <conditionalFormatting sqref="B403">
    <cfRule type="containsText" dxfId="150" priority="292" operator="containsText" text="Please fill your answer here.">
      <formula>NOT(ISERROR(SEARCH(("Please fill your answer here."),(B403))))</formula>
    </cfRule>
  </conditionalFormatting>
  <conditionalFormatting sqref="B409">
    <cfRule type="containsText" dxfId="149" priority="293" operator="containsText" text="Please fill your answer here.">
      <formula>NOT(ISERROR(SEARCH(("Please fill your answer here."),(B409))))</formula>
    </cfRule>
  </conditionalFormatting>
  <conditionalFormatting sqref="B415">
    <cfRule type="containsText" dxfId="148" priority="294" operator="containsText" text="Please fill your answer here.">
      <formula>NOT(ISERROR(SEARCH(("Please fill your answer here."),(B415))))</formula>
    </cfRule>
  </conditionalFormatting>
  <conditionalFormatting sqref="B422">
    <cfRule type="containsText" dxfId="147" priority="295" operator="containsText" text="Please fill your answer here.">
      <formula>NOT(ISERROR(SEARCH(("Please fill your answer here."),(B422))))</formula>
    </cfRule>
  </conditionalFormatting>
  <conditionalFormatting sqref="B428">
    <cfRule type="containsText" dxfId="146" priority="296" operator="containsText" text="Please fill your answer here.">
      <formula>NOT(ISERROR(SEARCH(("Please fill your answer here."),(B428))))</formula>
    </cfRule>
  </conditionalFormatting>
  <conditionalFormatting sqref="B434">
    <cfRule type="containsText" dxfId="145" priority="297" operator="containsText" text="Please fill your answer here.">
      <formula>NOT(ISERROR(SEARCH(("Please fill your answer here."),(B434))))</formula>
    </cfRule>
  </conditionalFormatting>
  <conditionalFormatting sqref="B440">
    <cfRule type="containsText" dxfId="144" priority="298" operator="containsText" text="Please fill your answer here.">
      <formula>NOT(ISERROR(SEARCH(("Please fill your answer here."),(B440))))</formula>
    </cfRule>
  </conditionalFormatting>
  <conditionalFormatting sqref="B446">
    <cfRule type="containsText" dxfId="143" priority="299" operator="containsText" text="Please fill your answer here.">
      <formula>NOT(ISERROR(SEARCH(("Please fill your answer here."),(B446))))</formula>
    </cfRule>
  </conditionalFormatting>
  <conditionalFormatting sqref="B453">
    <cfRule type="containsText" dxfId="142" priority="300" operator="containsText" text="Please fill your answer here.">
      <formula>NOT(ISERROR(SEARCH(("Please fill your answer here."),(B453))))</formula>
    </cfRule>
  </conditionalFormatting>
  <conditionalFormatting sqref="B459">
    <cfRule type="containsText" dxfId="141" priority="301" operator="containsText" text="Please fill your answer here.">
      <formula>NOT(ISERROR(SEARCH(("Please fill your answer here."),(B459))))</formula>
    </cfRule>
  </conditionalFormatting>
  <conditionalFormatting sqref="B465">
    <cfRule type="containsText" dxfId="140" priority="302" operator="containsText" text="Please fill your answer here.">
      <formula>NOT(ISERROR(SEARCH(("Please fill your answer here."),(B465))))</formula>
    </cfRule>
  </conditionalFormatting>
  <conditionalFormatting sqref="B471">
    <cfRule type="containsText" dxfId="139" priority="303" operator="containsText" text="Please fill your answer here.">
      <formula>NOT(ISERROR(SEARCH(("Please fill your answer here."),(B471))))</formula>
    </cfRule>
  </conditionalFormatting>
  <conditionalFormatting sqref="B483">
    <cfRule type="containsText" dxfId="138" priority="304" operator="containsText" text="Please fill your answer here.">
      <formula>NOT(ISERROR(SEARCH(("Please fill your answer here."),(B483))))</formula>
    </cfRule>
  </conditionalFormatting>
  <conditionalFormatting sqref="B500">
    <cfRule type="containsText" dxfId="137" priority="305" operator="containsText" text="Please fill your answer here.">
      <formula>NOT(ISERROR(SEARCH(("Please fill your answer here."),(B500))))</formula>
    </cfRule>
  </conditionalFormatting>
  <conditionalFormatting sqref="B505">
    <cfRule type="containsText" dxfId="136" priority="306" operator="containsText" text="Please fill your answer here.">
      <formula>NOT(ISERROR(SEARCH(("Please fill your answer here."),(B505))))</formula>
    </cfRule>
  </conditionalFormatting>
  <conditionalFormatting sqref="B510">
    <cfRule type="containsText" dxfId="135" priority="307" operator="containsText" text="Please fill your answer here.">
      <formula>NOT(ISERROR(SEARCH(("Please fill your answer here."),(B510))))</formula>
    </cfRule>
  </conditionalFormatting>
  <conditionalFormatting sqref="B515">
    <cfRule type="containsText" dxfId="134" priority="308" operator="containsText" text="Please fill your answer here.">
      <formula>NOT(ISERROR(SEARCH(("Please fill your answer here."),(B515))))</formula>
    </cfRule>
  </conditionalFormatting>
  <conditionalFormatting sqref="B520">
    <cfRule type="containsText" dxfId="133" priority="309" operator="containsText" text="Please fill your answer here.">
      <formula>NOT(ISERROR(SEARCH(("Please fill your answer here."),(B520))))</formula>
    </cfRule>
  </conditionalFormatting>
  <conditionalFormatting sqref="B525">
    <cfRule type="containsText" dxfId="132" priority="310" operator="containsText" text="Please fill your answer here.">
      <formula>NOT(ISERROR(SEARCH(("Please fill your answer here."),(B525))))</formula>
    </cfRule>
  </conditionalFormatting>
  <conditionalFormatting sqref="B530">
    <cfRule type="containsText" dxfId="131" priority="311" operator="containsText" text="Please fill your answer here.">
      <formula>NOT(ISERROR(SEARCH(("Please fill your answer here."),(B530))))</formula>
    </cfRule>
  </conditionalFormatting>
  <conditionalFormatting sqref="B535">
    <cfRule type="containsText" dxfId="130" priority="312" operator="containsText" text="Please fill your answer here.">
      <formula>NOT(ISERROR(SEARCH(("Please fill your answer here."),(B535))))</formula>
    </cfRule>
  </conditionalFormatting>
  <conditionalFormatting sqref="B540">
    <cfRule type="containsText" dxfId="129" priority="313" operator="containsText" text="Please fill your answer here.">
      <formula>NOT(ISERROR(SEARCH(("Please fill your answer here."),(B540))))</formula>
    </cfRule>
  </conditionalFormatting>
  <conditionalFormatting sqref="B550">
    <cfRule type="containsText" dxfId="128" priority="314" operator="containsText" text="Please fill your answer here.">
      <formula>NOT(ISERROR(SEARCH(("Please fill your answer here."),(B550))))</formula>
    </cfRule>
  </conditionalFormatting>
  <conditionalFormatting sqref="B555">
    <cfRule type="containsText" dxfId="127" priority="315" operator="containsText" text="Please fill your answer here.">
      <formula>NOT(ISERROR(SEARCH(("Please fill your answer here."),(B555))))</formula>
    </cfRule>
  </conditionalFormatting>
  <conditionalFormatting sqref="B566">
    <cfRule type="containsText" dxfId="126" priority="316" operator="containsText" text="Please fill your answer here.">
      <formula>NOT(ISERROR(SEARCH(("Please fill your answer here."),(B566))))</formula>
    </cfRule>
  </conditionalFormatting>
  <conditionalFormatting sqref="B571">
    <cfRule type="containsText" dxfId="125" priority="317" operator="containsText" text="Please fill your answer here.">
      <formula>NOT(ISERROR(SEARCH(("Please fill your answer here."),(B571))))</formula>
    </cfRule>
  </conditionalFormatting>
  <conditionalFormatting sqref="B576">
    <cfRule type="containsText" dxfId="124" priority="318" operator="containsText" text="Please fill your answer here.">
      <formula>NOT(ISERROR(SEARCH(("Please fill your answer here."),(B576))))</formula>
    </cfRule>
  </conditionalFormatting>
  <conditionalFormatting sqref="B581">
    <cfRule type="containsText" dxfId="123" priority="319" operator="containsText" text="Please fill your answer here.">
      <formula>NOT(ISERROR(SEARCH(("Please fill your answer here."),(B581))))</formula>
    </cfRule>
  </conditionalFormatting>
  <conditionalFormatting sqref="B586">
    <cfRule type="containsText" dxfId="122" priority="320" operator="containsText" text="Please fill your answer here.">
      <formula>NOT(ISERROR(SEARCH(("Please fill your answer here."),(B586))))</formula>
    </cfRule>
  </conditionalFormatting>
  <conditionalFormatting sqref="B591">
    <cfRule type="containsText" dxfId="121" priority="321" operator="containsText" text="Please fill your answer here.">
      <formula>NOT(ISERROR(SEARCH(("Please fill your answer here."),(B591))))</formula>
    </cfRule>
  </conditionalFormatting>
  <conditionalFormatting sqref="B597">
    <cfRule type="containsText" dxfId="120" priority="322" operator="containsText" text="Please fill your answer here.">
      <formula>NOT(ISERROR(SEARCH(("Please fill your answer here."),(B597))))</formula>
    </cfRule>
  </conditionalFormatting>
  <conditionalFormatting sqref="B606">
    <cfRule type="containsText" dxfId="119" priority="323" operator="containsText" text="Please fill your answer here.">
      <formula>NOT(ISERROR(SEARCH(("Please fill your answer here."),(B606))))</formula>
    </cfRule>
  </conditionalFormatting>
  <conditionalFormatting sqref="B611">
    <cfRule type="containsText" dxfId="118" priority="324" operator="containsText" text="Please fill your answer here.">
      <formula>NOT(ISERROR(SEARCH(("Please fill your answer here."),(B611))))</formula>
    </cfRule>
  </conditionalFormatting>
  <conditionalFormatting sqref="B616">
    <cfRule type="containsText" dxfId="117" priority="325" operator="containsText" text="Please fill your answer here.">
      <formula>NOT(ISERROR(SEARCH(("Please fill your answer here."),(B616))))</formula>
    </cfRule>
  </conditionalFormatting>
  <conditionalFormatting sqref="B628">
    <cfRule type="containsText" dxfId="116" priority="326" operator="containsText" text="Please fill your answer here.">
      <formula>NOT(ISERROR(SEARCH(("Please fill your answer here."),(B628))))</formula>
    </cfRule>
  </conditionalFormatting>
  <conditionalFormatting sqref="B633">
    <cfRule type="containsText" dxfId="115" priority="327" operator="containsText" text="Please fill your answer here.">
      <formula>NOT(ISERROR(SEARCH(("Please fill your answer here."),(B633))))</formula>
    </cfRule>
  </conditionalFormatting>
  <conditionalFormatting sqref="B638">
    <cfRule type="containsText" dxfId="114" priority="328" operator="containsText" text="Please fill your answer here.">
      <formula>NOT(ISERROR(SEARCH(("Please fill your answer here."),(B638))))</formula>
    </cfRule>
  </conditionalFormatting>
  <conditionalFormatting sqref="B643">
    <cfRule type="containsText" dxfId="113" priority="329" operator="containsText" text="Please fill your answer here.">
      <formula>NOT(ISERROR(SEARCH(("Please fill your answer here."),(B643))))</formula>
    </cfRule>
  </conditionalFormatting>
  <conditionalFormatting sqref="B651">
    <cfRule type="containsText" dxfId="112" priority="330" operator="containsText" text="Please fill your answer here.">
      <formula>NOT(ISERROR(SEARCH(("Please fill your answer here."),(B651))))</formula>
    </cfRule>
  </conditionalFormatting>
  <conditionalFormatting sqref="B656">
    <cfRule type="containsText" dxfId="111" priority="331" operator="containsText" text="Please fill your answer here.">
      <formula>NOT(ISERROR(SEARCH(("Please fill your answer here."),(B656))))</formula>
    </cfRule>
  </conditionalFormatting>
  <conditionalFormatting sqref="B661">
    <cfRule type="containsText" dxfId="110" priority="332" operator="containsText" text="Please fill your answer here.">
      <formula>NOT(ISERROR(SEARCH(("Please fill your answer here."),(B661))))</formula>
    </cfRule>
  </conditionalFormatting>
  <conditionalFormatting sqref="B666">
    <cfRule type="containsText" dxfId="109" priority="333" operator="containsText" text="Please fill your answer here.">
      <formula>NOT(ISERROR(SEARCH(("Please fill your answer here."),(B666))))</formula>
    </cfRule>
  </conditionalFormatting>
  <conditionalFormatting sqref="B674">
    <cfRule type="containsText" dxfId="108" priority="334" operator="containsText" text="Please fill your answer here.">
      <formula>NOT(ISERROR(SEARCH(("Please fill your answer here."),(B674))))</formula>
    </cfRule>
  </conditionalFormatting>
  <conditionalFormatting sqref="B682">
    <cfRule type="containsText" dxfId="107" priority="335" operator="containsText" text="Please fill your answer here.">
      <formula>NOT(ISERROR(SEARCH(("Please fill your answer here."),(B682))))</formula>
    </cfRule>
  </conditionalFormatting>
  <conditionalFormatting sqref="B690">
    <cfRule type="containsText" dxfId="106" priority="336" operator="containsText" text="Please fill your answer here.">
      <formula>NOT(ISERROR(SEARCH(("Please fill your answer here."),(B690))))</formula>
    </cfRule>
  </conditionalFormatting>
  <conditionalFormatting sqref="B695">
    <cfRule type="containsText" dxfId="105" priority="337" operator="containsText" text="Please fill your answer here.">
      <formula>NOT(ISERROR(SEARCH(("Please fill your answer here."),(B695))))</formula>
    </cfRule>
  </conditionalFormatting>
  <conditionalFormatting sqref="B701">
    <cfRule type="containsText" dxfId="104" priority="338" operator="containsText" text="Please fill your answer here.">
      <formula>NOT(ISERROR(SEARCH(("Please fill your answer here."),(B701))))</formula>
    </cfRule>
  </conditionalFormatting>
  <conditionalFormatting sqref="B710">
    <cfRule type="containsText" dxfId="103" priority="339" operator="containsText" text="Please fill your answer here.">
      <formula>NOT(ISERROR(SEARCH(("Please fill your answer here."),(B710))))</formula>
    </cfRule>
  </conditionalFormatting>
  <conditionalFormatting sqref="B715">
    <cfRule type="containsText" dxfId="102" priority="340" operator="containsText" text="Please fill your answer here.">
      <formula>NOT(ISERROR(SEARCH(("Please fill your answer here."),(B715))))</formula>
    </cfRule>
  </conditionalFormatting>
  <conditionalFormatting sqref="B725">
    <cfRule type="containsText" dxfId="101" priority="341" operator="containsText" text="Please fill your answer here.">
      <formula>NOT(ISERROR(SEARCH(("Please fill your answer here."),(B725))))</formula>
    </cfRule>
  </conditionalFormatting>
  <conditionalFormatting sqref="B730">
    <cfRule type="containsText" dxfId="100" priority="342" operator="containsText" text="Please fill your answer here.">
      <formula>NOT(ISERROR(SEARCH(("Please fill your answer here."),(B730))))</formula>
    </cfRule>
  </conditionalFormatting>
  <conditionalFormatting sqref="B735">
    <cfRule type="containsText" dxfId="99" priority="343" operator="containsText" text="Please fill your answer here.">
      <formula>NOT(ISERROR(SEARCH(("Please fill your answer here."),(B735))))</formula>
    </cfRule>
  </conditionalFormatting>
  <conditionalFormatting sqref="B741">
    <cfRule type="containsText" dxfId="98" priority="344" operator="containsText" text="Please fill your answer here.">
      <formula>NOT(ISERROR(SEARCH(("Please fill your answer here."),(B741))))</formula>
    </cfRule>
  </conditionalFormatting>
  <conditionalFormatting sqref="B749">
    <cfRule type="containsText" dxfId="97" priority="345" operator="containsText" text="Please fill your answer here.">
      <formula>NOT(ISERROR(SEARCH(("Please fill your answer here."),(B749))))</formula>
    </cfRule>
  </conditionalFormatting>
  <conditionalFormatting sqref="B754">
    <cfRule type="containsText" dxfId="96" priority="346" operator="containsText" text="Please fill your answer here.">
      <formula>NOT(ISERROR(SEARCH(("Please fill your answer here."),(B754))))</formula>
    </cfRule>
  </conditionalFormatting>
  <conditionalFormatting sqref="B759">
    <cfRule type="containsText" dxfId="95" priority="347" operator="containsText" text="Please fill your answer here.">
      <formula>NOT(ISERROR(SEARCH(("Please fill your answer here."),(B759))))</formula>
    </cfRule>
  </conditionalFormatting>
  <conditionalFormatting sqref="B764">
    <cfRule type="containsText" dxfId="94" priority="348" operator="containsText" text="Please fill your answer here.">
      <formula>NOT(ISERROR(SEARCH(("Please fill your answer here."),(B764))))</formula>
    </cfRule>
  </conditionalFormatting>
  <conditionalFormatting sqref="B769">
    <cfRule type="containsText" dxfId="93" priority="349" operator="containsText" text="Please fill your answer here.">
      <formula>NOT(ISERROR(SEARCH(("Please fill your answer here."),(B769))))</formula>
    </cfRule>
  </conditionalFormatting>
  <conditionalFormatting sqref="B779">
    <cfRule type="containsText" dxfId="92" priority="350" operator="containsText" text="Please fill your answer here.">
      <formula>NOT(ISERROR(SEARCH(("Please fill your answer here."),(B779))))</formula>
    </cfRule>
  </conditionalFormatting>
  <conditionalFormatting sqref="B784">
    <cfRule type="containsText" dxfId="91" priority="351" operator="containsText" text="Please fill your answer here.">
      <formula>NOT(ISERROR(SEARCH(("Please fill your answer here."),(B784))))</formula>
    </cfRule>
  </conditionalFormatting>
  <conditionalFormatting sqref="B789">
    <cfRule type="containsText" dxfId="90" priority="352" operator="containsText" text="Please fill your answer here.">
      <formula>NOT(ISERROR(SEARCH(("Please fill your answer here."),(B789))))</formula>
    </cfRule>
  </conditionalFormatting>
  <conditionalFormatting sqref="B801">
    <cfRule type="containsText" dxfId="89" priority="353" operator="containsText" text="Please fill your answer here.">
      <formula>NOT(ISERROR(SEARCH(("Please fill your answer here."),(B801))))</formula>
    </cfRule>
  </conditionalFormatting>
  <conditionalFormatting sqref="B815">
    <cfRule type="containsText" dxfId="88" priority="354" operator="containsText" text="Please fill your answer here.">
      <formula>NOT(ISERROR(SEARCH(("Please fill your answer here."),(B815))))</formula>
    </cfRule>
  </conditionalFormatting>
  <conditionalFormatting sqref="B827">
    <cfRule type="containsText" dxfId="87" priority="355" operator="containsText" text="Please fill your answer here.">
      <formula>NOT(ISERROR(SEARCH(("Please fill your answer here."),(B827))))</formula>
    </cfRule>
  </conditionalFormatting>
  <conditionalFormatting sqref="B833">
    <cfRule type="containsText" dxfId="86" priority="356" operator="containsText" text="Please fill your answer here.">
      <formula>NOT(ISERROR(SEARCH(("Please fill your answer here."),(B833))))</formula>
    </cfRule>
  </conditionalFormatting>
  <conditionalFormatting sqref="B838">
    <cfRule type="containsText" dxfId="85" priority="357" operator="containsText" text="Please fill your answer here.">
      <formula>NOT(ISERROR(SEARCH(("Please fill your answer here."),(B838))))</formula>
    </cfRule>
  </conditionalFormatting>
  <conditionalFormatting sqref="B849">
    <cfRule type="containsText" dxfId="84" priority="358" operator="containsText" text="Please fill your answer here.">
      <formula>NOT(ISERROR(SEARCH(("Please fill your answer here."),(B849))))</formula>
    </cfRule>
  </conditionalFormatting>
  <conditionalFormatting sqref="B856">
    <cfRule type="containsText" dxfId="83" priority="359" operator="containsText" text="Please fill your answer here.">
      <formula>NOT(ISERROR(SEARCH(("Please fill your answer here."),(B856))))</formula>
    </cfRule>
  </conditionalFormatting>
  <conditionalFormatting sqref="B894">
    <cfRule type="containsText" dxfId="82" priority="360" operator="containsText" text="Please fill your answer here.">
      <formula>NOT(ISERROR(SEARCH(("Please fill your answer here."),(B894))))</formula>
    </cfRule>
  </conditionalFormatting>
  <conditionalFormatting sqref="B904">
    <cfRule type="containsText" dxfId="81" priority="361" operator="containsText" text="Please fill your answer here.">
      <formula>NOT(ISERROR(SEARCH(("Please fill your answer here."),(B904))))</formula>
    </cfRule>
  </conditionalFormatting>
  <conditionalFormatting sqref="B914">
    <cfRule type="containsText" dxfId="80" priority="362" operator="containsText" text="Please fill your answer here.">
      <formula>NOT(ISERROR(SEARCH(("Please fill your answer here."),(B914))))</formula>
    </cfRule>
  </conditionalFormatting>
  <conditionalFormatting sqref="B924">
    <cfRule type="containsText" dxfId="79" priority="363" operator="containsText" text="Please fill your answer here.">
      <formula>NOT(ISERROR(SEARCH(("Please fill your answer here."),(B924))))</formula>
    </cfRule>
  </conditionalFormatting>
  <conditionalFormatting sqref="B929">
    <cfRule type="containsText" dxfId="78" priority="364" operator="containsText" text="Please fill your answer here.">
      <formula>NOT(ISERROR(SEARCH(("Please fill your answer here."),(B929))))</formula>
    </cfRule>
  </conditionalFormatting>
  <conditionalFormatting sqref="B937">
    <cfRule type="containsText" dxfId="77" priority="365" operator="containsText" text="Please fill your answer here.">
      <formula>NOT(ISERROR(SEARCH(("Please fill your answer here."),(B937))))</formula>
    </cfRule>
  </conditionalFormatting>
  <conditionalFormatting sqref="B959">
    <cfRule type="containsText" dxfId="76" priority="366" operator="containsText" text="Please fill your answer here.">
      <formula>NOT(ISERROR(SEARCH(("Please fill your answer here."),(B959))))</formula>
    </cfRule>
  </conditionalFormatting>
  <conditionalFormatting sqref="B964">
    <cfRule type="containsText" dxfId="75" priority="367" operator="containsText" text="Please fill your answer here.">
      <formula>NOT(ISERROR(SEARCH(("Please fill your answer here."),(B964))))</formula>
    </cfRule>
  </conditionalFormatting>
  <conditionalFormatting sqref="B1004">
    <cfRule type="containsText" dxfId="74" priority="368" operator="containsText" text="Please fill your answer here.">
      <formula>NOT(ISERROR(SEARCH(("Please fill your answer here."),(B1004))))</formula>
    </cfRule>
  </conditionalFormatting>
  <conditionalFormatting sqref="B17">
    <cfRule type="containsText" dxfId="73" priority="369" operator="containsText" text="Please fill your answer here.">
      <formula>NOT(ISERROR(SEARCH(("Please fill your answer here."),(B17))))</formula>
    </cfRule>
  </conditionalFormatting>
  <conditionalFormatting sqref="B131">
    <cfRule type="containsText" dxfId="72" priority="370" operator="containsText" text="Please fill your answer here.">
      <formula>NOT(ISERROR(SEARCH(("Please fill your answer here."),(B131))))</formula>
    </cfRule>
  </conditionalFormatting>
  <conditionalFormatting sqref="B843">
    <cfRule type="containsText" dxfId="71" priority="371" operator="containsText" text="Please fill your answer here.">
      <formula>NOT(ISERROR(SEARCH(("Please fill your answer here."),(B843))))</formula>
    </cfRule>
  </conditionalFormatting>
  <conditionalFormatting sqref="B888">
    <cfRule type="containsText" dxfId="70" priority="372" operator="containsText" text="Please fill your answer here.">
      <formula>NOT(ISERROR(SEARCH(("Please fill your answer here."),(B888))))</formula>
    </cfRule>
  </conditionalFormatting>
  <conditionalFormatting sqref="B878">
    <cfRule type="containsText" dxfId="69" priority="373" operator="containsText" text="Please fill your answer here.">
      <formula>NOT(ISERROR(SEARCH(("Please fill your answer here."),(B878))))</formula>
    </cfRule>
  </conditionalFormatting>
  <conditionalFormatting sqref="F262">
    <cfRule type="expression" dxfId="68" priority="61">
      <formula>$B262="Dimension 1: Policy is completed"</formula>
    </cfRule>
    <cfRule type="expression" dxfId="67" priority="62">
      <formula>$B262="Dimension 1: Policy contains missing answers"</formula>
    </cfRule>
    <cfRule type="containsText" dxfId="66" priority="63" operator="containsText" text="This section contains missing answers">
      <formula>NOT(ISERROR(SEARCH("This section contains missing answers",F262)))</formula>
    </cfRule>
  </conditionalFormatting>
  <conditionalFormatting sqref="F792">
    <cfRule type="expression" dxfId="65" priority="64">
      <formula>$B792="Dimension 3: Portal is completed"</formula>
    </cfRule>
    <cfRule type="expression" dxfId="64" priority="65">
      <formula>$B792="Dimension 3: Portal contains missing answers"</formula>
    </cfRule>
    <cfRule type="containsText" dxfId="63" priority="66" operator="containsText" text="This section contains missing answers">
      <formula>NOT(ISERROR(SEARCH("This section contains missing answers",F792)))</formula>
    </cfRule>
  </conditionalFormatting>
  <conditionalFormatting sqref="F474">
    <cfRule type="expression" dxfId="62" priority="67">
      <formula>$B474="Dimension 2: Impact is completed"</formula>
    </cfRule>
    <cfRule type="expression" dxfId="61" priority="68">
      <formula>$B474="Dimension 2: Impact contains missing answers"</formula>
    </cfRule>
    <cfRule type="containsText" dxfId="60" priority="69" operator="containsText" text="This section contains missing answers">
      <formula>NOT(ISERROR(SEARCH("This section contains missing answers",F474)))</formula>
    </cfRule>
  </conditionalFormatting>
  <conditionalFormatting sqref="F1007">
    <cfRule type="expression" dxfId="59" priority="58">
      <formula>$B1007="Dimension 4: Quality is completed"</formula>
    </cfRule>
    <cfRule type="expression" dxfId="58" priority="59">
      <formula>$B1007="Dimension 4: Quality contains missing answers"</formula>
    </cfRule>
    <cfRule type="containsText" dxfId="57" priority="60" operator="containsText" text="This section contains missing answers">
      <formula>NOT(ISERROR(SEARCH("This section contains missing answers",F1007)))</formula>
    </cfRule>
  </conditionalFormatting>
  <conditionalFormatting sqref="B28">
    <cfRule type="containsText" dxfId="56" priority="57" operator="containsText" text="Please fill your answer here.">
      <formula>NOT(ISERROR(SEARCH(("Please fill your answer here."),(B28))))</formula>
    </cfRule>
  </conditionalFormatting>
  <conditionalFormatting sqref="B301">
    <cfRule type="containsText" dxfId="55" priority="56" operator="containsText" text="Please fill your answer here.">
      <formula>NOT(ISERROR(SEARCH(("Please fill your answer here."),(B301))))</formula>
    </cfRule>
  </conditionalFormatting>
  <conditionalFormatting sqref="I792 I1007 I474 I262">
    <cfRule type="containsText" dxfId="54" priority="47" operator="containsText" text="This section contains missing answers">
      <formula>NOT(ISERROR(SEARCH(("This section contains missing answers"),(I262))))</formula>
    </cfRule>
  </conditionalFormatting>
  <conditionalFormatting sqref="I262">
    <cfRule type="expression" dxfId="53" priority="48">
      <formula>$B262="Dimension 1: Policy is completed"</formula>
    </cfRule>
  </conditionalFormatting>
  <conditionalFormatting sqref="I262">
    <cfRule type="expression" dxfId="52" priority="49">
      <formula>$B262="Dimension 1: Policy contains missing answers"</formula>
    </cfRule>
  </conditionalFormatting>
  <conditionalFormatting sqref="I792">
    <cfRule type="expression" dxfId="51" priority="50">
      <formula>$B792="Dimension 3: Portal is completed"</formula>
    </cfRule>
  </conditionalFormatting>
  <conditionalFormatting sqref="I792">
    <cfRule type="expression" dxfId="50" priority="51">
      <formula>$B792="Dimension 3: Portal contains missing answers"</formula>
    </cfRule>
  </conditionalFormatting>
  <conditionalFormatting sqref="I1007">
    <cfRule type="expression" dxfId="49" priority="52">
      <formula>$B1007="Dimension 4: Quality is completed"</formula>
    </cfRule>
  </conditionalFormatting>
  <conditionalFormatting sqref="I1007">
    <cfRule type="expression" dxfId="48" priority="53">
      <formula>$B1007="Dimension 4: Quality contains missing answers"</formula>
    </cfRule>
  </conditionalFormatting>
  <conditionalFormatting sqref="I474">
    <cfRule type="expression" dxfId="47" priority="54">
      <formula>$B474="Dimension 2: Impact is completed"</formula>
    </cfRule>
  </conditionalFormatting>
  <conditionalFormatting sqref="I474">
    <cfRule type="expression" dxfId="46" priority="55">
      <formula>$B474="Dimension 2: Impact contains missing answers"</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E2">
    <cfRule type="expression" dxfId="42" priority="41">
      <formula>$B2="This section is completed"</formula>
    </cfRule>
    <cfRule type="expression" dxfId="41" priority="42">
      <formula>$B2="This section contains missing answers"</formula>
    </cfRule>
    <cfRule type="containsText" dxfId="40" priority="43" operator="containsText" text="This section contains missing answers">
      <formula>NOT(ISERROR(SEARCH("This section contains missing answers",E2)))</formula>
    </cfRule>
  </conditionalFormatting>
  <conditionalFormatting sqref="B3">
    <cfRule type="containsText" dxfId="39" priority="40" operator="containsText" text="Please fill your answer here.">
      <formula>NOT(ISERROR(SEARCH("Please fill your answer here.",B3)))</formula>
    </cfRule>
  </conditionalFormatting>
  <conditionalFormatting sqref="F3">
    <cfRule type="containsText" dxfId="38" priority="39" operator="containsText" text="Please fill your answer here.">
      <formula>NOT(ISERROR(SEARCH("Please fill your answer here.",F3)))</formula>
    </cfRule>
  </conditionalFormatting>
  <conditionalFormatting sqref="B6">
    <cfRule type="containsText" dxfId="37" priority="38" operator="containsText" text="Please fill your answer here.">
      <formula>NOT(ISERROR(SEARCH("Please fill your answer here.",B6)))</formula>
    </cfRule>
  </conditionalFormatting>
  <conditionalFormatting sqref="F6">
    <cfRule type="containsText" dxfId="36" priority="37" operator="containsText" text="Please fill your answer here.">
      <formula>NOT(ISERROR(SEARCH("Please fill your answer here.",F6)))</formula>
    </cfRule>
  </conditionalFormatting>
  <conditionalFormatting sqref="B113">
    <cfRule type="containsText" dxfId="35" priority="36" operator="containsText" text="Please fill your answer here.">
      <formula>NOT(ISERROR(SEARCH("Please fill your answer here.",B113)))</formula>
    </cfRule>
  </conditionalFormatting>
  <conditionalFormatting sqref="F113">
    <cfRule type="containsText" dxfId="34" priority="35" operator="containsText" text="Please fill your answer here.">
      <formula>NOT(ISERROR(SEARCH("Please fill your answer here.",F113)))</formula>
    </cfRule>
  </conditionalFormatting>
  <conditionalFormatting sqref="B264">
    <cfRule type="containsText" dxfId="33" priority="34" operator="containsText" text="Please fill your answer here.">
      <formula>NOT(ISERROR(SEARCH("Please fill your answer here.",B264)))</formula>
    </cfRule>
  </conditionalFormatting>
  <conditionalFormatting sqref="F264">
    <cfRule type="containsText" dxfId="32" priority="33" operator="containsText" text="Please fill your answer here.">
      <formula>NOT(ISERROR(SEARCH("Please fill your answer here.",F264)))</formula>
    </cfRule>
  </conditionalFormatting>
  <conditionalFormatting sqref="B267">
    <cfRule type="containsText" dxfId="31" priority="32" operator="containsText" text="Please fill your answer here.">
      <formula>NOT(ISERROR(SEARCH("Please fill your answer here.",B267)))</formula>
    </cfRule>
  </conditionalFormatting>
  <conditionalFormatting sqref="F267">
    <cfRule type="containsText" dxfId="30" priority="31" operator="containsText" text="Please fill your answer here.">
      <formula>NOT(ISERROR(SEARCH("Please fill your answer here.",F267)))</formula>
    </cfRule>
  </conditionalFormatting>
  <conditionalFormatting sqref="B320">
    <cfRule type="containsText" dxfId="29" priority="30" operator="containsText" text="Please fill your answer here.">
      <formula>NOT(ISERROR(SEARCH("Please fill your answer here.",B320)))</formula>
    </cfRule>
  </conditionalFormatting>
  <conditionalFormatting sqref="F320">
    <cfRule type="containsText" dxfId="28" priority="29" operator="containsText" text="Please fill your answer here.">
      <formula>NOT(ISERROR(SEARCH("Please fill your answer here.",F320)))</formula>
    </cfRule>
  </conditionalFormatting>
  <conditionalFormatting sqref="B354:B355">
    <cfRule type="containsText" dxfId="27" priority="28" operator="containsText" text="Please fill your answer here.">
      <formula>NOT(ISERROR(SEARCH("Please fill your answer here.",B354)))</formula>
    </cfRule>
  </conditionalFormatting>
  <conditionalFormatting sqref="F354:F355">
    <cfRule type="containsText" dxfId="26" priority="27" operator="containsText" text="Please fill your answer here.">
      <formula>NOT(ISERROR(SEARCH("Please fill your answer here.",F354)))</formula>
    </cfRule>
  </conditionalFormatting>
  <conditionalFormatting sqref="B386">
    <cfRule type="containsText" dxfId="25" priority="26" operator="containsText" text="Please fill your answer here.">
      <formula>NOT(ISERROR(SEARCH("Please fill your answer here.",B386)))</formula>
    </cfRule>
  </conditionalFormatting>
  <conditionalFormatting sqref="F386">
    <cfRule type="containsText" dxfId="24" priority="25" operator="containsText" text="Please fill your answer here.">
      <formula>NOT(ISERROR(SEARCH("Please fill your answer here.",F386)))</formula>
    </cfRule>
  </conditionalFormatting>
  <conditionalFormatting sqref="B417">
    <cfRule type="containsText" dxfId="23" priority="24" operator="containsText" text="Please fill your answer here.">
      <formula>NOT(ISERROR(SEARCH("Please fill your answer here.",B417)))</formula>
    </cfRule>
  </conditionalFormatting>
  <conditionalFormatting sqref="F417">
    <cfRule type="containsText" dxfId="22" priority="23" operator="containsText" text="Please fill your answer here.">
      <formula>NOT(ISERROR(SEARCH("Please fill your answer here.",F417)))</formula>
    </cfRule>
  </conditionalFormatting>
  <conditionalFormatting sqref="B448">
    <cfRule type="containsText" dxfId="21" priority="22" operator="containsText" text="Please fill your answer here.">
      <formula>NOT(ISERROR(SEARCH("Please fill your answer here.",B448)))</formula>
    </cfRule>
  </conditionalFormatting>
  <conditionalFormatting sqref="F448">
    <cfRule type="containsText" dxfId="20" priority="21" operator="containsText" text="Please fill your answer here.">
      <formula>NOT(ISERROR(SEARCH("Please fill your answer here.",F448)))</formula>
    </cfRule>
  </conditionalFormatting>
  <conditionalFormatting sqref="B476">
    <cfRule type="containsText" dxfId="19" priority="20" operator="containsText" text="Please fill your answer here.">
      <formula>NOT(ISERROR(SEARCH("Please fill your answer here.",B476)))</formula>
    </cfRule>
  </conditionalFormatting>
  <conditionalFormatting sqref="F476">
    <cfRule type="containsText" dxfId="18" priority="19" operator="containsText" text="Please fill your answer here.">
      <formula>NOT(ISERROR(SEARCH("Please fill your answer here.",F476)))</formula>
    </cfRule>
  </conditionalFormatting>
  <conditionalFormatting sqref="B479">
    <cfRule type="containsText" dxfId="17" priority="18" operator="containsText" text="Please fill your answer here.">
      <formula>NOT(ISERROR(SEARCH("Please fill your answer here.",B479)))</formula>
    </cfRule>
  </conditionalFormatting>
  <conditionalFormatting sqref="F479">
    <cfRule type="containsText" dxfId="16" priority="17" operator="containsText" text="Please fill your answer here.">
      <formula>NOT(ISERROR(SEARCH("Please fill your answer here.",F479)))</formula>
    </cfRule>
  </conditionalFormatting>
  <conditionalFormatting sqref="B599">
    <cfRule type="containsText" dxfId="15" priority="16" operator="containsText" text="Please fill your answer here.">
      <formula>NOT(ISERROR(SEARCH("Please fill your answer here.",B599)))</formula>
    </cfRule>
  </conditionalFormatting>
  <conditionalFormatting sqref="F599">
    <cfRule type="containsText" dxfId="14" priority="15" operator="containsText" text="Please fill your answer here.">
      <formula>NOT(ISERROR(SEARCH("Please fill your answer here.",F599)))</formula>
    </cfRule>
  </conditionalFormatting>
  <conditionalFormatting sqref="B676">
    <cfRule type="containsText" dxfId="13" priority="14" operator="containsText" text="Please fill your answer here.">
      <formula>NOT(ISERROR(SEARCH("Please fill your answer here.",B676)))</formula>
    </cfRule>
  </conditionalFormatting>
  <conditionalFormatting sqref="F676">
    <cfRule type="containsText" dxfId="12" priority="13" operator="containsText" text="Please fill your answer here.">
      <formula>NOT(ISERROR(SEARCH("Please fill your answer here.",F676)))</formula>
    </cfRule>
  </conditionalFormatting>
  <conditionalFormatting sqref="B737">
    <cfRule type="containsText" dxfId="11" priority="12" operator="containsText" text="Please fill your answer here.">
      <formula>NOT(ISERROR(SEARCH("Please fill your answer here.",B737)))</formula>
    </cfRule>
  </conditionalFormatting>
  <conditionalFormatting sqref="F737">
    <cfRule type="containsText" dxfId="10" priority="11" operator="containsText" text="Please fill your answer here.">
      <formula>NOT(ISERROR(SEARCH("Please fill your answer here.",F737)))</formula>
    </cfRule>
  </conditionalFormatting>
  <conditionalFormatting sqref="B794">
    <cfRule type="containsText" dxfId="9" priority="10" operator="containsText" text="Please fill your answer here.">
      <formula>NOT(ISERROR(SEARCH("Please fill your answer here.",B794)))</formula>
    </cfRule>
  </conditionalFormatting>
  <conditionalFormatting sqref="F794">
    <cfRule type="containsText" dxfId="8" priority="9" operator="containsText" text="Please fill your answer here.">
      <formula>NOT(ISERROR(SEARCH("Please fill your answer here.",F794)))</formula>
    </cfRule>
  </conditionalFormatting>
  <conditionalFormatting sqref="B797">
    <cfRule type="containsText" dxfId="7" priority="8" operator="containsText" text="Please fill your answer here.">
      <formula>NOT(ISERROR(SEARCH("Please fill your answer here.",B797)))</formula>
    </cfRule>
  </conditionalFormatting>
  <conditionalFormatting sqref="F797">
    <cfRule type="containsText" dxfId="6" priority="7" operator="containsText" text="Please fill your answer here.">
      <formula>NOT(ISERROR(SEARCH("Please fill your answer here.",F797)))</formula>
    </cfRule>
  </conditionalFormatting>
  <conditionalFormatting sqref="B829">
    <cfRule type="containsText" dxfId="5" priority="6" operator="containsText" text="Please fill your answer here.">
      <formula>NOT(ISERROR(SEARCH("Please fill your answer here.",B829)))</formula>
    </cfRule>
  </conditionalFormatting>
  <conditionalFormatting sqref="F829">
    <cfRule type="containsText" dxfId="4" priority="5" operator="containsText" text="Please fill your answer here.">
      <formula>NOT(ISERROR(SEARCH("Please fill your answer here.",F829)))</formula>
    </cfRule>
  </conditionalFormatting>
  <conditionalFormatting sqref="B890">
    <cfRule type="containsText" dxfId="3" priority="4" operator="containsText" text="Please fill your answer here.">
      <formula>NOT(ISERROR(SEARCH("Please fill your answer here.",B890)))</formula>
    </cfRule>
  </conditionalFormatting>
  <conditionalFormatting sqref="F890">
    <cfRule type="containsText" dxfId="2" priority="3" operator="containsText" text="Please fill your answer here.">
      <formula>NOT(ISERROR(SEARCH("Please fill your answer here.",F890)))</formula>
    </cfRule>
  </conditionalFormatting>
  <conditionalFormatting sqref="B955">
    <cfRule type="containsText" dxfId="1" priority="2" operator="containsText" text="Please fill your answer here.">
      <formula>NOT(ISERROR(SEARCH("Please fill your answer here.",B955)))</formula>
    </cfRule>
  </conditionalFormatting>
  <conditionalFormatting sqref="F955">
    <cfRule type="containsText" dxfId="0" priority="1" operator="containsText" text="Please fill your answer here.">
      <formula>NOT(ISERROR(SEARCH("Please fill your answer here.",F955)))</formula>
    </cfRule>
  </conditionalFormatting>
  <dataValidations count="2">
    <dataValidation type="list" allowBlank="1" showDropDown="1" showInputMessage="1" showErrorMessage="1" errorTitle="Oeps" error="You can only enter &quot;x&quot; to mark your answer." promptTitle="Answer box" prompt="Please use an &quot;x&quot; to mark your answer." sqref="G890:I890 G829:I829 G797:I797 G794:I794 G737:I737 F791 G476:I476 G3:I3 G479:I479 G6:I6 G113:I113 F261 G172:I172 G264:I264 G267:I267 G320:I320 G354:I355 G386:I386 G417:I417 F473 G448:I448 G599:I599 G676:I676 F1006 C3:E3 C6:E6 C113:E113 C172:E172 C264:E264 C267:E267 C320:E320 C354:E355 C386:E386 C417:E417 C448:E448 C476:E476 C479:E479 C599:E599 C676:E676 C737:E737 C794:E794 C797:E797 C829:E829 C890:E890 C955:E955 G955:I955" xr:uid="{8AD3E7EC-CC10-40DC-98F9-0BD91C42172F}">
      <formula1>"x"</formula1>
    </dataValidation>
    <dataValidation type="list" allowBlank="1" showDropDown="1" showInputMessage="1" showErrorMessage="1" prompt="Answer box - Please use an &quot;x&quot; to mark your answer." sqref="C261:E261 C4:C5 C7:C74 C77:C99 C101:C112 C114:C171 C173:C260 C262:C263 C265:C266 C268:C319 C321:C324 C326:C336 C338:C353 C356:C385 C387:C416 C418:C447 C449:C472 C474:C475 C477:C478 C480:C598 C600:C675 C677:C736 C738:C790 C792:C793 C795:C796 C798:C828 C830:C889 C891:C954 C956:C1005 C1007 C1006:E1006 G261:I261 C473:E473 G791:I791 G1006:I1006 C791:E791 G473:I473" xr:uid="{71565402-952A-40F0-9E08-BD07C7325E43}">
      <formula1>"x"</formula1>
    </dataValidation>
  </dataValidations>
  <hyperlinks>
    <hyperlink ref="B17" r:id="rId1" xr:uid="{08E485FA-A82E-4C11-9737-2394063255F6}"/>
    <hyperlink ref="B58" r:id="rId2" xr:uid="{7AE52991-2BE1-4378-B8A4-F0433FD0A7D5}"/>
    <hyperlink ref="B63" r:id="rId3" xr:uid="{DA32566B-C330-4B73-9C50-EF36405D6553}"/>
    <hyperlink ref="B111" r:id="rId4" xr:uid="{453B4C94-F481-44B5-8057-C883B0046979}"/>
    <hyperlink ref="B150" r:id="rId5" xr:uid="{CB02A60A-C093-48E1-9EC0-DC7D12EEA350}"/>
    <hyperlink ref="B272" r:id="rId6" xr:uid="{AC4FF8E3-261A-47C1-8E16-A5E5E4B87250}"/>
    <hyperlink ref="B296" r:id="rId7" xr:uid="{E034D38A-E55F-4560-9C8D-62C4A83F78D7}"/>
    <hyperlink ref="B346" r:id="rId8" xr:uid="{FAF563D7-7D65-47FB-B923-BCEBEA6E4196}"/>
    <hyperlink ref="B571" r:id="rId9" xr:uid="{6D1430E8-AE40-427B-9134-120C14523572}"/>
    <hyperlink ref="B576" r:id="rId10" xr:uid="{E91A9576-7682-4DEF-AF6A-3C1A64CA1EE0}"/>
    <hyperlink ref="B581" r:id="rId11" xr:uid="{16ACB96C-EFB3-4273-94CF-C97CB92828F7}"/>
    <hyperlink ref="B586" r:id="rId12" xr:uid="{4C3806CA-A918-49E3-9E20-CAC26707C3C3}"/>
    <hyperlink ref="B730" r:id="rId13" xr:uid="{6FA747D3-7A49-4806-B417-5D932679903F}"/>
    <hyperlink ref="B515" r:id="rId14" xr:uid="{5AEA2D83-F772-427F-B1A5-03C989036EAB}"/>
    <hyperlink ref="B540" r:id="rId15" xr:uid="{D288F546-400E-4E4E-A373-67D35EEE85C3}"/>
    <hyperlink ref="B535" r:id="rId16" xr:uid="{019EA465-813B-451B-8698-B4FB95AC365C}"/>
    <hyperlink ref="B878" r:id="rId17" xr:uid="{E190B02A-7EFA-44A0-8B73-AF85A57B607C}"/>
    <hyperlink ref="H170" r:id="rId18" xr:uid="{04BC43BA-5FDC-4B16-94C6-8F9DC69C7E26}"/>
    <hyperlink ref="H764" r:id="rId19" xr:uid="{1C7CB4DE-E218-4DCA-8D15-80E8AAD1916E}"/>
    <hyperlink ref="H838" r:id="rId20" xr:uid="{DD421933-77B1-4E8E-8B42-37D77A58DECB}"/>
  </hyperlinks>
  <pageMargins left="0.7" right="0.7" top="0.75" bottom="0.75" header="0.3" footer="0.3"/>
  <legacyDrawing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AE2AA77B-8310-433E-B532-138AA7C7C777}"/>
</file>

<file path=customXml/itemProps2.xml><?xml version="1.0" encoding="utf-8"?>
<ds:datastoreItem xmlns:ds="http://schemas.openxmlformats.org/officeDocument/2006/customXml" ds:itemID="{33B8DE54-C9A4-475A-B431-6A01CA8D2079}"/>
</file>

<file path=customXml/itemProps3.xml><?xml version="1.0" encoding="utf-8"?>
<ds:datastoreItem xmlns:ds="http://schemas.openxmlformats.org/officeDocument/2006/customXml" ds:itemID="{BE2AFA2B-D687-41DD-BF4A-DE0BC88491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Lincklaen Arriens, Eline</dc:creator>
  <cp:keywords/>
  <dc:description/>
  <cp:lastModifiedBy>Carsaniga, Giulia</cp:lastModifiedBy>
  <cp:revision/>
  <dcterms:created xsi:type="dcterms:W3CDTF">2022-12-08T12:58:24Z</dcterms:created>
  <dcterms:modified xsi:type="dcterms:W3CDTF">2022-12-13T15:51:57Z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