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capgemini.sharepoint.com/sites/data.europa.euINTERNAL/Shared Documents/Service 2/03. Challenge 3 - ODM/ODM 2022/08. Agiledrop - Files ODM Dashboard data.europa.eu/Detailed country responses/"/>
    </mc:Choice>
  </mc:AlternateContent>
  <xr:revisionPtr revIDLastSave="1" documentId="8_{5093DF21-E58A-4574-985E-EFA4BC886C4F}" xr6:coauthVersionLast="47" xr6:coauthVersionMax="47" xr10:uidLastSave="{21EF8B8E-E4A6-4787-9E9A-70D4C9A616BB}"/>
  <bookViews>
    <workbookView xWindow="-28920" yWindow="-120" windowWidth="29040" windowHeight="15720" xr2:uid="{A8430548-2080-433A-BD80-7C462F074CEB}"/>
  </bookViews>
  <sheets>
    <sheet name="Serbia Open Data Maturity 202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02" i="1" l="1"/>
  <c r="F1001" i="1"/>
  <c r="F999" i="1"/>
  <c r="F998" i="1"/>
  <c r="F997" i="1"/>
  <c r="F996" i="1"/>
  <c r="F995" i="1"/>
  <c r="F994" i="1"/>
  <c r="F992" i="1"/>
  <c r="F991" i="1"/>
  <c r="F990" i="1"/>
  <c r="F989" i="1"/>
  <c r="F988" i="1"/>
  <c r="F987" i="1"/>
  <c r="F985" i="1"/>
  <c r="F984" i="1"/>
  <c r="F983" i="1"/>
  <c r="F982" i="1"/>
  <c r="F981" i="1"/>
  <c r="F980" i="1"/>
  <c r="F978" i="1"/>
  <c r="F977" i="1"/>
  <c r="F976" i="1"/>
  <c r="F975" i="1"/>
  <c r="F974" i="1"/>
  <c r="F973" i="1"/>
  <c r="F971" i="1"/>
  <c r="F970" i="1"/>
  <c r="F969" i="1"/>
  <c r="F968" i="1"/>
  <c r="F967" i="1"/>
  <c r="F955" i="1" s="1"/>
  <c r="F966" i="1"/>
  <c r="F962" i="1"/>
  <c r="F961" i="1"/>
  <c r="B959" i="1"/>
  <c r="F957" i="1"/>
  <c r="F956" i="1"/>
  <c r="F953" i="1"/>
  <c r="F952" i="1"/>
  <c r="F951" i="1"/>
  <c r="F950" i="1"/>
  <c r="F949" i="1"/>
  <c r="F948" i="1"/>
  <c r="F947" i="1"/>
  <c r="F945" i="1"/>
  <c r="F944" i="1"/>
  <c r="F943" i="1"/>
  <c r="F942" i="1"/>
  <c r="F941" i="1"/>
  <c r="F940" i="1"/>
  <c r="F939" i="1"/>
  <c r="F935" i="1"/>
  <c r="F932" i="1"/>
  <c r="F931" i="1"/>
  <c r="B929" i="1"/>
  <c r="F927" i="1"/>
  <c r="F926" i="1"/>
  <c r="B924" i="1"/>
  <c r="F922" i="1"/>
  <c r="F921" i="1"/>
  <c r="F920" i="1"/>
  <c r="F919" i="1"/>
  <c r="F918" i="1"/>
  <c r="F917" i="1"/>
  <c r="F916" i="1"/>
  <c r="B914" i="1"/>
  <c r="F912" i="1"/>
  <c r="F911" i="1"/>
  <c r="F910" i="1"/>
  <c r="F909" i="1"/>
  <c r="F908" i="1"/>
  <c r="F907" i="1"/>
  <c r="F906" i="1"/>
  <c r="F902" i="1"/>
  <c r="F901" i="1"/>
  <c r="F900" i="1"/>
  <c r="F899" i="1"/>
  <c r="F898" i="1"/>
  <c r="F897" i="1"/>
  <c r="F896" i="1"/>
  <c r="B894" i="1"/>
  <c r="F892" i="1"/>
  <c r="F891" i="1"/>
  <c r="F890" i="1" s="1"/>
  <c r="B888" i="1"/>
  <c r="F886" i="1"/>
  <c r="F885" i="1"/>
  <c r="F881" i="1"/>
  <c r="F880" i="1"/>
  <c r="B878" i="1"/>
  <c r="F876" i="1"/>
  <c r="F875" i="1"/>
  <c r="F873" i="1"/>
  <c r="F872" i="1"/>
  <c r="F871" i="1"/>
  <c r="F868" i="1"/>
  <c r="F867" i="1"/>
  <c r="F866" i="1"/>
  <c r="F865" i="1"/>
  <c r="F863" i="1"/>
  <c r="F862" i="1"/>
  <c r="F861" i="1"/>
  <c r="F860" i="1"/>
  <c r="F859" i="1"/>
  <c r="F858" i="1"/>
  <c r="F854" i="1"/>
  <c r="F853" i="1"/>
  <c r="F852" i="1"/>
  <c r="F851" i="1"/>
  <c r="F847" i="1"/>
  <c r="F846" i="1"/>
  <c r="F845" i="1"/>
  <c r="F841" i="1"/>
  <c r="F840" i="1"/>
  <c r="B838" i="1"/>
  <c r="F836" i="1"/>
  <c r="F835" i="1"/>
  <c r="F831" i="1"/>
  <c r="F829" i="1" s="1"/>
  <c r="F830" i="1"/>
  <c r="B827" i="1"/>
  <c r="F824" i="1"/>
  <c r="F823" i="1"/>
  <c r="F821" i="1"/>
  <c r="F820" i="1"/>
  <c r="F819" i="1"/>
  <c r="F818" i="1"/>
  <c r="F817" i="1"/>
  <c r="F813" i="1"/>
  <c r="F812" i="1"/>
  <c r="F811" i="1"/>
  <c r="F810" i="1"/>
  <c r="F808" i="1"/>
  <c r="F807" i="1"/>
  <c r="F797" i="1" s="1"/>
  <c r="F806" i="1"/>
  <c r="F805" i="1"/>
  <c r="F804" i="1"/>
  <c r="F803" i="1"/>
  <c r="F799" i="1"/>
  <c r="F798" i="1"/>
  <c r="F787" i="1"/>
  <c r="F786" i="1"/>
  <c r="F782" i="1"/>
  <c r="F781" i="1"/>
  <c r="F777" i="1"/>
  <c r="F776" i="1"/>
  <c r="F774" i="1"/>
  <c r="F773" i="1"/>
  <c r="F772" i="1"/>
  <c r="F771" i="1"/>
  <c r="F767" i="1"/>
  <c r="F766" i="1"/>
  <c r="B764" i="1"/>
  <c r="F762" i="1"/>
  <c r="F761" i="1"/>
  <c r="F757" i="1"/>
  <c r="F756" i="1"/>
  <c r="F752" i="1"/>
  <c r="F751" i="1"/>
  <c r="F747" i="1"/>
  <c r="F746" i="1"/>
  <c r="F744" i="1"/>
  <c r="F743" i="1"/>
  <c r="F737" i="1" s="1"/>
  <c r="B741" i="1"/>
  <c r="F739" i="1"/>
  <c r="F738" i="1"/>
  <c r="B735" i="1"/>
  <c r="F733" i="1"/>
  <c r="F732" i="1"/>
  <c r="F728" i="1"/>
  <c r="F727" i="1"/>
  <c r="F723" i="1"/>
  <c r="F722" i="1"/>
  <c r="F720" i="1"/>
  <c r="F719" i="1"/>
  <c r="F718" i="1"/>
  <c r="F717" i="1"/>
  <c r="F713" i="1"/>
  <c r="F712" i="1"/>
  <c r="B710" i="1"/>
  <c r="F708" i="1"/>
  <c r="F707" i="1"/>
  <c r="F706" i="1"/>
  <c r="F705" i="1"/>
  <c r="F704" i="1"/>
  <c r="F703" i="1"/>
  <c r="B701" i="1"/>
  <c r="F699" i="1"/>
  <c r="F698" i="1"/>
  <c r="F697" i="1"/>
  <c r="F693" i="1"/>
  <c r="F692" i="1"/>
  <c r="F688" i="1"/>
  <c r="F687" i="1"/>
  <c r="F685" i="1"/>
  <c r="F684" i="1"/>
  <c r="F680" i="1"/>
  <c r="F679" i="1"/>
  <c r="F678" i="1"/>
  <c r="F677" i="1"/>
  <c r="F676" i="1" s="1"/>
  <c r="B674" i="1"/>
  <c r="F672" i="1"/>
  <c r="F671" i="1"/>
  <c r="F669" i="1"/>
  <c r="F668" i="1"/>
  <c r="B666" i="1"/>
  <c r="F664" i="1"/>
  <c r="F663" i="1"/>
  <c r="F659" i="1"/>
  <c r="F658" i="1"/>
  <c r="F654" i="1"/>
  <c r="F653" i="1"/>
  <c r="F649" i="1"/>
  <c r="F648" i="1"/>
  <c r="F646" i="1"/>
  <c r="F645" i="1"/>
  <c r="B643" i="1"/>
  <c r="F641" i="1"/>
  <c r="F640" i="1"/>
  <c r="F636" i="1"/>
  <c r="F635" i="1"/>
  <c r="F631" i="1"/>
  <c r="F630" i="1"/>
  <c r="B628" i="1"/>
  <c r="F626" i="1"/>
  <c r="F625" i="1"/>
  <c r="F624" i="1"/>
  <c r="F622" i="1"/>
  <c r="F621" i="1"/>
  <c r="F620" i="1"/>
  <c r="F619" i="1"/>
  <c r="F618" i="1"/>
  <c r="F614" i="1"/>
  <c r="F613" i="1"/>
  <c r="F599" i="1" s="1"/>
  <c r="F609" i="1"/>
  <c r="F608" i="1"/>
  <c r="F604" i="1"/>
  <c r="F603" i="1"/>
  <c r="F601" i="1"/>
  <c r="F600" i="1"/>
  <c r="F594" i="1"/>
  <c r="F593" i="1"/>
  <c r="B591" i="1"/>
  <c r="F589" i="1"/>
  <c r="F588" i="1"/>
  <c r="F584" i="1"/>
  <c r="F583" i="1"/>
  <c r="F579" i="1"/>
  <c r="F578" i="1"/>
  <c r="F574" i="1"/>
  <c r="F573" i="1"/>
  <c r="F569" i="1"/>
  <c r="F568" i="1"/>
  <c r="F564" i="1"/>
  <c r="F563" i="1"/>
  <c r="F561" i="1"/>
  <c r="F560" i="1"/>
  <c r="F559" i="1"/>
  <c r="F558" i="1"/>
  <c r="F557" i="1"/>
  <c r="F553" i="1"/>
  <c r="F552" i="1"/>
  <c r="F548" i="1"/>
  <c r="F547" i="1"/>
  <c r="F545" i="1"/>
  <c r="F544" i="1"/>
  <c r="F543" i="1"/>
  <c r="F542" i="1"/>
  <c r="F538" i="1"/>
  <c r="F537" i="1"/>
  <c r="B535" i="1"/>
  <c r="F533" i="1"/>
  <c r="F532" i="1"/>
  <c r="F528" i="1"/>
  <c r="B525" i="1"/>
  <c r="F523" i="1"/>
  <c r="F522" i="1"/>
  <c r="F518" i="1"/>
  <c r="F517" i="1"/>
  <c r="F513" i="1"/>
  <c r="F512" i="1"/>
  <c r="F508" i="1"/>
  <c r="F507" i="1"/>
  <c r="F503" i="1"/>
  <c r="F502" i="1"/>
  <c r="F498" i="1"/>
  <c r="F497" i="1"/>
  <c r="F495" i="1"/>
  <c r="F494" i="1"/>
  <c r="F492" i="1"/>
  <c r="F491" i="1"/>
  <c r="F489" i="1"/>
  <c r="F488" i="1"/>
  <c r="F486" i="1"/>
  <c r="F485" i="1"/>
  <c r="F481" i="1"/>
  <c r="F480" i="1"/>
  <c r="F479" i="1" s="1"/>
  <c r="F476" i="1" s="1"/>
  <c r="B474" i="1"/>
  <c r="F469" i="1"/>
  <c r="F468" i="1"/>
  <c r="F467" i="1"/>
  <c r="F463" i="1"/>
  <c r="F462" i="1"/>
  <c r="F461" i="1"/>
  <c r="B459" i="1"/>
  <c r="F457" i="1"/>
  <c r="F456" i="1"/>
  <c r="F455" i="1"/>
  <c r="B453" i="1"/>
  <c r="F451" i="1"/>
  <c r="F450" i="1"/>
  <c r="F448" i="1" s="1"/>
  <c r="F449" i="1"/>
  <c r="B446" i="1"/>
  <c r="F444" i="1"/>
  <c r="F443" i="1"/>
  <c r="F442" i="1"/>
  <c r="F438" i="1"/>
  <c r="F437" i="1"/>
  <c r="F436" i="1"/>
  <c r="F432" i="1"/>
  <c r="F431" i="1"/>
  <c r="F430" i="1"/>
  <c r="F426" i="1"/>
  <c r="F425" i="1"/>
  <c r="F424" i="1"/>
  <c r="B422" i="1"/>
  <c r="F420" i="1"/>
  <c r="F419" i="1"/>
  <c r="F418" i="1"/>
  <c r="F417" i="1" s="1"/>
  <c r="B415" i="1"/>
  <c r="F413" i="1"/>
  <c r="F412" i="1"/>
  <c r="F411" i="1"/>
  <c r="F407" i="1"/>
  <c r="F406" i="1"/>
  <c r="F405" i="1"/>
  <c r="B403" i="1"/>
  <c r="F401" i="1"/>
  <c r="F400" i="1"/>
  <c r="F399" i="1"/>
  <c r="B397" i="1"/>
  <c r="F395" i="1"/>
  <c r="F394" i="1"/>
  <c r="F393" i="1"/>
  <c r="B391" i="1"/>
  <c r="F389" i="1"/>
  <c r="F388" i="1"/>
  <c r="F387" i="1"/>
  <c r="F386" i="1"/>
  <c r="F382" i="1"/>
  <c r="F381" i="1"/>
  <c r="F380" i="1"/>
  <c r="F376" i="1"/>
  <c r="F375" i="1"/>
  <c r="F374" i="1"/>
  <c r="F370" i="1"/>
  <c r="F369" i="1"/>
  <c r="F368" i="1"/>
  <c r="B366" i="1"/>
  <c r="F364" i="1"/>
  <c r="F363" i="1"/>
  <c r="F362" i="1"/>
  <c r="B360" i="1"/>
  <c r="F358" i="1"/>
  <c r="F357" i="1"/>
  <c r="F355" i="1" s="1"/>
  <c r="F356" i="1"/>
  <c r="F350" i="1"/>
  <c r="F349" i="1"/>
  <c r="F348" i="1"/>
  <c r="B346" i="1"/>
  <c r="F344" i="1"/>
  <c r="F343" i="1"/>
  <c r="F342" i="1"/>
  <c r="F334" i="1"/>
  <c r="F333" i="1"/>
  <c r="F332" i="1"/>
  <c r="F323" i="1"/>
  <c r="F322" i="1"/>
  <c r="F321" i="1"/>
  <c r="F320" i="1" s="1"/>
  <c r="F316" i="1"/>
  <c r="F315" i="1"/>
  <c r="F314" i="1"/>
  <c r="B312" i="1"/>
  <c r="F310" i="1"/>
  <c r="F309" i="1"/>
  <c r="F308" i="1"/>
  <c r="F304" i="1"/>
  <c r="F303" i="1"/>
  <c r="B301" i="1"/>
  <c r="F299" i="1"/>
  <c r="F298" i="1"/>
  <c r="F293" i="1"/>
  <c r="F292" i="1"/>
  <c r="F288" i="1"/>
  <c r="F287" i="1"/>
  <c r="F286" i="1"/>
  <c r="F282" i="1"/>
  <c r="F281" i="1"/>
  <c r="F280" i="1"/>
  <c r="F276" i="1"/>
  <c r="F275" i="1"/>
  <c r="F274" i="1"/>
  <c r="F270" i="1"/>
  <c r="F269" i="1"/>
  <c r="F268" i="1"/>
  <c r="F267" i="1" s="1"/>
  <c r="F257" i="1"/>
  <c r="F256" i="1"/>
  <c r="F255" i="1"/>
  <c r="F254" i="1"/>
  <c r="F253" i="1"/>
  <c r="F252" i="1"/>
  <c r="F248" i="1"/>
  <c r="F247" i="1"/>
  <c r="F246" i="1"/>
  <c r="F245" i="1"/>
  <c r="F244" i="1"/>
  <c r="F240" i="1"/>
  <c r="F239" i="1"/>
  <c r="F235" i="1"/>
  <c r="F234" i="1"/>
  <c r="F230" i="1"/>
  <c r="F229" i="1"/>
  <c r="F225" i="1"/>
  <c r="F224" i="1"/>
  <c r="F220" i="1"/>
  <c r="F219" i="1"/>
  <c r="F214" i="1"/>
  <c r="F213" i="1"/>
  <c r="F209" i="1"/>
  <c r="F205" i="1"/>
  <c r="F203" i="1"/>
  <c r="F202" i="1"/>
  <c r="F201" i="1"/>
  <c r="F199" i="1"/>
  <c r="F198" i="1"/>
  <c r="F197" i="1"/>
  <c r="F196" i="1"/>
  <c r="F195" i="1"/>
  <c r="F191" i="1"/>
  <c r="F190" i="1"/>
  <c r="F189" i="1"/>
  <c r="F185" i="1"/>
  <c r="F184" i="1"/>
  <c r="F183" i="1"/>
  <c r="F180" i="1"/>
  <c r="F179" i="1"/>
  <c r="F178" i="1"/>
  <c r="F172" i="1" s="1"/>
  <c r="B176" i="1"/>
  <c r="F174" i="1"/>
  <c r="F173" i="1"/>
  <c r="F168" i="1"/>
  <c r="F167" i="1"/>
  <c r="F163" i="1"/>
  <c r="F162" i="1"/>
  <c r="B160" i="1"/>
  <c r="F158" i="1"/>
  <c r="F157" i="1"/>
  <c r="F153" i="1"/>
  <c r="F152" i="1"/>
  <c r="F148" i="1"/>
  <c r="F147" i="1"/>
  <c r="F143" i="1"/>
  <c r="F142" i="1"/>
  <c r="B140" i="1"/>
  <c r="F138" i="1"/>
  <c r="F137" i="1"/>
  <c r="F136" i="1"/>
  <c r="F135" i="1"/>
  <c r="F134" i="1"/>
  <c r="F133" i="1"/>
  <c r="F129" i="1"/>
  <c r="F128" i="1"/>
  <c r="F127" i="1"/>
  <c r="F126" i="1"/>
  <c r="F125" i="1"/>
  <c r="F121" i="1"/>
  <c r="F120" i="1"/>
  <c r="F119" i="1"/>
  <c r="F115" i="1"/>
  <c r="F113" i="1" s="1"/>
  <c r="F114" i="1"/>
  <c r="B111" i="1"/>
  <c r="F110" i="1"/>
  <c r="F109" i="1"/>
  <c r="F99" i="1"/>
  <c r="F98" i="1"/>
  <c r="B96" i="1"/>
  <c r="F94" i="1"/>
  <c r="F93" i="1"/>
  <c r="F89" i="1"/>
  <c r="F88" i="1"/>
  <c r="F87" i="1"/>
  <c r="F76" i="1"/>
  <c r="F75" i="1"/>
  <c r="B73" i="1"/>
  <c r="F71" i="1"/>
  <c r="F70" i="1"/>
  <c r="B68" i="1"/>
  <c r="F66" i="1"/>
  <c r="F65" i="1"/>
  <c r="F61" i="1"/>
  <c r="F60" i="1"/>
  <c r="B58" i="1"/>
  <c r="F56" i="1"/>
  <c r="F55" i="1"/>
  <c r="B53" i="1"/>
  <c r="F51" i="1"/>
  <c r="F50" i="1"/>
  <c r="B48" i="1"/>
  <c r="F46" i="1"/>
  <c r="F45" i="1"/>
  <c r="F41" i="1"/>
  <c r="F40" i="1"/>
  <c r="F36" i="1"/>
  <c r="F35" i="1"/>
  <c r="F31" i="1"/>
  <c r="F30" i="1"/>
  <c r="F26" i="1"/>
  <c r="F25" i="1"/>
  <c r="F24" i="1"/>
  <c r="B22" i="1"/>
  <c r="F20" i="1"/>
  <c r="F19" i="1"/>
  <c r="F15" i="1"/>
  <c r="F14" i="1"/>
  <c r="F13" i="1"/>
  <c r="F9" i="1"/>
  <c r="F6" i="1" s="1"/>
  <c r="F3" i="1" s="1"/>
  <c r="F8" i="1"/>
  <c r="F7" i="1"/>
  <c r="F354" i="1" l="1"/>
  <c r="F264" i="1" s="1"/>
  <c r="F2" i="1" s="1"/>
  <c r="F794" i="1"/>
</calcChain>
</file>

<file path=xl/sharedStrings.xml><?xml version="1.0" encoding="utf-8"?>
<sst xmlns="http://schemas.openxmlformats.org/spreadsheetml/2006/main" count="1296" uniqueCount="663">
  <si>
    <t>Serbia</t>
  </si>
  <si>
    <t>Dimension 1: Open Data Policy</t>
  </si>
  <si>
    <t xml:space="preserve">Please note that this section differentiates between open data policy and open data strategy. Policy here refers to all principles/initiatives set out to achieve the goals established by the Open Data Directive, including specific national legislation put in place to transpose the EU law. With strategy, on the other hand, we define a document outlining the concrete vision, mission, objectives, measures to be implemented, timeline and responsible. An open data strategy would ideally include information on the open data governance structure and operating model.
Please fill out all the questions by selecting the answer option by marking it with an "x" in the boxes. If applicable, please provide additional information in the grey text box containing "Please fill your answer here".                                                                                                                                                                                                                                                                                                                                                                                                          </t>
  </si>
  <si>
    <t>Question</t>
  </si>
  <si>
    <t>Answer options</t>
  </si>
  <si>
    <t>Additional notes</t>
  </si>
  <si>
    <t>1.1 Policy framework</t>
  </si>
  <si>
    <t xml:space="preserve">Is there in your country a national open data policy and does this include a national law for the transposition of the Open Data Directive (if your country is an EU Member State)? </t>
  </si>
  <si>
    <t>yes</t>
  </si>
  <si>
    <t>The answer option “Other” should be selected by countries that do not have a specific open data policy in place but have a national policy (on data, digitalisation, artificial intelligence, eGovernment or similar) that explicitly includes open data in its text and scope.</t>
  </si>
  <si>
    <t>no</t>
  </si>
  <si>
    <t>x</t>
  </si>
  <si>
    <t>other</t>
  </si>
  <si>
    <t>o If yes, please provide the URL and title of the policy document and briefly describe.
o If ‘other’, please provide a brief explanation to support your answer choice and provide the URL and indicate the policy section which explicitly references open data.</t>
  </si>
  <si>
    <t>Republic of Serbia has adopted Law on Electronic Governemnt in April 2018, which includes open data (definition, right to reuse, regulation of the National Open Data Portal, etc), in the following sections: article 4, article 25, article 26, and article 27. URL: https://www.ite.gov.rs/tekst/130/zakon-o-elektronskoj-upravi-i-podzakonska-akta.php</t>
  </si>
  <si>
    <t>Is there a national open data strategy in your country?</t>
  </si>
  <si>
    <t>The answer option “Not applicable” can be selected if e.g. there is no specific strategy in place, but the existing policy refers to the objectives, actions/measures to be implemented, delivery timelines, responsible etc. Should another explanation apply in your case, please provide it in the text box.</t>
  </si>
  <si>
    <t>not applicable</t>
  </si>
  <si>
    <t>o If yes, please provide the URL to the strategy and describe the main highlights.  
o If 'not applicable', please provide a brief explanation to support your answer choice and provide the URL and indicate the policy section which explicitly references objectives, actions/measures, delivery timelines etc.</t>
  </si>
  <si>
    <t>There is no national open data strategy, however, open data is prominently mentioned in the Programme for Development of Electronic Government in the Republic of Serbia for the period 2020 - 2022 with the Action Plan for its Implementation. Open data is part of the following sections: Special Goal 4, measures 4.1, 4.2, 4.3 and 4.4. URL: https://www.pravno-informacioni-sistem.rs/SlGlasnikPortal/eli/rep/sgrs/vlada/drugiakt/2020/85/1/reg Additionaly, open data is prominently mentioned within the Strategy for the Development of Artificial Intelligence in the Republic of Serbia for the period 2020 - 2025. Open data is part of the following sections: 4.3, 4.3.2.1, 4.3.2.2, and 6.4.2 URL: https://www.srbija.gov.rs/tekst/437277</t>
  </si>
  <si>
    <t xml:space="preserve">Has this national strategy/policy been updated in the past 24 months? </t>
  </si>
  <si>
    <t xml:space="preserve">o If yes, please briefly describe the main changes. </t>
  </si>
  <si>
    <t>Is there any further open data policy/strategy at regional or local level?</t>
  </si>
  <si>
    <t>o If yes, please provide the URL and title of the document(s) and briefly describe.</t>
  </si>
  <si>
    <t>The City of Priboj has mentioned open data in their Plan for Development of the Municipaliy of Priboj for 2022 - 2028, in the development direction 4 (4.1. Digitalization and establishing the open administration, 4.2. Improving data management, opening the data and implementing the Smart City solutions). URL: http://www.priboj.rs/docs/plan_razvoja_opstine_Priboj_2022-2028.pdf</t>
  </si>
  <si>
    <t>Does the national strategy/policy include an action plan with measures to be implemented in the open data field?</t>
  </si>
  <si>
    <t xml:space="preserve">no </t>
  </si>
  <si>
    <t>o If yes, please briefly describe the main measures described by the action plan.</t>
  </si>
  <si>
    <t xml:space="preserve">Within the Programme for Development of the Electronic Government in the Republic of Serbia for 2020 - 2022, and the specific goal 4, there are four measures to be implemented in the open data field: 1. Successful implementation of the Open Data legal framework; 2. Advancement of the National Open Data Portal; 3. Support to open data reuse; and 4. Introducing the "Smart City" concept. </t>
  </si>
  <si>
    <t>6a</t>
  </si>
  <si>
    <t>Does the national strategy/policy outline measures to incentivise the publication of and access to real-time or dynamic data?</t>
  </si>
  <si>
    <t xml:space="preserve">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 </t>
  </si>
  <si>
    <t>o If yes, please briefly describe the measures.</t>
  </si>
  <si>
    <t>Within the measure 4.2. Advancement of the National Open Data Portal, following activities are planned: 4.2.1. Development and Publishing of the guidance and tools for raising the quality of the open data; and 4.2.2. Advancement of the software solutions of the National Open Data Portal: - data harvesting from big publishers, implementation of tools for continious data quality, access to registers via API and other models, and population of statistical data (indicators, codebooks, clasifications, geospatial data, etc.)</t>
  </si>
  <si>
    <t>Please specify the measures addressing real-time data.</t>
  </si>
  <si>
    <t>4.2.2. Advancement of the software solutions of the National Open Data Portal: - data harvesting from big publishers, implementation of tools for continious data quality, access to registers via API and other models, and population of statistical data (indicators, codebooks, classifications, geospatial data, etc.)</t>
  </si>
  <si>
    <t>6b</t>
  </si>
  <si>
    <t>Does the national strategy/policy outline measures to incentivise the publication of and access to geo-spatial data?</t>
  </si>
  <si>
    <t xml:space="preserve">Geo-spatial data is data that contains information on properties that are linked to a position on earth. </t>
  </si>
  <si>
    <t>Within the measure 4.2. Advancement of the National Open Data Portal, following activity is planned:  4.2.2. Advancement of the software solutions of the National Open Data Portal: - data harvesting from big publishers, implementation of tools for continious data quality, access to registers via API and other models, and population of statistical data (indicators, codebooks, clasifications, geospatial data, etc.)</t>
  </si>
  <si>
    <t>6c</t>
  </si>
  <si>
    <t>Does the national strategy/policy outline measures to incentivise the publication of and access to citizen-generated data?</t>
  </si>
  <si>
    <t>Citizen-generated data is the data that people or their organisations produce to directly monitor, demand or drive change on issues that affect them.</t>
  </si>
  <si>
    <t>6d</t>
  </si>
  <si>
    <t>Does the national strategy/policy foster the discoverability of the aforementioned types of data from your country on data.europa.eu?</t>
  </si>
  <si>
    <t>o If yes, please briefly describe how.</t>
  </si>
  <si>
    <t>Does the national strategy/policy outline measures to support the re-use of open data by the public sector?</t>
  </si>
  <si>
    <t xml:space="preserve">These  measures should promote concepts such as data-driven government, policy-making and decision-making. </t>
  </si>
  <si>
    <t>Does the national strategy/ policy outline measures to support the re-use of open data by the private sector?</t>
  </si>
  <si>
    <t>These measures could promote concepts such as smart cities and/or regions, but also new business development (in particular Small - and Medium-sized Enterprises), entrepreneurship etc.</t>
  </si>
  <si>
    <t xml:space="preserve">Within the measure 4.3. Support to open data reuse, the following activities are planned: 4.3.1. Analysis on how to engage private sector in the open data initiative; 4.3.2. Support to civil society organisations and higher education institutions for projects which are focused on open data reuse and promotion of open data; 4.3.3. Implementation of the Open Data Innovation Challenges; 4.3.4. Implementation of the Open Data Week; 4.3.5. Open Data School (for public sector, private sector, civil society, academia and media) and 4.3.6. Promotional acitivites. </t>
  </si>
  <si>
    <t>9a</t>
  </si>
  <si>
    <t>Does the national strategy mandate carrying out and maintaining a data inventory by public bodies, whether at national or local levels?</t>
  </si>
  <si>
    <t>o If yes, please briefly specify.</t>
  </si>
  <si>
    <t>9b</t>
  </si>
  <si>
    <t xml:space="preserve">If yes, do these data inventories also include the data collected by public bodies that cannot be published as open data? </t>
  </si>
  <si>
    <t>10a</t>
  </si>
  <si>
    <t xml:space="preserve">Are you preparing on identifying high-value data domains to be prioritised for publication in your country? </t>
  </si>
  <si>
    <t>o If yes, which are these domains? 
Please mark the domains below.</t>
  </si>
  <si>
    <t>Please mark the domains below.</t>
  </si>
  <si>
    <t>Data category</t>
  </si>
  <si>
    <t>geospatial</t>
  </si>
  <si>
    <t>earth observation and environment</t>
  </si>
  <si>
    <t>meteorological</t>
  </si>
  <si>
    <t>statistics</t>
  </si>
  <si>
    <t>companies and company ownership</t>
  </si>
  <si>
    <t>mobility</t>
  </si>
  <si>
    <t>10b</t>
  </si>
  <si>
    <t>Are there measures in place to assist other stakeholders’ involvement in this prioritisation process?</t>
  </si>
  <si>
    <t>yes, regular consultations</t>
  </si>
  <si>
    <t>Stakeholders could refer to open data re-users (business, civil society) or other actors that might not be direct re-users of the data (e.g., engaged or interested citizens).</t>
  </si>
  <si>
    <t>yes, other measures</t>
  </si>
  <si>
    <t>o If 'yes, other measures', please specify which measures.</t>
  </si>
  <si>
    <t xml:space="preserve">Involvement of other stakeholders' is possible through the work of the former Open Data Working Group, which meets once in a quarter, with open access for all interesed parties. </t>
  </si>
  <si>
    <t>10c</t>
  </si>
  <si>
    <t>Are you preparing to make sure that public bodies holding high-value datatsets will denote those datasets as such in their metadata, following the publication of the related EU implementing act?</t>
  </si>
  <si>
    <t>o If yes, please specify how.</t>
  </si>
  <si>
    <t>11a</t>
  </si>
  <si>
    <t>Are the objectives/actions of the national open data policy/strategy in place in your country in line with one or more of the European Commission priorities for 2019-2024?</t>
  </si>
  <si>
    <t>o If yes, which of the following six priorities and how?
Multiple answers are possible.</t>
  </si>
  <si>
    <t>Please mark the priorities below and briefly explain the alignment on the right.</t>
  </si>
  <si>
    <t>Priorities</t>
  </si>
  <si>
    <t>Action taken to align with the selected priority</t>
  </si>
  <si>
    <r>
      <t>A European Green Deal</t>
    </r>
    <r>
      <rPr>
        <i/>
        <sz val="10"/>
        <color theme="0"/>
        <rFont val="Calibri"/>
        <family val="2"/>
        <scheme val="minor"/>
      </rPr>
      <t xml:space="preserve">
Transforming the EU into a modern, resource-efficient and competitive economy, while preserving Europe’s natural environment, tackling climate change and making Europe carbon-neutral and resource-efficient by 2050.</t>
    </r>
  </si>
  <si>
    <t>Example: Green mobility has been prioritised as high-value dataset.</t>
  </si>
  <si>
    <r>
      <t xml:space="preserve">A Europe fit for the digital age
</t>
    </r>
    <r>
      <rPr>
        <i/>
        <sz val="10"/>
        <color theme="0"/>
        <rFont val="Calibri"/>
        <family val="2"/>
        <scheme val="minor"/>
      </rPr>
      <t>Embracing digital transformation by investing in businesses, research and innovation, reforming data protection, empowering people with the skills necessary for a new generation of technologies and designing rules to match.</t>
    </r>
  </si>
  <si>
    <t xml:space="preserve">Measure 1.8. envisages "Advancement of the capacities of the public administration for IT in eGovernment", measure 1.9. envisages "Advancement of the information security and standards", 2.3. "Development of mechanisms for correction and updating of the data within the registers and monitoring of the usage of personal data". Measures mentioned within the previous questions foster open data education to improve data literacy among different target groups. </t>
  </si>
  <si>
    <t>Example 1: The strategy explores how open data can be used to foster the digitalisation of public services.                                                                                                                 Example 2: The strategy/policies foresee open data education projects to improve data literacy among citizens.</t>
  </si>
  <si>
    <r>
      <t xml:space="preserve">An economy that works for people
</t>
    </r>
    <r>
      <rPr>
        <i/>
        <sz val="10"/>
        <color theme="0"/>
        <rFont val="Calibri"/>
        <family val="2"/>
        <scheme val="minor"/>
      </rPr>
      <t>Strengthening the EU economy while securing jobs and reducing inequalities, supporting businesses, deepening the Economic and Monetary Union and completing the banking and capital markets union.</t>
    </r>
  </si>
  <si>
    <t>Example: One of the objectives of my country´s open data policies/strategies is to create economic value by stimulating new buiness opportunities.</t>
  </si>
  <si>
    <r>
      <t xml:space="preserve">A stronger Europe in the world
</t>
    </r>
    <r>
      <rPr>
        <i/>
        <sz val="10"/>
        <color theme="0"/>
        <rFont val="Calibri"/>
        <family val="2"/>
        <scheme val="minor"/>
      </rPr>
      <t>Strengthening the EU’s voice on the world stage by improving its standing as a champion of strong, open and fair trade, multilateralism and a rules-based global order. Boosting relations with neighbouring countries and partners as well as strengthening the EU’s ability to manage crises based on civilian and military capabilities.</t>
    </r>
  </si>
  <si>
    <t>Example: Gender inequality has been prioritised as high-value dataset.</t>
  </si>
  <si>
    <r>
      <t xml:space="preserve">Promoting our European way of life
</t>
    </r>
    <r>
      <rPr>
        <i/>
        <sz val="10"/>
        <color theme="0"/>
        <rFont val="Calibri"/>
        <family val="2"/>
        <scheme val="minor"/>
      </rPr>
      <t>Upholding fundamental rights and the rule of law as a bastion of equality, tolerance and social fairness. Addressing security risks, protecting and empowering consumers, as well as developing a system for legal and safe migration while effectively managing the EU’s external borders, modernising the EU’s asylum system and cooperating closely with partner countries.</t>
    </r>
  </si>
  <si>
    <t>Example: Migration has been prioritised as high-value dataset.</t>
  </si>
  <si>
    <r>
      <t xml:space="preserve">A new push for European democracy
</t>
    </r>
    <r>
      <rPr>
        <i/>
        <sz val="10"/>
        <color theme="0"/>
        <rFont val="Calibri"/>
        <family val="2"/>
        <scheme val="minor"/>
      </rPr>
      <t>Strengthening Europe’s democratic processes by deepening relations with the European Parliament and national parliaments, protecting EU democracy from external interference, ensuring transparency and integrity throughout the legislative process, as well as engaging more widely with Europeans in shaping the EU’s future.</t>
    </r>
  </si>
  <si>
    <t>Example: One of the objectives of my country´s policies/strategies is to increase transparency and facilitate public participation in policy debates.</t>
  </si>
  <si>
    <t>11b</t>
  </si>
  <si>
    <t>Are there any other overarching objectives or specific actions of your country´s open data policy/strategy that you would like to mention?</t>
  </si>
  <si>
    <t>o If yes, please specify.</t>
  </si>
  <si>
    <t>Example: Fight corruption,increase transparency in public administrations.</t>
  </si>
  <si>
    <t>1.2 Governance of open data</t>
  </si>
  <si>
    <t xml:space="preserve">Is there a governance structure in place that enables the participation and/or inclusion of various open data stakeholders? </t>
  </si>
  <si>
    <t>Governance structure refers to the responsibility structure of open data stakeholders, i.e. engaged actors at different public body and government level (national, local, regional) as well as private and third sector actors active in the open data field.</t>
  </si>
  <si>
    <t>o If yes, please briefly explain how this participation is ensured.</t>
  </si>
  <si>
    <t xml:space="preserve">There was an Open Data Working Group, which included stakeholders from the public sector, academia, CSO, and tech community, but the mandate has finished and will continiue. In the meantime, the group still meets, on informal meetups. </t>
  </si>
  <si>
    <t xml:space="preserve">What is the model used for governing open data in your country? </t>
  </si>
  <si>
    <t>top-down</t>
  </si>
  <si>
    <t>bottom-up</t>
  </si>
  <si>
    <t>hybrid</t>
  </si>
  <si>
    <t>o Could you briefly describe why this model was chosen/ works best for your country?</t>
  </si>
  <si>
    <t>Most of the decision-making process and open data ecosystem building goes by the bottom-up model, however in some cases a top-down model is more applicable, in order to produce more effective results (usually in cases of implementation of already agreed, planned, and publicly discussed measures/plans)</t>
  </si>
  <si>
    <t>Does the governance structure ensure that the local and regional open data initiatives are facilitated and supported at the national level?</t>
  </si>
  <si>
    <t>yes, all initiatives</t>
  </si>
  <si>
    <t xml:space="preserve"> 'not applicable'  should be selected by countries with a federal system that does not allow for coordination beyond the national level. Small size countries that do not have a local or regional level, but do perform such coordination activities, should select the answer option 'yes'.  By initiatives we mean policies, strategies or portals that focus on the respective local/regional level.</t>
  </si>
  <si>
    <t>yes, most initiatives</t>
  </si>
  <si>
    <t>yes, some initiatives</t>
  </si>
  <si>
    <t>o If yes, please give an example of what this kind of support.
o If not applicable, please explain why.</t>
  </si>
  <si>
    <t>All local and regional activities and initiatives are supported on the national level - technical support, promotional support, policy planning, standardization, data literacy activities, etc.</t>
  </si>
  <si>
    <t xml:space="preserve">To what degree do local / regional public bodies conduct open data initiatives? </t>
  </si>
  <si>
    <t>All public bodies</t>
  </si>
  <si>
    <t xml:space="preserve"> By initiatives we mean policies, strategies or portals that focus on the respective local/regional level.</t>
  </si>
  <si>
    <t>The majority of public bodies</t>
  </si>
  <si>
    <t>Approximately half of the public bodies</t>
  </si>
  <si>
    <t>Few public bodies</t>
  </si>
  <si>
    <t>None of the public bodies</t>
  </si>
  <si>
    <t>Not applicable</t>
  </si>
  <si>
    <t>o If not applicable, please explain why.</t>
  </si>
  <si>
    <t>Are the governance structure and its operating model (including the people and the team responsbile for open data activities) published online and accessible to the public?</t>
  </si>
  <si>
    <t>The operating model refers to the way the various open data stakeholders are interacting and involved in the decision-making processes around open data. Should the open data strategy not include the governance structure, then the governance structure should be made available in a different way to the broader public (e.g., in the form of organigram or document published on national portal).</t>
  </si>
  <si>
    <t xml:space="preserve">o If yes, please provide the URL where this information is published. </t>
  </si>
  <si>
    <t>URL: https://hub.data.gov.rs/en/community/</t>
  </si>
  <si>
    <t>Is a document describing the responsibilities and working approach of the national (and eventually regional and/or local) open data team publicly available?</t>
  </si>
  <si>
    <t xml:space="preserve">Please provide a brief explaination for the document. </t>
  </si>
  <si>
    <t>Open Data Hub is a one-stop shop for all the participants in the open-data ecosystem in Serbia (individuals, startups, companies, experts, institutions, media, civil sector), offering support in tapping into and using open data and ancillary processes. It came into existence as part of the Open Data Initiative, which was launched in Serbia in 2015.</t>
  </si>
  <si>
    <t xml:space="preserve">Is there a regular exchange of knowledge or experiences between the national open data team and the team maintaining the national portal?  </t>
  </si>
  <si>
    <t>o If yes, please briefly describe how this exchange takes place and provide evidence supporting your answer (e.g. meeting agendas, URLs to news items).</t>
  </si>
  <si>
    <t xml:space="preserve">Since the national open data team and the team maintaining the national open data portal are seated within the same institution - the Office for IT and eGovernment - there is a regular exchange </t>
  </si>
  <si>
    <t>Does the governance model include the appointment of official roles in civil service that are dedicated to open data (e.g., open data officers)?</t>
  </si>
  <si>
    <t>o If yes, please describe how this task is fulfilled at public body level.</t>
  </si>
  <si>
    <t xml:space="preserve">Is there a regular exchange of knowledge or experiences between the national open data team and the wider network of open data officers?  </t>
  </si>
  <si>
    <t>Exchange of knowledge was accomodated through meetings within the Open Data Working Group (consisting of the public officials, CSO, media, tech community, academia, etc), and now through meetups. URL: https://www.ite.gov.rs/vest/sr/4333/sastanak-radne-grupe-za-otvorene-podatke.php, https://www.facebook.com/groups/104525646608201/permalink/1532308657163219/</t>
  </si>
  <si>
    <t>Is there a regular exchange of knowledge or experiences between public sector bodies (i.e. the providers) and open data re-users (e.g., academia, citizens, businesses)?</t>
  </si>
  <si>
    <t>Exchanges can take place via formal formats (e.g. round-tables, conferences) or less formal formats (e.g. meet-ups).</t>
  </si>
  <si>
    <t>1.3 Open data implementation</t>
  </si>
  <si>
    <t>Do data publication plans exist at public body level?</t>
  </si>
  <si>
    <t xml:space="preserve">For data publication plans we refer to the existence of a specific workflow or internal data management process for publication of datasets. </t>
  </si>
  <si>
    <t xml:space="preserve">o If yes, please provide the URL and briefly highlight the key aspects covered. </t>
  </si>
  <si>
    <t>22a</t>
  </si>
  <si>
    <t>Are there processes to ensure that the open data policies/strategy previously mentioned are implemented (e.g., monitoring)?</t>
  </si>
  <si>
    <t>o If yes, please specify the process(es).</t>
  </si>
  <si>
    <t>I don't know</t>
  </si>
  <si>
    <t>The Ministry of Public Administration and the Local Self-Governemnt monitores implementation of the Programme for Development of eGovernment, and publishes reports. URL: http://mduls.gov.rs/publikacije/</t>
  </si>
  <si>
    <t>22b</t>
  </si>
  <si>
    <t xml:space="preserve">If yes, would you describe the status of implementation as satisfactory/neutral/unsatisfactory? </t>
  </si>
  <si>
    <t>Satisfactory</t>
  </si>
  <si>
    <t>Neutral</t>
  </si>
  <si>
    <t>Unsatisfactory</t>
  </si>
  <si>
    <t>o Please motivate your answer.</t>
  </si>
  <si>
    <t>Most of the planned measures are implemented.</t>
  </si>
  <si>
    <t>23a</t>
  </si>
  <si>
    <t>Are there any processes in place to asses if public sector bodies are charging for data above marginal cost?</t>
  </si>
  <si>
    <t>Public sector bodies in Serbia don't charge for data.</t>
  </si>
  <si>
    <t>23b</t>
  </si>
  <si>
    <t>If yes, to what degree is data provided by public sector bodies free of charge?</t>
  </si>
  <si>
    <t>All datasets</t>
  </si>
  <si>
    <t>The majority of datasets</t>
  </si>
  <si>
    <t>Approximately half of the datasets</t>
  </si>
  <si>
    <t>Few datasets</t>
  </si>
  <si>
    <t>None of the datasets</t>
  </si>
  <si>
    <t>23c</t>
  </si>
  <si>
    <t>How has this degree changed compared to the previous year?</t>
  </si>
  <si>
    <t>increased, or already all datasets</t>
  </si>
  <si>
    <t>no change</t>
  </si>
  <si>
    <t>decreased</t>
  </si>
  <si>
    <t>24a</t>
  </si>
  <si>
    <t>What are the top 3 challenge(s) that your country is facing in the implementation of the mentioned open data policies/strategy?</t>
  </si>
  <si>
    <t xml:space="preserve">Please briefly describe below. </t>
  </si>
  <si>
    <t xml:space="preserve">1) The policy needs to be updated in order to follow PSI Directive and strengthen the right to reuse open data through introducing complaint system in case that the user (requester) doesn't get data on request. 2) ambition bar needs to be raised in terms of open data release of high-value datasets 3) Data Officers need to be introduced for better coordination </t>
  </si>
  <si>
    <t>24b</t>
  </si>
  <si>
    <t>Are there activities in place to address these challenges in your country (e.g., with specific national/regional/local plans or initiatives)?</t>
  </si>
  <si>
    <t>If yes, please briefly describe the measures that you have adopted or plan to adopt to cope with these challenges. If no, please specifiy what is hampering finding a strategic approach to solve these challenges.</t>
  </si>
  <si>
    <t>The Office for IT and eGovernment is currently scoping a new project with UNDP Serbia, where the mentioned challenges will be tackled. Additionaly, legislative change is planed as measure in the upcoming Programme for Development of eGovernment (still draft)</t>
  </si>
  <si>
    <t>25a</t>
  </si>
  <si>
    <t>Are there any activities in place to assist data providers with their open data publication process?</t>
  </si>
  <si>
    <t xml:space="preserve">E.g., a task force/ agency that is in charge of promoting and assisting the data publication process at national and/or regional and local levels (where applicable). </t>
  </si>
  <si>
    <t>o If yes, please describe/provide examples of these activities.</t>
  </si>
  <si>
    <t>The Office for IT and eGovernment is at disposal to data providers for support in their opne data publication process. Support is given through trainings on using the Open Data Portal, data quality, standardization, direct tailor made support for publishing, etc.</t>
  </si>
  <si>
    <t>25b</t>
  </si>
  <si>
    <t>Are there activities to assist real-time and/or dynamic data holders in their publication process?</t>
  </si>
  <si>
    <t>Dynamic data is data that changes asynchronously over time is periodically updated, as new information becomes available. Real-time data is data that changes and needs updating at very frequent intervals, in most cases several times a minute. Access to dynamic and/or real-time data is most commonly provided via application programming interfaces (APIs). Plase note that real-time data is not the same as dynamic data. Real-time data can be dynamic (e.g. a variable indicating current location) or static (e.g. a fresh log entry indicating location at a specific time).</t>
  </si>
  <si>
    <t>o If yes, please provide some examples of such activities.</t>
  </si>
  <si>
    <t xml:space="preserve">The above-mentioned support is available to all data providers, while big data publishers are offered development of the harvesting module for their datasets. </t>
  </si>
  <si>
    <t>25c</t>
  </si>
  <si>
    <t>Are there activities to assist geo-spatial data holders in their publication process?</t>
  </si>
  <si>
    <t xml:space="preserve"> Geo-spatial data is data that contains information on properties that are linked to a position on earth.</t>
  </si>
  <si>
    <t>The above-mentioned support is available to all data providers, while big data publishers are offered development of the harvesting module for their datasets (Republic Geodata Authority being one of them). In the last year, a great number of local self-governemnts released their geo-data in the open data, with 3 of them having GIS portals open by design (Kragujevac, Vranje and Nis)</t>
  </si>
  <si>
    <t>25d</t>
  </si>
  <si>
    <t>Are there activities to assist citizens or their working organisations in the publication of citizen-generated data?</t>
  </si>
  <si>
    <t xml:space="preserve"> Citizen-generated data is the data that people or their organisations produce to directly monitor, demand or drive change on issues that affect them.</t>
  </si>
  <si>
    <t>The above-mentioned support is available to citizens as well, as the publication of data on the National Open Data Portal is freely available to all users.</t>
  </si>
  <si>
    <t>26a</t>
  </si>
  <si>
    <t xml:space="preserve">Is there a professional development or training plan for civil servants working with data in your country? </t>
  </si>
  <si>
    <t>Ideally such trainings are organised in the frame of the professional development programmes for civil servants and address both data literacy and skills.</t>
  </si>
  <si>
    <t>o If yes, please briefly describe these training activities.</t>
  </si>
  <si>
    <t xml:space="preserve">Open Data course is availabe to all civil servants through the National Academy for Public Administration, as well as Open Data Officer course (introduced within their annual course plan). Additionaly, occasional tranings and schools are organized. </t>
  </si>
  <si>
    <t>26b</t>
  </si>
  <si>
    <t xml:space="preserve">If yes, do these training activities offer a certification that is formally recognised? </t>
  </si>
  <si>
    <t>o If yes, please briefly describe.</t>
  </si>
  <si>
    <t xml:space="preserve">All trainings conducted throught the National Academy for Public Administration are certified and offer a formal certification. </t>
  </si>
  <si>
    <t>27a</t>
  </si>
  <si>
    <t xml:space="preserve">Are there annually held national, regional or local events (e.g. hackathons, courses, conferences, users meet-ups, summer/winter schools) to promote open data and open data literacy in your country beyond public servants? </t>
  </si>
  <si>
    <t>yes, &gt;9</t>
  </si>
  <si>
    <t>yes, 6-9</t>
  </si>
  <si>
    <t>yes, 3-5</t>
  </si>
  <si>
    <t>yes, 1-2</t>
  </si>
  <si>
    <t>o If yes, please provide a few examples (e.g. title, date, location of the event and URL).</t>
  </si>
  <si>
    <t>Every year, National Open Data Week is organized, in collaboration with the open data community of users. Additionaly, other events are organized throughout the year. URL: https://hub.data.gov.rs/en/2022/03/18/open-data-week-begins/</t>
  </si>
  <si>
    <t>27b</t>
  </si>
  <si>
    <t>Who organises most open data related events?</t>
  </si>
  <si>
    <t>National public bodies</t>
  </si>
  <si>
    <t>Local or regional public bodies</t>
  </si>
  <si>
    <t>Civil society/universities/non-profit</t>
  </si>
  <si>
    <t>Private sector</t>
  </si>
  <si>
    <t>A mix of the above</t>
  </si>
  <si>
    <t>o Please provide a few examples of typical organisers.</t>
  </si>
  <si>
    <t>Since the call for events is opened to all stakeholders, the structure of the organisers is changing every year. National and local public bodies are usually included as supporters/speakers. Events are usually organized by universities, CSOs and private sector.</t>
  </si>
  <si>
    <t>End of Dimension 1: Open Data Policy</t>
  </si>
  <si>
    <t>Dimension 2: Open Data Impact</t>
  </si>
  <si>
    <r>
      <rPr>
        <sz val="11"/>
        <rFont val="Calibri"/>
        <family val="2"/>
        <scheme val="minor"/>
      </rPr>
      <t>Assessing the impact of open data is still generally considered a new field, with no consensus, for example, on the definition, or methodologies to measure impact. Nonetheless, there are several elements that are considered essential to demonstrating impact, such as monitoring and measuring the re-use of published open data. Given this, the impact dimension in this questionnaire tries to capture the extent to which countries have been making progress in monitoring the re-use of open data and based on that, in measuring the impact of open data on specific governmental, societal, environmental, and economic challenges of our time. Countries are encouraged to provide, whenever possible, examples of re-use for each impact area/topic. Yet, please note that data.europe.eu does not consider the availability of re-use examples as a direct evidence of impact.</t>
    </r>
    <r>
      <rPr>
        <sz val="11"/>
        <color theme="9"/>
        <rFont val="Calibri"/>
        <family val="2"/>
        <scheme val="minor"/>
      </rPr>
      <t xml:space="preserve">
</t>
    </r>
    <r>
      <rPr>
        <sz val="11"/>
        <rFont val="Calibri"/>
        <family val="2"/>
        <scheme val="minor"/>
      </rPr>
      <t xml:space="preserve">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</si>
  <si>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2.1. Strategic awareness</t>
  </si>
  <si>
    <t>Do you have a definition of open data re-use in your country?</t>
  </si>
  <si>
    <t>o If yes, please specifiy it below.</t>
  </si>
  <si>
    <t>According to the Law on eGovernment, article 3, open data re-use is: use of open data or documents of the public sector bodies, by natural or legal persons, for commercial or non-commercial purposes, different from the original purpose of the production.</t>
  </si>
  <si>
    <t>Is there interest at national level to observe the level of the re-use of open data in your country?</t>
  </si>
  <si>
    <t xml:space="preserve">yes, there is a strong focus </t>
  </si>
  <si>
    <t xml:space="preserve">With "national level" we refer to either central government, federal government, or top ministries.
Examples of such activities could be regular information sessions and/or promotion of published data at conferences and other events. </t>
  </si>
  <si>
    <t>yes, but the focus is limited</t>
  </si>
  <si>
    <t>no, no focus</t>
  </si>
  <si>
    <t>o If yes, what activities / efforts have you observed within public bodies that support your observation?</t>
  </si>
  <si>
    <t>The Office for IT and eGovernment uses social media to call on the users to publish their re-use examples on a dedicated page on the National Open Data Portal. Additionaly, social media and events are used for promotion of new datasets.</t>
  </si>
  <si>
    <t>Are there any processes in place to monitor the level of re-use of your country's open data, for example via the national open data portal?</t>
  </si>
  <si>
    <t xml:space="preserve">o If yes, please briefly describe these processes and provide the URLs to support the answer. </t>
  </si>
  <si>
    <t>Every user can and is encouraged to publish his/her re-use example on the National Open Data Portal. URL: https://data.gov.rs/sr/reuses/</t>
  </si>
  <si>
    <t>Are there any activities in place to encourage public bodies to monitor the re-use of their own published data (e.g. incentives or obligations in place for public bodies or civil servants of national government)?</t>
  </si>
  <si>
    <t>Incentives could for example be training, financial incentives, or awards.</t>
  </si>
  <si>
    <t xml:space="preserve">o If yes, please briefly describe these activities/incentives and provide the URLs to support the answer. </t>
  </si>
  <si>
    <t>Public sector bodies are regularly invited to be partners in the Data Innovation Challenges, which support use of their datasets (e.g. the last Data Innovation Challenge partnered up with the Ministry of Health, for the re-use of the diabetes data) URL: https://hub.data.gov.rs/2022/02/02/odgovori-na-izazov-otvorenih-podataka-i-obezbedi-budzet-za-razvoj-svoje-ideje/</t>
  </si>
  <si>
    <t>Are you preparing to monitor and measure the level of re-use of your country's high-value datasets?</t>
  </si>
  <si>
    <t xml:space="preserve">o If yes, please briefly describe how. </t>
  </si>
  <si>
    <t xml:space="preserve">Monitoring is implemented equally for all datasets. </t>
  </si>
  <si>
    <t>Has your government specified what "impact of open data" means (e.g., in a strategy document)?</t>
  </si>
  <si>
    <t>o If yes, how do you define the impact of open data in your country? Please provide a URL to a public document describing it.</t>
  </si>
  <si>
    <t>Do you have a methodology in place to measure the impact of open data in your country?</t>
  </si>
  <si>
    <t>With methodology we refer to practices, frameworks, methods developed/employed, regardless of their maturity level.</t>
  </si>
  <si>
    <t>o If yes, please briefly describe the key points of this methodology.</t>
  </si>
  <si>
    <t>Methodology is developed in partnership with UNDP, in 2019. URL (linked also on the National Open Data Portal) https://www.undp.org/sr/serbia/publications/potencijalni-uticaj-otvaranja-podataka-u-srbiji</t>
  </si>
  <si>
    <t>Please briefly describe the key points of this methodology.</t>
  </si>
  <si>
    <t>In this report no direct new research is undertaken to establish existing or potential socio-economic impact in Serbia. Existing insight and research results concerning such potential and impact from around the world in the past 10 years is collated and summarised. It is also contextualised for Serbia specifically, by comparing Serbia’s economic indicators to those of countries and sectors in research from elsewhere, and by taking into account current government policy priorities as well as the relative size of policy domains in the national budget. The results of studies taken into account are collated and ordered per domain/sector and type of data holder so specific existing outcomes can inform discussions in specific domains and public sector bodies in Serbia: it allows public sector bodies to easily filter out those existing studies that
are most relevant to their own situation.
Second, interviews were held with eight public sector bodies from six different sectors, in order
to specify potential areas of open data impact, as well as find where such impact might be most
closely aligned with existing tasks and priorities of the data holder involved. This way intrinsic
motivation for open data, where opening up data reinforces the aims of a data holder, may be
found.
Based on the body of research taken into account and existing international indexes of comparison
for open data, as well as the results from the interviews, suggestions are made where and how to
assess emerging open data impact in Serbia. The suggested methods are not aimed at completely
and objectively verifying the socio-economic impact of open data, but at allowing data holders
and the Serbian government to assess a baseline impact for those areas and topics they deem
most relevant, and to determine if such a lowest estimate is enough to sustain further open data
efforts.</t>
  </si>
  <si>
    <t>Are there studies conducted in the past year that focus on assessing the impact of open data in your country?</t>
  </si>
  <si>
    <t>o If yes, please provide examples and the URLs to such studies to support your answer.</t>
  </si>
  <si>
    <t>What about the study that you have previously mentioned on the potential impact?</t>
  </si>
  <si>
    <t>https://www.undp.org/sr/serbia/publications/potencijalni-uticaj-otvaranja-podataka-u-srbiji</t>
  </si>
  <si>
    <r>
      <t>Is there collaboration between government</t>
    </r>
    <r>
      <rPr>
        <b/>
        <sz val="11"/>
        <color theme="9" tint="-0.249977111117893"/>
        <rFont val="Calibri"/>
        <family val="2"/>
        <scheme val="minor"/>
      </rPr>
      <t xml:space="preserve"> </t>
    </r>
    <r>
      <rPr>
        <b/>
        <sz val="11"/>
        <rFont val="Calibri"/>
        <family val="2"/>
        <scheme val="minor"/>
      </rPr>
      <t>and civil society or academia to create open data impact in your country?</t>
    </r>
  </si>
  <si>
    <t>o If yes, please provide an example and URL of a project that included such a collaboration.</t>
  </si>
  <si>
    <t>One the examples of such collaboration is the Open Budget Platform, implemented in partnership of the government and the civil society (Observatory of Social Innovations). URL: https://budzeti.data.gov.rs/</t>
  </si>
  <si>
    <t>2.2 Measuring re-use</t>
  </si>
  <si>
    <t>Have any public bodies in your country launched or performed any activities in the past year to map which and how datasets are re-used?</t>
  </si>
  <si>
    <t>o If yes, which of the following activities?
Multiple answers are possible.</t>
  </si>
  <si>
    <t>Please mark the activities below and provide a brief description on the right.</t>
  </si>
  <si>
    <t>Analysis of log files</t>
  </si>
  <si>
    <t>Automated feedback mechanisms tracking users´ access to datasets</t>
  </si>
  <si>
    <t>National Open Data Portal analytics shows which datasets are most commonly accessed.</t>
  </si>
  <si>
    <t>Surveys</t>
  </si>
  <si>
    <t>Interviews/workshops with re-users</t>
  </si>
  <si>
    <t>Other</t>
  </si>
  <si>
    <t>Through regular communication with the Open Data Community</t>
  </si>
  <si>
    <t>Have any public bodies in your country launched or performed any activities in the past year to better understand re-users´needs?</t>
  </si>
  <si>
    <t>Please mark the activities below and provide a brief description of the activity on the right.</t>
  </si>
  <si>
    <t xml:space="preserve">Regular feedback sessions with portal users </t>
  </si>
  <si>
    <t xml:space="preserve">Social media sentiment analysis </t>
  </si>
  <si>
    <t>In the programme for release of the local open data sets, with 28 LSGs, analysis of the re-user's needs is based on FOI requests. Next step was releasing of those datasets (budgets, geodata and subventions for the civil society, sports association, cultural organizations, etc.)</t>
  </si>
  <si>
    <t>39a</t>
  </si>
  <si>
    <t>Have any public bodies in your country developed any systematic way of gathering re-use cases?</t>
  </si>
  <si>
    <t xml:space="preserve">o If yes, please provide a brief explanation of the process: How does the gathering happen? </t>
  </si>
  <si>
    <t>39b</t>
  </si>
  <si>
    <t>Have any public bodies in your country developed any systematic ways of classifying the re-use cases gathered?</t>
  </si>
  <si>
    <t>o If yes, please provide a brief explanation of the process: According to which categories are re-use cases classified (e.g., by policy field)?</t>
  </si>
  <si>
    <t>Classification is done by the type of the reuse case (e.g. visualization, application, etc.), and by tags (e.g. health, mobility, etc.).</t>
  </si>
  <si>
    <t>2.3 Created impact</t>
  </si>
  <si>
    <t>2.3a Governmental impact</t>
  </si>
  <si>
    <t xml:space="preserve">Is any data on the impact created by open data on governmental challenges (e.g., efficiency, effectiveness, transparency, decision-making capacity) available in your country? </t>
  </si>
  <si>
    <t>The governmental impact is hereby defined as the beneficial effect of the use of open data on three specific challenges faced by the government/public administrations: 1) being efficient and effective in delivering public services; 2) being transparent and accountable in their actions; 3) improving their capacity to make decisions and policies.</t>
  </si>
  <si>
    <t xml:space="preserve">o If yes, please specify what kind of data and provide the URLs to this data when possible. </t>
  </si>
  <si>
    <t xml:space="preserve">Is the use of open data in your country having an impact on the efficiency and effectiveness of the government (at any level) in delivering public services? </t>
  </si>
  <si>
    <r>
      <t xml:space="preserve">o If yes, please explain how and what kind of impact is created on the topic and provide examples of </t>
    </r>
    <r>
      <rPr>
        <u/>
        <sz val="11"/>
        <rFont val="Calibri"/>
        <family val="2"/>
        <scheme val="minor"/>
      </rPr>
      <t>maximum 3</t>
    </r>
    <r>
      <rPr>
        <sz val="11"/>
        <rFont val="Calibri"/>
        <family val="2"/>
        <scheme val="minor"/>
      </rPr>
      <t xml:space="preserve"> open data re-use cases in the form of research or application, whether developed by government or by civil society.</t>
    </r>
  </si>
  <si>
    <t>Is the use of open data in your country having an impact on transparency and accountability of public administrations?</t>
  </si>
  <si>
    <t>With the use of open data sets on planned budgets of the local self governments, a platform which is visualizing around 200 local budgets has increased transparency in public spending on the local level. URL: https://budzeti.data.gov.rs/. The second example contributes to the more accountable and transparent public spending in the local level, in the area of subventions for projects of public interest: https://app.powerbi.com/view?r=eyJrIjoiZjQwNjk2MmEtOGEwMi00OGQxLWE1ZTItYTU3ZjUyZjBjMDY0IiwidCI6ImU5ODY5ZDllLTVmMTYtNDE1Ni04OWIwLWQ1MTYzMGZmNzAwMCIsImMiOjl9&amp;pageName=ReportSection The third example contributes to the more accountable and transparent public spending associated with sports associations: https://app.powerbi.com/view?r=eyJrIjoiZTMxZjc4OWYtOTMwMC00NDExLWE0MmMtZjJhMGY1MWRhMmU3IiwidCI6ImU5ODY5ZDllLTVmMTYtNDE1Ni04OWIwLWQ1MTYzMGZmNzAwMCIsImMiOjl9&amp;pageName=ReportSection</t>
  </si>
  <si>
    <t xml:space="preserve">Is the use of open data in your country having an impact on policy-making processes (i.e. are public administrations making use of the data as evidence for the problem identification and policy formulation)? </t>
  </si>
  <si>
    <t>The following examples enable LSGs to better make policies around subventions from the local budgets. The first example contributes to the more accountable and transparent public spending in the local level, in the area of subventions for projects of public interest: https://app.powerbi.com/view?r=eyJrIjoiZjQwNjk2MmEtOGEwMi00OGQxLWE1ZTItYTU3ZjUyZjBjMDY0IiwidCI6ImU5ODY5ZDllLTVmMTYtNDE1Ni04OWIwLWQ1MTYzMGZmNzAwMCIsImMiOjl9&amp;pageName=ReportSection The second example contributes to the more accountable and transparent public spending associated with sports associations: https://app.powerbi.com/view?r=eyJrIjoiZTMxZjc4OWYtOTMwMC00NDExLWE0MmMtZjJhMGY1MWRhMmU3IiwidCI6ImU5ODY5ZDllLTVmMTYtNDE1Ni04OWIwLWQ1MTYzMGZmNzAwMCIsImMiOjl9&amp;pageName=ReportSection</t>
  </si>
  <si>
    <t>Is the use of open data in your country having an impact on decision-making processes (i.e. are public administrations making use of the data as evidence to be included in their daily operations)?</t>
  </si>
  <si>
    <t>Previosly mentioned examples enable LSGs to better make decisions around subventions from the local budgets. The first example contributes to the more accountable and transparent public spending in the local level, in the area of subventions for projects of public interest: https://app.powerbi.com/view?r=eyJrIjoiZjQwNjk2MmEtOGEwMi00OGQxLWE1ZTItYTU3ZjUyZjBjMDY0IiwidCI6ImU5ODY5ZDllLTVmMTYtNDE1Ni04OWIwLWQ1MTYzMGZmNzAwMCIsImMiOjl9&amp;pageName=ReportSection The second example contributes to the more accountable and transparent public spending associated with sports associations: https://app.powerbi.com/view?r=eyJrIjoiZTMxZjc4OWYtOTMwMC00NDExLWE0MmMtZjJhMGY1MWRhMmU3IiwidCI6ImU5ODY5ZDllLTVmMTYtNDE1Ni04OWIwLWQ1MTYzMGZmNzAwMCIsImMiOjl9&amp;pageName=ReportSection</t>
  </si>
  <si>
    <t>2.3b Social impact</t>
  </si>
  <si>
    <t xml:space="preserve">Is any data on the impact created by open data on social challenges (e.g., inequality, healthcare, education) available in your country? </t>
  </si>
  <si>
    <t>The social impact is hereby defined as the beneficial effect of the use of open data on four specific challenges for society: 1) Including minorities, migrants, and/or refugees  and reducing inequality, 2) Alleviating housing issues, 3) Fostering health and wellbeing, 4) Improving education.</t>
  </si>
  <si>
    <t xml:space="preserve">o If yes, please specify and provide the URLs to this data when possible. </t>
  </si>
  <si>
    <t xml:space="preserve">Is the use of open data in your country having an impact on society´s ability to reduce inequality and better include minorities, migrants, and/or refugees (e.g., from the Ukrainian war)? </t>
  </si>
  <si>
    <t xml:space="preserve">Is the use of open data in your country having an impact on the society´s level of awareness concerning housing in urban areas? </t>
  </si>
  <si>
    <t>Data that provides information on the housing market, rental market, property valuations, sales, planning, zoning, census data on socio-economic variables for cities and/or neighbourhoods, other housing issues such as homelessness, empty dwellings, gentrification.</t>
  </si>
  <si>
    <t xml:space="preserve">Is the use of open data in your country having an impact on the society´s level of awareness on health and wellbeing related issues (also but not only in light of the COVID-19 pandemic)? </t>
  </si>
  <si>
    <t>Several applications are developed in the area of healthcare. One of them is Mediately (https://mediately.co/rs/drugs?q=18), developed by the private company, which is used widely among the medical staff, but citizens as well, to check the instructions for a medicine. The other is Covid 19 statistics visualization, developed by the Office for IT and eGovernment, which was highly relevant during the peak in the pandemic (https://covid19.data.gov.rs/?locale=en). And the third is Diabetes app, BI dashboard offering analysis on diabetes in Serbia, which contributes to better policy planning in this area (www.open-dijabetes.rs)</t>
  </si>
  <si>
    <t>Is the use of open data in your country having an impact on the society´s level of education and skills (e.g., data literacy)?</t>
  </si>
  <si>
    <t>2.3c Environmental impact</t>
  </si>
  <si>
    <t xml:space="preserve">Is any data on the impact created by open data on environmental challenges (e.g., climate change and environmental degradation, as highlighted in the Eurpean Green Deal) available in your country? </t>
  </si>
  <si>
    <t>The environmental impact is hereby defined as the beneficial effect of the use of open data on four specific challenges connected to the environment: 1) Protecting biodiversity (e.g., maintaining a good level of air and water quality), 2) Achieving more environmental-friendly cities (e.g, in terms of transport and waste management), 3) Fighting climate change and connected disasters, 4) Increasing the use of renewable sources of energy.</t>
  </si>
  <si>
    <t xml:space="preserve">Is the use of open data in your country having an impact on the level of protection of biodiversity (e.g., maintaining a good air and water quality)? </t>
  </si>
  <si>
    <t xml:space="preserve">Upon release of near to real-time air quality data in machine readable form, great number of applications emerged showing the condition of air quality (e.g. AirCare https://getaircare.com/index.html, etc), and importance of data in this area for advocacy and civic participation was enhanced. Additionaly, this inspired citizen science project, featuring small amateur air quality measuring stations, which can show air quality on a micro level of the neibourghood, and be add on to the official data (Klimerko, https://klimerko.org/home-page/). </t>
  </si>
  <si>
    <t xml:space="preserve">Is the use of open data in your country having an impact on the achievement of more environment-friendly cities (e.g., environment-friendly transport systems, waste management etc.)? </t>
  </si>
  <si>
    <t xml:space="preserve">Already mentioned air quality datasets also inspired cross analysis with other datasets (e.g. analysis of the level of contribution of the public transport to the air pollution, Ekobus, https://www.ekobus.rs/). </t>
  </si>
  <si>
    <t xml:space="preserve">Is the use of open data in your country having an impact on the fight of climate change and the response to connected disasters? </t>
  </si>
  <si>
    <t>Based on open data, and awarded application "Forest and climate" was developed, with a goal to show best possible location for forestation with several species. URL: http://sumeiklima.org/</t>
  </si>
  <si>
    <t xml:space="preserve">Is the use of open data in your country having an impact on the consumption of energy based on fuel and the switch to renewables? </t>
  </si>
  <si>
    <t>2.3d Economic impact</t>
  </si>
  <si>
    <t xml:space="preserve">Is any data on the economic impact (e.g., population employed, innovation and nw businesses created etc.) of open data available in your country? </t>
  </si>
  <si>
    <t>The economic impact is hereby defined as the beneficial effect of the use of open data on three indicators of economic growth:  
1) Level of employment,  2) Uptake of technology and innovation, 3) Level of etrepreneurship and new business created.</t>
  </si>
  <si>
    <t xml:space="preserve">Is the use of open data in your country having an impact on the level of employment? </t>
  </si>
  <si>
    <t xml:space="preserve">Is the use of open data in your country having an impact on the level of innovation and the adoption of new technologies? </t>
  </si>
  <si>
    <t xml:space="preserve">Level of innovation has most certanly increased, while open data gave contribution to this result. Maybe the most visible impact is seen with the Google Transit, which was not available in Serbia before, but now 5 cities are sharing their data on the public transport, which is feeding Google Transit, and other mobility apps as well. </t>
  </si>
  <si>
    <t xml:space="preserve">Is the use of open data in your country having an impact on the level of entrepreneurship (especially of women and minorities) and business creation (especially with Small- and Medium-sized Enterprises)? </t>
  </si>
  <si>
    <t xml:space="preserve">Open Data has contributed to raising the level of enterpreneurship (especially of women). For example, association Sister Analyst is created as an answer for increased need to support young women on their data science path. </t>
  </si>
  <si>
    <t xml:space="preserve">Please provide the URL to the association mentioned. </t>
  </si>
  <si>
    <t>https://sisteranalyst.org/</t>
  </si>
  <si>
    <t>End of Dimension 2: Open Data Impact</t>
  </si>
  <si>
    <t xml:space="preserve">Dimension 3: Open Data Portal </t>
  </si>
  <si>
    <r>
      <t xml:space="preserve">This part of the questionnaire is dedicated to assessing the solution your country chose for making the available open data discoverable. Typically, this is achieved through a national open data portal. 
For simplicity, the following section will refer to this solution as the “national portal”.    
Please provide where requested the URLs to the features inquired with the respective question. If access to the feature is restricted (back-end feature, log-in required), please provide a screenshot via e-mail as additional attachment. Please answer the questions below only in relation to the portal you indicated as the national portal of reference. Only URLs documenting the features available on this portal will be considered and scored.
Please fill out all the questions by selecting the answer option by marking it with an "x" in the boxes. If applicable, please provide additional information in the grey text box containing "Please fill your answer here".                                                                                                                                                                                                     </t>
    </r>
    <r>
      <rPr>
        <sz val="11"/>
        <color theme="9"/>
        <rFont val="Calibri"/>
        <family val="2"/>
        <scheme val="minor"/>
      </rPr>
      <t xml:space="preserve">                    </t>
    </r>
  </si>
  <si>
    <t>3.1 Portal features</t>
  </si>
  <si>
    <t xml:space="preserve">Is there a national portal in your country for making open data discoverable? </t>
  </si>
  <si>
    <t>o If yes, please provide the URL of the national portal.
o If no, please describe how you ensure the discoverability of the open data available in your country.</t>
  </si>
  <si>
    <t>URL: https://data.gov.rs/sr/</t>
  </si>
  <si>
    <t>Does the national portal offer an advanced data search function (multiple field search, filter options etc.)?</t>
  </si>
  <si>
    <t xml:space="preserve">Does the national portal offer the possibility for users to download datasets (e.g., via a link)? </t>
  </si>
  <si>
    <t>62a</t>
  </si>
  <si>
    <t xml:space="preserve">Does the national portal offer the possibility for users to search by file format? </t>
  </si>
  <si>
    <t>62b</t>
  </si>
  <si>
    <t xml:space="preserve">Does the national portal offer the possibility for users to search by data domain? </t>
  </si>
  <si>
    <t>Does the national portal offer to its users a way to programmatically query the metadata (e.g., via an API or a SPARQL access point)?</t>
  </si>
  <si>
    <t xml:space="preserve">o If yes, please provide the direct-URL to this feature. </t>
  </si>
  <si>
    <t>URL: https://data.gov.rs/sr/apidoc/v2/</t>
  </si>
  <si>
    <t xml:space="preserve">Does the national portal offer documentation on the use of APIs and other tools that enable working with the aforementioned metadata? </t>
  </si>
  <si>
    <t>Does the national portal enable users to provide content for the portal (e.g., to link documentation and supporting materials to a given dataset)?</t>
  </si>
  <si>
    <t>An example of such supporting material could be relevant studies or reports associated with the dataset e.g., documenting how the data was produced, the methodology etc.</t>
  </si>
  <si>
    <t xml:space="preserve">This feature is available in the process of adding the dataset. </t>
  </si>
  <si>
    <t>Please provide a URL that can exemplify the feature.</t>
  </si>
  <si>
    <t>https://data.gov.rs/sr/datasets/turistichki-resursi-manifestatsije-lokaliteti/</t>
  </si>
  <si>
    <t>66a</t>
  </si>
  <si>
    <t>Does the national portal offer a general feedback mechanism for users (e.g., a “Contact us” or “Feedback” button that is placed in a visible spot on the portal and would allow users to send a general comment concerning the portal)?</t>
  </si>
  <si>
    <t>Please note that a general email address does not count as feedback mechanism in the sense of this question and will not be scored as such.</t>
  </si>
  <si>
    <t>On the front page of the National Open Data Portal there is a visible email address, available for general comments. In the Office for IT and eGovernment there is a dedicated person for answering this comments. URL: https://data.gov.rs/sr/</t>
  </si>
  <si>
    <t>66b</t>
  </si>
  <si>
    <t xml:space="preserve">Does the national portal offer a feedback mechanism at dataset level? (e.g.,  a “feedback button” or a comment/ discussion section under the dataset)? </t>
  </si>
  <si>
    <t>The feedback mechanism does not include the possibility of a user to send in an email to a general address/ the helpdesk.</t>
  </si>
  <si>
    <t>Under each dataset there is a "discussion" feature. Example: https://data.gov.rs/sr/datasets/registar-lekova-za-upotrebu-u-khumanoj-meditsini/</t>
  </si>
  <si>
    <t>66c</t>
  </si>
  <si>
    <t xml:space="preserve">Does the national portal provide a mechanism for users to rate datasets ? </t>
  </si>
  <si>
    <t>Such mechanism could be a star rating system or similar voting/rating mechanism.</t>
  </si>
  <si>
    <t>Does the national portal enable users to find information and news on relevant open data topics in the country?</t>
  </si>
  <si>
    <t>Until the end of 2020, the news and information was available on the National Open Data Portal (https://data.gov.rs/sr/posts/), but with the launch of the Open Data Hub, news were moved to that address: https://hub.data.gov.rs/la/novosti/</t>
  </si>
  <si>
    <t xml:space="preserve">To my understanding news are not anymore displayed on the portal. Thus, this answer cannot be scored. </t>
  </si>
  <si>
    <t>https://data.gov.rs/sr/posts/</t>
  </si>
  <si>
    <t>Does the national portal offer the possibility for users to receive notifications when new datasets are available on the national portal (RSS, ATOM feeds, email notifications etc)?</t>
  </si>
  <si>
    <t>69a</t>
  </si>
  <si>
    <t xml:space="preserve">Does the national portal offer the possibility for users to request datasets? </t>
  </si>
  <si>
    <t>Please note also that a specific “Request data” button is meant here. Should the data request function be accomplished by a general help desk contact form that has a specific field for data requests, please describe this as such in the text box below.</t>
  </si>
  <si>
    <t>uData platform used by the Serbian National Open data Portal doesn't provide such a feature.</t>
  </si>
  <si>
    <t>69b</t>
  </si>
  <si>
    <t xml:space="preserve">If yes, what is the frequency of these requests? </t>
  </si>
  <si>
    <t>Daily</t>
  </si>
  <si>
    <t>Weekly</t>
  </si>
  <si>
    <t>Monthly</t>
  </si>
  <si>
    <t>Less frequently than monthly</t>
  </si>
  <si>
    <t>69c</t>
  </si>
  <si>
    <t xml:space="preserve">Are these requests and their progress status presented in a transparent manner on the national portal? </t>
  </si>
  <si>
    <t>A transparent presentation of these requests may be a machine-readable file on the national portal, or a separate section on the national portal that lists these requests. By providing a list of these requests, duplication of requests can be avoided, and time saved in filtering and answering these duplicate requests.</t>
  </si>
  <si>
    <t xml:space="preserve">There is no a possibility to request datasets. </t>
  </si>
  <si>
    <t>70a</t>
  </si>
  <si>
    <t>Does the team monitor the extent to which requests (either via the portal or otherwise) result in the publication of the requested data?</t>
  </si>
  <si>
    <t>o If yes, please describe how this monitoring is conducted.</t>
  </si>
  <si>
    <t>Same as above.</t>
  </si>
  <si>
    <t>70b</t>
  </si>
  <si>
    <t>If yes, to what degree do these requests result in the publication of the requested data?</t>
  </si>
  <si>
    <t>Does the national portal include a discussion forum or any other exchange possibility for users (whether data providers or re-users)?</t>
  </si>
  <si>
    <t>Does the national portal have a designated area to showcase use cases?</t>
  </si>
  <si>
    <t>https://data.gov.rs/sr/reuses/</t>
  </si>
  <si>
    <t xml:space="preserve">Does the national portal reference the datasets that the showcased use cases are based on? </t>
  </si>
  <si>
    <t>o If yes, please provide the URL to this feature/ to an example documenting this feature.</t>
  </si>
  <si>
    <t xml:space="preserve">Example: https://data.gov.rs/sr/reuses/platforma-otvoreni-budzheti/ Used datasets are listed </t>
  </si>
  <si>
    <t>Does the national portal provide the possibility for users to submit their own use cases?</t>
  </si>
  <si>
    <t>This feature is available upon signing in. In the list of the use cases, there are many of those added by the users: https://data.gov.rs/sr/reuses/</t>
  </si>
  <si>
    <t>Does the national portal offer a preview function for tabular data?</t>
  </si>
  <si>
    <t>o If yes, please provide the URL to an example documenting this feature.</t>
  </si>
  <si>
    <t xml:space="preserve">Current version of the Portal no, but the update is in the process, and it will have this feature (in one month period) </t>
  </si>
  <si>
    <t>Does the national portal offer a preview function for geospatial data?</t>
  </si>
  <si>
    <t>Are you preparing to promote the publication of high-value datasets on your national portal (e.g., by adding filtering features, editorial features, changes to navigation)?</t>
  </si>
  <si>
    <t xml:space="preserve">Within the feature "most prominent re-use cases", promotion of the high-value datasets is enabled. </t>
  </si>
  <si>
    <t>3.2 Portal usage</t>
  </si>
  <si>
    <t>Is the national portal mobile as responsive as the desktop version?</t>
  </si>
  <si>
    <t>Meaning the portal renders well on both mobile and desktop.</t>
  </si>
  <si>
    <t xml:space="preserve">Do you monitor the portal's traffic (e.g., in terms of number of unique visitors, visitor profiles, percentage of machine traffic, number of downloads according to the number of datasets etc.)? </t>
  </si>
  <si>
    <t>o If yes, which tool(s) do you use?</t>
  </si>
  <si>
    <t>Matomo analytics, Google Analytics</t>
  </si>
  <si>
    <t>80a</t>
  </si>
  <si>
    <t>Are traffic and usage statistics used to better understand users´ behaviour and needs and to update the portal accordingly?</t>
  </si>
  <si>
    <t xml:space="preserve">o If yes, what insights did you gain last year from the reviews of these analytics? </t>
  </si>
  <si>
    <t>Insights on the most popular datasets, and insights (need to better tag datasets, raising the quality of metadata, overall UI approach) feeding the portal update in the process.</t>
  </si>
  <si>
    <t>80b</t>
  </si>
  <si>
    <t>Do you perform further activities to better understand users´ behaviour and needs (e.g., web analytics, surveys, or analysis of social media feeds)?</t>
  </si>
  <si>
    <t>o If yes, please specify which activities.</t>
  </si>
  <si>
    <t>Web analytics, and meetings with the Open Data Community</t>
  </si>
  <si>
    <t>81a</t>
  </si>
  <si>
    <t>What is the typical profile of the portal visitor, as learned from activities such as web analytics, surveys, or social media analyses?</t>
  </si>
  <si>
    <t>Mostly businesses</t>
  </si>
  <si>
    <t>Mostly public sector</t>
  </si>
  <si>
    <t>Mostly citizens</t>
  </si>
  <si>
    <t>A bit of everything, no clear dominant group</t>
  </si>
  <si>
    <t>81b</t>
  </si>
  <si>
    <t>Does this profile match the type of audience your national portal wants to cater to?</t>
  </si>
  <si>
    <t>yes, entirely</t>
  </si>
  <si>
    <t>yes, but only partially</t>
  </si>
  <si>
    <t>o If only partially, please specify which audience groups are missing.
o If no, please briefly explain why.</t>
  </si>
  <si>
    <t>How many unique visitors visit the national portal on average per month?</t>
  </si>
  <si>
    <t>see answer box</t>
  </si>
  <si>
    <t>Unique visitors refer to the number of distinct individuals accessing pages on the website during a given period, regardless of how often they visit that website. Visits refer to the number of times a website is visited, no matter how many visitors make up those visits.</t>
  </si>
  <si>
    <t>o Please fill the average number per month in 2021 and select 'see answer box'</t>
  </si>
  <si>
    <t>Average number of unique visitors per month is 28.022,00 (period since 21 April 2021 until 1 January 2022, since Motomo analytics was introduced in April 2021).</t>
  </si>
  <si>
    <t>What percentage of the unique visitors to the national portal is foreign?</t>
  </si>
  <si>
    <t>o Please fill the percentage below and select 'see answer box'.</t>
  </si>
  <si>
    <t>Around 5%.</t>
  </si>
  <si>
    <t>Do you monitor what keywords are used to search for data and content on the portal?</t>
  </si>
  <si>
    <t>Do you monitor the most and least consulted pages?</t>
  </si>
  <si>
    <t xml:space="preserve">What data categories are the top 5 most frequently consulted on the portal, with 1 being the most popular one? </t>
  </si>
  <si>
    <t>o Please indicate 1 = category X, 2 = category Y etc. and select 'see answer box'</t>
  </si>
  <si>
    <t>1 = mobility data, 2= environment data, 3 = agrar data, 4 = public spending data, 5 =  health</t>
  </si>
  <si>
    <t xml:space="preserve">What datasets are the top 5 most frequently consulted on the portal, with 1 being the most popular one? </t>
  </si>
  <si>
    <t>o Please indicate 1 = name dateset X, 2 = name dataset Y etc. and select 'see answer box'</t>
  </si>
  <si>
    <t>1 = Transport data (GTFS, https://data.gov.rs/sr/search/?tag=gtfs) 2 = air quality data (near to real time, https://data.gov.rs/sr/organizations/agentsija-za-zashtitu-zhivotne-sredine/), 3 = registered farms (https://data.gov.rs/sr/organizations/uprava-za-agrarna-platshanja/)  4 = local planned budgets (https://data.gov.rs/sr/reuses/platforma-otvoreni-budzheti/) 5 = register of medicines (https://data.gov.rs/sr/organizations/agentsija-za-lekove-i-meditsinska-sredstva-srbije/)</t>
  </si>
  <si>
    <t xml:space="preserve">Do you take measures to optimise the search and discoverability of content (data and editorial)? </t>
  </si>
  <si>
    <t xml:space="preserve">ITE provides support to the data publishers to provide better metadata, which contributes to the discoverability of the content. Additionaly, in the process od data publishing, there is a tool that measures the quality of metadata. </t>
  </si>
  <si>
    <t xml:space="preserve">Is the metadata on your portal available in clear plain language to enable both humans and machines to read and understand it? </t>
  </si>
  <si>
    <t>o If no, please briefly explain why.</t>
  </si>
  <si>
    <t>90a</t>
  </si>
  <si>
    <t>Do you run analytics on API usage, if metadata describing the datasets is accessible via an API?</t>
  </si>
  <si>
    <t>90b</t>
  </si>
  <si>
    <t>If yes, what percentage of outgoing portal traffic is generated by API usage only?</t>
  </si>
  <si>
    <t>Here we are interested in distinguishing the volume of traffic generated by human users vs the traffic generated programmatically by API usage. We ask for outgoing traffic as it is more relevant than incoming traffic: the former is generated by the enquiries, but the latter by the responses.</t>
  </si>
  <si>
    <t>3.3 Data provision</t>
  </si>
  <si>
    <t xml:space="preserve">To what degree do public sector data providers contribute data to the portal? </t>
  </si>
  <si>
    <t>All public sector data providers</t>
  </si>
  <si>
    <t xml:space="preserve">Providers at federal, regional or local level, directly or indirectly, via direct uploading or harvesting of metadata. </t>
  </si>
  <si>
    <t>The majority of public sector data providers</t>
  </si>
  <si>
    <t>Approximately half of the public sector data providers</t>
  </si>
  <si>
    <t>Few public sector data providers</t>
  </si>
  <si>
    <t>o Please describe what is the agreed approach.
o If less than the majority of data providers, please briefly explain why (e.g. technical incompatibilities, governance aspects, low awareness etc).</t>
  </si>
  <si>
    <t>The reasons behind are the combination of more than one: low awareness, governance aspects…</t>
  </si>
  <si>
    <t>92a</t>
  </si>
  <si>
    <t>Do you identify the data providers that are not yet publishing data on the national portal?</t>
  </si>
  <si>
    <t>yes, or all public sector data providers already publish data</t>
  </si>
  <si>
    <t>92b</t>
  </si>
  <si>
    <t>Were there concrete actions taken to assist these data providers with their publication process?</t>
  </si>
  <si>
    <t>o If yes, could you provide some examples of the actions taken in this regard.</t>
  </si>
  <si>
    <t xml:space="preserve">The Office for IT and eGovernment offers technical and other expert support to data providers wishing to publish open data, and organize targeted trainings and meeting sessions. </t>
  </si>
  <si>
    <t>93a</t>
  </si>
  <si>
    <t xml:space="preserve">Besides the national open data portal, are there other regional and local portals? </t>
  </si>
  <si>
    <t>o If yes, please provide a complete list and the links to these portals.</t>
  </si>
  <si>
    <t>There are several portals in the ownership of big data publishers: http://data.sepa.gov.rs/, https://opendata.stat.gov.rs/odata/, https://opendata.stat.gov.rs/odatasdgun/, https://data.poverenik.rs/, https://opendata.geosrbija.rs/loginopendata?next=%2F, https://opendata.mpn.gov.rs/ Additionaly, there is one local open data portal, for the city of Kragujevac: https://www.data.kragujevac.rs/</t>
  </si>
  <si>
    <t>93b</t>
  </si>
  <si>
    <t xml:space="preserve">Are regional and local portals listed above and their data sources discoverable via the national portal? </t>
  </si>
  <si>
    <t xml:space="preserve">o If not applicable, please briefly explain why. </t>
  </si>
  <si>
    <t>93c</t>
  </si>
  <si>
    <t xml:space="preserve">If yes, to what degree are existing regional and local sources harvested automatically? </t>
  </si>
  <si>
    <t xml:space="preserve">o If less than the majority of existing sources is harvested by the national portal, please briefly explain why.                                                                                                                                                                                                                                    o If not applicable, please briefly explain why. </t>
  </si>
  <si>
    <t>94a</t>
  </si>
  <si>
    <t>Does the national portal include datasets that are real-time or dynamic?</t>
  </si>
  <si>
    <t xml:space="preserve">o If yes, please provide URLs to real-time and/or dynamic data featured via the national portal. </t>
  </si>
  <si>
    <t>https://data.gov.rs/sr/datasets/kontsentratsije-polena-u-vazdukhu-api/, https://data.gov.rs/sr/datasets/kvalitet-vazduha/</t>
  </si>
  <si>
    <t>94b</t>
  </si>
  <si>
    <t xml:space="preserve">If yes, what percentage of metadata links to such data? </t>
  </si>
  <si>
    <t>&gt;30%</t>
  </si>
  <si>
    <t>21-30%</t>
  </si>
  <si>
    <t>11-20%</t>
  </si>
  <si>
    <t>1-10%</t>
  </si>
  <si>
    <t xml:space="preserve">Does the national portal provide a separate section where non-official data (not stemming from official sources, such as community-sourced/citizen-generated data) can be published? </t>
  </si>
  <si>
    <t xml:space="preserve">o If yes, please provide the URL to this section. 
</t>
  </si>
  <si>
    <t>The section is not separate, but non-official data can be published on the national open data portal. With its update, which is in the process, different badges will be visible for official and non-official data.</t>
  </si>
  <si>
    <t xml:space="preserve">Do you have an overview of the data providers (official and non-official) on your national portal? </t>
  </si>
  <si>
    <t>o If yes, please list the most important below.</t>
  </si>
  <si>
    <t>Serbian of Environmental Protection, Statistics Office of the Republic of Serbia, Agency for Medicines and Medical Devices, Ministry of Education, Commissioner for Access to Information and Personal Data Protection, City of Nis, City of Kragujevac, etc.</t>
  </si>
  <si>
    <t xml:space="preserve">Does the national portal allow users to see what data exists but cannot be made available as open data? </t>
  </si>
  <si>
    <t>This function can be useful towards reducing the amount of Freedom of Information requests for data that is transparently justified why it cannot be opened. The national portal might also publish the reasons for preventing publication, e.g., national security.</t>
  </si>
  <si>
    <t>o If yes, please provide the URL to an example and briefly describe the approach used to ensure this transparency.</t>
  </si>
  <si>
    <t>3.4 Portal sustainability</t>
  </si>
  <si>
    <t>Does the national portal have a strategy to ensure its sustainability?</t>
  </si>
  <si>
    <t>A strategy could be a brief document and/or action plan listing the activities planned to ensure the portal’s sustainability over time.</t>
  </si>
  <si>
    <t xml:space="preserve">o If yes, please provide the URL to this document. </t>
  </si>
  <si>
    <t>Does this strategy include a description of the portal’s target audience and measures to reach this audience?</t>
  </si>
  <si>
    <t xml:space="preserve">Is your national portal active on social media? </t>
  </si>
  <si>
    <t xml:space="preserve">By active we refer to an account that publishes new materials at least once a week. A social media presence may include a Facebook, Twitter, LinkedIn account that regularly published open data related content. Ideally a social media account would help promote the open data and more specific portal activities and increase visibility of the open data published on the national portal. </t>
  </si>
  <si>
    <t xml:space="preserve">o If yes, please provide the URL(s) to your social media accounts. </t>
  </si>
  <si>
    <t>The portal itself does not have an accounts, but instead accounts of the Office for IT and eGovernment are used for this purposes.</t>
  </si>
  <si>
    <t xml:space="preserve">Do you take actions to promote the national portal’s activities and the available open data (e.g., regular info sessions and/or events)? </t>
  </si>
  <si>
    <t>Actions could be regular promotion of the portal’s data and activities at events, an active social media presence, organising webinars to present the available datasets, use cases, the portal’s features to the broader public etc.</t>
  </si>
  <si>
    <t>o If yes, please provide at least one example of such activities.</t>
  </si>
  <si>
    <t>In March 2022, National Open Data Week is organized, with many events promoting open data sets.</t>
  </si>
  <si>
    <t>Are the portal’s source code as well as relevant documentation and artifacts made available to the public (e.g., on platforms such as GitHub or GitLab)?</t>
  </si>
  <si>
    <t xml:space="preserve">o If yes, please provide platform name and the URL to the portal’s account on this platform.  </t>
  </si>
  <si>
    <t>The portal is based on the open uData platform: https://github.com/opendatateam/udata</t>
  </si>
  <si>
    <t>Was there a user satisfaction survey concerning the national portal conducted in the past year?</t>
  </si>
  <si>
    <t xml:space="preserve">o If yes, please briefly describe the key findings gained through this survey. </t>
  </si>
  <si>
    <t>104a</t>
  </si>
  <si>
    <t xml:space="preserve">Is there a process by which the portal is reviewed and improved regularly? </t>
  </si>
  <si>
    <t>o If yes, please briefly describe this process.</t>
  </si>
  <si>
    <t xml:space="preserve">The platform uData is being improved continiously by the French Open Data team, and the Serbian portal follows these updates and improvements. Additionaly, review and improvements are based on the user's needs and feedback. </t>
  </si>
  <si>
    <t>104b</t>
  </si>
  <si>
    <t xml:space="preserve">If yes, what is the frequency of these reviews? </t>
  </si>
  <si>
    <t>quarterly</t>
  </si>
  <si>
    <t>bi-annually</t>
  </si>
  <si>
    <t>annually</t>
  </si>
  <si>
    <t>less frequently</t>
  </si>
  <si>
    <t>104c</t>
  </si>
  <si>
    <t>If yes, is the users’ feedback considered in the review process?</t>
  </si>
  <si>
    <t xml:space="preserve">Feedback from dedicated trainings for open data portal users is taken into account. </t>
  </si>
  <si>
    <t>105a</t>
  </si>
  <si>
    <t>Do you monitor via a dashboard the characteristics of the data published on the portal, such as the distribution across categories, static vs. real-time data and how these change over time?</t>
  </si>
  <si>
    <t>Dashboard for the local level datasets: https://app.powerbi.com/view?r=eyJrIjoiMzIzZGRmMTUtYWNmYi00ODFiLTlkNzktZGY3ZjllZjA0YjIyIiwidCI6ImU5ODY5ZDllLTVmMTYtNDE1Ni04OWIwLWQ1MTYzMGZmNzAwMCIsImMiOjl9&amp;embedImagePlaceholder=true&amp;pageName=ReportSection4f901c371aea6dfeb859, Dashboard for the all datasets: https://app.powerbi.com/view?r=eyJrIjoiYTkyOGFkMWItNTZhYS00ODQ5LTljNTEtZmE2M2FlZThmZjIzIiwidCI6ImU5ODY5ZDllLTVmMTYtNDE1Ni04OWIwLWQ1MTYzMGZmNzAwMCIsImMiOjl9&amp;embedImagePlaceholder=true&amp;pageName=ReportSection</t>
  </si>
  <si>
    <t>105b</t>
  </si>
  <si>
    <t>Does this monitoring enable the portal team and/or data providers to take action to improve their performance on the national portal?</t>
  </si>
  <si>
    <t>Such mechanism could refer to statistics that show publishers statistics concerning their data: the volume of published datasets / metadata records, information on quality of publication (formats, DCAT-AP compliance, licensing information), usage statistics such as downloads, visits, or use cases uploaded to the national portal referencing their data.</t>
  </si>
  <si>
    <t xml:space="preserve">o If yes, please explain how and if applicable provide the direct-URL to this feature. </t>
  </si>
  <si>
    <t xml:space="preserve">Monitoring is implemented for the following aspects: format, quality, description, frequency of the update, etc. This information is shared with the data providers, with recommendations for improvement. </t>
  </si>
  <si>
    <t>End of Dimension 3: Open Data Portal</t>
  </si>
  <si>
    <t>Dimension 4: Open Data Quality</t>
  </si>
  <si>
    <r>
      <t xml:space="preserve">Please fill out all the questions by selecting the answer option by marking it with an "x" in the boxes. If applicable, please provide additional information in the grey text box containing "Please fill your answer here".
In section 4.3 DCAT-AP Compliance, the focus is on DCAT-AP exclusively. We are aware that many of the respondents may be compliant with other EU standards, such as INSPIRE. For the purpose of this assessment, only DCAT-AP and its country-specific profiles are relevant.                                                                       </t>
    </r>
    <r>
      <rPr>
        <sz val="11"/>
        <color theme="9"/>
        <rFont val="Calibri"/>
        <family val="2"/>
        <scheme val="minor"/>
      </rPr>
      <t xml:space="preserve">                   </t>
    </r>
  </si>
  <si>
    <t>4.1 Currency and completeness</t>
  </si>
  <si>
    <t>Is there a pre-defined approach to ensure that metadata is kept up-to-date?</t>
  </si>
  <si>
    <t>Please note that a regular updating of metadata refers here to an updating that is in line with the characteristics of the dataset in question. Different datasets have different requirements of currency. For example, a gazetteer of city streets only changes when new buildings and roads are built, or street names are changed, whereas the data on current weather conditions may be updated in quasi-real time.</t>
  </si>
  <si>
    <t>o If yes, please briefly describe your approach.</t>
  </si>
  <si>
    <t xml:space="preserve">The data publishers chooses the frequency of the metadata update, upon the publishing process, which enables the publisher and the user to follow the update schedule. </t>
  </si>
  <si>
    <t xml:space="preserve">What percentage of the metadata is obtained from the source automatically, rather than edited manually? </t>
  </si>
  <si>
    <t>90-99%</t>
  </si>
  <si>
    <t>70-89%</t>
  </si>
  <si>
    <t>50-69%</t>
  </si>
  <si>
    <t>30-49%</t>
  </si>
  <si>
    <t>&lt;30%</t>
  </si>
  <si>
    <t>What is the average delay from the moment the metadata describing a dataset is updated at your source, and the moment the change is visible on the portal (whether the process is automated or not)?</t>
  </si>
  <si>
    <t>within one day</t>
  </si>
  <si>
    <t>within one week</t>
  </si>
  <si>
    <t>within one month</t>
  </si>
  <si>
    <t>longer than one month or I don't know</t>
  </si>
  <si>
    <t>o What type of data does this mainly concern?</t>
  </si>
  <si>
    <t>For manually updated data, any data admin can change the metadata and it is immediately visible. For harvested datasets, the change is visible according to the frequency of updates, in our case it is once a day</t>
  </si>
  <si>
    <t>Where applicable, to what degree does the published data cover the full period from when it was first published until today? (for example, complete time series whether available for download or through an API)</t>
  </si>
  <si>
    <t>This applies both to individual datasets that change in time and to archives of the same dataset, e.g. one every year, every month etc. Administrative geography is an example of data that changes regularly. When new houses are built, new postcodes may be created, and the areas referred by pre-existing postcodes may change. Making available previous versions of a postcode reference file enables the re-user to correctly interpret the meaning of a postcode vs the relevant time context.</t>
  </si>
  <si>
    <t xml:space="preserve">Are you preparing for ensuring interoperability of your high-value datasets alongside the datasets of another country? </t>
  </si>
  <si>
    <t>4.2 Monitoring and measures</t>
  </si>
  <si>
    <t>111a</t>
  </si>
  <si>
    <t>Do you monitor the quality of the metadata available on your portal?</t>
  </si>
  <si>
    <t>o If yes, please briefly explain how this monitoring takes place. If applicable, please provide the URL to this monitoring mechanism.</t>
  </si>
  <si>
    <t>Monitoring is done by two dashboards. Dashboard for the local level datasets: https://app.powerbi.com/view?r=eyJrIjoiMzIzZGRmMTUtYWNmYi00ODFiLTlkNzktZGY3ZjllZjA0YjIyIiwidCI6ImU5ODY5ZDllLTVmMTYtNDE1Ni04OWIwLWQ1MTYzMGZmNzAwMCIsImMiOjl9&amp;embedImagePlaceholder=true&amp;pageName=ReportSection4f901c371aea6dfeb859, Dashboard for the all datasets: https://app.powerbi.com/view?r=eyJrIjoiYTkyOGFkMWItNTZhYS00ODQ5LTljNTEtZmE2M2FlZThmZjIzIiwidCI6ImU5ODY5ZDllLTVmMTYtNDE1Ni04OWIwLWQ1MTYzMGZmNzAwMCIsImMiOjl9&amp;embedImagePlaceholder=true&amp;pageName=ReportSection</t>
  </si>
  <si>
    <t>111b</t>
  </si>
  <si>
    <t>Do you publish information on the quality of the metadata available on the portal?</t>
  </si>
  <si>
    <t>Such information can be made available as visualisations (e.g., the MQA tool of the EDP), or as downloadable file (ideally in .csv format) on the national portal.</t>
  </si>
  <si>
    <t>o If yes, please provide the URL to this section. If the information is published e.g. as .csv file, please provide the link to this source.</t>
  </si>
  <si>
    <t xml:space="preserve">Do you publish guidelines (e.g. written materials) and have tools in place, to assist publishers in choosing an appropriate licence for their data? </t>
  </si>
  <si>
    <t>Such guidelines can take the form of a document or tools (a licensing assistant) available on the national portal. An example of such tool is the data.europa.eu Licensing Assistant: https://data.europa.eu/en/training/licensing-assistant</t>
  </si>
  <si>
    <t>o If yes, please provide the URLs to these materials and/or tools.</t>
  </si>
  <si>
    <t>https://data.gov.rs/sr/terms/</t>
  </si>
  <si>
    <t>Did you develop your own open licence / licencing suite to foster the publication of open data in your country?</t>
  </si>
  <si>
    <t>o If yes, please provide the URL to the document in which this licence is described and briefly describe the main reasons for doing so and the main differences between your country's open licence and the CC licencing suite.
o If not applicable, please briefly explain why.</t>
  </si>
  <si>
    <t>Serbia licence is based on CC licence, and it is described in the Law on eGovernment, and the separate page of the National Open Data Portal: https://data.gov.rs/sr/terms/</t>
  </si>
  <si>
    <t>Do your open data publication/licensing guidelines provide recommendations for the use of Creative Commons (CC) licences or of your own licensing suite?</t>
  </si>
  <si>
    <t>yes, CC licences</t>
  </si>
  <si>
    <t>Please also select the answer option ‘Not applicable’ if the CC licencing suite is explicitly recommended for the licencing of open data in your country. Please provide the explanation for this answer choice in the text box.</t>
  </si>
  <si>
    <t>yes, own licences</t>
  </si>
  <si>
    <t>o If yes, is this mandatory (e.g. prescribed by law) or recommended?
o If not applicable, please briefly explain why.</t>
  </si>
  <si>
    <t>It is mandatory, prescribed by the law.</t>
  </si>
  <si>
    <t xml:space="preserve">What percentage of the open data available on the national portal is accompanied by licensing information? </t>
  </si>
  <si>
    <t>&gt;90%</t>
  </si>
  <si>
    <t>71-90%</t>
  </si>
  <si>
    <t>51-70%</t>
  </si>
  <si>
    <t>31-50%</t>
  </si>
  <si>
    <t>10-30%</t>
  </si>
  <si>
    <t>&lt;10%</t>
  </si>
  <si>
    <t xml:space="preserve">How has the percentage of datasets accompanied by licencing information changed compared to the same period last year ? </t>
  </si>
  <si>
    <t>increased, or already &gt;90%</t>
  </si>
  <si>
    <t>remained the same</t>
  </si>
  <si>
    <t xml:space="preserve">Since you have already indicated the highest answer possible in the previous question (&gt;90%), this answer is also scored with maximum points. </t>
  </si>
  <si>
    <t>Across all datasets you distribute, how many different licences are used on your portal?</t>
  </si>
  <si>
    <t>1-4</t>
  </si>
  <si>
    <t>10</t>
  </si>
  <si>
    <t>5-10</t>
  </si>
  <si>
    <t>5</t>
  </si>
  <si>
    <t>&gt;10</t>
  </si>
  <si>
    <t>2</t>
  </si>
  <si>
    <t>0</t>
  </si>
  <si>
    <t xml:space="preserve">Are guidelines and tools provided for data providers to improve the quality of their data publication? </t>
  </si>
  <si>
    <t>Guidelines (check-lists) can enable publishers provide their data in open and machine-readable formats (.csv or .xml instead of proprietary non-machine-readable formats). Other tools can assist publishers to clean up the actual data (e.g. OpenRefine, programming languages such as R).</t>
  </si>
  <si>
    <t>119a</t>
  </si>
  <si>
    <t xml:space="preserve">Are there regular activities conducted or mechanisms in place to incentivise and / or assist data providers in the publication of data in machine-readable formats? </t>
  </si>
  <si>
    <t xml:space="preserve">By ‘regularly’ we mean a bi-annual or at least annual frequency for activities such as e-learning modules and materials, webinars, meetings. Incentivisation can include the promotion of good quality datasets, e.g. featuring them on the portal homepage, showcasing the publishers as best practices at data providers’ events. Assistance can be provided through formal processes (e.g. data audits), training sessions with data providers, other training and/ or awareness raising activities (‘roadshows’) etc. </t>
  </si>
  <si>
    <t xml:space="preserve">At least one annualy, events and/or trainings are organized in order to incentivise data providers to release open data sets. </t>
  </si>
  <si>
    <t>119b</t>
  </si>
  <si>
    <t>Are there regular activities conducted or mechanisms in place to incentivise and / or assist data providers in the publication of high-quality metadata?</t>
  </si>
  <si>
    <t>By ‘high-quality metadata’ we refer to metadata that provides information in plain language – accurate, current and complete, on all DCAT-AP mandatory fields as well as relevant recommended and optional DCAT-AP fields.</t>
  </si>
  <si>
    <t>4.3 DCAT-AP Compliance</t>
  </si>
  <si>
    <t xml:space="preserve">Do you supply data providers with documentation on DCAT-AP (e.g. factsheets, materials published on the EC websites such as the JoinUp platform, or your own documentation)? </t>
  </si>
  <si>
    <t>See https://joinup.ec.europa.eu/ .</t>
  </si>
  <si>
    <t>o If yes, please provide examples of this documentation and the respective URLs.</t>
  </si>
  <si>
    <t>What is the percentage of metadata on your portal that is DCAT-AP compliant, in terms of mandatory classes? (agent, catalogue, dataset, literal, resource)</t>
  </si>
  <si>
    <t xml:space="preserve">For more information, please see https://joinup.ec.europa.eu/catalogue/distribution/dcat-ap-version-11 </t>
  </si>
  <si>
    <t>no priority</t>
  </si>
  <si>
    <t>o If DCAT-AP is not a priority for the portal, please explain why.</t>
  </si>
  <si>
    <t>uData has support for DCAT-AP, the documentation can be found here (https://github.com/opendatateam/udata/blob/86173677392abedc532aabf1b78e842496c81f2e/docs/rdf.md) All percentages have been calculated using the only class apparently present in the catalog, which seems to be the Distribution class (which refers to resources of each dataset). Only catalog entries that have accessURL tag have been taken into account (this corresponds to the number of resources actually published on data.gov.rs).</t>
  </si>
  <si>
    <t>122a</t>
  </si>
  <si>
    <t>What is the percentage of metadata on your portal that uses DCAT-AP recommended classes? (category, category scheme, distribution, licence document)</t>
  </si>
  <si>
    <t>o If the use of recommended classes is not a priority for the portal, please explain why.</t>
  </si>
  <si>
    <t>122b</t>
  </si>
  <si>
    <t>What is the percentage of metadata on your portal that uses DCAT-AP optional classes? (catalogue record, checksum, document, frequency)</t>
  </si>
  <si>
    <t>o If the use of optional classes is not a priority for the portal, please explain why.</t>
  </si>
  <si>
    <t xml:space="preserve">Is there a national extension of the DCAT-AP standard developed for your country? </t>
  </si>
  <si>
    <t>o If yes, please briefly outline the reasons for this decision, and what the main differences between the national variation and the EU standard are.
o If applicable, please provide the URL to the documentation of the national DCAT-AP extension.</t>
  </si>
  <si>
    <t>124a</t>
  </si>
  <si>
    <t>Do you investigate the most common causes for the lack of DCAT-AP compliance?</t>
  </si>
  <si>
    <t>124b</t>
  </si>
  <si>
    <t>If yes, what are the main causes for the lack of DCAT-AP compliance?</t>
  </si>
  <si>
    <t>o Please list the most common causes below and select 'see answer box'.</t>
  </si>
  <si>
    <t>Serbian National Open Data Portal is DCAT-AP compliant.</t>
  </si>
  <si>
    <t>This answer is inconsistent with the previous one. Please update.</t>
  </si>
  <si>
    <t>https://data.gov.rs/catalog.xml?page=1&amp;page_size=10000</t>
  </si>
  <si>
    <t>125a</t>
  </si>
  <si>
    <t>What is the percentage of datasets whose metadata provides a reference to where the data can be downloaded, or its API accessed (“download-URL” in the DCAT-AP specification)?</t>
  </si>
  <si>
    <t xml:space="preserve">According to the DCAT-AP definition, the ‘download URL’ property contains a URL that is a direct link to a downloadable file in a given format. </t>
  </si>
  <si>
    <t>125b</t>
  </si>
  <si>
    <t>What is the percentage of datasets whose metadata provides a reference to a web page from where the data can be accessed (“access-URL in the DCAT-AP specification)?</t>
  </si>
  <si>
    <t xml:space="preserve">According to the DCAT-AP definition, the ‘access URL’ property contains a URL that gives access to a distribution of the dataset. </t>
  </si>
  <si>
    <t>4.4 Deployment quality and linked data</t>
  </si>
  <si>
    <t>Do you use a model (such as the 5-Star Open Data or FAIR) to assess the quality of deployment of data in your country?</t>
  </si>
  <si>
    <t>For more information, please visit: http://5stardata.info/en/ or https://joinup.ec.europa.eu/sites/default/files/inline-files/W3C04.pdf.</t>
  </si>
  <si>
    <t>Do you conduct activities to promote and familiarise data providers with ways to ensure higher quality data (such as promoting the model referenced in the previous question)?</t>
  </si>
  <si>
    <t>Standards for quality are promoted, especially in cases of highly standardized data (e.g. local expenditure plans)</t>
  </si>
  <si>
    <t>128a</t>
  </si>
  <si>
    <t xml:space="preserve">What percentage of datasets is made available under a standard open licence or an explicit custom open licence, in any data format including text documents? </t>
  </si>
  <si>
    <t>128b</t>
  </si>
  <si>
    <t>Of the percentage indicated in the previous question (Question 128a), what percentage of datasets is made available under a standard open licence or an explicit custom open licence, in a structured data format?</t>
  </si>
  <si>
    <t>Refers to open data that is available on the web under an open licence, in a structured format (=machine-readable format that is proprietary, such as .xls; .xlsx). Please note that formats such as .pdf; .jpeg; .png, .doc(x) are not considered machine-readable formats and should hence not be counted towards this answer.</t>
  </si>
  <si>
    <t>128c</t>
  </si>
  <si>
    <t>Of the percentage indicated in the previous question (Question 128b), which part is also in an open and machine-readable format?</t>
  </si>
  <si>
    <t>Refers to open data that is published in an open (=non-proprietary) machine-readable format. A non-proprietary format is a format for which a user does not require a proprietary software package (such as Microsoft Office Excel) to explore. An example of an open format is the comma-separated values (CSV) format for tabular data.</t>
  </si>
  <si>
    <t>128d</t>
  </si>
  <si>
    <t>Of the percentage indicated in the previous question (Question 128c), what percentage of datasets also consistely use Uniform Resource Identifiers?</t>
  </si>
  <si>
    <t>Refers to open data whose comprising objects are accompanied by unique identifiers. An identifier may be the object’s name (e.g. city name ‘Luxembourg’, or ‘10717’ -- a Berlin postcode), or a word describing the object (‘population’; ‘gender’), or another arbitrary identifier such as ‘XYZ0’, an identifier that makes sense only in the context of that dataset. Choosing identifiers based on known standards should be the common practice though, to facilitate data integration and linked data.</t>
  </si>
  <si>
    <t>128e</t>
  </si>
  <si>
    <t>Of the percentage indicated in the previous question (Question 128d), what percentage of datasets also links to other renowned sources to provide additional context for the users, e.g. in a linked data fashion?</t>
  </si>
  <si>
    <t>Refers to open data that is linked to other data on the web and contextually enrich both datasets.</t>
  </si>
  <si>
    <t>Do you monitor the improvements in terms of quality of open data deployment?</t>
  </si>
  <si>
    <t>End of Dimension 4: Open Data Quality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</si>
</sst>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20"/>
      <name val="Calibri"/>
      <family val="2"/>
      <scheme val="minor"/>
    </font>
    <font>
      <sz val="7"/>
      <color theme="1"/>
      <name val="Calibri"/>
      <family val="2"/>
      <scheme val="minor"/>
    </font>
    <font>
      <b/>
      <sz val="14"/>
      <color rgb="FF70AD47"/>
      <name val="Calibri"/>
      <family val="2"/>
    </font>
    <font>
      <b/>
      <sz val="11"/>
      <name val="Calibri"/>
      <family val="2"/>
      <scheme val="minor"/>
    </font>
    <font>
      <b/>
      <sz val="36"/>
      <color theme="1"/>
      <name val="Calibri"/>
      <family val="2"/>
      <scheme val="minor"/>
    </font>
    <font>
      <b/>
      <sz val="36"/>
      <color theme="0"/>
      <name val="Calibri"/>
      <family val="2"/>
      <scheme val="minor"/>
    </font>
    <font>
      <b/>
      <sz val="11"/>
      <color rgb="FF000000"/>
      <name val="Calibri"/>
      <family val="2"/>
      <scheme val="minor"/>
    </font>
    <font>
      <b/>
      <sz val="20"/>
      <color theme="1"/>
      <name val="Calibri"/>
      <family val="2"/>
      <scheme val="minor"/>
    </font>
    <font>
      <b/>
      <sz val="20"/>
      <color theme="0"/>
      <name val="Calibri"/>
      <family val="2"/>
      <scheme val="minor"/>
    </font>
    <font>
      <b/>
      <sz val="20"/>
      <color rgb="FF000000"/>
      <name val="Calibri"/>
      <family val="2"/>
      <scheme val="minor"/>
    </font>
    <font>
      <i/>
      <sz val="20"/>
      <color rgb="FF000000"/>
      <name val="Calibri"/>
      <family val="2"/>
      <scheme val="minor"/>
    </font>
    <font>
      <sz val="20"/>
      <color rgb="FF000000"/>
      <name val="Calibri"/>
      <family val="2"/>
      <scheme val="minor"/>
    </font>
    <font>
      <sz val="20"/>
      <color theme="1"/>
      <name val="Calibri"/>
      <family val="2"/>
      <scheme val="minor"/>
    </font>
    <font>
      <sz val="11"/>
      <name val="Calibri"/>
      <family val="2"/>
      <scheme val="minor"/>
    </font>
    <font>
      <sz val="11"/>
      <color rgb="FF000000"/>
      <name val="Calibri"/>
      <family val="2"/>
      <scheme val="minor"/>
    </font>
    <font>
      <sz val="7"/>
      <color rgb="FF000000"/>
      <name val="Calibri"/>
      <family val="2"/>
      <scheme val="minor"/>
    </font>
    <font>
      <b/>
      <sz val="12"/>
      <name val="Calibri"/>
      <family val="2"/>
      <scheme val="minor"/>
    </font>
    <font>
      <sz val="12"/>
      <color rgb="FF000000"/>
      <name val="Calibri"/>
      <family val="2"/>
      <scheme val="minor"/>
    </font>
    <font>
      <b/>
      <sz val="12"/>
      <color rgb="FF000000"/>
      <name val="Calibri"/>
      <family val="2"/>
      <scheme val="minor"/>
    </font>
    <font>
      <sz val="7"/>
      <name val="Calibri"/>
      <family val="2"/>
      <scheme val="minor"/>
    </font>
    <font>
      <i/>
      <sz val="11"/>
      <name val="Calibri"/>
      <family val="2"/>
      <scheme val="minor"/>
    </font>
    <font>
      <sz val="12"/>
      <name val="Calibri"/>
      <family val="2"/>
      <scheme val="minor"/>
    </font>
    <font>
      <sz val="11"/>
      <color theme="9"/>
      <name val="Calibri"/>
      <family val="2"/>
      <scheme val="minor"/>
    </font>
    <font>
      <b/>
      <sz val="11"/>
      <color theme="9"/>
      <name val="Calibri"/>
      <family val="2"/>
      <scheme val="minor"/>
    </font>
    <font>
      <sz val="7"/>
      <color theme="9"/>
      <name val="Calibri"/>
      <family val="2"/>
      <scheme val="minor"/>
    </font>
    <font>
      <i/>
      <sz val="11"/>
      <color theme="9"/>
      <name val="Calibri"/>
      <family val="2"/>
      <scheme val="minor"/>
    </font>
    <font>
      <sz val="12"/>
      <color theme="5"/>
      <name val="Calibri"/>
      <family val="2"/>
      <scheme val="minor"/>
    </font>
    <font>
      <b/>
      <sz val="10"/>
      <color theme="0"/>
      <name val="Calibri"/>
      <family val="2"/>
      <scheme val="minor"/>
    </font>
    <font>
      <b/>
      <sz val="10"/>
      <name val="Calibri"/>
      <family val="2"/>
      <scheme val="minor"/>
    </font>
    <font>
      <b/>
      <sz val="7"/>
      <name val="Calibri"/>
      <family val="2"/>
      <scheme val="minor"/>
    </font>
    <font>
      <i/>
      <sz val="10"/>
      <color theme="0"/>
      <name val="Calibri"/>
      <family val="2"/>
      <scheme val="minor"/>
    </font>
    <font>
      <sz val="10"/>
      <name val="Calibri"/>
      <family val="2"/>
      <scheme val="minor"/>
    </font>
    <font>
      <i/>
      <sz val="7"/>
      <name val="Calibri"/>
      <family val="2"/>
      <scheme val="minor"/>
    </font>
    <font>
      <i/>
      <sz val="10"/>
      <name val="Calibri"/>
      <family val="2"/>
      <scheme val="minor"/>
    </font>
    <font>
      <b/>
      <i/>
      <sz val="10"/>
      <name val="Calibri"/>
      <family val="2"/>
      <scheme val="minor"/>
    </font>
    <font>
      <b/>
      <sz val="12"/>
      <color theme="0"/>
      <name val="Calibri"/>
      <family val="2"/>
      <scheme val="minor"/>
    </font>
    <font>
      <i/>
      <sz val="7"/>
      <color theme="9"/>
      <name val="Calibri"/>
      <family val="2"/>
      <scheme val="minor"/>
    </font>
    <font>
      <b/>
      <sz val="11"/>
      <color theme="9" tint="-0.249977111117893"/>
      <name val="Calibri"/>
      <family val="2"/>
      <scheme val="minor"/>
    </font>
    <font>
      <u/>
      <sz val="11"/>
      <name val="Calibri"/>
      <family val="2"/>
      <scheme val="minor"/>
    </font>
    <font>
      <sz val="9"/>
      <name val="Calibri"/>
      <family val="2"/>
      <scheme val="minor"/>
    </font>
  </fonts>
  <fills count="23">
    <fill>
      <patternFill patternType="none"/>
    </fill>
    <fill>
      <patternFill patternType="gray125"/>
    </fill>
    <fill>
      <patternFill patternType="solid">
        <fgColor rgb="FF92D050"/>
        <bgColor indexed="64"/>
      </patternFill>
    </fill>
    <fill>
      <patternFill patternType="solid">
        <fgColor rgb="FF7030A0"/>
        <bgColor indexed="64"/>
      </patternFill>
    </fill>
    <fill>
      <patternFill patternType="solid">
        <fgColor rgb="FF5A9CFF"/>
        <bgColor rgb="FF000000"/>
      </patternFill>
    </fill>
    <fill>
      <patternFill patternType="solid">
        <fgColor theme="6"/>
        <bgColor rgb="FF000000"/>
      </patternFill>
    </fill>
    <fill>
      <patternFill patternType="solid">
        <fgColor theme="6" tint="0.79998168889431442"/>
        <bgColor indexed="64"/>
      </patternFill>
    </fill>
    <fill>
      <patternFill patternType="solid">
        <fgColor theme="6" tint="0.59999389629810485"/>
        <bgColor rgb="FF000000"/>
      </patternFill>
    </fill>
    <fill>
      <patternFill patternType="solid">
        <fgColor theme="2"/>
        <bgColor indexed="64"/>
      </patternFill>
    </fill>
    <fill>
      <patternFill patternType="solid">
        <fgColor theme="2"/>
        <bgColor rgb="FF000000"/>
      </patternFill>
    </fill>
    <fill>
      <patternFill patternType="solid">
        <fgColor theme="0" tint="-4.9989318521683403E-2"/>
        <bgColor indexed="64"/>
      </patternFill>
    </fill>
    <fill>
      <patternFill patternType="solid">
        <fgColor rgb="FF5A9CFF"/>
        <bgColor indexed="64"/>
      </patternFill>
    </fill>
    <fill>
      <patternFill patternType="solid">
        <fgColor theme="6" tint="0.59999389629810485"/>
        <bgColor indexed="64"/>
      </patternFill>
    </fill>
    <fill>
      <patternFill patternType="solid">
        <fgColor rgb="FFFF6052"/>
        <bgColor rgb="FF000000"/>
      </patternFill>
    </fill>
    <fill>
      <patternFill patternType="solid">
        <fgColor theme="7" tint="0.79998168889431442"/>
        <bgColor indexed="64"/>
      </patternFill>
    </fill>
    <fill>
      <patternFill patternType="solid">
        <fgColor rgb="FFFF6052"/>
        <bgColor indexed="64"/>
      </patternFill>
    </fill>
    <fill>
      <patternFill patternType="solid">
        <fgColor theme="6"/>
        <bgColor indexed="64"/>
      </patternFill>
    </fill>
    <fill>
      <patternFill patternType="solid">
        <fgColor rgb="FFFF9B93"/>
        <bgColor indexed="64"/>
      </patternFill>
    </fill>
    <fill>
      <patternFill patternType="solid">
        <fgColor rgb="FF002093"/>
        <bgColor rgb="FF000000"/>
      </patternFill>
    </fill>
    <fill>
      <patternFill patternType="solid">
        <fgColor rgb="FFC00000"/>
        <bgColor indexed="64"/>
      </patternFill>
    </fill>
    <fill>
      <patternFill patternType="solid">
        <fgColor rgb="FF002093"/>
        <bgColor indexed="64"/>
      </patternFill>
    </fill>
    <fill>
      <patternFill patternType="solid">
        <fgColor rgb="FFFFE200"/>
        <bgColor rgb="FF000000"/>
      </patternFill>
    </fill>
    <fill>
      <patternFill patternType="solid">
        <fgColor rgb="FFFFE2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207">
    <xf numFmtId="0" fontId="0" fillId="0" borderId="0" xfId="0"/>
    <xf numFmtId="0" fontId="2" fillId="0" borderId="0" xfId="0" applyFont="1" applyAlignment="1">
      <alignment horizontal="center" vertical="top" wrapText="1"/>
    </xf>
    <xf numFmtId="0" fontId="5" fillId="2" borderId="0" xfId="0" applyFont="1" applyFill="1" applyAlignment="1">
      <alignment horizontal="left" vertical="top" wrapText="1"/>
    </xf>
    <xf numFmtId="0" fontId="0" fillId="0" borderId="0" xfId="0"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0" fontId="9" fillId="3" borderId="0" xfId="0" applyFont="1" applyFill="1" applyAlignment="1" applyProtection="1">
      <alignment horizontal="right" vertical="top" wrapText="1"/>
      <protection locked="0"/>
    </xf>
    <xf numFmtId="0" fontId="10" fillId="0" borderId="0" xfId="0" applyFont="1" applyAlignment="1">
      <alignment horizontal="left" vertical="top" wrapText="1"/>
    </xf>
    <xf numFmtId="0" fontId="10" fillId="0" borderId="0" xfId="0" applyFont="1" applyAlignment="1" applyProtection="1">
      <alignment horizontal="left" vertical="top" wrapText="1"/>
      <protection locked="0"/>
    </xf>
    <xf numFmtId="0" fontId="5" fillId="0" borderId="0" xfId="0" applyFont="1" applyAlignment="1">
      <alignment horizontal="left" vertical="top" wrapText="1"/>
    </xf>
    <xf numFmtId="0" fontId="11" fillId="0" borderId="0" xfId="0" applyFont="1" applyAlignment="1">
      <alignment horizontal="center" vertical="top" wrapText="1"/>
    </xf>
    <xf numFmtId="0" fontId="12" fillId="4" borderId="0" xfId="0" applyFont="1" applyFill="1" applyAlignment="1">
      <alignment horizontal="left" vertical="top" wrapText="1"/>
    </xf>
    <xf numFmtId="0" fontId="4" fillId="4" borderId="0" xfId="0" applyFont="1" applyFill="1" applyAlignment="1">
      <alignment horizontal="left" vertical="top" wrapText="1"/>
    </xf>
    <xf numFmtId="0" fontId="12" fillId="4" borderId="0" xfId="0" applyFont="1" applyFill="1" applyAlignment="1" applyProtection="1">
      <alignment horizontal="right" vertical="top" wrapText="1"/>
      <protection locked="0"/>
    </xf>
    <xf numFmtId="0" fontId="4" fillId="4" borderId="0" xfId="0" applyFont="1" applyFill="1" applyAlignment="1" applyProtection="1">
      <alignment horizontal="left" vertical="top" wrapText="1"/>
      <protection locked="0"/>
    </xf>
    <xf numFmtId="0" fontId="13" fillId="5" borderId="0" xfId="0" applyFont="1" applyFill="1" applyAlignment="1">
      <alignment horizontal="left" vertical="top" wrapText="1"/>
    </xf>
    <xf numFmtId="0" fontId="14" fillId="5" borderId="0" xfId="0" applyFont="1" applyFill="1" applyAlignment="1">
      <alignment horizontal="left" vertical="top" wrapText="1"/>
    </xf>
    <xf numFmtId="0" fontId="15" fillId="0" borderId="0" xfId="0" applyFont="1" applyAlignment="1">
      <alignment horizontal="left" vertical="top" wrapText="1"/>
    </xf>
    <xf numFmtId="0" fontId="16" fillId="0" borderId="0" xfId="0" applyFont="1" applyAlignment="1">
      <alignment horizontal="left" vertical="top" wrapText="1"/>
    </xf>
    <xf numFmtId="0" fontId="17" fillId="0" borderId="0" xfId="0" applyFont="1" applyAlignment="1">
      <alignment horizontal="left" vertical="top" wrapText="1"/>
    </xf>
    <xf numFmtId="0" fontId="2" fillId="0" borderId="0" xfId="0" applyFont="1" applyAlignment="1">
      <alignment horizontal="left" vertical="top" wrapText="1"/>
    </xf>
    <xf numFmtId="0" fontId="0" fillId="0" borderId="0" xfId="0" applyAlignment="1" applyProtection="1">
      <alignment horizontal="left" vertical="top" wrapText="1"/>
      <protection locked="0"/>
    </xf>
    <xf numFmtId="0" fontId="17" fillId="6" borderId="0" xfId="0" applyFont="1" applyFill="1" applyAlignment="1">
      <alignment horizontal="left" vertical="top" wrapText="1"/>
    </xf>
    <xf numFmtId="0" fontId="7" fillId="6" borderId="0" xfId="0" applyFont="1" applyFill="1" applyAlignment="1">
      <alignment horizontal="left" vertical="top" wrapText="1"/>
    </xf>
    <xf numFmtId="0" fontId="10" fillId="6" borderId="0" xfId="0" applyFont="1" applyFill="1" applyAlignment="1">
      <alignment horizontal="left" vertical="top" wrapText="1"/>
    </xf>
    <xf numFmtId="0" fontId="18" fillId="6" borderId="0" xfId="0" applyFont="1" applyFill="1" applyAlignment="1">
      <alignment horizontal="left" vertical="top" wrapText="1"/>
    </xf>
    <xf numFmtId="0" fontId="19" fillId="6" borderId="0" xfId="0" applyFont="1" applyFill="1" applyAlignment="1">
      <alignment horizontal="left" vertical="top" wrapText="1"/>
    </xf>
    <xf numFmtId="0" fontId="19" fillId="6"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0" fontId="20" fillId="4" borderId="0" xfId="0" applyFont="1" applyFill="1" applyAlignment="1">
      <alignment horizontal="left" vertical="top" wrapText="1"/>
    </xf>
    <xf numFmtId="0" fontId="1" fillId="4" borderId="0" xfId="0" applyFont="1" applyFill="1" applyAlignment="1">
      <alignment horizontal="right" vertical="top" wrapText="1"/>
    </xf>
    <xf numFmtId="0" fontId="20" fillId="4" borderId="0" xfId="0" applyFont="1" applyFill="1" applyAlignment="1" applyProtection="1">
      <alignment horizontal="left" vertical="top" wrapText="1"/>
      <protection locked="0"/>
    </xf>
    <xf numFmtId="0" fontId="21" fillId="7" borderId="0" xfId="0" applyFont="1" applyFill="1" applyAlignment="1">
      <alignment horizontal="left" vertical="top" wrapText="1"/>
    </xf>
    <xf numFmtId="0" fontId="22" fillId="7" borderId="0" xfId="0" applyFont="1" applyFill="1" applyAlignment="1">
      <alignment horizontal="left" vertical="top" wrapText="1"/>
    </xf>
    <xf numFmtId="0" fontId="10" fillId="7" borderId="0" xfId="0" applyFont="1" applyFill="1" applyAlignment="1">
      <alignment horizontal="left" vertical="top" wrapText="1"/>
    </xf>
    <xf numFmtId="0" fontId="18" fillId="0" borderId="0" xfId="0" applyFont="1" applyAlignment="1">
      <alignment horizontal="left" vertical="top" wrapText="1"/>
    </xf>
    <xf numFmtId="0" fontId="7" fillId="0" borderId="0" xfId="0" applyFont="1" applyAlignment="1">
      <alignment horizontal="center" vertical="top"/>
    </xf>
    <xf numFmtId="0" fontId="7" fillId="0" borderId="1" xfId="0" applyFont="1" applyBorder="1" applyAlignment="1" applyProtection="1">
      <alignment horizontal="left" vertical="top"/>
      <protection locked="0"/>
    </xf>
    <xf numFmtId="0" fontId="7"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right" vertical="top"/>
    </xf>
    <xf numFmtId="0" fontId="0" fillId="0" borderId="0" xfId="0" applyAlignment="1">
      <alignment horizontal="left" vertical="top"/>
    </xf>
    <xf numFmtId="0" fontId="7" fillId="0" borderId="1" xfId="0" applyFont="1" applyBorder="1" applyAlignment="1" applyProtection="1">
      <alignment horizontal="left" vertical="top" wrapText="1"/>
      <protection locked="0"/>
    </xf>
    <xf numFmtId="49" fontId="17" fillId="0" borderId="2" xfId="0" applyNumberFormat="1" applyFont="1" applyBorder="1" applyAlignment="1">
      <alignment horizontal="left" vertical="top" wrapText="1"/>
    </xf>
    <xf numFmtId="49" fontId="7" fillId="0" borderId="0" xfId="0" applyNumberFormat="1" applyFont="1" applyAlignment="1">
      <alignment horizontal="left" vertical="top" wrapText="1"/>
    </xf>
    <xf numFmtId="49" fontId="17" fillId="0" borderId="0" xfId="0" applyNumberFormat="1" applyFont="1" applyAlignment="1">
      <alignment horizontal="left" vertical="top" wrapText="1"/>
    </xf>
    <xf numFmtId="0" fontId="24" fillId="0" borderId="3" xfId="0" applyFont="1" applyBorder="1" applyAlignment="1" applyProtection="1">
      <alignment horizontal="left" vertical="top" wrapText="1"/>
      <protection locked="0"/>
    </xf>
    <xf numFmtId="0" fontId="7" fillId="0" borderId="0" xfId="0" applyFont="1" applyAlignment="1">
      <alignment horizontal="center" vertical="top" wrapText="1"/>
    </xf>
    <xf numFmtId="0" fontId="7" fillId="0" borderId="0" xfId="0" applyFont="1" applyAlignment="1" applyProtection="1">
      <alignment horizontal="left" vertical="top" wrapText="1"/>
      <protection locked="0"/>
    </xf>
    <xf numFmtId="0" fontId="23" fillId="0" borderId="0" xfId="0" applyFont="1" applyAlignment="1">
      <alignment horizontal="left" vertical="top" wrapText="1"/>
    </xf>
    <xf numFmtId="0" fontId="24" fillId="0" borderId="0" xfId="0" applyFont="1" applyAlignment="1" applyProtection="1">
      <alignment horizontal="left" vertical="top" wrapText="1"/>
      <protection locked="0"/>
    </xf>
    <xf numFmtId="0" fontId="25" fillId="0" borderId="0" xfId="0" applyFont="1" applyAlignment="1">
      <alignment horizontal="left" vertical="top" wrapText="1"/>
    </xf>
    <xf numFmtId="0" fontId="17" fillId="0" borderId="0" xfId="0" applyFont="1" applyAlignment="1" applyProtection="1">
      <alignment horizontal="left" vertical="top" wrapText="1"/>
      <protection locked="0"/>
    </xf>
    <xf numFmtId="0" fontId="26" fillId="0" borderId="0" xfId="0" applyFont="1" applyAlignment="1">
      <alignment horizontal="left" vertical="top" wrapText="1"/>
    </xf>
    <xf numFmtId="0" fontId="27" fillId="0" borderId="0" xfId="0" applyFont="1" applyAlignment="1">
      <alignment vertical="top"/>
    </xf>
    <xf numFmtId="0" fontId="28" fillId="0" borderId="0" xfId="0" applyFont="1" applyAlignment="1">
      <alignment horizontal="left" vertical="top" wrapText="1"/>
    </xf>
    <xf numFmtId="0" fontId="7" fillId="8" borderId="0" xfId="0" applyFont="1" applyFill="1" applyAlignment="1">
      <alignment horizontal="left" vertical="top" wrapText="1"/>
    </xf>
    <xf numFmtId="0" fontId="7" fillId="9" borderId="0" xfId="0" applyFont="1" applyFill="1" applyAlignment="1" applyProtection="1">
      <alignment horizontal="left" vertical="top" wrapText="1"/>
      <protection locked="0"/>
    </xf>
    <xf numFmtId="0" fontId="27" fillId="0" borderId="0" xfId="0" applyFont="1" applyAlignment="1">
      <alignment horizontal="center" vertical="top" wrapText="1"/>
    </xf>
    <xf numFmtId="0" fontId="29" fillId="0" borderId="0" xfId="0" applyFont="1" applyAlignment="1" applyProtection="1">
      <alignment horizontal="left" vertical="top" wrapText="1"/>
      <protection locked="0"/>
    </xf>
    <xf numFmtId="0" fontId="7" fillId="0" borderId="0" xfId="0" applyFont="1" applyAlignment="1" applyProtection="1">
      <alignment horizontal="left" vertical="top"/>
      <protection locked="0"/>
    </xf>
    <xf numFmtId="0" fontId="24" fillId="0" borderId="0" xfId="0" applyFont="1" applyAlignment="1">
      <alignment horizontal="left" vertical="top" wrapText="1"/>
    </xf>
    <xf numFmtId="0" fontId="7" fillId="0" borderId="1" xfId="0" applyFont="1" applyBorder="1" applyAlignment="1">
      <alignment horizontal="left" vertical="top" wrapText="1"/>
    </xf>
    <xf numFmtId="0" fontId="30" fillId="0" borderId="0" xfId="0" applyFont="1" applyAlignment="1">
      <alignment vertical="top" wrapText="1"/>
    </xf>
    <xf numFmtId="0" fontId="27" fillId="0" borderId="0" xfId="0" applyFont="1" applyAlignment="1">
      <alignment horizontal="center" vertical="top"/>
    </xf>
    <xf numFmtId="0" fontId="17" fillId="0" borderId="0" xfId="0" applyFont="1" applyAlignment="1">
      <alignment horizontal="left" vertical="top"/>
    </xf>
    <xf numFmtId="0" fontId="24" fillId="10" borderId="5" xfId="0" applyFont="1" applyFill="1" applyBorder="1" applyAlignment="1">
      <alignment horizontal="left" vertical="top" wrapText="1"/>
    </xf>
    <xf numFmtId="0" fontId="17" fillId="10" borderId="6" xfId="0" applyFont="1" applyFill="1" applyBorder="1" applyAlignment="1">
      <alignment vertical="top" wrapText="1"/>
    </xf>
    <xf numFmtId="0" fontId="31" fillId="11" borderId="1" xfId="0" applyFont="1" applyFill="1" applyBorder="1" applyAlignment="1">
      <alignment horizontal="left" vertical="top" wrapText="1"/>
    </xf>
    <xf numFmtId="0" fontId="32" fillId="11" borderId="1" xfId="0" applyFont="1" applyFill="1" applyBorder="1" applyAlignment="1">
      <alignment horizontal="center" vertical="top" wrapText="1"/>
    </xf>
    <xf numFmtId="0" fontId="32" fillId="11" borderId="1" xfId="0" applyFont="1" applyFill="1" applyBorder="1" applyAlignment="1" applyProtection="1">
      <alignment horizontal="center" vertical="top" wrapText="1"/>
      <protection locked="0"/>
    </xf>
    <xf numFmtId="0" fontId="31" fillId="11" borderId="7" xfId="0" applyFont="1" applyFill="1" applyBorder="1" applyAlignment="1">
      <alignment horizontal="left" vertical="top" wrapText="1"/>
    </xf>
    <xf numFmtId="0" fontId="32" fillId="11" borderId="7" xfId="0" applyFont="1" applyFill="1" applyBorder="1" applyAlignment="1" applyProtection="1">
      <alignment horizontal="center" vertical="top" wrapText="1"/>
      <protection locked="0"/>
    </xf>
    <xf numFmtId="0" fontId="27" fillId="0" borderId="0" xfId="0" applyFont="1" applyAlignment="1">
      <alignment vertical="top" wrapText="1"/>
    </xf>
    <xf numFmtId="0" fontId="33" fillId="0" borderId="0" xfId="0" applyFont="1" applyAlignment="1">
      <alignment horizontal="left" vertical="top" wrapText="1"/>
    </xf>
    <xf numFmtId="0" fontId="7" fillId="0" borderId="0" xfId="0" applyFont="1" applyAlignment="1">
      <alignment vertical="top" wrapText="1"/>
    </xf>
    <xf numFmtId="0" fontId="7" fillId="0" borderId="1" xfId="0" applyFont="1" applyBorder="1" applyAlignment="1" applyProtection="1">
      <alignment vertical="top"/>
      <protection locked="0"/>
    </xf>
    <xf numFmtId="0" fontId="31" fillId="11" borderId="1" xfId="0" applyFont="1" applyFill="1" applyBorder="1" applyAlignment="1" applyProtection="1">
      <alignment horizontal="center" vertical="top" wrapText="1"/>
      <protection locked="0"/>
    </xf>
    <xf numFmtId="0" fontId="34" fillId="11" borderId="1" xfId="0" applyFont="1" applyFill="1" applyBorder="1" applyAlignment="1" applyProtection="1">
      <alignment horizontal="left" vertical="top" wrapText="1"/>
      <protection locked="0"/>
    </xf>
    <xf numFmtId="0" fontId="23" fillId="0" borderId="0" xfId="0" applyFont="1" applyAlignment="1" applyProtection="1">
      <alignment horizontal="left" vertical="top" wrapText="1"/>
      <protection locked="0"/>
    </xf>
    <xf numFmtId="0" fontId="31" fillId="11" borderId="1" xfId="0" applyFont="1" applyFill="1" applyBorder="1" applyAlignment="1" applyProtection="1">
      <alignment horizontal="left" vertical="top" wrapText="1"/>
      <protection locked="0"/>
    </xf>
    <xf numFmtId="0" fontId="31" fillId="11" borderId="0" xfId="0" applyFont="1" applyFill="1" applyAlignment="1">
      <alignment horizontal="left" vertical="top" wrapText="1"/>
    </xf>
    <xf numFmtId="0" fontId="32" fillId="0" borderId="0" xfId="0" applyFont="1" applyAlignment="1">
      <alignment horizontal="left" vertical="top" wrapText="1"/>
    </xf>
    <xf numFmtId="0" fontId="32" fillId="0" borderId="0" xfId="0" applyFont="1" applyAlignment="1" applyProtection="1">
      <alignment horizontal="left" vertical="top" wrapText="1"/>
      <protection locked="0"/>
    </xf>
    <xf numFmtId="0" fontId="35" fillId="0" borderId="0" xfId="0" applyFont="1" applyAlignment="1" applyProtection="1">
      <alignment horizontal="left" vertical="top" wrapText="1"/>
      <protection locked="0"/>
    </xf>
    <xf numFmtId="0" fontId="36" fillId="0" borderId="0" xfId="0" applyFont="1" applyAlignment="1">
      <alignment horizontal="left" vertical="top" wrapText="1"/>
    </xf>
    <xf numFmtId="0" fontId="37" fillId="0" borderId="0" xfId="0" applyFont="1" applyAlignment="1" applyProtection="1">
      <alignment horizontal="left" vertical="top" wrapText="1"/>
      <protection locked="0"/>
    </xf>
    <xf numFmtId="0" fontId="38" fillId="0" borderId="0" xfId="0" applyFont="1" applyAlignment="1" applyProtection="1">
      <alignment horizontal="left" vertical="top" wrapText="1"/>
      <protection locked="0"/>
    </xf>
    <xf numFmtId="0" fontId="1" fillId="11" borderId="0" xfId="0" applyFont="1" applyFill="1" applyAlignment="1">
      <alignment horizontal="left" vertical="top" wrapText="1"/>
    </xf>
    <xf numFmtId="0" fontId="39" fillId="11" borderId="0" xfId="0" applyFont="1" applyFill="1" applyAlignment="1">
      <alignment horizontal="left" vertical="top" wrapText="1"/>
    </xf>
    <xf numFmtId="0" fontId="1" fillId="11" borderId="0" xfId="0" applyFont="1" applyFill="1" applyAlignment="1">
      <alignment horizontal="right" vertical="top" wrapText="1"/>
    </xf>
    <xf numFmtId="0" fontId="39" fillId="11" borderId="0" xfId="0" applyFont="1" applyFill="1" applyAlignment="1" applyProtection="1">
      <alignment horizontal="left" vertical="top" wrapText="1"/>
      <protection locked="0"/>
    </xf>
    <xf numFmtId="0" fontId="21" fillId="12" borderId="0" xfId="0" applyFont="1" applyFill="1" applyAlignment="1">
      <alignment horizontal="left" vertical="top" wrapText="1"/>
    </xf>
    <xf numFmtId="0" fontId="7" fillId="0" borderId="0" xfId="0" applyFont="1" applyAlignment="1" applyProtection="1">
      <alignment vertical="top"/>
      <protection locked="0"/>
    </xf>
    <xf numFmtId="0" fontId="27" fillId="0" borderId="0" xfId="0" applyFont="1" applyAlignment="1">
      <alignment horizontal="left" vertical="top" wrapText="1"/>
    </xf>
    <xf numFmtId="0" fontId="29" fillId="0" borderId="0" xfId="0" applyFont="1" applyAlignment="1">
      <alignment horizontal="left" vertical="top" wrapText="1"/>
    </xf>
    <xf numFmtId="0" fontId="40" fillId="0" borderId="0" xfId="0" applyFont="1" applyAlignment="1">
      <alignment horizontal="left" vertical="top" wrapText="1"/>
    </xf>
    <xf numFmtId="0" fontId="1" fillId="4" borderId="0" xfId="0" applyFont="1" applyFill="1" applyAlignment="1">
      <alignment vertical="top" wrapText="1"/>
    </xf>
    <xf numFmtId="0" fontId="39" fillId="4" borderId="0" xfId="0" applyFont="1" applyFill="1" applyAlignment="1">
      <alignment vertical="top"/>
    </xf>
    <xf numFmtId="0" fontId="39" fillId="4" borderId="0" xfId="0" applyFont="1" applyFill="1" applyAlignment="1">
      <alignment horizontal="left" vertical="top" wrapText="1"/>
    </xf>
    <xf numFmtId="0" fontId="39" fillId="4" borderId="0" xfId="0" applyFont="1" applyFill="1" applyAlignment="1" applyProtection="1">
      <alignment horizontal="left" vertical="top"/>
      <protection locked="0"/>
    </xf>
    <xf numFmtId="0" fontId="0" fillId="12" borderId="0" xfId="0" applyFill="1" applyAlignment="1">
      <alignment horizontal="left" vertical="top" wrapText="1"/>
    </xf>
    <xf numFmtId="0" fontId="7" fillId="0" borderId="0" xfId="0" applyFont="1" applyAlignment="1">
      <alignment horizontal="right" vertical="top" wrapText="1"/>
    </xf>
    <xf numFmtId="0" fontId="1" fillId="11" borderId="0" xfId="0" applyFont="1" applyFill="1" applyAlignment="1" applyProtection="1">
      <alignment horizontal="left" vertical="top" wrapText="1"/>
      <protection locked="0"/>
    </xf>
    <xf numFmtId="0" fontId="0" fillId="0" borderId="0" xfId="0" applyAlignment="1">
      <alignment horizontal="left" vertical="center" wrapText="1"/>
    </xf>
    <xf numFmtId="0" fontId="12" fillId="13" borderId="0" xfId="0" applyFont="1" applyFill="1" applyAlignment="1">
      <alignment horizontal="left" vertical="top" wrapText="1"/>
    </xf>
    <xf numFmtId="0" fontId="7" fillId="13" borderId="0" xfId="0" applyFont="1" applyFill="1" applyAlignment="1">
      <alignment horizontal="left" vertical="top" wrapText="1"/>
    </xf>
    <xf numFmtId="0" fontId="12" fillId="13" borderId="0" xfId="0" applyFont="1" applyFill="1" applyAlignment="1">
      <alignment horizontal="right" vertical="top" wrapText="1"/>
    </xf>
    <xf numFmtId="0" fontId="7" fillId="13" borderId="0" xfId="0" applyFont="1" applyFill="1" applyAlignment="1" applyProtection="1">
      <alignment horizontal="left" vertical="top" wrapText="1"/>
      <protection locked="0"/>
    </xf>
    <xf numFmtId="0" fontId="18" fillId="8" borderId="0" xfId="0" applyFont="1" applyFill="1" applyAlignment="1">
      <alignment horizontal="left" vertical="top" wrapText="1"/>
    </xf>
    <xf numFmtId="0" fontId="10" fillId="14" borderId="0" xfId="0" applyFont="1" applyFill="1" applyAlignment="1">
      <alignment horizontal="left" vertical="top" wrapText="1"/>
    </xf>
    <xf numFmtId="0" fontId="10" fillId="10" borderId="0" xfId="0" applyFont="1" applyFill="1" applyAlignment="1">
      <alignment horizontal="left" vertical="top" wrapText="1"/>
    </xf>
    <xf numFmtId="0" fontId="19" fillId="8" borderId="0" xfId="0" applyFont="1" applyFill="1" applyAlignment="1">
      <alignment horizontal="left" vertical="top" wrapText="1"/>
    </xf>
    <xf numFmtId="0" fontId="19" fillId="8" borderId="0" xfId="0" applyFont="1" applyFill="1" applyAlignment="1" applyProtection="1">
      <alignment horizontal="left" vertical="top" wrapText="1"/>
      <protection locked="0"/>
    </xf>
    <xf numFmtId="0" fontId="1" fillId="13" borderId="0" xfId="0" applyFont="1" applyFill="1" applyAlignment="1">
      <alignment horizontal="left" vertical="top" wrapText="1"/>
    </xf>
    <xf numFmtId="0" fontId="1" fillId="13" borderId="0" xfId="0" applyFont="1" applyFill="1" applyAlignment="1">
      <alignment horizontal="right" vertical="top" wrapText="1"/>
    </xf>
    <xf numFmtId="0" fontId="2" fillId="0" borderId="0" xfId="0" applyFont="1" applyAlignment="1">
      <alignment horizontal="center" vertical="top"/>
    </xf>
    <xf numFmtId="0" fontId="7" fillId="0" borderId="0" xfId="0" applyFont="1"/>
    <xf numFmtId="0" fontId="23" fillId="0" borderId="0" xfId="0" applyFont="1" applyAlignment="1">
      <alignment vertical="top" wrapText="1"/>
    </xf>
    <xf numFmtId="0" fontId="17" fillId="0" borderId="2" xfId="0" applyFont="1" applyBorder="1" applyAlignment="1">
      <alignment vertical="top" wrapText="1"/>
    </xf>
    <xf numFmtId="0" fontId="21" fillId="0" borderId="0" xfId="0" applyFont="1" applyAlignment="1">
      <alignment horizontal="left" vertical="top" wrapText="1"/>
    </xf>
    <xf numFmtId="0" fontId="22" fillId="0" borderId="0" xfId="0" applyFont="1" applyAlignment="1">
      <alignment horizontal="left" vertical="top" wrapText="1"/>
    </xf>
    <xf numFmtId="0" fontId="19" fillId="0" borderId="0" xfId="0" applyFont="1" applyAlignment="1">
      <alignment horizontal="left" vertical="top" wrapText="1"/>
    </xf>
    <xf numFmtId="49" fontId="17" fillId="0" borderId="2" xfId="0" applyNumberFormat="1" applyFont="1" applyBorder="1" applyAlignment="1">
      <alignment horizontal="left" vertical="top"/>
    </xf>
    <xf numFmtId="0" fontId="2" fillId="8" borderId="0" xfId="0" applyFont="1" applyFill="1" applyAlignment="1">
      <alignment horizontal="left" vertical="top" wrapText="1"/>
    </xf>
    <xf numFmtId="0" fontId="7" fillId="0" borderId="1" xfId="0" applyFont="1" applyBorder="1" applyProtection="1">
      <protection locked="0"/>
    </xf>
    <xf numFmtId="0" fontId="3" fillId="8" borderId="0" xfId="1" applyFill="1" applyAlignment="1" applyProtection="1">
      <alignment horizontal="left" vertical="top" wrapText="1"/>
      <protection locked="0"/>
    </xf>
    <xf numFmtId="0" fontId="1" fillId="15" borderId="0" xfId="0" applyFont="1" applyFill="1" applyAlignment="1">
      <alignment horizontal="left" vertical="top" wrapText="1"/>
    </xf>
    <xf numFmtId="0" fontId="7" fillId="15" borderId="0" xfId="0" applyFont="1" applyFill="1" applyAlignment="1">
      <alignment horizontal="left" vertical="top" wrapText="1"/>
    </xf>
    <xf numFmtId="0" fontId="1" fillId="15" borderId="0" xfId="0" applyFont="1" applyFill="1" applyAlignment="1">
      <alignment horizontal="right" vertical="top" wrapText="1"/>
    </xf>
    <xf numFmtId="0" fontId="7" fillId="15" borderId="0" xfId="0" applyFont="1" applyFill="1" applyAlignment="1" applyProtection="1">
      <alignment horizontal="left" vertical="top" wrapText="1"/>
      <protection locked="0"/>
    </xf>
    <xf numFmtId="0" fontId="32" fillId="8" borderId="1" xfId="0" applyFont="1" applyFill="1" applyBorder="1" applyAlignment="1">
      <alignment horizontal="left" vertical="top" wrapText="1"/>
    </xf>
    <xf numFmtId="0" fontId="32" fillId="8" borderId="1" xfId="0" applyFont="1" applyFill="1" applyBorder="1" applyAlignment="1" applyProtection="1">
      <alignment horizontal="left" vertical="top" wrapText="1"/>
      <protection locked="0"/>
    </xf>
    <xf numFmtId="0" fontId="35" fillId="8" borderId="1" xfId="0" applyFont="1" applyFill="1" applyBorder="1" applyAlignment="1" applyProtection="1">
      <alignment horizontal="left" vertical="top" wrapText="1"/>
      <protection locked="0"/>
    </xf>
    <xf numFmtId="0" fontId="7" fillId="0" borderId="0" xfId="0" applyFont="1" applyAlignment="1" applyProtection="1">
      <alignment vertical="center" wrapText="1"/>
      <protection locked="0"/>
    </xf>
    <xf numFmtId="0" fontId="24" fillId="0" borderId="4" xfId="0" applyFont="1" applyBorder="1" applyAlignment="1" applyProtection="1">
      <alignment horizontal="left" vertical="top" wrapText="1"/>
      <protection locked="0"/>
    </xf>
    <xf numFmtId="0" fontId="29" fillId="0" borderId="4" xfId="0" applyFont="1" applyBorder="1" applyAlignment="1" applyProtection="1">
      <alignment horizontal="left" vertical="top" wrapText="1"/>
      <protection locked="0"/>
    </xf>
    <xf numFmtId="0" fontId="1" fillId="17" borderId="0" xfId="0" applyFont="1" applyFill="1" applyAlignment="1">
      <alignment horizontal="left" vertical="top" wrapText="1"/>
    </xf>
    <xf numFmtId="0" fontId="7" fillId="17" borderId="0" xfId="0" applyFont="1" applyFill="1" applyAlignment="1">
      <alignment horizontal="left" vertical="top" wrapText="1"/>
    </xf>
    <xf numFmtId="0" fontId="1" fillId="17" borderId="0" xfId="0" applyFont="1" applyFill="1" applyAlignment="1">
      <alignment horizontal="right" vertical="top" wrapText="1"/>
    </xf>
    <xf numFmtId="0" fontId="7" fillId="17" borderId="0" xfId="0" applyFont="1" applyFill="1" applyAlignment="1" applyProtection="1">
      <alignment horizontal="left" vertical="top" wrapText="1"/>
      <protection locked="0"/>
    </xf>
    <xf numFmtId="0" fontId="7" fillId="0" borderId="0" xfId="0" applyFont="1" applyAlignment="1">
      <alignment horizontal="right"/>
    </xf>
    <xf numFmtId="0" fontId="5" fillId="0" borderId="0" xfId="0" applyFont="1" applyAlignment="1">
      <alignment vertical="top" wrapText="1"/>
    </xf>
    <xf numFmtId="0" fontId="7" fillId="8" borderId="0" xfId="0" applyFont="1" applyFill="1" applyAlignment="1">
      <alignment vertical="top" wrapText="1"/>
    </xf>
    <xf numFmtId="0" fontId="3" fillId="9" borderId="0" xfId="1" applyFill="1" applyAlignment="1" applyProtection="1">
      <alignment horizontal="left" vertical="top" wrapText="1"/>
      <protection locked="0"/>
    </xf>
    <xf numFmtId="0" fontId="17" fillId="0" borderId="0" xfId="0" applyFont="1" applyAlignment="1">
      <alignment vertical="top" wrapText="1"/>
    </xf>
    <xf numFmtId="0" fontId="17" fillId="0" borderId="0" xfId="0" applyFont="1" applyAlignment="1">
      <alignment horizontal="left" vertical="center" wrapText="1"/>
    </xf>
    <xf numFmtId="0" fontId="12" fillId="0" borderId="0" xfId="0" applyFont="1" applyAlignment="1">
      <alignment horizontal="center" vertical="top" wrapText="1"/>
    </xf>
    <xf numFmtId="0" fontId="12" fillId="18" borderId="0" xfId="0" applyFont="1" applyFill="1" applyAlignment="1">
      <alignment horizontal="left" vertical="top" wrapText="1"/>
    </xf>
    <xf numFmtId="0" fontId="4" fillId="18" borderId="0" xfId="0" applyFont="1" applyFill="1" applyAlignment="1">
      <alignment horizontal="left" vertical="top" wrapText="1"/>
    </xf>
    <xf numFmtId="0" fontId="12" fillId="18" borderId="0" xfId="0" applyFont="1" applyFill="1" applyAlignment="1">
      <alignment horizontal="right" vertical="top" wrapText="1"/>
    </xf>
    <xf numFmtId="0" fontId="4" fillId="18" borderId="0" xfId="0" applyFont="1" applyFill="1" applyAlignment="1" applyProtection="1">
      <alignment horizontal="left" vertical="top" wrapText="1"/>
      <protection locked="0"/>
    </xf>
    <xf numFmtId="0" fontId="2" fillId="0" borderId="0" xfId="0" applyFont="1" applyAlignment="1">
      <alignment horizontal="right" vertical="top" wrapText="1"/>
    </xf>
    <xf numFmtId="0" fontId="10" fillId="8" borderId="0" xfId="0" applyFont="1" applyFill="1" applyAlignment="1">
      <alignment horizontal="right" vertical="top" wrapText="1"/>
    </xf>
    <xf numFmtId="0" fontId="1" fillId="18" borderId="0" xfId="0" applyFont="1" applyFill="1" applyAlignment="1">
      <alignment horizontal="left" vertical="top" wrapText="1"/>
    </xf>
    <xf numFmtId="0" fontId="20" fillId="18" borderId="0" xfId="0" applyFont="1" applyFill="1" applyAlignment="1">
      <alignment horizontal="left" vertical="top" wrapText="1"/>
    </xf>
    <xf numFmtId="0" fontId="1" fillId="18" borderId="0" xfId="0" applyFont="1" applyFill="1" applyAlignment="1">
      <alignment horizontal="right" vertical="top" wrapText="1"/>
    </xf>
    <xf numFmtId="0" fontId="20" fillId="18" borderId="0" xfId="0" applyFont="1" applyFill="1" applyAlignment="1" applyProtection="1">
      <alignment horizontal="left" vertical="top" wrapText="1"/>
      <protection locked="0"/>
    </xf>
    <xf numFmtId="0" fontId="26" fillId="0" borderId="0" xfId="0" applyFont="1" applyAlignment="1" applyProtection="1">
      <alignment horizontal="left" vertical="top" wrapText="1"/>
      <protection locked="0"/>
    </xf>
    <xf numFmtId="0" fontId="27" fillId="0" borderId="0" xfId="0" applyFont="1" applyAlignment="1">
      <alignment horizontal="right" vertical="top" wrapText="1"/>
    </xf>
    <xf numFmtId="0" fontId="7" fillId="19" borderId="1" xfId="0" applyFont="1" applyFill="1" applyBorder="1" applyAlignment="1" applyProtection="1">
      <alignment horizontal="left" vertical="top" wrapText="1"/>
      <protection locked="0"/>
    </xf>
    <xf numFmtId="0" fontId="1" fillId="20" borderId="0" xfId="0" applyFont="1" applyFill="1" applyAlignment="1">
      <alignment horizontal="left" vertical="top" wrapText="1"/>
    </xf>
    <xf numFmtId="0" fontId="20" fillId="20" borderId="0" xfId="0" applyFont="1" applyFill="1" applyAlignment="1">
      <alignment horizontal="left" vertical="top" wrapText="1"/>
    </xf>
    <xf numFmtId="0" fontId="1" fillId="20" borderId="0" xfId="0" applyFont="1" applyFill="1" applyAlignment="1">
      <alignment horizontal="right" vertical="top" wrapText="1"/>
    </xf>
    <xf numFmtId="0" fontId="20" fillId="20" borderId="0" xfId="0" applyFont="1" applyFill="1" applyAlignment="1" applyProtection="1">
      <alignment horizontal="left" vertical="top" wrapText="1"/>
      <protection locked="0"/>
    </xf>
    <xf numFmtId="0" fontId="43" fillId="0" borderId="0" xfId="0" applyFont="1" applyAlignment="1">
      <alignment horizontal="left" vertical="top" wrapText="1"/>
    </xf>
    <xf numFmtId="0" fontId="17" fillId="0" borderId="0" xfId="0" applyFont="1" applyProtection="1">
      <protection locked="0"/>
    </xf>
    <xf numFmtId="0" fontId="17" fillId="0" borderId="0" xfId="0" applyFont="1"/>
    <xf numFmtId="0" fontId="0" fillId="0" borderId="0" xfId="0" applyAlignment="1">
      <alignment wrapText="1"/>
    </xf>
    <xf numFmtId="0" fontId="1" fillId="0" borderId="0" xfId="0" applyFont="1" applyAlignment="1">
      <alignment horizontal="center" vertical="top" wrapText="1"/>
    </xf>
    <xf numFmtId="0" fontId="1" fillId="20" borderId="0" xfId="0" applyFont="1" applyFill="1" applyAlignment="1">
      <alignment vertical="top" wrapText="1"/>
    </xf>
    <xf numFmtId="0" fontId="7" fillId="20" borderId="0" xfId="0" applyFont="1" applyFill="1" applyAlignment="1">
      <alignment vertical="top" wrapText="1"/>
    </xf>
    <xf numFmtId="0" fontId="7" fillId="20" borderId="0" xfId="0" applyFont="1" applyFill="1" applyAlignment="1" applyProtection="1">
      <alignment vertical="top" wrapText="1"/>
      <protection locked="0"/>
    </xf>
    <xf numFmtId="0" fontId="4" fillId="21" borderId="0" xfId="0" applyFont="1" applyFill="1" applyAlignment="1">
      <alignment horizontal="left" vertical="top" wrapText="1"/>
    </xf>
    <xf numFmtId="0" fontId="4" fillId="21" borderId="0" xfId="0" applyFont="1" applyFill="1" applyAlignment="1">
      <alignment horizontal="right" vertical="top" wrapText="1"/>
    </xf>
    <xf numFmtId="0" fontId="4" fillId="21" borderId="0" xfId="0" applyFont="1" applyFill="1" applyAlignment="1" applyProtection="1">
      <alignment horizontal="left" vertical="top" wrapText="1"/>
      <protection locked="0"/>
    </xf>
    <xf numFmtId="0" fontId="10" fillId="21" borderId="0" xfId="0" applyFont="1" applyFill="1" applyAlignment="1">
      <alignment horizontal="left" vertical="top" wrapText="1"/>
    </xf>
    <xf numFmtId="0" fontId="20" fillId="21" borderId="0" xfId="0" applyFont="1" applyFill="1" applyAlignment="1">
      <alignment horizontal="left" vertical="top" wrapText="1"/>
    </xf>
    <xf numFmtId="0" fontId="10" fillId="21" borderId="0" xfId="0" applyFont="1" applyFill="1" applyAlignment="1">
      <alignment horizontal="right" vertical="top" wrapText="1"/>
    </xf>
    <xf numFmtId="0" fontId="20" fillId="21" borderId="0" xfId="0" applyFont="1" applyFill="1" applyAlignment="1" applyProtection="1">
      <alignment horizontal="left" vertical="top" wrapText="1"/>
      <protection locked="0"/>
    </xf>
    <xf numFmtId="9" fontId="7" fillId="0" borderId="0" xfId="0" applyNumberFormat="1" applyFont="1" applyAlignment="1">
      <alignment horizontal="left" vertical="top"/>
    </xf>
    <xf numFmtId="0" fontId="10" fillId="0" borderId="0" xfId="0" applyFont="1" applyAlignment="1">
      <alignment horizontal="right"/>
    </xf>
    <xf numFmtId="0" fontId="3" fillId="0" borderId="3" xfId="1" applyBorder="1" applyAlignment="1" applyProtection="1">
      <alignment horizontal="left" vertical="top" wrapText="1"/>
      <protection locked="0"/>
    </xf>
    <xf numFmtId="0" fontId="27" fillId="8" borderId="0" xfId="0" applyFont="1" applyFill="1" applyAlignment="1">
      <alignment horizontal="left" vertical="top" wrapText="1"/>
    </xf>
    <xf numFmtId="49" fontId="7" fillId="0" borderId="0" xfId="0" applyNumberFormat="1" applyFont="1" applyAlignment="1">
      <alignment vertical="top"/>
    </xf>
    <xf numFmtId="49" fontId="7" fillId="0" borderId="0" xfId="0" applyNumberFormat="1" applyFont="1" applyAlignment="1">
      <alignment horizontal="right" vertical="top"/>
    </xf>
    <xf numFmtId="0" fontId="17" fillId="0" borderId="0" xfId="0" applyFont="1" applyAlignment="1">
      <alignment horizontal="right" vertical="top" wrapText="1"/>
    </xf>
    <xf numFmtId="0" fontId="7" fillId="22" borderId="0" xfId="0" applyFont="1" applyFill="1" applyAlignment="1">
      <alignment horizontal="left" vertical="top" wrapText="1"/>
    </xf>
    <xf numFmtId="0" fontId="7" fillId="22" borderId="0" xfId="0" applyFont="1" applyFill="1" applyAlignment="1" applyProtection="1">
      <alignment horizontal="left" vertical="top" wrapText="1"/>
      <protection locked="0"/>
    </xf>
    <xf numFmtId="0" fontId="0" fillId="0" borderId="0" xfId="0" applyAlignment="1">
      <alignment horizontal="right" vertical="top" wrapText="1"/>
    </xf>
    <xf numFmtId="0" fontId="7" fillId="0" borderId="4" xfId="0" applyFont="1" applyBorder="1" applyAlignment="1">
      <alignment horizontal="left" vertical="top" wrapText="1"/>
    </xf>
    <xf numFmtId="0" fontId="5" fillId="0" borderId="0" xfId="0" applyFont="1" applyAlignment="1">
      <alignment horizontal="left" vertical="top" wrapText="1"/>
    </xf>
    <xf numFmtId="0" fontId="23" fillId="0" borderId="0" xfId="0" applyFont="1" applyAlignment="1">
      <alignment horizontal="left" vertical="top" wrapText="1"/>
    </xf>
    <xf numFmtId="0" fontId="7" fillId="0" borderId="4" xfId="0" applyFont="1" applyBorder="1" applyAlignment="1">
      <alignment horizontal="left" wrapText="1"/>
    </xf>
    <xf numFmtId="0" fontId="7" fillId="0" borderId="0" xfId="0" applyFont="1" applyAlignment="1">
      <alignment horizontal="left" vertical="top" wrapText="1"/>
    </xf>
    <xf numFmtId="0" fontId="28" fillId="0" borderId="0" xfId="0" applyFont="1" applyAlignment="1">
      <alignment horizontal="left" vertical="top" wrapText="1"/>
    </xf>
    <xf numFmtId="0" fontId="7" fillId="0" borderId="4" xfId="0" applyFont="1" applyBorder="1" applyAlignment="1" applyProtection="1">
      <alignment horizontal="left" vertical="top" wrapText="1"/>
      <protection locked="0"/>
    </xf>
    <xf numFmtId="0" fontId="24" fillId="16" borderId="5" xfId="0" applyFont="1" applyFill="1" applyBorder="1" applyAlignment="1">
      <alignment horizontal="left" vertical="top" wrapText="1"/>
    </xf>
    <xf numFmtId="0" fontId="17" fillId="16" borderId="8" xfId="0" applyFont="1" applyFill="1" applyBorder="1" applyAlignment="1">
      <alignment horizontal="left" vertical="top" wrapText="1"/>
    </xf>
    <xf numFmtId="0" fontId="17" fillId="16" borderId="6" xfId="0" applyFont="1" applyFill="1" applyBorder="1" applyAlignment="1">
      <alignment horizontal="left" vertical="top" wrapText="1"/>
    </xf>
    <xf numFmtId="0" fontId="23" fillId="0" borderId="0" xfId="0" quotePrefix="1" applyFont="1" applyAlignment="1">
      <alignment horizontal="left" vertical="top" wrapText="1"/>
    </xf>
    <xf numFmtId="0" fontId="24" fillId="10" borderId="5" xfId="0" applyFont="1" applyFill="1" applyBorder="1" applyAlignment="1">
      <alignment horizontal="left" vertical="top" wrapText="1"/>
    </xf>
    <xf numFmtId="0" fontId="17" fillId="10" borderId="8" xfId="0" applyFont="1" applyFill="1" applyBorder="1" applyAlignment="1">
      <alignment horizontal="left" vertical="top" wrapText="1"/>
    </xf>
    <xf numFmtId="0" fontId="17" fillId="10" borderId="6" xfId="0" applyFont="1" applyFill="1" applyBorder="1" applyAlignment="1">
      <alignment horizontal="left" vertical="top" wrapText="1"/>
    </xf>
    <xf numFmtId="0" fontId="4" fillId="2" borderId="0" xfId="0" applyFont="1" applyFill="1" applyAlignment="1">
      <alignment horizontal="center" vertical="top" wrapText="1"/>
    </xf>
    <xf numFmtId="0" fontId="7" fillId="0" borderId="0" xfId="0" applyFont="1" applyAlignment="1" applyProtection="1">
      <alignment horizontal="left" vertical="top" wrapText="1"/>
      <protection locked="0"/>
    </xf>
  </cellXfs>
  <cellStyles count="2">
    <cellStyle name="Hyperlink" xfId="1" builtinId="8"/>
    <cellStyle name="Normal" xfId="0" builtinId="0"/>
  </cellStyles>
  <dxfs count="379">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ont>
        <b/>
        <i val="0"/>
        <color theme="0"/>
      </font>
      <fill>
        <patternFill>
          <bgColor rgb="FFFF5050"/>
        </patternFill>
      </fill>
    </dxf>
    <dxf>
      <font>
        <b/>
        <i val="0"/>
        <color theme="0"/>
      </font>
      <fill>
        <patternFill>
          <bgColor rgb="FFFF5050"/>
        </patternFill>
      </fill>
    </dxf>
    <dxf>
      <font>
        <b/>
        <i val="0"/>
        <color theme="0"/>
      </font>
      <fill>
        <patternFill>
          <bgColor rgb="FF00B050"/>
        </patternFill>
      </fill>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
      <fill>
        <patternFill>
          <bgColor theme="0" tint="-4.9989318521683403E-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ata.gov.rs/sr/datasets/turistichki-resursi-manifestatsije-lokaliteti/" TargetMode="External"/><Relationship Id="rId2" Type="http://schemas.openxmlformats.org/officeDocument/2006/relationships/hyperlink" Target="https://www.undp.org/sr/serbia/publications/potencijalni-uticaj-otvaranja-podataka-u-srbiji" TargetMode="External"/><Relationship Id="rId1" Type="http://schemas.openxmlformats.org/officeDocument/2006/relationships/hyperlink" Target="https://data.gov.rs/sr/terms/" TargetMode="External"/><Relationship Id="rId6" Type="http://schemas.openxmlformats.org/officeDocument/2006/relationships/hyperlink" Target="https://sisteranalyst.org/" TargetMode="External"/><Relationship Id="rId5" Type="http://schemas.openxmlformats.org/officeDocument/2006/relationships/hyperlink" Target="https://data.gov.rs/catalog.xml?page=1&amp;page_size=10000" TargetMode="External"/><Relationship Id="rId4" Type="http://schemas.openxmlformats.org/officeDocument/2006/relationships/hyperlink" Target="https://data.gov.rs/sr/pos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BEE18-281C-4CAC-AA26-EE5FE96C7615}">
  <dimension ref="A1:O1007"/>
  <sheetViews>
    <sheetView tabSelected="1" zoomScale="70" zoomScaleNormal="70" workbookViewId="0">
      <selection activeCell="F4" sqref="F4"/>
    </sheetView>
  </sheetViews>
  <sheetFormatPr defaultColWidth="8.77734375" defaultRowHeight="14.4" x14ac:dyDescent="0.3"/>
  <cols>
    <col min="1" max="1" width="5.5546875" style="1" customWidth="1"/>
    <col min="2" max="2" width="90.44140625" style="3" customWidth="1"/>
    <col min="3" max="3" width="3.44140625" style="5" customWidth="1"/>
    <col min="4" max="4" width="32.21875" style="3" customWidth="1"/>
    <col min="5" max="5" width="16" style="21" customWidth="1"/>
    <col min="6" max="6" width="16.21875" style="3" customWidth="1"/>
    <col min="7" max="7" width="48.77734375" style="10" customWidth="1"/>
    <col min="8" max="8" width="65" style="22" customWidth="1"/>
    <col min="9" max="9" width="80.5546875" style="10" customWidth="1"/>
    <col min="10" max="14" width="0" style="3" hidden="1" customWidth="1"/>
    <col min="15" max="16384" width="8.77734375" style="3"/>
  </cols>
  <sheetData>
    <row r="1" spans="1:15" ht="25.8" x14ac:dyDescent="0.3">
      <c r="B1" s="205" t="s">
        <v>0</v>
      </c>
      <c r="C1" s="205"/>
      <c r="D1" s="205"/>
      <c r="E1" s="205"/>
      <c r="F1" s="205"/>
      <c r="G1" s="205"/>
      <c r="H1" s="205"/>
      <c r="I1" s="2"/>
    </row>
    <row r="2" spans="1:15" ht="42.45" customHeight="1" x14ac:dyDescent="0.3">
      <c r="B2" s="4"/>
      <c r="E2" s="6"/>
      <c r="F2" s="7">
        <f>F3+F264+F476+F794</f>
        <v>1669</v>
      </c>
      <c r="G2" s="8"/>
      <c r="H2" s="9"/>
    </row>
    <row r="3" spans="1:15" s="19" customFormat="1" ht="25.8" x14ac:dyDescent="0.3">
      <c r="A3" s="11"/>
      <c r="B3" s="12" t="s">
        <v>1</v>
      </c>
      <c r="C3" s="13"/>
      <c r="D3" s="13"/>
      <c r="E3" s="13"/>
      <c r="F3" s="14">
        <f>F6+F113+F172</f>
        <v>475</v>
      </c>
      <c r="G3" s="13"/>
      <c r="H3" s="15"/>
      <c r="I3" s="13"/>
      <c r="J3" s="16"/>
      <c r="K3" s="16"/>
      <c r="L3" s="16"/>
      <c r="M3" s="16">
        <v>650</v>
      </c>
      <c r="N3" s="17">
        <v>0.25</v>
      </c>
      <c r="O3" s="18"/>
    </row>
    <row r="4" spans="1:15" ht="144" x14ac:dyDescent="0.3">
      <c r="B4" s="20" t="s">
        <v>2</v>
      </c>
    </row>
    <row r="5" spans="1:15" x14ac:dyDescent="0.3">
      <c r="B5" s="23" t="s">
        <v>3</v>
      </c>
      <c r="C5" s="24"/>
      <c r="D5" s="23" t="s">
        <v>4</v>
      </c>
      <c r="E5" s="25"/>
      <c r="F5" s="26"/>
      <c r="G5" s="27"/>
      <c r="H5" s="28"/>
      <c r="I5" s="27" t="s">
        <v>5</v>
      </c>
    </row>
    <row r="6" spans="1:15" ht="15.6" x14ac:dyDescent="0.3">
      <c r="B6" s="29" t="s">
        <v>6</v>
      </c>
      <c r="C6" s="30"/>
      <c r="D6" s="30"/>
      <c r="E6" s="30"/>
      <c r="F6" s="31">
        <f>SUM(F7:F112)</f>
        <v>180</v>
      </c>
      <c r="G6" s="30"/>
      <c r="H6" s="32"/>
      <c r="I6" s="30"/>
      <c r="J6" s="33"/>
      <c r="K6" s="34"/>
      <c r="L6" s="35">
        <v>220</v>
      </c>
      <c r="M6" s="36"/>
      <c r="N6" s="36"/>
      <c r="O6" s="36"/>
    </row>
    <row r="7" spans="1:15" s="42" customFormat="1" x14ac:dyDescent="0.3">
      <c r="A7" s="37">
        <v>1</v>
      </c>
      <c r="B7" s="195" t="s">
        <v>7</v>
      </c>
      <c r="C7" s="38"/>
      <c r="D7" s="39" t="s">
        <v>8</v>
      </c>
      <c r="E7" s="40">
        <v>30</v>
      </c>
      <c r="F7" s="41">
        <f>IF(C7="x",E7,0)</f>
        <v>0</v>
      </c>
      <c r="G7" s="193"/>
      <c r="H7" s="206"/>
      <c r="I7" s="193" t="s">
        <v>9</v>
      </c>
    </row>
    <row r="8" spans="1:15" x14ac:dyDescent="0.3">
      <c r="B8" s="195"/>
      <c r="C8" s="43"/>
      <c r="D8" s="5" t="s">
        <v>10</v>
      </c>
      <c r="E8" s="40">
        <v>0</v>
      </c>
      <c r="F8" s="41">
        <f>IF(C8="x",E8,0)</f>
        <v>0</v>
      </c>
      <c r="G8" s="193"/>
      <c r="H8" s="206"/>
      <c r="I8" s="193"/>
    </row>
    <row r="9" spans="1:15" x14ac:dyDescent="0.3">
      <c r="B9" s="195"/>
      <c r="C9" s="43" t="s">
        <v>11</v>
      </c>
      <c r="D9" s="5" t="s">
        <v>12</v>
      </c>
      <c r="E9" s="40">
        <v>30</v>
      </c>
      <c r="F9" s="41">
        <f>IF(C9="x",E9,0)</f>
        <v>30</v>
      </c>
      <c r="G9" s="193"/>
      <c r="H9" s="206"/>
      <c r="I9" s="193"/>
    </row>
    <row r="10" spans="1:15" ht="43.2" x14ac:dyDescent="0.3">
      <c r="B10" s="44" t="s">
        <v>13</v>
      </c>
      <c r="C10" s="45"/>
      <c r="D10" s="46"/>
      <c r="E10" s="40"/>
      <c r="F10" s="41"/>
    </row>
    <row r="11" spans="1:15" ht="57.6" x14ac:dyDescent="0.3">
      <c r="B11" s="47" t="s">
        <v>14</v>
      </c>
      <c r="D11" s="20"/>
      <c r="E11" s="40"/>
      <c r="F11" s="41"/>
    </row>
    <row r="12" spans="1:15" x14ac:dyDescent="0.3">
      <c r="B12" s="20"/>
      <c r="D12" s="20"/>
      <c r="E12" s="40"/>
      <c r="F12" s="41"/>
    </row>
    <row r="13" spans="1:15" ht="14.55" customHeight="1" x14ac:dyDescent="0.3">
      <c r="A13" s="1">
        <v>2</v>
      </c>
      <c r="B13" s="195" t="s">
        <v>15</v>
      </c>
      <c r="C13" s="43"/>
      <c r="D13" s="5" t="s">
        <v>8</v>
      </c>
      <c r="E13" s="40">
        <v>30</v>
      </c>
      <c r="F13" s="41">
        <f>IF(C13="x",E13,0)</f>
        <v>0</v>
      </c>
      <c r="G13" s="193"/>
      <c r="I13" s="193" t="s">
        <v>16</v>
      </c>
    </row>
    <row r="14" spans="1:15" x14ac:dyDescent="0.3">
      <c r="B14" s="195"/>
      <c r="C14" s="43"/>
      <c r="D14" s="5" t="s">
        <v>10</v>
      </c>
      <c r="E14" s="40">
        <v>0</v>
      </c>
      <c r="F14" s="41">
        <f>IF(C14="x",E14,0)</f>
        <v>0</v>
      </c>
      <c r="G14" s="193"/>
      <c r="I14" s="193"/>
    </row>
    <row r="15" spans="1:15" x14ac:dyDescent="0.3">
      <c r="B15" s="195"/>
      <c r="C15" s="43" t="s">
        <v>11</v>
      </c>
      <c r="D15" s="5" t="s">
        <v>17</v>
      </c>
      <c r="E15" s="40">
        <v>30</v>
      </c>
      <c r="F15" s="41">
        <f>IF(C15="x",E15,0)</f>
        <v>30</v>
      </c>
      <c r="G15" s="193"/>
      <c r="I15" s="193"/>
    </row>
    <row r="16" spans="1:15" ht="57.6" x14ac:dyDescent="0.3">
      <c r="B16" s="44" t="s">
        <v>18</v>
      </c>
      <c r="C16" s="45"/>
      <c r="D16" s="46"/>
      <c r="E16" s="40"/>
      <c r="F16" s="41"/>
    </row>
    <row r="17" spans="1:9" ht="115.2" x14ac:dyDescent="0.3">
      <c r="B17" s="47" t="s">
        <v>19</v>
      </c>
      <c r="D17" s="20"/>
      <c r="E17" s="40"/>
      <c r="F17" s="41"/>
      <c r="G17" s="3"/>
      <c r="I17" s="3"/>
    </row>
    <row r="18" spans="1:9" x14ac:dyDescent="0.3">
      <c r="B18" s="20"/>
      <c r="D18" s="20"/>
      <c r="E18" s="40"/>
      <c r="F18" s="41"/>
    </row>
    <row r="19" spans="1:9" s="5" customFormat="1" ht="14.55" customHeight="1" x14ac:dyDescent="0.3">
      <c r="A19" s="48">
        <v>3</v>
      </c>
      <c r="B19" s="195" t="s">
        <v>20</v>
      </c>
      <c r="C19" s="43"/>
      <c r="D19" s="5" t="s">
        <v>8</v>
      </c>
      <c r="E19" s="40">
        <v>10</v>
      </c>
      <c r="F19" s="41">
        <f>IF(C19="x",E19,0)</f>
        <v>0</v>
      </c>
      <c r="G19" s="193"/>
      <c r="H19" s="49"/>
      <c r="I19" s="193"/>
    </row>
    <row r="20" spans="1:9" s="5" customFormat="1" x14ac:dyDescent="0.3">
      <c r="A20" s="48"/>
      <c r="B20" s="195"/>
      <c r="C20" s="43" t="s">
        <v>11</v>
      </c>
      <c r="D20" s="5" t="s">
        <v>10</v>
      </c>
      <c r="E20" s="40">
        <v>0</v>
      </c>
      <c r="F20" s="41">
        <f>IF(C20="x",E20,0)</f>
        <v>0</v>
      </c>
      <c r="G20" s="193"/>
      <c r="H20" s="49"/>
      <c r="I20" s="193"/>
    </row>
    <row r="21" spans="1:9" s="5" customFormat="1" x14ac:dyDescent="0.3">
      <c r="A21" s="48"/>
      <c r="B21" s="20" t="s">
        <v>21</v>
      </c>
      <c r="D21" s="20"/>
      <c r="E21" s="40"/>
      <c r="F21" s="41"/>
      <c r="G21" s="50"/>
      <c r="H21" s="49"/>
      <c r="I21" s="50"/>
    </row>
    <row r="22" spans="1:9" x14ac:dyDescent="0.3">
      <c r="B22" s="47" t="e">
        <f>#REF!</f>
        <v>#REF!</v>
      </c>
      <c r="D22" s="20"/>
      <c r="E22" s="40"/>
      <c r="F22" s="41"/>
    </row>
    <row r="23" spans="1:9" x14ac:dyDescent="0.3">
      <c r="B23" s="51"/>
      <c r="D23" s="20"/>
      <c r="E23" s="40"/>
      <c r="F23" s="41"/>
    </row>
    <row r="24" spans="1:9" s="20" customFormat="1" ht="15.6" x14ac:dyDescent="0.3">
      <c r="A24" s="48">
        <v>4</v>
      </c>
      <c r="B24" s="197" t="s">
        <v>22</v>
      </c>
      <c r="C24" s="43" t="s">
        <v>11</v>
      </c>
      <c r="D24" s="5" t="s">
        <v>8</v>
      </c>
      <c r="E24" s="40">
        <v>10</v>
      </c>
      <c r="F24" s="41">
        <f>IF(C24="x",E24,0)</f>
        <v>10</v>
      </c>
      <c r="G24" s="52"/>
      <c r="H24" s="53"/>
      <c r="I24" s="52"/>
    </row>
    <row r="25" spans="1:9" s="20" customFormat="1" x14ac:dyDescent="0.3">
      <c r="A25" s="48"/>
      <c r="B25" s="197"/>
      <c r="C25" s="43"/>
      <c r="D25" s="5" t="s">
        <v>10</v>
      </c>
      <c r="E25" s="40">
        <v>0</v>
      </c>
      <c r="F25" s="41">
        <f>IF(C25="x",E25,0)</f>
        <v>0</v>
      </c>
      <c r="G25" s="50"/>
      <c r="H25" s="53"/>
      <c r="I25" s="50"/>
    </row>
    <row r="26" spans="1:9" s="20" customFormat="1" x14ac:dyDescent="0.3">
      <c r="A26" s="48"/>
      <c r="B26" s="49"/>
      <c r="C26" s="43"/>
      <c r="D26" s="5" t="s">
        <v>17</v>
      </c>
      <c r="E26" s="40">
        <v>10</v>
      </c>
      <c r="F26" s="41">
        <f>IF(C26="x",E26,0)</f>
        <v>0</v>
      </c>
      <c r="G26" s="50"/>
      <c r="H26" s="53"/>
      <c r="I26" s="50"/>
    </row>
    <row r="27" spans="1:9" s="20" customFormat="1" x14ac:dyDescent="0.3">
      <c r="A27" s="48"/>
      <c r="B27" s="44" t="s">
        <v>23</v>
      </c>
      <c r="C27" s="5"/>
      <c r="E27" s="40"/>
      <c r="F27" s="41"/>
      <c r="G27" s="50"/>
      <c r="H27" s="53"/>
      <c r="I27" s="50"/>
    </row>
    <row r="28" spans="1:9" s="20" customFormat="1" ht="57.6" x14ac:dyDescent="0.3">
      <c r="A28" s="48"/>
      <c r="B28" s="47" t="s">
        <v>24</v>
      </c>
      <c r="C28" s="5"/>
      <c r="E28" s="40"/>
      <c r="F28" s="41"/>
      <c r="G28" s="50"/>
      <c r="H28" s="53"/>
      <c r="I28" s="50"/>
    </row>
    <row r="29" spans="1:9" x14ac:dyDescent="0.3">
      <c r="B29" s="51"/>
      <c r="D29" s="20"/>
      <c r="E29" s="40"/>
      <c r="F29" s="41"/>
    </row>
    <row r="30" spans="1:9" s="5" customFormat="1" ht="14.55" customHeight="1" x14ac:dyDescent="0.3">
      <c r="A30" s="48">
        <v>5</v>
      </c>
      <c r="B30" s="195" t="s">
        <v>25</v>
      </c>
      <c r="C30" s="43" t="s">
        <v>11</v>
      </c>
      <c r="D30" s="5" t="s">
        <v>8</v>
      </c>
      <c r="E30" s="40">
        <v>25</v>
      </c>
      <c r="F30" s="41">
        <f>IF(C30="x",E30,0)</f>
        <v>25</v>
      </c>
      <c r="G30" s="193"/>
      <c r="H30" s="49"/>
      <c r="I30" s="193"/>
    </row>
    <row r="31" spans="1:9" s="5" customFormat="1" x14ac:dyDescent="0.3">
      <c r="A31" s="48"/>
      <c r="B31" s="195"/>
      <c r="C31" s="43"/>
      <c r="D31" s="5" t="s">
        <v>26</v>
      </c>
      <c r="E31" s="40">
        <v>0</v>
      </c>
      <c r="F31" s="41">
        <f>IF(C31="x",E31,0)</f>
        <v>0</v>
      </c>
      <c r="G31" s="193"/>
      <c r="H31" s="49"/>
      <c r="I31" s="193"/>
    </row>
    <row r="32" spans="1:9" x14ac:dyDescent="0.3">
      <c r="B32" s="20" t="s">
        <v>27</v>
      </c>
      <c r="D32" s="20"/>
      <c r="E32" s="40"/>
      <c r="F32" s="41"/>
    </row>
    <row r="33" spans="1:9" s="5" customFormat="1" ht="57.6" x14ac:dyDescent="0.3">
      <c r="A33" s="48"/>
      <c r="B33" s="47" t="s">
        <v>28</v>
      </c>
      <c r="D33" s="20"/>
      <c r="E33" s="40"/>
      <c r="F33" s="41"/>
      <c r="G33" s="50"/>
      <c r="H33" s="49"/>
      <c r="I33" s="50"/>
    </row>
    <row r="34" spans="1:9" s="5" customFormat="1" x14ac:dyDescent="0.3">
      <c r="A34" s="48"/>
      <c r="B34" s="20"/>
      <c r="D34" s="20"/>
      <c r="E34" s="40"/>
      <c r="F34" s="41"/>
      <c r="G34" s="50"/>
      <c r="H34" s="49"/>
      <c r="I34" s="50"/>
    </row>
    <row r="35" spans="1:9" s="20" customFormat="1" ht="14.55" customHeight="1" x14ac:dyDescent="0.3">
      <c r="A35" s="48" t="s">
        <v>29</v>
      </c>
      <c r="B35" s="195" t="s">
        <v>30</v>
      </c>
      <c r="C35" s="43" t="s">
        <v>11</v>
      </c>
      <c r="D35" s="5" t="s">
        <v>8</v>
      </c>
      <c r="E35" s="40">
        <v>15</v>
      </c>
      <c r="F35" s="41">
        <f>IF(C35="x",E35,0)</f>
        <v>15</v>
      </c>
      <c r="G35" s="193"/>
      <c r="H35" s="53"/>
      <c r="I35" s="193" t="s">
        <v>31</v>
      </c>
    </row>
    <row r="36" spans="1:9" s="20" customFormat="1" ht="57.6" customHeight="1" x14ac:dyDescent="0.3">
      <c r="A36" s="48"/>
      <c r="B36" s="195"/>
      <c r="C36" s="43"/>
      <c r="D36" s="5" t="s">
        <v>10</v>
      </c>
      <c r="E36" s="40">
        <v>0</v>
      </c>
      <c r="F36" s="41">
        <f>IF(C36="x",E36,0)</f>
        <v>0</v>
      </c>
      <c r="G36" s="193"/>
      <c r="H36" s="53"/>
      <c r="I36" s="193"/>
    </row>
    <row r="37" spans="1:9" s="5" customFormat="1" x14ac:dyDescent="0.3">
      <c r="A37" s="48"/>
      <c r="B37" s="20" t="s">
        <v>32</v>
      </c>
      <c r="D37" s="54"/>
      <c r="E37" s="55"/>
      <c r="F37" s="41"/>
      <c r="G37" s="56"/>
      <c r="H37" s="49"/>
      <c r="I37" s="56"/>
    </row>
    <row r="38" spans="1:9" ht="72" x14ac:dyDescent="0.3">
      <c r="A38" s="48"/>
      <c r="B38" s="47" t="s">
        <v>33</v>
      </c>
      <c r="D38" s="54"/>
      <c r="E38" s="55"/>
      <c r="F38" s="41"/>
      <c r="G38" s="57" t="s">
        <v>34</v>
      </c>
      <c r="H38" s="58" t="s">
        <v>35</v>
      </c>
      <c r="I38" s="20"/>
    </row>
    <row r="39" spans="1:9" x14ac:dyDescent="0.3">
      <c r="A39" s="59"/>
      <c r="B39" s="60"/>
      <c r="D39" s="54"/>
      <c r="E39" s="55"/>
      <c r="F39" s="41"/>
      <c r="G39" s="56"/>
      <c r="I39" s="56"/>
    </row>
    <row r="40" spans="1:9" s="20" customFormat="1" x14ac:dyDescent="0.3">
      <c r="A40" s="48" t="s">
        <v>36</v>
      </c>
      <c r="B40" s="195" t="s">
        <v>37</v>
      </c>
      <c r="C40" s="43" t="s">
        <v>11</v>
      </c>
      <c r="D40" s="5" t="s">
        <v>8</v>
      </c>
      <c r="E40" s="40">
        <v>15</v>
      </c>
      <c r="F40" s="41">
        <f>IF(C40="x",E40,0)</f>
        <v>15</v>
      </c>
      <c r="G40" s="193"/>
      <c r="H40" s="53"/>
      <c r="I40" s="193" t="s">
        <v>38</v>
      </c>
    </row>
    <row r="41" spans="1:9" s="20" customFormat="1" x14ac:dyDescent="0.3">
      <c r="A41" s="48"/>
      <c r="B41" s="195"/>
      <c r="C41" s="43"/>
      <c r="D41" s="5" t="s">
        <v>10</v>
      </c>
      <c r="E41" s="40">
        <v>0</v>
      </c>
      <c r="F41" s="41">
        <f>IF(C41="x",E41,0)</f>
        <v>0</v>
      </c>
      <c r="G41" s="193"/>
      <c r="H41" s="53"/>
      <c r="I41" s="193"/>
    </row>
    <row r="42" spans="1:9" s="20" customFormat="1" x14ac:dyDescent="0.3">
      <c r="A42" s="48"/>
      <c r="B42" s="20" t="s">
        <v>32</v>
      </c>
      <c r="C42" s="5"/>
      <c r="E42" s="40"/>
      <c r="F42" s="41"/>
      <c r="G42" s="50"/>
      <c r="H42" s="53"/>
      <c r="I42" s="50"/>
    </row>
    <row r="43" spans="1:9" s="20" customFormat="1" ht="57.6" x14ac:dyDescent="0.3">
      <c r="A43" s="48"/>
      <c r="B43" s="47" t="s">
        <v>39</v>
      </c>
      <c r="C43" s="5"/>
      <c r="E43" s="40"/>
      <c r="F43" s="41"/>
      <c r="G43" s="50"/>
      <c r="H43" s="53"/>
      <c r="I43" s="50"/>
    </row>
    <row r="44" spans="1:9" x14ac:dyDescent="0.3">
      <c r="A44" s="59"/>
      <c r="B44" s="60"/>
      <c r="D44" s="54"/>
      <c r="E44" s="55"/>
      <c r="F44" s="41"/>
      <c r="G44" s="56"/>
      <c r="I44" s="56"/>
    </row>
    <row r="45" spans="1:9" s="20" customFormat="1" x14ac:dyDescent="0.3">
      <c r="A45" s="48" t="s">
        <v>40</v>
      </c>
      <c r="B45" s="195" t="s">
        <v>41</v>
      </c>
      <c r="C45" s="43"/>
      <c r="D45" s="5" t="s">
        <v>8</v>
      </c>
      <c r="E45" s="40">
        <v>15</v>
      </c>
      <c r="F45" s="41">
        <f>IF(C45="x",E45,0)</f>
        <v>0</v>
      </c>
      <c r="G45" s="193"/>
      <c r="H45" s="53"/>
      <c r="I45" s="193" t="s">
        <v>42</v>
      </c>
    </row>
    <row r="46" spans="1:9" s="20" customFormat="1" x14ac:dyDescent="0.3">
      <c r="A46" s="48"/>
      <c r="B46" s="195"/>
      <c r="C46" s="43" t="s">
        <v>11</v>
      </c>
      <c r="D46" s="5" t="s">
        <v>10</v>
      </c>
      <c r="E46" s="40">
        <v>0</v>
      </c>
      <c r="F46" s="41">
        <f>IF(C46="x",E46,0)</f>
        <v>0</v>
      </c>
      <c r="G46" s="193"/>
      <c r="H46" s="53"/>
      <c r="I46" s="193"/>
    </row>
    <row r="47" spans="1:9" s="20" customFormat="1" x14ac:dyDescent="0.3">
      <c r="A47" s="48"/>
      <c r="B47" s="20" t="s">
        <v>32</v>
      </c>
      <c r="C47" s="5"/>
      <c r="E47" s="40"/>
      <c r="F47" s="41"/>
      <c r="G47" s="50"/>
      <c r="H47" s="53"/>
      <c r="I47" s="50"/>
    </row>
    <row r="48" spans="1:9" s="20" customFormat="1" x14ac:dyDescent="0.3">
      <c r="A48" s="48"/>
      <c r="B48" s="47" t="e">
        <f>#REF!</f>
        <v>#REF!</v>
      </c>
      <c r="C48" s="5"/>
      <c r="E48" s="40"/>
      <c r="F48" s="41"/>
      <c r="G48" s="50"/>
      <c r="H48" s="53"/>
      <c r="I48" s="50"/>
    </row>
    <row r="49" spans="1:9" s="20" customFormat="1" x14ac:dyDescent="0.3">
      <c r="A49" s="48"/>
      <c r="B49" s="51"/>
      <c r="C49" s="5"/>
      <c r="E49" s="40"/>
      <c r="F49" s="41"/>
      <c r="G49" s="50"/>
      <c r="H49" s="53"/>
      <c r="I49" s="50"/>
    </row>
    <row r="50" spans="1:9" s="20" customFormat="1" x14ac:dyDescent="0.3">
      <c r="A50" s="48" t="s">
        <v>43</v>
      </c>
      <c r="B50" s="195" t="s">
        <v>44</v>
      </c>
      <c r="C50" s="43"/>
      <c r="D50" s="5" t="s">
        <v>8</v>
      </c>
      <c r="E50" s="40">
        <v>10</v>
      </c>
      <c r="F50" s="41">
        <f>IF(C50="x",E50,0)</f>
        <v>0</v>
      </c>
      <c r="G50" s="50"/>
      <c r="H50" s="53"/>
      <c r="I50" s="50"/>
    </row>
    <row r="51" spans="1:9" s="20" customFormat="1" x14ac:dyDescent="0.3">
      <c r="A51" s="48"/>
      <c r="B51" s="195"/>
      <c r="C51" s="43" t="s">
        <v>11</v>
      </c>
      <c r="D51" s="5" t="s">
        <v>10</v>
      </c>
      <c r="E51" s="40">
        <v>0</v>
      </c>
      <c r="F51" s="41">
        <f>IF(C51="x",E51,0)</f>
        <v>0</v>
      </c>
      <c r="G51" s="50"/>
      <c r="H51" s="53"/>
      <c r="I51" s="50"/>
    </row>
    <row r="52" spans="1:9" s="20" customFormat="1" x14ac:dyDescent="0.3">
      <c r="A52" s="48"/>
      <c r="B52" s="20" t="s">
        <v>45</v>
      </c>
      <c r="C52" s="5"/>
      <c r="E52" s="40"/>
      <c r="F52" s="41"/>
      <c r="G52" s="50"/>
      <c r="H52" s="53"/>
      <c r="I52" s="50"/>
    </row>
    <row r="53" spans="1:9" s="20" customFormat="1" x14ac:dyDescent="0.3">
      <c r="A53" s="48"/>
      <c r="B53" s="47" t="e">
        <f>#REF!</f>
        <v>#REF!</v>
      </c>
      <c r="C53" s="5"/>
      <c r="E53" s="40"/>
      <c r="F53" s="41"/>
      <c r="G53" s="50"/>
      <c r="H53" s="53"/>
      <c r="I53" s="50"/>
    </row>
    <row r="54" spans="1:9" s="5" customFormat="1" x14ac:dyDescent="0.3">
      <c r="A54" s="48"/>
      <c r="B54" s="20"/>
      <c r="D54" s="20"/>
      <c r="E54" s="40"/>
      <c r="F54" s="41"/>
      <c r="G54" s="50"/>
      <c r="H54" s="49"/>
      <c r="I54" s="50"/>
    </row>
    <row r="55" spans="1:9" ht="14.55" customHeight="1" x14ac:dyDescent="0.3">
      <c r="A55" s="1">
        <v>7</v>
      </c>
      <c r="B55" s="195" t="s">
        <v>46</v>
      </c>
      <c r="C55" s="43"/>
      <c r="D55" s="5" t="s">
        <v>8</v>
      </c>
      <c r="E55" s="40">
        <v>15</v>
      </c>
      <c r="F55" s="41">
        <f>IF(C55="x",E55,0)</f>
        <v>0</v>
      </c>
      <c r="G55" s="193"/>
      <c r="I55" s="193" t="s">
        <v>47</v>
      </c>
    </row>
    <row r="56" spans="1:9" x14ac:dyDescent="0.3">
      <c r="B56" s="195"/>
      <c r="C56" s="43" t="s">
        <v>11</v>
      </c>
      <c r="D56" s="5" t="s">
        <v>10</v>
      </c>
      <c r="E56" s="40">
        <v>0</v>
      </c>
      <c r="F56" s="41">
        <f>IF(C56="x",E56,0)</f>
        <v>0</v>
      </c>
      <c r="G56" s="193"/>
      <c r="I56" s="193"/>
    </row>
    <row r="57" spans="1:9" s="5" customFormat="1" x14ac:dyDescent="0.3">
      <c r="A57" s="48"/>
      <c r="B57" s="20" t="s">
        <v>32</v>
      </c>
      <c r="D57" s="20"/>
      <c r="E57" s="40"/>
      <c r="F57" s="41"/>
      <c r="G57" s="50"/>
      <c r="H57" s="49"/>
      <c r="I57" s="50"/>
    </row>
    <row r="58" spans="1:9" x14ac:dyDescent="0.3">
      <c r="B58" s="47" t="e">
        <f>#REF!</f>
        <v>#REF!</v>
      </c>
      <c r="D58" s="20"/>
      <c r="E58" s="40"/>
      <c r="F58" s="41"/>
    </row>
    <row r="59" spans="1:9" s="5" customFormat="1" x14ac:dyDescent="0.3">
      <c r="A59" s="48"/>
      <c r="B59" s="20"/>
      <c r="D59" s="20"/>
      <c r="E59" s="40"/>
      <c r="F59" s="41"/>
      <c r="G59" s="50"/>
      <c r="H59" s="49"/>
      <c r="I59" s="50"/>
    </row>
    <row r="60" spans="1:9" s="39" customFormat="1" x14ac:dyDescent="0.3">
      <c r="A60" s="37">
        <v>8</v>
      </c>
      <c r="B60" s="195" t="s">
        <v>48</v>
      </c>
      <c r="C60" s="38" t="s">
        <v>11</v>
      </c>
      <c r="D60" s="39" t="s">
        <v>8</v>
      </c>
      <c r="E60" s="40">
        <v>15</v>
      </c>
      <c r="F60" s="41">
        <f>IF(C60="x",E60,0)</f>
        <v>15</v>
      </c>
      <c r="G60" s="193"/>
      <c r="H60" s="61"/>
      <c r="I60" s="193" t="s">
        <v>49</v>
      </c>
    </row>
    <row r="61" spans="1:9" s="5" customFormat="1" x14ac:dyDescent="0.3">
      <c r="A61" s="48"/>
      <c r="B61" s="195"/>
      <c r="C61" s="43"/>
      <c r="D61" s="5" t="s">
        <v>10</v>
      </c>
      <c r="E61" s="40">
        <v>0</v>
      </c>
      <c r="F61" s="41">
        <f>IF(C61="x",E61,0)</f>
        <v>0</v>
      </c>
      <c r="G61" s="193"/>
      <c r="H61" s="49"/>
      <c r="I61" s="193"/>
    </row>
    <row r="62" spans="1:9" s="5" customFormat="1" x14ac:dyDescent="0.3">
      <c r="A62" s="48"/>
      <c r="B62" s="20" t="s">
        <v>32</v>
      </c>
      <c r="D62" s="20"/>
      <c r="E62" s="40"/>
      <c r="F62" s="41"/>
      <c r="G62" s="50"/>
      <c r="H62" s="49"/>
      <c r="I62" s="50"/>
    </row>
    <row r="63" spans="1:9" s="5" customFormat="1" ht="86.4" x14ac:dyDescent="0.3">
      <c r="A63" s="48"/>
      <c r="B63" s="47" t="s">
        <v>50</v>
      </c>
      <c r="D63" s="20"/>
      <c r="E63" s="40"/>
      <c r="F63" s="41"/>
      <c r="G63" s="50"/>
      <c r="H63" s="49"/>
      <c r="I63" s="50"/>
    </row>
    <row r="64" spans="1:9" s="5" customFormat="1" x14ac:dyDescent="0.3">
      <c r="A64" s="48"/>
      <c r="B64" s="20"/>
      <c r="D64" s="20"/>
      <c r="E64" s="40"/>
      <c r="F64" s="41"/>
      <c r="G64" s="50"/>
      <c r="H64" s="49"/>
      <c r="I64" s="50"/>
    </row>
    <row r="65" spans="1:9" s="39" customFormat="1" x14ac:dyDescent="0.3">
      <c r="A65" s="37" t="s">
        <v>51</v>
      </c>
      <c r="B65" s="195" t="s">
        <v>52</v>
      </c>
      <c r="C65" s="38"/>
      <c r="D65" s="39" t="s">
        <v>8</v>
      </c>
      <c r="E65" s="40">
        <v>15</v>
      </c>
      <c r="F65" s="41">
        <f>IF(C65="x",E65,0)</f>
        <v>0</v>
      </c>
      <c r="G65" s="193"/>
      <c r="H65" s="61"/>
      <c r="I65" s="193"/>
    </row>
    <row r="66" spans="1:9" x14ac:dyDescent="0.3">
      <c r="B66" s="195"/>
      <c r="C66" s="43" t="s">
        <v>11</v>
      </c>
      <c r="D66" s="5" t="s">
        <v>10</v>
      </c>
      <c r="E66" s="40">
        <v>0</v>
      </c>
      <c r="F66" s="41">
        <f>IF(C66="x",E66,0)</f>
        <v>0</v>
      </c>
      <c r="G66" s="193"/>
      <c r="I66" s="193"/>
    </row>
    <row r="67" spans="1:9" x14ac:dyDescent="0.3">
      <c r="B67" s="20" t="s">
        <v>53</v>
      </c>
      <c r="D67" s="20"/>
      <c r="E67" s="40"/>
      <c r="F67" s="41"/>
    </row>
    <row r="68" spans="1:9" x14ac:dyDescent="0.3">
      <c r="B68" s="47" t="e">
        <f>#REF!</f>
        <v>#REF!</v>
      </c>
      <c r="D68" s="20"/>
      <c r="E68" s="40"/>
      <c r="F68" s="41"/>
    </row>
    <row r="69" spans="1:9" x14ac:dyDescent="0.3">
      <c r="B69" s="62"/>
      <c r="D69" s="20"/>
      <c r="E69" s="40"/>
      <c r="F69" s="41"/>
    </row>
    <row r="70" spans="1:9" s="39" customFormat="1" x14ac:dyDescent="0.3">
      <c r="A70" s="37" t="s">
        <v>54</v>
      </c>
      <c r="B70" s="195" t="s">
        <v>55</v>
      </c>
      <c r="C70" s="38"/>
      <c r="D70" s="39" t="s">
        <v>8</v>
      </c>
      <c r="E70" s="40">
        <v>10</v>
      </c>
      <c r="F70" s="41">
        <f>IF(C70="x",E70,0)</f>
        <v>0</v>
      </c>
      <c r="G70" s="193"/>
      <c r="H70" s="61"/>
      <c r="I70" s="193"/>
    </row>
    <row r="71" spans="1:9" x14ac:dyDescent="0.3">
      <c r="B71" s="195"/>
      <c r="C71" s="43" t="s">
        <v>11</v>
      </c>
      <c r="D71" s="5" t="s">
        <v>10</v>
      </c>
      <c r="E71" s="40">
        <v>0</v>
      </c>
      <c r="F71" s="41">
        <f>IF(C71="x",E71,0)</f>
        <v>0</v>
      </c>
      <c r="G71" s="193"/>
      <c r="I71" s="193"/>
    </row>
    <row r="72" spans="1:9" x14ac:dyDescent="0.3">
      <c r="B72" s="20" t="s">
        <v>53</v>
      </c>
      <c r="D72" s="20"/>
      <c r="E72" s="40"/>
      <c r="F72" s="41"/>
    </row>
    <row r="73" spans="1:9" x14ac:dyDescent="0.3">
      <c r="B73" s="47" t="e">
        <f>#REF!</f>
        <v>#REF!</v>
      </c>
      <c r="D73" s="20"/>
      <c r="E73" s="40"/>
      <c r="F73" s="41"/>
    </row>
    <row r="74" spans="1:9" x14ac:dyDescent="0.3">
      <c r="B74" s="62"/>
      <c r="D74" s="20"/>
      <c r="E74" s="40"/>
      <c r="F74" s="41"/>
    </row>
    <row r="75" spans="1:9" s="39" customFormat="1" ht="24.6" customHeight="1" x14ac:dyDescent="0.3">
      <c r="A75" s="37" t="s">
        <v>56</v>
      </c>
      <c r="B75" s="191" t="s">
        <v>57</v>
      </c>
      <c r="C75" s="63" t="s">
        <v>11</v>
      </c>
      <c r="D75" s="39" t="s">
        <v>8</v>
      </c>
      <c r="E75" s="41">
        <v>20</v>
      </c>
      <c r="F75" s="41">
        <f>IF(C75="x",E75,0)</f>
        <v>20</v>
      </c>
      <c r="G75" s="64"/>
      <c r="H75" s="61"/>
      <c r="I75" s="64"/>
    </row>
    <row r="76" spans="1:9" s="39" customFormat="1" ht="20.25" customHeight="1" x14ac:dyDescent="0.3">
      <c r="A76" s="65"/>
      <c r="B76" s="191"/>
      <c r="C76" s="63"/>
      <c r="D76" s="5" t="s">
        <v>10</v>
      </c>
      <c r="E76" s="40">
        <v>0</v>
      </c>
      <c r="F76" s="41">
        <f>IF(C76="x",E76,0)</f>
        <v>0</v>
      </c>
      <c r="G76" s="64"/>
      <c r="H76" s="61"/>
      <c r="I76" s="64"/>
    </row>
    <row r="77" spans="1:9" s="39" customFormat="1" ht="20.25" customHeight="1" x14ac:dyDescent="0.3">
      <c r="A77" s="65"/>
      <c r="B77" s="66" t="s">
        <v>58</v>
      </c>
      <c r="C77" s="5"/>
      <c r="E77" s="40"/>
      <c r="F77" s="41"/>
      <c r="G77" s="64"/>
      <c r="H77" s="61"/>
      <c r="I77" s="64"/>
    </row>
    <row r="78" spans="1:9" s="39" customFormat="1" ht="20.25" customHeight="1" x14ac:dyDescent="0.3">
      <c r="A78" s="65"/>
      <c r="B78" s="67" t="s">
        <v>59</v>
      </c>
      <c r="C78" s="68"/>
      <c r="E78" s="40"/>
      <c r="F78" s="41"/>
      <c r="G78" s="64"/>
      <c r="H78" s="61"/>
      <c r="I78" s="64"/>
    </row>
    <row r="79" spans="1:9" s="39" customFormat="1" ht="20.25" customHeight="1" x14ac:dyDescent="0.3">
      <c r="A79" s="65"/>
      <c r="B79" s="69" t="s">
        <v>60</v>
      </c>
      <c r="C79" s="70"/>
      <c r="E79" s="40"/>
      <c r="F79" s="41"/>
      <c r="G79" s="64"/>
      <c r="H79" s="61"/>
      <c r="I79" s="64"/>
    </row>
    <row r="80" spans="1:9" s="39" customFormat="1" ht="20.25" customHeight="1" x14ac:dyDescent="0.3">
      <c r="A80" s="65"/>
      <c r="B80" s="69" t="s">
        <v>61</v>
      </c>
      <c r="C80" s="71" t="s">
        <v>11</v>
      </c>
      <c r="E80" s="40"/>
      <c r="F80" s="41"/>
      <c r="G80" s="64"/>
      <c r="H80" s="61"/>
      <c r="I80" s="64"/>
    </row>
    <row r="81" spans="1:9" s="39" customFormat="1" ht="20.25" customHeight="1" x14ac:dyDescent="0.3">
      <c r="A81" s="65"/>
      <c r="B81" s="69" t="s">
        <v>62</v>
      </c>
      <c r="C81" s="71" t="s">
        <v>11</v>
      </c>
      <c r="E81" s="40"/>
      <c r="F81" s="41"/>
      <c r="G81" s="64"/>
      <c r="H81" s="61"/>
      <c r="I81" s="64"/>
    </row>
    <row r="82" spans="1:9" s="39" customFormat="1" ht="20.25" customHeight="1" x14ac:dyDescent="0.3">
      <c r="A82" s="65"/>
      <c r="B82" s="69" t="s">
        <v>63</v>
      </c>
      <c r="C82" s="71"/>
      <c r="E82" s="40"/>
      <c r="F82" s="41"/>
      <c r="G82" s="64"/>
      <c r="H82" s="61"/>
      <c r="I82" s="64"/>
    </row>
    <row r="83" spans="1:9" s="39" customFormat="1" ht="20.25" customHeight="1" x14ac:dyDescent="0.3">
      <c r="A83" s="65"/>
      <c r="B83" s="69" t="s">
        <v>64</v>
      </c>
      <c r="C83" s="71" t="s">
        <v>11</v>
      </c>
      <c r="E83" s="40"/>
      <c r="F83" s="41"/>
      <c r="G83" s="64"/>
      <c r="H83" s="61"/>
      <c r="I83" s="64"/>
    </row>
    <row r="84" spans="1:9" s="39" customFormat="1" ht="20.25" customHeight="1" x14ac:dyDescent="0.3">
      <c r="A84" s="65"/>
      <c r="B84" s="69" t="s">
        <v>65</v>
      </c>
      <c r="C84" s="71"/>
      <c r="E84" s="40"/>
      <c r="F84" s="41"/>
      <c r="G84" s="64"/>
      <c r="H84" s="61"/>
      <c r="I84" s="64"/>
    </row>
    <row r="85" spans="1:9" s="39" customFormat="1" ht="20.25" customHeight="1" thickBot="1" x14ac:dyDescent="0.35">
      <c r="A85" s="65"/>
      <c r="B85" s="72" t="s">
        <v>66</v>
      </c>
      <c r="C85" s="73" t="s">
        <v>11</v>
      </c>
      <c r="E85" s="40"/>
      <c r="F85" s="41"/>
      <c r="G85" s="64"/>
      <c r="H85" s="61"/>
      <c r="I85" s="64"/>
    </row>
    <row r="86" spans="1:9" s="39" customFormat="1" x14ac:dyDescent="0.3">
      <c r="A86" s="65"/>
      <c r="B86" s="74"/>
      <c r="C86" s="61"/>
      <c r="E86" s="40"/>
      <c r="F86" s="41"/>
      <c r="G86" s="50"/>
      <c r="H86" s="61"/>
      <c r="I86" s="50"/>
    </row>
    <row r="87" spans="1:9" s="39" customFormat="1" ht="14.55" customHeight="1" x14ac:dyDescent="0.3">
      <c r="A87" s="37" t="s">
        <v>67</v>
      </c>
      <c r="B87" s="195" t="s">
        <v>68</v>
      </c>
      <c r="C87" s="43"/>
      <c r="D87" s="5" t="s">
        <v>69</v>
      </c>
      <c r="E87" s="41">
        <v>10</v>
      </c>
      <c r="F87" s="41">
        <f>IF(C87="x",E87,0)</f>
        <v>0</v>
      </c>
      <c r="G87" s="193"/>
      <c r="H87" s="61"/>
      <c r="I87" s="193" t="s">
        <v>70</v>
      </c>
    </row>
    <row r="88" spans="1:9" s="39" customFormat="1" x14ac:dyDescent="0.3">
      <c r="A88" s="37"/>
      <c r="B88" s="195"/>
      <c r="C88" s="43" t="s">
        <v>11</v>
      </c>
      <c r="D88" s="5" t="s">
        <v>71</v>
      </c>
      <c r="E88" s="41">
        <v>5</v>
      </c>
      <c r="F88" s="41">
        <f>IF(C88="x",E88,0)</f>
        <v>5</v>
      </c>
      <c r="G88" s="193"/>
      <c r="H88" s="61"/>
      <c r="I88" s="193"/>
    </row>
    <row r="89" spans="1:9" s="39" customFormat="1" x14ac:dyDescent="0.3">
      <c r="A89" s="37"/>
      <c r="B89" s="195"/>
      <c r="C89" s="43"/>
      <c r="D89" s="5" t="s">
        <v>10</v>
      </c>
      <c r="E89" s="40">
        <v>0</v>
      </c>
      <c r="F89" s="41">
        <f>IF(C89="x",E89,0)</f>
        <v>0</v>
      </c>
      <c r="G89" s="193"/>
      <c r="H89" s="61"/>
      <c r="I89" s="193"/>
    </row>
    <row r="90" spans="1:9" s="39" customFormat="1" x14ac:dyDescent="0.3">
      <c r="A90" s="37"/>
      <c r="B90" s="20" t="s">
        <v>72</v>
      </c>
      <c r="C90" s="5"/>
      <c r="D90" s="20"/>
      <c r="E90" s="75"/>
      <c r="F90" s="41"/>
      <c r="G90" s="50"/>
      <c r="H90" s="61"/>
      <c r="I90" s="50"/>
    </row>
    <row r="91" spans="1:9" s="39" customFormat="1" ht="28.8" x14ac:dyDescent="0.3">
      <c r="A91" s="37"/>
      <c r="B91" s="47" t="s">
        <v>73</v>
      </c>
      <c r="C91" s="5"/>
      <c r="D91" s="20"/>
      <c r="E91" s="75"/>
      <c r="F91" s="41"/>
      <c r="G91" s="50"/>
      <c r="H91" s="61"/>
      <c r="I91" s="50"/>
    </row>
    <row r="92" spans="1:9" s="39" customFormat="1" x14ac:dyDescent="0.3">
      <c r="A92" s="37"/>
      <c r="B92" s="51"/>
      <c r="C92" s="5"/>
      <c r="D92" s="20"/>
      <c r="E92" s="75"/>
      <c r="F92" s="41"/>
      <c r="G92" s="50"/>
      <c r="H92" s="61"/>
      <c r="I92" s="50"/>
    </row>
    <row r="93" spans="1:9" s="39" customFormat="1" ht="14.55" customHeight="1" x14ac:dyDescent="0.3">
      <c r="A93" s="37" t="s">
        <v>74</v>
      </c>
      <c r="B93" s="195" t="s">
        <v>75</v>
      </c>
      <c r="C93" s="43"/>
      <c r="D93" s="5" t="s">
        <v>8</v>
      </c>
      <c r="E93" s="41">
        <v>15</v>
      </c>
      <c r="F93" s="41">
        <f>IF(C93="x",E93,0)</f>
        <v>0</v>
      </c>
      <c r="G93" s="50"/>
      <c r="H93" s="61"/>
      <c r="I93" s="50"/>
    </row>
    <row r="94" spans="1:9" s="39" customFormat="1" x14ac:dyDescent="0.3">
      <c r="A94" s="37"/>
      <c r="B94" s="195"/>
      <c r="C94" s="43" t="s">
        <v>11</v>
      </c>
      <c r="D94" s="5" t="s">
        <v>10</v>
      </c>
      <c r="E94" s="41">
        <v>0</v>
      </c>
      <c r="F94" s="41">
        <f>IF(C94="x",E94,0)</f>
        <v>0</v>
      </c>
      <c r="G94" s="50"/>
      <c r="H94" s="61"/>
      <c r="I94" s="50"/>
    </row>
    <row r="95" spans="1:9" s="39" customFormat="1" x14ac:dyDescent="0.3">
      <c r="A95" s="37"/>
      <c r="B95" s="20" t="s">
        <v>76</v>
      </c>
      <c r="C95" s="5"/>
      <c r="D95" s="20"/>
      <c r="E95" s="40"/>
      <c r="F95" s="41"/>
      <c r="G95" s="50"/>
      <c r="H95" s="61"/>
      <c r="I95" s="50"/>
    </row>
    <row r="96" spans="1:9" s="39" customFormat="1" x14ac:dyDescent="0.3">
      <c r="A96" s="37"/>
      <c r="B96" s="47" t="e">
        <f>#REF!</f>
        <v>#REF!</v>
      </c>
      <c r="C96" s="5"/>
      <c r="D96" s="20"/>
      <c r="E96" s="75"/>
      <c r="F96" s="41"/>
      <c r="G96" s="50"/>
      <c r="H96" s="61"/>
      <c r="I96" s="50"/>
    </row>
    <row r="97" spans="1:9" s="39" customFormat="1" x14ac:dyDescent="0.3">
      <c r="A97" s="37"/>
      <c r="B97" s="76"/>
      <c r="C97" s="61"/>
      <c r="E97" s="40"/>
      <c r="F97" s="41"/>
      <c r="G97" s="50"/>
      <c r="H97" s="61"/>
      <c r="I97" s="50"/>
    </row>
    <row r="98" spans="1:9" s="20" customFormat="1" ht="28.8" x14ac:dyDescent="0.3">
      <c r="A98" s="48" t="s">
        <v>77</v>
      </c>
      <c r="B98" s="49" t="s">
        <v>78</v>
      </c>
      <c r="C98" s="77" t="s">
        <v>11</v>
      </c>
      <c r="D98" s="40" t="s">
        <v>8</v>
      </c>
      <c r="E98" s="40">
        <v>15</v>
      </c>
      <c r="F98" s="41">
        <f>IF(C98="x",E98,0)</f>
        <v>15</v>
      </c>
      <c r="G98" s="50"/>
      <c r="H98" s="53"/>
      <c r="I98" s="50"/>
    </row>
    <row r="99" spans="1:9" ht="28.8" x14ac:dyDescent="0.3">
      <c r="B99" s="20" t="s">
        <v>79</v>
      </c>
      <c r="C99" s="77"/>
      <c r="D99" s="40" t="s">
        <v>10</v>
      </c>
      <c r="E99" s="40">
        <v>0</v>
      </c>
      <c r="F99" s="41">
        <f>IF(C99="x",E99,0)</f>
        <v>0</v>
      </c>
    </row>
    <row r="100" spans="1:9" x14ac:dyDescent="0.3">
      <c r="B100" s="202" t="s">
        <v>80</v>
      </c>
      <c r="C100" s="203"/>
      <c r="D100" s="204"/>
      <c r="E100" s="40"/>
      <c r="F100" s="41"/>
    </row>
    <row r="101" spans="1:9" ht="12.6" customHeight="1" x14ac:dyDescent="0.3">
      <c r="B101" s="69" t="s">
        <v>81</v>
      </c>
      <c r="C101" s="69"/>
      <c r="D101" s="69" t="s">
        <v>82</v>
      </c>
      <c r="E101" s="40"/>
      <c r="F101" s="41"/>
    </row>
    <row r="102" spans="1:9" ht="55.2" x14ac:dyDescent="0.3">
      <c r="B102" s="69" t="s">
        <v>83</v>
      </c>
      <c r="C102" s="78"/>
      <c r="D102" s="79"/>
      <c r="E102" s="40"/>
      <c r="F102" s="41"/>
      <c r="G102" s="50"/>
      <c r="I102" s="80" t="s">
        <v>84</v>
      </c>
    </row>
    <row r="103" spans="1:9" ht="193.2" x14ac:dyDescent="0.3">
      <c r="B103" s="69" t="s">
        <v>85</v>
      </c>
      <c r="C103" s="78" t="s">
        <v>11</v>
      </c>
      <c r="D103" s="79" t="s">
        <v>86</v>
      </c>
      <c r="E103" s="40"/>
      <c r="F103" s="41"/>
      <c r="G103" s="50"/>
      <c r="I103" s="80" t="s">
        <v>87</v>
      </c>
    </row>
    <row r="104" spans="1:9" ht="41.4" x14ac:dyDescent="0.3">
      <c r="B104" s="69" t="s">
        <v>88</v>
      </c>
      <c r="C104" s="81"/>
      <c r="D104" s="79"/>
      <c r="E104" s="40"/>
      <c r="F104" s="41"/>
      <c r="G104" s="50"/>
      <c r="I104" s="80" t="s">
        <v>89</v>
      </c>
    </row>
    <row r="105" spans="1:9" ht="55.2" x14ac:dyDescent="0.3">
      <c r="B105" s="69" t="s">
        <v>90</v>
      </c>
      <c r="C105" s="81"/>
      <c r="D105" s="79"/>
      <c r="E105" s="40"/>
      <c r="F105" s="41"/>
      <c r="G105" s="50"/>
      <c r="I105" s="80" t="s">
        <v>91</v>
      </c>
    </row>
    <row r="106" spans="1:9" ht="69" x14ac:dyDescent="0.3">
      <c r="B106" s="69" t="s">
        <v>92</v>
      </c>
      <c r="C106" s="81"/>
      <c r="D106" s="79"/>
      <c r="E106" s="5"/>
      <c r="F106" s="41"/>
      <c r="G106" s="50"/>
      <c r="I106" s="80" t="s">
        <v>93</v>
      </c>
    </row>
    <row r="107" spans="1:9" ht="55.2" x14ac:dyDescent="0.3">
      <c r="B107" s="82" t="s">
        <v>94</v>
      </c>
      <c r="C107" s="81"/>
      <c r="D107" s="79"/>
      <c r="E107" s="5"/>
      <c r="F107" s="41"/>
      <c r="G107" s="50"/>
      <c r="I107" s="80" t="s">
        <v>95</v>
      </c>
    </row>
    <row r="108" spans="1:9" x14ac:dyDescent="0.3">
      <c r="B108" s="83"/>
      <c r="C108" s="84"/>
      <c r="D108" s="85"/>
      <c r="E108" s="5"/>
      <c r="F108" s="41"/>
      <c r="G108" s="86"/>
      <c r="I108" s="86"/>
    </row>
    <row r="109" spans="1:9" s="20" customFormat="1" ht="27.6" x14ac:dyDescent="0.3">
      <c r="A109" s="48" t="s">
        <v>96</v>
      </c>
      <c r="B109" s="83" t="s">
        <v>97</v>
      </c>
      <c r="C109" s="77"/>
      <c r="D109" s="40" t="s">
        <v>8</v>
      </c>
      <c r="E109" s="41">
        <v>0</v>
      </c>
      <c r="F109" s="41">
        <f>IF(C109="x",E109,0)</f>
        <v>0</v>
      </c>
      <c r="G109" s="86"/>
      <c r="H109" s="53"/>
      <c r="I109" s="86"/>
    </row>
    <row r="110" spans="1:9" s="20" customFormat="1" x14ac:dyDescent="0.3">
      <c r="A110" s="48"/>
      <c r="B110" s="20" t="s">
        <v>98</v>
      </c>
      <c r="C110" s="77" t="s">
        <v>11</v>
      </c>
      <c r="D110" s="40" t="s">
        <v>10</v>
      </c>
      <c r="E110" s="40">
        <v>0</v>
      </c>
      <c r="F110" s="41">
        <f>IF(C110="x",E110,0)</f>
        <v>0</v>
      </c>
      <c r="G110" s="50"/>
      <c r="H110" s="53"/>
      <c r="I110" s="80" t="s">
        <v>99</v>
      </c>
    </row>
    <row r="111" spans="1:9" s="20" customFormat="1" x14ac:dyDescent="0.3">
      <c r="A111" s="48"/>
      <c r="B111" s="47" t="e">
        <f>#REF!</f>
        <v>#REF!</v>
      </c>
      <c r="C111" s="84"/>
      <c r="D111" s="87"/>
      <c r="E111" s="88"/>
      <c r="F111" s="41"/>
      <c r="G111" s="50"/>
      <c r="H111" s="53"/>
      <c r="I111" s="80"/>
    </row>
    <row r="112" spans="1:9" x14ac:dyDescent="0.3">
      <c r="B112" s="83"/>
      <c r="C112" s="84"/>
      <c r="D112" s="85"/>
      <c r="E112" s="5"/>
      <c r="F112" s="41"/>
      <c r="G112" s="86"/>
      <c r="I112" s="86"/>
    </row>
    <row r="113" spans="1:15" ht="15.6" x14ac:dyDescent="0.3">
      <c r="B113" s="89" t="s">
        <v>100</v>
      </c>
      <c r="C113" s="90"/>
      <c r="D113" s="90"/>
      <c r="E113" s="90"/>
      <c r="F113" s="91">
        <f>SUM(F114:F171)</f>
        <v>160</v>
      </c>
      <c r="G113" s="90"/>
      <c r="H113" s="92"/>
      <c r="I113" s="90"/>
      <c r="J113" s="93"/>
      <c r="K113" s="34"/>
      <c r="L113" s="35">
        <v>220</v>
      </c>
      <c r="M113" s="36"/>
      <c r="N113" s="36"/>
      <c r="O113" s="36"/>
    </row>
    <row r="114" spans="1:15" ht="14.55" customHeight="1" x14ac:dyDescent="0.3">
      <c r="A114" s="48">
        <v>12</v>
      </c>
      <c r="B114" s="195" t="s">
        <v>101</v>
      </c>
      <c r="C114" s="77" t="s">
        <v>11</v>
      </c>
      <c r="D114" s="40" t="s">
        <v>8</v>
      </c>
      <c r="E114" s="40">
        <v>30</v>
      </c>
      <c r="F114" s="41">
        <f>IF(C114="x",E114,0)</f>
        <v>30</v>
      </c>
      <c r="G114" s="193"/>
      <c r="I114" s="193" t="s">
        <v>102</v>
      </c>
    </row>
    <row r="115" spans="1:15" x14ac:dyDescent="0.3">
      <c r="B115" s="195"/>
      <c r="C115" s="77"/>
      <c r="D115" s="40" t="s">
        <v>10</v>
      </c>
      <c r="E115" s="40">
        <v>0</v>
      </c>
      <c r="F115" s="41">
        <f>IF(C115="x",E115,0)</f>
        <v>0</v>
      </c>
      <c r="G115" s="193"/>
      <c r="I115" s="193"/>
    </row>
    <row r="116" spans="1:15" x14ac:dyDescent="0.3">
      <c r="B116" s="20" t="s">
        <v>103</v>
      </c>
      <c r="D116" s="5"/>
      <c r="E116" s="5"/>
      <c r="F116" s="41"/>
    </row>
    <row r="117" spans="1:15" ht="43.2" x14ac:dyDescent="0.3">
      <c r="B117" s="47" t="s">
        <v>104</v>
      </c>
      <c r="D117" s="5"/>
      <c r="E117" s="5"/>
      <c r="F117" s="41"/>
    </row>
    <row r="118" spans="1:15" x14ac:dyDescent="0.3">
      <c r="B118" s="51"/>
      <c r="D118" s="5"/>
      <c r="E118" s="5"/>
      <c r="F118" s="41"/>
    </row>
    <row r="119" spans="1:15" x14ac:dyDescent="0.3">
      <c r="A119" s="1">
        <v>13</v>
      </c>
      <c r="B119" s="195" t="s">
        <v>105</v>
      </c>
      <c r="C119" s="77"/>
      <c r="D119" s="76" t="s">
        <v>106</v>
      </c>
      <c r="E119" s="76">
        <v>0</v>
      </c>
      <c r="F119" s="41">
        <f>IF(C119="x",E119,0)</f>
        <v>0</v>
      </c>
    </row>
    <row r="120" spans="1:15" x14ac:dyDescent="0.3">
      <c r="B120" s="195"/>
      <c r="C120" s="77"/>
      <c r="D120" s="40" t="s">
        <v>107</v>
      </c>
      <c r="E120" s="40">
        <v>0</v>
      </c>
      <c r="F120" s="41">
        <f>IF(C120="x",E120,0)</f>
        <v>0</v>
      </c>
    </row>
    <row r="121" spans="1:15" x14ac:dyDescent="0.3">
      <c r="B121" s="195"/>
      <c r="C121" s="77" t="s">
        <v>11</v>
      </c>
      <c r="D121" s="40" t="s">
        <v>108</v>
      </c>
      <c r="E121" s="40">
        <v>0</v>
      </c>
      <c r="F121" s="41">
        <f>IF(C121="x",E121,0)</f>
        <v>0</v>
      </c>
    </row>
    <row r="122" spans="1:15" x14ac:dyDescent="0.3">
      <c r="B122" s="20" t="s">
        <v>109</v>
      </c>
      <c r="D122" s="5"/>
      <c r="E122" s="5"/>
      <c r="F122" s="41"/>
    </row>
    <row r="123" spans="1:15" ht="52.5" customHeight="1" x14ac:dyDescent="0.3">
      <c r="B123" s="47" t="s">
        <v>110</v>
      </c>
      <c r="D123" s="5"/>
      <c r="E123" s="5"/>
      <c r="F123" s="41"/>
    </row>
    <row r="124" spans="1:15" x14ac:dyDescent="0.3">
      <c r="B124" s="62"/>
      <c r="D124" s="5"/>
      <c r="E124" s="5"/>
      <c r="F124" s="41"/>
      <c r="G124" s="86"/>
      <c r="I124" s="86"/>
    </row>
    <row r="125" spans="1:15" s="20" customFormat="1" x14ac:dyDescent="0.3">
      <c r="A125" s="48">
        <v>14</v>
      </c>
      <c r="B125" s="195" t="s">
        <v>111</v>
      </c>
      <c r="C125" s="77" t="s">
        <v>11</v>
      </c>
      <c r="D125" s="76" t="s">
        <v>112</v>
      </c>
      <c r="E125" s="76">
        <v>20</v>
      </c>
      <c r="F125" s="41">
        <f>IF(C125="x",E125,0)</f>
        <v>20</v>
      </c>
      <c r="G125" s="201"/>
      <c r="H125" s="53"/>
      <c r="I125" s="201" t="s">
        <v>113</v>
      </c>
    </row>
    <row r="126" spans="1:15" s="20" customFormat="1" x14ac:dyDescent="0.3">
      <c r="A126" s="48"/>
      <c r="B126" s="195"/>
      <c r="C126" s="77"/>
      <c r="D126" s="76" t="s">
        <v>114</v>
      </c>
      <c r="E126" s="76">
        <v>15</v>
      </c>
      <c r="F126" s="41">
        <f>IF(C126="x",E126,0)</f>
        <v>0</v>
      </c>
      <c r="G126" s="201"/>
      <c r="H126" s="53"/>
      <c r="I126" s="201"/>
    </row>
    <row r="127" spans="1:15" s="20" customFormat="1" x14ac:dyDescent="0.3">
      <c r="A127" s="48"/>
      <c r="B127" s="195"/>
      <c r="C127" s="77"/>
      <c r="D127" s="40" t="s">
        <v>115</v>
      </c>
      <c r="E127" s="40">
        <v>10</v>
      </c>
      <c r="F127" s="41">
        <f>IF(C127="x",E127,0)</f>
        <v>0</v>
      </c>
      <c r="G127" s="193"/>
      <c r="H127" s="53"/>
      <c r="I127" s="193"/>
    </row>
    <row r="128" spans="1:15" s="20" customFormat="1" x14ac:dyDescent="0.3">
      <c r="A128" s="48"/>
      <c r="B128" s="195"/>
      <c r="C128" s="77"/>
      <c r="D128" s="40" t="s">
        <v>10</v>
      </c>
      <c r="E128" s="40">
        <v>0</v>
      </c>
      <c r="F128" s="41">
        <f>IF(C128="x",E128,0)</f>
        <v>0</v>
      </c>
      <c r="G128" s="193"/>
      <c r="H128" s="53"/>
      <c r="I128" s="193"/>
    </row>
    <row r="129" spans="1:9" s="20" customFormat="1" x14ac:dyDescent="0.3">
      <c r="A129" s="48"/>
      <c r="B129" s="195"/>
      <c r="C129" s="77"/>
      <c r="D129" s="40" t="s">
        <v>17</v>
      </c>
      <c r="E129" s="40">
        <v>20</v>
      </c>
      <c r="F129" s="41">
        <f>IF(C129="x",E129,0)</f>
        <v>0</v>
      </c>
      <c r="G129" s="193"/>
      <c r="H129" s="53"/>
      <c r="I129" s="193"/>
    </row>
    <row r="130" spans="1:9" s="20" customFormat="1" ht="28.8" x14ac:dyDescent="0.3">
      <c r="A130" s="48"/>
      <c r="B130" s="20" t="s">
        <v>116</v>
      </c>
      <c r="C130" s="5"/>
      <c r="D130" s="5"/>
      <c r="E130" s="5"/>
      <c r="F130" s="41"/>
      <c r="G130" s="50"/>
      <c r="H130" s="53"/>
      <c r="I130" s="50"/>
    </row>
    <row r="131" spans="1:9" s="20" customFormat="1" ht="28.8" x14ac:dyDescent="0.3">
      <c r="A131" s="48"/>
      <c r="B131" s="47" t="s">
        <v>117</v>
      </c>
      <c r="C131" s="5"/>
      <c r="D131" s="5"/>
      <c r="E131" s="5"/>
      <c r="F131" s="41"/>
      <c r="G131" s="50"/>
      <c r="H131" s="53"/>
      <c r="I131" s="50"/>
    </row>
    <row r="132" spans="1:9" x14ac:dyDescent="0.3">
      <c r="B132" s="51"/>
      <c r="D132" s="5"/>
      <c r="E132" s="5"/>
      <c r="F132" s="41"/>
    </row>
    <row r="133" spans="1:9" x14ac:dyDescent="0.3">
      <c r="A133" s="1">
        <v>15</v>
      </c>
      <c r="B133" s="195" t="s">
        <v>118</v>
      </c>
      <c r="C133" s="77"/>
      <c r="D133" s="40" t="s">
        <v>119</v>
      </c>
      <c r="E133" s="40">
        <v>20</v>
      </c>
      <c r="F133" s="41">
        <f t="shared" ref="F133:F138" si="0">IF(C133="x",E133,0)</f>
        <v>0</v>
      </c>
      <c r="I133" s="10" t="s">
        <v>120</v>
      </c>
    </row>
    <row r="134" spans="1:9" x14ac:dyDescent="0.3">
      <c r="B134" s="195"/>
      <c r="C134" s="77"/>
      <c r="D134" s="40" t="s">
        <v>121</v>
      </c>
      <c r="E134" s="40">
        <v>15</v>
      </c>
      <c r="F134" s="41">
        <f t="shared" si="0"/>
        <v>0</v>
      </c>
    </row>
    <row r="135" spans="1:9" x14ac:dyDescent="0.3">
      <c r="B135" s="195"/>
      <c r="C135" s="77" t="s">
        <v>11</v>
      </c>
      <c r="D135" s="40" t="s">
        <v>122</v>
      </c>
      <c r="E135" s="40">
        <v>10</v>
      </c>
      <c r="F135" s="41">
        <f t="shared" si="0"/>
        <v>10</v>
      </c>
    </row>
    <row r="136" spans="1:9" x14ac:dyDescent="0.3">
      <c r="B136" s="195"/>
      <c r="C136" s="77"/>
      <c r="D136" s="40" t="s">
        <v>123</v>
      </c>
      <c r="E136" s="40">
        <v>5</v>
      </c>
      <c r="F136" s="41">
        <f t="shared" si="0"/>
        <v>0</v>
      </c>
    </row>
    <row r="137" spans="1:9" x14ac:dyDescent="0.3">
      <c r="B137" s="195"/>
      <c r="C137" s="77"/>
      <c r="D137" s="40" t="s">
        <v>124</v>
      </c>
      <c r="E137" s="40">
        <v>0</v>
      </c>
      <c r="F137" s="41">
        <f t="shared" si="0"/>
        <v>0</v>
      </c>
    </row>
    <row r="138" spans="1:9" x14ac:dyDescent="0.3">
      <c r="B138" s="5"/>
      <c r="C138" s="77"/>
      <c r="D138" s="40" t="s">
        <v>125</v>
      </c>
      <c r="E138" s="40">
        <v>20</v>
      </c>
      <c r="F138" s="41">
        <f t="shared" si="0"/>
        <v>0</v>
      </c>
    </row>
    <row r="139" spans="1:9" x14ac:dyDescent="0.3">
      <c r="B139" s="20" t="s">
        <v>126</v>
      </c>
      <c r="C139" s="94"/>
      <c r="D139" s="40"/>
      <c r="E139" s="40"/>
      <c r="F139" s="41"/>
    </row>
    <row r="140" spans="1:9" x14ac:dyDescent="0.3">
      <c r="B140" s="47" t="e">
        <f>#REF!</f>
        <v>#REF!</v>
      </c>
      <c r="C140" s="94"/>
      <c r="D140" s="40"/>
      <c r="E140" s="40"/>
      <c r="F140" s="41"/>
    </row>
    <row r="141" spans="1:9" x14ac:dyDescent="0.3">
      <c r="B141" s="51"/>
      <c r="D141" s="5"/>
      <c r="E141" s="5"/>
      <c r="F141" s="41"/>
    </row>
    <row r="142" spans="1:9" x14ac:dyDescent="0.3">
      <c r="A142" s="1">
        <v>16</v>
      </c>
      <c r="B142" s="195" t="s">
        <v>127</v>
      </c>
      <c r="C142" s="77" t="s">
        <v>11</v>
      </c>
      <c r="D142" s="40" t="s">
        <v>8</v>
      </c>
      <c r="E142" s="40">
        <v>20</v>
      </c>
      <c r="F142" s="41">
        <f>IF(C142="x",E142,0)</f>
        <v>20</v>
      </c>
      <c r="G142" s="192"/>
      <c r="I142" s="192" t="s">
        <v>128</v>
      </c>
    </row>
    <row r="143" spans="1:9" ht="27" customHeight="1" x14ac:dyDescent="0.3">
      <c r="B143" s="195"/>
      <c r="C143" s="77"/>
      <c r="D143" s="40" t="s">
        <v>10</v>
      </c>
      <c r="E143" s="40">
        <v>0</v>
      </c>
      <c r="F143" s="41">
        <f>IF(C143="x",E143,0)</f>
        <v>0</v>
      </c>
      <c r="G143" s="192"/>
      <c r="I143" s="192"/>
    </row>
    <row r="144" spans="1:9" x14ac:dyDescent="0.3">
      <c r="B144" s="20" t="s">
        <v>129</v>
      </c>
      <c r="D144" s="5"/>
      <c r="E144" s="5"/>
      <c r="F144" s="41"/>
    </row>
    <row r="145" spans="1:9" x14ac:dyDescent="0.3">
      <c r="B145" s="47" t="s">
        <v>130</v>
      </c>
      <c r="D145" s="5"/>
      <c r="E145" s="5"/>
      <c r="F145" s="41"/>
    </row>
    <row r="146" spans="1:9" x14ac:dyDescent="0.3">
      <c r="B146" s="51"/>
      <c r="D146" s="5"/>
      <c r="E146" s="5"/>
      <c r="F146" s="41"/>
    </row>
    <row r="147" spans="1:9" s="20" customFormat="1" ht="19.5" customHeight="1" x14ac:dyDescent="0.3">
      <c r="A147" s="48">
        <v>17</v>
      </c>
      <c r="B147" s="197" t="s">
        <v>131</v>
      </c>
      <c r="C147" s="77" t="s">
        <v>11</v>
      </c>
      <c r="D147" s="40" t="s">
        <v>8</v>
      </c>
      <c r="E147" s="40">
        <v>20</v>
      </c>
      <c r="F147" s="41">
        <f>IF(C147="x",E147,0)</f>
        <v>20</v>
      </c>
      <c r="G147" s="50"/>
      <c r="H147" s="53"/>
      <c r="I147" s="50"/>
    </row>
    <row r="148" spans="1:9" s="20" customFormat="1" ht="12.75" customHeight="1" x14ac:dyDescent="0.3">
      <c r="A148" s="48"/>
      <c r="B148" s="197"/>
      <c r="C148" s="77"/>
      <c r="D148" s="40" t="s">
        <v>10</v>
      </c>
      <c r="E148" s="40">
        <v>0</v>
      </c>
      <c r="F148" s="41">
        <f>IF(C148="x",E148,0)</f>
        <v>0</v>
      </c>
      <c r="G148" s="50"/>
      <c r="H148" s="53"/>
      <c r="I148" s="50"/>
    </row>
    <row r="149" spans="1:9" s="20" customFormat="1" x14ac:dyDescent="0.3">
      <c r="A149" s="48"/>
      <c r="B149" s="51" t="s">
        <v>129</v>
      </c>
      <c r="C149" s="94"/>
      <c r="D149" s="40"/>
      <c r="E149" s="40"/>
      <c r="F149" s="41"/>
      <c r="G149" s="50"/>
      <c r="H149" s="53"/>
      <c r="I149" s="50"/>
    </row>
    <row r="150" spans="1:9" s="20" customFormat="1" ht="72" x14ac:dyDescent="0.3">
      <c r="A150" s="48"/>
      <c r="B150" s="47" t="s">
        <v>130</v>
      </c>
      <c r="C150" s="94"/>
      <c r="D150" s="40"/>
      <c r="E150" s="40"/>
      <c r="F150" s="41"/>
      <c r="G150" s="57" t="s">
        <v>132</v>
      </c>
      <c r="H150" s="58" t="s">
        <v>133</v>
      </c>
      <c r="I150" s="50"/>
    </row>
    <row r="151" spans="1:9" s="20" customFormat="1" x14ac:dyDescent="0.3">
      <c r="A151" s="48"/>
      <c r="B151" s="51"/>
      <c r="C151" s="5"/>
      <c r="D151" s="5"/>
      <c r="E151" s="5"/>
      <c r="F151" s="41"/>
      <c r="G151" s="50"/>
      <c r="H151" s="53"/>
      <c r="I151" s="50"/>
    </row>
    <row r="152" spans="1:9" s="20" customFormat="1" ht="14.55" customHeight="1" x14ac:dyDescent="0.3">
      <c r="A152" s="48">
        <v>18</v>
      </c>
      <c r="B152" s="195" t="s">
        <v>134</v>
      </c>
      <c r="C152" s="77" t="s">
        <v>11</v>
      </c>
      <c r="D152" s="40" t="s">
        <v>8</v>
      </c>
      <c r="E152" s="40">
        <v>20</v>
      </c>
      <c r="F152" s="41">
        <f>IF(C152="x",E152,0)</f>
        <v>20</v>
      </c>
      <c r="G152" s="50"/>
      <c r="H152" s="53"/>
      <c r="I152" s="50"/>
    </row>
    <row r="153" spans="1:9" s="20" customFormat="1" x14ac:dyDescent="0.3">
      <c r="A153" s="48"/>
      <c r="B153" s="195"/>
      <c r="C153" s="77"/>
      <c r="D153" s="40" t="s">
        <v>10</v>
      </c>
      <c r="E153" s="40">
        <v>0</v>
      </c>
      <c r="F153" s="41">
        <f>IF(C153="x",E153,0)</f>
        <v>0</v>
      </c>
      <c r="G153" s="50"/>
      <c r="H153" s="53"/>
      <c r="I153" s="50"/>
    </row>
    <row r="154" spans="1:9" s="20" customFormat="1" ht="28.8" x14ac:dyDescent="0.3">
      <c r="A154" s="48"/>
      <c r="B154" s="20" t="s">
        <v>135</v>
      </c>
      <c r="C154" s="5"/>
      <c r="D154" s="5"/>
      <c r="E154" s="5"/>
      <c r="F154" s="41"/>
      <c r="G154" s="50"/>
      <c r="H154" s="53"/>
      <c r="I154" s="50"/>
    </row>
    <row r="155" spans="1:9" s="20" customFormat="1" ht="64.05" customHeight="1" x14ac:dyDescent="0.3">
      <c r="A155" s="48"/>
      <c r="B155" s="47" t="s">
        <v>136</v>
      </c>
      <c r="C155" s="5"/>
      <c r="D155" s="5"/>
      <c r="E155" s="5"/>
      <c r="F155" s="41"/>
      <c r="G155" s="5"/>
      <c r="H155" s="49"/>
    </row>
    <row r="156" spans="1:9" s="20" customFormat="1" x14ac:dyDescent="0.3">
      <c r="A156" s="48"/>
      <c r="B156" s="62"/>
      <c r="C156" s="5"/>
      <c r="D156" s="5"/>
      <c r="E156" s="5"/>
      <c r="F156" s="41"/>
      <c r="G156" s="86"/>
      <c r="H156" s="53"/>
      <c r="I156" s="86"/>
    </row>
    <row r="157" spans="1:9" ht="14.55" customHeight="1" x14ac:dyDescent="0.3">
      <c r="A157" s="1">
        <v>19</v>
      </c>
      <c r="B157" s="195" t="s">
        <v>137</v>
      </c>
      <c r="C157" s="77"/>
      <c r="D157" s="40" t="s">
        <v>8</v>
      </c>
      <c r="E157" s="40">
        <v>20</v>
      </c>
      <c r="F157" s="41">
        <f>IF(C157="x",E157,0)</f>
        <v>0</v>
      </c>
    </row>
    <row r="158" spans="1:9" x14ac:dyDescent="0.3">
      <c r="B158" s="195"/>
      <c r="C158" s="77" t="s">
        <v>11</v>
      </c>
      <c r="D158" s="40" t="s">
        <v>10</v>
      </c>
      <c r="E158" s="40">
        <v>0</v>
      </c>
      <c r="F158" s="41">
        <f>IF(C158="x",E158,0)</f>
        <v>0</v>
      </c>
    </row>
    <row r="159" spans="1:9" x14ac:dyDescent="0.3">
      <c r="B159" s="20" t="s">
        <v>138</v>
      </c>
      <c r="D159" s="5"/>
      <c r="E159" s="5"/>
      <c r="F159" s="41"/>
    </row>
    <row r="160" spans="1:9" x14ac:dyDescent="0.3">
      <c r="B160" s="47" t="e">
        <f>#REF!</f>
        <v>#REF!</v>
      </c>
      <c r="D160" s="5"/>
      <c r="E160" s="5"/>
      <c r="F160" s="41"/>
    </row>
    <row r="161" spans="1:14" x14ac:dyDescent="0.3">
      <c r="B161" s="51"/>
      <c r="D161" s="5"/>
      <c r="E161" s="5"/>
      <c r="F161" s="41"/>
    </row>
    <row r="162" spans="1:14" x14ac:dyDescent="0.3">
      <c r="A162" s="48">
        <v>20</v>
      </c>
      <c r="B162" s="195" t="s">
        <v>139</v>
      </c>
      <c r="C162" s="77" t="s">
        <v>11</v>
      </c>
      <c r="D162" s="40" t="s">
        <v>8</v>
      </c>
      <c r="E162" s="40">
        <v>20</v>
      </c>
      <c r="F162" s="41">
        <f>IF(C162="x",E162,0)</f>
        <v>20</v>
      </c>
      <c r="G162" s="56"/>
      <c r="I162" s="56"/>
    </row>
    <row r="163" spans="1:14" ht="33" customHeight="1" x14ac:dyDescent="0.3">
      <c r="A163" s="59"/>
      <c r="B163" s="195"/>
      <c r="C163" s="77"/>
      <c r="D163" s="40" t="s">
        <v>10</v>
      </c>
      <c r="E163" s="40">
        <v>0</v>
      </c>
      <c r="F163" s="41">
        <f>IF(C163="x",E163,0)</f>
        <v>0</v>
      </c>
      <c r="G163" s="56"/>
      <c r="I163" s="56"/>
    </row>
    <row r="164" spans="1:14" ht="28.8" x14ac:dyDescent="0.3">
      <c r="A164" s="59"/>
      <c r="B164" s="20" t="s">
        <v>135</v>
      </c>
      <c r="D164" s="95"/>
      <c r="E164" s="95"/>
      <c r="F164" s="41"/>
      <c r="G164" s="56"/>
      <c r="I164" s="56"/>
    </row>
    <row r="165" spans="1:14" ht="57.6" x14ac:dyDescent="0.3">
      <c r="A165" s="59"/>
      <c r="B165" s="47" t="s">
        <v>140</v>
      </c>
      <c r="D165" s="95"/>
      <c r="E165" s="95"/>
      <c r="F165" s="41"/>
      <c r="G165" s="56"/>
      <c r="I165" s="56"/>
    </row>
    <row r="166" spans="1:14" x14ac:dyDescent="0.3">
      <c r="A166" s="59"/>
      <c r="B166" s="96"/>
      <c r="D166" s="95"/>
      <c r="E166" s="95"/>
      <c r="F166" s="41"/>
      <c r="G166" s="97"/>
      <c r="I166" s="97"/>
    </row>
    <row r="167" spans="1:14" s="20" customFormat="1" ht="14.55" customHeight="1" x14ac:dyDescent="0.3">
      <c r="A167" s="48">
        <v>21</v>
      </c>
      <c r="B167" s="195" t="s">
        <v>141</v>
      </c>
      <c r="C167" s="77" t="s">
        <v>11</v>
      </c>
      <c r="D167" s="40" t="s">
        <v>8</v>
      </c>
      <c r="E167" s="40">
        <v>20</v>
      </c>
      <c r="F167" s="41">
        <f>IF(C167="x",E167,0)</f>
        <v>20</v>
      </c>
      <c r="G167" s="193"/>
      <c r="H167" s="53"/>
      <c r="I167" s="193" t="s">
        <v>142</v>
      </c>
    </row>
    <row r="168" spans="1:14" s="20" customFormat="1" x14ac:dyDescent="0.3">
      <c r="A168" s="48"/>
      <c r="B168" s="195"/>
      <c r="C168" s="77"/>
      <c r="D168" s="40" t="s">
        <v>10</v>
      </c>
      <c r="E168" s="40">
        <v>0</v>
      </c>
      <c r="F168" s="41">
        <f>IF(C168="x",E168,0)</f>
        <v>0</v>
      </c>
      <c r="G168" s="193"/>
      <c r="H168" s="53"/>
      <c r="I168" s="193"/>
    </row>
    <row r="169" spans="1:14" s="20" customFormat="1" ht="28.8" x14ac:dyDescent="0.3">
      <c r="A169" s="48"/>
      <c r="B169" s="20" t="s">
        <v>135</v>
      </c>
      <c r="C169" s="5"/>
      <c r="D169" s="5"/>
      <c r="E169" s="5"/>
      <c r="F169" s="41"/>
      <c r="G169" s="50"/>
      <c r="H169" s="53"/>
      <c r="I169" s="50"/>
    </row>
    <row r="170" spans="1:14" s="20" customFormat="1" ht="57.6" x14ac:dyDescent="0.3">
      <c r="A170" s="48"/>
      <c r="B170" s="47" t="s">
        <v>140</v>
      </c>
      <c r="C170" s="5"/>
      <c r="D170" s="5"/>
      <c r="E170" s="5"/>
      <c r="F170" s="41"/>
      <c r="G170" s="50"/>
      <c r="H170" s="53"/>
      <c r="I170" s="50"/>
    </row>
    <row r="171" spans="1:14" x14ac:dyDescent="0.3">
      <c r="B171" s="51"/>
      <c r="D171" s="5"/>
      <c r="E171" s="5"/>
      <c r="F171" s="41"/>
    </row>
    <row r="172" spans="1:14" ht="15.6" x14ac:dyDescent="0.3">
      <c r="B172" s="98" t="s">
        <v>143</v>
      </c>
      <c r="C172" s="99"/>
      <c r="D172" s="99"/>
      <c r="E172" s="99"/>
      <c r="F172" s="31">
        <f>SUM(F173:F260)</f>
        <v>135</v>
      </c>
      <c r="G172" s="100"/>
      <c r="H172" s="101"/>
      <c r="I172" s="99"/>
      <c r="J172" s="102"/>
      <c r="K172" s="102"/>
      <c r="L172" s="102"/>
      <c r="M172" s="102"/>
      <c r="N172" s="102"/>
    </row>
    <row r="173" spans="1:14" ht="19.2" x14ac:dyDescent="0.3">
      <c r="A173" s="48">
        <v>22</v>
      </c>
      <c r="B173" s="195" t="s">
        <v>144</v>
      </c>
      <c r="C173" s="77"/>
      <c r="D173" s="40" t="s">
        <v>8</v>
      </c>
      <c r="E173" s="40">
        <v>20</v>
      </c>
      <c r="F173" s="41">
        <f>IF(C173="x",E173,0)</f>
        <v>0</v>
      </c>
      <c r="G173" s="50"/>
      <c r="I173" s="50" t="s">
        <v>145</v>
      </c>
    </row>
    <row r="174" spans="1:14" x14ac:dyDescent="0.3">
      <c r="A174" s="59"/>
      <c r="B174" s="195"/>
      <c r="C174" s="77" t="s">
        <v>11</v>
      </c>
      <c r="D174" s="40" t="s">
        <v>10</v>
      </c>
      <c r="E174" s="40">
        <v>0</v>
      </c>
      <c r="F174" s="41">
        <f>IF(C174="x",E174,0)</f>
        <v>0</v>
      </c>
    </row>
    <row r="175" spans="1:14" s="20" customFormat="1" x14ac:dyDescent="0.3">
      <c r="A175" s="48"/>
      <c r="B175" s="20" t="s">
        <v>146</v>
      </c>
      <c r="C175" s="5"/>
      <c r="D175" s="5"/>
      <c r="E175" s="5"/>
      <c r="F175" s="41"/>
      <c r="G175" s="50"/>
      <c r="H175" s="53"/>
      <c r="I175" s="50"/>
    </row>
    <row r="176" spans="1:14" s="20" customFormat="1" x14ac:dyDescent="0.3">
      <c r="A176" s="48"/>
      <c r="B176" s="47" t="e">
        <f>#REF!</f>
        <v>#REF!</v>
      </c>
      <c r="C176" s="5"/>
      <c r="D176" s="5"/>
      <c r="E176" s="5"/>
      <c r="F176" s="41"/>
      <c r="G176" s="50"/>
      <c r="H176" s="53"/>
      <c r="I176" s="50"/>
    </row>
    <row r="177" spans="1:9" x14ac:dyDescent="0.3">
      <c r="B177" s="62"/>
      <c r="D177" s="5"/>
      <c r="E177" s="5"/>
      <c r="F177" s="41"/>
      <c r="G177" s="86"/>
      <c r="I177" s="86"/>
    </row>
    <row r="178" spans="1:9" ht="14.55" customHeight="1" x14ac:dyDescent="0.3">
      <c r="A178" s="1" t="s">
        <v>147</v>
      </c>
      <c r="B178" s="195" t="s">
        <v>148</v>
      </c>
      <c r="C178" s="77" t="s">
        <v>11</v>
      </c>
      <c r="D178" s="40" t="s">
        <v>8</v>
      </c>
      <c r="E178" s="40">
        <v>15</v>
      </c>
      <c r="F178" s="41">
        <f>IF(C178="x",E178,0)</f>
        <v>15</v>
      </c>
    </row>
    <row r="179" spans="1:9" x14ac:dyDescent="0.3">
      <c r="B179" s="195"/>
      <c r="C179" s="77"/>
      <c r="D179" s="40" t="s">
        <v>10</v>
      </c>
      <c r="E179" s="40">
        <v>0</v>
      </c>
      <c r="F179" s="41">
        <f>IF(C179="x",E179,0)</f>
        <v>0</v>
      </c>
    </row>
    <row r="180" spans="1:9" x14ac:dyDescent="0.3">
      <c r="B180" s="20" t="s">
        <v>149</v>
      </c>
      <c r="C180" s="77"/>
      <c r="D180" s="40" t="s">
        <v>150</v>
      </c>
      <c r="E180" s="103">
        <v>0</v>
      </c>
      <c r="F180" s="41">
        <f>IF(C180="x",E180,0)</f>
        <v>0</v>
      </c>
    </row>
    <row r="181" spans="1:9" ht="28.8" x14ac:dyDescent="0.3">
      <c r="B181" s="47" t="s">
        <v>151</v>
      </c>
      <c r="D181" s="5"/>
      <c r="E181" s="5"/>
      <c r="F181" s="41"/>
    </row>
    <row r="182" spans="1:9" x14ac:dyDescent="0.3">
      <c r="B182" s="62"/>
      <c r="D182" s="5"/>
      <c r="E182" s="5"/>
      <c r="F182" s="41"/>
      <c r="G182" s="86"/>
      <c r="I182" s="86"/>
    </row>
    <row r="183" spans="1:9" x14ac:dyDescent="0.3">
      <c r="A183" s="1" t="s">
        <v>152</v>
      </c>
      <c r="B183" s="195" t="s">
        <v>153</v>
      </c>
      <c r="C183" s="77" t="s">
        <v>11</v>
      </c>
      <c r="D183" s="40" t="s">
        <v>154</v>
      </c>
      <c r="E183" s="40">
        <v>0</v>
      </c>
      <c r="F183" s="41">
        <f>IF(C183="x",E183,0)</f>
        <v>0</v>
      </c>
    </row>
    <row r="184" spans="1:9" x14ac:dyDescent="0.3">
      <c r="B184" s="195"/>
      <c r="C184" s="77"/>
      <c r="D184" s="40" t="s">
        <v>155</v>
      </c>
      <c r="E184" s="40">
        <v>0</v>
      </c>
      <c r="F184" s="41">
        <f>IF(C184="x",E184,0)</f>
        <v>0</v>
      </c>
    </row>
    <row r="185" spans="1:9" x14ac:dyDescent="0.3">
      <c r="B185" s="195"/>
      <c r="C185" s="77"/>
      <c r="D185" s="40" t="s">
        <v>156</v>
      </c>
      <c r="E185" s="40">
        <v>0</v>
      </c>
      <c r="F185" s="41">
        <f>IF(C185="x",E185,0)</f>
        <v>0</v>
      </c>
    </row>
    <row r="186" spans="1:9" x14ac:dyDescent="0.3">
      <c r="B186" s="20" t="s">
        <v>157</v>
      </c>
      <c r="D186" s="5"/>
      <c r="E186" s="5"/>
      <c r="F186" s="41"/>
    </row>
    <row r="187" spans="1:9" x14ac:dyDescent="0.3">
      <c r="B187" s="47" t="s">
        <v>158</v>
      </c>
      <c r="D187" s="5"/>
      <c r="E187" s="5"/>
      <c r="F187" s="41"/>
    </row>
    <row r="188" spans="1:9" x14ac:dyDescent="0.3">
      <c r="B188" s="62"/>
      <c r="D188" s="5"/>
      <c r="E188" s="5"/>
      <c r="F188" s="41"/>
      <c r="G188" s="86"/>
      <c r="I188" s="86"/>
    </row>
    <row r="189" spans="1:9" x14ac:dyDescent="0.3">
      <c r="A189" s="1" t="s">
        <v>159</v>
      </c>
      <c r="B189" s="195" t="s">
        <v>160</v>
      </c>
      <c r="C189" s="77"/>
      <c r="D189" s="40" t="s">
        <v>8</v>
      </c>
      <c r="E189" s="40">
        <v>15</v>
      </c>
      <c r="F189" s="41">
        <f>IF(C189="x",E189,0)</f>
        <v>0</v>
      </c>
    </row>
    <row r="190" spans="1:9" x14ac:dyDescent="0.3">
      <c r="B190" s="195"/>
      <c r="C190" s="77" t="s">
        <v>11</v>
      </c>
      <c r="D190" s="40" t="s">
        <v>10</v>
      </c>
      <c r="E190" s="40">
        <v>0</v>
      </c>
      <c r="F190" s="41">
        <f>IF(C190="x",E190,0)</f>
        <v>0</v>
      </c>
    </row>
    <row r="191" spans="1:9" x14ac:dyDescent="0.3">
      <c r="B191" s="195"/>
      <c r="C191" s="77"/>
      <c r="D191" s="40" t="s">
        <v>150</v>
      </c>
      <c r="E191" s="40">
        <v>0</v>
      </c>
      <c r="F191" s="41">
        <f>IF(C191="x",E191,0)</f>
        <v>0</v>
      </c>
    </row>
    <row r="192" spans="1:9" x14ac:dyDescent="0.3">
      <c r="B192" s="20" t="s">
        <v>149</v>
      </c>
      <c r="C192" s="94"/>
      <c r="D192" s="40"/>
      <c r="E192" s="40"/>
      <c r="F192" s="41"/>
    </row>
    <row r="193" spans="1:9" x14ac:dyDescent="0.3">
      <c r="B193" s="47" t="s">
        <v>161</v>
      </c>
      <c r="C193" s="94"/>
      <c r="D193" s="40"/>
      <c r="E193" s="40"/>
      <c r="F193" s="41"/>
    </row>
    <row r="194" spans="1:9" x14ac:dyDescent="0.3">
      <c r="B194" s="62"/>
      <c r="D194" s="5"/>
      <c r="E194" s="5"/>
      <c r="F194" s="41"/>
      <c r="G194" s="86"/>
      <c r="I194" s="86"/>
    </row>
    <row r="195" spans="1:9" x14ac:dyDescent="0.3">
      <c r="A195" s="1" t="s">
        <v>162</v>
      </c>
      <c r="B195" s="195" t="s">
        <v>163</v>
      </c>
      <c r="C195" s="77" t="s">
        <v>11</v>
      </c>
      <c r="D195" s="40" t="s">
        <v>164</v>
      </c>
      <c r="E195" s="40">
        <v>15</v>
      </c>
      <c r="F195" s="41">
        <f>IF(C195="x",E195,0)</f>
        <v>15</v>
      </c>
    </row>
    <row r="196" spans="1:9" x14ac:dyDescent="0.3">
      <c r="B196" s="195"/>
      <c r="C196" s="77"/>
      <c r="D196" s="40" t="s">
        <v>165</v>
      </c>
      <c r="E196" s="40">
        <v>12</v>
      </c>
      <c r="F196" s="41">
        <f>IF(C196="x",E196,0)</f>
        <v>0</v>
      </c>
    </row>
    <row r="197" spans="1:9" x14ac:dyDescent="0.3">
      <c r="B197" s="195"/>
      <c r="C197" s="77"/>
      <c r="D197" s="40" t="s">
        <v>166</v>
      </c>
      <c r="E197" s="40">
        <v>10</v>
      </c>
      <c r="F197" s="41">
        <f>IF(C197="x",E197,0)</f>
        <v>0</v>
      </c>
    </row>
    <row r="198" spans="1:9" x14ac:dyDescent="0.3">
      <c r="B198" s="195"/>
      <c r="C198" s="77"/>
      <c r="D198" s="40" t="s">
        <v>167</v>
      </c>
      <c r="E198" s="40">
        <v>5</v>
      </c>
      <c r="F198" s="41">
        <f>IF(C198="x",E198,0)</f>
        <v>0</v>
      </c>
    </row>
    <row r="199" spans="1:9" x14ac:dyDescent="0.3">
      <c r="B199" s="195"/>
      <c r="C199" s="77"/>
      <c r="D199" s="40" t="s">
        <v>168</v>
      </c>
      <c r="E199" s="40">
        <v>0</v>
      </c>
      <c r="F199" s="41">
        <f>IF(C199="x",E199,0)</f>
        <v>0</v>
      </c>
    </row>
    <row r="200" spans="1:9" x14ac:dyDescent="0.3">
      <c r="B200" s="62"/>
      <c r="D200" s="5"/>
      <c r="E200" s="5"/>
      <c r="F200" s="41"/>
      <c r="G200" s="86"/>
      <c r="I200" s="86"/>
    </row>
    <row r="201" spans="1:9" x14ac:dyDescent="0.3">
      <c r="A201" s="1" t="s">
        <v>169</v>
      </c>
      <c r="B201" s="195" t="s">
        <v>170</v>
      </c>
      <c r="C201" s="77"/>
      <c r="D201" s="40" t="s">
        <v>171</v>
      </c>
      <c r="E201" s="40">
        <v>10</v>
      </c>
      <c r="F201" s="41">
        <f>IF(C201="x",E201,0)</f>
        <v>0</v>
      </c>
    </row>
    <row r="202" spans="1:9" x14ac:dyDescent="0.3">
      <c r="B202" s="195"/>
      <c r="C202" s="77" t="s">
        <v>11</v>
      </c>
      <c r="D202" s="40" t="s">
        <v>172</v>
      </c>
      <c r="E202" s="40">
        <v>5</v>
      </c>
      <c r="F202" s="41">
        <f>IF(C202="x",E202,0)</f>
        <v>5</v>
      </c>
    </row>
    <row r="203" spans="1:9" x14ac:dyDescent="0.3">
      <c r="B203" s="195"/>
      <c r="C203" s="77"/>
      <c r="D203" s="40" t="s">
        <v>173</v>
      </c>
      <c r="E203" s="40">
        <v>0</v>
      </c>
      <c r="F203" s="41">
        <f>IF(C203="x",E203,0)</f>
        <v>0</v>
      </c>
    </row>
    <row r="204" spans="1:9" x14ac:dyDescent="0.3">
      <c r="B204" s="5"/>
      <c r="C204" s="94"/>
      <c r="D204" s="40"/>
      <c r="E204" s="40"/>
      <c r="F204" s="41"/>
    </row>
    <row r="205" spans="1:9" s="20" customFormat="1" ht="28.8" x14ac:dyDescent="0.3">
      <c r="A205" s="48" t="s">
        <v>174</v>
      </c>
      <c r="B205" s="49" t="s">
        <v>175</v>
      </c>
      <c r="C205" s="5"/>
      <c r="E205" s="40">
        <v>0</v>
      </c>
      <c r="F205" s="41">
        <f>IF(C205="x",E205,0)</f>
        <v>0</v>
      </c>
      <c r="G205" s="86"/>
      <c r="H205" s="53"/>
      <c r="I205" s="86"/>
    </row>
    <row r="206" spans="1:9" s="20" customFormat="1" x14ac:dyDescent="0.3">
      <c r="A206" s="48"/>
      <c r="B206" s="51" t="s">
        <v>176</v>
      </c>
      <c r="C206" s="5"/>
      <c r="E206" s="5"/>
      <c r="F206" s="41"/>
      <c r="G206" s="50"/>
      <c r="H206" s="53"/>
      <c r="I206" s="50"/>
    </row>
    <row r="207" spans="1:9" s="20" customFormat="1" ht="57.6" x14ac:dyDescent="0.3">
      <c r="A207" s="48"/>
      <c r="B207" s="47" t="s">
        <v>177</v>
      </c>
      <c r="C207" s="5"/>
      <c r="E207" s="5"/>
      <c r="F207" s="41"/>
      <c r="G207" s="50"/>
      <c r="H207" s="53"/>
      <c r="I207" s="50"/>
    </row>
    <row r="208" spans="1:9" x14ac:dyDescent="0.3">
      <c r="A208" s="59"/>
      <c r="B208" s="60"/>
      <c r="D208" s="54"/>
      <c r="E208" s="95"/>
      <c r="F208" s="41"/>
    </row>
    <row r="209" spans="1:9" s="20" customFormat="1" ht="28.8" x14ac:dyDescent="0.3">
      <c r="A209" s="48" t="s">
        <v>178</v>
      </c>
      <c r="B209" s="49" t="s">
        <v>179</v>
      </c>
      <c r="C209" s="77" t="s">
        <v>11</v>
      </c>
      <c r="D209" s="40" t="s">
        <v>8</v>
      </c>
      <c r="E209" s="40">
        <v>10</v>
      </c>
      <c r="F209" s="41">
        <f>IF(C209="x",E209,0)</f>
        <v>10</v>
      </c>
      <c r="G209" s="50"/>
      <c r="H209" s="53"/>
      <c r="I209" s="50"/>
    </row>
    <row r="210" spans="1:9" s="20" customFormat="1" ht="28.8" x14ac:dyDescent="0.3">
      <c r="A210" s="48"/>
      <c r="B210" s="51" t="s">
        <v>180</v>
      </c>
      <c r="C210" s="77"/>
      <c r="D210" s="40" t="s">
        <v>10</v>
      </c>
      <c r="E210" s="5"/>
      <c r="F210" s="41"/>
      <c r="G210" s="50"/>
      <c r="H210" s="53"/>
      <c r="I210" s="50"/>
    </row>
    <row r="211" spans="1:9" s="20" customFormat="1" ht="43.2" x14ac:dyDescent="0.3">
      <c r="A211" s="48"/>
      <c r="B211" s="47" t="s">
        <v>181</v>
      </c>
      <c r="C211" s="5"/>
      <c r="E211" s="5"/>
      <c r="F211" s="41"/>
      <c r="G211" s="50"/>
      <c r="H211" s="53"/>
      <c r="I211" s="50"/>
    </row>
    <row r="212" spans="1:9" x14ac:dyDescent="0.3">
      <c r="A212" s="59"/>
      <c r="B212" s="60"/>
      <c r="D212" s="54"/>
      <c r="E212" s="95"/>
      <c r="F212" s="41"/>
    </row>
    <row r="213" spans="1:9" x14ac:dyDescent="0.3">
      <c r="A213" s="48" t="s">
        <v>182</v>
      </c>
      <c r="B213" s="195" t="s">
        <v>183</v>
      </c>
      <c r="C213" s="77" t="s">
        <v>11</v>
      </c>
      <c r="D213" s="40" t="s">
        <v>8</v>
      </c>
      <c r="E213" s="40">
        <v>15</v>
      </c>
      <c r="F213" s="41">
        <f>IF(C213="x",E213,0)</f>
        <v>15</v>
      </c>
      <c r="G213" s="192"/>
      <c r="I213" s="192" t="s">
        <v>184</v>
      </c>
    </row>
    <row r="214" spans="1:9" x14ac:dyDescent="0.3">
      <c r="A214" s="59"/>
      <c r="B214" s="195"/>
      <c r="C214" s="77"/>
      <c r="D214" s="40" t="s">
        <v>10</v>
      </c>
      <c r="E214" s="40">
        <v>0</v>
      </c>
      <c r="F214" s="41">
        <f>IF(C214="x",E214,0)</f>
        <v>0</v>
      </c>
      <c r="G214" s="192"/>
      <c r="I214" s="192"/>
    </row>
    <row r="215" spans="1:9" x14ac:dyDescent="0.3">
      <c r="A215" s="59"/>
      <c r="B215" s="20" t="s">
        <v>185</v>
      </c>
      <c r="D215" s="5"/>
      <c r="E215" s="5"/>
      <c r="F215" s="41"/>
    </row>
    <row r="216" spans="1:9" ht="43.2" x14ac:dyDescent="0.3">
      <c r="A216" s="59"/>
      <c r="B216" s="47" t="s">
        <v>186</v>
      </c>
      <c r="D216" s="5"/>
      <c r="E216" s="5"/>
      <c r="F216" s="41"/>
    </row>
    <row r="217" spans="1:9" x14ac:dyDescent="0.3">
      <c r="A217" s="59"/>
      <c r="B217" s="60"/>
      <c r="D217" s="54"/>
      <c r="E217" s="95"/>
      <c r="F217" s="41"/>
    </row>
    <row r="218" spans="1:9" x14ac:dyDescent="0.3">
      <c r="B218" s="5"/>
      <c r="C218" s="94"/>
      <c r="D218" s="40"/>
      <c r="E218" s="40"/>
      <c r="F218" s="41"/>
    </row>
    <row r="219" spans="1:9" s="20" customFormat="1" ht="39.6" customHeight="1" x14ac:dyDescent="0.3">
      <c r="A219" s="48" t="s">
        <v>187</v>
      </c>
      <c r="B219" s="195" t="s">
        <v>188</v>
      </c>
      <c r="C219" s="77" t="s">
        <v>11</v>
      </c>
      <c r="D219" s="40" t="s">
        <v>8</v>
      </c>
      <c r="E219" s="40">
        <v>10</v>
      </c>
      <c r="F219" s="41">
        <f>IF(C219="x",E219,0)</f>
        <v>10</v>
      </c>
      <c r="G219" s="193"/>
      <c r="H219" s="53"/>
      <c r="I219" s="193" t="s">
        <v>189</v>
      </c>
    </row>
    <row r="220" spans="1:9" s="20" customFormat="1" x14ac:dyDescent="0.3">
      <c r="A220" s="48"/>
      <c r="B220" s="195"/>
      <c r="C220" s="77"/>
      <c r="D220" s="40" t="s">
        <v>10</v>
      </c>
      <c r="E220" s="40">
        <v>0</v>
      </c>
      <c r="F220" s="41">
        <f>IF(C220="x",E220,0)</f>
        <v>0</v>
      </c>
      <c r="G220" s="193"/>
      <c r="H220" s="53"/>
      <c r="I220" s="193"/>
    </row>
    <row r="221" spans="1:9" s="20" customFormat="1" x14ac:dyDescent="0.3">
      <c r="A221" s="48"/>
      <c r="B221" s="20" t="s">
        <v>190</v>
      </c>
      <c r="C221" s="5"/>
      <c r="D221" s="5"/>
      <c r="E221" s="5"/>
      <c r="F221" s="41"/>
      <c r="G221" s="50"/>
      <c r="H221" s="53"/>
      <c r="I221" s="50"/>
    </row>
    <row r="222" spans="1:9" s="20" customFormat="1" ht="28.8" x14ac:dyDescent="0.3">
      <c r="A222" s="48"/>
      <c r="B222" s="47" t="s">
        <v>191</v>
      </c>
      <c r="C222" s="5"/>
      <c r="D222" s="5"/>
      <c r="E222" s="5"/>
      <c r="F222" s="41"/>
      <c r="G222" s="50"/>
      <c r="H222" s="53"/>
      <c r="I222" s="50"/>
    </row>
    <row r="223" spans="1:9" s="20" customFormat="1" x14ac:dyDescent="0.3">
      <c r="A223" s="48"/>
      <c r="B223" s="51"/>
      <c r="C223" s="5"/>
      <c r="D223" s="5"/>
      <c r="E223" s="5"/>
      <c r="F223" s="41"/>
      <c r="G223" s="50"/>
      <c r="H223" s="53"/>
      <c r="I223" s="50"/>
    </row>
    <row r="224" spans="1:9" s="20" customFormat="1" x14ac:dyDescent="0.3">
      <c r="A224" s="48" t="s">
        <v>192</v>
      </c>
      <c r="B224" s="195" t="s">
        <v>193</v>
      </c>
      <c r="C224" s="77" t="s">
        <v>11</v>
      </c>
      <c r="D224" s="40" t="s">
        <v>8</v>
      </c>
      <c r="E224" s="40">
        <v>10</v>
      </c>
      <c r="F224" s="41">
        <f>IF(C224="x",E224,0)</f>
        <v>10</v>
      </c>
      <c r="G224" s="50"/>
      <c r="H224" s="53"/>
      <c r="I224" s="50" t="s">
        <v>194</v>
      </c>
    </row>
    <row r="225" spans="1:9" s="20" customFormat="1" x14ac:dyDescent="0.3">
      <c r="A225" s="48"/>
      <c r="B225" s="195"/>
      <c r="C225" s="77"/>
      <c r="D225" s="40" t="s">
        <v>10</v>
      </c>
      <c r="E225" s="40">
        <v>0</v>
      </c>
      <c r="F225" s="41">
        <f>IF(C225="x",E225,0)</f>
        <v>0</v>
      </c>
      <c r="G225" s="50"/>
      <c r="H225" s="53"/>
      <c r="I225" s="50"/>
    </row>
    <row r="226" spans="1:9" s="20" customFormat="1" x14ac:dyDescent="0.3">
      <c r="A226" s="48"/>
      <c r="B226" s="20" t="s">
        <v>190</v>
      </c>
      <c r="C226" s="5"/>
      <c r="D226" s="5"/>
      <c r="E226" s="5"/>
      <c r="F226" s="41"/>
      <c r="G226" s="50"/>
      <c r="H226" s="53"/>
      <c r="I226" s="50"/>
    </row>
    <row r="227" spans="1:9" s="20" customFormat="1" ht="57.6" x14ac:dyDescent="0.3">
      <c r="A227" s="48"/>
      <c r="B227" s="47" t="s">
        <v>195</v>
      </c>
      <c r="C227" s="5"/>
      <c r="D227" s="5"/>
      <c r="E227" s="5"/>
      <c r="F227" s="41"/>
      <c r="G227" s="50"/>
      <c r="H227" s="53"/>
      <c r="I227" s="50"/>
    </row>
    <row r="228" spans="1:9" s="20" customFormat="1" x14ac:dyDescent="0.3">
      <c r="A228" s="48"/>
      <c r="B228" s="51"/>
      <c r="C228" s="5"/>
      <c r="D228" s="5"/>
      <c r="E228" s="5"/>
      <c r="F228" s="41"/>
      <c r="G228" s="50"/>
      <c r="H228" s="53"/>
      <c r="I228" s="50"/>
    </row>
    <row r="229" spans="1:9" s="20" customFormat="1" ht="19.2" x14ac:dyDescent="0.3">
      <c r="A229" s="48" t="s">
        <v>196</v>
      </c>
      <c r="B229" s="195" t="s">
        <v>197</v>
      </c>
      <c r="C229" s="77" t="s">
        <v>11</v>
      </c>
      <c r="D229" s="40" t="s">
        <v>8</v>
      </c>
      <c r="E229" s="40">
        <v>10</v>
      </c>
      <c r="F229" s="41">
        <f>IF(C229="x",E229,0)</f>
        <v>10</v>
      </c>
      <c r="G229" s="50"/>
      <c r="H229" s="53"/>
      <c r="I229" s="50" t="s">
        <v>198</v>
      </c>
    </row>
    <row r="230" spans="1:9" s="20" customFormat="1" x14ac:dyDescent="0.3">
      <c r="A230" s="48"/>
      <c r="B230" s="195"/>
      <c r="C230" s="77"/>
      <c r="D230" s="40" t="s">
        <v>10</v>
      </c>
      <c r="E230" s="40">
        <v>0</v>
      </c>
      <c r="F230" s="41">
        <f>IF(C230="x",E230,0)</f>
        <v>0</v>
      </c>
      <c r="G230" s="50"/>
      <c r="H230" s="53"/>
      <c r="I230" s="50"/>
    </row>
    <row r="231" spans="1:9" s="20" customFormat="1" x14ac:dyDescent="0.3">
      <c r="A231" s="48"/>
      <c r="B231" s="20" t="s">
        <v>190</v>
      </c>
      <c r="C231" s="5"/>
      <c r="D231" s="5"/>
      <c r="E231" s="5"/>
      <c r="F231" s="41"/>
      <c r="G231" s="50"/>
      <c r="H231" s="53"/>
      <c r="I231" s="50"/>
    </row>
    <row r="232" spans="1:9" s="20" customFormat="1" ht="28.8" x14ac:dyDescent="0.3">
      <c r="A232" s="48"/>
      <c r="B232" s="47" t="s">
        <v>199</v>
      </c>
      <c r="C232" s="5"/>
      <c r="D232" s="5"/>
      <c r="E232" s="5"/>
      <c r="F232" s="41"/>
      <c r="G232" s="50"/>
      <c r="H232" s="53"/>
      <c r="I232" s="50"/>
    </row>
    <row r="233" spans="1:9" x14ac:dyDescent="0.3">
      <c r="B233" s="62"/>
      <c r="D233" s="5"/>
      <c r="E233" s="5"/>
      <c r="F233" s="41"/>
      <c r="G233" s="86"/>
      <c r="I233" s="86"/>
    </row>
    <row r="234" spans="1:9" x14ac:dyDescent="0.3">
      <c r="A234" s="1" t="s">
        <v>200</v>
      </c>
      <c r="B234" s="195" t="s">
        <v>201</v>
      </c>
      <c r="C234" s="77" t="s">
        <v>11</v>
      </c>
      <c r="D234" s="40" t="s">
        <v>8</v>
      </c>
      <c r="E234" s="40">
        <v>15</v>
      </c>
      <c r="F234" s="41">
        <f>IF(C234="x",E234,0)</f>
        <v>15</v>
      </c>
      <c r="G234" s="192"/>
      <c r="I234" s="192" t="s">
        <v>202</v>
      </c>
    </row>
    <row r="235" spans="1:9" x14ac:dyDescent="0.3">
      <c r="B235" s="195"/>
      <c r="C235" s="77"/>
      <c r="D235" s="40" t="s">
        <v>10</v>
      </c>
      <c r="E235" s="40">
        <v>0</v>
      </c>
      <c r="F235" s="41">
        <f>IF(C235="x",E235,0)</f>
        <v>0</v>
      </c>
      <c r="G235" s="192"/>
      <c r="I235" s="192"/>
    </row>
    <row r="236" spans="1:9" x14ac:dyDescent="0.3">
      <c r="B236" s="20" t="s">
        <v>203</v>
      </c>
      <c r="D236" s="5"/>
      <c r="E236" s="5"/>
      <c r="F236" s="41"/>
    </row>
    <row r="237" spans="1:9" ht="43.2" x14ac:dyDescent="0.3">
      <c r="B237" s="47" t="s">
        <v>204</v>
      </c>
      <c r="D237" s="5"/>
      <c r="E237" s="5"/>
      <c r="F237" s="41"/>
    </row>
    <row r="238" spans="1:9" x14ac:dyDescent="0.3">
      <c r="B238" s="62"/>
      <c r="D238" s="5"/>
      <c r="E238" s="5"/>
      <c r="F238" s="41"/>
      <c r="G238" s="86"/>
      <c r="I238" s="86"/>
    </row>
    <row r="239" spans="1:9" ht="37.049999999999997" customHeight="1" x14ac:dyDescent="0.3">
      <c r="A239" s="1" t="s">
        <v>205</v>
      </c>
      <c r="B239" s="195" t="s">
        <v>206</v>
      </c>
      <c r="C239" s="77" t="s">
        <v>11</v>
      </c>
      <c r="D239" s="40" t="s">
        <v>8</v>
      </c>
      <c r="E239" s="40">
        <v>10</v>
      </c>
      <c r="F239" s="41">
        <f>IF(C239="x",E239,0)</f>
        <v>10</v>
      </c>
    </row>
    <row r="240" spans="1:9" x14ac:dyDescent="0.3">
      <c r="B240" s="195"/>
      <c r="C240" s="77"/>
      <c r="D240" s="40" t="s">
        <v>10</v>
      </c>
      <c r="E240" s="40">
        <v>0</v>
      </c>
      <c r="F240" s="41">
        <f>IF(C240="x",E240,0)</f>
        <v>0</v>
      </c>
    </row>
    <row r="241" spans="1:9" x14ac:dyDescent="0.3">
      <c r="B241" s="20" t="s">
        <v>207</v>
      </c>
      <c r="D241" s="20"/>
      <c r="E241" s="5"/>
      <c r="F241" s="41"/>
    </row>
    <row r="242" spans="1:9" ht="28.8" x14ac:dyDescent="0.3">
      <c r="B242" s="47" t="s">
        <v>208</v>
      </c>
      <c r="D242" s="20"/>
      <c r="E242" s="5"/>
      <c r="F242" s="41"/>
    </row>
    <row r="243" spans="1:9" x14ac:dyDescent="0.3">
      <c r="B243" s="51"/>
      <c r="D243" s="20"/>
      <c r="E243" s="5"/>
      <c r="F243" s="41"/>
    </row>
    <row r="244" spans="1:9" s="20" customFormat="1" x14ac:dyDescent="0.3">
      <c r="A244" s="48" t="s">
        <v>209</v>
      </c>
      <c r="B244" s="195" t="s">
        <v>210</v>
      </c>
      <c r="C244" s="77" t="s">
        <v>11</v>
      </c>
      <c r="D244" s="40" t="s">
        <v>211</v>
      </c>
      <c r="E244" s="40">
        <v>20</v>
      </c>
      <c r="F244" s="41">
        <f>IF(C244="x",E244,0)</f>
        <v>20</v>
      </c>
      <c r="G244" s="50"/>
      <c r="H244" s="53"/>
      <c r="I244" s="50"/>
    </row>
    <row r="245" spans="1:9" s="20" customFormat="1" x14ac:dyDescent="0.3">
      <c r="A245" s="48"/>
      <c r="B245" s="195"/>
      <c r="C245" s="77"/>
      <c r="D245" s="40" t="s">
        <v>212</v>
      </c>
      <c r="E245" s="40">
        <v>15</v>
      </c>
      <c r="F245" s="41">
        <f>IF(C245="x",E245,0)</f>
        <v>0</v>
      </c>
      <c r="G245" s="50"/>
      <c r="H245" s="53"/>
      <c r="I245" s="50"/>
    </row>
    <row r="246" spans="1:9" s="20" customFormat="1" x14ac:dyDescent="0.3">
      <c r="A246" s="48"/>
      <c r="B246" s="195"/>
      <c r="C246" s="77"/>
      <c r="D246" s="40" t="s">
        <v>213</v>
      </c>
      <c r="E246" s="40">
        <v>10</v>
      </c>
      <c r="F246" s="41">
        <f>IF(C246="x",E246,0)</f>
        <v>0</v>
      </c>
      <c r="G246" s="50"/>
      <c r="H246" s="53"/>
      <c r="I246" s="50"/>
    </row>
    <row r="247" spans="1:9" s="20" customFormat="1" x14ac:dyDescent="0.3">
      <c r="A247" s="48"/>
      <c r="B247" s="195"/>
      <c r="C247" s="77"/>
      <c r="D247" s="40" t="s">
        <v>214</v>
      </c>
      <c r="E247" s="40">
        <v>5</v>
      </c>
      <c r="F247" s="41">
        <f>IF(C247="x",E247,0)</f>
        <v>0</v>
      </c>
      <c r="G247" s="50"/>
      <c r="H247" s="53"/>
      <c r="I247" s="50"/>
    </row>
    <row r="248" spans="1:9" s="20" customFormat="1" x14ac:dyDescent="0.3">
      <c r="A248" s="48"/>
      <c r="B248" s="195"/>
      <c r="C248" s="77"/>
      <c r="D248" s="40" t="s">
        <v>10</v>
      </c>
      <c r="E248" s="40">
        <v>0</v>
      </c>
      <c r="F248" s="41">
        <f>IF(C248="x",E248,0)</f>
        <v>0</v>
      </c>
      <c r="G248" s="50"/>
      <c r="H248" s="53"/>
      <c r="I248" s="50"/>
    </row>
    <row r="249" spans="1:9" s="20" customFormat="1" x14ac:dyDescent="0.3">
      <c r="A249" s="48"/>
      <c r="B249" s="20" t="s">
        <v>215</v>
      </c>
      <c r="C249" s="5"/>
      <c r="D249" s="5"/>
      <c r="E249" s="5"/>
      <c r="F249" s="41"/>
      <c r="G249" s="50"/>
      <c r="H249" s="53"/>
      <c r="I249" s="50"/>
    </row>
    <row r="250" spans="1:9" s="20" customFormat="1" ht="43.2" x14ac:dyDescent="0.3">
      <c r="A250" s="48"/>
      <c r="B250" s="47" t="s">
        <v>216</v>
      </c>
      <c r="C250" s="5"/>
      <c r="D250" s="5"/>
      <c r="E250" s="5"/>
      <c r="F250" s="41"/>
      <c r="G250" s="50"/>
      <c r="H250" s="53"/>
      <c r="I250" s="50"/>
    </row>
    <row r="251" spans="1:9" x14ac:dyDescent="0.3">
      <c r="A251" s="59"/>
      <c r="B251" s="96"/>
      <c r="D251" s="95"/>
      <c r="E251" s="95"/>
      <c r="F251" s="41"/>
      <c r="G251" s="86"/>
      <c r="I251" s="86"/>
    </row>
    <row r="252" spans="1:9" s="20" customFormat="1" x14ac:dyDescent="0.3">
      <c r="A252" s="48" t="s">
        <v>217</v>
      </c>
      <c r="B252" s="195" t="s">
        <v>218</v>
      </c>
      <c r="C252" s="77"/>
      <c r="D252" s="40" t="s">
        <v>219</v>
      </c>
      <c r="E252" s="40">
        <v>0</v>
      </c>
      <c r="F252" s="41">
        <f t="shared" ref="F252:F257" si="1">IF(C252="x",E252,0)</f>
        <v>0</v>
      </c>
      <c r="G252" s="50"/>
      <c r="H252" s="53"/>
      <c r="I252" s="50"/>
    </row>
    <row r="253" spans="1:9" s="20" customFormat="1" x14ac:dyDescent="0.3">
      <c r="A253" s="48"/>
      <c r="B253" s="195"/>
      <c r="C253" s="77"/>
      <c r="D253" s="40" t="s">
        <v>220</v>
      </c>
      <c r="E253" s="40">
        <v>0</v>
      </c>
      <c r="F253" s="41">
        <f t="shared" si="1"/>
        <v>0</v>
      </c>
      <c r="G253" s="50"/>
      <c r="H253" s="53"/>
      <c r="I253" s="50"/>
    </row>
    <row r="254" spans="1:9" s="20" customFormat="1" x14ac:dyDescent="0.3">
      <c r="A254" s="48"/>
      <c r="B254" s="195"/>
      <c r="C254" s="77"/>
      <c r="D254" s="40" t="s">
        <v>221</v>
      </c>
      <c r="E254" s="40">
        <v>0</v>
      </c>
      <c r="F254" s="41">
        <f t="shared" si="1"/>
        <v>0</v>
      </c>
      <c r="G254" s="50"/>
      <c r="H254" s="53"/>
      <c r="I254" s="50"/>
    </row>
    <row r="255" spans="1:9" s="20" customFormat="1" x14ac:dyDescent="0.3">
      <c r="A255" s="48"/>
      <c r="B255" s="195"/>
      <c r="C255" s="77"/>
      <c r="D255" s="40" t="s">
        <v>222</v>
      </c>
      <c r="E255" s="40">
        <v>0</v>
      </c>
      <c r="F255" s="41">
        <f t="shared" si="1"/>
        <v>0</v>
      </c>
      <c r="G255" s="50"/>
      <c r="H255" s="53"/>
      <c r="I255" s="50"/>
    </row>
    <row r="256" spans="1:9" s="20" customFormat="1" x14ac:dyDescent="0.3">
      <c r="A256" s="48"/>
      <c r="B256" s="195"/>
      <c r="C256" s="77" t="s">
        <v>11</v>
      </c>
      <c r="D256" s="40" t="s">
        <v>223</v>
      </c>
      <c r="E256" s="40">
        <v>0</v>
      </c>
      <c r="F256" s="41">
        <f t="shared" si="1"/>
        <v>0</v>
      </c>
      <c r="G256" s="50"/>
      <c r="H256" s="53"/>
      <c r="I256" s="50"/>
    </row>
    <row r="257" spans="1:9" s="20" customFormat="1" x14ac:dyDescent="0.3">
      <c r="A257" s="48"/>
      <c r="B257" s="195"/>
      <c r="C257" s="77"/>
      <c r="D257" s="40" t="s">
        <v>150</v>
      </c>
      <c r="E257" s="40">
        <v>0</v>
      </c>
      <c r="F257" s="41">
        <f t="shared" si="1"/>
        <v>0</v>
      </c>
      <c r="G257" s="50"/>
      <c r="H257" s="53"/>
      <c r="I257" s="50"/>
    </row>
    <row r="258" spans="1:9" s="20" customFormat="1" x14ac:dyDescent="0.3">
      <c r="A258" s="48"/>
      <c r="B258" s="20" t="s">
        <v>224</v>
      </c>
      <c r="C258" s="94"/>
      <c r="D258" s="40"/>
      <c r="E258" s="40"/>
      <c r="F258" s="41"/>
      <c r="G258" s="50"/>
      <c r="H258" s="53"/>
      <c r="I258" s="50"/>
    </row>
    <row r="259" spans="1:9" s="20" customFormat="1" ht="43.2" x14ac:dyDescent="0.3">
      <c r="A259" s="48"/>
      <c r="B259" s="47" t="s">
        <v>225</v>
      </c>
      <c r="C259" s="94"/>
      <c r="D259" s="40"/>
      <c r="E259" s="40"/>
      <c r="F259" s="41"/>
      <c r="G259" s="50"/>
      <c r="H259" s="53"/>
      <c r="I259" s="50"/>
    </row>
    <row r="260" spans="1:9" x14ac:dyDescent="0.3">
      <c r="A260" s="59"/>
      <c r="B260" s="60"/>
      <c r="D260" s="54"/>
      <c r="E260" s="95"/>
      <c r="F260" s="41"/>
      <c r="G260" s="56"/>
      <c r="I260" s="56"/>
    </row>
    <row r="261" spans="1:9" ht="14.55" customHeight="1" x14ac:dyDescent="0.3">
      <c r="B261" s="89" t="s">
        <v>226</v>
      </c>
      <c r="C261" s="89"/>
      <c r="D261" s="89"/>
      <c r="E261" s="89"/>
      <c r="F261" s="89"/>
      <c r="G261" s="89"/>
      <c r="H261" s="104"/>
      <c r="I261" s="89"/>
    </row>
    <row r="262" spans="1:9" ht="44.1" customHeight="1" x14ac:dyDescent="0.3">
      <c r="B262" s="105"/>
      <c r="F262" s="21"/>
    </row>
    <row r="263" spans="1:9" x14ac:dyDescent="0.3">
      <c r="F263" s="41"/>
    </row>
    <row r="264" spans="1:9" ht="25.8" x14ac:dyDescent="0.3">
      <c r="B264" s="106" t="s">
        <v>227</v>
      </c>
      <c r="C264" s="107"/>
      <c r="D264" s="107"/>
      <c r="E264" s="107"/>
      <c r="F264" s="108">
        <f>F267+F320+F354</f>
        <v>385</v>
      </c>
      <c r="G264" s="107"/>
      <c r="H264" s="109"/>
      <c r="I264" s="107"/>
    </row>
    <row r="265" spans="1:9" ht="204" customHeight="1" x14ac:dyDescent="0.3">
      <c r="B265" s="54" t="s">
        <v>228</v>
      </c>
      <c r="F265" s="41"/>
    </row>
    <row r="266" spans="1:9" x14ac:dyDescent="0.3">
      <c r="B266" s="23" t="s">
        <v>3</v>
      </c>
      <c r="C266" s="57"/>
      <c r="D266" s="110" t="s">
        <v>4</v>
      </c>
      <c r="E266" s="111"/>
      <c r="F266" s="112"/>
      <c r="G266" s="113"/>
      <c r="H266" s="114"/>
      <c r="I266" s="113" t="s">
        <v>5</v>
      </c>
    </row>
    <row r="267" spans="1:9" x14ac:dyDescent="0.3">
      <c r="B267" s="115" t="s">
        <v>229</v>
      </c>
      <c r="C267" s="107"/>
      <c r="D267" s="107"/>
      <c r="E267" s="107"/>
      <c r="F267" s="116">
        <f>SUM(F268:F319)</f>
        <v>150</v>
      </c>
      <c r="G267" s="107"/>
      <c r="H267" s="109"/>
      <c r="I267" s="107"/>
    </row>
    <row r="268" spans="1:9" x14ac:dyDescent="0.3">
      <c r="A268" s="117">
        <v>28</v>
      </c>
      <c r="B268" s="195" t="s">
        <v>230</v>
      </c>
      <c r="C268" s="38" t="s">
        <v>11</v>
      </c>
      <c r="D268" s="39" t="s">
        <v>8</v>
      </c>
      <c r="E268" s="118">
        <v>10</v>
      </c>
      <c r="F268" s="41">
        <f>IF(C268="x",E268,0)</f>
        <v>10</v>
      </c>
      <c r="G268" s="119"/>
      <c r="I268" s="119"/>
    </row>
    <row r="269" spans="1:9" x14ac:dyDescent="0.3">
      <c r="B269" s="195"/>
      <c r="C269" s="43"/>
      <c r="D269" s="5" t="s">
        <v>10</v>
      </c>
      <c r="E269" s="118">
        <v>5</v>
      </c>
      <c r="F269" s="41">
        <f>IF(C269="x",E269,0)</f>
        <v>0</v>
      </c>
      <c r="G269" s="119"/>
      <c r="I269" s="119"/>
    </row>
    <row r="270" spans="1:9" x14ac:dyDescent="0.3">
      <c r="B270" s="195"/>
      <c r="C270" s="49"/>
      <c r="D270" s="5"/>
      <c r="E270" s="118">
        <v>0</v>
      </c>
      <c r="F270" s="41">
        <f>IF(C270="x",E270,0)</f>
        <v>0</v>
      </c>
      <c r="G270" s="119"/>
      <c r="I270" s="119"/>
    </row>
    <row r="271" spans="1:9" x14ac:dyDescent="0.3">
      <c r="B271" s="120" t="s">
        <v>231</v>
      </c>
      <c r="C271" s="45"/>
      <c r="D271" s="45"/>
      <c r="E271" s="45"/>
      <c r="F271" s="41"/>
    </row>
    <row r="272" spans="1:9" ht="43.2" x14ac:dyDescent="0.3">
      <c r="B272" s="47" t="s">
        <v>232</v>
      </c>
      <c r="D272" s="5"/>
      <c r="E272" s="5"/>
      <c r="F272" s="41"/>
    </row>
    <row r="273" spans="1:9" ht="15.6" x14ac:dyDescent="0.3">
      <c r="B273" s="5"/>
      <c r="D273" s="121"/>
      <c r="E273" s="122"/>
      <c r="F273" s="41"/>
      <c r="G273" s="123"/>
      <c r="I273" s="123"/>
    </row>
    <row r="274" spans="1:9" x14ac:dyDescent="0.3">
      <c r="A274" s="117">
        <v>29</v>
      </c>
      <c r="B274" s="195" t="s">
        <v>233</v>
      </c>
      <c r="C274" s="38" t="s">
        <v>11</v>
      </c>
      <c r="D274" s="39" t="s">
        <v>234</v>
      </c>
      <c r="E274" s="118">
        <v>15</v>
      </c>
      <c r="F274" s="41">
        <f>IF(C274="x",E274,0)</f>
        <v>15</v>
      </c>
      <c r="G274" s="193"/>
      <c r="I274" s="193" t="s">
        <v>235</v>
      </c>
    </row>
    <row r="275" spans="1:9" x14ac:dyDescent="0.3">
      <c r="B275" s="195"/>
      <c r="C275" s="43"/>
      <c r="D275" s="5" t="s">
        <v>236</v>
      </c>
      <c r="E275" s="118">
        <v>5</v>
      </c>
      <c r="F275" s="41">
        <f>IF(C275="x",E275,0)</f>
        <v>0</v>
      </c>
      <c r="G275" s="193"/>
      <c r="I275" s="193"/>
    </row>
    <row r="276" spans="1:9" x14ac:dyDescent="0.3">
      <c r="B276" s="195"/>
      <c r="C276" s="43"/>
      <c r="D276" s="5" t="s">
        <v>237</v>
      </c>
      <c r="E276" s="118">
        <v>0</v>
      </c>
      <c r="F276" s="41">
        <f>IF(C276="x",E276,0)</f>
        <v>0</v>
      </c>
      <c r="G276" s="193"/>
      <c r="I276" s="193"/>
    </row>
    <row r="277" spans="1:9" x14ac:dyDescent="0.3">
      <c r="B277" s="124" t="s">
        <v>238</v>
      </c>
      <c r="C277" s="45"/>
      <c r="D277" s="45"/>
      <c r="E277" s="45"/>
      <c r="F277" s="41"/>
    </row>
    <row r="278" spans="1:9" ht="43.2" x14ac:dyDescent="0.3">
      <c r="B278" s="47" t="s">
        <v>239</v>
      </c>
      <c r="D278" s="5"/>
      <c r="E278" s="5"/>
      <c r="F278" s="41"/>
    </row>
    <row r="279" spans="1:9" x14ac:dyDescent="0.3">
      <c r="B279" s="20"/>
      <c r="D279" s="5"/>
      <c r="E279" s="5"/>
      <c r="F279" s="41"/>
    </row>
    <row r="280" spans="1:9" s="20" customFormat="1" x14ac:dyDescent="0.3">
      <c r="A280" s="48">
        <v>30</v>
      </c>
      <c r="B280" s="195" t="s">
        <v>240</v>
      </c>
      <c r="C280" s="43" t="s">
        <v>11</v>
      </c>
      <c r="D280" s="5" t="s">
        <v>8</v>
      </c>
      <c r="E280" s="118">
        <v>20</v>
      </c>
      <c r="F280" s="41">
        <f>IF(C280="x",E280,0)</f>
        <v>20</v>
      </c>
      <c r="G280" s="119"/>
      <c r="H280" s="53"/>
      <c r="I280" s="119"/>
    </row>
    <row r="281" spans="1:9" s="20" customFormat="1" x14ac:dyDescent="0.3">
      <c r="A281" s="48"/>
      <c r="B281" s="195"/>
      <c r="C281" s="43"/>
      <c r="D281" s="5" t="s">
        <v>10</v>
      </c>
      <c r="E281" s="118">
        <v>0</v>
      </c>
      <c r="F281" s="41">
        <f>IF(C281="x",E281,0)</f>
        <v>0</v>
      </c>
      <c r="G281" s="119"/>
      <c r="H281" s="53"/>
      <c r="I281" s="119"/>
    </row>
    <row r="282" spans="1:9" s="20" customFormat="1" x14ac:dyDescent="0.3">
      <c r="A282" s="48"/>
      <c r="B282" s="195"/>
      <c r="C282" s="43"/>
      <c r="D282" s="5" t="s">
        <v>150</v>
      </c>
      <c r="E282" s="118">
        <v>0</v>
      </c>
      <c r="F282" s="41">
        <f>IF(C282="x",E282,0)</f>
        <v>0</v>
      </c>
      <c r="G282" s="119"/>
      <c r="H282" s="53"/>
      <c r="I282" s="119"/>
    </row>
    <row r="283" spans="1:9" s="20" customFormat="1" x14ac:dyDescent="0.3">
      <c r="A283" s="48"/>
      <c r="B283" s="44" t="s">
        <v>241</v>
      </c>
      <c r="C283" s="45"/>
      <c r="D283" s="45"/>
      <c r="E283" s="45"/>
      <c r="F283" s="41"/>
      <c r="G283" s="50"/>
      <c r="H283" s="53"/>
      <c r="I283" s="50"/>
    </row>
    <row r="284" spans="1:9" s="20" customFormat="1" ht="28.8" x14ac:dyDescent="0.3">
      <c r="A284" s="48"/>
      <c r="B284" s="47" t="s">
        <v>242</v>
      </c>
      <c r="C284" s="5"/>
      <c r="D284" s="5"/>
      <c r="E284" s="5"/>
      <c r="F284" s="41"/>
      <c r="G284" s="50"/>
      <c r="H284" s="53"/>
      <c r="I284" s="50"/>
    </row>
    <row r="285" spans="1:9" x14ac:dyDescent="0.3">
      <c r="B285" s="20"/>
      <c r="D285" s="5"/>
      <c r="E285" s="5"/>
      <c r="F285" s="41"/>
    </row>
    <row r="286" spans="1:9" s="20" customFormat="1" x14ac:dyDescent="0.3">
      <c r="A286" s="48">
        <v>31</v>
      </c>
      <c r="B286" s="195" t="s">
        <v>243</v>
      </c>
      <c r="C286" s="43" t="s">
        <v>11</v>
      </c>
      <c r="D286" s="5" t="s">
        <v>8</v>
      </c>
      <c r="E286" s="118">
        <v>20</v>
      </c>
      <c r="F286" s="41">
        <f>IF(C286="x",E286,0)</f>
        <v>20</v>
      </c>
      <c r="G286" s="193"/>
      <c r="H286" s="53"/>
      <c r="I286" s="193" t="s">
        <v>244</v>
      </c>
    </row>
    <row r="287" spans="1:9" s="20" customFormat="1" x14ac:dyDescent="0.3">
      <c r="A287" s="48"/>
      <c r="B287" s="195"/>
      <c r="C287" s="43"/>
      <c r="D287" s="5" t="s">
        <v>26</v>
      </c>
      <c r="E287" s="118">
        <v>0</v>
      </c>
      <c r="F287" s="41">
        <f>IF(C287="x",E287,0)</f>
        <v>0</v>
      </c>
      <c r="G287" s="193"/>
      <c r="H287" s="53"/>
      <c r="I287" s="193"/>
    </row>
    <row r="288" spans="1:9" s="20" customFormat="1" x14ac:dyDescent="0.3">
      <c r="A288" s="48"/>
      <c r="B288" s="195"/>
      <c r="C288" s="43"/>
      <c r="D288" s="5" t="s">
        <v>150</v>
      </c>
      <c r="E288" s="118">
        <v>0</v>
      </c>
      <c r="F288" s="41">
        <f>IF(C288="x",E288,0)</f>
        <v>0</v>
      </c>
      <c r="G288" s="193"/>
      <c r="H288" s="53"/>
      <c r="I288" s="193"/>
    </row>
    <row r="289" spans="1:9" s="20" customFormat="1" x14ac:dyDescent="0.3">
      <c r="A289" s="48"/>
      <c r="B289" s="20" t="s">
        <v>245</v>
      </c>
      <c r="C289" s="5"/>
      <c r="D289" s="5"/>
      <c r="E289" s="5"/>
      <c r="F289" s="41"/>
      <c r="G289" s="50"/>
      <c r="H289" s="53"/>
      <c r="I289" s="50"/>
    </row>
    <row r="290" spans="1:9" s="20" customFormat="1" ht="57.6" x14ac:dyDescent="0.3">
      <c r="A290" s="48"/>
      <c r="B290" s="47" t="s">
        <v>246</v>
      </c>
      <c r="C290" s="5"/>
      <c r="D290" s="5"/>
      <c r="E290" s="5"/>
      <c r="F290" s="41"/>
      <c r="G290" s="50"/>
      <c r="H290" s="53"/>
      <c r="I290" s="50"/>
    </row>
    <row r="291" spans="1:9" x14ac:dyDescent="0.3">
      <c r="B291" s="20"/>
      <c r="D291" s="5"/>
      <c r="E291" s="5"/>
      <c r="F291" s="41"/>
      <c r="G291" s="50"/>
      <c r="I291" s="50"/>
    </row>
    <row r="292" spans="1:9" x14ac:dyDescent="0.3">
      <c r="A292" s="48">
        <v>32</v>
      </c>
      <c r="B292" s="195" t="s">
        <v>247</v>
      </c>
      <c r="C292" s="43" t="s">
        <v>11</v>
      </c>
      <c r="D292" s="5" t="s">
        <v>8</v>
      </c>
      <c r="E292" s="118">
        <v>15</v>
      </c>
      <c r="F292" s="41">
        <f>IF(C292="x",E292,0)</f>
        <v>15</v>
      </c>
      <c r="G292" s="50"/>
      <c r="I292" s="50"/>
    </row>
    <row r="293" spans="1:9" x14ac:dyDescent="0.3">
      <c r="B293" s="195"/>
      <c r="C293" s="43"/>
      <c r="D293" s="5" t="s">
        <v>10</v>
      </c>
      <c r="E293" s="118">
        <v>0</v>
      </c>
      <c r="F293" s="41">
        <f>IF(C293="x",E293,0)</f>
        <v>0</v>
      </c>
      <c r="G293" s="50"/>
      <c r="I293" s="50"/>
    </row>
    <row r="294" spans="1:9" x14ac:dyDescent="0.3">
      <c r="B294" s="195"/>
      <c r="C294" s="49"/>
      <c r="D294" s="5"/>
      <c r="E294" s="5"/>
      <c r="F294" s="41"/>
      <c r="G294" s="50"/>
      <c r="I294" s="50"/>
    </row>
    <row r="295" spans="1:9" x14ac:dyDescent="0.3">
      <c r="B295" s="20" t="s">
        <v>248</v>
      </c>
      <c r="D295" s="20"/>
      <c r="E295" s="5"/>
      <c r="F295" s="41"/>
      <c r="G295" s="50"/>
      <c r="I295" s="50"/>
    </row>
    <row r="296" spans="1:9" x14ac:dyDescent="0.3">
      <c r="B296" s="47" t="s">
        <v>249</v>
      </c>
      <c r="D296" s="20"/>
      <c r="E296" s="5"/>
      <c r="F296" s="41"/>
      <c r="G296" s="20"/>
      <c r="I296" s="20"/>
    </row>
    <row r="297" spans="1:9" x14ac:dyDescent="0.3">
      <c r="B297" s="20"/>
      <c r="D297" s="5"/>
      <c r="E297" s="5"/>
      <c r="F297" s="41"/>
      <c r="G297" s="50"/>
      <c r="I297" s="50"/>
    </row>
    <row r="298" spans="1:9" s="20" customFormat="1" x14ac:dyDescent="0.3">
      <c r="A298" s="48">
        <v>33</v>
      </c>
      <c r="B298" s="195" t="s">
        <v>250</v>
      </c>
      <c r="C298" s="43"/>
      <c r="D298" s="5" t="s">
        <v>8</v>
      </c>
      <c r="E298" s="118">
        <v>20</v>
      </c>
      <c r="F298" s="41">
        <f>IF(C298="x",E298,0)</f>
        <v>0</v>
      </c>
      <c r="G298" s="193"/>
      <c r="H298" s="53"/>
      <c r="I298" s="193"/>
    </row>
    <row r="299" spans="1:9" s="20" customFormat="1" x14ac:dyDescent="0.3">
      <c r="A299" s="48"/>
      <c r="B299" s="195"/>
      <c r="C299" s="43" t="s">
        <v>11</v>
      </c>
      <c r="D299" s="5" t="s">
        <v>10</v>
      </c>
      <c r="E299" s="118">
        <v>0</v>
      </c>
      <c r="F299" s="41">
        <f>IF(C299="x",E299,0)</f>
        <v>0</v>
      </c>
      <c r="G299" s="193"/>
      <c r="H299" s="53"/>
      <c r="I299" s="193"/>
    </row>
    <row r="300" spans="1:9" s="20" customFormat="1" ht="28.8" x14ac:dyDescent="0.3">
      <c r="A300" s="48"/>
      <c r="B300" s="20" t="s">
        <v>251</v>
      </c>
      <c r="C300" s="5"/>
      <c r="D300" s="5"/>
      <c r="E300" s="118"/>
      <c r="F300" s="41"/>
      <c r="G300" s="50"/>
      <c r="H300" s="53"/>
      <c r="I300" s="50"/>
    </row>
    <row r="301" spans="1:9" s="20" customFormat="1" x14ac:dyDescent="0.3">
      <c r="A301" s="48"/>
      <c r="B301" s="47" t="e">
        <f>#REF!</f>
        <v>#REF!</v>
      </c>
      <c r="C301" s="5"/>
      <c r="D301" s="5"/>
      <c r="E301" s="5"/>
      <c r="F301" s="41"/>
      <c r="G301" s="50"/>
      <c r="H301" s="53"/>
      <c r="I301" s="50"/>
    </row>
    <row r="302" spans="1:9" x14ac:dyDescent="0.3">
      <c r="A302" s="48"/>
      <c r="B302" s="20"/>
      <c r="D302" s="5"/>
      <c r="E302" s="5"/>
      <c r="F302" s="41"/>
      <c r="G302" s="50"/>
      <c r="I302" s="50"/>
    </row>
    <row r="303" spans="1:9" x14ac:dyDescent="0.3">
      <c r="A303" s="48">
        <v>34</v>
      </c>
      <c r="B303" s="195" t="s">
        <v>252</v>
      </c>
      <c r="C303" s="43" t="s">
        <v>11</v>
      </c>
      <c r="D303" s="5" t="s">
        <v>8</v>
      </c>
      <c r="E303" s="118">
        <v>30</v>
      </c>
      <c r="F303" s="41">
        <f>IF(C303="x",E303,0)</f>
        <v>30</v>
      </c>
      <c r="G303" s="193"/>
      <c r="I303" s="193" t="s">
        <v>253</v>
      </c>
    </row>
    <row r="304" spans="1:9" x14ac:dyDescent="0.3">
      <c r="B304" s="195"/>
      <c r="C304" s="43"/>
      <c r="D304" s="5" t="s">
        <v>10</v>
      </c>
      <c r="E304" s="118">
        <v>0</v>
      </c>
      <c r="F304" s="41">
        <f>IF(C304="x",E304,0)</f>
        <v>0</v>
      </c>
      <c r="G304" s="193"/>
      <c r="I304" s="193"/>
    </row>
    <row r="305" spans="1:9" x14ac:dyDescent="0.3">
      <c r="B305" s="20" t="s">
        <v>254</v>
      </c>
      <c r="D305" s="5"/>
      <c r="E305" s="5"/>
      <c r="F305" s="41"/>
    </row>
    <row r="306" spans="1:9" ht="409.6" x14ac:dyDescent="0.3">
      <c r="B306" s="47" t="s">
        <v>255</v>
      </c>
      <c r="D306" s="5"/>
      <c r="E306" s="5"/>
      <c r="F306" s="41"/>
      <c r="G306" s="125" t="s">
        <v>256</v>
      </c>
      <c r="H306" s="58" t="s">
        <v>257</v>
      </c>
      <c r="I306" s="3"/>
    </row>
    <row r="307" spans="1:9" x14ac:dyDescent="0.3">
      <c r="B307" s="62"/>
      <c r="D307" s="5"/>
      <c r="E307" s="5"/>
      <c r="F307" s="41"/>
      <c r="G307" s="86"/>
      <c r="I307" s="86"/>
    </row>
    <row r="308" spans="1:9" s="20" customFormat="1" x14ac:dyDescent="0.3">
      <c r="A308" s="48">
        <v>35</v>
      </c>
      <c r="B308" s="191" t="s">
        <v>258</v>
      </c>
      <c r="C308" s="126" t="s">
        <v>11</v>
      </c>
      <c r="D308" s="118" t="s">
        <v>8</v>
      </c>
      <c r="E308" s="118">
        <v>25</v>
      </c>
      <c r="F308" s="41">
        <f>IF(C308="x",E308,0)</f>
        <v>25</v>
      </c>
      <c r="G308" s="193"/>
      <c r="H308" s="53"/>
      <c r="I308" s="193"/>
    </row>
    <row r="309" spans="1:9" s="20" customFormat="1" x14ac:dyDescent="0.3">
      <c r="A309" s="48"/>
      <c r="B309" s="191"/>
      <c r="C309" s="126"/>
      <c r="D309" s="118" t="s">
        <v>10</v>
      </c>
      <c r="E309" s="118">
        <v>0</v>
      </c>
      <c r="F309" s="41">
        <f>IF(C309="x",E309,0)</f>
        <v>0</v>
      </c>
      <c r="G309" s="193"/>
      <c r="H309" s="53"/>
      <c r="I309" s="193"/>
    </row>
    <row r="310" spans="1:9" s="20" customFormat="1" x14ac:dyDescent="0.3">
      <c r="A310" s="48"/>
      <c r="B310" s="191"/>
      <c r="C310" s="126"/>
      <c r="D310" s="118" t="s">
        <v>150</v>
      </c>
      <c r="E310" s="118">
        <v>0</v>
      </c>
      <c r="F310" s="41">
        <f>IF(C310="x",E310,0)</f>
        <v>0</v>
      </c>
      <c r="G310" s="193"/>
      <c r="H310" s="53"/>
      <c r="I310" s="193"/>
    </row>
    <row r="311" spans="1:9" s="20" customFormat="1" x14ac:dyDescent="0.3">
      <c r="A311" s="48"/>
      <c r="B311" s="20" t="s">
        <v>259</v>
      </c>
      <c r="C311" s="5"/>
      <c r="D311" s="5"/>
      <c r="E311" s="5"/>
      <c r="F311" s="41"/>
      <c r="G311" s="50"/>
      <c r="H311" s="53"/>
      <c r="I311" s="50"/>
    </row>
    <row r="312" spans="1:9" s="20" customFormat="1" ht="28.8" x14ac:dyDescent="0.3">
      <c r="A312" s="48"/>
      <c r="B312" s="47" t="e">
        <f>#REF!</f>
        <v>#REF!</v>
      </c>
      <c r="C312" s="5"/>
      <c r="D312" s="5"/>
      <c r="E312" s="5"/>
      <c r="F312" s="41"/>
      <c r="G312" s="57" t="s">
        <v>260</v>
      </c>
      <c r="H312" s="127" t="s">
        <v>261</v>
      </c>
    </row>
    <row r="313" spans="1:9" s="20" customFormat="1" x14ac:dyDescent="0.3">
      <c r="A313" s="48"/>
      <c r="B313" s="51"/>
      <c r="C313" s="5"/>
      <c r="D313" s="5"/>
      <c r="E313" s="5"/>
      <c r="F313" s="41"/>
      <c r="G313" s="50"/>
      <c r="H313" s="53"/>
      <c r="I313" s="50"/>
    </row>
    <row r="314" spans="1:9" x14ac:dyDescent="0.3">
      <c r="A314" s="48">
        <v>36</v>
      </c>
      <c r="B314" s="191" t="s">
        <v>262</v>
      </c>
      <c r="C314" s="126" t="s">
        <v>11</v>
      </c>
      <c r="D314" s="118" t="s">
        <v>8</v>
      </c>
      <c r="E314" s="118">
        <v>15</v>
      </c>
      <c r="F314" s="41">
        <f>IF(C314="x",E314,0)</f>
        <v>15</v>
      </c>
      <c r="G314" s="192"/>
      <c r="I314" s="192"/>
    </row>
    <row r="315" spans="1:9" x14ac:dyDescent="0.3">
      <c r="A315" s="59"/>
      <c r="B315" s="191"/>
      <c r="C315" s="126"/>
      <c r="D315" s="118" t="s">
        <v>10</v>
      </c>
      <c r="E315" s="118">
        <v>0</v>
      </c>
      <c r="F315" s="41">
        <f>IF(C315="x",E315,0)</f>
        <v>0</v>
      </c>
      <c r="G315" s="192"/>
      <c r="I315" s="192"/>
    </row>
    <row r="316" spans="1:9" x14ac:dyDescent="0.3">
      <c r="A316" s="59"/>
      <c r="B316" s="191"/>
      <c r="C316" s="126"/>
      <c r="D316" s="118" t="s">
        <v>150</v>
      </c>
      <c r="E316" s="118">
        <v>0</v>
      </c>
      <c r="F316" s="41">
        <f>IF(C316="x",E316,0)</f>
        <v>0</v>
      </c>
      <c r="G316" s="192"/>
      <c r="I316" s="192"/>
    </row>
    <row r="317" spans="1:9" x14ac:dyDescent="0.3">
      <c r="A317" s="59"/>
      <c r="B317" s="20" t="s">
        <v>263</v>
      </c>
      <c r="D317" s="5"/>
      <c r="E317" s="5"/>
      <c r="F317" s="41"/>
    </row>
    <row r="318" spans="1:9" ht="28.8" x14ac:dyDescent="0.3">
      <c r="A318" s="59"/>
      <c r="B318" s="47" t="s">
        <v>264</v>
      </c>
      <c r="D318" s="5"/>
      <c r="E318" s="5"/>
      <c r="F318" s="41"/>
    </row>
    <row r="319" spans="1:9" x14ac:dyDescent="0.3">
      <c r="B319" s="62"/>
      <c r="D319" s="5"/>
      <c r="E319" s="5"/>
      <c r="F319" s="41"/>
      <c r="G319" s="86"/>
      <c r="I319" s="86"/>
    </row>
    <row r="320" spans="1:9" x14ac:dyDescent="0.3">
      <c r="B320" s="128" t="s">
        <v>265</v>
      </c>
      <c r="C320" s="129"/>
      <c r="D320" s="129"/>
      <c r="E320" s="129"/>
      <c r="F320" s="130">
        <f>SUM(F321:F353)</f>
        <v>90</v>
      </c>
      <c r="G320" s="129"/>
      <c r="H320" s="131"/>
      <c r="I320" s="129"/>
    </row>
    <row r="321" spans="1:9" s="20" customFormat="1" x14ac:dyDescent="0.3">
      <c r="A321" s="48">
        <v>37</v>
      </c>
      <c r="B321" s="191" t="s">
        <v>266</v>
      </c>
      <c r="C321" s="126" t="s">
        <v>11</v>
      </c>
      <c r="D321" s="118" t="s">
        <v>8</v>
      </c>
      <c r="E321" s="118">
        <v>40</v>
      </c>
      <c r="F321" s="41">
        <f>IF(C321="x",E321,0)</f>
        <v>40</v>
      </c>
      <c r="G321" s="193"/>
      <c r="H321" s="53"/>
      <c r="I321" s="193"/>
    </row>
    <row r="322" spans="1:9" s="20" customFormat="1" x14ac:dyDescent="0.3">
      <c r="A322" s="48"/>
      <c r="B322" s="191"/>
      <c r="C322" s="126"/>
      <c r="D322" s="118" t="s">
        <v>10</v>
      </c>
      <c r="E322" s="118">
        <v>0</v>
      </c>
      <c r="F322" s="41">
        <f>IF(C322="x",E322,0)</f>
        <v>0</v>
      </c>
      <c r="G322" s="193"/>
      <c r="H322" s="53"/>
      <c r="I322" s="193"/>
    </row>
    <row r="323" spans="1:9" s="20" customFormat="1" x14ac:dyDescent="0.3">
      <c r="A323" s="48"/>
      <c r="B323" s="191"/>
      <c r="C323" s="126"/>
      <c r="D323" s="118" t="s">
        <v>150</v>
      </c>
      <c r="E323" s="118">
        <v>0</v>
      </c>
      <c r="F323" s="41">
        <f>IF(C323="x",E323,0)</f>
        <v>0</v>
      </c>
      <c r="G323" s="193"/>
      <c r="H323" s="53"/>
      <c r="I323" s="193"/>
    </row>
    <row r="324" spans="1:9" s="20" customFormat="1" ht="28.8" x14ac:dyDescent="0.3">
      <c r="A324" s="48"/>
      <c r="B324" s="20" t="s">
        <v>267</v>
      </c>
      <c r="C324" s="5"/>
      <c r="D324" s="5"/>
      <c r="E324" s="5"/>
      <c r="F324" s="41"/>
      <c r="G324" s="50"/>
      <c r="H324" s="53"/>
      <c r="I324" s="50"/>
    </row>
    <row r="325" spans="1:9" s="20" customFormat="1" x14ac:dyDescent="0.3">
      <c r="A325" s="48"/>
      <c r="B325" s="198" t="s">
        <v>268</v>
      </c>
      <c r="C325" s="199"/>
      <c r="D325" s="200"/>
      <c r="E325" s="5"/>
      <c r="F325" s="41"/>
      <c r="G325" s="50"/>
      <c r="H325" s="53"/>
      <c r="I325" s="50"/>
    </row>
    <row r="326" spans="1:9" s="20" customFormat="1" x14ac:dyDescent="0.3">
      <c r="A326" s="48"/>
      <c r="B326" s="132" t="s">
        <v>269</v>
      </c>
      <c r="C326" s="132"/>
      <c r="D326" s="132"/>
      <c r="E326" s="5"/>
      <c r="F326" s="41"/>
      <c r="G326" s="50"/>
      <c r="H326" s="53"/>
      <c r="I326" s="50"/>
    </row>
    <row r="327" spans="1:9" s="20" customFormat="1" ht="41.4" x14ac:dyDescent="0.3">
      <c r="A327" s="48"/>
      <c r="B327" s="132" t="s">
        <v>270</v>
      </c>
      <c r="C327" s="133" t="s">
        <v>11</v>
      </c>
      <c r="D327" s="134" t="s">
        <v>271</v>
      </c>
      <c r="E327" s="5"/>
      <c r="F327" s="41"/>
      <c r="G327" s="50"/>
      <c r="H327" s="53"/>
      <c r="I327" s="50"/>
    </row>
    <row r="328" spans="1:9" s="20" customFormat="1" x14ac:dyDescent="0.3">
      <c r="A328" s="48"/>
      <c r="B328" s="132" t="s">
        <v>272</v>
      </c>
      <c r="C328" s="133"/>
      <c r="D328" s="134"/>
      <c r="E328" s="5"/>
      <c r="F328" s="41"/>
      <c r="G328" s="50"/>
      <c r="H328" s="53"/>
      <c r="I328" s="50"/>
    </row>
    <row r="329" spans="1:9" s="20" customFormat="1" x14ac:dyDescent="0.3">
      <c r="A329" s="48"/>
      <c r="B329" s="132" t="s">
        <v>273</v>
      </c>
      <c r="C329" s="133"/>
      <c r="D329" s="134"/>
      <c r="E329" s="5"/>
      <c r="F329" s="41"/>
      <c r="G329" s="50"/>
      <c r="H329" s="53"/>
      <c r="I329" s="50"/>
    </row>
    <row r="330" spans="1:9" s="20" customFormat="1" ht="27.6" x14ac:dyDescent="0.3">
      <c r="A330" s="48"/>
      <c r="B330" s="132" t="s">
        <v>274</v>
      </c>
      <c r="C330" s="133" t="s">
        <v>11</v>
      </c>
      <c r="D330" s="134" t="s">
        <v>275</v>
      </c>
      <c r="E330" s="5"/>
      <c r="F330" s="41"/>
      <c r="G330" s="50"/>
      <c r="H330" s="53"/>
      <c r="I330" s="50"/>
    </row>
    <row r="331" spans="1:9" x14ac:dyDescent="0.3">
      <c r="B331" s="62"/>
      <c r="D331" s="5"/>
      <c r="E331" s="5"/>
      <c r="F331" s="41"/>
      <c r="G331" s="86"/>
      <c r="I331" s="86"/>
    </row>
    <row r="332" spans="1:9" s="20" customFormat="1" x14ac:dyDescent="0.3">
      <c r="A332" s="48">
        <v>38</v>
      </c>
      <c r="B332" s="191" t="s">
        <v>276</v>
      </c>
      <c r="C332" s="126" t="s">
        <v>11</v>
      </c>
      <c r="D332" s="118" t="s">
        <v>8</v>
      </c>
      <c r="E332" s="118">
        <v>40</v>
      </c>
      <c r="F332" s="41">
        <f>IF(C332="x",E332,0)</f>
        <v>40</v>
      </c>
      <c r="G332" s="193"/>
      <c r="H332" s="53"/>
      <c r="I332" s="193"/>
    </row>
    <row r="333" spans="1:9" s="20" customFormat="1" x14ac:dyDescent="0.3">
      <c r="A333" s="48"/>
      <c r="B333" s="191"/>
      <c r="C333" s="126"/>
      <c r="D333" s="118" t="s">
        <v>10</v>
      </c>
      <c r="E333" s="118">
        <v>0</v>
      </c>
      <c r="F333" s="41">
        <f>IF(C333="x",E333,0)</f>
        <v>0</v>
      </c>
      <c r="G333" s="193"/>
      <c r="H333" s="53"/>
      <c r="I333" s="193"/>
    </row>
    <row r="334" spans="1:9" s="20" customFormat="1" x14ac:dyDescent="0.3">
      <c r="A334" s="48"/>
      <c r="B334" s="191"/>
      <c r="C334" s="126"/>
      <c r="D334" s="118" t="s">
        <v>150</v>
      </c>
      <c r="E334" s="118">
        <v>0</v>
      </c>
      <c r="F334" s="41">
        <f>IF(C334="x",E334,0)</f>
        <v>0</v>
      </c>
      <c r="G334" s="193"/>
      <c r="H334" s="53"/>
      <c r="I334" s="193"/>
    </row>
    <row r="335" spans="1:9" s="20" customFormat="1" x14ac:dyDescent="0.3">
      <c r="A335" s="48"/>
      <c r="B335" s="195"/>
      <c r="C335" s="135"/>
      <c r="D335" s="118"/>
      <c r="E335" s="118"/>
      <c r="F335" s="41"/>
      <c r="G335" s="193"/>
      <c r="H335" s="53"/>
      <c r="I335" s="193"/>
    </row>
    <row r="336" spans="1:9" s="20" customFormat="1" ht="28.8" x14ac:dyDescent="0.3">
      <c r="A336" s="48"/>
      <c r="B336" s="20" t="s">
        <v>267</v>
      </c>
      <c r="C336" s="5"/>
      <c r="D336" s="5"/>
      <c r="E336" s="5"/>
      <c r="F336" s="41"/>
      <c r="G336" s="50"/>
      <c r="H336" s="53"/>
      <c r="I336" s="50"/>
    </row>
    <row r="337" spans="1:9" s="20" customFormat="1" x14ac:dyDescent="0.3">
      <c r="A337" s="48"/>
      <c r="B337" s="198" t="s">
        <v>277</v>
      </c>
      <c r="C337" s="199"/>
      <c r="D337" s="200"/>
      <c r="E337" s="5"/>
      <c r="F337" s="41"/>
      <c r="G337" s="50"/>
      <c r="H337" s="53"/>
      <c r="I337" s="50"/>
    </row>
    <row r="338" spans="1:9" s="20" customFormat="1" x14ac:dyDescent="0.3">
      <c r="A338" s="48"/>
      <c r="B338" s="132" t="s">
        <v>278</v>
      </c>
      <c r="C338" s="132"/>
      <c r="D338" s="132"/>
      <c r="E338" s="5"/>
      <c r="F338" s="41"/>
      <c r="G338" s="50"/>
      <c r="H338" s="53"/>
      <c r="I338" s="50"/>
    </row>
    <row r="339" spans="1:9" s="20" customFormat="1" x14ac:dyDescent="0.3">
      <c r="A339" s="48"/>
      <c r="B339" s="132" t="s">
        <v>279</v>
      </c>
      <c r="C339" s="133"/>
      <c r="D339" s="134"/>
      <c r="E339" s="5"/>
      <c r="F339" s="41"/>
      <c r="G339" s="50"/>
      <c r="H339" s="53"/>
      <c r="I339" s="50"/>
    </row>
    <row r="340" spans="1:9" s="20" customFormat="1" ht="110.4" x14ac:dyDescent="0.3">
      <c r="A340" s="48"/>
      <c r="B340" s="132" t="s">
        <v>274</v>
      </c>
      <c r="C340" s="133" t="s">
        <v>11</v>
      </c>
      <c r="D340" s="134" t="s">
        <v>280</v>
      </c>
      <c r="E340" s="5"/>
      <c r="F340" s="41"/>
      <c r="G340" s="50"/>
      <c r="H340" s="53"/>
      <c r="I340" s="50"/>
    </row>
    <row r="341" spans="1:9" s="20" customFormat="1" x14ac:dyDescent="0.3">
      <c r="A341" s="48"/>
      <c r="B341" s="62"/>
      <c r="C341" s="5"/>
      <c r="D341" s="5"/>
      <c r="E341" s="5"/>
      <c r="F341" s="41"/>
      <c r="G341" s="86"/>
      <c r="H341" s="53"/>
      <c r="I341" s="86"/>
    </row>
    <row r="342" spans="1:9" s="20" customFormat="1" x14ac:dyDescent="0.3">
      <c r="A342" s="48" t="s">
        <v>281</v>
      </c>
      <c r="B342" s="191" t="s">
        <v>282</v>
      </c>
      <c r="C342" s="126"/>
      <c r="D342" s="118" t="s">
        <v>8</v>
      </c>
      <c r="E342" s="118">
        <v>20</v>
      </c>
      <c r="F342" s="41">
        <f>IF(C342="x",E342,0)</f>
        <v>0</v>
      </c>
      <c r="G342" s="193"/>
      <c r="H342" s="53"/>
      <c r="I342" s="193"/>
    </row>
    <row r="343" spans="1:9" s="20" customFormat="1" x14ac:dyDescent="0.3">
      <c r="A343" s="48"/>
      <c r="B343" s="191"/>
      <c r="C343" s="126" t="s">
        <v>11</v>
      </c>
      <c r="D343" s="118" t="s">
        <v>10</v>
      </c>
      <c r="E343" s="118">
        <v>0</v>
      </c>
      <c r="F343" s="41">
        <f>IF(C343="x",E343,0)</f>
        <v>0</v>
      </c>
      <c r="G343" s="193"/>
      <c r="H343" s="53"/>
      <c r="I343" s="193"/>
    </row>
    <row r="344" spans="1:9" s="20" customFormat="1" x14ac:dyDescent="0.3">
      <c r="A344" s="48"/>
      <c r="B344" s="191"/>
      <c r="C344" s="126"/>
      <c r="D344" s="118" t="s">
        <v>150</v>
      </c>
      <c r="E344" s="118">
        <v>0</v>
      </c>
      <c r="F344" s="41">
        <f>IF(C344="x",E344,0)</f>
        <v>0</v>
      </c>
      <c r="G344" s="193"/>
      <c r="H344" s="53"/>
      <c r="I344" s="193"/>
    </row>
    <row r="345" spans="1:9" s="20" customFormat="1" x14ac:dyDescent="0.3">
      <c r="A345" s="48"/>
      <c r="B345" s="20" t="s">
        <v>283</v>
      </c>
      <c r="C345" s="5"/>
      <c r="D345" s="5"/>
      <c r="E345" s="5"/>
      <c r="F345" s="41"/>
      <c r="G345" s="50"/>
      <c r="H345" s="53"/>
      <c r="I345" s="50"/>
    </row>
    <row r="346" spans="1:9" s="20" customFormat="1" x14ac:dyDescent="0.3">
      <c r="A346" s="48"/>
      <c r="B346" s="47" t="e">
        <f>#REF!</f>
        <v>#REF!</v>
      </c>
      <c r="C346" s="5"/>
      <c r="D346" s="62"/>
      <c r="E346" s="5"/>
      <c r="F346" s="41"/>
      <c r="G346" s="50"/>
      <c r="H346" s="53"/>
      <c r="I346" s="50"/>
    </row>
    <row r="347" spans="1:9" s="20" customFormat="1" x14ac:dyDescent="0.3">
      <c r="A347" s="48"/>
      <c r="B347" s="136"/>
      <c r="C347" s="5"/>
      <c r="D347" s="62"/>
      <c r="E347" s="5"/>
      <c r="F347" s="41"/>
      <c r="G347" s="50"/>
      <c r="H347" s="53"/>
      <c r="I347" s="50"/>
    </row>
    <row r="348" spans="1:9" s="20" customFormat="1" x14ac:dyDescent="0.3">
      <c r="A348" s="48" t="s">
        <v>284</v>
      </c>
      <c r="B348" s="191" t="s">
        <v>285</v>
      </c>
      <c r="C348" s="126" t="s">
        <v>11</v>
      </c>
      <c r="D348" s="118" t="s">
        <v>8</v>
      </c>
      <c r="E348" s="118">
        <v>10</v>
      </c>
      <c r="F348" s="41">
        <f>IF(C348="x",E348,0)</f>
        <v>10</v>
      </c>
      <c r="G348" s="193"/>
      <c r="H348" s="53"/>
      <c r="I348" s="193"/>
    </row>
    <row r="349" spans="1:9" s="20" customFormat="1" x14ac:dyDescent="0.3">
      <c r="A349" s="48"/>
      <c r="B349" s="191"/>
      <c r="C349" s="126"/>
      <c r="D349" s="118" t="s">
        <v>10</v>
      </c>
      <c r="E349" s="118">
        <v>0</v>
      </c>
      <c r="F349" s="41">
        <f>IF(C349="x",E349,0)</f>
        <v>0</v>
      </c>
      <c r="G349" s="193"/>
      <c r="H349" s="53"/>
      <c r="I349" s="193"/>
    </row>
    <row r="350" spans="1:9" s="20" customFormat="1" x14ac:dyDescent="0.3">
      <c r="A350" s="48"/>
      <c r="B350" s="191"/>
      <c r="C350" s="126"/>
      <c r="D350" s="118" t="s">
        <v>150</v>
      </c>
      <c r="E350" s="118">
        <v>0</v>
      </c>
      <c r="F350" s="41">
        <f>IF(C350="x",E350,0)</f>
        <v>0</v>
      </c>
      <c r="G350" s="193"/>
      <c r="H350" s="53"/>
      <c r="I350" s="193"/>
    </row>
    <row r="351" spans="1:9" s="20" customFormat="1" ht="28.8" x14ac:dyDescent="0.3">
      <c r="A351" s="48"/>
      <c r="B351" s="20" t="s">
        <v>286</v>
      </c>
      <c r="C351" s="5"/>
      <c r="D351" s="5"/>
      <c r="E351" s="5"/>
      <c r="F351" s="41"/>
      <c r="G351" s="50"/>
      <c r="H351" s="53"/>
      <c r="I351" s="50"/>
    </row>
    <row r="352" spans="1:9" s="20" customFormat="1" ht="28.8" x14ac:dyDescent="0.3">
      <c r="A352" s="48"/>
      <c r="B352" s="47" t="s">
        <v>287</v>
      </c>
      <c r="C352" s="5"/>
      <c r="D352" s="62"/>
      <c r="E352" s="5"/>
      <c r="F352" s="41"/>
      <c r="G352" s="50"/>
      <c r="H352" s="53"/>
      <c r="I352" s="50"/>
    </row>
    <row r="353" spans="1:9" x14ac:dyDescent="0.3">
      <c r="A353" s="59"/>
      <c r="B353" s="137"/>
      <c r="D353" s="96"/>
      <c r="E353" s="95"/>
      <c r="F353" s="41"/>
      <c r="G353" s="56"/>
      <c r="I353" s="56"/>
    </row>
    <row r="354" spans="1:9" x14ac:dyDescent="0.3">
      <c r="B354" s="128" t="s">
        <v>288</v>
      </c>
      <c r="C354" s="129"/>
      <c r="D354" s="129"/>
      <c r="E354" s="129"/>
      <c r="F354" s="130">
        <f>SUM(F355,F386,F417,F448)</f>
        <v>145</v>
      </c>
      <c r="G354" s="129"/>
      <c r="H354" s="131"/>
      <c r="I354" s="129"/>
    </row>
    <row r="355" spans="1:9" x14ac:dyDescent="0.3">
      <c r="B355" s="138" t="s">
        <v>289</v>
      </c>
      <c r="C355" s="139"/>
      <c r="D355" s="139"/>
      <c r="E355" s="139"/>
      <c r="F355" s="140">
        <f>SUM(F356:F385)</f>
        <v>45</v>
      </c>
      <c r="G355" s="139"/>
      <c r="H355" s="141"/>
      <c r="I355" s="139"/>
    </row>
    <row r="356" spans="1:9" s="20" customFormat="1" ht="33" customHeight="1" x14ac:dyDescent="0.3">
      <c r="A356" s="48">
        <v>40</v>
      </c>
      <c r="B356" s="191" t="s">
        <v>290</v>
      </c>
      <c r="C356" s="126"/>
      <c r="D356" s="118" t="s">
        <v>8</v>
      </c>
      <c r="E356" s="118">
        <v>20</v>
      </c>
      <c r="F356" s="142">
        <f>IF(C356="x",E356,0)</f>
        <v>0</v>
      </c>
      <c r="G356" s="50"/>
      <c r="H356" s="53"/>
      <c r="I356" s="50" t="s">
        <v>291</v>
      </c>
    </row>
    <row r="357" spans="1:9" s="20" customFormat="1" x14ac:dyDescent="0.3">
      <c r="A357" s="48"/>
      <c r="B357" s="191"/>
      <c r="C357" s="126" t="s">
        <v>11</v>
      </c>
      <c r="D357" s="118" t="s">
        <v>10</v>
      </c>
      <c r="E357" s="118">
        <v>0</v>
      </c>
      <c r="F357" s="41">
        <f>IF(C357="x",E357,0)</f>
        <v>0</v>
      </c>
      <c r="G357" s="50"/>
      <c r="H357" s="53"/>
      <c r="I357" s="50"/>
    </row>
    <row r="358" spans="1:9" s="20" customFormat="1" x14ac:dyDescent="0.3">
      <c r="A358" s="48"/>
      <c r="B358" s="191"/>
      <c r="C358" s="126"/>
      <c r="D358" s="118" t="s">
        <v>150</v>
      </c>
      <c r="E358" s="118">
        <v>0</v>
      </c>
      <c r="F358" s="41">
        <f>IF(C358="x",E358,0)</f>
        <v>0</v>
      </c>
      <c r="G358" s="50"/>
      <c r="H358" s="53"/>
      <c r="I358" s="50"/>
    </row>
    <row r="359" spans="1:9" s="20" customFormat="1" x14ac:dyDescent="0.3">
      <c r="A359" s="48"/>
      <c r="B359" s="20" t="s">
        <v>292</v>
      </c>
      <c r="C359" s="5"/>
      <c r="D359" s="5"/>
      <c r="E359" s="5"/>
      <c r="F359" s="41"/>
      <c r="G359" s="119"/>
      <c r="H359" s="53"/>
      <c r="I359" s="119"/>
    </row>
    <row r="360" spans="1:9" s="20" customFormat="1" x14ac:dyDescent="0.3">
      <c r="A360" s="48"/>
      <c r="B360" s="47" t="e">
        <f>#REF!</f>
        <v>#REF!</v>
      </c>
      <c r="C360" s="5"/>
      <c r="D360" s="62"/>
      <c r="E360" s="5"/>
      <c r="F360" s="41"/>
      <c r="G360" s="119"/>
      <c r="H360" s="53"/>
      <c r="I360" s="119"/>
    </row>
    <row r="361" spans="1:9" x14ac:dyDescent="0.3">
      <c r="A361" s="59"/>
      <c r="B361" s="60"/>
      <c r="D361" s="62"/>
      <c r="E361" s="5"/>
      <c r="F361" s="41"/>
      <c r="G361" s="143"/>
      <c r="I361" s="143"/>
    </row>
    <row r="362" spans="1:9" s="20" customFormat="1" x14ac:dyDescent="0.3">
      <c r="A362" s="48">
        <v>41</v>
      </c>
      <c r="B362" s="191" t="s">
        <v>293</v>
      </c>
      <c r="C362" s="126"/>
      <c r="D362" s="118" t="s">
        <v>8</v>
      </c>
      <c r="E362" s="118">
        <v>15</v>
      </c>
      <c r="F362" s="41">
        <f>IF(C362="x",E362,0)</f>
        <v>0</v>
      </c>
      <c r="G362" s="119"/>
      <c r="H362" s="53"/>
      <c r="I362" s="119"/>
    </row>
    <row r="363" spans="1:9" s="20" customFormat="1" x14ac:dyDescent="0.3">
      <c r="A363" s="48"/>
      <c r="B363" s="191"/>
      <c r="C363" s="126" t="s">
        <v>11</v>
      </c>
      <c r="D363" s="118" t="s">
        <v>10</v>
      </c>
      <c r="E363" s="118">
        <v>0</v>
      </c>
      <c r="F363" s="41">
        <f>IF(C363="x",E363,0)</f>
        <v>0</v>
      </c>
      <c r="G363" s="119"/>
      <c r="H363" s="53"/>
      <c r="I363" s="119"/>
    </row>
    <row r="364" spans="1:9" s="20" customFormat="1" ht="15.75" customHeight="1" x14ac:dyDescent="0.3">
      <c r="A364" s="48"/>
      <c r="B364" s="191"/>
      <c r="C364" s="126"/>
      <c r="D364" s="118" t="s">
        <v>150</v>
      </c>
      <c r="E364" s="118">
        <v>0</v>
      </c>
      <c r="F364" s="41">
        <f>IF(C364="x",E364,0)</f>
        <v>0</v>
      </c>
      <c r="G364" s="119"/>
      <c r="H364" s="53"/>
      <c r="I364" s="119"/>
    </row>
    <row r="365" spans="1:9" s="20" customFormat="1" ht="43.2" x14ac:dyDescent="0.3">
      <c r="A365" s="48"/>
      <c r="B365" s="20" t="s">
        <v>294</v>
      </c>
      <c r="C365" s="5"/>
      <c r="D365" s="5"/>
      <c r="E365" s="5"/>
      <c r="F365" s="41"/>
      <c r="G365" s="119"/>
      <c r="H365" s="53"/>
      <c r="I365" s="119"/>
    </row>
    <row r="366" spans="1:9" s="20" customFormat="1" x14ac:dyDescent="0.3">
      <c r="A366" s="48"/>
      <c r="B366" s="47" t="e">
        <f>#REF!</f>
        <v>#REF!</v>
      </c>
      <c r="C366" s="5"/>
      <c r="D366" s="62"/>
      <c r="E366" s="5"/>
      <c r="F366" s="41"/>
      <c r="G366" s="119"/>
      <c r="H366" s="53"/>
      <c r="I366" s="119"/>
    </row>
    <row r="367" spans="1:9" x14ac:dyDescent="0.3">
      <c r="A367" s="59"/>
      <c r="B367" s="60"/>
      <c r="D367" s="62"/>
      <c r="E367" s="5"/>
      <c r="F367" s="41"/>
      <c r="G367" s="143"/>
      <c r="I367" s="143"/>
    </row>
    <row r="368" spans="1:9" s="20" customFormat="1" x14ac:dyDescent="0.3">
      <c r="A368" s="48">
        <v>42</v>
      </c>
      <c r="B368" s="191" t="s">
        <v>295</v>
      </c>
      <c r="C368" s="126" t="s">
        <v>11</v>
      </c>
      <c r="D368" s="118" t="s">
        <v>8</v>
      </c>
      <c r="E368" s="118">
        <v>15</v>
      </c>
      <c r="F368" s="41">
        <f>IF(C368="x",E368,0)</f>
        <v>15</v>
      </c>
      <c r="G368" s="119"/>
      <c r="H368" s="53"/>
      <c r="I368" s="119"/>
    </row>
    <row r="369" spans="1:9" s="20" customFormat="1" x14ac:dyDescent="0.3">
      <c r="A369" s="48"/>
      <c r="B369" s="191"/>
      <c r="C369" s="126"/>
      <c r="D369" s="118" t="s">
        <v>10</v>
      </c>
      <c r="E369" s="118">
        <v>0</v>
      </c>
      <c r="F369" s="41">
        <f>IF(C369="x",E369,0)</f>
        <v>0</v>
      </c>
      <c r="G369" s="119"/>
      <c r="H369" s="53"/>
      <c r="I369" s="119"/>
    </row>
    <row r="370" spans="1:9" s="20" customFormat="1" x14ac:dyDescent="0.3">
      <c r="A370" s="48"/>
      <c r="B370" s="191"/>
      <c r="C370" s="126"/>
      <c r="D370" s="118" t="s">
        <v>150</v>
      </c>
      <c r="E370" s="118">
        <v>0</v>
      </c>
      <c r="F370" s="41">
        <f>IF(C370="x",E370,0)</f>
        <v>0</v>
      </c>
      <c r="G370" s="119"/>
      <c r="H370" s="53"/>
      <c r="I370" s="119"/>
    </row>
    <row r="371" spans="1:9" s="20" customFormat="1" ht="43.2" x14ac:dyDescent="0.3">
      <c r="A371" s="48"/>
      <c r="B371" s="20" t="s">
        <v>294</v>
      </c>
      <c r="C371" s="5"/>
      <c r="D371" s="5"/>
      <c r="E371" s="5"/>
      <c r="F371" s="41"/>
      <c r="G371" s="119"/>
      <c r="H371" s="53"/>
      <c r="I371" s="119"/>
    </row>
    <row r="372" spans="1:9" s="20" customFormat="1" ht="158.4" x14ac:dyDescent="0.3">
      <c r="A372" s="48"/>
      <c r="B372" s="47" t="s">
        <v>296</v>
      </c>
      <c r="C372" s="5"/>
      <c r="D372" s="62"/>
      <c r="E372" s="5"/>
      <c r="F372" s="41"/>
      <c r="G372" s="119"/>
      <c r="H372" s="53"/>
      <c r="I372" s="119"/>
    </row>
    <row r="373" spans="1:9" x14ac:dyDescent="0.3">
      <c r="A373" s="59"/>
      <c r="B373" s="96"/>
      <c r="D373" s="5"/>
      <c r="E373" s="5"/>
      <c r="F373" s="41"/>
      <c r="G373" s="143"/>
      <c r="I373" s="143"/>
    </row>
    <row r="374" spans="1:9" s="20" customFormat="1" x14ac:dyDescent="0.3">
      <c r="A374" s="48">
        <v>43</v>
      </c>
      <c r="B374" s="191" t="s">
        <v>297</v>
      </c>
      <c r="C374" s="126" t="s">
        <v>11</v>
      </c>
      <c r="D374" s="118" t="s">
        <v>8</v>
      </c>
      <c r="E374" s="118">
        <v>15</v>
      </c>
      <c r="F374" s="41">
        <f>IF(C374="x",E374,0)</f>
        <v>15</v>
      </c>
      <c r="G374" s="50"/>
      <c r="H374" s="53"/>
      <c r="I374" s="50"/>
    </row>
    <row r="375" spans="1:9" s="20" customFormat="1" x14ac:dyDescent="0.3">
      <c r="A375" s="48"/>
      <c r="B375" s="191"/>
      <c r="C375" s="126"/>
      <c r="D375" s="118" t="s">
        <v>10</v>
      </c>
      <c r="E375" s="118">
        <v>0</v>
      </c>
      <c r="F375" s="41">
        <f>IF(C375="x",E375,0)</f>
        <v>0</v>
      </c>
      <c r="G375" s="50"/>
      <c r="H375" s="53"/>
      <c r="I375" s="50"/>
    </row>
    <row r="376" spans="1:9" s="20" customFormat="1" x14ac:dyDescent="0.3">
      <c r="A376" s="48"/>
      <c r="B376" s="191"/>
      <c r="C376" s="126"/>
      <c r="D376" s="118" t="s">
        <v>150</v>
      </c>
      <c r="E376" s="118">
        <v>0</v>
      </c>
      <c r="F376" s="41">
        <f>IF(C376="x",E376,0)</f>
        <v>0</v>
      </c>
      <c r="G376" s="86"/>
      <c r="H376" s="53"/>
      <c r="I376" s="86"/>
    </row>
    <row r="377" spans="1:9" s="20" customFormat="1" ht="50.25" customHeight="1" x14ac:dyDescent="0.3">
      <c r="A377" s="48"/>
      <c r="B377" s="20" t="s">
        <v>294</v>
      </c>
      <c r="C377" s="5"/>
      <c r="D377" s="5"/>
      <c r="E377" s="5"/>
      <c r="F377" s="41"/>
      <c r="G377" s="192"/>
      <c r="H377" s="53"/>
      <c r="I377" s="192"/>
    </row>
    <row r="378" spans="1:9" s="20" customFormat="1" ht="144" x14ac:dyDescent="0.3">
      <c r="A378" s="48"/>
      <c r="B378" s="47" t="s">
        <v>298</v>
      </c>
      <c r="C378" s="5"/>
      <c r="D378" s="62"/>
      <c r="E378" s="5"/>
      <c r="F378" s="41"/>
      <c r="G378" s="192"/>
      <c r="H378" s="53"/>
      <c r="I378" s="192"/>
    </row>
    <row r="379" spans="1:9" x14ac:dyDescent="0.3">
      <c r="A379" s="59"/>
      <c r="B379" s="96"/>
      <c r="D379" s="5"/>
      <c r="E379" s="5"/>
      <c r="F379" s="41"/>
      <c r="G379" s="192"/>
      <c r="I379" s="192"/>
    </row>
    <row r="380" spans="1:9" s="20" customFormat="1" x14ac:dyDescent="0.3">
      <c r="A380" s="48">
        <v>44</v>
      </c>
      <c r="B380" s="191" t="s">
        <v>299</v>
      </c>
      <c r="C380" s="126" t="s">
        <v>11</v>
      </c>
      <c r="D380" s="118" t="s">
        <v>8</v>
      </c>
      <c r="E380" s="118">
        <v>15</v>
      </c>
      <c r="F380" s="41">
        <f>IF(C380="x",E380,0)</f>
        <v>15</v>
      </c>
      <c r="G380" s="50"/>
      <c r="H380" s="53"/>
      <c r="I380" s="50"/>
    </row>
    <row r="381" spans="1:9" s="20" customFormat="1" x14ac:dyDescent="0.3">
      <c r="A381" s="48"/>
      <c r="B381" s="191"/>
      <c r="C381" s="126"/>
      <c r="D381" s="118" t="s">
        <v>10</v>
      </c>
      <c r="E381" s="118">
        <v>0</v>
      </c>
      <c r="F381" s="41">
        <f>IF(C381="x",E381,0)</f>
        <v>0</v>
      </c>
      <c r="G381" s="50"/>
      <c r="H381" s="53"/>
      <c r="I381" s="50"/>
    </row>
    <row r="382" spans="1:9" s="20" customFormat="1" x14ac:dyDescent="0.3">
      <c r="A382" s="48"/>
      <c r="B382" s="191"/>
      <c r="C382" s="126"/>
      <c r="D382" s="118" t="s">
        <v>150</v>
      </c>
      <c r="E382" s="118">
        <v>0</v>
      </c>
      <c r="F382" s="41">
        <f>IF(C382="x",E382,0)</f>
        <v>0</v>
      </c>
      <c r="G382" s="86"/>
      <c r="H382" s="53"/>
      <c r="I382" s="86"/>
    </row>
    <row r="383" spans="1:9" s="20" customFormat="1" ht="43.2" x14ac:dyDescent="0.3">
      <c r="A383" s="48"/>
      <c r="B383" s="20" t="s">
        <v>294</v>
      </c>
      <c r="C383" s="5"/>
      <c r="D383" s="5"/>
      <c r="E383" s="5"/>
      <c r="F383" s="41"/>
      <c r="G383" s="50"/>
      <c r="H383" s="53"/>
      <c r="I383" s="50"/>
    </row>
    <row r="384" spans="1:9" s="20" customFormat="1" ht="144" x14ac:dyDescent="0.3">
      <c r="A384" s="48"/>
      <c r="B384" s="47" t="s">
        <v>300</v>
      </c>
      <c r="C384" s="5"/>
      <c r="D384" s="62"/>
      <c r="E384" s="5"/>
      <c r="F384" s="41"/>
      <c r="G384" s="119"/>
      <c r="H384" s="53"/>
      <c r="I384" s="119"/>
    </row>
    <row r="385" spans="1:9" x14ac:dyDescent="0.3">
      <c r="B385" s="51"/>
      <c r="D385" s="62"/>
      <c r="E385" s="5"/>
      <c r="F385" s="41"/>
      <c r="G385" s="143"/>
      <c r="I385" s="143"/>
    </row>
    <row r="386" spans="1:9" x14ac:dyDescent="0.3">
      <c r="B386" s="138" t="s">
        <v>301</v>
      </c>
      <c r="C386" s="139"/>
      <c r="D386" s="139"/>
      <c r="E386" s="139"/>
      <c r="F386" s="140">
        <f>SUM(F387:F416)</f>
        <v>15</v>
      </c>
      <c r="G386" s="139"/>
      <c r="H386" s="141"/>
      <c r="I386" s="139"/>
    </row>
    <row r="387" spans="1:9" s="20" customFormat="1" ht="34.5" customHeight="1" x14ac:dyDescent="0.3">
      <c r="A387" s="48">
        <v>45</v>
      </c>
      <c r="B387" s="191" t="s">
        <v>302</v>
      </c>
      <c r="C387" s="126"/>
      <c r="D387" s="118" t="s">
        <v>8</v>
      </c>
      <c r="E387" s="118">
        <v>20</v>
      </c>
      <c r="F387" s="142">
        <f>IF(C387="x",E387,0)</f>
        <v>0</v>
      </c>
      <c r="G387" s="50"/>
      <c r="H387" s="53"/>
      <c r="I387" s="50" t="s">
        <v>303</v>
      </c>
    </row>
    <row r="388" spans="1:9" s="20" customFormat="1" x14ac:dyDescent="0.3">
      <c r="A388" s="48"/>
      <c r="B388" s="191"/>
      <c r="C388" s="126" t="s">
        <v>11</v>
      </c>
      <c r="D388" s="118" t="s">
        <v>10</v>
      </c>
      <c r="E388" s="118">
        <v>0</v>
      </c>
      <c r="F388" s="41">
        <f>IF(C388="x",E388,0)</f>
        <v>0</v>
      </c>
      <c r="G388" s="119"/>
      <c r="H388" s="53"/>
      <c r="I388" s="119"/>
    </row>
    <row r="389" spans="1:9" s="20" customFormat="1" x14ac:dyDescent="0.3">
      <c r="A389" s="48"/>
      <c r="B389" s="191"/>
      <c r="C389" s="126"/>
      <c r="D389" s="118" t="s">
        <v>150</v>
      </c>
      <c r="E389" s="118">
        <v>0</v>
      </c>
      <c r="F389" s="41">
        <f>IF(C389="x",E389,0)</f>
        <v>0</v>
      </c>
      <c r="G389" s="119"/>
      <c r="H389" s="53"/>
      <c r="I389" s="119"/>
    </row>
    <row r="390" spans="1:9" s="20" customFormat="1" x14ac:dyDescent="0.3">
      <c r="A390" s="48"/>
      <c r="B390" s="20" t="s">
        <v>304</v>
      </c>
      <c r="C390" s="5"/>
      <c r="D390" s="5"/>
      <c r="E390" s="5"/>
      <c r="F390" s="41"/>
      <c r="G390" s="119"/>
      <c r="H390" s="53"/>
      <c r="I390" s="119"/>
    </row>
    <row r="391" spans="1:9" s="20" customFormat="1" x14ac:dyDescent="0.3">
      <c r="A391" s="48"/>
      <c r="B391" s="47" t="e">
        <f>#REF!</f>
        <v>#REF!</v>
      </c>
      <c r="C391" s="5"/>
      <c r="D391" s="62"/>
      <c r="E391" s="5"/>
      <c r="F391" s="41"/>
      <c r="G391" s="119"/>
      <c r="H391" s="53"/>
      <c r="I391" s="119"/>
    </row>
    <row r="392" spans="1:9" x14ac:dyDescent="0.3">
      <c r="A392" s="59"/>
      <c r="B392" s="60"/>
      <c r="D392" s="62"/>
      <c r="E392" s="5"/>
      <c r="F392" s="41"/>
      <c r="G392" s="143"/>
      <c r="I392" s="143"/>
    </row>
    <row r="393" spans="1:9" s="20" customFormat="1" x14ac:dyDescent="0.3">
      <c r="A393" s="48">
        <v>46</v>
      </c>
      <c r="B393" s="191" t="s">
        <v>305</v>
      </c>
      <c r="C393" s="126"/>
      <c r="D393" s="118" t="s">
        <v>8</v>
      </c>
      <c r="E393" s="118">
        <v>15</v>
      </c>
      <c r="F393" s="41">
        <f>IF(C393="x",E393,0)</f>
        <v>0</v>
      </c>
      <c r="G393" s="193"/>
      <c r="H393" s="53"/>
      <c r="I393" s="193"/>
    </row>
    <row r="394" spans="1:9" s="20" customFormat="1" x14ac:dyDescent="0.3">
      <c r="A394" s="48"/>
      <c r="B394" s="191"/>
      <c r="C394" s="126" t="s">
        <v>11</v>
      </c>
      <c r="D394" s="118" t="s">
        <v>10</v>
      </c>
      <c r="E394" s="118">
        <v>0</v>
      </c>
      <c r="F394" s="41">
        <f>IF(C394="x",E394,0)</f>
        <v>0</v>
      </c>
      <c r="G394" s="193"/>
      <c r="H394" s="53"/>
      <c r="I394" s="193"/>
    </row>
    <row r="395" spans="1:9" s="20" customFormat="1" x14ac:dyDescent="0.3">
      <c r="A395" s="48"/>
      <c r="B395" s="191"/>
      <c r="C395" s="126"/>
      <c r="D395" s="118" t="s">
        <v>150</v>
      </c>
      <c r="E395" s="118">
        <v>0</v>
      </c>
      <c r="F395" s="41">
        <f>IF(C395="x",E395,0)</f>
        <v>0</v>
      </c>
      <c r="G395" s="193"/>
      <c r="H395" s="53"/>
      <c r="I395" s="193"/>
    </row>
    <row r="396" spans="1:9" s="20" customFormat="1" ht="43.2" x14ac:dyDescent="0.3">
      <c r="A396" s="48"/>
      <c r="B396" s="20" t="s">
        <v>294</v>
      </c>
      <c r="C396" s="5"/>
      <c r="D396" s="5"/>
      <c r="E396" s="5"/>
      <c r="F396" s="41"/>
      <c r="G396" s="193"/>
      <c r="H396" s="53"/>
      <c r="I396" s="193"/>
    </row>
    <row r="397" spans="1:9" s="20" customFormat="1" x14ac:dyDescent="0.3">
      <c r="A397" s="48"/>
      <c r="B397" s="47" t="e">
        <f>#REF!</f>
        <v>#REF!</v>
      </c>
      <c r="C397" s="5"/>
      <c r="D397" s="62"/>
      <c r="E397" s="5"/>
      <c r="F397" s="41"/>
      <c r="G397" s="119"/>
      <c r="H397" s="53"/>
      <c r="I397" s="119"/>
    </row>
    <row r="398" spans="1:9" x14ac:dyDescent="0.3">
      <c r="A398" s="59"/>
      <c r="B398" s="60"/>
      <c r="D398" s="62"/>
      <c r="E398" s="5"/>
      <c r="F398" s="41"/>
      <c r="G398" s="143"/>
      <c r="I398" s="143"/>
    </row>
    <row r="399" spans="1:9" s="20" customFormat="1" ht="28.8" x14ac:dyDescent="0.3">
      <c r="A399" s="48">
        <v>47</v>
      </c>
      <c r="B399" s="191" t="s">
        <v>306</v>
      </c>
      <c r="C399" s="126"/>
      <c r="D399" s="118" t="s">
        <v>8</v>
      </c>
      <c r="E399" s="118">
        <v>15</v>
      </c>
      <c r="F399" s="41">
        <f>IF(C399="x",E399,0)</f>
        <v>0</v>
      </c>
      <c r="G399" s="119"/>
      <c r="H399" s="53"/>
      <c r="I399" s="119" t="s">
        <v>307</v>
      </c>
    </row>
    <row r="400" spans="1:9" s="20" customFormat="1" x14ac:dyDescent="0.3">
      <c r="A400" s="48"/>
      <c r="B400" s="191"/>
      <c r="C400" s="126" t="s">
        <v>11</v>
      </c>
      <c r="D400" s="118" t="s">
        <v>10</v>
      </c>
      <c r="E400" s="118">
        <v>0</v>
      </c>
      <c r="F400" s="41">
        <f>IF(C400="x",E400,0)</f>
        <v>0</v>
      </c>
      <c r="G400" s="119"/>
      <c r="H400" s="53"/>
      <c r="I400" s="119"/>
    </row>
    <row r="401" spans="1:9" s="20" customFormat="1" x14ac:dyDescent="0.3">
      <c r="A401" s="48"/>
      <c r="B401" s="191"/>
      <c r="C401" s="126"/>
      <c r="D401" s="118" t="s">
        <v>150</v>
      </c>
      <c r="E401" s="118">
        <v>0</v>
      </c>
      <c r="F401" s="41">
        <f>IF(C401="x",E401,0)</f>
        <v>0</v>
      </c>
      <c r="G401" s="119"/>
      <c r="H401" s="53"/>
      <c r="I401" s="119"/>
    </row>
    <row r="402" spans="1:9" s="20" customFormat="1" ht="43.2" x14ac:dyDescent="0.3">
      <c r="A402" s="48"/>
      <c r="B402" s="20" t="s">
        <v>294</v>
      </c>
      <c r="C402" s="5"/>
      <c r="D402" s="5"/>
      <c r="E402" s="5"/>
      <c r="F402" s="41"/>
      <c r="G402" s="119"/>
      <c r="H402" s="53"/>
      <c r="I402" s="119"/>
    </row>
    <row r="403" spans="1:9" s="20" customFormat="1" x14ac:dyDescent="0.3">
      <c r="A403" s="48"/>
      <c r="B403" s="47" t="e">
        <f>#REF!</f>
        <v>#REF!</v>
      </c>
      <c r="C403" s="5"/>
      <c r="D403" s="62"/>
      <c r="E403" s="5"/>
      <c r="F403" s="41"/>
      <c r="G403" s="119"/>
      <c r="H403" s="53"/>
      <c r="I403" s="119"/>
    </row>
    <row r="404" spans="1:9" s="20" customFormat="1" x14ac:dyDescent="0.3">
      <c r="A404" s="48"/>
      <c r="B404" s="51"/>
      <c r="C404" s="5"/>
      <c r="D404" s="62"/>
      <c r="E404" s="5"/>
      <c r="F404" s="41"/>
      <c r="G404" s="119"/>
      <c r="H404" s="53"/>
      <c r="I404" s="119"/>
    </row>
    <row r="405" spans="1:9" s="20" customFormat="1" x14ac:dyDescent="0.3">
      <c r="A405" s="48">
        <v>48</v>
      </c>
      <c r="B405" s="191" t="s">
        <v>308</v>
      </c>
      <c r="C405" s="126" t="s">
        <v>11</v>
      </c>
      <c r="D405" s="118" t="s">
        <v>8</v>
      </c>
      <c r="E405" s="118">
        <v>15</v>
      </c>
      <c r="F405" s="41">
        <f>IF(C405="x",E405,0)</f>
        <v>15</v>
      </c>
      <c r="G405" s="119"/>
      <c r="H405" s="53"/>
      <c r="I405" s="119"/>
    </row>
    <row r="406" spans="1:9" s="20" customFormat="1" x14ac:dyDescent="0.3">
      <c r="A406" s="48"/>
      <c r="B406" s="191"/>
      <c r="C406" s="126"/>
      <c r="D406" s="118" t="s">
        <v>10</v>
      </c>
      <c r="E406" s="118">
        <v>0</v>
      </c>
      <c r="F406" s="41">
        <f>IF(C406="x",E406,0)</f>
        <v>0</v>
      </c>
      <c r="G406" s="119"/>
      <c r="H406" s="53"/>
      <c r="I406" s="119"/>
    </row>
    <row r="407" spans="1:9" s="20" customFormat="1" x14ac:dyDescent="0.3">
      <c r="A407" s="48"/>
      <c r="B407" s="191"/>
      <c r="C407" s="126"/>
      <c r="D407" s="118" t="s">
        <v>150</v>
      </c>
      <c r="E407" s="118">
        <v>0</v>
      </c>
      <c r="F407" s="41">
        <f>IF(C407="x",E407,0)</f>
        <v>0</v>
      </c>
      <c r="G407" s="119"/>
      <c r="H407" s="53"/>
      <c r="I407" s="119"/>
    </row>
    <row r="408" spans="1:9" s="20" customFormat="1" ht="43.2" x14ac:dyDescent="0.3">
      <c r="A408" s="48"/>
      <c r="B408" s="20" t="s">
        <v>294</v>
      </c>
      <c r="C408" s="5"/>
      <c r="D408" s="5"/>
      <c r="E408" s="5"/>
      <c r="F408" s="41"/>
      <c r="G408" s="119"/>
      <c r="H408" s="53"/>
      <c r="I408" s="119"/>
    </row>
    <row r="409" spans="1:9" s="20" customFormat="1" ht="100.8" x14ac:dyDescent="0.3">
      <c r="A409" s="48"/>
      <c r="B409" s="47" t="s">
        <v>309</v>
      </c>
      <c r="C409" s="5"/>
      <c r="D409" s="62"/>
      <c r="E409" s="5"/>
      <c r="F409" s="41"/>
      <c r="G409" s="119"/>
      <c r="H409" s="53"/>
      <c r="I409" s="119"/>
    </row>
    <row r="410" spans="1:9" x14ac:dyDescent="0.3">
      <c r="A410" s="59"/>
      <c r="B410" s="60"/>
      <c r="D410" s="62"/>
      <c r="E410" s="5"/>
      <c r="F410" s="41"/>
      <c r="G410" s="143"/>
      <c r="I410" s="143"/>
    </row>
    <row r="411" spans="1:9" s="20" customFormat="1" x14ac:dyDescent="0.3">
      <c r="A411" s="48">
        <v>49</v>
      </c>
      <c r="B411" s="191" t="s">
        <v>310</v>
      </c>
      <c r="C411" s="126"/>
      <c r="D411" s="118" t="s">
        <v>8</v>
      </c>
      <c r="E411" s="118">
        <v>15</v>
      </c>
      <c r="F411" s="41">
        <f>IF(C411="x",E411,0)</f>
        <v>0</v>
      </c>
      <c r="G411" s="119"/>
      <c r="H411" s="53"/>
      <c r="I411" s="119"/>
    </row>
    <row r="412" spans="1:9" s="20" customFormat="1" x14ac:dyDescent="0.3">
      <c r="A412" s="48"/>
      <c r="B412" s="191"/>
      <c r="C412" s="126" t="s">
        <v>11</v>
      </c>
      <c r="D412" s="118" t="s">
        <v>10</v>
      </c>
      <c r="E412" s="118">
        <v>0</v>
      </c>
      <c r="F412" s="41">
        <f>IF(C412="x",E412,0)</f>
        <v>0</v>
      </c>
      <c r="G412" s="119"/>
      <c r="H412" s="53"/>
      <c r="I412" s="119"/>
    </row>
    <row r="413" spans="1:9" s="20" customFormat="1" x14ac:dyDescent="0.3">
      <c r="A413" s="48"/>
      <c r="B413" s="191"/>
      <c r="C413" s="126"/>
      <c r="D413" s="118" t="s">
        <v>150</v>
      </c>
      <c r="E413" s="118">
        <v>0</v>
      </c>
      <c r="F413" s="41">
        <f>IF(C413="x",E413,0)</f>
        <v>0</v>
      </c>
      <c r="G413" s="119"/>
      <c r="H413" s="53"/>
      <c r="I413" s="119"/>
    </row>
    <row r="414" spans="1:9" s="20" customFormat="1" ht="43.2" x14ac:dyDescent="0.3">
      <c r="A414" s="48"/>
      <c r="B414" s="20" t="s">
        <v>294</v>
      </c>
      <c r="C414" s="5"/>
      <c r="D414" s="5"/>
      <c r="E414" s="5"/>
      <c r="F414" s="41"/>
      <c r="G414" s="119"/>
      <c r="H414" s="53"/>
      <c r="I414" s="119"/>
    </row>
    <row r="415" spans="1:9" s="20" customFormat="1" x14ac:dyDescent="0.3">
      <c r="A415" s="48"/>
      <c r="B415" s="47" t="e">
        <f>#REF!</f>
        <v>#REF!</v>
      </c>
      <c r="C415" s="5"/>
      <c r="D415" s="62"/>
      <c r="E415" s="5"/>
      <c r="F415" s="41"/>
      <c r="G415" s="119"/>
      <c r="H415" s="53"/>
      <c r="I415" s="119"/>
    </row>
    <row r="416" spans="1:9" x14ac:dyDescent="0.3">
      <c r="A416" s="59"/>
      <c r="B416" s="60"/>
      <c r="D416" s="62"/>
      <c r="E416" s="5"/>
      <c r="F416" s="41"/>
      <c r="G416" s="143"/>
      <c r="I416" s="143"/>
    </row>
    <row r="417" spans="1:9" x14ac:dyDescent="0.3">
      <c r="B417" s="138" t="s">
        <v>311</v>
      </c>
      <c r="C417" s="139"/>
      <c r="D417" s="139"/>
      <c r="E417" s="139"/>
      <c r="F417" s="140">
        <f>SUM(F418:F447)</f>
        <v>45</v>
      </c>
      <c r="G417" s="139"/>
      <c r="H417" s="141"/>
      <c r="I417" s="139"/>
    </row>
    <row r="418" spans="1:9" s="20" customFormat="1" ht="48" customHeight="1" x14ac:dyDescent="0.3">
      <c r="A418" s="48">
        <v>50</v>
      </c>
      <c r="B418" s="191" t="s">
        <v>312</v>
      </c>
      <c r="C418" s="126"/>
      <c r="D418" s="118" t="s">
        <v>8</v>
      </c>
      <c r="E418" s="118">
        <v>20</v>
      </c>
      <c r="F418" s="142">
        <f>IF(C418="x",E418,0)</f>
        <v>0</v>
      </c>
      <c r="G418" s="50"/>
      <c r="H418" s="53"/>
      <c r="I418" s="50" t="s">
        <v>313</v>
      </c>
    </row>
    <row r="419" spans="1:9" s="20" customFormat="1" x14ac:dyDescent="0.3">
      <c r="A419" s="48"/>
      <c r="B419" s="191"/>
      <c r="C419" s="126" t="s">
        <v>11</v>
      </c>
      <c r="D419" s="118" t="s">
        <v>10</v>
      </c>
      <c r="E419" s="118">
        <v>0</v>
      </c>
      <c r="F419" s="41">
        <f>IF(C419="x",E419,0)</f>
        <v>0</v>
      </c>
      <c r="G419" s="50"/>
      <c r="H419" s="53"/>
      <c r="I419" s="50"/>
    </row>
    <row r="420" spans="1:9" s="20" customFormat="1" x14ac:dyDescent="0.3">
      <c r="A420" s="48"/>
      <c r="B420" s="191"/>
      <c r="C420" s="126"/>
      <c r="D420" s="118" t="s">
        <v>150</v>
      </c>
      <c r="E420" s="118">
        <v>0</v>
      </c>
      <c r="F420" s="41">
        <f>IF(C420="x",E420,0)</f>
        <v>0</v>
      </c>
      <c r="G420" s="86"/>
      <c r="H420" s="53"/>
      <c r="I420" s="86"/>
    </row>
    <row r="421" spans="1:9" s="20" customFormat="1" x14ac:dyDescent="0.3">
      <c r="A421" s="48"/>
      <c r="B421" s="20" t="s">
        <v>304</v>
      </c>
      <c r="C421" s="5"/>
      <c r="D421" s="5"/>
      <c r="E421" s="5"/>
      <c r="F421" s="41"/>
      <c r="G421" s="119"/>
      <c r="H421" s="53"/>
      <c r="I421" s="119"/>
    </row>
    <row r="422" spans="1:9" s="20" customFormat="1" x14ac:dyDescent="0.3">
      <c r="A422" s="48"/>
      <c r="B422" s="47" t="e">
        <f>#REF!</f>
        <v>#REF!</v>
      </c>
      <c r="C422" s="5"/>
      <c r="D422" s="62"/>
      <c r="E422" s="5"/>
      <c r="F422" s="41"/>
      <c r="G422" s="119"/>
      <c r="H422" s="53"/>
      <c r="I422" s="119"/>
    </row>
    <row r="423" spans="1:9" s="20" customFormat="1" x14ac:dyDescent="0.3">
      <c r="A423" s="48"/>
      <c r="B423" s="62"/>
      <c r="C423" s="5"/>
      <c r="D423" s="5"/>
      <c r="E423" s="5"/>
      <c r="F423" s="41"/>
      <c r="G423" s="119"/>
      <c r="H423" s="53"/>
      <c r="I423" s="119"/>
    </row>
    <row r="424" spans="1:9" s="20" customFormat="1" ht="14.55" customHeight="1" x14ac:dyDescent="0.3">
      <c r="A424" s="48">
        <v>51</v>
      </c>
      <c r="B424" s="191" t="s">
        <v>314</v>
      </c>
      <c r="C424" s="126" t="s">
        <v>11</v>
      </c>
      <c r="D424" s="118" t="s">
        <v>8</v>
      </c>
      <c r="E424" s="118">
        <v>15</v>
      </c>
      <c r="F424" s="41">
        <f>IF(C424="x",E424,0)</f>
        <v>15</v>
      </c>
      <c r="G424" s="119"/>
      <c r="H424" s="53"/>
      <c r="I424" s="119"/>
    </row>
    <row r="425" spans="1:9" s="20" customFormat="1" x14ac:dyDescent="0.3">
      <c r="A425" s="48"/>
      <c r="B425" s="191"/>
      <c r="C425" s="126"/>
      <c r="D425" s="118" t="s">
        <v>10</v>
      </c>
      <c r="E425" s="118">
        <v>0</v>
      </c>
      <c r="F425" s="41">
        <f>IF(C425="x",E425,0)</f>
        <v>0</v>
      </c>
      <c r="G425" s="50"/>
      <c r="H425" s="53"/>
      <c r="I425" s="50"/>
    </row>
    <row r="426" spans="1:9" s="20" customFormat="1" x14ac:dyDescent="0.3">
      <c r="A426" s="48"/>
      <c r="B426" s="191"/>
      <c r="C426" s="126"/>
      <c r="D426" s="118" t="s">
        <v>150</v>
      </c>
      <c r="E426" s="118">
        <v>0</v>
      </c>
      <c r="F426" s="41">
        <f>IF(C426="x",E426,0)</f>
        <v>0</v>
      </c>
      <c r="G426" s="50"/>
      <c r="H426" s="53"/>
      <c r="I426" s="50"/>
    </row>
    <row r="427" spans="1:9" s="20" customFormat="1" ht="43.2" x14ac:dyDescent="0.3">
      <c r="A427" s="48"/>
      <c r="B427" s="20" t="s">
        <v>294</v>
      </c>
      <c r="C427" s="5"/>
      <c r="D427" s="5"/>
      <c r="E427" s="5"/>
      <c r="F427" s="41"/>
      <c r="G427" s="86"/>
      <c r="H427" s="53"/>
      <c r="I427" s="86"/>
    </row>
    <row r="428" spans="1:9" s="20" customFormat="1" ht="86.4" x14ac:dyDescent="0.3">
      <c r="A428" s="48"/>
      <c r="B428" s="47" t="s">
        <v>315</v>
      </c>
      <c r="C428" s="5"/>
      <c r="D428" s="62"/>
      <c r="E428" s="5"/>
      <c r="F428" s="41"/>
      <c r="G428" s="119"/>
      <c r="H428" s="53"/>
      <c r="I428" s="119"/>
    </row>
    <row r="429" spans="1:9" s="20" customFormat="1" x14ac:dyDescent="0.3">
      <c r="A429" s="48"/>
      <c r="B429" s="62"/>
      <c r="C429" s="5"/>
      <c r="D429" s="5"/>
      <c r="E429" s="5"/>
      <c r="F429" s="41"/>
      <c r="G429" s="119"/>
      <c r="H429" s="53"/>
      <c r="I429" s="119"/>
    </row>
    <row r="430" spans="1:9" s="20" customFormat="1" ht="14.55" customHeight="1" x14ac:dyDescent="0.3">
      <c r="A430" s="48">
        <v>52</v>
      </c>
      <c r="B430" s="191" t="s">
        <v>316</v>
      </c>
      <c r="C430" s="126" t="s">
        <v>11</v>
      </c>
      <c r="D430" s="118" t="s">
        <v>8</v>
      </c>
      <c r="E430" s="118">
        <v>15</v>
      </c>
      <c r="F430" s="41">
        <f>IF(C430="x",E430,0)</f>
        <v>15</v>
      </c>
      <c r="G430" s="119"/>
      <c r="H430" s="53"/>
      <c r="I430" s="119"/>
    </row>
    <row r="431" spans="1:9" s="20" customFormat="1" x14ac:dyDescent="0.3">
      <c r="A431" s="48"/>
      <c r="B431" s="191"/>
      <c r="C431" s="126"/>
      <c r="D431" s="118" t="s">
        <v>10</v>
      </c>
      <c r="E431" s="118">
        <v>0</v>
      </c>
      <c r="F431" s="41">
        <f>IF(C431="x",E431,0)</f>
        <v>0</v>
      </c>
      <c r="G431" s="50"/>
      <c r="H431" s="53"/>
      <c r="I431" s="50"/>
    </row>
    <row r="432" spans="1:9" s="20" customFormat="1" x14ac:dyDescent="0.3">
      <c r="A432" s="48"/>
      <c r="B432" s="191"/>
      <c r="C432" s="126"/>
      <c r="D432" s="118" t="s">
        <v>150</v>
      </c>
      <c r="E432" s="118">
        <v>0</v>
      </c>
      <c r="F432" s="41">
        <f>IF(C432="x",E432,0)</f>
        <v>0</v>
      </c>
      <c r="G432" s="50"/>
      <c r="H432" s="53"/>
      <c r="I432" s="50"/>
    </row>
    <row r="433" spans="1:9" s="20" customFormat="1" ht="43.2" x14ac:dyDescent="0.3">
      <c r="A433" s="48"/>
      <c r="B433" s="20" t="s">
        <v>294</v>
      </c>
      <c r="C433" s="5"/>
      <c r="D433" s="5"/>
      <c r="E433" s="5"/>
      <c r="F433" s="41"/>
      <c r="G433" s="86"/>
      <c r="H433" s="53"/>
      <c r="I433" s="86"/>
    </row>
    <row r="434" spans="1:9" s="20" customFormat="1" ht="28.8" x14ac:dyDescent="0.3">
      <c r="A434" s="48"/>
      <c r="B434" s="47" t="s">
        <v>317</v>
      </c>
      <c r="C434" s="5"/>
      <c r="D434" s="62"/>
      <c r="E434" s="5"/>
      <c r="F434" s="41"/>
      <c r="G434" s="119"/>
      <c r="H434" s="53"/>
      <c r="I434" s="119"/>
    </row>
    <row r="435" spans="1:9" s="20" customFormat="1" x14ac:dyDescent="0.3">
      <c r="A435" s="48"/>
      <c r="B435" s="62"/>
      <c r="C435" s="5"/>
      <c r="D435" s="5"/>
      <c r="E435" s="5"/>
      <c r="F435" s="41"/>
      <c r="G435" s="119"/>
      <c r="H435" s="53"/>
      <c r="I435" s="119"/>
    </row>
    <row r="436" spans="1:9" s="20" customFormat="1" ht="14.55" customHeight="1" x14ac:dyDescent="0.3">
      <c r="A436" s="48">
        <v>53</v>
      </c>
      <c r="B436" s="191" t="s">
        <v>318</v>
      </c>
      <c r="C436" s="126" t="s">
        <v>11</v>
      </c>
      <c r="D436" s="118" t="s">
        <v>8</v>
      </c>
      <c r="E436" s="118">
        <v>15</v>
      </c>
      <c r="F436" s="41">
        <f>IF(C436="x",E436,0)</f>
        <v>15</v>
      </c>
      <c r="G436" s="119"/>
      <c r="H436" s="53"/>
      <c r="I436" s="119"/>
    </row>
    <row r="437" spans="1:9" s="20" customFormat="1" x14ac:dyDescent="0.3">
      <c r="A437" s="48"/>
      <c r="B437" s="191"/>
      <c r="C437" s="126"/>
      <c r="D437" s="118" t="s">
        <v>10</v>
      </c>
      <c r="E437" s="118">
        <v>0</v>
      </c>
      <c r="F437" s="41">
        <f>IF(C437="x",E437,0)</f>
        <v>0</v>
      </c>
      <c r="G437" s="50"/>
      <c r="H437" s="53"/>
      <c r="I437" s="50"/>
    </row>
    <row r="438" spans="1:9" s="20" customFormat="1" x14ac:dyDescent="0.3">
      <c r="A438" s="48"/>
      <c r="B438" s="191"/>
      <c r="C438" s="126"/>
      <c r="D438" s="118" t="s">
        <v>150</v>
      </c>
      <c r="E438" s="118">
        <v>0</v>
      </c>
      <c r="F438" s="41">
        <f>IF(C438="x",E438,0)</f>
        <v>0</v>
      </c>
      <c r="G438" s="50"/>
      <c r="H438" s="53"/>
      <c r="I438" s="50"/>
    </row>
    <row r="439" spans="1:9" s="20" customFormat="1" ht="43.2" x14ac:dyDescent="0.3">
      <c r="A439" s="48"/>
      <c r="B439" s="20" t="s">
        <v>294</v>
      </c>
      <c r="C439" s="5"/>
      <c r="D439" s="5"/>
      <c r="E439" s="5"/>
      <c r="F439" s="41"/>
      <c r="G439" s="50"/>
      <c r="H439" s="53"/>
      <c r="I439" s="50"/>
    </row>
    <row r="440" spans="1:9" s="20" customFormat="1" ht="28.8" x14ac:dyDescent="0.3">
      <c r="A440" s="48"/>
      <c r="B440" s="47" t="s">
        <v>319</v>
      </c>
      <c r="C440" s="5"/>
      <c r="D440" s="62"/>
      <c r="E440" s="5"/>
      <c r="F440" s="41"/>
      <c r="G440" s="50"/>
      <c r="H440" s="53"/>
      <c r="I440" s="50"/>
    </row>
    <row r="441" spans="1:9" s="20" customFormat="1" x14ac:dyDescent="0.3">
      <c r="A441" s="48"/>
      <c r="B441" s="51"/>
      <c r="C441" s="5"/>
      <c r="D441" s="5"/>
      <c r="E441" s="5"/>
      <c r="F441" s="41"/>
      <c r="G441" s="50"/>
      <c r="H441" s="53"/>
      <c r="I441" s="50"/>
    </row>
    <row r="442" spans="1:9" s="20" customFormat="1" ht="14.55" customHeight="1" x14ac:dyDescent="0.3">
      <c r="A442" s="48">
        <v>54</v>
      </c>
      <c r="B442" s="191" t="s">
        <v>320</v>
      </c>
      <c r="C442" s="126"/>
      <c r="D442" s="118" t="s">
        <v>8</v>
      </c>
      <c r="E442" s="118">
        <v>15</v>
      </c>
      <c r="F442" s="41">
        <f>IF(C442="x",E442,0)</f>
        <v>0</v>
      </c>
      <c r="G442" s="50"/>
      <c r="H442" s="53"/>
      <c r="I442" s="50"/>
    </row>
    <row r="443" spans="1:9" s="20" customFormat="1" x14ac:dyDescent="0.3">
      <c r="A443" s="48"/>
      <c r="B443" s="191"/>
      <c r="C443" s="126" t="s">
        <v>11</v>
      </c>
      <c r="D443" s="118" t="s">
        <v>10</v>
      </c>
      <c r="E443" s="118">
        <v>0</v>
      </c>
      <c r="F443" s="41">
        <f>IF(C443="x",E443,0)</f>
        <v>0</v>
      </c>
      <c r="G443" s="50"/>
      <c r="H443" s="53"/>
      <c r="I443" s="50"/>
    </row>
    <row r="444" spans="1:9" s="20" customFormat="1" x14ac:dyDescent="0.3">
      <c r="A444" s="48"/>
      <c r="B444" s="191"/>
      <c r="C444" s="126"/>
      <c r="D444" s="118" t="s">
        <v>150</v>
      </c>
      <c r="E444" s="118">
        <v>0</v>
      </c>
      <c r="F444" s="41">
        <f>IF(C444="x",E444,0)</f>
        <v>0</v>
      </c>
      <c r="G444" s="50"/>
      <c r="H444" s="53"/>
      <c r="I444" s="50"/>
    </row>
    <row r="445" spans="1:9" s="20" customFormat="1" ht="43.2" x14ac:dyDescent="0.3">
      <c r="A445" s="48"/>
      <c r="B445" s="20" t="s">
        <v>294</v>
      </c>
      <c r="C445" s="5"/>
      <c r="D445" s="5"/>
      <c r="E445" s="5"/>
      <c r="F445" s="41"/>
      <c r="G445" s="50"/>
      <c r="H445" s="53"/>
      <c r="I445" s="50"/>
    </row>
    <row r="446" spans="1:9" s="20" customFormat="1" x14ac:dyDescent="0.3">
      <c r="A446" s="48"/>
      <c r="B446" s="47" t="e">
        <f>#REF!</f>
        <v>#REF!</v>
      </c>
      <c r="C446" s="5"/>
      <c r="D446" s="62"/>
      <c r="E446" s="5"/>
      <c r="F446" s="41"/>
      <c r="G446" s="50"/>
      <c r="H446" s="53"/>
      <c r="I446" s="50"/>
    </row>
    <row r="447" spans="1:9" x14ac:dyDescent="0.3">
      <c r="B447" s="51"/>
      <c r="D447" s="62"/>
      <c r="E447" s="5"/>
      <c r="F447" s="41"/>
    </row>
    <row r="448" spans="1:9" x14ac:dyDescent="0.3">
      <c r="B448" s="138" t="s">
        <v>321</v>
      </c>
      <c r="C448" s="139"/>
      <c r="D448" s="139"/>
      <c r="E448" s="139"/>
      <c r="F448" s="140">
        <f>SUM(F449:F471)</f>
        <v>40</v>
      </c>
      <c r="G448" s="139"/>
      <c r="H448" s="141"/>
      <c r="I448" s="139"/>
    </row>
    <row r="449" spans="1:9" s="20" customFormat="1" ht="32.25" customHeight="1" x14ac:dyDescent="0.3">
      <c r="A449" s="48">
        <v>55</v>
      </c>
      <c r="B449" s="191" t="s">
        <v>322</v>
      </c>
      <c r="C449" s="126"/>
      <c r="D449" s="118" t="s">
        <v>8</v>
      </c>
      <c r="E449" s="118">
        <v>20</v>
      </c>
      <c r="F449" s="142">
        <f>IF(C449="x",E449,0)</f>
        <v>0</v>
      </c>
      <c r="G449" s="50"/>
      <c r="H449" s="53"/>
      <c r="I449" s="50" t="s">
        <v>323</v>
      </c>
    </row>
    <row r="450" spans="1:9" s="20" customFormat="1" x14ac:dyDescent="0.3">
      <c r="A450" s="48"/>
      <c r="B450" s="191"/>
      <c r="C450" s="126" t="s">
        <v>11</v>
      </c>
      <c r="D450" s="118" t="s">
        <v>10</v>
      </c>
      <c r="E450" s="118">
        <v>0</v>
      </c>
      <c r="F450" s="41">
        <f>IF(C450="x",E450,0)</f>
        <v>0</v>
      </c>
      <c r="G450" s="50"/>
      <c r="H450" s="53"/>
      <c r="I450" s="50"/>
    </row>
    <row r="451" spans="1:9" s="20" customFormat="1" x14ac:dyDescent="0.3">
      <c r="A451" s="48"/>
      <c r="B451" s="191"/>
      <c r="C451" s="126"/>
      <c r="D451" s="118" t="s">
        <v>150</v>
      </c>
      <c r="E451" s="118">
        <v>0</v>
      </c>
      <c r="F451" s="41">
        <f>IF(C451="x",E451,0)</f>
        <v>0</v>
      </c>
      <c r="G451" s="86"/>
      <c r="H451" s="53"/>
      <c r="I451" s="86"/>
    </row>
    <row r="452" spans="1:9" s="20" customFormat="1" x14ac:dyDescent="0.3">
      <c r="A452" s="48"/>
      <c r="B452" s="20" t="s">
        <v>304</v>
      </c>
      <c r="C452" s="5"/>
      <c r="D452" s="5"/>
      <c r="E452" s="5"/>
      <c r="F452" s="41"/>
      <c r="G452" s="119"/>
      <c r="H452" s="53"/>
      <c r="I452" s="119"/>
    </row>
    <row r="453" spans="1:9" s="20" customFormat="1" x14ac:dyDescent="0.3">
      <c r="A453" s="48"/>
      <c r="B453" s="47" t="e">
        <f>#REF!</f>
        <v>#REF!</v>
      </c>
      <c r="C453" s="5"/>
      <c r="D453" s="62"/>
      <c r="E453" s="5"/>
      <c r="F453" s="41"/>
      <c r="G453" s="119"/>
      <c r="H453" s="53"/>
      <c r="I453" s="119"/>
    </row>
    <row r="454" spans="1:9" s="20" customFormat="1" x14ac:dyDescent="0.3">
      <c r="A454" s="48"/>
      <c r="B454" s="62"/>
      <c r="C454" s="5"/>
      <c r="D454" s="5"/>
      <c r="E454" s="5"/>
      <c r="F454" s="41"/>
      <c r="G454" s="119"/>
      <c r="H454" s="53"/>
      <c r="I454" s="119"/>
    </row>
    <row r="455" spans="1:9" s="20" customFormat="1" ht="14.55" customHeight="1" x14ac:dyDescent="0.3">
      <c r="A455" s="48">
        <v>56</v>
      </c>
      <c r="B455" s="191" t="s">
        <v>324</v>
      </c>
      <c r="C455" s="126"/>
      <c r="D455" s="118" t="s">
        <v>8</v>
      </c>
      <c r="E455" s="118">
        <v>20</v>
      </c>
      <c r="F455" s="41">
        <f>IF(C455="x",E455,0)</f>
        <v>0</v>
      </c>
      <c r="G455" s="119"/>
      <c r="H455" s="53"/>
      <c r="I455" s="119"/>
    </row>
    <row r="456" spans="1:9" s="20" customFormat="1" x14ac:dyDescent="0.3">
      <c r="A456" s="48"/>
      <c r="B456" s="191"/>
      <c r="C456" s="126" t="s">
        <v>11</v>
      </c>
      <c r="D456" s="118" t="s">
        <v>10</v>
      </c>
      <c r="E456" s="118">
        <v>0</v>
      </c>
      <c r="F456" s="41">
        <f>IF(C456="x",E456,0)</f>
        <v>0</v>
      </c>
      <c r="G456" s="50"/>
      <c r="H456" s="53"/>
      <c r="I456" s="50"/>
    </row>
    <row r="457" spans="1:9" s="20" customFormat="1" x14ac:dyDescent="0.3">
      <c r="A457" s="48"/>
      <c r="B457" s="191"/>
      <c r="C457" s="126"/>
      <c r="D457" s="118" t="s">
        <v>150</v>
      </c>
      <c r="E457" s="118">
        <v>0</v>
      </c>
      <c r="F457" s="41">
        <f>IF(C457="x",E457,0)</f>
        <v>0</v>
      </c>
      <c r="G457" s="50"/>
      <c r="H457" s="53"/>
      <c r="I457" s="50"/>
    </row>
    <row r="458" spans="1:9" s="20" customFormat="1" ht="43.2" x14ac:dyDescent="0.3">
      <c r="A458" s="48"/>
      <c r="B458" s="20" t="s">
        <v>294</v>
      </c>
      <c r="C458" s="5"/>
      <c r="D458" s="5"/>
      <c r="E458" s="5"/>
      <c r="F458" s="41"/>
      <c r="G458" s="86"/>
      <c r="H458" s="53"/>
      <c r="I458" s="86"/>
    </row>
    <row r="459" spans="1:9" s="20" customFormat="1" ht="14.55" customHeight="1" x14ac:dyDescent="0.3">
      <c r="A459" s="48"/>
      <c r="B459" s="47" t="e">
        <f>#REF!</f>
        <v>#REF!</v>
      </c>
      <c r="C459" s="5"/>
      <c r="D459" s="62"/>
      <c r="E459" s="5"/>
      <c r="F459" s="41"/>
      <c r="G459" s="119"/>
      <c r="H459" s="53"/>
      <c r="I459" s="119"/>
    </row>
    <row r="460" spans="1:9" s="20" customFormat="1" x14ac:dyDescent="0.3">
      <c r="A460" s="48"/>
      <c r="B460" s="62"/>
      <c r="C460" s="5"/>
      <c r="D460" s="5"/>
      <c r="E460" s="5"/>
      <c r="F460" s="41"/>
      <c r="G460" s="119"/>
      <c r="H460" s="53"/>
      <c r="I460" s="119"/>
    </row>
    <row r="461" spans="1:9" s="20" customFormat="1" ht="14.55" customHeight="1" x14ac:dyDescent="0.3">
      <c r="A461" s="48">
        <v>57</v>
      </c>
      <c r="B461" s="191" t="s">
        <v>325</v>
      </c>
      <c r="C461" s="126" t="s">
        <v>11</v>
      </c>
      <c r="D461" s="118" t="s">
        <v>8</v>
      </c>
      <c r="E461" s="118">
        <v>20</v>
      </c>
      <c r="F461" s="41">
        <f>IF(C461="x",E461,0)</f>
        <v>20</v>
      </c>
      <c r="G461" s="119"/>
      <c r="H461" s="53"/>
      <c r="I461" s="119"/>
    </row>
    <row r="462" spans="1:9" s="20" customFormat="1" x14ac:dyDescent="0.3">
      <c r="A462" s="48"/>
      <c r="B462" s="191"/>
      <c r="C462" s="126"/>
      <c r="D462" s="118" t="s">
        <v>10</v>
      </c>
      <c r="E462" s="118">
        <v>0</v>
      </c>
      <c r="F462" s="41">
        <f>IF(C462="x",E462,0)</f>
        <v>0</v>
      </c>
      <c r="G462" s="50"/>
      <c r="H462" s="53"/>
      <c r="I462" s="50"/>
    </row>
    <row r="463" spans="1:9" s="20" customFormat="1" x14ac:dyDescent="0.3">
      <c r="A463" s="48"/>
      <c r="B463" s="191"/>
      <c r="C463" s="126"/>
      <c r="D463" s="118" t="s">
        <v>150</v>
      </c>
      <c r="E463" s="118">
        <v>0</v>
      </c>
      <c r="F463" s="41">
        <f>IF(C463="x",E463,0)</f>
        <v>0</v>
      </c>
      <c r="G463" s="50"/>
      <c r="H463" s="53"/>
      <c r="I463" s="50"/>
    </row>
    <row r="464" spans="1:9" s="20" customFormat="1" ht="43.2" x14ac:dyDescent="0.3">
      <c r="A464" s="48"/>
      <c r="B464" s="20" t="s">
        <v>294</v>
      </c>
      <c r="C464" s="5"/>
      <c r="D464" s="5"/>
      <c r="E464" s="5"/>
      <c r="F464" s="41"/>
      <c r="G464" s="86"/>
      <c r="H464" s="53"/>
      <c r="I464" s="86"/>
    </row>
    <row r="465" spans="1:9" s="20" customFormat="1" ht="57.6" customHeight="1" x14ac:dyDescent="0.3">
      <c r="A465" s="48"/>
      <c r="B465" s="47" t="s">
        <v>326</v>
      </c>
      <c r="C465" s="5"/>
      <c r="D465" s="62"/>
      <c r="E465" s="5"/>
      <c r="F465" s="41"/>
      <c r="G465" s="119"/>
      <c r="H465" s="53"/>
      <c r="I465" s="119"/>
    </row>
    <row r="466" spans="1:9" s="20" customFormat="1" x14ac:dyDescent="0.3">
      <c r="A466" s="48"/>
      <c r="B466" s="62"/>
      <c r="C466" s="5"/>
      <c r="D466" s="5"/>
      <c r="E466" s="5"/>
      <c r="F466" s="41"/>
      <c r="G466" s="119"/>
      <c r="H466" s="53"/>
      <c r="I466" s="119"/>
    </row>
    <row r="467" spans="1:9" s="20" customFormat="1" ht="14.55" customHeight="1" x14ac:dyDescent="0.3">
      <c r="A467" s="48">
        <v>58</v>
      </c>
      <c r="B467" s="191" t="s">
        <v>327</v>
      </c>
      <c r="C467" s="126" t="s">
        <v>11</v>
      </c>
      <c r="D467" s="118" t="s">
        <v>8</v>
      </c>
      <c r="E467" s="118">
        <v>20</v>
      </c>
      <c r="F467" s="41">
        <f>IF(C467="x",E467,0)</f>
        <v>20</v>
      </c>
      <c r="G467" s="119"/>
      <c r="H467" s="53"/>
      <c r="I467" s="119"/>
    </row>
    <row r="468" spans="1:9" s="20" customFormat="1" x14ac:dyDescent="0.3">
      <c r="A468" s="48"/>
      <c r="B468" s="191"/>
      <c r="C468" s="126"/>
      <c r="D468" s="118" t="s">
        <v>10</v>
      </c>
      <c r="E468" s="118">
        <v>0</v>
      </c>
      <c r="F468" s="41">
        <f>IF(C468="x",E468,0)</f>
        <v>0</v>
      </c>
      <c r="G468" s="50"/>
      <c r="H468" s="53"/>
      <c r="I468" s="50"/>
    </row>
    <row r="469" spans="1:9" s="20" customFormat="1" ht="29.55" customHeight="1" x14ac:dyDescent="0.3">
      <c r="A469" s="48"/>
      <c r="B469" s="191"/>
      <c r="C469" s="126"/>
      <c r="D469" s="118" t="s">
        <v>150</v>
      </c>
      <c r="E469" s="118">
        <v>0</v>
      </c>
      <c r="F469" s="41">
        <f>IF(C469="x",E469,0)</f>
        <v>0</v>
      </c>
      <c r="G469" s="50"/>
      <c r="H469" s="53"/>
      <c r="I469" s="50"/>
    </row>
    <row r="470" spans="1:9" s="20" customFormat="1" ht="43.2" x14ac:dyDescent="0.3">
      <c r="A470" s="48"/>
      <c r="B470" s="20" t="s">
        <v>294</v>
      </c>
      <c r="C470" s="5"/>
      <c r="D470" s="5"/>
      <c r="E470" s="5"/>
      <c r="F470" s="41"/>
      <c r="G470" s="86"/>
      <c r="H470" s="53"/>
      <c r="I470" s="86"/>
    </row>
    <row r="471" spans="1:9" s="20" customFormat="1" ht="43.2" x14ac:dyDescent="0.3">
      <c r="A471" s="48"/>
      <c r="B471" s="47" t="s">
        <v>328</v>
      </c>
      <c r="C471" s="5"/>
      <c r="D471" s="62"/>
      <c r="E471" s="5"/>
      <c r="F471" s="41"/>
      <c r="G471" s="144" t="s">
        <v>329</v>
      </c>
      <c r="H471" s="145" t="s">
        <v>330</v>
      </c>
      <c r="I471" s="146"/>
    </row>
    <row r="472" spans="1:9" x14ac:dyDescent="0.3">
      <c r="B472" s="62"/>
      <c r="D472" s="5"/>
      <c r="E472" s="5"/>
      <c r="F472" s="41"/>
      <c r="G472" s="143"/>
      <c r="I472" s="143"/>
    </row>
    <row r="473" spans="1:9" x14ac:dyDescent="0.3">
      <c r="B473" s="128" t="s">
        <v>331</v>
      </c>
      <c r="C473" s="129"/>
      <c r="D473" s="129"/>
      <c r="E473" s="129"/>
      <c r="F473" s="129"/>
      <c r="G473" s="129"/>
      <c r="H473" s="131"/>
      <c r="I473" s="129"/>
    </row>
    <row r="474" spans="1:9" x14ac:dyDescent="0.3">
      <c r="B474" s="147" t="e">
        <f>IF(COUNTIF(#REF!,#REF!)&gt;=1,#REF!,#REF!)</f>
        <v>#REF!</v>
      </c>
      <c r="F474" s="21"/>
      <c r="G474" s="3"/>
      <c r="I474" s="3"/>
    </row>
    <row r="475" spans="1:9" x14ac:dyDescent="0.3">
      <c r="F475" s="41"/>
      <c r="G475" s="143"/>
      <c r="I475" s="143"/>
    </row>
    <row r="476" spans="1:9" ht="25.8" x14ac:dyDescent="0.3">
      <c r="A476" s="148"/>
      <c r="B476" s="149" t="s">
        <v>332</v>
      </c>
      <c r="C476" s="150"/>
      <c r="D476" s="150"/>
      <c r="E476" s="150"/>
      <c r="F476" s="151">
        <f>SUM(F479,F599,F676,F737)</f>
        <v>445</v>
      </c>
      <c r="G476" s="150"/>
      <c r="H476" s="152"/>
      <c r="I476" s="150"/>
    </row>
    <row r="477" spans="1:9" ht="172.8" x14ac:dyDescent="0.3">
      <c r="B477" s="3" t="s">
        <v>333</v>
      </c>
      <c r="E477" s="153"/>
      <c r="F477" s="41"/>
    </row>
    <row r="478" spans="1:9" x14ac:dyDescent="0.3">
      <c r="B478" s="110" t="s">
        <v>3</v>
      </c>
      <c r="C478" s="57"/>
      <c r="D478" s="110" t="s">
        <v>4</v>
      </c>
      <c r="E478" s="154"/>
      <c r="F478" s="154"/>
      <c r="G478" s="113"/>
      <c r="H478" s="114"/>
      <c r="I478" s="113" t="s">
        <v>5</v>
      </c>
    </row>
    <row r="479" spans="1:9" ht="15.6" x14ac:dyDescent="0.3">
      <c r="B479" s="155" t="s">
        <v>334</v>
      </c>
      <c r="C479" s="156"/>
      <c r="D479" s="156"/>
      <c r="E479" s="156"/>
      <c r="F479" s="157">
        <f>SUM(F480:F598)</f>
        <v>170</v>
      </c>
      <c r="G479" s="156"/>
      <c r="H479" s="158"/>
      <c r="I479" s="156"/>
    </row>
    <row r="480" spans="1:9" x14ac:dyDescent="0.3">
      <c r="A480" s="48">
        <v>59</v>
      </c>
      <c r="B480" s="191" t="s">
        <v>335</v>
      </c>
      <c r="C480" s="43" t="s">
        <v>11</v>
      </c>
      <c r="D480" s="5" t="s">
        <v>8</v>
      </c>
      <c r="E480" s="103">
        <v>20</v>
      </c>
      <c r="F480" s="41">
        <f>IF(C480="x",E480,0)</f>
        <v>20</v>
      </c>
      <c r="G480" s="193"/>
      <c r="I480" s="193"/>
    </row>
    <row r="481" spans="1:9" x14ac:dyDescent="0.3">
      <c r="A481" s="48"/>
      <c r="B481" s="191"/>
      <c r="C481" s="43"/>
      <c r="D481" s="5" t="s">
        <v>10</v>
      </c>
      <c r="E481" s="103">
        <v>0</v>
      </c>
      <c r="F481" s="41">
        <f>IF(C481="x",E481,0)</f>
        <v>0</v>
      </c>
      <c r="G481" s="193"/>
      <c r="I481" s="193"/>
    </row>
    <row r="482" spans="1:9" ht="28.8" x14ac:dyDescent="0.3">
      <c r="A482" s="48"/>
      <c r="B482" s="20" t="s">
        <v>336</v>
      </c>
      <c r="D482" s="20"/>
      <c r="E482" s="103"/>
      <c r="F482" s="41"/>
      <c r="G482" s="50"/>
      <c r="I482" s="50"/>
    </row>
    <row r="483" spans="1:9" x14ac:dyDescent="0.3">
      <c r="B483" s="47" t="s">
        <v>337</v>
      </c>
      <c r="D483" s="20"/>
      <c r="E483" s="103"/>
      <c r="F483" s="41"/>
    </row>
    <row r="484" spans="1:9" x14ac:dyDescent="0.3">
      <c r="B484" s="20"/>
      <c r="D484" s="20"/>
      <c r="E484" s="103"/>
      <c r="F484" s="41"/>
      <c r="G484" s="50"/>
      <c r="I484" s="50"/>
    </row>
    <row r="485" spans="1:9" x14ac:dyDescent="0.3">
      <c r="A485" s="48">
        <v>60</v>
      </c>
      <c r="B485" s="191" t="s">
        <v>338</v>
      </c>
      <c r="C485" s="43" t="s">
        <v>11</v>
      </c>
      <c r="D485" s="5" t="s">
        <v>8</v>
      </c>
      <c r="E485" s="103">
        <v>10</v>
      </c>
      <c r="F485" s="41">
        <f>IF(C485="x",E485,0)</f>
        <v>10</v>
      </c>
      <c r="G485" s="193"/>
      <c r="I485" s="193"/>
    </row>
    <row r="486" spans="1:9" x14ac:dyDescent="0.3">
      <c r="A486" s="48"/>
      <c r="B486" s="191"/>
      <c r="C486" s="43"/>
      <c r="D486" s="5" t="s">
        <v>26</v>
      </c>
      <c r="E486" s="103">
        <v>0</v>
      </c>
      <c r="F486" s="41">
        <f>IF(C486="x",E486,0)</f>
        <v>0</v>
      </c>
      <c r="G486" s="193"/>
      <c r="I486" s="193"/>
    </row>
    <row r="487" spans="1:9" x14ac:dyDescent="0.3">
      <c r="A487" s="48"/>
      <c r="B487" s="20"/>
      <c r="D487" s="20"/>
      <c r="E487" s="103"/>
      <c r="F487" s="41"/>
      <c r="G487" s="50"/>
      <c r="I487" s="50"/>
    </row>
    <row r="488" spans="1:9" x14ac:dyDescent="0.3">
      <c r="A488" s="48">
        <v>61</v>
      </c>
      <c r="B488" s="191" t="s">
        <v>339</v>
      </c>
      <c r="C488" s="43" t="s">
        <v>11</v>
      </c>
      <c r="D488" s="5" t="s">
        <v>8</v>
      </c>
      <c r="E488" s="103">
        <v>10</v>
      </c>
      <c r="F488" s="41">
        <f>IF(C488="x",E488,0)</f>
        <v>10</v>
      </c>
      <c r="G488" s="193"/>
      <c r="I488" s="193"/>
    </row>
    <row r="489" spans="1:9" x14ac:dyDescent="0.3">
      <c r="A489" s="48"/>
      <c r="B489" s="191"/>
      <c r="C489" s="43"/>
      <c r="D489" s="5" t="s">
        <v>10</v>
      </c>
      <c r="E489" s="103">
        <v>0</v>
      </c>
      <c r="F489" s="41">
        <f>IF(C489="x",E489,0)</f>
        <v>0</v>
      </c>
      <c r="G489" s="193"/>
      <c r="I489" s="193"/>
    </row>
    <row r="490" spans="1:9" x14ac:dyDescent="0.3">
      <c r="B490" s="20"/>
      <c r="D490" s="20"/>
      <c r="E490" s="103"/>
      <c r="F490" s="41"/>
      <c r="G490" s="50"/>
      <c r="I490" s="50"/>
    </row>
    <row r="491" spans="1:9" x14ac:dyDescent="0.3">
      <c r="A491" s="48" t="s">
        <v>340</v>
      </c>
      <c r="B491" s="191" t="s">
        <v>341</v>
      </c>
      <c r="C491" s="43" t="s">
        <v>11</v>
      </c>
      <c r="D491" s="5" t="s">
        <v>8</v>
      </c>
      <c r="E491" s="103">
        <v>10</v>
      </c>
      <c r="F491" s="41">
        <f>IF(C491="x",E491,0)</f>
        <v>10</v>
      </c>
      <c r="G491" s="193"/>
      <c r="I491" s="193"/>
    </row>
    <row r="492" spans="1:9" x14ac:dyDescent="0.3">
      <c r="A492" s="48"/>
      <c r="B492" s="191"/>
      <c r="C492" s="43"/>
      <c r="D492" s="5" t="s">
        <v>26</v>
      </c>
      <c r="E492" s="103">
        <v>0</v>
      </c>
      <c r="F492" s="41">
        <f>IF(C492="x",E492,0)</f>
        <v>0</v>
      </c>
      <c r="G492" s="193"/>
      <c r="I492" s="193"/>
    </row>
    <row r="493" spans="1:9" x14ac:dyDescent="0.3">
      <c r="A493" s="48"/>
      <c r="B493" s="20"/>
      <c r="D493" s="20"/>
      <c r="E493" s="103"/>
      <c r="F493" s="41"/>
      <c r="G493" s="50"/>
      <c r="I493" s="50"/>
    </row>
    <row r="494" spans="1:9" x14ac:dyDescent="0.3">
      <c r="A494" s="1" t="s">
        <v>342</v>
      </c>
      <c r="B494" s="191" t="s">
        <v>343</v>
      </c>
      <c r="C494" s="43" t="s">
        <v>11</v>
      </c>
      <c r="D494" s="5" t="s">
        <v>8</v>
      </c>
      <c r="E494" s="103">
        <v>10</v>
      </c>
      <c r="F494" s="41">
        <f>IF(C494="x",E494,0)</f>
        <v>10</v>
      </c>
      <c r="G494" s="193"/>
      <c r="I494" s="193"/>
    </row>
    <row r="495" spans="1:9" x14ac:dyDescent="0.3">
      <c r="B495" s="191"/>
      <c r="C495" s="43"/>
      <c r="D495" s="5" t="s">
        <v>10</v>
      </c>
      <c r="E495" s="103">
        <v>0</v>
      </c>
      <c r="F495" s="41">
        <f>IF(C495="x",E495,0)</f>
        <v>0</v>
      </c>
      <c r="G495" s="193"/>
      <c r="I495" s="193"/>
    </row>
    <row r="496" spans="1:9" x14ac:dyDescent="0.3">
      <c r="A496" s="48"/>
      <c r="B496" s="20"/>
      <c r="D496" s="20"/>
      <c r="E496" s="103"/>
      <c r="F496" s="41"/>
      <c r="G496" s="50"/>
      <c r="I496" s="50"/>
    </row>
    <row r="497" spans="1:9" x14ac:dyDescent="0.3">
      <c r="A497" s="1">
        <v>63</v>
      </c>
      <c r="B497" s="191" t="s">
        <v>344</v>
      </c>
      <c r="C497" s="43" t="s">
        <v>11</v>
      </c>
      <c r="D497" s="5" t="s">
        <v>8</v>
      </c>
      <c r="E497" s="103">
        <v>10</v>
      </c>
      <c r="F497" s="41">
        <f>IF(C497="x",E497,0)</f>
        <v>10</v>
      </c>
      <c r="G497" s="193"/>
      <c r="I497" s="193"/>
    </row>
    <row r="498" spans="1:9" x14ac:dyDescent="0.3">
      <c r="B498" s="191"/>
      <c r="C498" s="43"/>
      <c r="D498" s="5" t="s">
        <v>10</v>
      </c>
      <c r="E498" s="103">
        <v>0</v>
      </c>
      <c r="F498" s="41">
        <f>IF(C498="x",E498,0)</f>
        <v>0</v>
      </c>
      <c r="G498" s="193"/>
      <c r="I498" s="193"/>
    </row>
    <row r="499" spans="1:9" x14ac:dyDescent="0.3">
      <c r="A499" s="48"/>
      <c r="B499" s="20" t="s">
        <v>345</v>
      </c>
      <c r="D499" s="20"/>
      <c r="E499" s="103"/>
      <c r="F499" s="41"/>
      <c r="G499" s="50"/>
      <c r="I499" s="50"/>
    </row>
    <row r="500" spans="1:9" x14ac:dyDescent="0.3">
      <c r="B500" s="47" t="s">
        <v>346</v>
      </c>
      <c r="D500" s="20"/>
      <c r="E500" s="103"/>
      <c r="F500" s="41"/>
    </row>
    <row r="501" spans="1:9" x14ac:dyDescent="0.3">
      <c r="B501" s="51"/>
      <c r="D501" s="20"/>
      <c r="E501" s="103"/>
      <c r="F501" s="41"/>
    </row>
    <row r="502" spans="1:9" s="20" customFormat="1" x14ac:dyDescent="0.3">
      <c r="A502" s="48">
        <v>64</v>
      </c>
      <c r="B502" s="191" t="s">
        <v>347</v>
      </c>
      <c r="C502" s="43" t="s">
        <v>11</v>
      </c>
      <c r="D502" s="5" t="s">
        <v>8</v>
      </c>
      <c r="E502" s="103">
        <v>10</v>
      </c>
      <c r="F502" s="41">
        <f>IF(C502="x",E502,0)</f>
        <v>10</v>
      </c>
      <c r="G502" s="193"/>
      <c r="H502" s="53"/>
      <c r="I502" s="193"/>
    </row>
    <row r="503" spans="1:9" s="20" customFormat="1" x14ac:dyDescent="0.3">
      <c r="A503" s="48"/>
      <c r="B503" s="191"/>
      <c r="C503" s="43"/>
      <c r="D503" s="5" t="s">
        <v>10</v>
      </c>
      <c r="E503" s="103">
        <v>0</v>
      </c>
      <c r="F503" s="41">
        <f>IF(C503="x",E503,0)</f>
        <v>0</v>
      </c>
      <c r="G503" s="193"/>
      <c r="H503" s="53"/>
      <c r="I503" s="193"/>
    </row>
    <row r="504" spans="1:9" s="20" customFormat="1" x14ac:dyDescent="0.3">
      <c r="A504" s="48"/>
      <c r="B504" s="20" t="s">
        <v>345</v>
      </c>
      <c r="C504" s="5"/>
      <c r="E504" s="103"/>
      <c r="F504" s="41"/>
      <c r="G504" s="50"/>
      <c r="H504" s="53"/>
      <c r="I504" s="50"/>
    </row>
    <row r="505" spans="1:9" s="20" customFormat="1" x14ac:dyDescent="0.3">
      <c r="A505" s="48"/>
      <c r="B505" s="47" t="s">
        <v>346</v>
      </c>
      <c r="C505" s="5"/>
      <c r="E505" s="103"/>
      <c r="F505" s="41"/>
      <c r="G505" s="50"/>
      <c r="H505" s="53"/>
      <c r="I505" s="50"/>
    </row>
    <row r="506" spans="1:9" x14ac:dyDescent="0.3">
      <c r="B506" s="51"/>
      <c r="D506" s="20"/>
      <c r="E506" s="103"/>
      <c r="F506" s="41"/>
    </row>
    <row r="507" spans="1:9" s="54" customFormat="1" x14ac:dyDescent="0.3">
      <c r="A507" s="37">
        <v>65</v>
      </c>
      <c r="B507" s="191" t="s">
        <v>348</v>
      </c>
      <c r="C507" s="38" t="s">
        <v>11</v>
      </c>
      <c r="D507" s="39" t="s">
        <v>8</v>
      </c>
      <c r="E507" s="41">
        <v>10</v>
      </c>
      <c r="F507" s="41">
        <f>IF(C507="x",E507,0)</f>
        <v>10</v>
      </c>
      <c r="G507" s="193"/>
      <c r="H507" s="159"/>
      <c r="I507" s="193" t="s">
        <v>349</v>
      </c>
    </row>
    <row r="508" spans="1:9" s="54" customFormat="1" x14ac:dyDescent="0.3">
      <c r="A508" s="59"/>
      <c r="B508" s="191"/>
      <c r="C508" s="43"/>
      <c r="D508" s="5" t="s">
        <v>10</v>
      </c>
      <c r="E508" s="103">
        <v>0</v>
      </c>
      <c r="F508" s="41">
        <f>IF(C508="x",E508,0)</f>
        <v>0</v>
      </c>
      <c r="G508" s="193"/>
      <c r="H508" s="159"/>
      <c r="I508" s="193"/>
    </row>
    <row r="509" spans="1:9" s="54" customFormat="1" x14ac:dyDescent="0.3">
      <c r="A509" s="59"/>
      <c r="B509" s="20" t="s">
        <v>345</v>
      </c>
      <c r="C509" s="5"/>
      <c r="D509" s="20"/>
      <c r="E509" s="160"/>
      <c r="F509" s="41"/>
      <c r="G509" s="56"/>
      <c r="H509" s="159"/>
      <c r="I509" s="56"/>
    </row>
    <row r="510" spans="1:9" s="54" customFormat="1" x14ac:dyDescent="0.3">
      <c r="A510" s="59"/>
      <c r="B510" s="47" t="s">
        <v>350</v>
      </c>
      <c r="C510" s="5"/>
      <c r="D510" s="20"/>
      <c r="E510" s="160"/>
      <c r="F510" s="41"/>
      <c r="G510" s="57" t="s">
        <v>351</v>
      </c>
      <c r="H510" s="145" t="s">
        <v>352</v>
      </c>
      <c r="I510" s="20"/>
    </row>
    <row r="511" spans="1:9" x14ac:dyDescent="0.3">
      <c r="B511" s="51"/>
      <c r="D511" s="20"/>
      <c r="E511" s="103"/>
      <c r="F511" s="41"/>
    </row>
    <row r="512" spans="1:9" x14ac:dyDescent="0.3">
      <c r="A512" s="37" t="s">
        <v>353</v>
      </c>
      <c r="B512" s="191" t="s">
        <v>354</v>
      </c>
      <c r="C512" s="38" t="s">
        <v>11</v>
      </c>
      <c r="D512" s="39" t="s">
        <v>8</v>
      </c>
      <c r="E512" s="41">
        <v>10</v>
      </c>
      <c r="F512" s="41">
        <f>IF(C512="x",E512,0)</f>
        <v>10</v>
      </c>
      <c r="G512" s="193"/>
      <c r="I512" s="193" t="s">
        <v>355</v>
      </c>
    </row>
    <row r="513" spans="1:9" ht="34.5" customHeight="1" x14ac:dyDescent="0.3">
      <c r="A513" s="48"/>
      <c r="B513" s="191"/>
      <c r="C513" s="43"/>
      <c r="D513" s="5" t="s">
        <v>10</v>
      </c>
      <c r="E513" s="103">
        <v>0</v>
      </c>
      <c r="F513" s="41">
        <f>IF(C513="x",E513,0)</f>
        <v>0</v>
      </c>
      <c r="G513" s="193"/>
      <c r="I513" s="193"/>
    </row>
    <row r="514" spans="1:9" x14ac:dyDescent="0.3">
      <c r="A514" s="48"/>
      <c r="B514" s="20" t="s">
        <v>345</v>
      </c>
      <c r="D514" s="20"/>
      <c r="E514" s="103"/>
      <c r="F514" s="41"/>
    </row>
    <row r="515" spans="1:9" ht="43.2" x14ac:dyDescent="0.3">
      <c r="A515" s="48"/>
      <c r="B515" s="47" t="s">
        <v>356</v>
      </c>
      <c r="D515" s="20"/>
      <c r="E515" s="103"/>
      <c r="F515" s="41"/>
    </row>
    <row r="516" spans="1:9" x14ac:dyDescent="0.3">
      <c r="A516" s="48"/>
      <c r="B516" s="51"/>
      <c r="D516" s="20"/>
      <c r="E516" s="103"/>
      <c r="F516" s="41"/>
    </row>
    <row r="517" spans="1:9" x14ac:dyDescent="0.3">
      <c r="A517" s="37" t="s">
        <v>357</v>
      </c>
      <c r="B517" s="191" t="s">
        <v>358</v>
      </c>
      <c r="C517" s="38" t="s">
        <v>11</v>
      </c>
      <c r="D517" s="39" t="s">
        <v>8</v>
      </c>
      <c r="E517" s="41">
        <v>10</v>
      </c>
      <c r="F517" s="41">
        <f>IF(C517="x",E517,0)</f>
        <v>10</v>
      </c>
      <c r="G517" s="193"/>
      <c r="I517" s="193" t="s">
        <v>359</v>
      </c>
    </row>
    <row r="518" spans="1:9" x14ac:dyDescent="0.3">
      <c r="A518" s="48"/>
      <c r="B518" s="191"/>
      <c r="C518" s="43"/>
      <c r="D518" s="5" t="s">
        <v>10</v>
      </c>
      <c r="E518" s="103">
        <v>0</v>
      </c>
      <c r="F518" s="41">
        <f>IF(C518="x",E518,0)</f>
        <v>0</v>
      </c>
      <c r="G518" s="193"/>
      <c r="I518" s="193"/>
    </row>
    <row r="519" spans="1:9" x14ac:dyDescent="0.3">
      <c r="A519" s="48"/>
      <c r="B519" s="20" t="s">
        <v>345</v>
      </c>
      <c r="D519" s="20"/>
      <c r="E519" s="103"/>
      <c r="F519" s="41"/>
      <c r="G519" s="50"/>
      <c r="I519" s="50"/>
    </row>
    <row r="520" spans="1:9" ht="28.8" x14ac:dyDescent="0.3">
      <c r="A520" s="48"/>
      <c r="B520" s="47" t="s">
        <v>360</v>
      </c>
      <c r="D520" s="20"/>
      <c r="E520" s="103"/>
      <c r="F520" s="41"/>
      <c r="G520" s="50"/>
      <c r="I520" s="50"/>
    </row>
    <row r="521" spans="1:9" x14ac:dyDescent="0.3">
      <c r="A521" s="48"/>
      <c r="B521" s="20"/>
      <c r="D521" s="20"/>
      <c r="E521" s="103"/>
      <c r="F521" s="41"/>
      <c r="G521" s="50"/>
      <c r="I521" s="50"/>
    </row>
    <row r="522" spans="1:9" x14ac:dyDescent="0.3">
      <c r="A522" s="48" t="s">
        <v>361</v>
      </c>
      <c r="B522" s="191" t="s">
        <v>362</v>
      </c>
      <c r="C522" s="43"/>
      <c r="D522" s="5" t="s">
        <v>8</v>
      </c>
      <c r="E522" s="103">
        <v>10</v>
      </c>
      <c r="F522" s="41">
        <f>IF(C522="x",E522,0)</f>
        <v>0</v>
      </c>
      <c r="G522" s="193"/>
      <c r="I522" s="193" t="s">
        <v>363</v>
      </c>
    </row>
    <row r="523" spans="1:9" x14ac:dyDescent="0.3">
      <c r="A523" s="48"/>
      <c r="B523" s="191"/>
      <c r="C523" s="43" t="s">
        <v>11</v>
      </c>
      <c r="D523" s="5" t="s">
        <v>10</v>
      </c>
      <c r="E523" s="103">
        <v>0</v>
      </c>
      <c r="F523" s="41">
        <f>IF(C523="x",E523,0)</f>
        <v>0</v>
      </c>
      <c r="G523" s="193"/>
      <c r="I523" s="193"/>
    </row>
    <row r="524" spans="1:9" x14ac:dyDescent="0.3">
      <c r="A524" s="48"/>
      <c r="B524" s="20" t="s">
        <v>345</v>
      </c>
      <c r="D524" s="20"/>
      <c r="E524" s="103"/>
      <c r="F524" s="41"/>
      <c r="G524" s="50"/>
      <c r="I524" s="50"/>
    </row>
    <row r="525" spans="1:9" x14ac:dyDescent="0.3">
      <c r="A525" s="48"/>
      <c r="B525" s="47" t="e">
        <f>#REF!</f>
        <v>#REF!</v>
      </c>
      <c r="D525" s="20"/>
      <c r="E525" s="103"/>
      <c r="F525" s="41"/>
    </row>
    <row r="526" spans="1:9" x14ac:dyDescent="0.3">
      <c r="B526" s="51"/>
      <c r="D526" s="20"/>
      <c r="E526" s="103"/>
      <c r="F526" s="41"/>
    </row>
    <row r="527" spans="1:9" s="20" customFormat="1" x14ac:dyDescent="0.3">
      <c r="A527" s="48">
        <v>67</v>
      </c>
      <c r="B527" s="191" t="s">
        <v>364</v>
      </c>
      <c r="C527" s="161" t="s">
        <v>11</v>
      </c>
      <c r="D527" s="5" t="s">
        <v>8</v>
      </c>
      <c r="E527" s="103">
        <v>10</v>
      </c>
      <c r="F527" s="41">
        <v>0</v>
      </c>
      <c r="G527" s="193"/>
      <c r="H527" s="53"/>
      <c r="I527" s="193"/>
    </row>
    <row r="528" spans="1:9" s="20" customFormat="1" x14ac:dyDescent="0.3">
      <c r="A528" s="48"/>
      <c r="B528" s="191"/>
      <c r="C528" s="43"/>
      <c r="D528" s="5" t="s">
        <v>10</v>
      </c>
      <c r="E528" s="103">
        <v>0</v>
      </c>
      <c r="F528" s="41">
        <f>IF(C528="x",E528,0)</f>
        <v>0</v>
      </c>
      <c r="G528" s="193"/>
      <c r="H528" s="53"/>
      <c r="I528" s="193"/>
    </row>
    <row r="529" spans="1:9" s="20" customFormat="1" x14ac:dyDescent="0.3">
      <c r="A529" s="48"/>
      <c r="B529" s="20" t="s">
        <v>345</v>
      </c>
      <c r="C529" s="5"/>
      <c r="E529" s="103"/>
      <c r="F529" s="41"/>
      <c r="G529" s="50"/>
      <c r="H529" s="53"/>
      <c r="I529" s="50"/>
    </row>
    <row r="530" spans="1:9" s="20" customFormat="1" ht="43.2" x14ac:dyDescent="0.3">
      <c r="A530" s="48"/>
      <c r="B530" s="47" t="s">
        <v>365</v>
      </c>
      <c r="C530" s="5"/>
      <c r="E530" s="103"/>
      <c r="F530" s="41"/>
      <c r="G530" s="57" t="s">
        <v>366</v>
      </c>
      <c r="H530" s="145" t="s">
        <v>367</v>
      </c>
    </row>
    <row r="531" spans="1:9" s="54" customFormat="1" x14ac:dyDescent="0.3">
      <c r="A531" s="59"/>
      <c r="B531" s="60"/>
      <c r="C531" s="5"/>
      <c r="E531" s="160"/>
      <c r="F531" s="41"/>
      <c r="G531" s="56"/>
      <c r="H531" s="159"/>
      <c r="I531" s="56"/>
    </row>
    <row r="532" spans="1:9" x14ac:dyDescent="0.3">
      <c r="A532" s="48">
        <v>68</v>
      </c>
      <c r="B532" s="191" t="s">
        <v>368</v>
      </c>
      <c r="C532" s="43"/>
      <c r="D532" s="5" t="s">
        <v>8</v>
      </c>
      <c r="E532" s="103">
        <v>10</v>
      </c>
      <c r="F532" s="41">
        <f>IF(C532="x",E532,0)</f>
        <v>0</v>
      </c>
      <c r="G532" s="193"/>
      <c r="I532" s="193"/>
    </row>
    <row r="533" spans="1:9" x14ac:dyDescent="0.3">
      <c r="A533" s="48"/>
      <c r="B533" s="191"/>
      <c r="C533" s="43" t="s">
        <v>11</v>
      </c>
      <c r="D533" s="5" t="s">
        <v>26</v>
      </c>
      <c r="E533" s="103">
        <v>0</v>
      </c>
      <c r="F533" s="41">
        <f>IF(C533="x",E533,0)</f>
        <v>0</v>
      </c>
      <c r="G533" s="193"/>
      <c r="I533" s="193"/>
    </row>
    <row r="534" spans="1:9" x14ac:dyDescent="0.3">
      <c r="B534" s="20" t="s">
        <v>345</v>
      </c>
      <c r="D534" s="20"/>
      <c r="E534" s="103"/>
      <c r="F534" s="41"/>
    </row>
    <row r="535" spans="1:9" x14ac:dyDescent="0.3">
      <c r="A535" s="48"/>
      <c r="B535" s="47" t="e">
        <f>#REF!</f>
        <v>#REF!</v>
      </c>
      <c r="D535" s="20"/>
      <c r="E535" s="103"/>
      <c r="F535" s="41"/>
      <c r="G535" s="50"/>
      <c r="I535" s="50"/>
    </row>
    <row r="536" spans="1:9" s="54" customFormat="1" x14ac:dyDescent="0.3">
      <c r="A536" s="59"/>
      <c r="B536" s="60"/>
      <c r="C536" s="5"/>
      <c r="E536" s="160"/>
      <c r="F536" s="41"/>
      <c r="G536" s="56"/>
      <c r="H536" s="159"/>
      <c r="I536" s="56"/>
    </row>
    <row r="537" spans="1:9" x14ac:dyDescent="0.3">
      <c r="A537" s="37" t="s">
        <v>369</v>
      </c>
      <c r="B537" s="191" t="s">
        <v>370</v>
      </c>
      <c r="C537" s="38"/>
      <c r="D537" s="39" t="s">
        <v>8</v>
      </c>
      <c r="E537" s="41">
        <v>10</v>
      </c>
      <c r="F537" s="41">
        <f>IF(C537="x",E537,0)</f>
        <v>0</v>
      </c>
      <c r="G537" s="193"/>
      <c r="I537" s="193" t="s">
        <v>371</v>
      </c>
    </row>
    <row r="538" spans="1:9" x14ac:dyDescent="0.3">
      <c r="B538" s="191"/>
      <c r="C538" s="43" t="s">
        <v>11</v>
      </c>
      <c r="D538" s="5" t="s">
        <v>10</v>
      </c>
      <c r="E538" s="103">
        <v>0</v>
      </c>
      <c r="F538" s="41">
        <f>IF(C538="x",E538,0)</f>
        <v>0</v>
      </c>
      <c r="G538" s="193"/>
      <c r="I538" s="193"/>
    </row>
    <row r="539" spans="1:9" x14ac:dyDescent="0.3">
      <c r="B539" s="20" t="s">
        <v>345</v>
      </c>
      <c r="D539" s="20"/>
      <c r="E539" s="103"/>
      <c r="F539" s="41"/>
    </row>
    <row r="540" spans="1:9" x14ac:dyDescent="0.3">
      <c r="B540" s="47" t="s">
        <v>372</v>
      </c>
      <c r="D540" s="20"/>
      <c r="E540" s="103"/>
      <c r="F540" s="41"/>
    </row>
    <row r="541" spans="1:9" x14ac:dyDescent="0.3">
      <c r="B541" s="62"/>
      <c r="D541" s="20"/>
      <c r="E541" s="103"/>
      <c r="F541" s="41"/>
    </row>
    <row r="542" spans="1:9" x14ac:dyDescent="0.3">
      <c r="A542" s="37" t="s">
        <v>373</v>
      </c>
      <c r="B542" s="191" t="s">
        <v>374</v>
      </c>
      <c r="C542" s="38"/>
      <c r="D542" s="118" t="s">
        <v>375</v>
      </c>
      <c r="E542" s="142">
        <v>0</v>
      </c>
      <c r="F542" s="41">
        <f>IF(C542="x",E542,0)</f>
        <v>0</v>
      </c>
      <c r="G542" s="193"/>
      <c r="I542" s="193"/>
    </row>
    <row r="543" spans="1:9" x14ac:dyDescent="0.3">
      <c r="A543" s="48"/>
      <c r="B543" s="191"/>
      <c r="C543" s="43"/>
      <c r="D543" s="118" t="s">
        <v>376</v>
      </c>
      <c r="E543" s="142">
        <v>0</v>
      </c>
      <c r="F543" s="41">
        <f>IF(C543="x",E543,0)</f>
        <v>0</v>
      </c>
      <c r="G543" s="193"/>
      <c r="I543" s="193"/>
    </row>
    <row r="544" spans="1:9" x14ac:dyDescent="0.3">
      <c r="A544" s="48"/>
      <c r="B544" s="191"/>
      <c r="C544" s="43"/>
      <c r="D544" s="118" t="s">
        <v>377</v>
      </c>
      <c r="E544" s="142">
        <v>0</v>
      </c>
      <c r="F544" s="41">
        <f>IF(C544="x",E544,0)</f>
        <v>0</v>
      </c>
      <c r="G544" s="193"/>
      <c r="I544" s="193"/>
    </row>
    <row r="545" spans="1:9" x14ac:dyDescent="0.3">
      <c r="B545" s="191"/>
      <c r="C545" s="43"/>
      <c r="D545" s="118" t="s">
        <v>378</v>
      </c>
      <c r="E545" s="142">
        <v>0</v>
      </c>
      <c r="F545" s="41">
        <f>IF(C545="x",E545,0)</f>
        <v>0</v>
      </c>
      <c r="G545" s="193"/>
      <c r="I545" s="193"/>
    </row>
    <row r="546" spans="1:9" x14ac:dyDescent="0.3">
      <c r="B546" s="51"/>
      <c r="D546" s="20"/>
      <c r="E546" s="103"/>
      <c r="F546" s="41"/>
    </row>
    <row r="547" spans="1:9" x14ac:dyDescent="0.3">
      <c r="A547" s="1" t="s">
        <v>379</v>
      </c>
      <c r="B547" s="191" t="s">
        <v>380</v>
      </c>
      <c r="C547" s="77"/>
      <c r="D547" s="40" t="s">
        <v>8</v>
      </c>
      <c r="E547" s="41">
        <v>10</v>
      </c>
      <c r="F547" s="41">
        <f>IF(C547="x",E547,0)</f>
        <v>0</v>
      </c>
      <c r="G547" s="192"/>
      <c r="I547" s="192" t="s">
        <v>381</v>
      </c>
    </row>
    <row r="548" spans="1:9" x14ac:dyDescent="0.3">
      <c r="B548" s="191"/>
      <c r="C548" s="77" t="s">
        <v>11</v>
      </c>
      <c r="D548" s="40" t="s">
        <v>10</v>
      </c>
      <c r="E548" s="41">
        <v>0</v>
      </c>
      <c r="F548" s="41">
        <f>IF(C548="x",E548,0)</f>
        <v>0</v>
      </c>
      <c r="G548" s="192"/>
      <c r="I548" s="192"/>
    </row>
    <row r="549" spans="1:9" x14ac:dyDescent="0.3">
      <c r="B549" s="20" t="s">
        <v>345</v>
      </c>
      <c r="D549" s="20"/>
      <c r="E549" s="103"/>
      <c r="F549" s="41"/>
    </row>
    <row r="550" spans="1:9" x14ac:dyDescent="0.3">
      <c r="B550" s="47" t="s">
        <v>382</v>
      </c>
      <c r="D550" s="20"/>
      <c r="E550" s="103"/>
      <c r="F550" s="41"/>
    </row>
    <row r="551" spans="1:9" x14ac:dyDescent="0.3">
      <c r="B551" s="62"/>
      <c r="D551" s="20"/>
      <c r="E551" s="103"/>
      <c r="F551" s="41"/>
      <c r="G551" s="86"/>
      <c r="I551" s="86"/>
    </row>
    <row r="552" spans="1:9" x14ac:dyDescent="0.3">
      <c r="A552" s="1" t="s">
        <v>383</v>
      </c>
      <c r="B552" s="191" t="s">
        <v>384</v>
      </c>
      <c r="C552" s="77"/>
      <c r="D552" s="40" t="s">
        <v>8</v>
      </c>
      <c r="E552" s="41">
        <v>10</v>
      </c>
      <c r="F552" s="41">
        <f>IF(C552="x",E552,0)</f>
        <v>0</v>
      </c>
      <c r="G552" s="192"/>
      <c r="I552" s="192"/>
    </row>
    <row r="553" spans="1:9" x14ac:dyDescent="0.3">
      <c r="B553" s="191"/>
      <c r="C553" s="77" t="s">
        <v>11</v>
      </c>
      <c r="D553" s="40" t="s">
        <v>10</v>
      </c>
      <c r="E553" s="41">
        <v>0</v>
      </c>
      <c r="F553" s="41">
        <f>IF(C553="x",E553,0)</f>
        <v>0</v>
      </c>
      <c r="G553" s="192"/>
      <c r="I553" s="192"/>
    </row>
    <row r="554" spans="1:9" x14ac:dyDescent="0.3">
      <c r="B554" s="20" t="s">
        <v>385</v>
      </c>
      <c r="D554" s="20"/>
      <c r="E554" s="103"/>
      <c r="F554" s="41"/>
    </row>
    <row r="555" spans="1:9" x14ac:dyDescent="0.3">
      <c r="B555" s="47" t="s">
        <v>386</v>
      </c>
      <c r="D555" s="20"/>
      <c r="E555" s="103"/>
      <c r="F555" s="41"/>
    </row>
    <row r="556" spans="1:9" x14ac:dyDescent="0.3">
      <c r="B556" s="62"/>
      <c r="D556" s="20"/>
      <c r="E556" s="103"/>
      <c r="F556" s="41"/>
      <c r="G556" s="86"/>
      <c r="I556" s="86"/>
    </row>
    <row r="557" spans="1:9" x14ac:dyDescent="0.3">
      <c r="A557" s="1" t="s">
        <v>387</v>
      </c>
      <c r="B557" s="191" t="s">
        <v>388</v>
      </c>
      <c r="C557" s="77"/>
      <c r="D557" s="40" t="s">
        <v>164</v>
      </c>
      <c r="E557" s="41">
        <v>15</v>
      </c>
      <c r="F557" s="41">
        <f>IF(C557="x",E557,0)</f>
        <v>0</v>
      </c>
    </row>
    <row r="558" spans="1:9" x14ac:dyDescent="0.3">
      <c r="B558" s="191"/>
      <c r="C558" s="77"/>
      <c r="D558" s="40" t="s">
        <v>165</v>
      </c>
      <c r="E558" s="41">
        <v>12</v>
      </c>
      <c r="F558" s="41">
        <f>IF(C558="x",E558,0)</f>
        <v>0</v>
      </c>
    </row>
    <row r="559" spans="1:9" x14ac:dyDescent="0.3">
      <c r="B559" s="191"/>
      <c r="C559" s="77"/>
      <c r="D559" s="40" t="s">
        <v>166</v>
      </c>
      <c r="E559" s="41">
        <v>8</v>
      </c>
      <c r="F559" s="41">
        <f>IF(C559="x",E559,0)</f>
        <v>0</v>
      </c>
    </row>
    <row r="560" spans="1:9" x14ac:dyDescent="0.3">
      <c r="B560" s="191"/>
      <c r="C560" s="77"/>
      <c r="D560" s="40" t="s">
        <v>167</v>
      </c>
      <c r="E560" s="41">
        <v>4</v>
      </c>
      <c r="F560" s="41">
        <f>IF(C560="x",E560,0)</f>
        <v>0</v>
      </c>
    </row>
    <row r="561" spans="1:9" x14ac:dyDescent="0.3">
      <c r="B561" s="191"/>
      <c r="C561" s="77"/>
      <c r="D561" s="40" t="s">
        <v>168</v>
      </c>
      <c r="E561" s="41">
        <v>0</v>
      </c>
      <c r="F561" s="41">
        <f>IF(C561="x",E561,0)</f>
        <v>0</v>
      </c>
    </row>
    <row r="562" spans="1:9" x14ac:dyDescent="0.3">
      <c r="B562" s="62"/>
      <c r="D562" s="20"/>
      <c r="E562" s="103"/>
      <c r="F562" s="41"/>
      <c r="G562" s="86"/>
      <c r="I562" s="86"/>
    </row>
    <row r="563" spans="1:9" s="20" customFormat="1" x14ac:dyDescent="0.3">
      <c r="A563" s="37">
        <v>71</v>
      </c>
      <c r="B563" s="191" t="s">
        <v>389</v>
      </c>
      <c r="C563" s="38" t="s">
        <v>11</v>
      </c>
      <c r="D563" s="39" t="s">
        <v>8</v>
      </c>
      <c r="E563" s="103">
        <v>10</v>
      </c>
      <c r="F563" s="41">
        <f>IF(C563="x",E563,0)</f>
        <v>10</v>
      </c>
      <c r="G563" s="193"/>
      <c r="H563" s="53"/>
      <c r="I563" s="193"/>
    </row>
    <row r="564" spans="1:9" s="20" customFormat="1" x14ac:dyDescent="0.3">
      <c r="A564" s="48"/>
      <c r="B564" s="191"/>
      <c r="C564" s="43"/>
      <c r="D564" s="5" t="s">
        <v>10</v>
      </c>
      <c r="E564" s="103">
        <v>0</v>
      </c>
      <c r="F564" s="41">
        <f>IF(C564="x",E564,0)</f>
        <v>0</v>
      </c>
      <c r="G564" s="193"/>
      <c r="H564" s="53"/>
      <c r="I564" s="193"/>
    </row>
    <row r="565" spans="1:9" s="20" customFormat="1" x14ac:dyDescent="0.3">
      <c r="A565" s="48"/>
      <c r="B565" s="20" t="s">
        <v>345</v>
      </c>
      <c r="C565" s="5"/>
      <c r="E565" s="103"/>
      <c r="F565" s="41"/>
      <c r="G565" s="50"/>
      <c r="H565" s="53"/>
      <c r="I565" s="50"/>
    </row>
    <row r="566" spans="1:9" s="20" customFormat="1" ht="28.8" x14ac:dyDescent="0.3">
      <c r="A566" s="48"/>
      <c r="B566" s="47" t="s">
        <v>360</v>
      </c>
      <c r="C566" s="5"/>
      <c r="E566" s="103"/>
      <c r="F566" s="41"/>
      <c r="G566" s="50"/>
      <c r="H566" s="53"/>
      <c r="I566" s="50"/>
    </row>
    <row r="567" spans="1:9" x14ac:dyDescent="0.3">
      <c r="A567" s="48"/>
      <c r="B567" s="20"/>
      <c r="D567" s="20"/>
      <c r="E567" s="103"/>
      <c r="F567" s="41"/>
      <c r="G567" s="50"/>
      <c r="I567" s="50"/>
    </row>
    <row r="568" spans="1:9" x14ac:dyDescent="0.3">
      <c r="A568" s="1">
        <v>72</v>
      </c>
      <c r="B568" s="191" t="s">
        <v>390</v>
      </c>
      <c r="C568" s="43" t="s">
        <v>11</v>
      </c>
      <c r="D568" s="5" t="s">
        <v>8</v>
      </c>
      <c r="E568" s="103">
        <v>10</v>
      </c>
      <c r="F568" s="41">
        <f>IF(C568="x",E568,0)</f>
        <v>10</v>
      </c>
      <c r="G568" s="193"/>
      <c r="I568" s="193"/>
    </row>
    <row r="569" spans="1:9" x14ac:dyDescent="0.3">
      <c r="B569" s="191"/>
      <c r="C569" s="43"/>
      <c r="D569" s="5" t="s">
        <v>10</v>
      </c>
      <c r="E569" s="103">
        <v>0</v>
      </c>
      <c r="F569" s="41">
        <f>IF(C569="x",E569,0)</f>
        <v>0</v>
      </c>
      <c r="G569" s="193"/>
      <c r="I569" s="193"/>
    </row>
    <row r="570" spans="1:9" x14ac:dyDescent="0.3">
      <c r="A570" s="48"/>
      <c r="B570" s="20" t="s">
        <v>345</v>
      </c>
      <c r="D570" s="20"/>
      <c r="E570" s="103"/>
      <c r="F570" s="41"/>
      <c r="G570" s="50"/>
      <c r="I570" s="50"/>
    </row>
    <row r="571" spans="1:9" x14ac:dyDescent="0.3">
      <c r="B571" s="47" t="s">
        <v>391</v>
      </c>
      <c r="D571" s="20"/>
      <c r="E571" s="103"/>
      <c r="F571" s="41"/>
    </row>
    <row r="572" spans="1:9" x14ac:dyDescent="0.3">
      <c r="A572" s="48"/>
      <c r="B572" s="20"/>
      <c r="D572" s="20"/>
      <c r="E572" s="103"/>
      <c r="F572" s="41"/>
      <c r="G572" s="50"/>
      <c r="I572" s="50"/>
    </row>
    <row r="573" spans="1:9" x14ac:dyDescent="0.3">
      <c r="A573" s="37">
        <v>73</v>
      </c>
      <c r="B573" s="191" t="s">
        <v>392</v>
      </c>
      <c r="C573" s="38" t="s">
        <v>11</v>
      </c>
      <c r="D573" s="39" t="s">
        <v>8</v>
      </c>
      <c r="E573" s="103">
        <v>10</v>
      </c>
      <c r="F573" s="41">
        <f>IF(C573="x",E573,0)</f>
        <v>10</v>
      </c>
      <c r="G573" s="193"/>
      <c r="I573" s="193"/>
    </row>
    <row r="574" spans="1:9" x14ac:dyDescent="0.3">
      <c r="A574" s="48"/>
      <c r="B574" s="191"/>
      <c r="C574" s="43"/>
      <c r="D574" s="5" t="s">
        <v>10</v>
      </c>
      <c r="E574" s="103">
        <v>0</v>
      </c>
      <c r="F574" s="41">
        <f>IF(C574="x",E574,0)</f>
        <v>0</v>
      </c>
      <c r="G574" s="193"/>
      <c r="I574" s="193"/>
    </row>
    <row r="575" spans="1:9" x14ac:dyDescent="0.3">
      <c r="A575" s="48"/>
      <c r="B575" s="20" t="s">
        <v>393</v>
      </c>
      <c r="D575" s="20"/>
      <c r="E575" s="103"/>
      <c r="F575" s="41"/>
      <c r="G575" s="50"/>
      <c r="I575" s="50"/>
    </row>
    <row r="576" spans="1:9" x14ac:dyDescent="0.3">
      <c r="A576" s="48"/>
      <c r="B576" s="47" t="s">
        <v>394</v>
      </c>
      <c r="D576" s="20"/>
      <c r="E576" s="103"/>
      <c r="F576" s="41"/>
      <c r="G576" s="50"/>
      <c r="I576" s="50"/>
    </row>
    <row r="577" spans="1:9" x14ac:dyDescent="0.3">
      <c r="A577" s="48"/>
      <c r="B577" s="20"/>
      <c r="D577" s="20"/>
      <c r="E577" s="103"/>
      <c r="F577" s="41"/>
      <c r="G577" s="50"/>
      <c r="I577" s="50"/>
    </row>
    <row r="578" spans="1:9" x14ac:dyDescent="0.3">
      <c r="A578" s="1">
        <v>74</v>
      </c>
      <c r="B578" s="191" t="s">
        <v>395</v>
      </c>
      <c r="C578" s="43" t="s">
        <v>11</v>
      </c>
      <c r="D578" s="5" t="s">
        <v>8</v>
      </c>
      <c r="E578" s="103">
        <v>10</v>
      </c>
      <c r="F578" s="41">
        <f>IF(C578="x",E578,0)</f>
        <v>10</v>
      </c>
      <c r="G578" s="193"/>
      <c r="I578" s="193"/>
    </row>
    <row r="579" spans="1:9" x14ac:dyDescent="0.3">
      <c r="B579" s="191"/>
      <c r="C579" s="43"/>
      <c r="D579" s="5" t="s">
        <v>10</v>
      </c>
      <c r="E579" s="103">
        <v>0</v>
      </c>
      <c r="F579" s="41">
        <f>IF(C579="x",E579,0)</f>
        <v>0</v>
      </c>
      <c r="G579" s="193"/>
      <c r="I579" s="193"/>
    </row>
    <row r="580" spans="1:9" x14ac:dyDescent="0.3">
      <c r="A580" s="48"/>
      <c r="B580" s="20" t="s">
        <v>345</v>
      </c>
      <c r="D580" s="20"/>
      <c r="E580" s="103"/>
      <c r="F580" s="41"/>
      <c r="G580" s="50"/>
      <c r="I580" s="50"/>
    </row>
    <row r="581" spans="1:9" ht="28.8" x14ac:dyDescent="0.3">
      <c r="B581" s="47" t="s">
        <v>396</v>
      </c>
      <c r="D581" s="20"/>
      <c r="E581" s="103"/>
      <c r="F581" s="41"/>
    </row>
    <row r="582" spans="1:9" x14ac:dyDescent="0.3">
      <c r="A582" s="48"/>
      <c r="B582" s="20"/>
      <c r="D582" s="20"/>
      <c r="E582" s="103"/>
      <c r="F582" s="41"/>
      <c r="G582" s="50"/>
      <c r="I582" s="50"/>
    </row>
    <row r="583" spans="1:9" x14ac:dyDescent="0.3">
      <c r="A583" s="37">
        <v>75</v>
      </c>
      <c r="B583" s="191" t="s">
        <v>397</v>
      </c>
      <c r="C583" s="38"/>
      <c r="D583" s="39" t="s">
        <v>8</v>
      </c>
      <c r="E583" s="103">
        <v>10</v>
      </c>
      <c r="F583" s="41">
        <f>IF(C583="x",E583,0)</f>
        <v>0</v>
      </c>
      <c r="G583" s="193"/>
      <c r="I583" s="193"/>
    </row>
    <row r="584" spans="1:9" x14ac:dyDescent="0.3">
      <c r="B584" s="191"/>
      <c r="C584" s="43" t="s">
        <v>11</v>
      </c>
      <c r="D584" s="5" t="s">
        <v>10</v>
      </c>
      <c r="E584" s="103">
        <v>0</v>
      </c>
      <c r="F584" s="41">
        <f>IF(C584="x",E584,0)</f>
        <v>0</v>
      </c>
      <c r="G584" s="193"/>
      <c r="I584" s="193"/>
    </row>
    <row r="585" spans="1:9" x14ac:dyDescent="0.3">
      <c r="B585" s="20" t="s">
        <v>398</v>
      </c>
      <c r="D585" s="20"/>
      <c r="E585" s="103"/>
      <c r="F585" s="41"/>
    </row>
    <row r="586" spans="1:9" ht="28.8" x14ac:dyDescent="0.3">
      <c r="B586" s="47" t="s">
        <v>399</v>
      </c>
      <c r="D586" s="20"/>
      <c r="E586" s="103"/>
      <c r="F586" s="41"/>
    </row>
    <row r="587" spans="1:9" x14ac:dyDescent="0.3">
      <c r="B587" s="62"/>
      <c r="D587" s="20"/>
      <c r="E587" s="103"/>
      <c r="F587" s="41"/>
    </row>
    <row r="588" spans="1:9" x14ac:dyDescent="0.3">
      <c r="A588" s="37">
        <v>76</v>
      </c>
      <c r="B588" s="191" t="s">
        <v>400</v>
      </c>
      <c r="C588" s="38"/>
      <c r="D588" s="39" t="s">
        <v>8</v>
      </c>
      <c r="E588" s="103">
        <v>10</v>
      </c>
      <c r="F588" s="41">
        <f>IF(C588="x",E588,0)</f>
        <v>0</v>
      </c>
      <c r="G588" s="193"/>
      <c r="I588" s="193"/>
    </row>
    <row r="589" spans="1:9" x14ac:dyDescent="0.3">
      <c r="B589" s="191"/>
      <c r="C589" s="43" t="s">
        <v>11</v>
      </c>
      <c r="D589" s="5" t="s">
        <v>10</v>
      </c>
      <c r="E589" s="103">
        <v>0</v>
      </c>
      <c r="F589" s="41">
        <f>IF(C589="x",E589,0)</f>
        <v>0</v>
      </c>
      <c r="G589" s="193"/>
      <c r="I589" s="193"/>
    </row>
    <row r="590" spans="1:9" x14ac:dyDescent="0.3">
      <c r="B590" s="20" t="s">
        <v>398</v>
      </c>
      <c r="D590" s="20"/>
      <c r="E590" s="103"/>
      <c r="F590" s="41"/>
    </row>
    <row r="591" spans="1:9" x14ac:dyDescent="0.3">
      <c r="B591" s="47" t="e">
        <f>#REF!</f>
        <v>#REF!</v>
      </c>
      <c r="D591" s="20"/>
      <c r="E591" s="103"/>
      <c r="F591" s="41"/>
    </row>
    <row r="592" spans="1:9" x14ac:dyDescent="0.3">
      <c r="B592" s="62"/>
      <c r="D592" s="20"/>
      <c r="E592" s="103"/>
      <c r="F592" s="41"/>
    </row>
    <row r="593" spans="1:9" s="54" customFormat="1" x14ac:dyDescent="0.3">
      <c r="A593" s="48">
        <v>77</v>
      </c>
      <c r="B593" s="195" t="s">
        <v>401</v>
      </c>
      <c r="C593" s="43" t="s">
        <v>11</v>
      </c>
      <c r="D593" s="5" t="s">
        <v>8</v>
      </c>
      <c r="E593" s="103">
        <v>20</v>
      </c>
      <c r="F593" s="41">
        <f>IF(C593="x",E593,0)</f>
        <v>20</v>
      </c>
      <c r="G593" s="56"/>
      <c r="H593" s="159"/>
      <c r="I593" s="56"/>
    </row>
    <row r="594" spans="1:9" s="54" customFormat="1" x14ac:dyDescent="0.3">
      <c r="A594" s="59"/>
      <c r="B594" s="195"/>
      <c r="C594" s="43"/>
      <c r="D594" s="5" t="s">
        <v>10</v>
      </c>
      <c r="E594" s="103">
        <v>0</v>
      </c>
      <c r="F594" s="41">
        <f>IF(C594="x",E594,0)</f>
        <v>0</v>
      </c>
      <c r="G594" s="56"/>
      <c r="H594" s="159"/>
      <c r="I594" s="56"/>
    </row>
    <row r="595" spans="1:9" s="54" customFormat="1" x14ac:dyDescent="0.3">
      <c r="A595" s="59"/>
      <c r="B595" s="195"/>
      <c r="C595" s="49"/>
      <c r="D595" s="5"/>
      <c r="E595" s="160"/>
      <c r="F595" s="41"/>
      <c r="G595" s="56"/>
      <c r="H595" s="159"/>
      <c r="I595" s="56"/>
    </row>
    <row r="596" spans="1:9" s="54" customFormat="1" x14ac:dyDescent="0.3">
      <c r="A596" s="59"/>
      <c r="B596" s="20" t="s">
        <v>248</v>
      </c>
      <c r="C596" s="5"/>
      <c r="D596" s="20"/>
      <c r="E596" s="160"/>
      <c r="F596" s="41"/>
      <c r="G596" s="56"/>
      <c r="H596" s="159"/>
      <c r="I596" s="56"/>
    </row>
    <row r="597" spans="1:9" s="54" customFormat="1" x14ac:dyDescent="0.3">
      <c r="A597" s="59"/>
      <c r="B597" s="47" t="s">
        <v>402</v>
      </c>
      <c r="C597" s="5"/>
      <c r="D597" s="20"/>
      <c r="E597" s="160"/>
      <c r="F597" s="41"/>
      <c r="G597" s="56"/>
      <c r="H597" s="159"/>
      <c r="I597" s="56"/>
    </row>
    <row r="598" spans="1:9" x14ac:dyDescent="0.3">
      <c r="B598" s="51"/>
      <c r="D598" s="20"/>
      <c r="E598" s="103"/>
      <c r="F598" s="41"/>
    </row>
    <row r="599" spans="1:9" ht="15.6" x14ac:dyDescent="0.3">
      <c r="B599" s="162" t="s">
        <v>403</v>
      </c>
      <c r="C599" s="163"/>
      <c r="D599" s="163"/>
      <c r="E599" s="163"/>
      <c r="F599" s="164">
        <f>SUM(F600:F675)</f>
        <v>125</v>
      </c>
      <c r="G599" s="163"/>
      <c r="H599" s="165"/>
      <c r="I599" s="163"/>
    </row>
    <row r="600" spans="1:9" x14ac:dyDescent="0.3">
      <c r="A600" s="48">
        <v>78</v>
      </c>
      <c r="B600" s="191" t="s">
        <v>404</v>
      </c>
      <c r="C600" s="43" t="s">
        <v>11</v>
      </c>
      <c r="D600" s="5" t="s">
        <v>8</v>
      </c>
      <c r="E600" s="103">
        <v>10</v>
      </c>
      <c r="F600" s="41">
        <f>IF(C600="x",E600,0)</f>
        <v>10</v>
      </c>
      <c r="G600" s="193"/>
      <c r="I600" s="193" t="s">
        <v>405</v>
      </c>
    </row>
    <row r="601" spans="1:9" x14ac:dyDescent="0.3">
      <c r="A601" s="48"/>
      <c r="B601" s="191"/>
      <c r="C601" s="43"/>
      <c r="D601" s="5" t="s">
        <v>10</v>
      </c>
      <c r="E601" s="103">
        <v>0</v>
      </c>
      <c r="F601" s="41">
        <f>IF(C601="x",E601,0)</f>
        <v>0</v>
      </c>
      <c r="G601" s="193"/>
      <c r="I601" s="193"/>
    </row>
    <row r="602" spans="1:9" x14ac:dyDescent="0.3">
      <c r="B602" s="20"/>
      <c r="D602" s="20"/>
      <c r="E602" s="103"/>
      <c r="F602" s="41"/>
      <c r="G602" s="50"/>
      <c r="I602" s="50"/>
    </row>
    <row r="603" spans="1:9" s="20" customFormat="1" x14ac:dyDescent="0.3">
      <c r="A603" s="48">
        <v>79</v>
      </c>
      <c r="B603" s="191" t="s">
        <v>406</v>
      </c>
      <c r="C603" s="43" t="s">
        <v>11</v>
      </c>
      <c r="D603" s="5" t="s">
        <v>8</v>
      </c>
      <c r="E603" s="103">
        <v>15</v>
      </c>
      <c r="F603" s="41">
        <f>IF(C603="x",E603,0)</f>
        <v>15</v>
      </c>
      <c r="G603" s="193"/>
      <c r="H603" s="53"/>
      <c r="I603" s="193"/>
    </row>
    <row r="604" spans="1:9" s="20" customFormat="1" ht="29.25" customHeight="1" x14ac:dyDescent="0.3">
      <c r="A604" s="48"/>
      <c r="B604" s="191"/>
      <c r="C604" s="43"/>
      <c r="D604" s="5" t="s">
        <v>26</v>
      </c>
      <c r="E604" s="103">
        <v>0</v>
      </c>
      <c r="F604" s="41">
        <f>IF(C604="x",E604,0)</f>
        <v>0</v>
      </c>
      <c r="G604" s="193"/>
      <c r="H604" s="53"/>
      <c r="I604" s="193"/>
    </row>
    <row r="605" spans="1:9" s="20" customFormat="1" x14ac:dyDescent="0.3">
      <c r="A605" s="48"/>
      <c r="B605" s="20" t="s">
        <v>407</v>
      </c>
      <c r="C605" s="5"/>
      <c r="E605" s="103"/>
      <c r="F605" s="41"/>
      <c r="G605" s="50"/>
      <c r="H605" s="53"/>
      <c r="I605" s="50"/>
    </row>
    <row r="606" spans="1:9" s="20" customFormat="1" x14ac:dyDescent="0.3">
      <c r="A606" s="48"/>
      <c r="B606" s="47" t="s">
        <v>408</v>
      </c>
      <c r="C606" s="5"/>
      <c r="E606" s="103"/>
      <c r="F606" s="41"/>
      <c r="G606" s="50"/>
      <c r="H606" s="53"/>
      <c r="I606" s="50"/>
    </row>
    <row r="607" spans="1:9" s="20" customFormat="1" x14ac:dyDescent="0.3">
      <c r="A607" s="48"/>
      <c r="B607" s="51"/>
      <c r="C607" s="5"/>
      <c r="E607" s="103"/>
      <c r="F607" s="41"/>
      <c r="G607" s="50"/>
      <c r="H607" s="53"/>
      <c r="I607" s="50"/>
    </row>
    <row r="608" spans="1:9" s="20" customFormat="1" x14ac:dyDescent="0.3">
      <c r="A608" s="48" t="s">
        <v>409</v>
      </c>
      <c r="B608" s="191" t="s">
        <v>410</v>
      </c>
      <c r="C608" s="43" t="s">
        <v>11</v>
      </c>
      <c r="D608" s="5" t="s">
        <v>8</v>
      </c>
      <c r="E608" s="103">
        <v>10</v>
      </c>
      <c r="F608" s="41">
        <f>IF(C608="x",E608,0)</f>
        <v>10</v>
      </c>
      <c r="G608" s="193"/>
      <c r="H608" s="53"/>
      <c r="I608" s="193"/>
    </row>
    <row r="609" spans="1:9" s="20" customFormat="1" x14ac:dyDescent="0.3">
      <c r="A609" s="48"/>
      <c r="B609" s="191"/>
      <c r="C609" s="43"/>
      <c r="D609" s="5" t="s">
        <v>10</v>
      </c>
      <c r="E609" s="103">
        <v>0</v>
      </c>
      <c r="F609" s="41">
        <f>IF(C609="x",E609,0)</f>
        <v>0</v>
      </c>
      <c r="G609" s="193"/>
      <c r="H609" s="53"/>
      <c r="I609" s="193"/>
    </row>
    <row r="610" spans="1:9" s="20" customFormat="1" x14ac:dyDescent="0.3">
      <c r="A610" s="48"/>
      <c r="B610" s="20" t="s">
        <v>411</v>
      </c>
      <c r="C610" s="5"/>
      <c r="E610" s="103"/>
      <c r="F610" s="41"/>
      <c r="G610" s="50"/>
      <c r="H610" s="53"/>
      <c r="I610" s="50"/>
    </row>
    <row r="611" spans="1:9" s="20" customFormat="1" ht="28.8" x14ac:dyDescent="0.3">
      <c r="A611" s="48"/>
      <c r="B611" s="47" t="s">
        <v>412</v>
      </c>
      <c r="C611" s="5"/>
      <c r="E611" s="103"/>
      <c r="F611" s="41"/>
      <c r="G611" s="50"/>
      <c r="H611" s="53"/>
      <c r="I611" s="50"/>
    </row>
    <row r="612" spans="1:9" s="20" customFormat="1" x14ac:dyDescent="0.3">
      <c r="A612" s="48"/>
      <c r="B612" s="51"/>
      <c r="C612" s="5"/>
      <c r="E612" s="103"/>
      <c r="F612" s="41"/>
      <c r="G612" s="50"/>
      <c r="H612" s="53"/>
      <c r="I612" s="50"/>
    </row>
    <row r="613" spans="1:9" s="20" customFormat="1" ht="29.1" customHeight="1" x14ac:dyDescent="0.3">
      <c r="A613" s="48" t="s">
        <v>413</v>
      </c>
      <c r="B613" s="197" t="s">
        <v>414</v>
      </c>
      <c r="C613" s="43" t="s">
        <v>11</v>
      </c>
      <c r="D613" s="5" t="s">
        <v>8</v>
      </c>
      <c r="E613" s="103">
        <v>10</v>
      </c>
      <c r="F613" s="41">
        <f>IF(C613="x",E613,0)</f>
        <v>10</v>
      </c>
      <c r="G613" s="50"/>
      <c r="H613" s="53"/>
      <c r="I613" s="50"/>
    </row>
    <row r="614" spans="1:9" s="20" customFormat="1" x14ac:dyDescent="0.3">
      <c r="A614" s="48"/>
      <c r="B614" s="197"/>
      <c r="C614" s="43"/>
      <c r="D614" s="5" t="s">
        <v>10</v>
      </c>
      <c r="E614" s="103">
        <v>0</v>
      </c>
      <c r="F614" s="41">
        <f>IF(C614="x",E614,0)</f>
        <v>0</v>
      </c>
      <c r="G614" s="50"/>
      <c r="H614" s="53"/>
      <c r="I614" s="50"/>
    </row>
    <row r="615" spans="1:9" s="20" customFormat="1" x14ac:dyDescent="0.3">
      <c r="A615" s="48"/>
      <c r="B615" s="20" t="s">
        <v>415</v>
      </c>
      <c r="C615" s="49"/>
      <c r="D615" s="5"/>
      <c r="E615" s="103"/>
      <c r="F615" s="41"/>
      <c r="G615" s="50"/>
      <c r="H615" s="53"/>
      <c r="I615" s="50"/>
    </row>
    <row r="616" spans="1:9" s="20" customFormat="1" x14ac:dyDescent="0.3">
      <c r="A616" s="48"/>
      <c r="B616" s="47" t="s">
        <v>416</v>
      </c>
      <c r="C616" s="5"/>
      <c r="E616" s="103"/>
      <c r="F616" s="41"/>
      <c r="G616" s="50"/>
      <c r="H616" s="53"/>
      <c r="I616" s="50"/>
    </row>
    <row r="617" spans="1:9" s="54" customFormat="1" x14ac:dyDescent="0.3">
      <c r="A617" s="59"/>
      <c r="B617" s="60"/>
      <c r="C617" s="5"/>
      <c r="E617" s="160"/>
      <c r="F617" s="41"/>
      <c r="G617" s="56"/>
      <c r="H617" s="159"/>
      <c r="I617" s="56"/>
    </row>
    <row r="618" spans="1:9" x14ac:dyDescent="0.3">
      <c r="A618" s="1" t="s">
        <v>417</v>
      </c>
      <c r="B618" s="191" t="s">
        <v>418</v>
      </c>
      <c r="C618" s="77"/>
      <c r="D618" s="40" t="s">
        <v>419</v>
      </c>
      <c r="E618" s="41">
        <v>10</v>
      </c>
      <c r="F618" s="41">
        <f>IF(C618="x",E618,0)</f>
        <v>0</v>
      </c>
    </row>
    <row r="619" spans="1:9" x14ac:dyDescent="0.3">
      <c r="B619" s="191"/>
      <c r="C619" s="77"/>
      <c r="D619" s="40" t="s">
        <v>420</v>
      </c>
      <c r="E619" s="41">
        <v>10</v>
      </c>
      <c r="F619" s="41">
        <f>IF(C619="x",E619,0)</f>
        <v>0</v>
      </c>
    </row>
    <row r="620" spans="1:9" x14ac:dyDescent="0.3">
      <c r="B620" s="191"/>
      <c r="C620" s="77"/>
      <c r="D620" s="40" t="s">
        <v>421</v>
      </c>
      <c r="E620" s="41">
        <v>10</v>
      </c>
      <c r="F620" s="41">
        <f>IF(C620="x",E620,0)</f>
        <v>0</v>
      </c>
    </row>
    <row r="621" spans="1:9" x14ac:dyDescent="0.3">
      <c r="B621" s="191"/>
      <c r="C621" s="77" t="s">
        <v>11</v>
      </c>
      <c r="D621" s="40" t="s">
        <v>422</v>
      </c>
      <c r="E621" s="41">
        <v>10</v>
      </c>
      <c r="F621" s="41">
        <f>IF(C621="x",E621,0)</f>
        <v>10</v>
      </c>
    </row>
    <row r="622" spans="1:9" x14ac:dyDescent="0.3">
      <c r="B622" s="191"/>
      <c r="C622" s="77"/>
      <c r="D622" s="40" t="s">
        <v>150</v>
      </c>
      <c r="E622" s="41">
        <v>0</v>
      </c>
      <c r="F622" s="41">
        <f>IF(C622="x",E622,0)</f>
        <v>0</v>
      </c>
    </row>
    <row r="623" spans="1:9" x14ac:dyDescent="0.3">
      <c r="A623" s="48"/>
      <c r="B623" s="20"/>
      <c r="D623" s="20"/>
      <c r="E623" s="103"/>
      <c r="F623" s="41"/>
      <c r="G623" s="50"/>
      <c r="I623" s="50"/>
    </row>
    <row r="624" spans="1:9" x14ac:dyDescent="0.3">
      <c r="A624" s="48" t="s">
        <v>423</v>
      </c>
      <c r="B624" s="191" t="s">
        <v>424</v>
      </c>
      <c r="C624" s="43" t="s">
        <v>11</v>
      </c>
      <c r="D624" s="5" t="s">
        <v>425</v>
      </c>
      <c r="E624" s="103">
        <v>10</v>
      </c>
      <c r="F624" s="41">
        <f>IF(C624="x",E624,0)</f>
        <v>10</v>
      </c>
      <c r="G624" s="193"/>
      <c r="I624" s="193"/>
    </row>
    <row r="625" spans="1:9" x14ac:dyDescent="0.3">
      <c r="A625" s="48"/>
      <c r="B625" s="191"/>
      <c r="C625" s="43"/>
      <c r="D625" s="5" t="s">
        <v>426</v>
      </c>
      <c r="E625" s="103">
        <v>5</v>
      </c>
      <c r="F625" s="41">
        <f>IF(C625="x",E625,0)</f>
        <v>0</v>
      </c>
      <c r="G625" s="193"/>
      <c r="I625" s="193"/>
    </row>
    <row r="626" spans="1:9" x14ac:dyDescent="0.3">
      <c r="A626" s="48"/>
      <c r="B626" s="191"/>
      <c r="C626" s="43"/>
      <c r="D626" s="5" t="s">
        <v>10</v>
      </c>
      <c r="E626" s="103">
        <v>0</v>
      </c>
      <c r="F626" s="41">
        <f>IF(C626="x",E626,0)</f>
        <v>0</v>
      </c>
      <c r="G626" s="193"/>
      <c r="I626" s="193"/>
    </row>
    <row r="627" spans="1:9" ht="28.8" x14ac:dyDescent="0.3">
      <c r="A627" s="48"/>
      <c r="B627" s="20" t="s">
        <v>427</v>
      </c>
      <c r="D627" s="20"/>
      <c r="E627" s="103"/>
      <c r="F627" s="41"/>
      <c r="G627" s="50"/>
      <c r="I627" s="50"/>
    </row>
    <row r="628" spans="1:9" x14ac:dyDescent="0.3">
      <c r="B628" s="47" t="e">
        <f>#REF!</f>
        <v>#REF!</v>
      </c>
      <c r="D628" s="20"/>
      <c r="E628" s="103"/>
      <c r="F628" s="41"/>
    </row>
    <row r="629" spans="1:9" x14ac:dyDescent="0.3">
      <c r="B629" s="20"/>
      <c r="D629" s="20"/>
      <c r="E629" s="103"/>
      <c r="F629" s="41"/>
      <c r="G629" s="50"/>
      <c r="I629" s="50"/>
    </row>
    <row r="630" spans="1:9" x14ac:dyDescent="0.3">
      <c r="A630" s="48">
        <v>82</v>
      </c>
      <c r="B630" s="191" t="s">
        <v>428</v>
      </c>
      <c r="C630" s="43" t="s">
        <v>11</v>
      </c>
      <c r="D630" s="5" t="s">
        <v>429</v>
      </c>
      <c r="E630" s="103">
        <v>10</v>
      </c>
      <c r="F630" s="41">
        <f>IF(C630="x",E630,0)</f>
        <v>10</v>
      </c>
      <c r="G630" s="193"/>
      <c r="I630" s="193" t="s">
        <v>430</v>
      </c>
    </row>
    <row r="631" spans="1:9" x14ac:dyDescent="0.3">
      <c r="A631" s="48"/>
      <c r="B631" s="191"/>
      <c r="C631" s="43"/>
      <c r="D631" s="5" t="s">
        <v>150</v>
      </c>
      <c r="E631" s="103">
        <v>0</v>
      </c>
      <c r="F631" s="41">
        <f>IF(C631="x",E631,0)</f>
        <v>0</v>
      </c>
      <c r="G631" s="193"/>
      <c r="I631" s="193"/>
    </row>
    <row r="632" spans="1:9" x14ac:dyDescent="0.3">
      <c r="A632" s="48"/>
      <c r="B632" s="20" t="s">
        <v>431</v>
      </c>
      <c r="D632" s="20"/>
      <c r="E632" s="103"/>
      <c r="F632" s="41"/>
    </row>
    <row r="633" spans="1:9" ht="28.8" x14ac:dyDescent="0.3">
      <c r="B633" s="47" t="s">
        <v>432</v>
      </c>
      <c r="D633" s="20"/>
      <c r="E633" s="103"/>
      <c r="F633" s="41"/>
      <c r="G633" s="50"/>
      <c r="I633" s="50"/>
    </row>
    <row r="634" spans="1:9" x14ac:dyDescent="0.3">
      <c r="B634" s="20"/>
      <c r="D634" s="20"/>
      <c r="E634" s="103"/>
      <c r="F634" s="41"/>
      <c r="G634" s="50"/>
      <c r="I634" s="50"/>
    </row>
    <row r="635" spans="1:9" x14ac:dyDescent="0.3">
      <c r="A635" s="48">
        <v>83</v>
      </c>
      <c r="B635" s="191" t="s">
        <v>433</v>
      </c>
      <c r="C635" s="38" t="s">
        <v>11</v>
      </c>
      <c r="D635" s="5" t="s">
        <v>429</v>
      </c>
      <c r="E635" s="103">
        <v>0</v>
      </c>
      <c r="F635" s="41">
        <f>IF(C635="x",E635,0)</f>
        <v>0</v>
      </c>
      <c r="G635" s="193"/>
      <c r="I635" s="193"/>
    </row>
    <row r="636" spans="1:9" x14ac:dyDescent="0.3">
      <c r="A636" s="48"/>
      <c r="B636" s="191"/>
      <c r="C636" s="43"/>
      <c r="D636" s="5" t="s">
        <v>150</v>
      </c>
      <c r="E636" s="103">
        <v>0</v>
      </c>
      <c r="F636" s="41">
        <f>IF(C636="x",E636,0)</f>
        <v>0</v>
      </c>
      <c r="G636" s="193"/>
      <c r="I636" s="193"/>
    </row>
    <row r="637" spans="1:9" x14ac:dyDescent="0.3">
      <c r="A637" s="48"/>
      <c r="B637" s="20" t="s">
        <v>434</v>
      </c>
      <c r="D637" s="20"/>
      <c r="E637" s="103"/>
      <c r="F637" s="41"/>
      <c r="G637" s="50"/>
      <c r="I637" s="50"/>
    </row>
    <row r="638" spans="1:9" x14ac:dyDescent="0.3">
      <c r="B638" s="47" t="s">
        <v>435</v>
      </c>
      <c r="D638" s="20"/>
      <c r="E638" s="103"/>
      <c r="F638" s="41"/>
      <c r="G638" s="50"/>
      <c r="I638" s="50"/>
    </row>
    <row r="639" spans="1:9" x14ac:dyDescent="0.3">
      <c r="B639" s="51"/>
      <c r="D639" s="20"/>
      <c r="E639" s="103"/>
      <c r="F639" s="41"/>
      <c r="G639" s="50"/>
      <c r="I639" s="50"/>
    </row>
    <row r="640" spans="1:9" x14ac:dyDescent="0.3">
      <c r="A640" s="48">
        <v>84</v>
      </c>
      <c r="B640" s="191" t="s">
        <v>436</v>
      </c>
      <c r="C640" s="38"/>
      <c r="D640" s="39" t="s">
        <v>8</v>
      </c>
      <c r="E640" s="103">
        <v>10</v>
      </c>
      <c r="F640" s="41">
        <f>IF(C640="x",E640,0)</f>
        <v>0</v>
      </c>
      <c r="G640" s="193"/>
      <c r="I640" s="193"/>
    </row>
    <row r="641" spans="1:9" x14ac:dyDescent="0.3">
      <c r="A641" s="48"/>
      <c r="B641" s="191"/>
      <c r="C641" s="43" t="s">
        <v>11</v>
      </c>
      <c r="D641" s="5" t="s">
        <v>10</v>
      </c>
      <c r="E641" s="103">
        <v>0</v>
      </c>
      <c r="F641" s="41">
        <f>IF(C641="x",E641,0)</f>
        <v>0</v>
      </c>
      <c r="G641" s="193"/>
      <c r="I641" s="193"/>
    </row>
    <row r="642" spans="1:9" x14ac:dyDescent="0.3">
      <c r="A642" s="48"/>
      <c r="B642" s="20" t="s">
        <v>207</v>
      </c>
      <c r="D642" s="20"/>
      <c r="E642" s="103"/>
      <c r="F642" s="41"/>
    </row>
    <row r="643" spans="1:9" x14ac:dyDescent="0.3">
      <c r="A643" s="48"/>
      <c r="B643" s="47" t="e">
        <f>#REF!</f>
        <v>#REF!</v>
      </c>
      <c r="D643" s="20"/>
      <c r="E643" s="103"/>
      <c r="F643" s="41"/>
    </row>
    <row r="644" spans="1:9" x14ac:dyDescent="0.3">
      <c r="A644" s="48"/>
      <c r="B644" s="62"/>
      <c r="D644" s="20"/>
      <c r="E644" s="103"/>
      <c r="F644" s="41"/>
    </row>
    <row r="645" spans="1:9" x14ac:dyDescent="0.3">
      <c r="A645" s="48">
        <v>85</v>
      </c>
      <c r="B645" s="191" t="s">
        <v>437</v>
      </c>
      <c r="C645" s="77" t="s">
        <v>11</v>
      </c>
      <c r="D645" s="40" t="s">
        <v>8</v>
      </c>
      <c r="E645" s="103">
        <v>10</v>
      </c>
      <c r="F645" s="41">
        <f>IF(C645="x",E645,0)</f>
        <v>10</v>
      </c>
      <c r="G645" s="192"/>
      <c r="I645" s="192"/>
    </row>
    <row r="646" spans="1:9" x14ac:dyDescent="0.3">
      <c r="A646" s="48"/>
      <c r="B646" s="191"/>
      <c r="C646" s="77"/>
      <c r="D646" s="40" t="s">
        <v>10</v>
      </c>
      <c r="E646" s="103">
        <v>0</v>
      </c>
      <c r="F646" s="41">
        <f>IF(C646="x",E646,0)</f>
        <v>0</v>
      </c>
      <c r="G646" s="192"/>
      <c r="I646" s="192"/>
    </row>
    <row r="647" spans="1:9" x14ac:dyDescent="0.3">
      <c r="B647" s="62"/>
      <c r="D647" s="20"/>
      <c r="E647" s="103"/>
      <c r="F647" s="41"/>
      <c r="G647" s="86"/>
      <c r="I647" s="86"/>
    </row>
    <row r="648" spans="1:9" x14ac:dyDescent="0.3">
      <c r="A648" s="48">
        <v>86</v>
      </c>
      <c r="B648" s="191" t="s">
        <v>438</v>
      </c>
      <c r="C648" s="77" t="s">
        <v>11</v>
      </c>
      <c r="D648" s="5" t="s">
        <v>429</v>
      </c>
      <c r="E648" s="103">
        <v>10</v>
      </c>
      <c r="F648" s="41">
        <f>IF(C648="x",E648,0)</f>
        <v>10</v>
      </c>
      <c r="G648" s="192"/>
      <c r="I648" s="192"/>
    </row>
    <row r="649" spans="1:9" x14ac:dyDescent="0.3">
      <c r="A649" s="48"/>
      <c r="B649" s="191"/>
      <c r="C649" s="77"/>
      <c r="D649" s="5" t="s">
        <v>150</v>
      </c>
      <c r="E649" s="103">
        <v>0</v>
      </c>
      <c r="F649" s="41">
        <f>IF(C649="x",E649,0)</f>
        <v>0</v>
      </c>
      <c r="G649" s="192"/>
      <c r="I649" s="192"/>
    </row>
    <row r="650" spans="1:9" x14ac:dyDescent="0.3">
      <c r="B650" s="20" t="s">
        <v>439</v>
      </c>
      <c r="D650" s="20"/>
      <c r="E650" s="103"/>
      <c r="F650" s="41"/>
    </row>
    <row r="651" spans="1:9" x14ac:dyDescent="0.3">
      <c r="A651" s="48"/>
      <c r="B651" s="47" t="s">
        <v>440</v>
      </c>
      <c r="D651" s="20"/>
      <c r="E651" s="103"/>
      <c r="F651" s="41"/>
    </row>
    <row r="652" spans="1:9" x14ac:dyDescent="0.3">
      <c r="A652" s="48"/>
      <c r="B652" s="62"/>
      <c r="D652" s="20"/>
      <c r="E652" s="103"/>
      <c r="F652" s="41"/>
      <c r="G652" s="86"/>
      <c r="I652" s="86"/>
    </row>
    <row r="653" spans="1:9" x14ac:dyDescent="0.3">
      <c r="A653" s="48">
        <v>87</v>
      </c>
      <c r="B653" s="191" t="s">
        <v>441</v>
      </c>
      <c r="C653" s="43" t="s">
        <v>11</v>
      </c>
      <c r="D653" s="5" t="s">
        <v>429</v>
      </c>
      <c r="E653" s="103">
        <v>10</v>
      </c>
      <c r="F653" s="41">
        <f>IF(C653="x",E653,0)</f>
        <v>10</v>
      </c>
      <c r="G653" s="193"/>
      <c r="I653" s="193"/>
    </row>
    <row r="654" spans="1:9" x14ac:dyDescent="0.3">
      <c r="A654" s="48"/>
      <c r="B654" s="191"/>
      <c r="C654" s="43"/>
      <c r="D654" s="5" t="s">
        <v>150</v>
      </c>
      <c r="E654" s="103">
        <v>0</v>
      </c>
      <c r="F654" s="41">
        <f>IF(C654="x",E654,0)</f>
        <v>0</v>
      </c>
      <c r="G654" s="193"/>
      <c r="I654" s="193"/>
    </row>
    <row r="655" spans="1:9" x14ac:dyDescent="0.3">
      <c r="A655" s="48"/>
      <c r="B655" s="20" t="s">
        <v>442</v>
      </c>
      <c r="D655" s="20"/>
      <c r="E655" s="103"/>
      <c r="F655" s="41"/>
      <c r="G655" s="50"/>
      <c r="I655" s="50"/>
    </row>
    <row r="656" spans="1:9" ht="72" x14ac:dyDescent="0.3">
      <c r="B656" s="47" t="s">
        <v>443</v>
      </c>
      <c r="D656" s="20"/>
      <c r="E656" s="103"/>
      <c r="F656" s="41"/>
    </row>
    <row r="657" spans="1:9" x14ac:dyDescent="0.3">
      <c r="B657" s="51"/>
      <c r="D657" s="20"/>
      <c r="E657" s="103"/>
      <c r="F657" s="41"/>
    </row>
    <row r="658" spans="1:9" x14ac:dyDescent="0.3">
      <c r="A658" s="48">
        <v>88</v>
      </c>
      <c r="B658" s="191" t="s">
        <v>444</v>
      </c>
      <c r="C658" s="38" t="s">
        <v>11</v>
      </c>
      <c r="D658" s="39" t="s">
        <v>8</v>
      </c>
      <c r="E658" s="103">
        <v>10</v>
      </c>
      <c r="F658" s="41">
        <f>IF(C658="x",E658,0)</f>
        <v>10</v>
      </c>
      <c r="G658" s="193"/>
      <c r="I658" s="193"/>
    </row>
    <row r="659" spans="1:9" x14ac:dyDescent="0.3">
      <c r="A659" s="48"/>
      <c r="B659" s="191"/>
      <c r="C659" s="43"/>
      <c r="D659" s="5" t="s">
        <v>10</v>
      </c>
      <c r="E659" s="103">
        <v>0</v>
      </c>
      <c r="F659" s="41">
        <f>IF(C659="x",E659,0)</f>
        <v>0</v>
      </c>
      <c r="G659" s="193"/>
      <c r="I659" s="193"/>
    </row>
    <row r="660" spans="1:9" x14ac:dyDescent="0.3">
      <c r="A660" s="48"/>
      <c r="B660" s="20" t="s">
        <v>207</v>
      </c>
      <c r="D660" s="20"/>
      <c r="E660" s="103"/>
      <c r="F660" s="41"/>
    </row>
    <row r="661" spans="1:9" ht="43.2" x14ac:dyDescent="0.3">
      <c r="B661" s="47" t="s">
        <v>445</v>
      </c>
      <c r="D661" s="20"/>
      <c r="E661" s="103"/>
      <c r="F661" s="41"/>
    </row>
    <row r="662" spans="1:9" x14ac:dyDescent="0.3">
      <c r="B662" s="51"/>
      <c r="D662" s="20"/>
      <c r="E662" s="103"/>
      <c r="F662" s="41"/>
    </row>
    <row r="663" spans="1:9" x14ac:dyDescent="0.3">
      <c r="A663" s="48">
        <v>89</v>
      </c>
      <c r="B663" s="191" t="s">
        <v>446</v>
      </c>
      <c r="C663" s="43" t="s">
        <v>11</v>
      </c>
      <c r="D663" s="5" t="s">
        <v>8</v>
      </c>
      <c r="E663" s="103">
        <v>10</v>
      </c>
      <c r="F663" s="41">
        <f>IF(C663="x",E663,0)</f>
        <v>10</v>
      </c>
      <c r="G663" s="193"/>
      <c r="I663" s="193"/>
    </row>
    <row r="664" spans="1:9" x14ac:dyDescent="0.3">
      <c r="A664" s="48"/>
      <c r="B664" s="191"/>
      <c r="C664" s="43"/>
      <c r="D664" s="5" t="s">
        <v>26</v>
      </c>
      <c r="E664" s="103">
        <v>0</v>
      </c>
      <c r="F664" s="41">
        <f>IF(C664="x",E664,0)</f>
        <v>0</v>
      </c>
      <c r="G664" s="193"/>
      <c r="I664" s="193"/>
    </row>
    <row r="665" spans="1:9" x14ac:dyDescent="0.3">
      <c r="A665" s="48"/>
      <c r="B665" s="20" t="s">
        <v>447</v>
      </c>
      <c r="D665" s="20"/>
      <c r="E665" s="103"/>
      <c r="F665" s="41"/>
    </row>
    <row r="666" spans="1:9" x14ac:dyDescent="0.3">
      <c r="B666" s="47" t="e">
        <f>#REF!</f>
        <v>#REF!</v>
      </c>
      <c r="D666" s="20"/>
      <c r="E666" s="103"/>
      <c r="F666" s="41"/>
      <c r="G666" s="50"/>
      <c r="I666" s="50"/>
    </row>
    <row r="667" spans="1:9" x14ac:dyDescent="0.3">
      <c r="B667" s="20"/>
      <c r="D667" s="20"/>
      <c r="E667" s="103"/>
      <c r="F667" s="41"/>
      <c r="G667" s="50"/>
      <c r="I667" s="50"/>
    </row>
    <row r="668" spans="1:9" x14ac:dyDescent="0.3">
      <c r="A668" s="48" t="s">
        <v>448</v>
      </c>
      <c r="B668" s="191" t="s">
        <v>449</v>
      </c>
      <c r="C668" s="43"/>
      <c r="D668" s="5" t="s">
        <v>8</v>
      </c>
      <c r="E668" s="103">
        <v>10</v>
      </c>
      <c r="F668" s="41">
        <f>IF(C668="x",E668,0)</f>
        <v>0</v>
      </c>
      <c r="G668" s="193"/>
      <c r="I668" s="193"/>
    </row>
    <row r="669" spans="1:9" x14ac:dyDescent="0.3">
      <c r="A669" s="48"/>
      <c r="B669" s="191"/>
      <c r="C669" s="43" t="s">
        <v>11</v>
      </c>
      <c r="D669" s="5" t="s">
        <v>26</v>
      </c>
      <c r="E669" s="103">
        <v>0</v>
      </c>
      <c r="F669" s="41">
        <f>IF(C669="x",E669,0)</f>
        <v>0</v>
      </c>
      <c r="G669" s="193"/>
      <c r="I669" s="193"/>
    </row>
    <row r="670" spans="1:9" x14ac:dyDescent="0.3">
      <c r="B670" s="20"/>
      <c r="D670" s="20"/>
      <c r="E670" s="103"/>
      <c r="F670" s="41"/>
      <c r="G670" s="50"/>
      <c r="I670" s="50"/>
    </row>
    <row r="671" spans="1:9" x14ac:dyDescent="0.3">
      <c r="A671" s="48" t="s">
        <v>450</v>
      </c>
      <c r="B671" s="191" t="s">
        <v>451</v>
      </c>
      <c r="C671" s="43"/>
      <c r="D671" s="5" t="s">
        <v>429</v>
      </c>
      <c r="E671" s="103">
        <v>0</v>
      </c>
      <c r="F671" s="41">
        <f>IF(C671="x",E671,0)</f>
        <v>0</v>
      </c>
      <c r="G671" s="193"/>
      <c r="I671" s="193" t="s">
        <v>452</v>
      </c>
    </row>
    <row r="672" spans="1:9" x14ac:dyDescent="0.3">
      <c r="A672" s="48"/>
      <c r="B672" s="191"/>
      <c r="C672" s="43" t="s">
        <v>11</v>
      </c>
      <c r="D672" s="5" t="s">
        <v>150</v>
      </c>
      <c r="E672" s="103">
        <v>0</v>
      </c>
      <c r="F672" s="41">
        <f>IF(C672="x",E672,0)</f>
        <v>0</v>
      </c>
      <c r="G672" s="193"/>
      <c r="I672" s="193"/>
    </row>
    <row r="673" spans="1:9" x14ac:dyDescent="0.3">
      <c r="A673" s="48"/>
      <c r="B673" s="20" t="s">
        <v>434</v>
      </c>
      <c r="D673" s="20"/>
      <c r="E673" s="103"/>
      <c r="F673" s="41"/>
      <c r="G673" s="50"/>
      <c r="I673" s="50"/>
    </row>
    <row r="674" spans="1:9" x14ac:dyDescent="0.3">
      <c r="B674" s="47" t="e">
        <f>#REF!</f>
        <v>#REF!</v>
      </c>
      <c r="D674" s="20"/>
      <c r="E674" s="103"/>
      <c r="F674" s="41"/>
    </row>
    <row r="675" spans="1:9" x14ac:dyDescent="0.3">
      <c r="B675" s="51"/>
      <c r="D675" s="20"/>
      <c r="E675" s="103"/>
      <c r="F675" s="41"/>
    </row>
    <row r="676" spans="1:9" ht="15.6" x14ac:dyDescent="0.3">
      <c r="B676" s="162" t="s">
        <v>453</v>
      </c>
      <c r="C676" s="163"/>
      <c r="D676" s="163"/>
      <c r="E676" s="163"/>
      <c r="F676" s="164">
        <f>SUM(F677:F736)</f>
        <v>70</v>
      </c>
      <c r="G676" s="163"/>
      <c r="H676" s="165"/>
      <c r="I676" s="163"/>
    </row>
    <row r="677" spans="1:9" x14ac:dyDescent="0.3">
      <c r="A677" s="48">
        <v>91</v>
      </c>
      <c r="B677" s="191" t="s">
        <v>454</v>
      </c>
      <c r="C677" s="43"/>
      <c r="D677" s="5" t="s">
        <v>455</v>
      </c>
      <c r="E677" s="103">
        <v>15</v>
      </c>
      <c r="F677" s="41">
        <f>IF(C677="x",E677,0)</f>
        <v>0</v>
      </c>
      <c r="G677" s="193"/>
      <c r="I677" s="193" t="s">
        <v>456</v>
      </c>
    </row>
    <row r="678" spans="1:9" ht="28.8" x14ac:dyDescent="0.3">
      <c r="A678" s="48"/>
      <c r="B678" s="191"/>
      <c r="C678" s="43"/>
      <c r="D678" s="5" t="s">
        <v>457</v>
      </c>
      <c r="E678" s="103">
        <v>12</v>
      </c>
      <c r="F678" s="41">
        <f>IF(C678="x",E678,0)</f>
        <v>0</v>
      </c>
      <c r="G678" s="193"/>
      <c r="I678" s="193"/>
    </row>
    <row r="679" spans="1:9" ht="28.8" x14ac:dyDescent="0.3">
      <c r="A679" s="48"/>
      <c r="B679" s="191"/>
      <c r="C679" s="43" t="s">
        <v>11</v>
      </c>
      <c r="D679" s="5" t="s">
        <v>458</v>
      </c>
      <c r="E679" s="103">
        <v>8</v>
      </c>
      <c r="F679" s="41">
        <f>IF(C679="x",E679,0)</f>
        <v>8</v>
      </c>
      <c r="G679" s="193"/>
      <c r="I679" s="193"/>
    </row>
    <row r="680" spans="1:9" x14ac:dyDescent="0.3">
      <c r="A680" s="48"/>
      <c r="B680" s="191"/>
      <c r="C680" s="43"/>
      <c r="D680" s="5" t="s">
        <v>459</v>
      </c>
      <c r="E680" s="103">
        <v>0</v>
      </c>
      <c r="F680" s="41">
        <f>F709</f>
        <v>0</v>
      </c>
      <c r="G680" s="193"/>
      <c r="I680" s="193"/>
    </row>
    <row r="681" spans="1:9" ht="43.2" x14ac:dyDescent="0.3">
      <c r="B681" s="20" t="s">
        <v>460</v>
      </c>
      <c r="D681" s="20"/>
      <c r="E681" s="103"/>
      <c r="F681" s="41"/>
      <c r="G681" s="50"/>
      <c r="I681" s="50"/>
    </row>
    <row r="682" spans="1:9" x14ac:dyDescent="0.3">
      <c r="A682" s="48"/>
      <c r="B682" s="47" t="s">
        <v>461</v>
      </c>
      <c r="D682" s="20"/>
      <c r="E682" s="103"/>
      <c r="F682" s="41"/>
    </row>
    <row r="683" spans="1:9" x14ac:dyDescent="0.3">
      <c r="A683" s="48"/>
      <c r="B683" s="20"/>
      <c r="D683" s="20"/>
      <c r="E683" s="103"/>
      <c r="F683" s="41"/>
      <c r="G683" s="50"/>
      <c r="I683" s="50"/>
    </row>
    <row r="684" spans="1:9" x14ac:dyDescent="0.3">
      <c r="A684" s="48" t="s">
        <v>462</v>
      </c>
      <c r="B684" s="191" t="s">
        <v>463</v>
      </c>
      <c r="C684" s="38" t="s">
        <v>11</v>
      </c>
      <c r="D684" s="39" t="s">
        <v>464</v>
      </c>
      <c r="E684" s="41">
        <v>10</v>
      </c>
      <c r="F684" s="41">
        <f>IF(C684="x",E684,0)</f>
        <v>10</v>
      </c>
      <c r="G684" s="193"/>
      <c r="I684" s="193"/>
    </row>
    <row r="685" spans="1:9" x14ac:dyDescent="0.3">
      <c r="A685" s="48"/>
      <c r="B685" s="191"/>
      <c r="C685" s="43"/>
      <c r="D685" s="5" t="s">
        <v>10</v>
      </c>
      <c r="E685" s="103">
        <v>0</v>
      </c>
      <c r="F685" s="41">
        <f>IF(C685="x",E685,0)</f>
        <v>0</v>
      </c>
      <c r="G685" s="193"/>
      <c r="I685" s="193"/>
    </row>
    <row r="686" spans="1:9" x14ac:dyDescent="0.3">
      <c r="B686" s="20"/>
      <c r="D686" s="20"/>
      <c r="E686" s="103"/>
      <c r="F686" s="41"/>
      <c r="G686" s="50"/>
      <c r="I686" s="50"/>
    </row>
    <row r="687" spans="1:9" x14ac:dyDescent="0.3">
      <c r="A687" s="48" t="s">
        <v>465</v>
      </c>
      <c r="B687" s="191" t="s">
        <v>466</v>
      </c>
      <c r="C687" s="38" t="s">
        <v>11</v>
      </c>
      <c r="D687" s="39" t="s">
        <v>464</v>
      </c>
      <c r="E687" s="153">
        <v>10</v>
      </c>
      <c r="F687" s="41">
        <f>IF(C687="x",E687,0)</f>
        <v>10</v>
      </c>
      <c r="G687" s="193"/>
      <c r="I687" s="193"/>
    </row>
    <row r="688" spans="1:9" x14ac:dyDescent="0.3">
      <c r="A688" s="48"/>
      <c r="B688" s="191"/>
      <c r="C688" s="43"/>
      <c r="D688" s="5" t="s">
        <v>10</v>
      </c>
      <c r="E688" s="153">
        <v>0</v>
      </c>
      <c r="F688" s="41">
        <f>IF(C688="x",E688,0)</f>
        <v>0</v>
      </c>
      <c r="G688" s="193"/>
      <c r="I688" s="193"/>
    </row>
    <row r="689" spans="1:9" x14ac:dyDescent="0.3">
      <c r="A689" s="48"/>
      <c r="B689" s="20" t="s">
        <v>467</v>
      </c>
      <c r="D689" s="20"/>
      <c r="E689" s="103"/>
      <c r="F689" s="41"/>
    </row>
    <row r="690" spans="1:9" ht="28.8" x14ac:dyDescent="0.3">
      <c r="B690" s="47" t="s">
        <v>468</v>
      </c>
      <c r="D690" s="20"/>
      <c r="E690" s="103"/>
      <c r="F690" s="41"/>
    </row>
    <row r="691" spans="1:9" x14ac:dyDescent="0.3">
      <c r="B691" s="51"/>
      <c r="D691" s="20"/>
      <c r="E691" s="103"/>
      <c r="F691" s="41"/>
    </row>
    <row r="692" spans="1:9" x14ac:dyDescent="0.3">
      <c r="A692" s="48" t="s">
        <v>469</v>
      </c>
      <c r="B692" s="197" t="s">
        <v>470</v>
      </c>
      <c r="C692" s="38" t="s">
        <v>11</v>
      </c>
      <c r="D692" s="39" t="s">
        <v>8</v>
      </c>
      <c r="E692" s="41">
        <v>0</v>
      </c>
      <c r="F692" s="41">
        <f>IF(C692="x",E692,0)</f>
        <v>0</v>
      </c>
    </row>
    <row r="693" spans="1:9" x14ac:dyDescent="0.3">
      <c r="B693" s="197"/>
      <c r="C693" s="43"/>
      <c r="D693" s="5" t="s">
        <v>10</v>
      </c>
      <c r="E693" s="103">
        <v>0</v>
      </c>
      <c r="F693" s="41">
        <f>IF(C693="x",E693,0)</f>
        <v>0</v>
      </c>
    </row>
    <row r="694" spans="1:9" ht="15.6" customHeight="1" x14ac:dyDescent="0.3">
      <c r="B694" s="20" t="s">
        <v>471</v>
      </c>
      <c r="D694" s="20"/>
      <c r="E694" s="103"/>
      <c r="F694" s="41"/>
    </row>
    <row r="695" spans="1:9" ht="57.6" x14ac:dyDescent="0.3">
      <c r="B695" s="47" t="s">
        <v>472</v>
      </c>
      <c r="D695" s="20"/>
      <c r="E695" s="103"/>
      <c r="F695" s="41"/>
    </row>
    <row r="696" spans="1:9" x14ac:dyDescent="0.3">
      <c r="B696" s="51"/>
      <c r="D696" s="20"/>
      <c r="E696" s="103"/>
      <c r="F696" s="41"/>
    </row>
    <row r="697" spans="1:9" s="168" customFormat="1" x14ac:dyDescent="0.3">
      <c r="A697" s="48" t="s">
        <v>473</v>
      </c>
      <c r="B697" s="195" t="s">
        <v>474</v>
      </c>
      <c r="C697" s="77" t="s">
        <v>11</v>
      </c>
      <c r="D697" s="40" t="s">
        <v>8</v>
      </c>
      <c r="E697" s="40">
        <v>10</v>
      </c>
      <c r="F697" s="41">
        <f>IF(C697="x",E697,0)</f>
        <v>10</v>
      </c>
      <c r="G697" s="166"/>
      <c r="H697" s="167"/>
      <c r="I697" s="166"/>
    </row>
    <row r="698" spans="1:9" s="168" customFormat="1" x14ac:dyDescent="0.3">
      <c r="A698" s="48"/>
      <c r="B698" s="195"/>
      <c r="C698" s="77"/>
      <c r="D698" s="40" t="s">
        <v>10</v>
      </c>
      <c r="E698" s="40">
        <v>0</v>
      </c>
      <c r="F698" s="41">
        <f>IF(C698="x",E698,0)</f>
        <v>0</v>
      </c>
      <c r="G698" s="50"/>
      <c r="H698" s="167"/>
      <c r="I698" s="50"/>
    </row>
    <row r="699" spans="1:9" s="168" customFormat="1" x14ac:dyDescent="0.3">
      <c r="A699" s="48"/>
      <c r="B699" s="195"/>
      <c r="C699" s="77"/>
      <c r="D699" s="40" t="s">
        <v>17</v>
      </c>
      <c r="E699" s="40">
        <v>10</v>
      </c>
      <c r="F699" s="41">
        <f>IF(C699="x",E699,0)</f>
        <v>0</v>
      </c>
      <c r="G699" s="50"/>
      <c r="H699" s="167"/>
      <c r="I699" s="50"/>
    </row>
    <row r="700" spans="1:9" s="168" customFormat="1" x14ac:dyDescent="0.3">
      <c r="A700" s="48"/>
      <c r="B700" s="20" t="s">
        <v>475</v>
      </c>
      <c r="C700" s="5"/>
      <c r="D700" s="5"/>
      <c r="E700" s="5"/>
      <c r="F700" s="41"/>
      <c r="G700" s="50"/>
      <c r="H700" s="167"/>
      <c r="I700" s="50"/>
    </row>
    <row r="701" spans="1:9" s="168" customFormat="1" x14ac:dyDescent="0.3">
      <c r="A701" s="48"/>
      <c r="B701" s="47" t="e">
        <f>#REF!</f>
        <v>#REF!</v>
      </c>
      <c r="C701" s="5"/>
      <c r="D701" s="5"/>
      <c r="E701" s="5"/>
      <c r="F701" s="41"/>
      <c r="G701" s="50"/>
      <c r="H701" s="167"/>
      <c r="I701" s="50"/>
    </row>
    <row r="702" spans="1:9" s="168" customFormat="1" x14ac:dyDescent="0.3">
      <c r="A702" s="48"/>
      <c r="B702" s="62"/>
      <c r="C702" s="5"/>
      <c r="D702" s="5"/>
      <c r="E702" s="5"/>
      <c r="F702" s="41"/>
      <c r="G702" s="86"/>
      <c r="H702" s="167"/>
      <c r="I702" s="86"/>
    </row>
    <row r="703" spans="1:9" s="168" customFormat="1" x14ac:dyDescent="0.3">
      <c r="A703" s="48" t="s">
        <v>476</v>
      </c>
      <c r="B703" s="195" t="s">
        <v>477</v>
      </c>
      <c r="C703" s="77"/>
      <c r="D703" s="40" t="s">
        <v>164</v>
      </c>
      <c r="E703" s="40">
        <v>15</v>
      </c>
      <c r="F703" s="41">
        <f t="shared" ref="F703:F708" si="2">IF(C703="x",E703,0)</f>
        <v>0</v>
      </c>
      <c r="G703" s="166"/>
      <c r="H703" s="167"/>
      <c r="I703" s="166"/>
    </row>
    <row r="704" spans="1:9" s="168" customFormat="1" x14ac:dyDescent="0.3">
      <c r="A704" s="48"/>
      <c r="B704" s="195"/>
      <c r="C704" s="77" t="s">
        <v>11</v>
      </c>
      <c r="D704" s="40" t="s">
        <v>165</v>
      </c>
      <c r="E704" s="40">
        <v>12</v>
      </c>
      <c r="F704" s="41">
        <f t="shared" si="2"/>
        <v>12</v>
      </c>
      <c r="G704" s="50"/>
      <c r="H704" s="167"/>
      <c r="I704" s="50"/>
    </row>
    <row r="705" spans="1:9" s="168" customFormat="1" x14ac:dyDescent="0.3">
      <c r="A705" s="48"/>
      <c r="B705" s="195"/>
      <c r="C705" s="77"/>
      <c r="D705" s="40" t="s">
        <v>166</v>
      </c>
      <c r="E705" s="40">
        <v>8</v>
      </c>
      <c r="F705" s="41">
        <f t="shared" si="2"/>
        <v>0</v>
      </c>
      <c r="G705" s="50"/>
      <c r="H705" s="167"/>
      <c r="I705" s="50"/>
    </row>
    <row r="706" spans="1:9" s="168" customFormat="1" x14ac:dyDescent="0.3">
      <c r="A706" s="48"/>
      <c r="B706" s="195"/>
      <c r="C706" s="77"/>
      <c r="D706" s="40" t="s">
        <v>167</v>
      </c>
      <c r="E706" s="40">
        <v>4</v>
      </c>
      <c r="F706" s="41">
        <f t="shared" si="2"/>
        <v>0</v>
      </c>
      <c r="G706" s="50"/>
      <c r="H706" s="167"/>
      <c r="I706" s="50"/>
    </row>
    <row r="707" spans="1:9" s="168" customFormat="1" x14ac:dyDescent="0.3">
      <c r="A707" s="48"/>
      <c r="B707" s="195"/>
      <c r="C707" s="77"/>
      <c r="D707" s="40" t="s">
        <v>168</v>
      </c>
      <c r="E707" s="40">
        <v>0</v>
      </c>
      <c r="F707" s="41">
        <f t="shared" si="2"/>
        <v>0</v>
      </c>
      <c r="G707" s="50"/>
      <c r="H707" s="167"/>
      <c r="I707" s="50"/>
    </row>
    <row r="708" spans="1:9" s="168" customFormat="1" x14ac:dyDescent="0.3">
      <c r="A708" s="48"/>
      <c r="B708" s="5"/>
      <c r="C708" s="77"/>
      <c r="D708" s="40" t="s">
        <v>125</v>
      </c>
      <c r="E708" s="40">
        <v>15</v>
      </c>
      <c r="F708" s="41">
        <f t="shared" si="2"/>
        <v>0</v>
      </c>
      <c r="G708" s="50"/>
      <c r="H708" s="167"/>
      <c r="I708" s="50"/>
    </row>
    <row r="709" spans="1:9" s="168" customFormat="1" ht="43.2" x14ac:dyDescent="0.3">
      <c r="A709" s="48"/>
      <c r="B709" s="20" t="s">
        <v>478</v>
      </c>
      <c r="C709" s="5"/>
      <c r="D709" s="5"/>
      <c r="E709" s="5"/>
      <c r="F709" s="41"/>
      <c r="G709" s="50"/>
      <c r="H709" s="167"/>
      <c r="I709" s="50"/>
    </row>
    <row r="710" spans="1:9" s="168" customFormat="1" x14ac:dyDescent="0.3">
      <c r="A710" s="48"/>
      <c r="B710" s="47" t="e">
        <f>#REF!</f>
        <v>#REF!</v>
      </c>
      <c r="C710" s="5"/>
      <c r="D710" s="5"/>
      <c r="E710" s="5"/>
      <c r="F710" s="41"/>
      <c r="G710" s="50"/>
      <c r="H710" s="167"/>
      <c r="I710" s="50"/>
    </row>
    <row r="711" spans="1:9" x14ac:dyDescent="0.3">
      <c r="B711" s="62"/>
      <c r="D711" s="20"/>
      <c r="E711" s="103"/>
      <c r="F711" s="41"/>
    </row>
    <row r="712" spans="1:9" x14ac:dyDescent="0.3">
      <c r="A712" s="48" t="s">
        <v>479</v>
      </c>
      <c r="B712" s="191" t="s">
        <v>480</v>
      </c>
      <c r="C712" s="38" t="s">
        <v>11</v>
      </c>
      <c r="D712" s="39" t="s">
        <v>8</v>
      </c>
      <c r="E712" s="41">
        <v>10</v>
      </c>
      <c r="F712" s="41">
        <f>IF(C712="x",E712,0)</f>
        <v>10</v>
      </c>
      <c r="G712" s="193"/>
      <c r="I712" s="193"/>
    </row>
    <row r="713" spans="1:9" x14ac:dyDescent="0.3">
      <c r="A713" s="48"/>
      <c r="B713" s="191"/>
      <c r="C713" s="43"/>
      <c r="D713" s="5" t="s">
        <v>10</v>
      </c>
      <c r="E713" s="103">
        <v>0</v>
      </c>
      <c r="F713" s="41">
        <f>IF(C713="x",E713,0)</f>
        <v>0</v>
      </c>
      <c r="G713" s="193"/>
      <c r="I713" s="193"/>
    </row>
    <row r="714" spans="1:9" x14ac:dyDescent="0.3">
      <c r="B714" s="20" t="s">
        <v>481</v>
      </c>
      <c r="D714" s="20"/>
      <c r="E714" s="103"/>
      <c r="F714" s="41"/>
    </row>
    <row r="715" spans="1:9" ht="28.8" x14ac:dyDescent="0.3">
      <c r="A715" s="48"/>
      <c r="B715" s="47" t="s">
        <v>482</v>
      </c>
      <c r="D715" s="20"/>
      <c r="E715" s="103"/>
      <c r="F715" s="41"/>
    </row>
    <row r="716" spans="1:9" x14ac:dyDescent="0.3">
      <c r="A716" s="48"/>
      <c r="B716" s="62"/>
      <c r="D716" s="20"/>
      <c r="E716" s="103"/>
      <c r="F716" s="41"/>
    </row>
    <row r="717" spans="1:9" x14ac:dyDescent="0.3">
      <c r="A717" s="48" t="s">
        <v>483</v>
      </c>
      <c r="B717" s="191" t="s">
        <v>484</v>
      </c>
      <c r="C717" s="38"/>
      <c r="D717" s="39" t="s">
        <v>485</v>
      </c>
      <c r="E717" s="41">
        <v>0</v>
      </c>
      <c r="F717" s="41">
        <f>IF(C717="x",E717,0)</f>
        <v>0</v>
      </c>
      <c r="G717" s="193"/>
      <c r="I717" s="193"/>
    </row>
    <row r="718" spans="1:9" x14ac:dyDescent="0.3">
      <c r="A718" s="48"/>
      <c r="B718" s="191"/>
      <c r="C718" s="38"/>
      <c r="D718" s="39" t="s">
        <v>486</v>
      </c>
      <c r="E718" s="41">
        <v>0</v>
      </c>
      <c r="F718" s="41">
        <f>IF(C718="x",E718,0)</f>
        <v>0</v>
      </c>
      <c r="G718" s="193"/>
      <c r="I718" s="193"/>
    </row>
    <row r="719" spans="1:9" x14ac:dyDescent="0.3">
      <c r="A719" s="48"/>
      <c r="B719" s="191"/>
      <c r="C719" s="38"/>
      <c r="D719" s="39" t="s">
        <v>487</v>
      </c>
      <c r="E719" s="41">
        <v>0</v>
      </c>
      <c r="F719" s="41">
        <f>IF(C719="x",E719,0)</f>
        <v>0</v>
      </c>
      <c r="G719" s="193"/>
      <c r="I719" s="193"/>
    </row>
    <row r="720" spans="1:9" x14ac:dyDescent="0.3">
      <c r="A720" s="48"/>
      <c r="B720" s="191"/>
      <c r="C720" s="43" t="s">
        <v>11</v>
      </c>
      <c r="D720" s="5" t="s">
        <v>488</v>
      </c>
      <c r="E720" s="103">
        <v>0</v>
      </c>
      <c r="F720" s="41">
        <f>IF(C720="x",E720,0)</f>
        <v>0</v>
      </c>
      <c r="G720" s="193"/>
      <c r="I720" s="193"/>
    </row>
    <row r="721" spans="1:9" x14ac:dyDescent="0.3">
      <c r="B721" s="62"/>
      <c r="D721" s="20"/>
      <c r="E721" s="103"/>
      <c r="F721" s="41"/>
    </row>
    <row r="722" spans="1:9" s="54" customFormat="1" ht="14.55" customHeight="1" x14ac:dyDescent="0.3">
      <c r="A722" s="48">
        <v>95</v>
      </c>
      <c r="B722" s="191" t="s">
        <v>489</v>
      </c>
      <c r="C722" s="38"/>
      <c r="D722" s="39" t="s">
        <v>8</v>
      </c>
      <c r="E722" s="41">
        <v>10</v>
      </c>
      <c r="F722" s="41">
        <f>IF(C722="x",E722,0)</f>
        <v>0</v>
      </c>
      <c r="G722" s="196"/>
      <c r="H722" s="159"/>
      <c r="I722" s="196"/>
    </row>
    <row r="723" spans="1:9" s="54" customFormat="1" x14ac:dyDescent="0.3">
      <c r="A723" s="59"/>
      <c r="B723" s="191"/>
      <c r="C723" s="38" t="s">
        <v>11</v>
      </c>
      <c r="D723" s="39" t="s">
        <v>10</v>
      </c>
      <c r="E723" s="41">
        <v>0</v>
      </c>
      <c r="F723" s="41">
        <f>IF(C723="x",E723,0)</f>
        <v>0</v>
      </c>
      <c r="G723" s="196"/>
      <c r="H723" s="159"/>
      <c r="I723" s="196"/>
    </row>
    <row r="724" spans="1:9" s="54" customFormat="1" ht="16.05" customHeight="1" x14ac:dyDescent="0.3">
      <c r="A724" s="59"/>
      <c r="B724" s="20" t="s">
        <v>490</v>
      </c>
      <c r="C724" s="5"/>
      <c r="D724" s="20"/>
      <c r="E724" s="160"/>
      <c r="F724" s="41"/>
      <c r="G724" s="56"/>
      <c r="H724" s="159"/>
      <c r="I724" s="56"/>
    </row>
    <row r="725" spans="1:9" s="54" customFormat="1" ht="28.8" x14ac:dyDescent="0.3">
      <c r="A725" s="59"/>
      <c r="B725" s="47" t="s">
        <v>491</v>
      </c>
      <c r="C725" s="5"/>
      <c r="D725" s="20"/>
      <c r="E725" s="160"/>
      <c r="F725" s="41"/>
      <c r="G725" s="56"/>
      <c r="H725" s="159"/>
      <c r="I725" s="56"/>
    </row>
    <row r="726" spans="1:9" s="54" customFormat="1" x14ac:dyDescent="0.3">
      <c r="A726" s="59"/>
      <c r="B726" s="60"/>
      <c r="C726" s="5"/>
      <c r="E726" s="160"/>
      <c r="F726" s="41"/>
      <c r="G726" s="56"/>
      <c r="H726" s="159"/>
      <c r="I726" s="56"/>
    </row>
    <row r="727" spans="1:9" s="54" customFormat="1" x14ac:dyDescent="0.3">
      <c r="A727" s="48">
        <v>96</v>
      </c>
      <c r="B727" s="191" t="s">
        <v>492</v>
      </c>
      <c r="C727" s="38" t="s">
        <v>11</v>
      </c>
      <c r="D727" s="39" t="s">
        <v>8</v>
      </c>
      <c r="E727" s="103">
        <v>10</v>
      </c>
      <c r="F727" s="41">
        <f>IF(C727="x",E727,0)</f>
        <v>10</v>
      </c>
      <c r="G727" s="56"/>
      <c r="H727" s="159"/>
      <c r="I727" s="56"/>
    </row>
    <row r="728" spans="1:9" s="54" customFormat="1" x14ac:dyDescent="0.3">
      <c r="A728" s="59"/>
      <c r="B728" s="191"/>
      <c r="C728" s="38"/>
      <c r="D728" s="39" t="s">
        <v>10</v>
      </c>
      <c r="E728" s="103">
        <v>0</v>
      </c>
      <c r="F728" s="41">
        <f>IF(C728="x",E728,0)</f>
        <v>0</v>
      </c>
      <c r="G728" s="56"/>
      <c r="H728" s="159"/>
      <c r="I728" s="56"/>
    </row>
    <row r="729" spans="1:9" s="54" customFormat="1" x14ac:dyDescent="0.3">
      <c r="A729" s="59"/>
      <c r="B729" s="20" t="s">
        <v>493</v>
      </c>
      <c r="C729" s="5"/>
      <c r="D729" s="20"/>
      <c r="E729" s="160"/>
      <c r="F729" s="41"/>
      <c r="G729" s="56"/>
      <c r="H729" s="159"/>
      <c r="I729" s="56"/>
    </row>
    <row r="730" spans="1:9" s="54" customFormat="1" ht="43.2" x14ac:dyDescent="0.3">
      <c r="A730" s="59"/>
      <c r="B730" s="47" t="s">
        <v>494</v>
      </c>
      <c r="C730" s="5"/>
      <c r="D730" s="20"/>
      <c r="E730" s="160"/>
      <c r="F730" s="41"/>
      <c r="G730" s="56"/>
      <c r="H730" s="159"/>
      <c r="I730" s="56"/>
    </row>
    <row r="731" spans="1:9" s="54" customFormat="1" x14ac:dyDescent="0.3">
      <c r="A731" s="59"/>
      <c r="B731" s="60"/>
      <c r="C731" s="5"/>
      <c r="E731" s="160"/>
      <c r="F731" s="41"/>
      <c r="G731" s="56"/>
      <c r="H731" s="159"/>
      <c r="I731" s="56"/>
    </row>
    <row r="732" spans="1:9" x14ac:dyDescent="0.3">
      <c r="A732" s="48">
        <v>97</v>
      </c>
      <c r="B732" s="191" t="s">
        <v>495</v>
      </c>
      <c r="C732" s="43"/>
      <c r="D732" s="5" t="s">
        <v>8</v>
      </c>
      <c r="E732" s="103">
        <v>10</v>
      </c>
      <c r="F732" s="41">
        <f>IF(C732="x",E732,0)</f>
        <v>0</v>
      </c>
      <c r="G732" s="193"/>
      <c r="I732" s="193" t="s">
        <v>496</v>
      </c>
    </row>
    <row r="733" spans="1:9" x14ac:dyDescent="0.3">
      <c r="A733" s="48"/>
      <c r="B733" s="191"/>
      <c r="C733" s="43" t="s">
        <v>11</v>
      </c>
      <c r="D733" s="5" t="s">
        <v>10</v>
      </c>
      <c r="E733" s="103">
        <v>0</v>
      </c>
      <c r="F733" s="41">
        <f>IF(C733="x",E733,0)</f>
        <v>0</v>
      </c>
      <c r="G733" s="193"/>
      <c r="I733" s="193"/>
    </row>
    <row r="734" spans="1:9" ht="28.8" x14ac:dyDescent="0.3">
      <c r="A734" s="48"/>
      <c r="B734" s="169" t="s">
        <v>497</v>
      </c>
      <c r="D734" s="20"/>
      <c r="E734" s="103"/>
      <c r="F734" s="41"/>
      <c r="G734" s="50"/>
      <c r="I734" s="50"/>
    </row>
    <row r="735" spans="1:9" x14ac:dyDescent="0.3">
      <c r="B735" s="47" t="e">
        <f>#REF!</f>
        <v>#REF!</v>
      </c>
      <c r="D735" s="20"/>
      <c r="E735" s="103"/>
      <c r="F735" s="41"/>
    </row>
    <row r="736" spans="1:9" s="54" customFormat="1" x14ac:dyDescent="0.3">
      <c r="A736" s="59"/>
      <c r="B736" s="60"/>
      <c r="C736" s="5"/>
      <c r="E736" s="160"/>
      <c r="F736" s="41"/>
      <c r="G736" s="56"/>
      <c r="H736" s="159"/>
      <c r="I736" s="56"/>
    </row>
    <row r="737" spans="1:9" ht="15.6" x14ac:dyDescent="0.3">
      <c r="B737" s="162" t="s">
        <v>498</v>
      </c>
      <c r="C737" s="163"/>
      <c r="D737" s="163"/>
      <c r="E737" s="163"/>
      <c r="F737" s="164">
        <f>SUM(F738:F790)</f>
        <v>80</v>
      </c>
      <c r="G737" s="163"/>
      <c r="H737" s="165"/>
      <c r="I737" s="163"/>
    </row>
    <row r="738" spans="1:9" x14ac:dyDescent="0.3">
      <c r="A738" s="48">
        <v>98</v>
      </c>
      <c r="B738" s="191" t="s">
        <v>499</v>
      </c>
      <c r="C738" s="38"/>
      <c r="D738" s="39" t="s">
        <v>8</v>
      </c>
      <c r="E738" s="41">
        <v>30</v>
      </c>
      <c r="F738" s="41">
        <f>IF(C738="x",E738,0)</f>
        <v>0</v>
      </c>
      <c r="G738" s="193"/>
      <c r="I738" s="193" t="s">
        <v>500</v>
      </c>
    </row>
    <row r="739" spans="1:9" x14ac:dyDescent="0.3">
      <c r="A739" s="48"/>
      <c r="B739" s="191"/>
      <c r="C739" s="43" t="s">
        <v>11</v>
      </c>
      <c r="D739" s="5" t="s">
        <v>10</v>
      </c>
      <c r="E739" s="103">
        <v>0</v>
      </c>
      <c r="F739" s="41">
        <f>IF(C739="x",E739,0)</f>
        <v>0</v>
      </c>
      <c r="G739" s="193"/>
      <c r="I739" s="193"/>
    </row>
    <row r="740" spans="1:9" x14ac:dyDescent="0.3">
      <c r="A740" s="48"/>
      <c r="B740" s="20" t="s">
        <v>501</v>
      </c>
      <c r="D740" s="20"/>
      <c r="E740" s="103"/>
      <c r="F740" s="41"/>
      <c r="G740" s="50"/>
      <c r="I740" s="50"/>
    </row>
    <row r="741" spans="1:9" x14ac:dyDescent="0.3">
      <c r="B741" s="47" t="e">
        <f>#REF!</f>
        <v>#REF!</v>
      </c>
      <c r="D741" s="20"/>
      <c r="E741" s="103"/>
      <c r="F741" s="41"/>
      <c r="G741" s="50"/>
      <c r="I741" s="50"/>
    </row>
    <row r="742" spans="1:9" x14ac:dyDescent="0.3">
      <c r="B742" s="20"/>
      <c r="D742" s="20"/>
      <c r="E742" s="103"/>
      <c r="F742" s="41"/>
      <c r="G742" s="50"/>
      <c r="I742" s="50"/>
    </row>
    <row r="743" spans="1:9" x14ac:dyDescent="0.3">
      <c r="A743" s="48">
        <v>99</v>
      </c>
      <c r="B743" s="191" t="s">
        <v>502</v>
      </c>
      <c r="C743" s="38"/>
      <c r="D743" s="39" t="s">
        <v>8</v>
      </c>
      <c r="E743" s="41">
        <v>10</v>
      </c>
      <c r="F743" s="41">
        <f>IF(C743="x",E743,0)</f>
        <v>0</v>
      </c>
      <c r="G743" s="193"/>
      <c r="I743" s="193"/>
    </row>
    <row r="744" spans="1:9" x14ac:dyDescent="0.3">
      <c r="A744" s="48"/>
      <c r="B744" s="191"/>
      <c r="C744" s="43" t="s">
        <v>11</v>
      </c>
      <c r="D744" s="5" t="s">
        <v>10</v>
      </c>
      <c r="E744" s="103">
        <v>0</v>
      </c>
      <c r="F744" s="41">
        <f>IF(C744="x",E744,0)</f>
        <v>0</v>
      </c>
      <c r="G744" s="193"/>
      <c r="I744" s="193"/>
    </row>
    <row r="745" spans="1:9" x14ac:dyDescent="0.3">
      <c r="B745" s="62"/>
      <c r="D745" s="20"/>
      <c r="E745" s="103"/>
      <c r="F745" s="41"/>
    </row>
    <row r="746" spans="1:9" x14ac:dyDescent="0.3">
      <c r="A746" s="48">
        <v>100</v>
      </c>
      <c r="B746" s="191" t="s">
        <v>503</v>
      </c>
      <c r="C746" s="38"/>
      <c r="D746" s="39" t="s">
        <v>8</v>
      </c>
      <c r="E746" s="41">
        <v>10</v>
      </c>
      <c r="F746" s="41">
        <f>IF(C746="x",E746,0)</f>
        <v>0</v>
      </c>
      <c r="G746" s="193"/>
      <c r="I746" s="193" t="s">
        <v>504</v>
      </c>
    </row>
    <row r="747" spans="1:9" x14ac:dyDescent="0.3">
      <c r="A747" s="48"/>
      <c r="B747" s="191"/>
      <c r="C747" s="43" t="s">
        <v>11</v>
      </c>
      <c r="D747" s="5" t="s">
        <v>10</v>
      </c>
      <c r="E747" s="103">
        <v>0</v>
      </c>
      <c r="F747" s="41">
        <f>IF(C747="x",E747,0)</f>
        <v>0</v>
      </c>
      <c r="G747" s="193"/>
      <c r="I747" s="193"/>
    </row>
    <row r="748" spans="1:9" x14ac:dyDescent="0.3">
      <c r="A748" s="48"/>
      <c r="B748" s="20" t="s">
        <v>505</v>
      </c>
      <c r="D748" s="20"/>
      <c r="E748" s="103"/>
      <c r="F748" s="41"/>
    </row>
    <row r="749" spans="1:9" ht="28.8" x14ac:dyDescent="0.3">
      <c r="B749" s="47" t="s">
        <v>506</v>
      </c>
      <c r="D749" s="20"/>
      <c r="E749" s="103"/>
      <c r="F749" s="41"/>
    </row>
    <row r="750" spans="1:9" x14ac:dyDescent="0.3">
      <c r="B750" s="51"/>
      <c r="D750" s="20"/>
      <c r="E750" s="103"/>
      <c r="F750" s="41"/>
    </row>
    <row r="751" spans="1:9" x14ac:dyDescent="0.3">
      <c r="A751" s="48">
        <v>101</v>
      </c>
      <c r="B751" s="191" t="s">
        <v>507</v>
      </c>
      <c r="C751" s="38" t="s">
        <v>11</v>
      </c>
      <c r="D751" s="39" t="s">
        <v>8</v>
      </c>
      <c r="E751" s="41">
        <v>15</v>
      </c>
      <c r="F751" s="41">
        <f>IF(C751="x",E751,0)</f>
        <v>15</v>
      </c>
      <c r="G751" s="193"/>
      <c r="I751" s="193" t="s">
        <v>508</v>
      </c>
    </row>
    <row r="752" spans="1:9" x14ac:dyDescent="0.3">
      <c r="A752" s="48"/>
      <c r="B752" s="191"/>
      <c r="C752" s="43"/>
      <c r="D752" s="5" t="s">
        <v>10</v>
      </c>
      <c r="E752" s="103">
        <v>0</v>
      </c>
      <c r="F752" s="41">
        <f>IF(C752="x",E752,0)</f>
        <v>0</v>
      </c>
      <c r="G752" s="193"/>
      <c r="I752" s="193"/>
    </row>
    <row r="753" spans="1:9" x14ac:dyDescent="0.3">
      <c r="B753" s="20" t="s">
        <v>509</v>
      </c>
      <c r="D753" s="20"/>
      <c r="E753" s="103"/>
      <c r="F753" s="41"/>
    </row>
    <row r="754" spans="1:9" x14ac:dyDescent="0.3">
      <c r="A754" s="48"/>
      <c r="B754" s="47" t="s">
        <v>510</v>
      </c>
      <c r="D754" s="20"/>
      <c r="E754" s="103"/>
      <c r="F754" s="41"/>
    </row>
    <row r="755" spans="1:9" x14ac:dyDescent="0.3">
      <c r="B755" s="51"/>
      <c r="D755" s="20"/>
      <c r="E755" s="103"/>
      <c r="F755" s="41"/>
    </row>
    <row r="756" spans="1:9" x14ac:dyDescent="0.3">
      <c r="A756" s="48">
        <v>102</v>
      </c>
      <c r="B756" s="191" t="s">
        <v>511</v>
      </c>
      <c r="C756" s="38" t="s">
        <v>11</v>
      </c>
      <c r="D756" s="39" t="s">
        <v>8</v>
      </c>
      <c r="E756" s="41">
        <v>10</v>
      </c>
      <c r="F756" s="41">
        <f>IF(C756="x",E756,0)</f>
        <v>10</v>
      </c>
      <c r="G756" s="193"/>
      <c r="I756" s="193"/>
    </row>
    <row r="757" spans="1:9" x14ac:dyDescent="0.3">
      <c r="A757" s="48"/>
      <c r="B757" s="191"/>
      <c r="C757" s="43"/>
      <c r="D757" s="5" t="s">
        <v>10</v>
      </c>
      <c r="E757" s="103">
        <v>0</v>
      </c>
      <c r="F757" s="41">
        <f>IF(C757="x",E757,0)</f>
        <v>0</v>
      </c>
      <c r="G757" s="193"/>
      <c r="I757" s="193"/>
    </row>
    <row r="758" spans="1:9" x14ac:dyDescent="0.3">
      <c r="A758" s="48"/>
      <c r="B758" s="20" t="s">
        <v>512</v>
      </c>
      <c r="D758" s="20"/>
      <c r="E758" s="103"/>
      <c r="F758" s="41"/>
    </row>
    <row r="759" spans="1:9" x14ac:dyDescent="0.3">
      <c r="B759" s="47" t="s">
        <v>513</v>
      </c>
      <c r="D759" s="20"/>
      <c r="E759" s="103"/>
      <c r="F759" s="41"/>
    </row>
    <row r="760" spans="1:9" x14ac:dyDescent="0.3">
      <c r="B760" s="62"/>
      <c r="D760" s="20"/>
      <c r="E760" s="103"/>
      <c r="F760" s="41"/>
    </row>
    <row r="761" spans="1:9" x14ac:dyDescent="0.3">
      <c r="A761" s="48">
        <v>103</v>
      </c>
      <c r="B761" s="191" t="s">
        <v>514</v>
      </c>
      <c r="C761" s="77"/>
      <c r="D761" s="40" t="s">
        <v>8</v>
      </c>
      <c r="E761" s="41">
        <v>10</v>
      </c>
      <c r="F761" s="41">
        <f>IF(C761="x",E761,0)</f>
        <v>0</v>
      </c>
      <c r="G761" s="192"/>
      <c r="I761" s="192"/>
    </row>
    <row r="762" spans="1:9" x14ac:dyDescent="0.3">
      <c r="A762" s="48"/>
      <c r="B762" s="191"/>
      <c r="C762" s="77" t="s">
        <v>11</v>
      </c>
      <c r="D762" s="40" t="s">
        <v>10</v>
      </c>
      <c r="E762" s="103">
        <v>0</v>
      </c>
      <c r="F762" s="41">
        <f>IF(C762="x",E762,0)</f>
        <v>0</v>
      </c>
      <c r="G762" s="192"/>
      <c r="I762" s="192"/>
    </row>
    <row r="763" spans="1:9" x14ac:dyDescent="0.3">
      <c r="B763" s="20" t="s">
        <v>515</v>
      </c>
      <c r="D763" s="20"/>
      <c r="E763" s="103"/>
      <c r="F763" s="41"/>
    </row>
    <row r="764" spans="1:9" x14ac:dyDescent="0.3">
      <c r="A764" s="48"/>
      <c r="B764" s="47" t="e">
        <f>#REF!</f>
        <v>#REF!</v>
      </c>
      <c r="D764" s="20"/>
      <c r="E764" s="103"/>
      <c r="F764" s="41"/>
    </row>
    <row r="765" spans="1:9" x14ac:dyDescent="0.3">
      <c r="A765" s="48"/>
      <c r="B765" s="62"/>
      <c r="D765" s="20"/>
      <c r="E765" s="103"/>
      <c r="F765" s="41"/>
      <c r="G765" s="86"/>
      <c r="I765" s="86"/>
    </row>
    <row r="766" spans="1:9" x14ac:dyDescent="0.3">
      <c r="A766" s="48" t="s">
        <v>516</v>
      </c>
      <c r="B766" s="191" t="s">
        <v>517</v>
      </c>
      <c r="C766" s="77" t="s">
        <v>11</v>
      </c>
      <c r="D766" s="40" t="s">
        <v>8</v>
      </c>
      <c r="E766" s="41">
        <v>15</v>
      </c>
      <c r="F766" s="41">
        <f>IF(C766="x",E766,0)</f>
        <v>15</v>
      </c>
      <c r="G766" s="192"/>
      <c r="I766" s="192"/>
    </row>
    <row r="767" spans="1:9" x14ac:dyDescent="0.3">
      <c r="A767" s="48"/>
      <c r="B767" s="191"/>
      <c r="C767" s="77"/>
      <c r="D767" s="40" t="s">
        <v>10</v>
      </c>
      <c r="E767" s="103">
        <v>0</v>
      </c>
      <c r="F767" s="41">
        <f>IF(C767="x",E767,0)</f>
        <v>0</v>
      </c>
      <c r="G767" s="192"/>
      <c r="I767" s="192"/>
    </row>
    <row r="768" spans="1:9" x14ac:dyDescent="0.3">
      <c r="A768" s="48"/>
      <c r="B768" s="20" t="s">
        <v>518</v>
      </c>
      <c r="D768" s="20"/>
      <c r="E768" s="103"/>
      <c r="F768" s="41"/>
    </row>
    <row r="769" spans="1:9" ht="43.2" x14ac:dyDescent="0.3">
      <c r="B769" s="47" t="s">
        <v>519</v>
      </c>
      <c r="D769" s="20"/>
      <c r="E769" s="103"/>
      <c r="F769" s="41"/>
    </row>
    <row r="770" spans="1:9" x14ac:dyDescent="0.3">
      <c r="B770" s="136"/>
      <c r="D770" s="20"/>
      <c r="E770" s="103"/>
      <c r="F770" s="41"/>
    </row>
    <row r="771" spans="1:9" x14ac:dyDescent="0.3">
      <c r="A771" s="48" t="s">
        <v>520</v>
      </c>
      <c r="B771" s="191" t="s">
        <v>521</v>
      </c>
      <c r="C771" s="38"/>
      <c r="D771" s="39" t="s">
        <v>522</v>
      </c>
      <c r="E771" s="41">
        <v>0</v>
      </c>
      <c r="F771" s="41">
        <f>IF(C771="x",E771,0)</f>
        <v>0</v>
      </c>
      <c r="G771" s="193"/>
      <c r="I771" s="193"/>
    </row>
    <row r="772" spans="1:9" x14ac:dyDescent="0.3">
      <c r="A772" s="48"/>
      <c r="B772" s="191"/>
      <c r="C772" s="38"/>
      <c r="D772" s="39" t="s">
        <v>523</v>
      </c>
      <c r="E772" s="41">
        <v>0</v>
      </c>
      <c r="F772" s="41">
        <f>IF(C772="x",E772,0)</f>
        <v>0</v>
      </c>
      <c r="G772" s="193"/>
      <c r="I772" s="193"/>
    </row>
    <row r="773" spans="1:9" x14ac:dyDescent="0.3">
      <c r="A773" s="48"/>
      <c r="B773" s="191"/>
      <c r="C773" s="38" t="s">
        <v>11</v>
      </c>
      <c r="D773" s="39" t="s">
        <v>524</v>
      </c>
      <c r="E773" s="41">
        <v>0</v>
      </c>
      <c r="F773" s="41">
        <f>IF(C773="x",E773,0)</f>
        <v>0</v>
      </c>
      <c r="G773" s="193"/>
      <c r="I773" s="193"/>
    </row>
    <row r="774" spans="1:9" x14ac:dyDescent="0.3">
      <c r="A774" s="48"/>
      <c r="B774" s="191"/>
      <c r="C774" s="43"/>
      <c r="D774" s="5" t="s">
        <v>525</v>
      </c>
      <c r="E774" s="103">
        <v>0</v>
      </c>
      <c r="F774" s="41">
        <f>IF(C774="x",E774,0)</f>
        <v>0</v>
      </c>
      <c r="G774" s="193"/>
      <c r="I774" s="193"/>
    </row>
    <row r="775" spans="1:9" x14ac:dyDescent="0.3">
      <c r="A775" s="48"/>
      <c r="B775" s="5"/>
      <c r="C775" s="49"/>
      <c r="D775" s="5"/>
      <c r="E775" s="103"/>
      <c r="F775" s="41"/>
      <c r="G775" s="50"/>
      <c r="I775" s="50"/>
    </row>
    <row r="776" spans="1:9" s="20" customFormat="1" x14ac:dyDescent="0.3">
      <c r="A776" s="48" t="s">
        <v>526</v>
      </c>
      <c r="B776" s="191" t="s">
        <v>527</v>
      </c>
      <c r="C776" s="38" t="s">
        <v>11</v>
      </c>
      <c r="D776" s="39" t="s">
        <v>8</v>
      </c>
      <c r="E776" s="41">
        <v>10</v>
      </c>
      <c r="F776" s="41">
        <f>IF(C776="x",E776,0)</f>
        <v>10</v>
      </c>
      <c r="G776" s="193"/>
      <c r="H776" s="53"/>
      <c r="I776" s="193"/>
    </row>
    <row r="777" spans="1:9" s="20" customFormat="1" x14ac:dyDescent="0.3">
      <c r="A777" s="48"/>
      <c r="B777" s="191"/>
      <c r="C777" s="38"/>
      <c r="D777" s="39" t="s">
        <v>10</v>
      </c>
      <c r="E777" s="41">
        <v>0</v>
      </c>
      <c r="F777" s="41">
        <f>IF(C777="x",E777,0)</f>
        <v>0</v>
      </c>
      <c r="G777" s="193"/>
      <c r="H777" s="53"/>
      <c r="I777" s="193"/>
    </row>
    <row r="778" spans="1:9" s="20" customFormat="1" x14ac:dyDescent="0.3">
      <c r="A778" s="48"/>
      <c r="B778" s="20" t="s">
        <v>518</v>
      </c>
      <c r="C778" s="5"/>
      <c r="E778" s="103"/>
      <c r="F778" s="41"/>
      <c r="G778" s="50"/>
      <c r="H778" s="53"/>
      <c r="I778" s="50"/>
    </row>
    <row r="779" spans="1:9" s="20" customFormat="1" x14ac:dyDescent="0.3">
      <c r="A779" s="48"/>
      <c r="B779" s="47" t="s">
        <v>528</v>
      </c>
      <c r="C779" s="5"/>
      <c r="E779" s="103"/>
      <c r="F779" s="41"/>
      <c r="G779" s="50"/>
      <c r="H779" s="53"/>
      <c r="I779" s="50"/>
    </row>
    <row r="780" spans="1:9" s="20" customFormat="1" x14ac:dyDescent="0.3">
      <c r="A780" s="48"/>
      <c r="B780" s="5"/>
      <c r="C780" s="61"/>
      <c r="D780" s="39"/>
      <c r="E780" s="41"/>
      <c r="F780" s="41"/>
      <c r="G780" s="50"/>
      <c r="H780" s="53"/>
      <c r="I780" s="50"/>
    </row>
    <row r="781" spans="1:9" s="20" customFormat="1" x14ac:dyDescent="0.3">
      <c r="A781" s="48" t="s">
        <v>529</v>
      </c>
      <c r="B781" s="191" t="s">
        <v>530</v>
      </c>
      <c r="C781" s="77" t="s">
        <v>11</v>
      </c>
      <c r="D781" s="40" t="s">
        <v>8</v>
      </c>
      <c r="E781" s="41">
        <v>15</v>
      </c>
      <c r="F781" s="41">
        <f>IF(C781="x",E781,0)</f>
        <v>15</v>
      </c>
      <c r="G781" s="50"/>
      <c r="H781" s="53"/>
      <c r="I781" s="50"/>
    </row>
    <row r="782" spans="1:9" s="20" customFormat="1" x14ac:dyDescent="0.3">
      <c r="A782" s="48"/>
      <c r="B782" s="191"/>
      <c r="C782" s="77"/>
      <c r="D782" s="40" t="s">
        <v>10</v>
      </c>
      <c r="E782" s="41">
        <v>0</v>
      </c>
      <c r="F782" s="41">
        <f>IF(C782="x",E782,0)</f>
        <v>0</v>
      </c>
      <c r="G782" s="50"/>
      <c r="H782" s="53"/>
      <c r="I782" s="50"/>
    </row>
    <row r="783" spans="1:9" s="20" customFormat="1" x14ac:dyDescent="0.3">
      <c r="A783" s="48"/>
      <c r="B783" s="20" t="s">
        <v>345</v>
      </c>
      <c r="C783" s="5"/>
      <c r="E783" s="103"/>
      <c r="F783" s="41"/>
      <c r="G783" s="50"/>
      <c r="H783" s="53"/>
      <c r="I783" s="50"/>
    </row>
    <row r="784" spans="1:9" s="20" customFormat="1" ht="100.8" x14ac:dyDescent="0.3">
      <c r="A784" s="48"/>
      <c r="B784" s="47" t="s">
        <v>531</v>
      </c>
      <c r="C784" s="5"/>
      <c r="E784" s="103"/>
      <c r="F784" s="41"/>
      <c r="G784" s="50"/>
      <c r="H784" s="53"/>
      <c r="I784" s="50"/>
    </row>
    <row r="785" spans="1:9" s="20" customFormat="1" x14ac:dyDescent="0.3">
      <c r="A785" s="48"/>
      <c r="B785" s="62"/>
      <c r="C785" s="5"/>
      <c r="E785" s="103"/>
      <c r="F785" s="41"/>
      <c r="G785" s="86"/>
      <c r="H785" s="53"/>
      <c r="I785" s="86"/>
    </row>
    <row r="786" spans="1:9" s="20" customFormat="1" x14ac:dyDescent="0.3">
      <c r="A786" s="48" t="s">
        <v>532</v>
      </c>
      <c r="B786" s="191" t="s">
        <v>533</v>
      </c>
      <c r="C786" s="77" t="s">
        <v>11</v>
      </c>
      <c r="D786" s="40" t="s">
        <v>8</v>
      </c>
      <c r="E786" s="41">
        <v>15</v>
      </c>
      <c r="F786" s="41">
        <f>IF(C786="x",E786,0)</f>
        <v>15</v>
      </c>
      <c r="G786" s="193"/>
      <c r="H786" s="53"/>
      <c r="I786" s="193" t="s">
        <v>534</v>
      </c>
    </row>
    <row r="787" spans="1:9" s="20" customFormat="1" x14ac:dyDescent="0.3">
      <c r="A787" s="48"/>
      <c r="B787" s="191"/>
      <c r="C787" s="77"/>
      <c r="D787" s="40" t="s">
        <v>10</v>
      </c>
      <c r="E787" s="41">
        <v>0</v>
      </c>
      <c r="F787" s="41">
        <f>IF(C787="x",E787,0)</f>
        <v>0</v>
      </c>
      <c r="G787" s="193"/>
      <c r="H787" s="53"/>
      <c r="I787" s="193"/>
    </row>
    <row r="788" spans="1:9" s="20" customFormat="1" x14ac:dyDescent="0.3">
      <c r="A788" s="48"/>
      <c r="B788" s="20" t="s">
        <v>535</v>
      </c>
      <c r="C788" s="5"/>
      <c r="E788" s="103"/>
      <c r="F788" s="41"/>
      <c r="G788" s="50"/>
      <c r="H788" s="53"/>
      <c r="I788" s="50"/>
    </row>
    <row r="789" spans="1:9" s="20" customFormat="1" ht="42.6" customHeight="1" x14ac:dyDescent="0.3">
      <c r="A789" s="48"/>
      <c r="B789" s="47" t="s">
        <v>536</v>
      </c>
      <c r="C789" s="5"/>
      <c r="E789" s="103"/>
      <c r="F789" s="41"/>
      <c r="G789" s="50"/>
      <c r="H789" s="53"/>
      <c r="I789" s="50"/>
    </row>
    <row r="790" spans="1:9" x14ac:dyDescent="0.3">
      <c r="B790" s="62"/>
      <c r="D790" s="20"/>
      <c r="E790" s="103"/>
      <c r="F790" s="41"/>
      <c r="G790" s="86"/>
      <c r="I790" s="86"/>
    </row>
    <row r="791" spans="1:9" x14ac:dyDescent="0.3">
      <c r="A791" s="170"/>
      <c r="B791" s="171" t="s">
        <v>537</v>
      </c>
      <c r="C791" s="172"/>
      <c r="D791" s="172"/>
      <c r="E791" s="172"/>
      <c r="F791" s="172"/>
      <c r="G791" s="172"/>
      <c r="H791" s="173"/>
      <c r="I791" s="172"/>
    </row>
    <row r="792" spans="1:9" x14ac:dyDescent="0.3">
      <c r="B792" s="105"/>
      <c r="E792" s="153"/>
      <c r="F792" s="153"/>
    </row>
    <row r="793" spans="1:9" x14ac:dyDescent="0.3">
      <c r="F793" s="41"/>
    </row>
    <row r="794" spans="1:9" ht="25.8" x14ac:dyDescent="0.3">
      <c r="A794" s="148"/>
      <c r="B794" s="174" t="s">
        <v>538</v>
      </c>
      <c r="C794" s="174"/>
      <c r="D794" s="174"/>
      <c r="E794" s="174"/>
      <c r="F794" s="175">
        <f>SUM(F797,F829,F890,F955)</f>
        <v>364</v>
      </c>
      <c r="G794" s="174"/>
      <c r="H794" s="176"/>
      <c r="I794" s="174"/>
    </row>
    <row r="795" spans="1:9" ht="100.8" x14ac:dyDescent="0.3">
      <c r="B795" s="3" t="s">
        <v>539</v>
      </c>
      <c r="E795" s="153"/>
      <c r="F795" s="41"/>
    </row>
    <row r="796" spans="1:9" x14ac:dyDescent="0.3">
      <c r="B796" s="110" t="s">
        <v>3</v>
      </c>
      <c r="C796" s="57"/>
      <c r="D796" s="110" t="s">
        <v>4</v>
      </c>
      <c r="E796" s="154"/>
      <c r="F796" s="154"/>
      <c r="G796" s="113"/>
      <c r="H796" s="114"/>
      <c r="I796" s="113" t="s">
        <v>5</v>
      </c>
    </row>
    <row r="797" spans="1:9" ht="15.6" x14ac:dyDescent="0.3">
      <c r="B797" s="177" t="s">
        <v>540</v>
      </c>
      <c r="C797" s="178"/>
      <c r="D797" s="178"/>
      <c r="E797" s="178"/>
      <c r="F797" s="179">
        <f>SUM(F798:F828)</f>
        <v>80</v>
      </c>
      <c r="G797" s="178"/>
      <c r="H797" s="180"/>
      <c r="I797" s="178"/>
    </row>
    <row r="798" spans="1:9" x14ac:dyDescent="0.3">
      <c r="A798" s="48">
        <v>106</v>
      </c>
      <c r="B798" s="191" t="s">
        <v>541</v>
      </c>
      <c r="C798" s="43" t="s">
        <v>11</v>
      </c>
      <c r="D798" s="5" t="s">
        <v>8</v>
      </c>
      <c r="E798" s="103">
        <v>20</v>
      </c>
      <c r="F798" s="41">
        <f>IF(C798="x",E798,0)</f>
        <v>20</v>
      </c>
      <c r="G798" s="193"/>
      <c r="I798" s="193" t="s">
        <v>542</v>
      </c>
    </row>
    <row r="799" spans="1:9" x14ac:dyDescent="0.3">
      <c r="A799" s="48"/>
      <c r="B799" s="191"/>
      <c r="C799" s="43"/>
      <c r="D799" s="5" t="s">
        <v>10</v>
      </c>
      <c r="E799" s="103">
        <v>0</v>
      </c>
      <c r="F799" s="41">
        <f>IF(C799="x",E799,0)</f>
        <v>0</v>
      </c>
      <c r="G799" s="193"/>
      <c r="I799" s="193"/>
    </row>
    <row r="800" spans="1:9" x14ac:dyDescent="0.3">
      <c r="A800" s="48"/>
      <c r="B800" s="169" t="s">
        <v>543</v>
      </c>
      <c r="D800" s="5"/>
      <c r="E800" s="103"/>
      <c r="F800" s="41"/>
      <c r="G800" s="50"/>
      <c r="I800" s="50"/>
    </row>
    <row r="801" spans="1:9" ht="28.8" x14ac:dyDescent="0.3">
      <c r="B801" s="47" t="s">
        <v>544</v>
      </c>
      <c r="D801" s="5"/>
      <c r="E801" s="103"/>
      <c r="F801" s="41"/>
    </row>
    <row r="802" spans="1:9" x14ac:dyDescent="0.3">
      <c r="B802" s="20"/>
      <c r="D802" s="5"/>
      <c r="E802" s="103"/>
      <c r="F802" s="41"/>
      <c r="G802" s="50"/>
      <c r="I802" s="50"/>
    </row>
    <row r="803" spans="1:9" x14ac:dyDescent="0.3">
      <c r="A803" s="1">
        <v>107</v>
      </c>
      <c r="B803" s="191" t="s">
        <v>545</v>
      </c>
      <c r="C803" s="77"/>
      <c r="D803" s="181">
        <v>1</v>
      </c>
      <c r="E803" s="182">
        <v>20</v>
      </c>
      <c r="F803" s="41">
        <f t="shared" ref="F803:F808" si="3">IF(C803="x",E803,0)</f>
        <v>0</v>
      </c>
    </row>
    <row r="804" spans="1:9" x14ac:dyDescent="0.3">
      <c r="B804" s="191"/>
      <c r="C804" s="77"/>
      <c r="D804" s="40" t="s">
        <v>546</v>
      </c>
      <c r="E804" s="182">
        <v>18</v>
      </c>
      <c r="F804" s="41">
        <f t="shared" si="3"/>
        <v>0</v>
      </c>
    </row>
    <row r="805" spans="1:9" x14ac:dyDescent="0.3">
      <c r="B805" s="191"/>
      <c r="C805" s="77"/>
      <c r="D805" s="40" t="s">
        <v>547</v>
      </c>
      <c r="E805" s="182">
        <v>15</v>
      </c>
      <c r="F805" s="41">
        <f t="shared" si="3"/>
        <v>0</v>
      </c>
    </row>
    <row r="806" spans="1:9" x14ac:dyDescent="0.3">
      <c r="B806" s="191"/>
      <c r="C806" s="77"/>
      <c r="D806" s="40" t="s">
        <v>548</v>
      </c>
      <c r="E806" s="182">
        <v>11</v>
      </c>
      <c r="F806" s="41">
        <f t="shared" si="3"/>
        <v>0</v>
      </c>
    </row>
    <row r="807" spans="1:9" x14ac:dyDescent="0.3">
      <c r="B807" s="191"/>
      <c r="C807" s="77"/>
      <c r="D807" s="40" t="s">
        <v>549</v>
      </c>
      <c r="E807" s="182">
        <v>6</v>
      </c>
      <c r="F807" s="41">
        <f t="shared" si="3"/>
        <v>0</v>
      </c>
    </row>
    <row r="808" spans="1:9" x14ac:dyDescent="0.3">
      <c r="B808" s="191"/>
      <c r="C808" s="77" t="s">
        <v>11</v>
      </c>
      <c r="D808" s="40" t="s">
        <v>550</v>
      </c>
      <c r="E808" s="182">
        <v>0</v>
      </c>
      <c r="F808" s="41">
        <f t="shared" si="3"/>
        <v>0</v>
      </c>
    </row>
    <row r="809" spans="1:9" x14ac:dyDescent="0.3">
      <c r="B809" s="62"/>
      <c r="D809" s="5"/>
      <c r="E809" s="103"/>
      <c r="F809" s="41"/>
      <c r="G809" s="86"/>
      <c r="I809" s="86"/>
    </row>
    <row r="810" spans="1:9" x14ac:dyDescent="0.3">
      <c r="A810" s="1">
        <v>108</v>
      </c>
      <c r="B810" s="191" t="s">
        <v>551</v>
      </c>
      <c r="C810" s="77" t="s">
        <v>11</v>
      </c>
      <c r="D810" s="40" t="s">
        <v>552</v>
      </c>
      <c r="E810" s="182">
        <v>40</v>
      </c>
      <c r="F810" s="41">
        <f>IF(C810="x",E810,0)</f>
        <v>40</v>
      </c>
    </row>
    <row r="811" spans="1:9" x14ac:dyDescent="0.3">
      <c r="B811" s="191"/>
      <c r="C811" s="77"/>
      <c r="D811" s="40" t="s">
        <v>553</v>
      </c>
      <c r="E811" s="182">
        <v>15</v>
      </c>
      <c r="F811" s="41">
        <f>IF(C811="x",E811,0)</f>
        <v>0</v>
      </c>
    </row>
    <row r="812" spans="1:9" x14ac:dyDescent="0.3">
      <c r="B812" s="191"/>
      <c r="C812" s="77"/>
      <c r="D812" s="40" t="s">
        <v>554</v>
      </c>
      <c r="E812" s="182">
        <v>5</v>
      </c>
      <c r="F812" s="41">
        <f>IF(C812="x",E812,0)</f>
        <v>0</v>
      </c>
    </row>
    <row r="813" spans="1:9" x14ac:dyDescent="0.3">
      <c r="B813" s="191"/>
      <c r="C813" s="77"/>
      <c r="D813" s="40" t="s">
        <v>555</v>
      </c>
      <c r="E813" s="182">
        <v>0</v>
      </c>
      <c r="F813" s="41">
        <f>IF(C813="x",E813,0)</f>
        <v>0</v>
      </c>
    </row>
    <row r="814" spans="1:9" x14ac:dyDescent="0.3">
      <c r="A814" s="48"/>
      <c r="B814" s="169" t="s">
        <v>556</v>
      </c>
      <c r="D814" s="5"/>
      <c r="E814" s="103"/>
      <c r="F814" s="41"/>
      <c r="G814" s="50"/>
      <c r="I814" s="50"/>
    </row>
    <row r="815" spans="1:9" ht="28.8" x14ac:dyDescent="0.3">
      <c r="B815" s="47" t="s">
        <v>557</v>
      </c>
      <c r="D815" s="5"/>
      <c r="E815" s="103"/>
      <c r="F815" s="41"/>
    </row>
    <row r="816" spans="1:9" x14ac:dyDescent="0.3">
      <c r="B816" s="62"/>
      <c r="D816" s="5"/>
      <c r="E816" s="103"/>
      <c r="F816" s="41"/>
      <c r="G816" s="86"/>
      <c r="I816" s="86"/>
    </row>
    <row r="817" spans="1:9" x14ac:dyDescent="0.3">
      <c r="A817" s="1">
        <v>109</v>
      </c>
      <c r="B817" s="191" t="s">
        <v>558</v>
      </c>
      <c r="C817" s="77"/>
      <c r="D817" s="40" t="s">
        <v>164</v>
      </c>
      <c r="E817" s="182">
        <v>30</v>
      </c>
      <c r="F817" s="41">
        <f>IF(C817="x",E817,0)</f>
        <v>0</v>
      </c>
      <c r="G817" s="192"/>
      <c r="I817" s="192" t="s">
        <v>559</v>
      </c>
    </row>
    <row r="818" spans="1:9" x14ac:dyDescent="0.3">
      <c r="B818" s="191"/>
      <c r="C818" s="77" t="s">
        <v>11</v>
      </c>
      <c r="D818" s="40" t="s">
        <v>165</v>
      </c>
      <c r="E818" s="182">
        <v>20</v>
      </c>
      <c r="F818" s="41">
        <f>IF(C818="x",E818,0)</f>
        <v>20</v>
      </c>
      <c r="G818" s="192"/>
      <c r="I818" s="192"/>
    </row>
    <row r="819" spans="1:9" x14ac:dyDescent="0.3">
      <c r="B819" s="191"/>
      <c r="C819" s="77"/>
      <c r="D819" s="40" t="s">
        <v>166</v>
      </c>
      <c r="E819" s="182">
        <v>15</v>
      </c>
      <c r="F819" s="41">
        <f>IF(C819="x",E819,0)</f>
        <v>0</v>
      </c>
      <c r="G819" s="192"/>
      <c r="I819" s="192"/>
    </row>
    <row r="820" spans="1:9" x14ac:dyDescent="0.3">
      <c r="B820" s="191"/>
      <c r="C820" s="77"/>
      <c r="D820" s="40" t="s">
        <v>167</v>
      </c>
      <c r="E820" s="182">
        <v>5</v>
      </c>
      <c r="F820" s="41">
        <f>IF(C820="x",E820,0)</f>
        <v>0</v>
      </c>
      <c r="G820" s="192"/>
      <c r="I820" s="192"/>
    </row>
    <row r="821" spans="1:9" x14ac:dyDescent="0.3">
      <c r="B821" s="191"/>
      <c r="C821" s="77"/>
      <c r="D821" s="40" t="s">
        <v>168</v>
      </c>
      <c r="E821" s="182">
        <v>0</v>
      </c>
      <c r="F821" s="41">
        <f>IF(C821="x",E821,0)</f>
        <v>0</v>
      </c>
      <c r="G821" s="192"/>
      <c r="I821" s="192"/>
    </row>
    <row r="822" spans="1:9" x14ac:dyDescent="0.3">
      <c r="B822" s="5"/>
      <c r="C822" s="94"/>
      <c r="D822" s="40"/>
      <c r="E822" s="182"/>
      <c r="F822" s="41"/>
    </row>
    <row r="823" spans="1:9" x14ac:dyDescent="0.3">
      <c r="A823" s="48">
        <v>110</v>
      </c>
      <c r="B823" s="195" t="s">
        <v>560</v>
      </c>
      <c r="C823" s="43"/>
      <c r="D823" s="5" t="s">
        <v>8</v>
      </c>
      <c r="E823" s="103">
        <v>20</v>
      </c>
      <c r="F823" s="41">
        <f>IF(C823="x",E823,0)</f>
        <v>0</v>
      </c>
    </row>
    <row r="824" spans="1:9" x14ac:dyDescent="0.3">
      <c r="B824" s="195"/>
      <c r="C824" s="43" t="s">
        <v>11</v>
      </c>
      <c r="D824" s="5" t="s">
        <v>10</v>
      </c>
      <c r="E824" s="103">
        <v>0</v>
      </c>
      <c r="F824" s="41">
        <f>IF(C824="x",E824,0)</f>
        <v>0</v>
      </c>
    </row>
    <row r="825" spans="1:9" x14ac:dyDescent="0.3">
      <c r="B825" s="195"/>
      <c r="C825" s="49"/>
      <c r="D825" s="5"/>
      <c r="E825" s="103"/>
      <c r="F825" s="41"/>
    </row>
    <row r="826" spans="1:9" x14ac:dyDescent="0.3">
      <c r="B826" s="20" t="s">
        <v>248</v>
      </c>
      <c r="D826" s="20"/>
      <c r="E826" s="103"/>
      <c r="F826" s="41"/>
    </row>
    <row r="827" spans="1:9" x14ac:dyDescent="0.3">
      <c r="B827" s="47" t="e">
        <f>#REF!</f>
        <v>#REF!</v>
      </c>
      <c r="D827" s="20"/>
      <c r="E827" s="103"/>
      <c r="F827" s="41"/>
    </row>
    <row r="828" spans="1:9" x14ac:dyDescent="0.3">
      <c r="B828" s="51"/>
      <c r="D828" s="5"/>
      <c r="E828" s="103"/>
      <c r="F828" s="41"/>
    </row>
    <row r="829" spans="1:9" ht="15.6" x14ac:dyDescent="0.3">
      <c r="B829" s="177" t="s">
        <v>561</v>
      </c>
      <c r="C829" s="178"/>
      <c r="D829" s="178"/>
      <c r="E829" s="178"/>
      <c r="F829" s="179">
        <f>SUM(F830:F889)</f>
        <v>105</v>
      </c>
      <c r="G829" s="178"/>
      <c r="H829" s="180"/>
      <c r="I829" s="178"/>
    </row>
    <row r="830" spans="1:9" x14ac:dyDescent="0.3">
      <c r="A830" s="48" t="s">
        <v>562</v>
      </c>
      <c r="B830" s="191" t="s">
        <v>563</v>
      </c>
      <c r="C830" s="43" t="s">
        <v>11</v>
      </c>
      <c r="D830" s="5" t="s">
        <v>8</v>
      </c>
      <c r="E830" s="103">
        <v>20</v>
      </c>
      <c r="F830" s="41">
        <f>IF(C830="x",E830,0)</f>
        <v>20</v>
      </c>
      <c r="G830" s="193"/>
      <c r="I830" s="193"/>
    </row>
    <row r="831" spans="1:9" x14ac:dyDescent="0.3">
      <c r="A831" s="48"/>
      <c r="B831" s="191"/>
      <c r="C831" s="43"/>
      <c r="D831" s="5" t="s">
        <v>26</v>
      </c>
      <c r="E831" s="103">
        <v>0</v>
      </c>
      <c r="F831" s="41">
        <f>IF(C831="x",E831,0)</f>
        <v>0</v>
      </c>
      <c r="G831" s="193"/>
      <c r="I831" s="193"/>
    </row>
    <row r="832" spans="1:9" ht="28.8" x14ac:dyDescent="0.3">
      <c r="B832" s="20" t="s">
        <v>564</v>
      </c>
      <c r="D832" s="5"/>
      <c r="E832" s="103"/>
      <c r="F832" s="41"/>
    </row>
    <row r="833" spans="1:9" ht="100.8" x14ac:dyDescent="0.3">
      <c r="A833" s="48"/>
      <c r="B833" s="47" t="s">
        <v>565</v>
      </c>
      <c r="D833" s="5"/>
      <c r="E833" s="103"/>
      <c r="F833" s="41"/>
      <c r="G833" s="50"/>
      <c r="I833" s="50"/>
    </row>
    <row r="834" spans="1:9" x14ac:dyDescent="0.3">
      <c r="A834" s="48"/>
      <c r="B834" s="20"/>
      <c r="D834" s="5"/>
      <c r="E834" s="103"/>
      <c r="F834" s="41"/>
      <c r="G834" s="50"/>
      <c r="I834" s="50"/>
    </row>
    <row r="835" spans="1:9" x14ac:dyDescent="0.3">
      <c r="A835" s="48" t="s">
        <v>566</v>
      </c>
      <c r="B835" s="191" t="s">
        <v>567</v>
      </c>
      <c r="C835" s="43"/>
      <c r="D835" s="5" t="s">
        <v>8</v>
      </c>
      <c r="E835" s="103">
        <v>15</v>
      </c>
      <c r="F835" s="41">
        <f>IF(C835="x",E835,0)</f>
        <v>0</v>
      </c>
      <c r="G835" s="193"/>
      <c r="I835" s="193" t="s">
        <v>568</v>
      </c>
    </row>
    <row r="836" spans="1:9" x14ac:dyDescent="0.3">
      <c r="A836" s="48"/>
      <c r="B836" s="191"/>
      <c r="C836" s="43" t="s">
        <v>11</v>
      </c>
      <c r="D836" s="5" t="s">
        <v>10</v>
      </c>
      <c r="E836" s="103">
        <v>0</v>
      </c>
      <c r="F836" s="41">
        <f>IF(C836="x",E836,0)</f>
        <v>0</v>
      </c>
      <c r="G836" s="193"/>
      <c r="I836" s="193"/>
    </row>
    <row r="837" spans="1:9" ht="28.8" x14ac:dyDescent="0.3">
      <c r="A837" s="48"/>
      <c r="B837" s="20" t="s">
        <v>569</v>
      </c>
      <c r="D837" s="5"/>
      <c r="E837" s="103"/>
      <c r="F837" s="41"/>
      <c r="G837" s="50"/>
      <c r="I837" s="50"/>
    </row>
    <row r="838" spans="1:9" x14ac:dyDescent="0.3">
      <c r="B838" s="47" t="e">
        <f>#REF!</f>
        <v>#REF!</v>
      </c>
      <c r="D838" s="5"/>
      <c r="E838" s="103"/>
      <c r="F838" s="41"/>
    </row>
    <row r="839" spans="1:9" x14ac:dyDescent="0.3">
      <c r="B839" s="20"/>
      <c r="D839" s="5"/>
      <c r="E839" s="103"/>
      <c r="F839" s="41"/>
      <c r="G839" s="50"/>
      <c r="I839" s="50"/>
    </row>
    <row r="840" spans="1:9" x14ac:dyDescent="0.3">
      <c r="A840" s="48">
        <v>112</v>
      </c>
      <c r="B840" s="191" t="s">
        <v>570</v>
      </c>
      <c r="C840" s="43" t="s">
        <v>11</v>
      </c>
      <c r="D840" s="5" t="s">
        <v>8</v>
      </c>
      <c r="E840" s="103">
        <v>20</v>
      </c>
      <c r="F840" s="41">
        <f>IF(C840="x",E840,0)</f>
        <v>20</v>
      </c>
      <c r="G840" s="193"/>
      <c r="I840" s="193" t="s">
        <v>571</v>
      </c>
    </row>
    <row r="841" spans="1:9" x14ac:dyDescent="0.3">
      <c r="A841" s="48"/>
      <c r="B841" s="191"/>
      <c r="C841" s="43"/>
      <c r="D841" s="5" t="s">
        <v>26</v>
      </c>
      <c r="E841" s="103">
        <v>0</v>
      </c>
      <c r="F841" s="41">
        <f>IF(C841="x",E841,0)</f>
        <v>0</v>
      </c>
      <c r="G841" s="193"/>
      <c r="I841" s="193"/>
    </row>
    <row r="842" spans="1:9" x14ac:dyDescent="0.3">
      <c r="B842" s="20" t="s">
        <v>572</v>
      </c>
      <c r="D842" s="5"/>
      <c r="E842" s="103"/>
      <c r="F842" s="41"/>
    </row>
    <row r="843" spans="1:9" x14ac:dyDescent="0.3">
      <c r="A843" s="48"/>
      <c r="B843" s="183" t="s">
        <v>573</v>
      </c>
      <c r="D843" s="5"/>
      <c r="E843" s="103"/>
      <c r="F843" s="41"/>
      <c r="G843" s="50"/>
      <c r="I843" s="50"/>
    </row>
    <row r="844" spans="1:9" x14ac:dyDescent="0.3">
      <c r="A844" s="48"/>
      <c r="B844" s="20"/>
      <c r="D844" s="5"/>
      <c r="E844" s="103"/>
      <c r="F844" s="41"/>
      <c r="G844" s="50"/>
      <c r="I844" s="50"/>
    </row>
    <row r="845" spans="1:9" x14ac:dyDescent="0.3">
      <c r="A845" s="48">
        <v>113</v>
      </c>
      <c r="B845" s="191" t="s">
        <v>574</v>
      </c>
      <c r="C845" s="43"/>
      <c r="D845" s="5" t="s">
        <v>8</v>
      </c>
      <c r="E845" s="103">
        <v>10</v>
      </c>
      <c r="F845" s="41">
        <f>IF(C845="x",E845,0)</f>
        <v>0</v>
      </c>
      <c r="G845" s="119"/>
      <c r="I845" s="119"/>
    </row>
    <row r="846" spans="1:9" x14ac:dyDescent="0.3">
      <c r="A846" s="48"/>
      <c r="B846" s="191"/>
      <c r="C846" s="43" t="s">
        <v>11</v>
      </c>
      <c r="D846" s="5" t="s">
        <v>10</v>
      </c>
      <c r="E846" s="103">
        <v>0</v>
      </c>
      <c r="F846" s="41">
        <f>IF(C846="x",E846,0)</f>
        <v>0</v>
      </c>
      <c r="G846" s="119"/>
      <c r="I846" s="119"/>
    </row>
    <row r="847" spans="1:9" x14ac:dyDescent="0.3">
      <c r="A847" s="48"/>
      <c r="B847" s="191"/>
      <c r="C847" s="43"/>
      <c r="D847" s="5" t="s">
        <v>17</v>
      </c>
      <c r="E847" s="103">
        <v>10</v>
      </c>
      <c r="F847" s="41">
        <f>IF(C847="x",E847,0)</f>
        <v>0</v>
      </c>
      <c r="G847" s="119"/>
      <c r="I847" s="119"/>
    </row>
    <row r="848" spans="1:9" ht="57.6" x14ac:dyDescent="0.3">
      <c r="A848" s="48"/>
      <c r="B848" s="20" t="s">
        <v>575</v>
      </c>
      <c r="D848" s="5"/>
      <c r="E848" s="103"/>
      <c r="F848" s="41"/>
      <c r="G848" s="50"/>
      <c r="I848" s="50"/>
    </row>
    <row r="849" spans="1:9" ht="28.8" x14ac:dyDescent="0.3">
      <c r="B849" s="47" t="s">
        <v>576</v>
      </c>
      <c r="D849" s="5"/>
      <c r="E849" s="103"/>
      <c r="F849" s="41"/>
    </row>
    <row r="850" spans="1:9" x14ac:dyDescent="0.3">
      <c r="B850" s="20"/>
      <c r="D850" s="5"/>
      <c r="E850" s="103"/>
      <c r="F850" s="41"/>
      <c r="G850" s="50"/>
      <c r="I850" s="50"/>
    </row>
    <row r="851" spans="1:9" x14ac:dyDescent="0.3">
      <c r="A851" s="1">
        <v>114</v>
      </c>
      <c r="B851" s="191" t="s">
        <v>577</v>
      </c>
      <c r="C851" s="77"/>
      <c r="D851" s="40" t="s">
        <v>578</v>
      </c>
      <c r="E851" s="41">
        <v>10</v>
      </c>
      <c r="F851" s="41">
        <f>IF(C851="x",E851,0)</f>
        <v>0</v>
      </c>
      <c r="G851" s="192"/>
      <c r="I851" s="192" t="s">
        <v>579</v>
      </c>
    </row>
    <row r="852" spans="1:9" x14ac:dyDescent="0.3">
      <c r="B852" s="191"/>
      <c r="C852" s="77" t="s">
        <v>11</v>
      </c>
      <c r="D852" s="40" t="s">
        <v>580</v>
      </c>
      <c r="E852" s="41">
        <v>10</v>
      </c>
      <c r="F852" s="41">
        <f>IF(C852="x",E852,0)</f>
        <v>10</v>
      </c>
      <c r="G852" s="192"/>
      <c r="I852" s="192"/>
    </row>
    <row r="853" spans="1:9" x14ac:dyDescent="0.3">
      <c r="B853" s="191"/>
      <c r="C853" s="77"/>
      <c r="D853" s="40" t="s">
        <v>10</v>
      </c>
      <c r="E853" s="41">
        <v>0</v>
      </c>
      <c r="F853" s="41">
        <f>IF(C853="x",E853,0)</f>
        <v>0</v>
      </c>
      <c r="G853" s="192"/>
      <c r="I853" s="192"/>
    </row>
    <row r="854" spans="1:9" x14ac:dyDescent="0.3">
      <c r="B854" s="191"/>
      <c r="C854" s="77"/>
      <c r="D854" s="40" t="s">
        <v>17</v>
      </c>
      <c r="E854" s="41">
        <v>10</v>
      </c>
      <c r="F854" s="41">
        <f>IF(C854="x",E854,0)</f>
        <v>0</v>
      </c>
      <c r="G854" s="192"/>
      <c r="I854" s="192"/>
    </row>
    <row r="855" spans="1:9" ht="28.8" x14ac:dyDescent="0.3">
      <c r="A855" s="48"/>
      <c r="B855" s="20" t="s">
        <v>581</v>
      </c>
      <c r="D855" s="5"/>
      <c r="E855" s="103"/>
      <c r="F855" s="41"/>
      <c r="G855" s="50"/>
      <c r="I855" s="50"/>
    </row>
    <row r="856" spans="1:9" x14ac:dyDescent="0.3">
      <c r="B856" s="47" t="s">
        <v>582</v>
      </c>
      <c r="D856" s="5"/>
      <c r="E856" s="103"/>
      <c r="F856" s="41"/>
    </row>
    <row r="857" spans="1:9" x14ac:dyDescent="0.3">
      <c r="B857" s="62"/>
      <c r="D857" s="5"/>
      <c r="E857" s="103"/>
      <c r="F857" s="41"/>
      <c r="G857" s="86"/>
      <c r="I857" s="86"/>
    </row>
    <row r="858" spans="1:9" x14ac:dyDescent="0.3">
      <c r="A858" s="1">
        <v>115</v>
      </c>
      <c r="B858" s="191" t="s">
        <v>583</v>
      </c>
      <c r="C858" s="77" t="s">
        <v>11</v>
      </c>
      <c r="D858" s="40" t="s">
        <v>584</v>
      </c>
      <c r="E858" s="182">
        <v>20</v>
      </c>
      <c r="F858" s="41">
        <f t="shared" ref="F858:F863" si="4">IF(C858="x",E858,0)</f>
        <v>20</v>
      </c>
    </row>
    <row r="859" spans="1:9" x14ac:dyDescent="0.3">
      <c r="B859" s="191"/>
      <c r="C859" s="77"/>
      <c r="D859" s="40" t="s">
        <v>585</v>
      </c>
      <c r="E859" s="182">
        <v>15</v>
      </c>
      <c r="F859" s="41">
        <f t="shared" si="4"/>
        <v>0</v>
      </c>
    </row>
    <row r="860" spans="1:9" x14ac:dyDescent="0.3">
      <c r="B860" s="191"/>
      <c r="C860" s="77"/>
      <c r="D860" s="40" t="s">
        <v>586</v>
      </c>
      <c r="E860" s="182">
        <v>10</v>
      </c>
      <c r="F860" s="41">
        <f t="shared" si="4"/>
        <v>0</v>
      </c>
    </row>
    <row r="861" spans="1:9" x14ac:dyDescent="0.3">
      <c r="B861" s="191"/>
      <c r="C861" s="77"/>
      <c r="D861" s="40" t="s">
        <v>587</v>
      </c>
      <c r="E861" s="182">
        <v>5</v>
      </c>
      <c r="F861" s="41">
        <f t="shared" si="4"/>
        <v>0</v>
      </c>
    </row>
    <row r="862" spans="1:9" x14ac:dyDescent="0.3">
      <c r="B862" s="191"/>
      <c r="C862" s="77"/>
      <c r="D862" s="40" t="s">
        <v>588</v>
      </c>
      <c r="E862" s="182">
        <v>2</v>
      </c>
      <c r="F862" s="41">
        <f t="shared" si="4"/>
        <v>0</v>
      </c>
    </row>
    <row r="863" spans="1:9" x14ac:dyDescent="0.3">
      <c r="B863" s="191"/>
      <c r="C863" s="77"/>
      <c r="D863" s="40" t="s">
        <v>589</v>
      </c>
      <c r="E863" s="182">
        <v>0</v>
      </c>
      <c r="F863" s="41">
        <f t="shared" si="4"/>
        <v>0</v>
      </c>
    </row>
    <row r="864" spans="1:9" x14ac:dyDescent="0.3">
      <c r="B864" s="62"/>
      <c r="D864" s="5"/>
      <c r="E864" s="103"/>
      <c r="F864" s="41"/>
      <c r="G864" s="86"/>
      <c r="I864" s="86"/>
    </row>
    <row r="865" spans="1:9" x14ac:dyDescent="0.3">
      <c r="A865" s="1">
        <v>116</v>
      </c>
      <c r="B865" s="191" t="s">
        <v>590</v>
      </c>
      <c r="C865" s="77"/>
      <c r="D865" s="40" t="s">
        <v>591</v>
      </c>
      <c r="E865" s="41">
        <v>10</v>
      </c>
      <c r="F865" s="41">
        <f>IF(C865="x",E865,0)</f>
        <v>0</v>
      </c>
    </row>
    <row r="866" spans="1:9" ht="43.2" x14ac:dyDescent="0.3">
      <c r="B866" s="191"/>
      <c r="C866" s="77" t="s">
        <v>11</v>
      </c>
      <c r="D866" s="40" t="s">
        <v>592</v>
      </c>
      <c r="E866" s="41">
        <v>10</v>
      </c>
      <c r="F866" s="41">
        <f>IF(C866="x",E866,0)</f>
        <v>10</v>
      </c>
      <c r="G866" s="184" t="s">
        <v>593</v>
      </c>
      <c r="I866" s="3"/>
    </row>
    <row r="867" spans="1:9" x14ac:dyDescent="0.3">
      <c r="B867" s="191"/>
      <c r="C867" s="77"/>
      <c r="D867" s="40" t="s">
        <v>173</v>
      </c>
      <c r="E867" s="41">
        <v>0</v>
      </c>
      <c r="F867" s="41">
        <f>IF(C867="x",E867,0)</f>
        <v>0</v>
      </c>
    </row>
    <row r="868" spans="1:9" x14ac:dyDescent="0.3">
      <c r="B868" s="191"/>
      <c r="C868" s="77"/>
      <c r="D868" s="40" t="s">
        <v>150</v>
      </c>
      <c r="E868" s="41">
        <v>0</v>
      </c>
      <c r="F868" s="41">
        <f>IF(C868="x",E868,0)</f>
        <v>0</v>
      </c>
    </row>
    <row r="869" spans="1:9" x14ac:dyDescent="0.3">
      <c r="B869" s="62"/>
      <c r="D869" s="5"/>
      <c r="E869" s="103"/>
      <c r="F869" s="41"/>
      <c r="G869" s="86"/>
      <c r="I869" s="86"/>
    </row>
    <row r="870" spans="1:9" x14ac:dyDescent="0.3">
      <c r="A870" s="1">
        <v>117</v>
      </c>
      <c r="B870" s="191" t="s">
        <v>594</v>
      </c>
      <c r="C870" s="77" t="s">
        <v>11</v>
      </c>
      <c r="D870" s="185" t="s">
        <v>595</v>
      </c>
      <c r="E870" s="186" t="s">
        <v>596</v>
      </c>
      <c r="F870" s="41">
        <v>10</v>
      </c>
    </row>
    <row r="871" spans="1:9" x14ac:dyDescent="0.3">
      <c r="B871" s="191"/>
      <c r="C871" s="77"/>
      <c r="D871" s="185" t="s">
        <v>597</v>
      </c>
      <c r="E871" s="186" t="s">
        <v>598</v>
      </c>
      <c r="F871" s="41">
        <f>IF(C871="x",E871,0)</f>
        <v>0</v>
      </c>
    </row>
    <row r="872" spans="1:9" x14ac:dyDescent="0.3">
      <c r="B872" s="191"/>
      <c r="C872" s="77"/>
      <c r="D872" s="185" t="s">
        <v>599</v>
      </c>
      <c r="E872" s="186" t="s">
        <v>600</v>
      </c>
      <c r="F872" s="41">
        <f>IF(C872="x",E872,0)</f>
        <v>0</v>
      </c>
    </row>
    <row r="873" spans="1:9" x14ac:dyDescent="0.3">
      <c r="B873" s="191"/>
      <c r="C873" s="77"/>
      <c r="D873" s="185" t="s">
        <v>150</v>
      </c>
      <c r="E873" s="186" t="s">
        <v>601</v>
      </c>
      <c r="F873" s="41">
        <f>IF(C873="x",E873,0)</f>
        <v>0</v>
      </c>
    </row>
    <row r="874" spans="1:9" x14ac:dyDescent="0.3">
      <c r="B874" s="5"/>
      <c r="C874" s="94"/>
      <c r="D874" s="185"/>
      <c r="E874" s="186"/>
      <c r="F874" s="41"/>
    </row>
    <row r="875" spans="1:9" x14ac:dyDescent="0.3">
      <c r="A875" s="48">
        <v>118</v>
      </c>
      <c r="B875" s="191" t="s">
        <v>602</v>
      </c>
      <c r="C875" s="38"/>
      <c r="D875" s="39" t="s">
        <v>8</v>
      </c>
      <c r="E875" s="103">
        <v>15</v>
      </c>
      <c r="F875" s="41">
        <f>IF(C875="x",E875,0)</f>
        <v>0</v>
      </c>
      <c r="G875" s="193"/>
      <c r="I875" s="193" t="s">
        <v>603</v>
      </c>
    </row>
    <row r="876" spans="1:9" x14ac:dyDescent="0.3">
      <c r="B876" s="191"/>
      <c r="C876" s="43" t="s">
        <v>11</v>
      </c>
      <c r="D876" s="5" t="s">
        <v>10</v>
      </c>
      <c r="E876" s="103">
        <v>0</v>
      </c>
      <c r="F876" s="41">
        <f>IF(C876="x",E876,0)</f>
        <v>0</v>
      </c>
      <c r="G876" s="193"/>
      <c r="I876" s="193"/>
    </row>
    <row r="877" spans="1:9" x14ac:dyDescent="0.3">
      <c r="B877" s="20" t="s">
        <v>345</v>
      </c>
      <c r="D877" s="20"/>
      <c r="E877" s="103"/>
      <c r="F877" s="41"/>
    </row>
    <row r="878" spans="1:9" x14ac:dyDescent="0.3">
      <c r="B878" s="47" t="e">
        <f>#REF!</f>
        <v>#REF!</v>
      </c>
      <c r="D878" s="20"/>
      <c r="E878" s="103"/>
      <c r="F878" s="41"/>
    </row>
    <row r="879" spans="1:9" x14ac:dyDescent="0.3">
      <c r="B879" s="5"/>
      <c r="C879" s="94"/>
      <c r="D879" s="185"/>
      <c r="E879" s="186"/>
      <c r="F879" s="41"/>
    </row>
    <row r="880" spans="1:9" x14ac:dyDescent="0.3">
      <c r="A880" s="1" t="s">
        <v>604</v>
      </c>
      <c r="B880" s="191" t="s">
        <v>605</v>
      </c>
      <c r="C880" s="43" t="s">
        <v>11</v>
      </c>
      <c r="D880" s="5" t="s">
        <v>8</v>
      </c>
      <c r="E880" s="103">
        <v>15</v>
      </c>
      <c r="F880" s="41">
        <f>IF(C880="x",E880,0)</f>
        <v>15</v>
      </c>
      <c r="G880" s="193"/>
      <c r="I880" s="193" t="s">
        <v>606</v>
      </c>
    </row>
    <row r="881" spans="1:9" x14ac:dyDescent="0.3">
      <c r="B881" s="191"/>
      <c r="C881" s="43"/>
      <c r="D881" s="5" t="s">
        <v>10</v>
      </c>
      <c r="E881" s="103">
        <v>0</v>
      </c>
      <c r="F881" s="41">
        <f>IF(C881="x",E881,0)</f>
        <v>0</v>
      </c>
      <c r="G881" s="193"/>
      <c r="I881" s="193"/>
    </row>
    <row r="882" spans="1:9" x14ac:dyDescent="0.3">
      <c r="A882" s="48"/>
      <c r="B882" s="20" t="s">
        <v>207</v>
      </c>
      <c r="D882" s="5"/>
      <c r="E882" s="103"/>
      <c r="F882" s="41"/>
      <c r="G882" s="50"/>
      <c r="I882" s="50"/>
    </row>
    <row r="883" spans="1:9" ht="28.8" x14ac:dyDescent="0.3">
      <c r="B883" s="47" t="s">
        <v>607</v>
      </c>
      <c r="D883" s="5"/>
      <c r="E883" s="103"/>
      <c r="F883" s="41"/>
    </row>
    <row r="884" spans="1:9" x14ac:dyDescent="0.3">
      <c r="A884" s="48"/>
      <c r="B884" s="20"/>
      <c r="D884" s="5"/>
      <c r="E884" s="103"/>
      <c r="F884" s="41"/>
      <c r="G884" s="50"/>
      <c r="I884" s="50"/>
    </row>
    <row r="885" spans="1:9" x14ac:dyDescent="0.3">
      <c r="A885" s="1" t="s">
        <v>608</v>
      </c>
      <c r="B885" s="191" t="s">
        <v>609</v>
      </c>
      <c r="C885" s="43"/>
      <c r="D885" s="5" t="s">
        <v>8</v>
      </c>
      <c r="E885" s="103">
        <v>15</v>
      </c>
      <c r="F885" s="41">
        <f>IF(C885="x",E885,0)</f>
        <v>0</v>
      </c>
      <c r="G885" s="193"/>
      <c r="I885" s="193" t="s">
        <v>610</v>
      </c>
    </row>
    <row r="886" spans="1:9" x14ac:dyDescent="0.3">
      <c r="B886" s="191"/>
      <c r="C886" s="43" t="s">
        <v>11</v>
      </c>
      <c r="D886" s="5" t="s">
        <v>10</v>
      </c>
      <c r="E886" s="103">
        <v>0</v>
      </c>
      <c r="F886" s="41">
        <f>IF(C886="x",E886,0)</f>
        <v>0</v>
      </c>
      <c r="G886" s="193"/>
      <c r="I886" s="193"/>
    </row>
    <row r="887" spans="1:9" x14ac:dyDescent="0.3">
      <c r="A887" s="48"/>
      <c r="B887" s="20" t="s">
        <v>207</v>
      </c>
      <c r="D887" s="5"/>
      <c r="E887" s="103"/>
      <c r="F887" s="41"/>
      <c r="G887" s="50"/>
      <c r="I887" s="50"/>
    </row>
    <row r="888" spans="1:9" x14ac:dyDescent="0.3">
      <c r="B888" s="47" t="e">
        <f>#REF!</f>
        <v>#REF!</v>
      </c>
      <c r="D888" s="5"/>
      <c r="E888" s="103"/>
      <c r="F888" s="41"/>
    </row>
    <row r="889" spans="1:9" x14ac:dyDescent="0.3">
      <c r="B889" s="51"/>
      <c r="D889" s="5"/>
      <c r="E889" s="103"/>
      <c r="F889" s="41"/>
    </row>
    <row r="890" spans="1:9" ht="15.6" x14ac:dyDescent="0.3">
      <c r="B890" s="177" t="s">
        <v>611</v>
      </c>
      <c r="C890" s="178"/>
      <c r="D890" s="178"/>
      <c r="E890" s="178"/>
      <c r="F890" s="179">
        <f>SUM(F891:F954)</f>
        <v>79</v>
      </c>
      <c r="G890" s="178"/>
      <c r="H890" s="180"/>
      <c r="I890" s="178"/>
    </row>
    <row r="891" spans="1:9" x14ac:dyDescent="0.3">
      <c r="A891" s="48">
        <v>120</v>
      </c>
      <c r="B891" s="191" t="s">
        <v>612</v>
      </c>
      <c r="C891" s="43"/>
      <c r="D891" s="5" t="s">
        <v>8</v>
      </c>
      <c r="E891" s="103">
        <v>25</v>
      </c>
      <c r="F891" s="41">
        <f>IF(C891="x",E891,0)</f>
        <v>0</v>
      </c>
      <c r="G891" s="193"/>
      <c r="I891" s="193" t="s">
        <v>613</v>
      </c>
    </row>
    <row r="892" spans="1:9" x14ac:dyDescent="0.3">
      <c r="A892" s="48"/>
      <c r="B892" s="191"/>
      <c r="C892" s="43" t="s">
        <v>11</v>
      </c>
      <c r="D892" s="5" t="s">
        <v>26</v>
      </c>
      <c r="E892" s="103">
        <v>0</v>
      </c>
      <c r="F892" s="41">
        <f>IF(C892="x",E892,0)</f>
        <v>0</v>
      </c>
      <c r="G892" s="193"/>
      <c r="I892" s="193"/>
    </row>
    <row r="893" spans="1:9" x14ac:dyDescent="0.3">
      <c r="B893" s="20" t="s">
        <v>614</v>
      </c>
      <c r="D893" s="5"/>
      <c r="E893" s="103"/>
      <c r="F893" s="41"/>
    </row>
    <row r="894" spans="1:9" x14ac:dyDescent="0.3">
      <c r="A894" s="48"/>
      <c r="B894" s="47" t="e">
        <f>#REF!</f>
        <v>#REF!</v>
      </c>
      <c r="D894" s="5"/>
      <c r="E894" s="103"/>
      <c r="F894" s="41"/>
      <c r="G894" s="50"/>
      <c r="I894" s="50"/>
    </row>
    <row r="895" spans="1:9" x14ac:dyDescent="0.3">
      <c r="A895" s="48"/>
      <c r="B895" s="20"/>
      <c r="D895" s="5"/>
      <c r="E895" s="103"/>
      <c r="F895" s="41"/>
      <c r="G895" s="50"/>
      <c r="I895" s="50"/>
    </row>
    <row r="896" spans="1:9" x14ac:dyDescent="0.3">
      <c r="A896" s="1">
        <v>121</v>
      </c>
      <c r="B896" s="191" t="s">
        <v>615</v>
      </c>
      <c r="C896" s="77" t="s">
        <v>11</v>
      </c>
      <c r="D896" s="40" t="s">
        <v>584</v>
      </c>
      <c r="E896" s="182">
        <v>25</v>
      </c>
      <c r="F896" s="41">
        <f t="shared" ref="F896:F902" si="5">IF(C896="x",E896,0)</f>
        <v>25</v>
      </c>
      <c r="I896" s="10" t="s">
        <v>616</v>
      </c>
    </row>
    <row r="897" spans="1:9" x14ac:dyDescent="0.3">
      <c r="B897" s="191"/>
      <c r="C897" s="77"/>
      <c r="D897" s="40" t="s">
        <v>585</v>
      </c>
      <c r="E897" s="182">
        <v>20</v>
      </c>
      <c r="F897" s="41">
        <f t="shared" si="5"/>
        <v>0</v>
      </c>
    </row>
    <row r="898" spans="1:9" x14ac:dyDescent="0.3">
      <c r="B898" s="191"/>
      <c r="C898" s="77"/>
      <c r="D898" s="40" t="s">
        <v>586</v>
      </c>
      <c r="E898" s="182">
        <v>15</v>
      </c>
      <c r="F898" s="41">
        <f t="shared" si="5"/>
        <v>0</v>
      </c>
    </row>
    <row r="899" spans="1:9" x14ac:dyDescent="0.3">
      <c r="B899" s="191"/>
      <c r="C899" s="77"/>
      <c r="D899" s="40" t="s">
        <v>587</v>
      </c>
      <c r="E899" s="182">
        <v>10</v>
      </c>
      <c r="F899" s="41">
        <f t="shared" si="5"/>
        <v>0</v>
      </c>
    </row>
    <row r="900" spans="1:9" x14ac:dyDescent="0.3">
      <c r="B900" s="191"/>
      <c r="C900" s="77"/>
      <c r="D900" s="40" t="s">
        <v>588</v>
      </c>
      <c r="E900" s="182">
        <v>5</v>
      </c>
      <c r="F900" s="41">
        <f t="shared" si="5"/>
        <v>0</v>
      </c>
    </row>
    <row r="901" spans="1:9" x14ac:dyDescent="0.3">
      <c r="B901" s="191"/>
      <c r="C901" s="77"/>
      <c r="D901" s="40" t="s">
        <v>589</v>
      </c>
      <c r="E901" s="182">
        <v>0</v>
      </c>
      <c r="F901" s="41">
        <f t="shared" si="5"/>
        <v>0</v>
      </c>
    </row>
    <row r="902" spans="1:9" x14ac:dyDescent="0.3">
      <c r="B902" s="191"/>
      <c r="C902" s="77"/>
      <c r="D902" s="40" t="s">
        <v>617</v>
      </c>
      <c r="E902" s="41">
        <v>0</v>
      </c>
      <c r="F902" s="41">
        <f t="shared" si="5"/>
        <v>0</v>
      </c>
    </row>
    <row r="903" spans="1:9" x14ac:dyDescent="0.3">
      <c r="A903" s="48"/>
      <c r="B903" s="169" t="s">
        <v>618</v>
      </c>
      <c r="D903" s="5"/>
      <c r="E903" s="103"/>
      <c r="F903" s="41"/>
      <c r="G903" s="50"/>
      <c r="I903" s="50"/>
    </row>
    <row r="904" spans="1:9" ht="86.4" x14ac:dyDescent="0.3">
      <c r="B904" s="47" t="s">
        <v>619</v>
      </c>
      <c r="D904" s="5"/>
      <c r="E904" s="103"/>
      <c r="F904" s="41"/>
    </row>
    <row r="905" spans="1:9" x14ac:dyDescent="0.3">
      <c r="B905" s="62"/>
      <c r="D905" s="5"/>
      <c r="E905" s="103"/>
      <c r="F905" s="41"/>
      <c r="G905" s="86"/>
      <c r="I905" s="86"/>
    </row>
    <row r="906" spans="1:9" x14ac:dyDescent="0.3">
      <c r="A906" s="1" t="s">
        <v>620</v>
      </c>
      <c r="B906" s="191" t="s">
        <v>621</v>
      </c>
      <c r="C906" s="77"/>
      <c r="D906" s="40" t="s">
        <v>584</v>
      </c>
      <c r="E906" s="182">
        <v>20</v>
      </c>
      <c r="F906" s="41">
        <f t="shared" ref="F906:F912" si="6">IF(C906="x",E906,0)</f>
        <v>0</v>
      </c>
    </row>
    <row r="907" spans="1:9" x14ac:dyDescent="0.3">
      <c r="B907" s="191"/>
      <c r="C907" s="77" t="s">
        <v>11</v>
      </c>
      <c r="D907" s="40" t="s">
        <v>585</v>
      </c>
      <c r="E907" s="182">
        <v>17</v>
      </c>
      <c r="F907" s="41">
        <f t="shared" si="6"/>
        <v>17</v>
      </c>
    </row>
    <row r="908" spans="1:9" x14ac:dyDescent="0.3">
      <c r="B908" s="191"/>
      <c r="C908" s="77"/>
      <c r="D908" s="40" t="s">
        <v>586</v>
      </c>
      <c r="E908" s="182">
        <v>14</v>
      </c>
      <c r="F908" s="41">
        <f t="shared" si="6"/>
        <v>0</v>
      </c>
    </row>
    <row r="909" spans="1:9" x14ac:dyDescent="0.3">
      <c r="B909" s="191"/>
      <c r="C909" s="77"/>
      <c r="D909" s="40" t="s">
        <v>587</v>
      </c>
      <c r="E909" s="182">
        <v>11</v>
      </c>
      <c r="F909" s="41">
        <f t="shared" si="6"/>
        <v>0</v>
      </c>
    </row>
    <row r="910" spans="1:9" x14ac:dyDescent="0.3">
      <c r="B910" s="191"/>
      <c r="C910" s="77"/>
      <c r="D910" s="40" t="s">
        <v>588</v>
      </c>
      <c r="E910" s="182">
        <v>8</v>
      </c>
      <c r="F910" s="41">
        <f t="shared" si="6"/>
        <v>0</v>
      </c>
    </row>
    <row r="911" spans="1:9" x14ac:dyDescent="0.3">
      <c r="B911" s="191"/>
      <c r="C911" s="77"/>
      <c r="D911" s="40" t="s">
        <v>589</v>
      </c>
      <c r="E911" s="182">
        <v>5</v>
      </c>
      <c r="F911" s="41">
        <f t="shared" si="6"/>
        <v>0</v>
      </c>
    </row>
    <row r="912" spans="1:9" x14ac:dyDescent="0.3">
      <c r="B912" s="191"/>
      <c r="C912" s="77"/>
      <c r="D912" s="40" t="s">
        <v>617</v>
      </c>
      <c r="E912" s="182">
        <v>0</v>
      </c>
      <c r="F912" s="41">
        <f t="shared" si="6"/>
        <v>0</v>
      </c>
    </row>
    <row r="913" spans="1:9" x14ac:dyDescent="0.3">
      <c r="A913" s="48"/>
      <c r="B913" s="20" t="s">
        <v>622</v>
      </c>
      <c r="D913" s="5"/>
      <c r="E913" s="103"/>
      <c r="F913" s="41"/>
      <c r="G913" s="50"/>
      <c r="I913" s="50"/>
    </row>
    <row r="914" spans="1:9" x14ac:dyDescent="0.3">
      <c r="B914" s="47" t="e">
        <f>#REF!</f>
        <v>#REF!</v>
      </c>
      <c r="D914" s="5"/>
      <c r="E914" s="103"/>
      <c r="F914" s="41"/>
    </row>
    <row r="915" spans="1:9" x14ac:dyDescent="0.3">
      <c r="B915" s="62"/>
      <c r="D915" s="5"/>
      <c r="E915" s="103"/>
      <c r="F915" s="41"/>
      <c r="G915" s="86"/>
      <c r="I915" s="86"/>
    </row>
    <row r="916" spans="1:9" x14ac:dyDescent="0.3">
      <c r="A916" s="1" t="s">
        <v>623</v>
      </c>
      <c r="B916" s="191" t="s">
        <v>624</v>
      </c>
      <c r="C916" s="77"/>
      <c r="D916" s="40" t="s">
        <v>584</v>
      </c>
      <c r="E916" s="182">
        <v>20</v>
      </c>
      <c r="F916" s="41">
        <f t="shared" ref="F916:F922" si="7">IF(C916="x",E916,0)</f>
        <v>0</v>
      </c>
    </row>
    <row r="917" spans="1:9" x14ac:dyDescent="0.3">
      <c r="B917" s="191"/>
      <c r="C917" s="77" t="s">
        <v>11</v>
      </c>
      <c r="D917" s="40" t="s">
        <v>585</v>
      </c>
      <c r="E917" s="182">
        <v>17</v>
      </c>
      <c r="F917" s="41">
        <f t="shared" si="7"/>
        <v>17</v>
      </c>
    </row>
    <row r="918" spans="1:9" x14ac:dyDescent="0.3">
      <c r="B918" s="191"/>
      <c r="C918" s="77"/>
      <c r="D918" s="40" t="s">
        <v>586</v>
      </c>
      <c r="E918" s="182">
        <v>14</v>
      </c>
      <c r="F918" s="41">
        <f t="shared" si="7"/>
        <v>0</v>
      </c>
    </row>
    <row r="919" spans="1:9" x14ac:dyDescent="0.3">
      <c r="B919" s="191"/>
      <c r="C919" s="77"/>
      <c r="D919" s="40" t="s">
        <v>587</v>
      </c>
      <c r="E919" s="182">
        <v>11</v>
      </c>
      <c r="F919" s="41">
        <f t="shared" si="7"/>
        <v>0</v>
      </c>
    </row>
    <row r="920" spans="1:9" x14ac:dyDescent="0.3">
      <c r="B920" s="191"/>
      <c r="C920" s="77"/>
      <c r="D920" s="40" t="s">
        <v>588</v>
      </c>
      <c r="E920" s="182">
        <v>8</v>
      </c>
      <c r="F920" s="41">
        <f t="shared" si="7"/>
        <v>0</v>
      </c>
    </row>
    <row r="921" spans="1:9" x14ac:dyDescent="0.3">
      <c r="B921" s="191"/>
      <c r="C921" s="77"/>
      <c r="D921" s="40" t="s">
        <v>589</v>
      </c>
      <c r="E921" s="182">
        <v>5</v>
      </c>
      <c r="F921" s="41">
        <f t="shared" si="7"/>
        <v>0</v>
      </c>
    </row>
    <row r="922" spans="1:9" x14ac:dyDescent="0.3">
      <c r="B922" s="191"/>
      <c r="C922" s="77"/>
      <c r="D922" s="40" t="s">
        <v>617</v>
      </c>
      <c r="E922" s="182">
        <v>0</v>
      </c>
      <c r="F922" s="41">
        <f t="shared" si="7"/>
        <v>0</v>
      </c>
    </row>
    <row r="923" spans="1:9" x14ac:dyDescent="0.3">
      <c r="A923" s="48"/>
      <c r="B923" s="20" t="s">
        <v>625</v>
      </c>
      <c r="D923" s="5"/>
      <c r="E923" s="103"/>
      <c r="F923" s="41"/>
      <c r="G923" s="50"/>
      <c r="I923" s="50"/>
    </row>
    <row r="924" spans="1:9" x14ac:dyDescent="0.3">
      <c r="B924" s="47" t="e">
        <f>#REF!</f>
        <v>#REF!</v>
      </c>
      <c r="D924" s="5"/>
      <c r="E924" s="103"/>
      <c r="F924" s="41"/>
    </row>
    <row r="925" spans="1:9" x14ac:dyDescent="0.3">
      <c r="B925" s="62"/>
      <c r="D925" s="5"/>
      <c r="E925" s="103"/>
      <c r="F925" s="41"/>
      <c r="G925" s="86"/>
      <c r="I925" s="86"/>
    </row>
    <row r="926" spans="1:9" x14ac:dyDescent="0.3">
      <c r="A926" s="48">
        <v>123</v>
      </c>
      <c r="B926" s="191" t="s">
        <v>626</v>
      </c>
      <c r="C926" s="43"/>
      <c r="D926" s="5" t="s">
        <v>8</v>
      </c>
      <c r="E926" s="103">
        <v>5</v>
      </c>
      <c r="F926" s="41">
        <f>IF(C926="x",E926,0)</f>
        <v>0</v>
      </c>
      <c r="G926" s="193"/>
      <c r="I926" s="193"/>
    </row>
    <row r="927" spans="1:9" x14ac:dyDescent="0.3">
      <c r="A927" s="48"/>
      <c r="B927" s="191"/>
      <c r="C927" s="43" t="s">
        <v>11</v>
      </c>
      <c r="D927" s="5" t="s">
        <v>26</v>
      </c>
      <c r="E927" s="103">
        <v>0</v>
      </c>
      <c r="F927" s="41">
        <f>IF(C927="x",E927,0)</f>
        <v>0</v>
      </c>
      <c r="G927" s="193"/>
      <c r="I927" s="193"/>
    </row>
    <row r="928" spans="1:9" ht="43.2" x14ac:dyDescent="0.3">
      <c r="B928" s="20" t="s">
        <v>627</v>
      </c>
      <c r="D928" s="5"/>
      <c r="E928" s="103"/>
      <c r="F928" s="41"/>
    </row>
    <row r="929" spans="1:9" x14ac:dyDescent="0.3">
      <c r="A929" s="48"/>
      <c r="B929" s="47" t="e">
        <f>#REF!</f>
        <v>#REF!</v>
      </c>
      <c r="D929" s="5"/>
      <c r="E929" s="103"/>
      <c r="F929" s="41"/>
      <c r="G929" s="50"/>
      <c r="I929" s="50"/>
    </row>
    <row r="930" spans="1:9" x14ac:dyDescent="0.3">
      <c r="B930" s="62"/>
      <c r="D930" s="5"/>
      <c r="E930" s="103"/>
      <c r="F930" s="41"/>
      <c r="G930" s="86"/>
      <c r="I930" s="86"/>
    </row>
    <row r="931" spans="1:9" x14ac:dyDescent="0.3">
      <c r="A931" s="48" t="s">
        <v>628</v>
      </c>
      <c r="B931" s="191" t="s">
        <v>629</v>
      </c>
      <c r="C931" s="43"/>
      <c r="D931" s="5" t="s">
        <v>8</v>
      </c>
      <c r="E931" s="103">
        <v>25</v>
      </c>
      <c r="F931" s="41">
        <f>IF(C931="x",E931,0)</f>
        <v>0</v>
      </c>
      <c r="G931" s="193"/>
      <c r="I931" s="193"/>
    </row>
    <row r="932" spans="1:9" x14ac:dyDescent="0.3">
      <c r="A932" s="48"/>
      <c r="B932" s="191"/>
      <c r="C932" s="43" t="s">
        <v>11</v>
      </c>
      <c r="D932" s="5" t="s">
        <v>26</v>
      </c>
      <c r="E932" s="103">
        <v>0</v>
      </c>
      <c r="F932" s="41">
        <f>IF(C932="x",E932,0)</f>
        <v>0</v>
      </c>
      <c r="G932" s="193"/>
      <c r="I932" s="193"/>
    </row>
    <row r="933" spans="1:9" x14ac:dyDescent="0.3">
      <c r="A933" s="48"/>
      <c r="B933" s="20"/>
      <c r="D933" s="5"/>
      <c r="E933" s="103"/>
      <c r="F933" s="41"/>
      <c r="G933" s="50"/>
      <c r="I933" s="50"/>
    </row>
    <row r="934" spans="1:9" x14ac:dyDescent="0.3">
      <c r="A934" s="48" t="s">
        <v>630</v>
      </c>
      <c r="B934" s="191" t="s">
        <v>631</v>
      </c>
      <c r="C934" s="161" t="s">
        <v>11</v>
      </c>
      <c r="D934" s="5" t="s">
        <v>429</v>
      </c>
      <c r="E934" s="103">
        <v>15</v>
      </c>
      <c r="F934" s="41">
        <v>0</v>
      </c>
      <c r="G934" s="193"/>
      <c r="I934" s="193"/>
    </row>
    <row r="935" spans="1:9" x14ac:dyDescent="0.3">
      <c r="A935" s="48"/>
      <c r="B935" s="191"/>
      <c r="C935" s="43"/>
      <c r="D935" s="5" t="s">
        <v>150</v>
      </c>
      <c r="E935" s="103">
        <v>0</v>
      </c>
      <c r="F935" s="41">
        <f>IF(C935="x",E935,0)</f>
        <v>0</v>
      </c>
      <c r="G935" s="193"/>
      <c r="I935" s="193"/>
    </row>
    <row r="936" spans="1:9" x14ac:dyDescent="0.3">
      <c r="B936" s="20" t="s">
        <v>632</v>
      </c>
      <c r="D936" s="5"/>
      <c r="E936" s="103"/>
      <c r="F936" s="41"/>
    </row>
    <row r="937" spans="1:9" ht="28.8" x14ac:dyDescent="0.3">
      <c r="A937" s="48"/>
      <c r="B937" s="47" t="s">
        <v>633</v>
      </c>
      <c r="D937" s="5"/>
      <c r="E937" s="103"/>
      <c r="F937" s="41"/>
      <c r="G937" s="57" t="s">
        <v>634</v>
      </c>
      <c r="H937" s="145" t="s">
        <v>635</v>
      </c>
      <c r="I937" s="20"/>
    </row>
    <row r="938" spans="1:9" x14ac:dyDescent="0.3">
      <c r="A938" s="48"/>
      <c r="B938" s="20"/>
      <c r="D938" s="5"/>
      <c r="E938" s="103"/>
      <c r="F938" s="41"/>
      <c r="G938" s="50"/>
      <c r="I938" s="50"/>
    </row>
    <row r="939" spans="1:9" x14ac:dyDescent="0.3">
      <c r="A939" s="1" t="s">
        <v>636</v>
      </c>
      <c r="B939" s="191" t="s">
        <v>637</v>
      </c>
      <c r="C939" s="77" t="s">
        <v>11</v>
      </c>
      <c r="D939" s="40" t="s">
        <v>584</v>
      </c>
      <c r="E939" s="182">
        <v>20</v>
      </c>
      <c r="F939" s="41">
        <f t="shared" ref="F939:F945" si="8">IF(C939="x",E939,0)</f>
        <v>20</v>
      </c>
      <c r="G939" s="192"/>
      <c r="I939" s="192" t="s">
        <v>638</v>
      </c>
    </row>
    <row r="940" spans="1:9" x14ac:dyDescent="0.3">
      <c r="B940" s="191"/>
      <c r="C940" s="77"/>
      <c r="D940" s="40" t="s">
        <v>585</v>
      </c>
      <c r="E940" s="182">
        <v>17</v>
      </c>
      <c r="F940" s="41">
        <f t="shared" si="8"/>
        <v>0</v>
      </c>
      <c r="G940" s="192"/>
      <c r="I940" s="192"/>
    </row>
    <row r="941" spans="1:9" x14ac:dyDescent="0.3">
      <c r="B941" s="191"/>
      <c r="C941" s="77"/>
      <c r="D941" s="40" t="s">
        <v>586</v>
      </c>
      <c r="E941" s="182">
        <v>14</v>
      </c>
      <c r="F941" s="41">
        <f t="shared" si="8"/>
        <v>0</v>
      </c>
      <c r="G941" s="192"/>
      <c r="I941" s="192"/>
    </row>
    <row r="942" spans="1:9" x14ac:dyDescent="0.3">
      <c r="B942" s="191"/>
      <c r="C942" s="77"/>
      <c r="D942" s="40" t="s">
        <v>587</v>
      </c>
      <c r="E942" s="182">
        <v>11</v>
      </c>
      <c r="F942" s="41">
        <f t="shared" si="8"/>
        <v>0</v>
      </c>
      <c r="G942" s="192"/>
      <c r="I942" s="192"/>
    </row>
    <row r="943" spans="1:9" x14ac:dyDescent="0.3">
      <c r="B943" s="191"/>
      <c r="C943" s="77"/>
      <c r="D943" s="40" t="s">
        <v>588</v>
      </c>
      <c r="E943" s="182">
        <v>8</v>
      </c>
      <c r="F943" s="41">
        <f t="shared" si="8"/>
        <v>0</v>
      </c>
      <c r="G943" s="192"/>
      <c r="I943" s="192"/>
    </row>
    <row r="944" spans="1:9" x14ac:dyDescent="0.3">
      <c r="B944" s="191"/>
      <c r="C944" s="77"/>
      <c r="D944" s="40" t="s">
        <v>589</v>
      </c>
      <c r="E944" s="182">
        <v>5</v>
      </c>
      <c r="F944" s="41">
        <f t="shared" si="8"/>
        <v>0</v>
      </c>
      <c r="G944" s="192"/>
      <c r="I944" s="192"/>
    </row>
    <row r="945" spans="1:9" x14ac:dyDescent="0.3">
      <c r="B945" s="191"/>
      <c r="C945" s="77"/>
      <c r="D945" s="181">
        <v>0</v>
      </c>
      <c r="E945" s="182">
        <v>0</v>
      </c>
      <c r="F945" s="41">
        <f t="shared" si="8"/>
        <v>0</v>
      </c>
      <c r="G945" s="192"/>
      <c r="I945" s="192"/>
    </row>
    <row r="946" spans="1:9" x14ac:dyDescent="0.3">
      <c r="B946" s="62"/>
      <c r="D946" s="5"/>
      <c r="E946" s="103"/>
      <c r="F946" s="41"/>
      <c r="G946" s="86"/>
      <c r="I946" s="86"/>
    </row>
    <row r="947" spans="1:9" x14ac:dyDescent="0.3">
      <c r="A947" s="1" t="s">
        <v>639</v>
      </c>
      <c r="B947" s="191" t="s">
        <v>640</v>
      </c>
      <c r="C947" s="77"/>
      <c r="D947" s="40" t="s">
        <v>584</v>
      </c>
      <c r="E947" s="182">
        <v>25</v>
      </c>
      <c r="F947" s="41">
        <f t="shared" ref="F947:F953" si="9">IF(C947="x",E947,0)</f>
        <v>0</v>
      </c>
      <c r="G947" s="192"/>
      <c r="I947" s="192" t="s">
        <v>641</v>
      </c>
    </row>
    <row r="948" spans="1:9" x14ac:dyDescent="0.3">
      <c r="B948" s="191"/>
      <c r="C948" s="77"/>
      <c r="D948" s="40" t="s">
        <v>585</v>
      </c>
      <c r="E948" s="182">
        <v>21</v>
      </c>
      <c r="F948" s="41">
        <f t="shared" si="9"/>
        <v>0</v>
      </c>
      <c r="G948" s="192"/>
      <c r="I948" s="192"/>
    </row>
    <row r="949" spans="1:9" x14ac:dyDescent="0.3">
      <c r="B949" s="191"/>
      <c r="C949" s="77"/>
      <c r="D949" s="40" t="s">
        <v>586</v>
      </c>
      <c r="E949" s="182">
        <v>17</v>
      </c>
      <c r="F949" s="41">
        <f t="shared" si="9"/>
        <v>0</v>
      </c>
      <c r="G949" s="192"/>
      <c r="I949" s="192"/>
    </row>
    <row r="950" spans="1:9" x14ac:dyDescent="0.3">
      <c r="B950" s="191"/>
      <c r="C950" s="77"/>
      <c r="D950" s="40" t="s">
        <v>587</v>
      </c>
      <c r="E950" s="182">
        <v>13</v>
      </c>
      <c r="F950" s="41">
        <f t="shared" si="9"/>
        <v>0</v>
      </c>
      <c r="G950" s="192"/>
      <c r="I950" s="192"/>
    </row>
    <row r="951" spans="1:9" x14ac:dyDescent="0.3">
      <c r="B951" s="191"/>
      <c r="C951" s="77"/>
      <c r="D951" s="40" t="s">
        <v>588</v>
      </c>
      <c r="E951" s="182">
        <v>9</v>
      </c>
      <c r="F951" s="41">
        <f t="shared" si="9"/>
        <v>0</v>
      </c>
      <c r="G951" s="192"/>
      <c r="I951" s="192"/>
    </row>
    <row r="952" spans="1:9" x14ac:dyDescent="0.3">
      <c r="B952" s="191"/>
      <c r="C952" s="77"/>
      <c r="D952" s="40" t="s">
        <v>589</v>
      </c>
      <c r="E952" s="182">
        <v>5</v>
      </c>
      <c r="F952" s="41">
        <f t="shared" si="9"/>
        <v>0</v>
      </c>
      <c r="G952" s="192"/>
      <c r="I952" s="192"/>
    </row>
    <row r="953" spans="1:9" x14ac:dyDescent="0.3">
      <c r="B953" s="191"/>
      <c r="C953" s="77" t="s">
        <v>11</v>
      </c>
      <c r="D953" s="181">
        <v>0</v>
      </c>
      <c r="E953" s="182">
        <v>0</v>
      </c>
      <c r="F953" s="41">
        <f t="shared" si="9"/>
        <v>0</v>
      </c>
      <c r="G953" s="192"/>
      <c r="I953" s="192"/>
    </row>
    <row r="954" spans="1:9" x14ac:dyDescent="0.3">
      <c r="A954" s="48"/>
      <c r="B954" s="20"/>
      <c r="D954" s="5"/>
      <c r="E954" s="103"/>
      <c r="F954" s="41"/>
      <c r="G954" s="50"/>
      <c r="I954" s="50"/>
    </row>
    <row r="955" spans="1:9" ht="15.6" x14ac:dyDescent="0.3">
      <c r="B955" s="177" t="s">
        <v>642</v>
      </c>
      <c r="C955" s="178"/>
      <c r="D955" s="178"/>
      <c r="E955" s="178"/>
      <c r="F955" s="179">
        <f>SUM(F956:F1005)</f>
        <v>100</v>
      </c>
      <c r="G955" s="178"/>
      <c r="H955" s="180"/>
      <c r="I955" s="178"/>
    </row>
    <row r="956" spans="1:9" x14ac:dyDescent="0.3">
      <c r="A956" s="48">
        <v>126</v>
      </c>
      <c r="B956" s="191" t="s">
        <v>643</v>
      </c>
      <c r="C956" s="43"/>
      <c r="D956" s="5" t="s">
        <v>8</v>
      </c>
      <c r="E956" s="103">
        <v>15</v>
      </c>
      <c r="F956" s="41">
        <f>IF(C956="x",E956,0)</f>
        <v>0</v>
      </c>
      <c r="G956" s="193"/>
      <c r="I956" s="193" t="s">
        <v>644</v>
      </c>
    </row>
    <row r="957" spans="1:9" x14ac:dyDescent="0.3">
      <c r="A957" s="48"/>
      <c r="B957" s="191"/>
      <c r="C957" s="43" t="s">
        <v>11</v>
      </c>
      <c r="D957" s="5" t="s">
        <v>26</v>
      </c>
      <c r="E957" s="103">
        <v>0</v>
      </c>
      <c r="F957" s="41">
        <f>IF(C957="x",E957,0)</f>
        <v>0</v>
      </c>
      <c r="G957" s="193"/>
      <c r="I957" s="193"/>
    </row>
    <row r="958" spans="1:9" x14ac:dyDescent="0.3">
      <c r="B958" s="20" t="s">
        <v>207</v>
      </c>
      <c r="D958" s="5"/>
      <c r="E958" s="103"/>
      <c r="F958" s="41"/>
    </row>
    <row r="959" spans="1:9" x14ac:dyDescent="0.3">
      <c r="A959" s="48"/>
      <c r="B959" s="47" t="e">
        <f>#REF!</f>
        <v>#REF!</v>
      </c>
      <c r="D959" s="5"/>
      <c r="E959" s="103"/>
      <c r="F959" s="41"/>
      <c r="G959" s="50"/>
      <c r="I959" s="50"/>
    </row>
    <row r="960" spans="1:9" x14ac:dyDescent="0.3">
      <c r="A960" s="48"/>
      <c r="B960" s="20"/>
      <c r="D960" s="5"/>
      <c r="E960" s="103"/>
      <c r="F960" s="41"/>
      <c r="G960" s="50"/>
      <c r="I960" s="50"/>
    </row>
    <row r="961" spans="1:9" x14ac:dyDescent="0.3">
      <c r="A961" s="48">
        <v>127</v>
      </c>
      <c r="B961" s="194" t="s">
        <v>645</v>
      </c>
      <c r="C961" s="43" t="s">
        <v>11</v>
      </c>
      <c r="D961" s="5" t="s">
        <v>8</v>
      </c>
      <c r="E961" s="103">
        <v>30</v>
      </c>
      <c r="F961" s="41">
        <f>IF(C961="x",E961,0)</f>
        <v>30</v>
      </c>
      <c r="G961" s="193"/>
      <c r="I961" s="193"/>
    </row>
    <row r="962" spans="1:9" x14ac:dyDescent="0.3">
      <c r="A962" s="48"/>
      <c r="B962" s="194"/>
      <c r="C962" s="43"/>
      <c r="D962" s="5" t="s">
        <v>26</v>
      </c>
      <c r="E962" s="103">
        <v>0</v>
      </c>
      <c r="F962" s="41">
        <f>IF(C962="x",E962,0)</f>
        <v>0</v>
      </c>
      <c r="G962" s="193"/>
      <c r="I962" s="193"/>
    </row>
    <row r="963" spans="1:9" x14ac:dyDescent="0.3">
      <c r="B963" s="20" t="s">
        <v>207</v>
      </c>
      <c r="D963" s="5"/>
      <c r="E963" s="103"/>
      <c r="F963" s="41"/>
    </row>
    <row r="964" spans="1:9" ht="28.8" x14ac:dyDescent="0.3">
      <c r="A964" s="48"/>
      <c r="B964" s="47" t="s">
        <v>646</v>
      </c>
      <c r="D964" s="5"/>
      <c r="E964" s="103"/>
      <c r="F964" s="41"/>
      <c r="G964" s="50"/>
      <c r="I964" s="50"/>
    </row>
    <row r="965" spans="1:9" x14ac:dyDescent="0.3">
      <c r="A965" s="48"/>
      <c r="B965" s="20"/>
      <c r="D965" s="5"/>
      <c r="E965" s="103"/>
      <c r="F965" s="41"/>
      <c r="G965" s="50"/>
      <c r="I965" s="50"/>
    </row>
    <row r="966" spans="1:9" x14ac:dyDescent="0.3">
      <c r="A966" s="1" t="s">
        <v>647</v>
      </c>
      <c r="B966" s="191" t="s">
        <v>648</v>
      </c>
      <c r="C966" s="77" t="s">
        <v>11</v>
      </c>
      <c r="D966" s="40" t="s">
        <v>584</v>
      </c>
      <c r="E966" s="182">
        <v>20</v>
      </c>
      <c r="F966" s="41">
        <f t="shared" ref="F966:F971" si="10">IF(C966="x",E966,0)</f>
        <v>20</v>
      </c>
    </row>
    <row r="967" spans="1:9" x14ac:dyDescent="0.3">
      <c r="B967" s="191"/>
      <c r="C967" s="77"/>
      <c r="D967" s="40" t="s">
        <v>585</v>
      </c>
      <c r="E967" s="182">
        <v>18</v>
      </c>
      <c r="F967" s="41">
        <f t="shared" si="10"/>
        <v>0</v>
      </c>
    </row>
    <row r="968" spans="1:9" x14ac:dyDescent="0.3">
      <c r="B968" s="191"/>
      <c r="C968" s="77"/>
      <c r="D968" s="40" t="s">
        <v>586</v>
      </c>
      <c r="E968" s="182">
        <v>15</v>
      </c>
      <c r="F968" s="41">
        <f t="shared" si="10"/>
        <v>0</v>
      </c>
    </row>
    <row r="969" spans="1:9" x14ac:dyDescent="0.3">
      <c r="B969" s="191"/>
      <c r="C969" s="77"/>
      <c r="D969" s="40" t="s">
        <v>587</v>
      </c>
      <c r="E969" s="182">
        <v>10</v>
      </c>
      <c r="F969" s="41">
        <f t="shared" si="10"/>
        <v>0</v>
      </c>
    </row>
    <row r="970" spans="1:9" x14ac:dyDescent="0.3">
      <c r="B970" s="191"/>
      <c r="C970" s="77"/>
      <c r="D970" s="40" t="s">
        <v>588</v>
      </c>
      <c r="E970" s="182">
        <v>5</v>
      </c>
      <c r="F970" s="41">
        <f t="shared" si="10"/>
        <v>0</v>
      </c>
    </row>
    <row r="971" spans="1:9" x14ac:dyDescent="0.3">
      <c r="B971" s="191"/>
      <c r="C971" s="77"/>
      <c r="D971" s="40" t="s">
        <v>589</v>
      </c>
      <c r="E971" s="182">
        <v>0</v>
      </c>
      <c r="F971" s="41">
        <f t="shared" si="10"/>
        <v>0</v>
      </c>
    </row>
    <row r="972" spans="1:9" x14ac:dyDescent="0.3">
      <c r="B972" s="62"/>
      <c r="D972" s="5"/>
      <c r="E972" s="103"/>
      <c r="F972" s="41"/>
      <c r="G972" s="86"/>
      <c r="I972" s="86"/>
    </row>
    <row r="973" spans="1:9" x14ac:dyDescent="0.3">
      <c r="A973" s="1" t="s">
        <v>649</v>
      </c>
      <c r="B973" s="191" t="s">
        <v>650</v>
      </c>
      <c r="C973" s="77"/>
      <c r="D973" s="40" t="s">
        <v>584</v>
      </c>
      <c r="E973" s="182">
        <v>25</v>
      </c>
      <c r="F973" s="41">
        <f t="shared" ref="F973:F978" si="11">IF(C973="x",E973,0)</f>
        <v>0</v>
      </c>
      <c r="G973" s="192"/>
      <c r="I973" s="192" t="s">
        <v>651</v>
      </c>
    </row>
    <row r="974" spans="1:9" x14ac:dyDescent="0.3">
      <c r="B974" s="191"/>
      <c r="C974" s="77"/>
      <c r="D974" s="40" t="s">
        <v>585</v>
      </c>
      <c r="E974" s="182">
        <v>20</v>
      </c>
      <c r="F974" s="41">
        <f t="shared" si="11"/>
        <v>0</v>
      </c>
      <c r="G974" s="192"/>
      <c r="I974" s="192"/>
    </row>
    <row r="975" spans="1:9" x14ac:dyDescent="0.3">
      <c r="B975" s="191"/>
      <c r="C975" s="77"/>
      <c r="D975" s="40" t="s">
        <v>586</v>
      </c>
      <c r="E975" s="182">
        <v>15</v>
      </c>
      <c r="F975" s="41">
        <f t="shared" si="11"/>
        <v>0</v>
      </c>
      <c r="G975" s="192"/>
      <c r="I975" s="192"/>
    </row>
    <row r="976" spans="1:9" x14ac:dyDescent="0.3">
      <c r="B976" s="191"/>
      <c r="C976" s="77"/>
      <c r="D976" s="40" t="s">
        <v>587</v>
      </c>
      <c r="E976" s="182">
        <v>10</v>
      </c>
      <c r="F976" s="41">
        <f t="shared" si="11"/>
        <v>0</v>
      </c>
      <c r="G976" s="192"/>
      <c r="I976" s="192"/>
    </row>
    <row r="977" spans="1:9" x14ac:dyDescent="0.3">
      <c r="B977" s="191"/>
      <c r="C977" s="77" t="s">
        <v>11</v>
      </c>
      <c r="D977" s="40" t="s">
        <v>588</v>
      </c>
      <c r="E977" s="182">
        <v>5</v>
      </c>
      <c r="F977" s="41">
        <f t="shared" si="11"/>
        <v>5</v>
      </c>
      <c r="G977" s="192"/>
      <c r="I977" s="192"/>
    </row>
    <row r="978" spans="1:9" x14ac:dyDescent="0.3">
      <c r="B978" s="191"/>
      <c r="C978" s="77"/>
      <c r="D978" s="40" t="s">
        <v>589</v>
      </c>
      <c r="E978" s="182">
        <v>0</v>
      </c>
      <c r="F978" s="41">
        <f t="shared" si="11"/>
        <v>0</v>
      </c>
      <c r="G978" s="192"/>
      <c r="I978" s="192"/>
    </row>
    <row r="979" spans="1:9" x14ac:dyDescent="0.3">
      <c r="B979" s="62"/>
      <c r="D979" s="5"/>
      <c r="E979" s="103"/>
      <c r="F979" s="41"/>
      <c r="G979" s="86"/>
      <c r="I979" s="86"/>
    </row>
    <row r="980" spans="1:9" x14ac:dyDescent="0.3">
      <c r="A980" s="1" t="s">
        <v>652</v>
      </c>
      <c r="B980" s="191" t="s">
        <v>653</v>
      </c>
      <c r="C980" s="77"/>
      <c r="D980" s="40" t="s">
        <v>584</v>
      </c>
      <c r="E980" s="182">
        <v>25</v>
      </c>
      <c r="F980" s="41">
        <f t="shared" ref="F980:F985" si="12">IF(C980="x",E980,0)</f>
        <v>0</v>
      </c>
      <c r="G980" s="192"/>
      <c r="I980" s="192" t="s">
        <v>654</v>
      </c>
    </row>
    <row r="981" spans="1:9" x14ac:dyDescent="0.3">
      <c r="B981" s="191"/>
      <c r="C981" s="77" t="s">
        <v>11</v>
      </c>
      <c r="D981" s="40" t="s">
        <v>585</v>
      </c>
      <c r="E981" s="182">
        <v>20</v>
      </c>
      <c r="F981" s="41">
        <f t="shared" si="12"/>
        <v>20</v>
      </c>
      <c r="G981" s="192"/>
      <c r="I981" s="192"/>
    </row>
    <row r="982" spans="1:9" x14ac:dyDescent="0.3">
      <c r="B982" s="191"/>
      <c r="C982" s="77"/>
      <c r="D982" s="40" t="s">
        <v>586</v>
      </c>
      <c r="E982" s="182">
        <v>15</v>
      </c>
      <c r="F982" s="41">
        <f t="shared" si="12"/>
        <v>0</v>
      </c>
      <c r="G982" s="192"/>
      <c r="I982" s="192"/>
    </row>
    <row r="983" spans="1:9" x14ac:dyDescent="0.3">
      <c r="B983" s="191"/>
      <c r="C983" s="77"/>
      <c r="D983" s="40" t="s">
        <v>587</v>
      </c>
      <c r="E983" s="182">
        <v>10</v>
      </c>
      <c r="F983" s="41">
        <f t="shared" si="12"/>
        <v>0</v>
      </c>
      <c r="G983" s="192"/>
      <c r="I983" s="192"/>
    </row>
    <row r="984" spans="1:9" x14ac:dyDescent="0.3">
      <c r="B984" s="191"/>
      <c r="C984" s="77"/>
      <c r="D984" s="40" t="s">
        <v>588</v>
      </c>
      <c r="E984" s="182">
        <v>5</v>
      </c>
      <c r="F984" s="41">
        <f t="shared" si="12"/>
        <v>0</v>
      </c>
      <c r="G984" s="192"/>
      <c r="I984" s="192"/>
    </row>
    <row r="985" spans="1:9" x14ac:dyDescent="0.3">
      <c r="B985" s="191"/>
      <c r="C985" s="77"/>
      <c r="D985" s="40" t="s">
        <v>589</v>
      </c>
      <c r="E985" s="182">
        <v>0</v>
      </c>
      <c r="F985" s="41">
        <f t="shared" si="12"/>
        <v>0</v>
      </c>
      <c r="G985" s="192"/>
      <c r="I985" s="192"/>
    </row>
    <row r="986" spans="1:9" x14ac:dyDescent="0.3">
      <c r="B986" s="62"/>
      <c r="D986" s="5"/>
      <c r="E986" s="103"/>
      <c r="F986" s="41"/>
      <c r="G986" s="86"/>
      <c r="I986" s="86"/>
    </row>
    <row r="987" spans="1:9" x14ac:dyDescent="0.3">
      <c r="A987" s="1" t="s">
        <v>655</v>
      </c>
      <c r="B987" s="191" t="s">
        <v>656</v>
      </c>
      <c r="C987" s="77"/>
      <c r="D987" s="40" t="s">
        <v>584</v>
      </c>
      <c r="E987" s="182">
        <v>25</v>
      </c>
      <c r="F987" s="41">
        <f t="shared" ref="F987:F992" si="13">IF(C987="x",E987,0)</f>
        <v>0</v>
      </c>
      <c r="G987" s="192"/>
      <c r="I987" s="192" t="s">
        <v>657</v>
      </c>
    </row>
    <row r="988" spans="1:9" x14ac:dyDescent="0.3">
      <c r="B988" s="191"/>
      <c r="C988" s="77"/>
      <c r="D988" s="40" t="s">
        <v>585</v>
      </c>
      <c r="E988" s="182">
        <v>20</v>
      </c>
      <c r="F988" s="41">
        <f t="shared" si="13"/>
        <v>0</v>
      </c>
      <c r="G988" s="192"/>
      <c r="I988" s="192"/>
    </row>
    <row r="989" spans="1:9" x14ac:dyDescent="0.3">
      <c r="B989" s="191"/>
      <c r="C989" s="77"/>
      <c r="D989" s="40" t="s">
        <v>586</v>
      </c>
      <c r="E989" s="182">
        <v>15</v>
      </c>
      <c r="F989" s="41">
        <f t="shared" si="13"/>
        <v>0</v>
      </c>
      <c r="G989" s="192"/>
      <c r="I989" s="192"/>
    </row>
    <row r="990" spans="1:9" x14ac:dyDescent="0.3">
      <c r="B990" s="191"/>
      <c r="C990" s="77" t="s">
        <v>11</v>
      </c>
      <c r="D990" s="40" t="s">
        <v>587</v>
      </c>
      <c r="E990" s="182">
        <v>10</v>
      </c>
      <c r="F990" s="41">
        <f t="shared" si="13"/>
        <v>10</v>
      </c>
      <c r="G990" s="192"/>
      <c r="I990" s="192"/>
    </row>
    <row r="991" spans="1:9" x14ac:dyDescent="0.3">
      <c r="B991" s="191"/>
      <c r="C991" s="77"/>
      <c r="D991" s="40" t="s">
        <v>588</v>
      </c>
      <c r="E991" s="182">
        <v>5</v>
      </c>
      <c r="F991" s="41">
        <f t="shared" si="13"/>
        <v>0</v>
      </c>
      <c r="G991" s="192"/>
      <c r="I991" s="192"/>
    </row>
    <row r="992" spans="1:9" x14ac:dyDescent="0.3">
      <c r="B992" s="191"/>
      <c r="C992" s="77"/>
      <c r="D992" s="40" t="s">
        <v>589</v>
      </c>
      <c r="E992" s="182">
        <v>0</v>
      </c>
      <c r="F992" s="41">
        <f t="shared" si="13"/>
        <v>0</v>
      </c>
      <c r="G992" s="192"/>
      <c r="I992" s="192"/>
    </row>
    <row r="993" spans="1:9" x14ac:dyDescent="0.3">
      <c r="B993" s="62"/>
      <c r="D993" s="5"/>
      <c r="E993" s="103"/>
      <c r="F993" s="41"/>
      <c r="G993" s="86"/>
      <c r="I993" s="86"/>
    </row>
    <row r="994" spans="1:9" x14ac:dyDescent="0.3">
      <c r="A994" s="1" t="s">
        <v>658</v>
      </c>
      <c r="B994" s="191" t="s">
        <v>659</v>
      </c>
      <c r="C994" s="77"/>
      <c r="D994" s="40" t="s">
        <v>584</v>
      </c>
      <c r="E994" s="182">
        <v>25</v>
      </c>
      <c r="F994" s="41">
        <f t="shared" ref="F994:F999" si="14">IF(C994="x",E994,0)</f>
        <v>0</v>
      </c>
      <c r="G994" s="192"/>
      <c r="I994" s="192" t="s">
        <v>660</v>
      </c>
    </row>
    <row r="995" spans="1:9" x14ac:dyDescent="0.3">
      <c r="B995" s="191"/>
      <c r="C995" s="77"/>
      <c r="D995" s="40" t="s">
        <v>585</v>
      </c>
      <c r="E995" s="182">
        <v>20</v>
      </c>
      <c r="F995" s="41">
        <f t="shared" si="14"/>
        <v>0</v>
      </c>
      <c r="G995" s="192"/>
      <c r="I995" s="192"/>
    </row>
    <row r="996" spans="1:9" x14ac:dyDescent="0.3">
      <c r="B996" s="191"/>
      <c r="C996" s="77"/>
      <c r="D996" s="40" t="s">
        <v>586</v>
      </c>
      <c r="E996" s="182">
        <v>15</v>
      </c>
      <c r="F996" s="41">
        <f t="shared" si="14"/>
        <v>0</v>
      </c>
      <c r="G996" s="192"/>
      <c r="I996" s="192"/>
    </row>
    <row r="997" spans="1:9" x14ac:dyDescent="0.3">
      <c r="B997" s="191"/>
      <c r="C997" s="77"/>
      <c r="D997" s="40" t="s">
        <v>587</v>
      </c>
      <c r="E997" s="182">
        <v>10</v>
      </c>
      <c r="F997" s="41">
        <f t="shared" si="14"/>
        <v>0</v>
      </c>
      <c r="G997" s="192"/>
      <c r="I997" s="192"/>
    </row>
    <row r="998" spans="1:9" x14ac:dyDescent="0.3">
      <c r="B998" s="191"/>
      <c r="C998" s="77"/>
      <c r="D998" s="40" t="s">
        <v>588</v>
      </c>
      <c r="E998" s="182">
        <v>5</v>
      </c>
      <c r="F998" s="41">
        <f t="shared" si="14"/>
        <v>0</v>
      </c>
      <c r="G998" s="192"/>
      <c r="I998" s="192"/>
    </row>
    <row r="999" spans="1:9" x14ac:dyDescent="0.3">
      <c r="B999" s="191"/>
      <c r="C999" s="77" t="s">
        <v>11</v>
      </c>
      <c r="D999" s="40" t="s">
        <v>589</v>
      </c>
      <c r="E999" s="182">
        <v>0</v>
      </c>
      <c r="F999" s="41">
        <f t="shared" si="14"/>
        <v>0</v>
      </c>
      <c r="G999" s="192"/>
      <c r="I999" s="192"/>
    </row>
    <row r="1000" spans="1:9" x14ac:dyDescent="0.3">
      <c r="B1000" s="5"/>
      <c r="C1000" s="94"/>
      <c r="D1000" s="40"/>
      <c r="E1000" s="182"/>
      <c r="F1000" s="41"/>
    </row>
    <row r="1001" spans="1:9" s="20" customFormat="1" x14ac:dyDescent="0.3">
      <c r="A1001" s="48">
        <v>129</v>
      </c>
      <c r="B1001" s="191" t="s">
        <v>661</v>
      </c>
      <c r="C1001" s="43" t="s">
        <v>11</v>
      </c>
      <c r="D1001" s="5" t="s">
        <v>8</v>
      </c>
      <c r="E1001" s="103">
        <v>15</v>
      </c>
      <c r="F1001" s="41">
        <f>IF(C1001="x",E1001,0)</f>
        <v>15</v>
      </c>
      <c r="G1001" s="193"/>
      <c r="H1001" s="53"/>
      <c r="I1001" s="193"/>
    </row>
    <row r="1002" spans="1:9" s="20" customFormat="1" x14ac:dyDescent="0.3">
      <c r="A1002" s="48"/>
      <c r="B1002" s="191"/>
      <c r="C1002" s="43"/>
      <c r="D1002" s="5" t="s">
        <v>26</v>
      </c>
      <c r="E1002" s="103">
        <v>0</v>
      </c>
      <c r="F1002" s="41">
        <f>IF(C1002="x",E1002,0)</f>
        <v>0</v>
      </c>
      <c r="G1002" s="193"/>
      <c r="H1002" s="53"/>
      <c r="I1002" s="193"/>
    </row>
    <row r="1003" spans="1:9" s="20" customFormat="1" x14ac:dyDescent="0.3">
      <c r="A1003" s="48"/>
      <c r="B1003" s="20" t="s">
        <v>45</v>
      </c>
      <c r="C1003" s="5"/>
      <c r="D1003" s="5"/>
      <c r="E1003" s="103"/>
      <c r="F1003" s="40"/>
      <c r="G1003" s="50"/>
      <c r="H1003" s="53"/>
      <c r="I1003" s="50"/>
    </row>
    <row r="1004" spans="1:9" s="20" customFormat="1" ht="100.8" x14ac:dyDescent="0.3">
      <c r="A1004" s="48"/>
      <c r="B1004" s="47" t="s">
        <v>565</v>
      </c>
      <c r="C1004" s="5"/>
      <c r="D1004" s="5"/>
      <c r="E1004" s="103"/>
      <c r="F1004" s="40"/>
      <c r="G1004" s="50"/>
      <c r="H1004" s="53"/>
      <c r="I1004" s="50"/>
    </row>
    <row r="1005" spans="1:9" x14ac:dyDescent="0.3">
      <c r="B1005" s="62"/>
      <c r="D1005" s="20"/>
      <c r="E1005" s="103"/>
      <c r="F1005" s="187"/>
      <c r="G1005" s="86"/>
      <c r="I1005" s="86"/>
    </row>
    <row r="1006" spans="1:9" x14ac:dyDescent="0.3">
      <c r="A1006" s="170"/>
      <c r="B1006" s="188" t="s">
        <v>662</v>
      </c>
      <c r="C1006" s="188"/>
      <c r="D1006" s="188"/>
      <c r="E1006" s="188"/>
      <c r="F1006" s="188"/>
      <c r="G1006" s="188"/>
      <c r="H1006" s="189"/>
      <c r="I1006" s="188"/>
    </row>
    <row r="1007" spans="1:9" x14ac:dyDescent="0.3">
      <c r="B1007" s="105"/>
      <c r="E1007" s="153"/>
      <c r="F1007" s="190"/>
    </row>
  </sheetData>
  <sheetProtection algorithmName="SHA-512" hashValue="pq4piuSbksf4ERQo4HfkaOnAFbaSb5Q57fNQo8X02WEtiNM12thrmAoI1nzHJfKuIBkD4T+MvK+A8X90Kongkw==" saltValue="G7s4DQZFRW4rj8+kShctlA==" spinCount="100000" sheet="1" objects="1" scenarios="1"/>
  <protectedRanges>
    <protectedRange sqref="C342:C353 D791:E791 D473:E473 G473:I473 G791:I791 C356:C385 C387:C416 C418:C447 C449:C475 C477:C478 C480:C598 C600:C675 C677:C736 C738:C793 C795:C796 C798:C828 C830:C889 C891:C954 C956:C1004" name="Range6"/>
    <protectedRange sqref="C338:D340" name="Range5"/>
    <protectedRange sqref="C326:D330" name="Range4"/>
    <protectedRange sqref="C109:C112 D261:E261 G261:I261 C114:C171 C173:C263 C265:C266 C268:C319 C321:C324" name="Range3"/>
    <protectedRange sqref="C102:D107" name="Range2"/>
    <protectedRange sqref="C7:C99" name="Range1"/>
    <protectedRange sqref="F473 F791" name="Range6_1"/>
    <protectedRange sqref="F261" name="Range3_1"/>
    <protectedRange sqref="C113:E113 I113" name="Range3_2"/>
    <protectedRange sqref="G113:H113" name="Range3_1_1"/>
    <protectedRange sqref="C172:E172 I172" name="Range3_3"/>
    <protectedRange sqref="G172:H172" name="Range3_1_2"/>
    <protectedRange sqref="C264:E264 I264" name="Range3_4"/>
    <protectedRange sqref="G264:H264" name="Range3_1_3"/>
    <protectedRange sqref="C267:E267 I267" name="Range3_5"/>
    <protectedRange sqref="G267:H267" name="Range3_1_4"/>
    <protectedRange sqref="C320:E320 I320" name="Range3_6"/>
    <protectedRange sqref="G320:H320" name="Range3_1_5"/>
    <protectedRange sqref="C354:E355 I354:I355" name="Range6_2"/>
    <protectedRange sqref="G354:H355" name="Range6_1_1"/>
    <protectedRange sqref="C386:E386 I386" name="Range6_3"/>
    <protectedRange sqref="G386:H386" name="Range6_1_2"/>
    <protectedRange sqref="C417:E417 I417" name="Range6_4"/>
    <protectedRange sqref="G417:H417" name="Range6_1_3"/>
    <protectedRange sqref="C448:E448 I448" name="Range6_5"/>
    <protectedRange sqref="G448:H448" name="Range6_1_4"/>
    <protectedRange sqref="C476:E476 I476" name="Range6_6"/>
    <protectedRange sqref="G476:H476" name="Range6_1_5"/>
    <protectedRange sqref="C479:E479 I479" name="Range6_7"/>
    <protectedRange sqref="G479:H479" name="Range6_1_6"/>
    <protectedRange sqref="C599:E599 I599" name="Range6_8"/>
    <protectedRange sqref="G599:H599" name="Range6_1_7"/>
    <protectedRange sqref="C676:E676 I676" name="Range6_9"/>
    <protectedRange sqref="G676:H676" name="Range6_1_8"/>
    <protectedRange sqref="C737:E737 I737" name="Range6_10"/>
    <protectedRange sqref="G737:H737" name="Range6_1_9"/>
    <protectedRange sqref="C794:E794 I794" name="Range6_11"/>
    <protectedRange sqref="G794:H794" name="Range6_1_10"/>
    <protectedRange sqref="C797:E797 I797" name="Range6_12"/>
    <protectedRange sqref="G797:H797" name="Range6_1_11"/>
    <protectedRange sqref="C829:E829 I829" name="Range6_13"/>
    <protectedRange sqref="G829:H829" name="Range6_1_12"/>
    <protectedRange sqref="C890:E890 I890" name="Range6_14"/>
    <protectedRange sqref="G890:H890" name="Range6_1_13"/>
    <protectedRange sqref="C955:E955 I955" name="Range6_15"/>
    <protectedRange sqref="G955:H955" name="Range6_1_14"/>
  </protectedRanges>
  <mergeCells count="387">
    <mergeCell ref="B1:H1"/>
    <mergeCell ref="B7:B9"/>
    <mergeCell ref="G7:G9"/>
    <mergeCell ref="H7:H9"/>
    <mergeCell ref="I7:I9"/>
    <mergeCell ref="B13:B15"/>
    <mergeCell ref="G13:G15"/>
    <mergeCell ref="I13:I15"/>
    <mergeCell ref="B35:B36"/>
    <mergeCell ref="G35:G36"/>
    <mergeCell ref="I35:I36"/>
    <mergeCell ref="B40:B41"/>
    <mergeCell ref="G40:G41"/>
    <mergeCell ref="I40:I41"/>
    <mergeCell ref="B19:B20"/>
    <mergeCell ref="G19:G20"/>
    <mergeCell ref="I19:I20"/>
    <mergeCell ref="B24:B25"/>
    <mergeCell ref="B30:B31"/>
    <mergeCell ref="G30:G31"/>
    <mergeCell ref="I30:I31"/>
    <mergeCell ref="B60:B61"/>
    <mergeCell ref="G60:G61"/>
    <mergeCell ref="I60:I61"/>
    <mergeCell ref="B65:B66"/>
    <mergeCell ref="G65:G66"/>
    <mergeCell ref="I65:I66"/>
    <mergeCell ref="B45:B46"/>
    <mergeCell ref="G45:G46"/>
    <mergeCell ref="I45:I46"/>
    <mergeCell ref="B50:B51"/>
    <mergeCell ref="B55:B56"/>
    <mergeCell ref="G55:G56"/>
    <mergeCell ref="I55:I56"/>
    <mergeCell ref="B93:B94"/>
    <mergeCell ref="B100:D100"/>
    <mergeCell ref="B114:B115"/>
    <mergeCell ref="G114:G115"/>
    <mergeCell ref="I114:I115"/>
    <mergeCell ref="B119:B121"/>
    <mergeCell ref="B70:B71"/>
    <mergeCell ref="G70:G71"/>
    <mergeCell ref="I70:I71"/>
    <mergeCell ref="B75:B76"/>
    <mergeCell ref="B87:B89"/>
    <mergeCell ref="G87:G89"/>
    <mergeCell ref="I87:I89"/>
    <mergeCell ref="B147:B148"/>
    <mergeCell ref="B152:B153"/>
    <mergeCell ref="B157:B158"/>
    <mergeCell ref="B162:B163"/>
    <mergeCell ref="B167:B168"/>
    <mergeCell ref="G167:G168"/>
    <mergeCell ref="B125:B129"/>
    <mergeCell ref="G125:G129"/>
    <mergeCell ref="I125:I129"/>
    <mergeCell ref="B133:B137"/>
    <mergeCell ref="B142:B143"/>
    <mergeCell ref="G142:G143"/>
    <mergeCell ref="I142:I143"/>
    <mergeCell ref="B201:B203"/>
    <mergeCell ref="B213:B214"/>
    <mergeCell ref="G213:G214"/>
    <mergeCell ref="I213:I214"/>
    <mergeCell ref="B219:B220"/>
    <mergeCell ref="G219:G220"/>
    <mergeCell ref="I219:I220"/>
    <mergeCell ref="I167:I168"/>
    <mergeCell ref="B173:B174"/>
    <mergeCell ref="B178:B179"/>
    <mergeCell ref="B183:B185"/>
    <mergeCell ref="B189:B191"/>
    <mergeCell ref="B195:B199"/>
    <mergeCell ref="B244:B248"/>
    <mergeCell ref="B252:B257"/>
    <mergeCell ref="B268:B270"/>
    <mergeCell ref="B274:B276"/>
    <mergeCell ref="G274:G276"/>
    <mergeCell ref="I274:I276"/>
    <mergeCell ref="B224:B225"/>
    <mergeCell ref="B229:B230"/>
    <mergeCell ref="B234:B235"/>
    <mergeCell ref="G234:G235"/>
    <mergeCell ref="I234:I235"/>
    <mergeCell ref="B239:B240"/>
    <mergeCell ref="B303:B304"/>
    <mergeCell ref="G303:G304"/>
    <mergeCell ref="I303:I304"/>
    <mergeCell ref="B308:B310"/>
    <mergeCell ref="G308:G310"/>
    <mergeCell ref="I308:I310"/>
    <mergeCell ref="B280:B282"/>
    <mergeCell ref="B286:B288"/>
    <mergeCell ref="G286:G288"/>
    <mergeCell ref="I286:I288"/>
    <mergeCell ref="B292:B294"/>
    <mergeCell ref="B298:B299"/>
    <mergeCell ref="G298:G299"/>
    <mergeCell ref="I298:I299"/>
    <mergeCell ref="B325:D325"/>
    <mergeCell ref="B332:B335"/>
    <mergeCell ref="G332:G335"/>
    <mergeCell ref="I332:I335"/>
    <mergeCell ref="B337:D337"/>
    <mergeCell ref="B342:B344"/>
    <mergeCell ref="G342:G344"/>
    <mergeCell ref="I342:I344"/>
    <mergeCell ref="B314:B316"/>
    <mergeCell ref="G314:G316"/>
    <mergeCell ref="I314:I316"/>
    <mergeCell ref="B321:B323"/>
    <mergeCell ref="G321:G323"/>
    <mergeCell ref="I321:I323"/>
    <mergeCell ref="B374:B376"/>
    <mergeCell ref="G377:G379"/>
    <mergeCell ref="I377:I379"/>
    <mergeCell ref="B380:B382"/>
    <mergeCell ref="B387:B389"/>
    <mergeCell ref="B393:B395"/>
    <mergeCell ref="G393:G396"/>
    <mergeCell ref="I393:I396"/>
    <mergeCell ref="B348:B350"/>
    <mergeCell ref="G348:G350"/>
    <mergeCell ref="I348:I350"/>
    <mergeCell ref="B356:B358"/>
    <mergeCell ref="B362:B364"/>
    <mergeCell ref="B368:B370"/>
    <mergeCell ref="B436:B438"/>
    <mergeCell ref="B442:B444"/>
    <mergeCell ref="B449:B451"/>
    <mergeCell ref="B455:B457"/>
    <mergeCell ref="B461:B463"/>
    <mergeCell ref="B467:B469"/>
    <mergeCell ref="B399:B401"/>
    <mergeCell ref="B405:B407"/>
    <mergeCell ref="B411:B413"/>
    <mergeCell ref="B418:B420"/>
    <mergeCell ref="B424:B426"/>
    <mergeCell ref="B430:B432"/>
    <mergeCell ref="B488:B489"/>
    <mergeCell ref="G488:G489"/>
    <mergeCell ref="I488:I489"/>
    <mergeCell ref="B491:B492"/>
    <mergeCell ref="G491:G492"/>
    <mergeCell ref="I491:I492"/>
    <mergeCell ref="B480:B481"/>
    <mergeCell ref="G480:G481"/>
    <mergeCell ref="I480:I481"/>
    <mergeCell ref="B485:B486"/>
    <mergeCell ref="G485:G486"/>
    <mergeCell ref="I485:I486"/>
    <mergeCell ref="B502:B503"/>
    <mergeCell ref="G502:G503"/>
    <mergeCell ref="I502:I503"/>
    <mergeCell ref="B507:B508"/>
    <mergeCell ref="G507:G508"/>
    <mergeCell ref="I507:I508"/>
    <mergeCell ref="B494:B495"/>
    <mergeCell ref="G494:G495"/>
    <mergeCell ref="I494:I495"/>
    <mergeCell ref="B497:B498"/>
    <mergeCell ref="G497:G498"/>
    <mergeCell ref="I497:I498"/>
    <mergeCell ref="B522:B523"/>
    <mergeCell ref="G522:G523"/>
    <mergeCell ref="I522:I523"/>
    <mergeCell ref="B527:B528"/>
    <mergeCell ref="G527:G528"/>
    <mergeCell ref="I527:I528"/>
    <mergeCell ref="B512:B513"/>
    <mergeCell ref="G512:G513"/>
    <mergeCell ref="I512:I513"/>
    <mergeCell ref="B517:B518"/>
    <mergeCell ref="G517:G518"/>
    <mergeCell ref="I517:I518"/>
    <mergeCell ref="B542:B545"/>
    <mergeCell ref="G542:G545"/>
    <mergeCell ref="I542:I545"/>
    <mergeCell ref="B547:B548"/>
    <mergeCell ref="G547:G548"/>
    <mergeCell ref="I547:I548"/>
    <mergeCell ref="B532:B533"/>
    <mergeCell ref="G532:G533"/>
    <mergeCell ref="I532:I533"/>
    <mergeCell ref="B537:B538"/>
    <mergeCell ref="G537:G538"/>
    <mergeCell ref="I537:I538"/>
    <mergeCell ref="B568:B569"/>
    <mergeCell ref="G568:G569"/>
    <mergeCell ref="I568:I569"/>
    <mergeCell ref="B573:B574"/>
    <mergeCell ref="G573:G574"/>
    <mergeCell ref="I573:I574"/>
    <mergeCell ref="B552:B553"/>
    <mergeCell ref="G552:G553"/>
    <mergeCell ref="I552:I553"/>
    <mergeCell ref="B557:B561"/>
    <mergeCell ref="B563:B564"/>
    <mergeCell ref="G563:G564"/>
    <mergeCell ref="I563:I564"/>
    <mergeCell ref="B588:B589"/>
    <mergeCell ref="G588:G589"/>
    <mergeCell ref="I588:I589"/>
    <mergeCell ref="B593:B595"/>
    <mergeCell ref="B600:B601"/>
    <mergeCell ref="G600:G601"/>
    <mergeCell ref="I600:I601"/>
    <mergeCell ref="B578:B579"/>
    <mergeCell ref="G578:G579"/>
    <mergeCell ref="I578:I579"/>
    <mergeCell ref="B583:B584"/>
    <mergeCell ref="G583:G584"/>
    <mergeCell ref="I583:I584"/>
    <mergeCell ref="B613:B614"/>
    <mergeCell ref="B618:B622"/>
    <mergeCell ref="B624:B626"/>
    <mergeCell ref="G624:G626"/>
    <mergeCell ref="I624:I626"/>
    <mergeCell ref="B630:B631"/>
    <mergeCell ref="G630:G631"/>
    <mergeCell ref="I630:I631"/>
    <mergeCell ref="B603:B604"/>
    <mergeCell ref="G603:G604"/>
    <mergeCell ref="I603:I604"/>
    <mergeCell ref="B608:B609"/>
    <mergeCell ref="G608:G609"/>
    <mergeCell ref="I608:I609"/>
    <mergeCell ref="B645:B646"/>
    <mergeCell ref="G645:G646"/>
    <mergeCell ref="I645:I646"/>
    <mergeCell ref="B648:B649"/>
    <mergeCell ref="G648:G649"/>
    <mergeCell ref="I648:I649"/>
    <mergeCell ref="B635:B636"/>
    <mergeCell ref="G635:G636"/>
    <mergeCell ref="I635:I636"/>
    <mergeCell ref="B640:B641"/>
    <mergeCell ref="G640:G641"/>
    <mergeCell ref="I640:I641"/>
    <mergeCell ref="B663:B664"/>
    <mergeCell ref="G663:G664"/>
    <mergeCell ref="I663:I664"/>
    <mergeCell ref="B668:B669"/>
    <mergeCell ref="G668:G669"/>
    <mergeCell ref="I668:I669"/>
    <mergeCell ref="B653:B654"/>
    <mergeCell ref="G653:G654"/>
    <mergeCell ref="I653:I654"/>
    <mergeCell ref="B658:B659"/>
    <mergeCell ref="G658:G659"/>
    <mergeCell ref="I658:I659"/>
    <mergeCell ref="B684:B685"/>
    <mergeCell ref="G684:G685"/>
    <mergeCell ref="I684:I685"/>
    <mergeCell ref="B687:B688"/>
    <mergeCell ref="G687:G688"/>
    <mergeCell ref="I687:I688"/>
    <mergeCell ref="B671:B672"/>
    <mergeCell ref="G671:G672"/>
    <mergeCell ref="I671:I672"/>
    <mergeCell ref="B677:B680"/>
    <mergeCell ref="G677:G680"/>
    <mergeCell ref="I677:I680"/>
    <mergeCell ref="B717:B720"/>
    <mergeCell ref="G717:G720"/>
    <mergeCell ref="I717:I720"/>
    <mergeCell ref="B722:B723"/>
    <mergeCell ref="G722:G723"/>
    <mergeCell ref="I722:I723"/>
    <mergeCell ref="B692:B693"/>
    <mergeCell ref="B697:B699"/>
    <mergeCell ref="B703:B707"/>
    <mergeCell ref="B712:B713"/>
    <mergeCell ref="G712:G713"/>
    <mergeCell ref="I712:I713"/>
    <mergeCell ref="B743:B744"/>
    <mergeCell ref="G743:G744"/>
    <mergeCell ref="I743:I744"/>
    <mergeCell ref="B746:B747"/>
    <mergeCell ref="G746:G747"/>
    <mergeCell ref="I746:I747"/>
    <mergeCell ref="B727:B728"/>
    <mergeCell ref="B732:B733"/>
    <mergeCell ref="G732:G733"/>
    <mergeCell ref="I732:I733"/>
    <mergeCell ref="B738:B739"/>
    <mergeCell ref="G738:G739"/>
    <mergeCell ref="I738:I739"/>
    <mergeCell ref="B761:B762"/>
    <mergeCell ref="G761:G762"/>
    <mergeCell ref="I761:I762"/>
    <mergeCell ref="B766:B767"/>
    <mergeCell ref="G766:G767"/>
    <mergeCell ref="I766:I767"/>
    <mergeCell ref="B751:B752"/>
    <mergeCell ref="G751:G752"/>
    <mergeCell ref="I751:I752"/>
    <mergeCell ref="B756:B757"/>
    <mergeCell ref="G756:G757"/>
    <mergeCell ref="I756:I757"/>
    <mergeCell ref="B781:B782"/>
    <mergeCell ref="B786:B787"/>
    <mergeCell ref="G786:G787"/>
    <mergeCell ref="I786:I787"/>
    <mergeCell ref="B798:B799"/>
    <mergeCell ref="G798:G799"/>
    <mergeCell ref="I798:I799"/>
    <mergeCell ref="B771:B774"/>
    <mergeCell ref="G771:G774"/>
    <mergeCell ref="I771:I774"/>
    <mergeCell ref="B776:B777"/>
    <mergeCell ref="G776:G777"/>
    <mergeCell ref="I776:I777"/>
    <mergeCell ref="B830:B831"/>
    <mergeCell ref="G830:G831"/>
    <mergeCell ref="I830:I831"/>
    <mergeCell ref="B835:B836"/>
    <mergeCell ref="G835:G836"/>
    <mergeCell ref="I835:I836"/>
    <mergeCell ref="B803:B808"/>
    <mergeCell ref="B810:B813"/>
    <mergeCell ref="B817:B821"/>
    <mergeCell ref="G817:G821"/>
    <mergeCell ref="I817:I821"/>
    <mergeCell ref="B823:B825"/>
    <mergeCell ref="B858:B863"/>
    <mergeCell ref="B865:B868"/>
    <mergeCell ref="B870:B873"/>
    <mergeCell ref="B875:B876"/>
    <mergeCell ref="G875:G876"/>
    <mergeCell ref="I875:I876"/>
    <mergeCell ref="B840:B841"/>
    <mergeCell ref="G840:G841"/>
    <mergeCell ref="I840:I841"/>
    <mergeCell ref="B845:B847"/>
    <mergeCell ref="B851:B854"/>
    <mergeCell ref="G851:G854"/>
    <mergeCell ref="I851:I854"/>
    <mergeCell ref="B891:B892"/>
    <mergeCell ref="G891:G892"/>
    <mergeCell ref="I891:I892"/>
    <mergeCell ref="B896:B902"/>
    <mergeCell ref="B906:B912"/>
    <mergeCell ref="B916:B922"/>
    <mergeCell ref="B880:B881"/>
    <mergeCell ref="G880:G881"/>
    <mergeCell ref="I880:I881"/>
    <mergeCell ref="B885:B886"/>
    <mergeCell ref="G885:G886"/>
    <mergeCell ref="I885:I886"/>
    <mergeCell ref="B934:B935"/>
    <mergeCell ref="G934:G935"/>
    <mergeCell ref="I934:I935"/>
    <mergeCell ref="B939:B945"/>
    <mergeCell ref="G939:G945"/>
    <mergeCell ref="I939:I945"/>
    <mergeCell ref="B926:B927"/>
    <mergeCell ref="G926:G927"/>
    <mergeCell ref="I926:I927"/>
    <mergeCell ref="B931:B932"/>
    <mergeCell ref="G931:G932"/>
    <mergeCell ref="I931:I932"/>
    <mergeCell ref="B961:B962"/>
    <mergeCell ref="G961:G962"/>
    <mergeCell ref="I961:I962"/>
    <mergeCell ref="B966:B971"/>
    <mergeCell ref="B973:B978"/>
    <mergeCell ref="G973:G978"/>
    <mergeCell ref="I973:I978"/>
    <mergeCell ref="B947:B953"/>
    <mergeCell ref="G947:G953"/>
    <mergeCell ref="I947:I953"/>
    <mergeCell ref="B956:B957"/>
    <mergeCell ref="G956:G957"/>
    <mergeCell ref="I956:I957"/>
    <mergeCell ref="B994:B999"/>
    <mergeCell ref="G994:G999"/>
    <mergeCell ref="I994:I999"/>
    <mergeCell ref="B1001:B1002"/>
    <mergeCell ref="G1001:G1002"/>
    <mergeCell ref="I1001:I1002"/>
    <mergeCell ref="B980:B985"/>
    <mergeCell ref="G980:G985"/>
    <mergeCell ref="I980:I985"/>
    <mergeCell ref="B987:B992"/>
    <mergeCell ref="G987:G992"/>
    <mergeCell ref="I987:I992"/>
  </mergeCells>
  <conditionalFormatting sqref="B4:B5 B10 B16 B32 B37 B57 B62 B263 B194 B200 B475 B793 B1008:B1048576 B21 B27 B29 B241 B347 B429 B435 B441 B447 B460 B466 B44 B54 B98:B99 B124 B161 B147 B151 B171 B233 B260 B353 B577 B930 B954 B612:B613 B149 B361 B392 B273:B277 B297:B300 B681 B694 B265:B266 B12 B18 B23:B24 B34 B39 B59 B64 B243 B279:B283 B285:B289 B291 B302:B305 B307 B683 B696">
    <cfRule type="containsText" dxfId="378" priority="370" operator="containsText" text="Please fill your answer here.">
      <formula>NOT(ISERROR(SEARCH("Please fill your answer here.",B4)))</formula>
    </cfRule>
  </conditionalFormatting>
  <conditionalFormatting sqref="B72 B74">
    <cfRule type="containsText" dxfId="377" priority="369" operator="containsText" text="Please fill your answer here.">
      <formula>NOT(ISERROR(SEARCH("Please fill your answer here.",B72)))</formula>
    </cfRule>
  </conditionalFormatting>
  <conditionalFormatting sqref="B67 B69">
    <cfRule type="containsText" dxfId="376" priority="368" operator="containsText" text="Please fill your answer here.">
      <formula>NOT(ISERROR(SEARCH("Please fill your answer here.",B67)))</formula>
    </cfRule>
  </conditionalFormatting>
  <conditionalFormatting sqref="B116 B118">
    <cfRule type="containsText" dxfId="375" priority="367" operator="containsText" text="Please fill your answer here.">
      <formula>NOT(ISERROR(SEARCH("Please fill your answer here.",B116)))</formula>
    </cfRule>
  </conditionalFormatting>
  <conditionalFormatting sqref="B132 B141 B146">
    <cfRule type="containsText" dxfId="374" priority="366" operator="containsText" text="Please fill your answer here.">
      <formula>NOT(ISERROR(SEARCH("Please fill your answer here.",B132)))</formula>
    </cfRule>
  </conditionalFormatting>
  <conditionalFormatting sqref="B154 B156">
    <cfRule type="containsText" dxfId="373" priority="365" operator="containsText" text="Please fill your answer here.">
      <formula>NOT(ISERROR(SEARCH("Please fill your answer here.",B154)))</formula>
    </cfRule>
  </conditionalFormatting>
  <conditionalFormatting sqref="B175 B177">
    <cfRule type="containsText" dxfId="372" priority="364" operator="containsText" text="Please fill your answer here.">
      <formula>NOT(ISERROR(SEARCH("Please fill your answer here.",B175)))</formula>
    </cfRule>
  </conditionalFormatting>
  <conditionalFormatting sqref="B180 B182">
    <cfRule type="containsText" dxfId="371" priority="363" operator="containsText" text="Please fill your answer here.">
      <formula>NOT(ISERROR(SEARCH("Please fill your answer here.",B180)))</formula>
    </cfRule>
  </conditionalFormatting>
  <conditionalFormatting sqref="B186 B188">
    <cfRule type="containsText" dxfId="370" priority="362" operator="containsText" text="Please fill your answer here.">
      <formula>NOT(ISERROR(SEARCH("Please fill your answer here.",B186)))</formula>
    </cfRule>
  </conditionalFormatting>
  <conditionalFormatting sqref="B221 B228 B223">
    <cfRule type="containsText" dxfId="369" priority="361" operator="containsText" text="Please fill your answer here.">
      <formula>NOT(ISERROR(SEARCH("Please fill your answer here.",B221)))</formula>
    </cfRule>
  </conditionalFormatting>
  <conditionalFormatting sqref="B236 B238">
    <cfRule type="containsText" dxfId="368" priority="360" operator="containsText" text="Please fill your answer here.">
      <formula>NOT(ISERROR(SEARCH("Please fill your answer here.",B236)))</formula>
    </cfRule>
  </conditionalFormatting>
  <conditionalFormatting sqref="B262">
    <cfRule type="containsText" dxfId="367" priority="359" operator="containsText" text="Please fill your answer here.">
      <formula>NOT(ISERROR(SEARCH("Please fill your answer here.",B262)))</formula>
    </cfRule>
  </conditionalFormatting>
  <conditionalFormatting sqref="A262:E262 G262:H262 J262:XFD262">
    <cfRule type="expression" dxfId="366" priority="356">
      <formula>$B262="Dimension 1: Policy is completed"</formula>
    </cfRule>
    <cfRule type="expression" dxfId="365" priority="357">
      <formula>$B262="Dimension 1: Policy contains missing answers"</formula>
    </cfRule>
    <cfRule type="containsText" dxfId="364" priority="358" operator="containsText" text="This section contains missing answers">
      <formula>NOT(ISERROR(SEARCH("This section contains missing answers",A262)))</formula>
    </cfRule>
  </conditionalFormatting>
  <conditionalFormatting sqref="B331">
    <cfRule type="containsText" dxfId="363" priority="355" operator="containsText" text="Please fill your answer here.">
      <formula>NOT(ISERROR(SEARCH("Please fill your answer here.",B331)))</formula>
    </cfRule>
  </conditionalFormatting>
  <conditionalFormatting sqref="B341">
    <cfRule type="containsText" dxfId="362" priority="354" operator="containsText" text="Please fill your answer here.">
      <formula>NOT(ISERROR(SEARCH("Please fill your answer here.",B341)))</formula>
    </cfRule>
  </conditionalFormatting>
  <conditionalFormatting sqref="B324">
    <cfRule type="containsText" dxfId="361" priority="353" operator="containsText" text="Please fill your answer here.">
      <formula>NOT(ISERROR(SEARCH("Please fill your answer here.",B324)))</formula>
    </cfRule>
  </conditionalFormatting>
  <conditionalFormatting sqref="B373">
    <cfRule type="containsText" dxfId="360" priority="352" operator="containsText" text="Please fill your answer here.">
      <formula>NOT(ISERROR(SEARCH("Please fill your answer here.",B373)))</formula>
    </cfRule>
  </conditionalFormatting>
  <conditionalFormatting sqref="B379">
    <cfRule type="containsText" dxfId="359" priority="351" operator="containsText" text="Please fill your answer here.">
      <formula>NOT(ISERROR(SEARCH("Please fill your answer here.",B379)))</formula>
    </cfRule>
  </conditionalFormatting>
  <conditionalFormatting sqref="B385 B398 B404 B410 B416">
    <cfRule type="containsText" dxfId="358" priority="350" operator="containsText" text="Please fill your answer here.">
      <formula>NOT(ISERROR(SEARCH("Please fill your answer here.",B385)))</formula>
    </cfRule>
  </conditionalFormatting>
  <conditionalFormatting sqref="B345">
    <cfRule type="containsText" dxfId="357" priority="349" operator="containsText" text="Please fill your answer here.">
      <formula>NOT(ISERROR(SEARCH("Please fill your answer here.",B345)))</formula>
    </cfRule>
  </conditionalFormatting>
  <conditionalFormatting sqref="B359">
    <cfRule type="containsText" dxfId="356" priority="348" operator="containsText" text="Please fill your answer here.">
      <formula>NOT(ISERROR(SEARCH("Please fill your answer here.",B359)))</formula>
    </cfRule>
  </conditionalFormatting>
  <conditionalFormatting sqref="B377">
    <cfRule type="containsText" dxfId="355" priority="347" operator="containsText" text="Please fill your answer here.">
      <formula>NOT(ISERROR(SEARCH("Please fill your answer here.",B377)))</formula>
    </cfRule>
  </conditionalFormatting>
  <conditionalFormatting sqref="B423">
    <cfRule type="containsText" dxfId="354" priority="346" operator="containsText" text="Please fill your answer here.">
      <formula>NOT(ISERROR(SEARCH("Please fill your answer here.",B423)))</formula>
    </cfRule>
  </conditionalFormatting>
  <conditionalFormatting sqref="B454">
    <cfRule type="containsText" dxfId="353" priority="345" operator="containsText" text="Please fill your answer here.">
      <formula>NOT(ISERROR(SEARCH("Please fill your answer here.",B454)))</formula>
    </cfRule>
  </conditionalFormatting>
  <conditionalFormatting sqref="B472">
    <cfRule type="containsText" dxfId="352" priority="344" operator="containsText" text="Please fill your answer here.">
      <formula>NOT(ISERROR(SEARCH("Please fill your answer here.",B472)))</formula>
    </cfRule>
  </conditionalFormatting>
  <conditionalFormatting sqref="B474">
    <cfRule type="containsText" dxfId="351" priority="343" operator="containsText" text="Please fill your answer here.">
      <formula>NOT(ISERROR(SEARCH("Please fill your answer here.",B474)))</formula>
    </cfRule>
  </conditionalFormatting>
  <conditionalFormatting sqref="B313 B319">
    <cfRule type="containsText" dxfId="350" priority="342" operator="containsText" text="Please fill your answer here.">
      <formula>NOT(ISERROR(SEARCH("Please fill your answer here.",B313)))</formula>
    </cfRule>
  </conditionalFormatting>
  <conditionalFormatting sqref="B311">
    <cfRule type="containsText" dxfId="349" priority="341" operator="containsText" text="Please fill your answer here.">
      <formula>NOT(ISERROR(SEARCH("Please fill your answer here.",B311)))</formula>
    </cfRule>
  </conditionalFormatting>
  <conditionalFormatting sqref="B541">
    <cfRule type="containsText" dxfId="348" priority="339" operator="containsText" text="Please fill your answer here.">
      <formula>NOT(ISERROR(SEARCH("Please fill your answer here.",B541)))</formula>
    </cfRule>
  </conditionalFormatting>
  <conditionalFormatting sqref="B477:B478 B499 B790 B490 B493 B496 B519 B546 B562 B623 B647 B670 B686 B721 B745 B506 B511 B516 B644 B501 B521">
    <cfRule type="containsText" dxfId="347" priority="340" operator="containsText" text="Please fill your answer here.">
      <formula>NOT(ISERROR(SEARCH("Please fill your answer here.",B477)))</formula>
    </cfRule>
  </conditionalFormatting>
  <conditionalFormatting sqref="B526">
    <cfRule type="containsText" dxfId="346" priority="338" operator="containsText" text="Please fill your answer here.">
      <formula>NOT(ISERROR(SEARCH("Please fill your answer here.",B526)))</formula>
    </cfRule>
  </conditionalFormatting>
  <conditionalFormatting sqref="B763 B765">
    <cfRule type="containsText" dxfId="345" priority="337" operator="containsText" text="Please fill your answer here.">
      <formula>NOT(ISERROR(SEARCH("Please fill your answer here.",B763)))</formula>
    </cfRule>
  </conditionalFormatting>
  <conditionalFormatting sqref="B768 B770">
    <cfRule type="containsText" dxfId="344" priority="336" operator="containsText" text="Please fill your answer here.">
      <formula>NOT(ISERROR(SEARCH("Please fill your answer here.",B768)))</formula>
    </cfRule>
  </conditionalFormatting>
  <conditionalFormatting sqref="B785">
    <cfRule type="containsText" dxfId="343" priority="335" operator="containsText" text="Please fill your answer here.">
      <formula>NOT(ISERROR(SEARCH("Please fill your answer here.",B785)))</formula>
    </cfRule>
  </conditionalFormatting>
  <conditionalFormatting sqref="B792">
    <cfRule type="containsText" dxfId="342" priority="334" operator="containsText" text="Please fill your answer here.">
      <formula>NOT(ISERROR(SEARCH("Please fill your answer here.",B792)))</formula>
    </cfRule>
  </conditionalFormatting>
  <conditionalFormatting sqref="B482 B484 B487">
    <cfRule type="containsText" dxfId="341" priority="333" operator="containsText" text="Please fill your answer here.">
      <formula>NOT(ISERROR(SEARCH("Please fill your answer here.",B482)))</formula>
    </cfRule>
  </conditionalFormatting>
  <conditionalFormatting sqref="B551">
    <cfRule type="containsText" dxfId="340" priority="332" operator="containsText" text="Please fill your answer here.">
      <formula>NOT(ISERROR(SEARCH("Please fill your answer here.",B551)))</formula>
    </cfRule>
  </conditionalFormatting>
  <conditionalFormatting sqref="B554 B556">
    <cfRule type="containsText" dxfId="339" priority="331" operator="containsText" text="Please fill your answer here.">
      <formula>NOT(ISERROR(SEARCH("Please fill your answer here.",B554)))</formula>
    </cfRule>
  </conditionalFormatting>
  <conditionalFormatting sqref="B572 B582">
    <cfRule type="containsText" dxfId="338" priority="330" operator="containsText" text="Please fill your answer here.">
      <formula>NOT(ISERROR(SEARCH("Please fill your answer here.",B572)))</formula>
    </cfRule>
  </conditionalFormatting>
  <conditionalFormatting sqref="B585 B587">
    <cfRule type="containsText" dxfId="337" priority="329" operator="containsText" text="Please fill your answer here.">
      <formula>NOT(ISERROR(SEARCH("Please fill your answer here.",B585)))</formula>
    </cfRule>
  </conditionalFormatting>
  <conditionalFormatting sqref="B567">
    <cfRule type="containsText" dxfId="336" priority="328" operator="containsText" text="Please fill your answer here.">
      <formula>NOT(ISERROR(SEARCH("Please fill your answer here.",B567)))</formula>
    </cfRule>
  </conditionalFormatting>
  <conditionalFormatting sqref="B592">
    <cfRule type="containsText" dxfId="335" priority="327" operator="containsText" text="Please fill your answer here.">
      <formula>NOT(ISERROR(SEARCH("Please fill your answer here.",B592)))</formula>
    </cfRule>
  </conditionalFormatting>
  <conditionalFormatting sqref="B598">
    <cfRule type="containsText" dxfId="334" priority="326" operator="containsText" text="Please fill your answer here.">
      <formula>NOT(ISERROR(SEARCH("Please fill your answer here.",B598)))</formula>
    </cfRule>
  </conditionalFormatting>
  <conditionalFormatting sqref="B627 B637 B629 B639">
    <cfRule type="containsText" dxfId="333" priority="325" operator="containsText" text="Please fill your answer here.">
      <formula>NOT(ISERROR(SEARCH("Please fill your answer here.",B627)))</formula>
    </cfRule>
  </conditionalFormatting>
  <conditionalFormatting sqref="B605 B602">
    <cfRule type="containsText" dxfId="332" priority="324" operator="containsText" text="Please fill your answer here.">
      <formula>NOT(ISERROR(SEARCH("Please fill your answer here.",B602)))</formula>
    </cfRule>
  </conditionalFormatting>
  <conditionalFormatting sqref="B607 B617">
    <cfRule type="containsText" dxfId="331" priority="323" operator="containsText" text="Please fill your answer here.">
      <formula>NOT(ISERROR(SEARCH("Please fill your answer here.",B607)))</formula>
    </cfRule>
  </conditionalFormatting>
  <conditionalFormatting sqref="B650 B652">
    <cfRule type="containsText" dxfId="330" priority="322" operator="containsText" text="Please fill your answer here.">
      <formula>NOT(ISERROR(SEARCH("Please fill your answer here.",B650)))</formula>
    </cfRule>
  </conditionalFormatting>
  <conditionalFormatting sqref="B675">
    <cfRule type="containsText" dxfId="329" priority="321" operator="containsText" text="Please fill your answer here.">
      <formula>NOT(ISERROR(SEARCH("Please fill your answer here.",B675)))</formula>
    </cfRule>
  </conditionalFormatting>
  <conditionalFormatting sqref="B714 B716">
    <cfRule type="containsText" dxfId="328" priority="320" operator="containsText" text="Please fill your answer here.">
      <formula>NOT(ISERROR(SEARCH("Please fill your answer here.",B714)))</formula>
    </cfRule>
  </conditionalFormatting>
  <conditionalFormatting sqref="B711 B689 B691:B692">
    <cfRule type="containsText" dxfId="327" priority="319" operator="containsText" text="Please fill your answer here.">
      <formula>NOT(ISERROR(SEARCH("Please fill your answer here.",B689)))</formula>
    </cfRule>
  </conditionalFormatting>
  <conditionalFormatting sqref="B655 B665 B667">
    <cfRule type="containsText" dxfId="326" priority="318" operator="containsText" text="Please fill your answer here.">
      <formula>NOT(ISERROR(SEARCH("Please fill your answer here.",B655)))</formula>
    </cfRule>
  </conditionalFormatting>
  <conditionalFormatting sqref="B657">
    <cfRule type="containsText" dxfId="325" priority="317" operator="containsText" text="Please fill your answer here.">
      <formula>NOT(ISERROR(SEARCH("Please fill your answer here.",B657)))</formula>
    </cfRule>
  </conditionalFormatting>
  <conditionalFormatting sqref="B724 B736 B731 B726">
    <cfRule type="containsText" dxfId="324" priority="316" operator="containsText" text="Please fill your answer here.">
      <formula>NOT(ISERROR(SEARCH("Please fill your answer here.",B724)))</formula>
    </cfRule>
  </conditionalFormatting>
  <conditionalFormatting sqref="B740 B742">
    <cfRule type="containsText" dxfId="323" priority="315" operator="containsText" text="Please fill your answer here.">
      <formula>NOT(ISERROR(SEARCH("Please fill your answer here.",B740)))</formula>
    </cfRule>
  </conditionalFormatting>
  <conditionalFormatting sqref="B748 B755 B750">
    <cfRule type="containsText" dxfId="322" priority="314" operator="containsText" text="Please fill your answer here.">
      <formula>NOT(ISERROR(SEARCH("Please fill your answer here.",B748)))</formula>
    </cfRule>
  </conditionalFormatting>
  <conditionalFormatting sqref="B758 B760">
    <cfRule type="containsText" dxfId="321" priority="313" operator="containsText" text="Please fill your answer here.">
      <formula>NOT(ISERROR(SEARCH("Please fill your answer here.",B758)))</formula>
    </cfRule>
  </conditionalFormatting>
  <conditionalFormatting sqref="B539">
    <cfRule type="containsText" dxfId="320" priority="312" operator="containsText" text="Please fill your answer here.">
      <formula>NOT(ISERROR(SEARCH("Please fill your answer here.",B539)))</formula>
    </cfRule>
  </conditionalFormatting>
  <conditionalFormatting sqref="B549">
    <cfRule type="containsText" dxfId="319" priority="311" operator="containsText" text="Please fill your answer here.">
      <formula>NOT(ISERROR(SEARCH("Please fill your answer here.",B549)))</formula>
    </cfRule>
  </conditionalFormatting>
  <conditionalFormatting sqref="B570">
    <cfRule type="containsText" dxfId="318" priority="310" operator="containsText" text="Please fill your answer here.">
      <formula>NOT(ISERROR(SEARCH("Please fill your answer here.",B570)))</formula>
    </cfRule>
  </conditionalFormatting>
  <conditionalFormatting sqref="B580">
    <cfRule type="containsText" dxfId="317" priority="309" operator="containsText" text="Please fill your answer here.">
      <formula>NOT(ISERROR(SEARCH("Please fill your answer here.",B580)))</formula>
    </cfRule>
  </conditionalFormatting>
  <conditionalFormatting sqref="B590">
    <cfRule type="containsText" dxfId="316" priority="308" operator="containsText" text="Please fill your answer here.">
      <formula>NOT(ISERROR(SEARCH("Please fill your answer here.",B590)))</formula>
    </cfRule>
  </conditionalFormatting>
  <conditionalFormatting sqref="B673">
    <cfRule type="containsText" dxfId="315" priority="307" operator="containsText" text="Please fill your answer here.">
      <formula>NOT(ISERROR(SEARCH("Please fill your answer here.",B673)))</formula>
    </cfRule>
  </conditionalFormatting>
  <conditionalFormatting sqref="B783">
    <cfRule type="containsText" dxfId="314" priority="306" operator="containsText" text="Please fill your answer here.">
      <formula>NOT(ISERROR(SEARCH("Please fill your answer here.",B783)))</formula>
    </cfRule>
  </conditionalFormatting>
  <conditionalFormatting sqref="B788">
    <cfRule type="containsText" dxfId="313" priority="305" operator="containsText" text="Please fill your answer here.">
      <formula>NOT(ISERROR(SEARCH("Please fill your answer here.",B788)))</formula>
    </cfRule>
  </conditionalFormatting>
  <conditionalFormatting sqref="B632 B634">
    <cfRule type="containsText" dxfId="312" priority="304" operator="containsText" text="Please fill your answer here.">
      <formula>NOT(ISERROR(SEARCH("Please fill your answer here.",B632)))</formula>
    </cfRule>
  </conditionalFormatting>
  <conditionalFormatting sqref="B795:B796 B837 B842 B882 B887 B1005 B933 B839 B844 B884 B889">
    <cfRule type="containsText" dxfId="311" priority="303" operator="containsText" text="Please fill your answer here.">
      <formula>NOT(ISERROR(SEARCH("Please fill your answer here.",B795)))</formula>
    </cfRule>
  </conditionalFormatting>
  <conditionalFormatting sqref="B832 B802 B834">
    <cfRule type="containsText" dxfId="310" priority="301" operator="containsText" text="Please fill your answer here.">
      <formula>NOT(ISERROR(SEARCH("Please fill your answer here.",B802)))</formula>
    </cfRule>
  </conditionalFormatting>
  <conditionalFormatting sqref="B1007">
    <cfRule type="containsText" dxfId="309" priority="302" operator="containsText" text="Please fill your answer here.">
      <formula>NOT(ISERROR(SEARCH("Please fill your answer here.",B1007)))</formula>
    </cfRule>
  </conditionalFormatting>
  <conditionalFormatting sqref="B809">
    <cfRule type="containsText" dxfId="308" priority="300" operator="containsText" text="Please fill your answer here.">
      <formula>NOT(ISERROR(SEARCH("Please fill your answer here.",B809)))</formula>
    </cfRule>
  </conditionalFormatting>
  <conditionalFormatting sqref="B816">
    <cfRule type="containsText" dxfId="307" priority="299" operator="containsText" text="Please fill your answer here.">
      <formula>NOT(ISERROR(SEARCH("Please fill your answer here.",B816)))</formula>
    </cfRule>
  </conditionalFormatting>
  <conditionalFormatting sqref="B848 B850">
    <cfRule type="containsText" dxfId="306" priority="298" operator="containsText" text="Please fill your answer here.">
      <formula>NOT(ISERROR(SEARCH("Please fill your answer here.",B848)))</formula>
    </cfRule>
  </conditionalFormatting>
  <conditionalFormatting sqref="B857">
    <cfRule type="containsText" dxfId="305" priority="297" operator="containsText" text="Please fill your answer here.">
      <formula>NOT(ISERROR(SEARCH("Please fill your answer here.",B857)))</formula>
    </cfRule>
  </conditionalFormatting>
  <conditionalFormatting sqref="B864">
    <cfRule type="containsText" dxfId="304" priority="296" operator="containsText" text="Please fill your answer here.">
      <formula>NOT(ISERROR(SEARCH("Please fill your answer here.",B864)))</formula>
    </cfRule>
  </conditionalFormatting>
  <conditionalFormatting sqref="B855">
    <cfRule type="containsText" dxfId="303" priority="295" operator="containsText" text="Please fill your answer here.">
      <formula>NOT(ISERROR(SEARCH("Please fill your answer here.",B855)))</formula>
    </cfRule>
  </conditionalFormatting>
  <conditionalFormatting sqref="B869">
    <cfRule type="containsText" dxfId="302" priority="294" operator="containsText" text="Please fill your answer here.">
      <formula>NOT(ISERROR(SEARCH("Please fill your answer here.",B869)))</formula>
    </cfRule>
  </conditionalFormatting>
  <conditionalFormatting sqref="B915">
    <cfRule type="containsText" dxfId="301" priority="293" operator="containsText" text="Please fill your answer here.">
      <formula>NOT(ISERROR(SEARCH("Please fill your answer here.",B915)))</formula>
    </cfRule>
  </conditionalFormatting>
  <conditionalFormatting sqref="B913">
    <cfRule type="containsText" dxfId="300" priority="292" operator="containsText" text="Please fill your answer here.">
      <formula>NOT(ISERROR(SEARCH("Please fill your answer here.",B913)))</formula>
    </cfRule>
  </conditionalFormatting>
  <conditionalFormatting sqref="B893 B895">
    <cfRule type="containsText" dxfId="299" priority="291" operator="containsText" text="Please fill your answer here.">
      <formula>NOT(ISERROR(SEARCH("Please fill your answer here.",B893)))</formula>
    </cfRule>
  </conditionalFormatting>
  <conditionalFormatting sqref="B905">
    <cfRule type="containsText" dxfId="298" priority="290" operator="containsText" text="Please fill your answer here.">
      <formula>NOT(ISERROR(SEARCH("Please fill your answer here.",B905)))</formula>
    </cfRule>
  </conditionalFormatting>
  <conditionalFormatting sqref="B925">
    <cfRule type="containsText" dxfId="297" priority="289" operator="containsText" text="Please fill your answer here.">
      <formula>NOT(ISERROR(SEARCH("Please fill your answer here.",B925)))</formula>
    </cfRule>
  </conditionalFormatting>
  <conditionalFormatting sqref="B923">
    <cfRule type="containsText" dxfId="296" priority="288" operator="containsText" text="Please fill your answer here.">
      <formula>NOT(ISERROR(SEARCH("Please fill your answer here.",B923)))</formula>
    </cfRule>
  </conditionalFormatting>
  <conditionalFormatting sqref="B946">
    <cfRule type="containsText" dxfId="295" priority="287" operator="containsText" text="Please fill your answer here.">
      <formula>NOT(ISERROR(SEARCH("Please fill your answer here.",B946)))</formula>
    </cfRule>
  </conditionalFormatting>
  <conditionalFormatting sqref="B936 B938">
    <cfRule type="containsText" dxfId="294" priority="286" operator="containsText" text="Please fill your answer here.">
      <formula>NOT(ISERROR(SEARCH("Please fill your answer here.",B936)))</formula>
    </cfRule>
  </conditionalFormatting>
  <conditionalFormatting sqref="B958 B960">
    <cfRule type="containsText" dxfId="293" priority="285" operator="containsText" text="Please fill your answer here.">
      <formula>NOT(ISERROR(SEARCH("Please fill your answer here.",B958)))</formula>
    </cfRule>
  </conditionalFormatting>
  <conditionalFormatting sqref="B965">
    <cfRule type="containsText" dxfId="292" priority="284" operator="containsText" text="Please fill your answer here.">
      <formula>NOT(ISERROR(SEARCH("Please fill your answer here.",B965)))</formula>
    </cfRule>
  </conditionalFormatting>
  <conditionalFormatting sqref="B972">
    <cfRule type="containsText" dxfId="291" priority="283" operator="containsText" text="Please fill your answer here.">
      <formula>NOT(ISERROR(SEARCH("Please fill your answer here.",B972)))</formula>
    </cfRule>
  </conditionalFormatting>
  <conditionalFormatting sqref="B979">
    <cfRule type="containsText" dxfId="290" priority="282" operator="containsText" text="Please fill your answer here.">
      <formula>NOT(ISERROR(SEARCH("Please fill your answer here.",B979)))</formula>
    </cfRule>
  </conditionalFormatting>
  <conditionalFormatting sqref="B986">
    <cfRule type="containsText" dxfId="289" priority="281" operator="containsText" text="Please fill your answer here.">
      <formula>NOT(ISERROR(SEARCH("Please fill your answer here.",B986)))</formula>
    </cfRule>
  </conditionalFormatting>
  <conditionalFormatting sqref="B993">
    <cfRule type="containsText" dxfId="288" priority="280" operator="containsText" text="Please fill your answer here.">
      <formula>NOT(ISERROR(SEARCH("Please fill your answer here.",B993)))</formula>
    </cfRule>
  </conditionalFormatting>
  <conditionalFormatting sqref="B963">
    <cfRule type="containsText" dxfId="287" priority="279" operator="containsText" text="Please fill your answer here.">
      <formula>NOT(ISERROR(SEARCH("Please fill your answer here.",B963)))</formula>
    </cfRule>
  </conditionalFormatting>
  <conditionalFormatting sqref="B110">
    <cfRule type="containsText" dxfId="286" priority="278" operator="containsText" text="Please fill your answer here.">
      <formula>NOT(ISERROR(SEARCH("Please fill your answer here.",B110)))</formula>
    </cfRule>
  </conditionalFormatting>
  <conditionalFormatting sqref="B226">
    <cfRule type="containsText" dxfId="285" priority="277" operator="containsText" text="Please fill your answer here.">
      <formula>NOT(ISERROR(SEARCH("Please fill your answer here.",B226)))</formula>
    </cfRule>
  </conditionalFormatting>
  <conditionalFormatting sqref="B231">
    <cfRule type="containsText" dxfId="284" priority="276" operator="containsText" text="Please fill your answer here.">
      <formula>NOT(ISERROR(SEARCH("Please fill your answer here.",B231)))</formula>
    </cfRule>
  </conditionalFormatting>
  <conditionalFormatting sqref="B336">
    <cfRule type="containsText" dxfId="283" priority="275" operator="containsText" text="Please fill your answer here.">
      <formula>NOT(ISERROR(SEARCH("Please fill your answer here.",B336)))</formula>
    </cfRule>
  </conditionalFormatting>
  <conditionalFormatting sqref="A792:E792 G792">
    <cfRule type="expression" dxfId="282" priority="371">
      <formula>$B792="Dimension 3: Portal is completed"</formula>
    </cfRule>
    <cfRule type="expression" dxfId="281" priority="372">
      <formula>$B792="Dimension 3: Portal contains missing answers"</formula>
    </cfRule>
    <cfRule type="containsText" dxfId="280" priority="373" operator="containsText" text="This section contains missing answers">
      <formula>NOT(ISERROR(SEARCH("This section contains missing answers",A792)))</formula>
    </cfRule>
  </conditionalFormatting>
  <conditionalFormatting sqref="A1007:E1007 G1007">
    <cfRule type="expression" dxfId="279" priority="374">
      <formula>$B1007="Dimension 4: Quality is completed"</formula>
    </cfRule>
    <cfRule type="expression" dxfId="278" priority="375">
      <formula>$B1007="Dimension 4: Quality contains missing answers"</formula>
    </cfRule>
    <cfRule type="containsText" dxfId="277" priority="376" operator="containsText" text="This section contains missing answers">
      <formula>NOT(ISERROR(SEARCH("This section contains missing answers",A1007)))</formula>
    </cfRule>
  </conditionalFormatting>
  <conditionalFormatting sqref="B367">
    <cfRule type="containsText" dxfId="276" priority="274" operator="containsText" text="Please fill your answer here.">
      <formula>NOT(ISERROR(SEARCH("Please fill your answer here.",B367)))</formula>
    </cfRule>
  </conditionalFormatting>
  <conditionalFormatting sqref="B365">
    <cfRule type="containsText" dxfId="275" priority="273" operator="containsText" text="Please fill your answer here.">
      <formula>NOT(ISERROR(SEARCH("Please fill your answer here.",B365)))</formula>
    </cfRule>
  </conditionalFormatting>
  <conditionalFormatting sqref="B390">
    <cfRule type="containsText" dxfId="274" priority="272" operator="containsText" text="Please fill your answer here.">
      <formula>NOT(ISERROR(SEARCH("Please fill your answer here.",B390)))</formula>
    </cfRule>
  </conditionalFormatting>
  <conditionalFormatting sqref="B421">
    <cfRule type="containsText" dxfId="273" priority="271" operator="containsText" text="Please fill your answer here.">
      <formula>NOT(ISERROR(SEARCH("Please fill your answer here.",B421)))</formula>
    </cfRule>
  </conditionalFormatting>
  <conditionalFormatting sqref="B452">
    <cfRule type="containsText" dxfId="272" priority="270" operator="containsText" text="Please fill your answer here.">
      <formula>NOT(ISERROR(SEARCH("Please fill your answer here.",B452)))</formula>
    </cfRule>
  </conditionalFormatting>
  <conditionalFormatting sqref="B192">
    <cfRule type="containsText" dxfId="271" priority="269" operator="containsText" text="Please fill your answer here.">
      <formula>NOT(ISERROR(SEARCH("Please fill your answer here.",B192)))</formula>
    </cfRule>
  </conditionalFormatting>
  <conditionalFormatting sqref="B42">
    <cfRule type="containsText" dxfId="270" priority="268" operator="containsText" text="Please fill your answer here.">
      <formula>NOT(ISERROR(SEARCH("Please fill your answer here.",B42)))</formula>
    </cfRule>
  </conditionalFormatting>
  <conditionalFormatting sqref="B47 B49">
    <cfRule type="containsText" dxfId="269" priority="267" operator="containsText" text="Please fill your answer here.">
      <formula>NOT(ISERROR(SEARCH("Please fill your answer here.",B47)))</formula>
    </cfRule>
  </conditionalFormatting>
  <conditionalFormatting sqref="B144">
    <cfRule type="containsText" dxfId="268" priority="266" operator="containsText" text="Please fill your answer here.">
      <formula>NOT(ISERROR(SEARCH("Please fill your answer here.",B144)))</formula>
    </cfRule>
  </conditionalFormatting>
  <conditionalFormatting sqref="B130">
    <cfRule type="containsText" dxfId="267" priority="265" operator="containsText" text="Please fill your answer here.">
      <formula>NOT(ISERROR(SEARCH("Please fill your answer here.",B130)))</formula>
    </cfRule>
  </conditionalFormatting>
  <conditionalFormatting sqref="B122">
    <cfRule type="containsText" dxfId="266" priority="264" operator="containsText" text="Please fill your answer here.">
      <formula>NOT(ISERROR(SEARCH("Please fill your answer here.",B122)))</formula>
    </cfRule>
  </conditionalFormatting>
  <conditionalFormatting sqref="B159">
    <cfRule type="containsText" dxfId="265" priority="263" operator="containsText" text="Please fill your answer here.">
      <formula>NOT(ISERROR(SEARCH("Please fill your answer here.",B159)))</formula>
    </cfRule>
  </conditionalFormatting>
  <conditionalFormatting sqref="B169">
    <cfRule type="containsText" dxfId="264" priority="261" operator="containsText" text="Please fill your answer here.">
      <formula>NOT(ISERROR(SEARCH("Please fill your answer here.",B169)))</formula>
    </cfRule>
  </conditionalFormatting>
  <conditionalFormatting sqref="B164 B166">
    <cfRule type="containsText" dxfId="263" priority="262" operator="containsText" text="Please fill your answer here.">
      <formula>NOT(ISERROR(SEARCH("Please fill your answer here.",B164)))</formula>
    </cfRule>
  </conditionalFormatting>
  <conditionalFormatting sqref="B217 B205:B206 B208:B210 B212">
    <cfRule type="containsText" dxfId="262" priority="260" operator="containsText" text="Please fill your answer here.">
      <formula>NOT(ISERROR(SEARCH("Please fill your answer here.",B205)))</formula>
    </cfRule>
  </conditionalFormatting>
  <conditionalFormatting sqref="B249 B251">
    <cfRule type="containsText" dxfId="261" priority="259" operator="containsText" text="Please fill your answer here.">
      <formula>NOT(ISERROR(SEARCH("Please fill your answer here.",B249)))</formula>
    </cfRule>
  </conditionalFormatting>
  <conditionalFormatting sqref="B351">
    <cfRule type="containsText" dxfId="260" priority="258" operator="containsText" text="Please fill your answer here.">
      <formula>NOT(ISERROR(SEARCH("Please fill your answer here.",B351)))</formula>
    </cfRule>
  </conditionalFormatting>
  <conditionalFormatting sqref="B470">
    <cfRule type="containsText" dxfId="259" priority="245" operator="containsText" text="Please fill your answer here.">
      <formula>NOT(ISERROR(SEARCH("Please fill your answer here.",B470)))</formula>
    </cfRule>
  </conditionalFormatting>
  <conditionalFormatting sqref="B371">
    <cfRule type="containsText" dxfId="258" priority="257" operator="containsText" text="Please fill your answer here.">
      <formula>NOT(ISERROR(SEARCH("Please fill your answer here.",B371)))</formula>
    </cfRule>
  </conditionalFormatting>
  <conditionalFormatting sqref="B383">
    <cfRule type="containsText" dxfId="257" priority="256" operator="containsText" text="Please fill your answer here.">
      <formula>NOT(ISERROR(SEARCH("Please fill your answer here.",B383)))</formula>
    </cfRule>
  </conditionalFormatting>
  <conditionalFormatting sqref="B396">
    <cfRule type="containsText" dxfId="256" priority="255" operator="containsText" text="Please fill your answer here.">
      <formula>NOT(ISERROR(SEARCH("Please fill your answer here.",B396)))</formula>
    </cfRule>
  </conditionalFormatting>
  <conditionalFormatting sqref="B402">
    <cfRule type="containsText" dxfId="255" priority="254" operator="containsText" text="Please fill your answer here.">
      <formula>NOT(ISERROR(SEARCH("Please fill your answer here.",B402)))</formula>
    </cfRule>
  </conditionalFormatting>
  <conditionalFormatting sqref="B408">
    <cfRule type="containsText" dxfId="254" priority="253" operator="containsText" text="Please fill your answer here.">
      <formula>NOT(ISERROR(SEARCH("Please fill your answer here.",B408)))</formula>
    </cfRule>
  </conditionalFormatting>
  <conditionalFormatting sqref="B414">
    <cfRule type="containsText" dxfId="253" priority="252" operator="containsText" text="Please fill your answer here.">
      <formula>NOT(ISERROR(SEARCH("Please fill your answer here.",B414)))</formula>
    </cfRule>
  </conditionalFormatting>
  <conditionalFormatting sqref="B427">
    <cfRule type="containsText" dxfId="252" priority="251" operator="containsText" text="Please fill your answer here.">
      <formula>NOT(ISERROR(SEARCH("Please fill your answer here.",B427)))</formula>
    </cfRule>
  </conditionalFormatting>
  <conditionalFormatting sqref="B433">
    <cfRule type="containsText" dxfId="251" priority="250" operator="containsText" text="Please fill your answer here.">
      <formula>NOT(ISERROR(SEARCH("Please fill your answer here.",B433)))</formula>
    </cfRule>
  </conditionalFormatting>
  <conditionalFormatting sqref="B439">
    <cfRule type="containsText" dxfId="250" priority="249" operator="containsText" text="Please fill your answer here.">
      <formula>NOT(ISERROR(SEARCH("Please fill your answer here.",B439)))</formula>
    </cfRule>
  </conditionalFormatting>
  <conditionalFormatting sqref="B445">
    <cfRule type="containsText" dxfId="249" priority="248" operator="containsText" text="Please fill your answer here.">
      <formula>NOT(ISERROR(SEARCH("Please fill your answer here.",B445)))</formula>
    </cfRule>
  </conditionalFormatting>
  <conditionalFormatting sqref="B458">
    <cfRule type="containsText" dxfId="248" priority="247" operator="containsText" text="Please fill your answer here.">
      <formula>NOT(ISERROR(SEARCH("Please fill your answer here.",B458)))</formula>
    </cfRule>
  </conditionalFormatting>
  <conditionalFormatting sqref="B464">
    <cfRule type="containsText" dxfId="247" priority="246" operator="containsText" text="Please fill your answer here.">
      <formula>NOT(ISERROR(SEARCH("Please fill your answer here.",B464)))</formula>
    </cfRule>
  </conditionalFormatting>
  <conditionalFormatting sqref="B504">
    <cfRule type="containsText" dxfId="246" priority="244" operator="containsText" text="Please fill your answer here.">
      <formula>NOT(ISERROR(SEARCH("Please fill your answer here.",B504)))</formula>
    </cfRule>
  </conditionalFormatting>
  <conditionalFormatting sqref="B509">
    <cfRule type="containsText" dxfId="245" priority="243" operator="containsText" text="Please fill your answer here.">
      <formula>NOT(ISERROR(SEARCH("Please fill your answer here.",B509)))</formula>
    </cfRule>
  </conditionalFormatting>
  <conditionalFormatting sqref="B524">
    <cfRule type="containsText" dxfId="244" priority="242" operator="containsText" text="Please fill your answer here.">
      <formula>NOT(ISERROR(SEARCH("Please fill your answer here.",B524)))</formula>
    </cfRule>
  </conditionalFormatting>
  <conditionalFormatting sqref="B514">
    <cfRule type="containsText" dxfId="243" priority="241" operator="containsText" text="Please fill your answer here.">
      <formula>NOT(ISERROR(SEARCH("Please fill your answer here.",B514)))</formula>
    </cfRule>
  </conditionalFormatting>
  <conditionalFormatting sqref="B531 B536">
    <cfRule type="containsText" dxfId="242" priority="240" operator="containsText" text="Please fill your answer here.">
      <formula>NOT(ISERROR(SEARCH("Please fill your answer here.",B531)))</formula>
    </cfRule>
  </conditionalFormatting>
  <conditionalFormatting sqref="B529">
    <cfRule type="containsText" dxfId="241" priority="239" operator="containsText" text="Please fill your answer here.">
      <formula>NOT(ISERROR(SEARCH("Please fill your answer here.",B529)))</formula>
    </cfRule>
  </conditionalFormatting>
  <conditionalFormatting sqref="B565">
    <cfRule type="containsText" dxfId="240" priority="238" operator="containsText" text="Please fill your answer here.">
      <formula>NOT(ISERROR(SEARCH("Please fill your answer here.",B565)))</formula>
    </cfRule>
  </conditionalFormatting>
  <conditionalFormatting sqref="B575">
    <cfRule type="containsText" dxfId="239" priority="237" operator="containsText" text="Please fill your answer here.">
      <formula>NOT(ISERROR(SEARCH("Please fill your answer here.",B575)))</formula>
    </cfRule>
  </conditionalFormatting>
  <conditionalFormatting sqref="B642">
    <cfRule type="containsText" dxfId="238" priority="236" operator="containsText" text="Please fill your answer here.">
      <formula>NOT(ISERROR(SEARCH("Please fill your answer here.",B642)))</formula>
    </cfRule>
  </conditionalFormatting>
  <conditionalFormatting sqref="B662">
    <cfRule type="containsText" dxfId="237" priority="235" operator="containsText" text="Please fill your answer here.">
      <formula>NOT(ISERROR(SEARCH("Please fill your answer here.",B662)))</formula>
    </cfRule>
  </conditionalFormatting>
  <conditionalFormatting sqref="B660">
    <cfRule type="containsText" dxfId="236" priority="234" operator="containsText" text="Please fill your answer here.">
      <formula>NOT(ISERROR(SEARCH("Please fill your answer here.",B660)))</formula>
    </cfRule>
  </conditionalFormatting>
  <conditionalFormatting sqref="B700 B702">
    <cfRule type="containsText" dxfId="235" priority="233" operator="containsText" text="Please fill your answer here.">
      <formula>NOT(ISERROR(SEARCH("Please fill your answer here.",B700)))</formula>
    </cfRule>
  </conditionalFormatting>
  <conditionalFormatting sqref="B709">
    <cfRule type="containsText" dxfId="234" priority="232" operator="containsText" text="Please fill your answer here.">
      <formula>NOT(ISERROR(SEARCH("Please fill your answer here.",B709)))</formula>
    </cfRule>
  </conditionalFormatting>
  <conditionalFormatting sqref="B753">
    <cfRule type="containsText" dxfId="233" priority="231" operator="containsText" text="Please fill your answer here.">
      <formula>NOT(ISERROR(SEARCH("Please fill your answer here.",B753)))</formula>
    </cfRule>
  </conditionalFormatting>
  <conditionalFormatting sqref="B778">
    <cfRule type="containsText" dxfId="232" priority="230" operator="containsText" text="Please fill your answer here.">
      <formula>NOT(ISERROR(SEARCH("Please fill your answer here.",B778)))</formula>
    </cfRule>
  </conditionalFormatting>
  <conditionalFormatting sqref="B828">
    <cfRule type="containsText" dxfId="231" priority="229" operator="containsText" text="Please fill your answer here.">
      <formula>NOT(ISERROR(SEARCH("Please fill your answer here.",B828)))</formula>
    </cfRule>
  </conditionalFormatting>
  <conditionalFormatting sqref="B928">
    <cfRule type="containsText" dxfId="230" priority="228" operator="containsText" text="Please fill your answer here.">
      <formula>NOT(ISERROR(SEARCH("Please fill your answer here.",B928)))</formula>
    </cfRule>
  </conditionalFormatting>
  <conditionalFormatting sqref="B1003">
    <cfRule type="containsText" dxfId="229" priority="227" operator="containsText" text="Please fill your answer here.">
      <formula>NOT(ISERROR(SEARCH("Please fill your answer here.",B1003)))</formula>
    </cfRule>
  </conditionalFormatting>
  <conditionalFormatting sqref="B615">
    <cfRule type="containsText" dxfId="228" priority="226" operator="containsText" text="Please fill your answer here.">
      <formula>NOT(ISERROR(SEARCH("Please fill your answer here.",B615)))</formula>
    </cfRule>
  </conditionalFormatting>
  <conditionalFormatting sqref="B610">
    <cfRule type="containsText" dxfId="227" priority="225" operator="containsText" text="Please fill your answer here.">
      <formula>NOT(ISERROR(SEARCH("Please fill your answer here.",B610)))</formula>
    </cfRule>
  </conditionalFormatting>
  <conditionalFormatting sqref="B534">
    <cfRule type="containsText" dxfId="226" priority="224" operator="containsText" text="Please fill your answer here.">
      <formula>NOT(ISERROR(SEARCH("Please fill your answer here.",B534)))</formula>
    </cfRule>
  </conditionalFormatting>
  <conditionalFormatting sqref="B215">
    <cfRule type="containsText" dxfId="225" priority="223" operator="containsText" text="Please fill your answer here.">
      <formula>NOT(ISERROR(SEARCH("Please fill your answer here.",B215)))</formula>
    </cfRule>
  </conditionalFormatting>
  <conditionalFormatting sqref="B317">
    <cfRule type="containsText" dxfId="224" priority="222" operator="containsText" text="Please fill your answer here.">
      <formula>NOT(ISERROR(SEARCH("Please fill your answer here.",B317)))</formula>
    </cfRule>
  </conditionalFormatting>
  <conditionalFormatting sqref="B877">
    <cfRule type="containsText" dxfId="223" priority="221" operator="containsText" text="Please fill your answer here.">
      <formula>NOT(ISERROR(SEARCH("Please fill your answer here.",B877)))</formula>
    </cfRule>
  </conditionalFormatting>
  <conditionalFormatting sqref="B90 B92">
    <cfRule type="containsText" dxfId="222" priority="220" operator="containsText" text="Please fill your answer here.">
      <formula>NOT(ISERROR(SEARCH("Please fill your answer here.",B90)))</formula>
    </cfRule>
  </conditionalFormatting>
  <conditionalFormatting sqref="B258">
    <cfRule type="containsText" dxfId="221" priority="219" operator="containsText" text="Please fill your answer here.">
      <formula>NOT(ISERROR(SEARCH("Please fill your answer here.",B258)))</formula>
    </cfRule>
  </conditionalFormatting>
  <conditionalFormatting sqref="A474:E474 G474">
    <cfRule type="expression" dxfId="220" priority="377">
      <formula>$B474="Dimension 2: Impact is completed"</formula>
    </cfRule>
    <cfRule type="expression" dxfId="219" priority="378">
      <formula>$B474="Dimension 2: Impact contains missing answers"</formula>
    </cfRule>
    <cfRule type="containsText" dxfId="218" priority="379" operator="containsText" text="This section contains missing answers">
      <formula>NOT(ISERROR(SEARCH("This section contains missing answers",A474)))</formula>
    </cfRule>
  </conditionalFormatting>
  <conditionalFormatting sqref="B77">
    <cfRule type="containsText" dxfId="217" priority="218" operator="containsText" text="Please fill your answer here.">
      <formula>NOT(ISERROR(SEARCH("Please fill your answer here.",B77)))</formula>
    </cfRule>
  </conditionalFormatting>
  <conditionalFormatting sqref="B268">
    <cfRule type="containsText" dxfId="216" priority="217" operator="containsText" text="Please fill your answer here.">
      <formula>NOT(ISERROR(SEARCH("Please fill your answer here.",B268)))</formula>
    </cfRule>
  </conditionalFormatting>
  <conditionalFormatting sqref="B295">
    <cfRule type="containsText" dxfId="215" priority="216" operator="containsText" text="Please fill your answer here.">
      <formula>NOT(ISERROR(SEARCH("Please fill your answer here.",B295)))</formula>
    </cfRule>
  </conditionalFormatting>
  <conditionalFormatting sqref="B596">
    <cfRule type="containsText" dxfId="214" priority="215" operator="containsText" text="Please fill your answer here.">
      <formula>NOT(ISERROR(SEARCH("Please fill your answer here.",B596)))</formula>
    </cfRule>
  </conditionalFormatting>
  <conditionalFormatting sqref="B826">
    <cfRule type="containsText" dxfId="213" priority="214" operator="containsText" text="Please fill your answer here.">
      <formula>NOT(ISERROR(SEARCH("Please fill your answer here.",B826)))</formula>
    </cfRule>
  </conditionalFormatting>
  <conditionalFormatting sqref="B729">
    <cfRule type="containsText" dxfId="212" priority="213" operator="containsText" text="Please fill your answer here.">
      <formula>NOT(ISERROR(SEARCH("Please fill your answer here.",B729)))</formula>
    </cfRule>
  </conditionalFormatting>
  <conditionalFormatting sqref="B52">
    <cfRule type="containsText" dxfId="211" priority="212" operator="containsText" text="Please fill your answer here.">
      <formula>NOT(ISERROR(SEARCH("Please fill your answer here.",B52)))</formula>
    </cfRule>
  </conditionalFormatting>
  <conditionalFormatting sqref="B95">
    <cfRule type="containsText" dxfId="210" priority="211" operator="containsText" text="Please fill your answer here.">
      <formula>NOT(ISERROR(SEARCH("Please fill your answer here.",B95)))</formula>
    </cfRule>
  </conditionalFormatting>
  <conditionalFormatting sqref="B139">
    <cfRule type="containsText" dxfId="209" priority="210" operator="containsText" text="Please fill your answer here.">
      <formula>NOT(ISERROR(SEARCH("Please fill your answer here.",B139)))</formula>
    </cfRule>
  </conditionalFormatting>
  <conditionalFormatting sqref="B11">
    <cfRule type="containsText" dxfId="208" priority="209" operator="containsText" text="Please fill your answer here.">
      <formula>NOT(ISERROR(SEARCH("Please fill your answer here.",B11)))</formula>
    </cfRule>
  </conditionalFormatting>
  <conditionalFormatting sqref="B17">
    <cfRule type="containsText" dxfId="207" priority="208" operator="containsText" text="Please fill your answer here.">
      <formula>NOT(ISERROR(SEARCH("Please fill your answer here.",B17)))</formula>
    </cfRule>
  </conditionalFormatting>
  <conditionalFormatting sqref="B22">
    <cfRule type="containsText" dxfId="206" priority="207" operator="containsText" text="Please fill your answer here.">
      <formula>NOT(ISERROR(SEARCH("Please fill your answer here.",B22)))</formula>
    </cfRule>
  </conditionalFormatting>
  <conditionalFormatting sqref="B28">
    <cfRule type="containsText" dxfId="205" priority="206" operator="containsText" text="Please fill your answer here.">
      <formula>NOT(ISERROR(SEARCH("Please fill your answer here.",B28)))</formula>
    </cfRule>
  </conditionalFormatting>
  <conditionalFormatting sqref="B33">
    <cfRule type="containsText" dxfId="204" priority="205" operator="containsText" text="Please fill your answer here.">
      <formula>NOT(ISERROR(SEARCH("Please fill your answer here.",B33)))</formula>
    </cfRule>
  </conditionalFormatting>
  <conditionalFormatting sqref="B38">
    <cfRule type="containsText" dxfId="203" priority="204" operator="containsText" text="Please fill your answer here.">
      <formula>NOT(ISERROR(SEARCH("Please fill your answer here.",B38)))</formula>
    </cfRule>
  </conditionalFormatting>
  <conditionalFormatting sqref="B43">
    <cfRule type="containsText" dxfId="202" priority="203" operator="containsText" text="Please fill your answer here.">
      <formula>NOT(ISERROR(SEARCH("Please fill your answer here.",B43)))</formula>
    </cfRule>
  </conditionalFormatting>
  <conditionalFormatting sqref="B48">
    <cfRule type="containsText" dxfId="201" priority="202" operator="containsText" text="Please fill your answer here.">
      <formula>NOT(ISERROR(SEARCH("Please fill your answer here.",B48)))</formula>
    </cfRule>
  </conditionalFormatting>
  <conditionalFormatting sqref="B53">
    <cfRule type="containsText" dxfId="200" priority="201" operator="containsText" text="Please fill your answer here.">
      <formula>NOT(ISERROR(SEARCH("Please fill your answer here.",B53)))</formula>
    </cfRule>
  </conditionalFormatting>
  <conditionalFormatting sqref="B58">
    <cfRule type="containsText" dxfId="199" priority="200" operator="containsText" text="Please fill your answer here.">
      <formula>NOT(ISERROR(SEARCH("Please fill your answer here.",B58)))</formula>
    </cfRule>
  </conditionalFormatting>
  <conditionalFormatting sqref="B63">
    <cfRule type="containsText" dxfId="198" priority="199" operator="containsText" text="Please fill your answer here.">
      <formula>NOT(ISERROR(SEARCH("Please fill your answer here.",B63)))</formula>
    </cfRule>
  </conditionalFormatting>
  <conditionalFormatting sqref="B68">
    <cfRule type="containsText" dxfId="197" priority="198" operator="containsText" text="Please fill your answer here.">
      <formula>NOT(ISERROR(SEARCH("Please fill your answer here.",B68)))</formula>
    </cfRule>
  </conditionalFormatting>
  <conditionalFormatting sqref="B73">
    <cfRule type="containsText" dxfId="196" priority="197" operator="containsText" text="Please fill your answer here.">
      <formula>NOT(ISERROR(SEARCH("Please fill your answer here.",B73)))</formula>
    </cfRule>
  </conditionalFormatting>
  <conditionalFormatting sqref="B91">
    <cfRule type="containsText" dxfId="195" priority="196" operator="containsText" text="Please fill your answer here.">
      <formula>NOT(ISERROR(SEARCH("Please fill your answer here.",B91)))</formula>
    </cfRule>
  </conditionalFormatting>
  <conditionalFormatting sqref="B96">
    <cfRule type="containsText" dxfId="194" priority="195" operator="containsText" text="Please fill your answer here.">
      <formula>NOT(ISERROR(SEARCH("Please fill your answer here.",B96)))</formula>
    </cfRule>
  </conditionalFormatting>
  <conditionalFormatting sqref="B111">
    <cfRule type="containsText" dxfId="193" priority="194" operator="containsText" text="Please fill your answer here.">
      <formula>NOT(ISERROR(SEARCH("Please fill your answer here.",B111)))</formula>
    </cfRule>
  </conditionalFormatting>
  <conditionalFormatting sqref="B117">
    <cfRule type="containsText" dxfId="192" priority="193" operator="containsText" text="Please fill your answer here.">
      <formula>NOT(ISERROR(SEARCH("Please fill your answer here.",B117)))</formula>
    </cfRule>
  </conditionalFormatting>
  <conditionalFormatting sqref="B123">
    <cfRule type="containsText" dxfId="191" priority="192" operator="containsText" text="Please fill your answer here.">
      <formula>NOT(ISERROR(SEARCH("Please fill your answer here.",B123)))</formula>
    </cfRule>
  </conditionalFormatting>
  <conditionalFormatting sqref="B131">
    <cfRule type="containsText" dxfId="190" priority="191" operator="containsText" text="Please fill your answer here.">
      <formula>NOT(ISERROR(SEARCH("Please fill your answer here.",B131)))</formula>
    </cfRule>
  </conditionalFormatting>
  <conditionalFormatting sqref="B140">
    <cfRule type="containsText" dxfId="189" priority="190" operator="containsText" text="Please fill your answer here.">
      <formula>NOT(ISERROR(SEARCH("Please fill your answer here.",B140)))</formula>
    </cfRule>
  </conditionalFormatting>
  <conditionalFormatting sqref="B145">
    <cfRule type="containsText" dxfId="188" priority="189" operator="containsText" text="Please fill your answer here.">
      <formula>NOT(ISERROR(SEARCH("Please fill your answer here.",B145)))</formula>
    </cfRule>
  </conditionalFormatting>
  <conditionalFormatting sqref="B150">
    <cfRule type="containsText" dxfId="187" priority="188" operator="containsText" text="Please fill your answer here.">
      <formula>NOT(ISERROR(SEARCH("Please fill your answer here.",B150)))</formula>
    </cfRule>
  </conditionalFormatting>
  <conditionalFormatting sqref="B155">
    <cfRule type="containsText" dxfId="186" priority="187" operator="containsText" text="Please fill your answer here.">
      <formula>NOT(ISERROR(SEARCH("Please fill your answer here.",B155)))</formula>
    </cfRule>
  </conditionalFormatting>
  <conditionalFormatting sqref="B160">
    <cfRule type="containsText" dxfId="185" priority="186" operator="containsText" text="Please fill your answer here.">
      <formula>NOT(ISERROR(SEARCH("Please fill your answer here.",B160)))</formula>
    </cfRule>
  </conditionalFormatting>
  <conditionalFormatting sqref="B165">
    <cfRule type="containsText" dxfId="184" priority="185" operator="containsText" text="Please fill your answer here.">
      <formula>NOT(ISERROR(SEARCH("Please fill your answer here.",B165)))</formula>
    </cfRule>
  </conditionalFormatting>
  <conditionalFormatting sqref="B170">
    <cfRule type="containsText" dxfId="183" priority="184" operator="containsText" text="Please fill your answer here.">
      <formula>NOT(ISERROR(SEARCH("Please fill your answer here.",B170)))</formula>
    </cfRule>
  </conditionalFormatting>
  <conditionalFormatting sqref="B176">
    <cfRule type="containsText" dxfId="182" priority="183" operator="containsText" text="Please fill your answer here.">
      <formula>NOT(ISERROR(SEARCH("Please fill your answer here.",B176)))</formula>
    </cfRule>
  </conditionalFormatting>
  <conditionalFormatting sqref="B181">
    <cfRule type="containsText" dxfId="181" priority="182" operator="containsText" text="Please fill your answer here.">
      <formula>NOT(ISERROR(SEARCH("Please fill your answer here.",B181)))</formula>
    </cfRule>
  </conditionalFormatting>
  <conditionalFormatting sqref="B187">
    <cfRule type="containsText" dxfId="180" priority="181" operator="containsText" text="Please fill your answer here.">
      <formula>NOT(ISERROR(SEARCH("Please fill your answer here.",B187)))</formula>
    </cfRule>
  </conditionalFormatting>
  <conditionalFormatting sqref="B193">
    <cfRule type="containsText" dxfId="179" priority="180" operator="containsText" text="Please fill your answer here.">
      <formula>NOT(ISERROR(SEARCH("Please fill your answer here.",B193)))</formula>
    </cfRule>
  </conditionalFormatting>
  <conditionalFormatting sqref="B207">
    <cfRule type="containsText" dxfId="178" priority="179" operator="containsText" text="Please fill your answer here.">
      <formula>NOT(ISERROR(SEARCH("Please fill your answer here.",B207)))</formula>
    </cfRule>
  </conditionalFormatting>
  <conditionalFormatting sqref="B211">
    <cfRule type="containsText" dxfId="177" priority="178" operator="containsText" text="Please fill your answer here.">
      <formula>NOT(ISERROR(SEARCH("Please fill your answer here.",B211)))</formula>
    </cfRule>
  </conditionalFormatting>
  <conditionalFormatting sqref="B216">
    <cfRule type="containsText" dxfId="176" priority="177" operator="containsText" text="Please fill your answer here.">
      <formula>NOT(ISERROR(SEARCH("Please fill your answer here.",B216)))</formula>
    </cfRule>
  </conditionalFormatting>
  <conditionalFormatting sqref="B222">
    <cfRule type="containsText" dxfId="175" priority="176" operator="containsText" text="Please fill your answer here.">
      <formula>NOT(ISERROR(SEARCH("Please fill your answer here.",B222)))</formula>
    </cfRule>
  </conditionalFormatting>
  <conditionalFormatting sqref="B227">
    <cfRule type="containsText" dxfId="174" priority="175" operator="containsText" text="Please fill your answer here.">
      <formula>NOT(ISERROR(SEARCH("Please fill your answer here.",B227)))</formula>
    </cfRule>
  </conditionalFormatting>
  <conditionalFormatting sqref="B232">
    <cfRule type="containsText" dxfId="173" priority="174" operator="containsText" text="Please fill your answer here.">
      <formula>NOT(ISERROR(SEARCH("Please fill your answer here.",B232)))</formula>
    </cfRule>
  </conditionalFormatting>
  <conditionalFormatting sqref="B237">
    <cfRule type="containsText" dxfId="172" priority="173" operator="containsText" text="Please fill your answer here.">
      <formula>NOT(ISERROR(SEARCH("Please fill your answer here.",B237)))</formula>
    </cfRule>
  </conditionalFormatting>
  <conditionalFormatting sqref="B242">
    <cfRule type="containsText" dxfId="171" priority="172" operator="containsText" text="Please fill your answer here.">
      <formula>NOT(ISERROR(SEARCH("Please fill your answer here.",B242)))</formula>
    </cfRule>
  </conditionalFormatting>
  <conditionalFormatting sqref="B250">
    <cfRule type="containsText" dxfId="170" priority="171" operator="containsText" text="Please fill your answer here.">
      <formula>NOT(ISERROR(SEARCH("Please fill your answer here.",B250)))</formula>
    </cfRule>
  </conditionalFormatting>
  <conditionalFormatting sqref="B259">
    <cfRule type="containsText" dxfId="169" priority="170" operator="containsText" text="Please fill your answer here.">
      <formula>NOT(ISERROR(SEARCH("Please fill your answer here.",B259)))</formula>
    </cfRule>
  </conditionalFormatting>
  <conditionalFormatting sqref="B272">
    <cfRule type="containsText" dxfId="168" priority="169" operator="containsText" text="Please fill your answer here.">
      <formula>NOT(ISERROR(SEARCH("Please fill your answer here.",B272)))</formula>
    </cfRule>
  </conditionalFormatting>
  <conditionalFormatting sqref="B278">
    <cfRule type="containsText" dxfId="167" priority="168" operator="containsText" text="Please fill your answer here.">
      <formula>NOT(ISERROR(SEARCH("Please fill your answer here.",B278)))</formula>
    </cfRule>
  </conditionalFormatting>
  <conditionalFormatting sqref="B284">
    <cfRule type="containsText" dxfId="166" priority="167" operator="containsText" text="Please fill your answer here.">
      <formula>NOT(ISERROR(SEARCH("Please fill your answer here.",B284)))</formula>
    </cfRule>
  </conditionalFormatting>
  <conditionalFormatting sqref="B290">
    <cfRule type="containsText" dxfId="165" priority="166" operator="containsText" text="Please fill your answer here.">
      <formula>NOT(ISERROR(SEARCH("Please fill your answer here.",B290)))</formula>
    </cfRule>
  </conditionalFormatting>
  <conditionalFormatting sqref="B296">
    <cfRule type="containsText" dxfId="164" priority="165" operator="containsText" text="Please fill your answer here.">
      <formula>NOT(ISERROR(SEARCH("Please fill your answer here.",B296)))</formula>
    </cfRule>
  </conditionalFormatting>
  <conditionalFormatting sqref="B301">
    <cfRule type="containsText" dxfId="163" priority="164" operator="containsText" text="Please fill your answer here.">
      <formula>NOT(ISERROR(SEARCH("Please fill your answer here.",B301)))</formula>
    </cfRule>
  </conditionalFormatting>
  <conditionalFormatting sqref="B306">
    <cfRule type="containsText" dxfId="162" priority="163" operator="containsText" text="Please fill your answer here.">
      <formula>NOT(ISERROR(SEARCH("Please fill your answer here.",B306)))</formula>
    </cfRule>
  </conditionalFormatting>
  <conditionalFormatting sqref="B312">
    <cfRule type="containsText" dxfId="161" priority="162" operator="containsText" text="Please fill your answer here.">
      <formula>NOT(ISERROR(SEARCH("Please fill your answer here.",B312)))</formula>
    </cfRule>
  </conditionalFormatting>
  <conditionalFormatting sqref="B318">
    <cfRule type="containsText" dxfId="160" priority="161" operator="containsText" text="Please fill your answer here.">
      <formula>NOT(ISERROR(SEARCH("Please fill your answer here.",B318)))</formula>
    </cfRule>
  </conditionalFormatting>
  <conditionalFormatting sqref="B352">
    <cfRule type="containsText" dxfId="159" priority="160" operator="containsText" text="Please fill your answer here.">
      <formula>NOT(ISERROR(SEARCH("Please fill your answer here.",B352)))</formula>
    </cfRule>
  </conditionalFormatting>
  <conditionalFormatting sqref="B346">
    <cfRule type="containsText" dxfId="158" priority="159" operator="containsText" text="Please fill your answer here.">
      <formula>NOT(ISERROR(SEARCH("Please fill your answer here.",B346)))</formula>
    </cfRule>
  </conditionalFormatting>
  <conditionalFormatting sqref="B360">
    <cfRule type="containsText" dxfId="157" priority="158" operator="containsText" text="Please fill your answer here.">
      <formula>NOT(ISERROR(SEARCH("Please fill your answer here.",B360)))</formula>
    </cfRule>
  </conditionalFormatting>
  <conditionalFormatting sqref="B366">
    <cfRule type="containsText" dxfId="156" priority="157" operator="containsText" text="Please fill your answer here.">
      <formula>NOT(ISERROR(SEARCH("Please fill your answer here.",B366)))</formula>
    </cfRule>
  </conditionalFormatting>
  <conditionalFormatting sqref="B372">
    <cfRule type="containsText" dxfId="155" priority="156" operator="containsText" text="Please fill your answer here.">
      <formula>NOT(ISERROR(SEARCH("Please fill your answer here.",B372)))</formula>
    </cfRule>
  </conditionalFormatting>
  <conditionalFormatting sqref="B378">
    <cfRule type="containsText" dxfId="154" priority="155" operator="containsText" text="Please fill your answer here.">
      <formula>NOT(ISERROR(SEARCH("Please fill your answer here.",B378)))</formula>
    </cfRule>
  </conditionalFormatting>
  <conditionalFormatting sqref="B384">
    <cfRule type="containsText" dxfId="153" priority="154" operator="containsText" text="Please fill your answer here.">
      <formula>NOT(ISERROR(SEARCH("Please fill your answer here.",B384)))</formula>
    </cfRule>
  </conditionalFormatting>
  <conditionalFormatting sqref="B391">
    <cfRule type="containsText" dxfId="152" priority="153" operator="containsText" text="Please fill your answer here.">
      <formula>NOT(ISERROR(SEARCH("Please fill your answer here.",B391)))</formula>
    </cfRule>
  </conditionalFormatting>
  <conditionalFormatting sqref="B397">
    <cfRule type="containsText" dxfId="151" priority="152" operator="containsText" text="Please fill your answer here.">
      <formula>NOT(ISERROR(SEARCH("Please fill your answer here.",B397)))</formula>
    </cfRule>
  </conditionalFormatting>
  <conditionalFormatting sqref="B403">
    <cfRule type="containsText" dxfId="150" priority="151" operator="containsText" text="Please fill your answer here.">
      <formula>NOT(ISERROR(SEARCH("Please fill your answer here.",B403)))</formula>
    </cfRule>
  </conditionalFormatting>
  <conditionalFormatting sqref="B409">
    <cfRule type="containsText" dxfId="149" priority="150" operator="containsText" text="Please fill your answer here.">
      <formula>NOT(ISERROR(SEARCH("Please fill your answer here.",B409)))</formula>
    </cfRule>
  </conditionalFormatting>
  <conditionalFormatting sqref="B415">
    <cfRule type="containsText" dxfId="148" priority="149" operator="containsText" text="Please fill your answer here.">
      <formula>NOT(ISERROR(SEARCH("Please fill your answer here.",B415)))</formula>
    </cfRule>
  </conditionalFormatting>
  <conditionalFormatting sqref="B422">
    <cfRule type="containsText" dxfId="147" priority="148" operator="containsText" text="Please fill your answer here.">
      <formula>NOT(ISERROR(SEARCH("Please fill your answer here.",B422)))</formula>
    </cfRule>
  </conditionalFormatting>
  <conditionalFormatting sqref="B428">
    <cfRule type="containsText" dxfId="146" priority="147" operator="containsText" text="Please fill your answer here.">
      <formula>NOT(ISERROR(SEARCH("Please fill your answer here.",B428)))</formula>
    </cfRule>
  </conditionalFormatting>
  <conditionalFormatting sqref="B434">
    <cfRule type="containsText" dxfId="145" priority="146" operator="containsText" text="Please fill your answer here.">
      <formula>NOT(ISERROR(SEARCH("Please fill your answer here.",B434)))</formula>
    </cfRule>
  </conditionalFormatting>
  <conditionalFormatting sqref="B440">
    <cfRule type="containsText" dxfId="144" priority="145" operator="containsText" text="Please fill your answer here.">
      <formula>NOT(ISERROR(SEARCH("Please fill your answer here.",B440)))</formula>
    </cfRule>
  </conditionalFormatting>
  <conditionalFormatting sqref="B446">
    <cfRule type="containsText" dxfId="143" priority="144" operator="containsText" text="Please fill your answer here.">
      <formula>NOT(ISERROR(SEARCH("Please fill your answer here.",B446)))</formula>
    </cfRule>
  </conditionalFormatting>
  <conditionalFormatting sqref="B453">
    <cfRule type="containsText" dxfId="142" priority="143" operator="containsText" text="Please fill your answer here.">
      <formula>NOT(ISERROR(SEARCH("Please fill your answer here.",B453)))</formula>
    </cfRule>
  </conditionalFormatting>
  <conditionalFormatting sqref="B459">
    <cfRule type="containsText" dxfId="141" priority="142" operator="containsText" text="Please fill your answer here.">
      <formula>NOT(ISERROR(SEARCH("Please fill your answer here.",B459)))</formula>
    </cfRule>
  </conditionalFormatting>
  <conditionalFormatting sqref="B465">
    <cfRule type="containsText" dxfId="140" priority="141" operator="containsText" text="Please fill your answer here.">
      <formula>NOT(ISERROR(SEARCH("Please fill your answer here.",B465)))</formula>
    </cfRule>
  </conditionalFormatting>
  <conditionalFormatting sqref="B471">
    <cfRule type="containsText" dxfId="139" priority="140" operator="containsText" text="Please fill your answer here.">
      <formula>NOT(ISERROR(SEARCH("Please fill your answer here.",B471)))</formula>
    </cfRule>
  </conditionalFormatting>
  <conditionalFormatting sqref="B483">
    <cfRule type="containsText" dxfId="138" priority="139" operator="containsText" text="Please fill your answer here.">
      <formula>NOT(ISERROR(SEARCH("Please fill your answer here.",B483)))</formula>
    </cfRule>
  </conditionalFormatting>
  <conditionalFormatting sqref="B500">
    <cfRule type="containsText" dxfId="137" priority="138" operator="containsText" text="Please fill your answer here.">
      <formula>NOT(ISERROR(SEARCH("Please fill your answer here.",B500)))</formula>
    </cfRule>
  </conditionalFormatting>
  <conditionalFormatting sqref="B505">
    <cfRule type="containsText" dxfId="136" priority="137" operator="containsText" text="Please fill your answer here.">
      <formula>NOT(ISERROR(SEARCH("Please fill your answer here.",B505)))</formula>
    </cfRule>
  </conditionalFormatting>
  <conditionalFormatting sqref="B510">
    <cfRule type="containsText" dxfId="135" priority="136" operator="containsText" text="Please fill your answer here.">
      <formula>NOT(ISERROR(SEARCH("Please fill your answer here.",B510)))</formula>
    </cfRule>
  </conditionalFormatting>
  <conditionalFormatting sqref="B515">
    <cfRule type="containsText" dxfId="134" priority="135" operator="containsText" text="Please fill your answer here.">
      <formula>NOT(ISERROR(SEARCH("Please fill your answer here.",B515)))</formula>
    </cfRule>
  </conditionalFormatting>
  <conditionalFormatting sqref="B520">
    <cfRule type="containsText" dxfId="133" priority="134" operator="containsText" text="Please fill your answer here.">
      <formula>NOT(ISERROR(SEARCH("Please fill your answer here.",B520)))</formula>
    </cfRule>
  </conditionalFormatting>
  <conditionalFormatting sqref="B525">
    <cfRule type="containsText" dxfId="132" priority="133" operator="containsText" text="Please fill your answer here.">
      <formula>NOT(ISERROR(SEARCH("Please fill your answer here.",B525)))</formula>
    </cfRule>
  </conditionalFormatting>
  <conditionalFormatting sqref="B530">
    <cfRule type="containsText" dxfId="131" priority="132" operator="containsText" text="Please fill your answer here.">
      <formula>NOT(ISERROR(SEARCH("Please fill your answer here.",B530)))</formula>
    </cfRule>
  </conditionalFormatting>
  <conditionalFormatting sqref="B535">
    <cfRule type="containsText" dxfId="130" priority="131" operator="containsText" text="Please fill your answer here.">
      <formula>NOT(ISERROR(SEARCH("Please fill your answer here.",B535)))</formula>
    </cfRule>
  </conditionalFormatting>
  <conditionalFormatting sqref="B540">
    <cfRule type="containsText" dxfId="129" priority="130" operator="containsText" text="Please fill your answer here.">
      <formula>NOT(ISERROR(SEARCH("Please fill your answer here.",B540)))</formula>
    </cfRule>
  </conditionalFormatting>
  <conditionalFormatting sqref="B550">
    <cfRule type="containsText" dxfId="128" priority="129" operator="containsText" text="Please fill your answer here.">
      <formula>NOT(ISERROR(SEARCH("Please fill your answer here.",B550)))</formula>
    </cfRule>
  </conditionalFormatting>
  <conditionalFormatting sqref="B555">
    <cfRule type="containsText" dxfId="127" priority="128" operator="containsText" text="Please fill your answer here.">
      <formula>NOT(ISERROR(SEARCH("Please fill your answer here.",B555)))</formula>
    </cfRule>
  </conditionalFormatting>
  <conditionalFormatting sqref="B566">
    <cfRule type="containsText" dxfId="126" priority="127" operator="containsText" text="Please fill your answer here.">
      <formula>NOT(ISERROR(SEARCH("Please fill your answer here.",B566)))</formula>
    </cfRule>
  </conditionalFormatting>
  <conditionalFormatting sqref="B571">
    <cfRule type="containsText" dxfId="125" priority="126" operator="containsText" text="Please fill your answer here.">
      <formula>NOT(ISERROR(SEARCH("Please fill your answer here.",B571)))</formula>
    </cfRule>
  </conditionalFormatting>
  <conditionalFormatting sqref="B576">
    <cfRule type="containsText" dxfId="124" priority="125" operator="containsText" text="Please fill your answer here.">
      <formula>NOT(ISERROR(SEARCH("Please fill your answer here.",B576)))</formula>
    </cfRule>
  </conditionalFormatting>
  <conditionalFormatting sqref="B581">
    <cfRule type="containsText" dxfId="123" priority="124" operator="containsText" text="Please fill your answer here.">
      <formula>NOT(ISERROR(SEARCH("Please fill your answer here.",B581)))</formula>
    </cfRule>
  </conditionalFormatting>
  <conditionalFormatting sqref="B586">
    <cfRule type="containsText" dxfId="122" priority="123" operator="containsText" text="Please fill your answer here.">
      <formula>NOT(ISERROR(SEARCH("Please fill your answer here.",B586)))</formula>
    </cfRule>
  </conditionalFormatting>
  <conditionalFormatting sqref="B591">
    <cfRule type="containsText" dxfId="121" priority="122" operator="containsText" text="Please fill your answer here.">
      <formula>NOT(ISERROR(SEARCH("Please fill your answer here.",B591)))</formula>
    </cfRule>
  </conditionalFormatting>
  <conditionalFormatting sqref="B597">
    <cfRule type="containsText" dxfId="120" priority="121" operator="containsText" text="Please fill your answer here.">
      <formula>NOT(ISERROR(SEARCH("Please fill your answer here.",B597)))</formula>
    </cfRule>
  </conditionalFormatting>
  <conditionalFormatting sqref="B606">
    <cfRule type="containsText" dxfId="119" priority="120" operator="containsText" text="Please fill your answer here.">
      <formula>NOT(ISERROR(SEARCH("Please fill your answer here.",B606)))</formula>
    </cfRule>
  </conditionalFormatting>
  <conditionalFormatting sqref="B611">
    <cfRule type="containsText" dxfId="118" priority="119" operator="containsText" text="Please fill your answer here.">
      <formula>NOT(ISERROR(SEARCH("Please fill your answer here.",B611)))</formula>
    </cfRule>
  </conditionalFormatting>
  <conditionalFormatting sqref="B616">
    <cfRule type="containsText" dxfId="117" priority="118" operator="containsText" text="Please fill your answer here.">
      <formula>NOT(ISERROR(SEARCH("Please fill your answer here.",B616)))</formula>
    </cfRule>
  </conditionalFormatting>
  <conditionalFormatting sqref="B628">
    <cfRule type="containsText" dxfId="116" priority="117" operator="containsText" text="Please fill your answer here.">
      <formula>NOT(ISERROR(SEARCH("Please fill your answer here.",B628)))</formula>
    </cfRule>
  </conditionalFormatting>
  <conditionalFormatting sqref="B633">
    <cfRule type="containsText" dxfId="115" priority="116" operator="containsText" text="Please fill your answer here.">
      <formula>NOT(ISERROR(SEARCH("Please fill your answer here.",B633)))</formula>
    </cfRule>
  </conditionalFormatting>
  <conditionalFormatting sqref="B638">
    <cfRule type="containsText" dxfId="114" priority="115" operator="containsText" text="Please fill your answer here.">
      <formula>NOT(ISERROR(SEARCH("Please fill your answer here.",B638)))</formula>
    </cfRule>
  </conditionalFormatting>
  <conditionalFormatting sqref="B643">
    <cfRule type="containsText" dxfId="113" priority="114" operator="containsText" text="Please fill your answer here.">
      <formula>NOT(ISERROR(SEARCH("Please fill your answer here.",B643)))</formula>
    </cfRule>
  </conditionalFormatting>
  <conditionalFormatting sqref="B651">
    <cfRule type="containsText" dxfId="112" priority="113" operator="containsText" text="Please fill your answer here.">
      <formula>NOT(ISERROR(SEARCH("Please fill your answer here.",B651)))</formula>
    </cfRule>
  </conditionalFormatting>
  <conditionalFormatting sqref="B656">
    <cfRule type="containsText" dxfId="111" priority="112" operator="containsText" text="Please fill your answer here.">
      <formula>NOT(ISERROR(SEARCH("Please fill your answer here.",B656)))</formula>
    </cfRule>
  </conditionalFormatting>
  <conditionalFormatting sqref="B661">
    <cfRule type="containsText" dxfId="110" priority="111" operator="containsText" text="Please fill your answer here.">
      <formula>NOT(ISERROR(SEARCH("Please fill your answer here.",B661)))</formula>
    </cfRule>
  </conditionalFormatting>
  <conditionalFormatting sqref="B666">
    <cfRule type="containsText" dxfId="109" priority="110" operator="containsText" text="Please fill your answer here.">
      <formula>NOT(ISERROR(SEARCH("Please fill your answer here.",B666)))</formula>
    </cfRule>
  </conditionalFormatting>
  <conditionalFormatting sqref="B674">
    <cfRule type="containsText" dxfId="108" priority="109" operator="containsText" text="Please fill your answer here.">
      <formula>NOT(ISERROR(SEARCH("Please fill your answer here.",B674)))</formula>
    </cfRule>
  </conditionalFormatting>
  <conditionalFormatting sqref="B682">
    <cfRule type="containsText" dxfId="107" priority="108" operator="containsText" text="Please fill your answer here.">
      <formula>NOT(ISERROR(SEARCH("Please fill your answer here.",B682)))</formula>
    </cfRule>
  </conditionalFormatting>
  <conditionalFormatting sqref="B690">
    <cfRule type="containsText" dxfId="106" priority="107" operator="containsText" text="Please fill your answer here.">
      <formula>NOT(ISERROR(SEARCH("Please fill your answer here.",B690)))</formula>
    </cfRule>
  </conditionalFormatting>
  <conditionalFormatting sqref="B695">
    <cfRule type="containsText" dxfId="105" priority="106" operator="containsText" text="Please fill your answer here.">
      <formula>NOT(ISERROR(SEARCH("Please fill your answer here.",B695)))</formula>
    </cfRule>
  </conditionalFormatting>
  <conditionalFormatting sqref="B701">
    <cfRule type="containsText" dxfId="104" priority="105" operator="containsText" text="Please fill your answer here.">
      <formula>NOT(ISERROR(SEARCH("Please fill your answer here.",B701)))</formula>
    </cfRule>
  </conditionalFormatting>
  <conditionalFormatting sqref="B710">
    <cfRule type="containsText" dxfId="103" priority="104" operator="containsText" text="Please fill your answer here.">
      <formula>NOT(ISERROR(SEARCH("Please fill your answer here.",B710)))</formula>
    </cfRule>
  </conditionalFormatting>
  <conditionalFormatting sqref="B715">
    <cfRule type="containsText" dxfId="102" priority="103" operator="containsText" text="Please fill your answer here.">
      <formula>NOT(ISERROR(SEARCH("Please fill your answer here.",B715)))</formula>
    </cfRule>
  </conditionalFormatting>
  <conditionalFormatting sqref="B725">
    <cfRule type="containsText" dxfId="101" priority="102" operator="containsText" text="Please fill your answer here.">
      <formula>NOT(ISERROR(SEARCH("Please fill your answer here.",B725)))</formula>
    </cfRule>
  </conditionalFormatting>
  <conditionalFormatting sqref="B730">
    <cfRule type="containsText" dxfId="100" priority="101" operator="containsText" text="Please fill your answer here.">
      <formula>NOT(ISERROR(SEARCH("Please fill your answer here.",B730)))</formula>
    </cfRule>
  </conditionalFormatting>
  <conditionalFormatting sqref="B735">
    <cfRule type="containsText" dxfId="99" priority="100" operator="containsText" text="Please fill your answer here.">
      <formula>NOT(ISERROR(SEARCH("Please fill your answer here.",B735)))</formula>
    </cfRule>
  </conditionalFormatting>
  <conditionalFormatting sqref="B741">
    <cfRule type="containsText" dxfId="98" priority="99" operator="containsText" text="Please fill your answer here.">
      <formula>NOT(ISERROR(SEARCH("Please fill your answer here.",B741)))</formula>
    </cfRule>
  </conditionalFormatting>
  <conditionalFormatting sqref="B749">
    <cfRule type="containsText" dxfId="97" priority="98" operator="containsText" text="Please fill your answer here.">
      <formula>NOT(ISERROR(SEARCH("Please fill your answer here.",B749)))</formula>
    </cfRule>
  </conditionalFormatting>
  <conditionalFormatting sqref="B754">
    <cfRule type="containsText" dxfId="96" priority="97" operator="containsText" text="Please fill your answer here.">
      <formula>NOT(ISERROR(SEARCH("Please fill your answer here.",B754)))</formula>
    </cfRule>
  </conditionalFormatting>
  <conditionalFormatting sqref="B759">
    <cfRule type="containsText" dxfId="95" priority="96" operator="containsText" text="Please fill your answer here.">
      <formula>NOT(ISERROR(SEARCH("Please fill your answer here.",B759)))</formula>
    </cfRule>
  </conditionalFormatting>
  <conditionalFormatting sqref="B764">
    <cfRule type="containsText" dxfId="94" priority="95" operator="containsText" text="Please fill your answer here.">
      <formula>NOT(ISERROR(SEARCH("Please fill your answer here.",B764)))</formula>
    </cfRule>
  </conditionalFormatting>
  <conditionalFormatting sqref="B769">
    <cfRule type="containsText" dxfId="93" priority="94" operator="containsText" text="Please fill your answer here.">
      <formula>NOT(ISERROR(SEARCH("Please fill your answer here.",B769)))</formula>
    </cfRule>
  </conditionalFormatting>
  <conditionalFormatting sqref="B779">
    <cfRule type="containsText" dxfId="92" priority="93" operator="containsText" text="Please fill your answer here.">
      <formula>NOT(ISERROR(SEARCH("Please fill your answer here.",B779)))</formula>
    </cfRule>
  </conditionalFormatting>
  <conditionalFormatting sqref="B784">
    <cfRule type="containsText" dxfId="91" priority="92" operator="containsText" text="Please fill your answer here.">
      <formula>NOT(ISERROR(SEARCH("Please fill your answer here.",B784)))</formula>
    </cfRule>
  </conditionalFormatting>
  <conditionalFormatting sqref="B789">
    <cfRule type="containsText" dxfId="90" priority="91" operator="containsText" text="Please fill your answer here.">
      <formula>NOT(ISERROR(SEARCH("Please fill your answer here.",B789)))</formula>
    </cfRule>
  </conditionalFormatting>
  <conditionalFormatting sqref="B801">
    <cfRule type="containsText" dxfId="89" priority="90" operator="containsText" text="Please fill your answer here.">
      <formula>NOT(ISERROR(SEARCH("Please fill your answer here.",B801)))</formula>
    </cfRule>
  </conditionalFormatting>
  <conditionalFormatting sqref="B815">
    <cfRule type="containsText" dxfId="88" priority="89" operator="containsText" text="Please fill your answer here.">
      <formula>NOT(ISERROR(SEARCH("Please fill your answer here.",B815)))</formula>
    </cfRule>
  </conditionalFormatting>
  <conditionalFormatting sqref="B827">
    <cfRule type="containsText" dxfId="87" priority="88" operator="containsText" text="Please fill your answer here.">
      <formula>NOT(ISERROR(SEARCH("Please fill your answer here.",B827)))</formula>
    </cfRule>
  </conditionalFormatting>
  <conditionalFormatting sqref="B833">
    <cfRule type="containsText" dxfId="86" priority="87" operator="containsText" text="Please fill your answer here.">
      <formula>NOT(ISERROR(SEARCH("Please fill your answer here.",B833)))</formula>
    </cfRule>
  </conditionalFormatting>
  <conditionalFormatting sqref="B838">
    <cfRule type="containsText" dxfId="85" priority="86" operator="containsText" text="Please fill your answer here.">
      <formula>NOT(ISERROR(SEARCH("Please fill your answer here.",B838)))</formula>
    </cfRule>
  </conditionalFormatting>
  <conditionalFormatting sqref="B843">
    <cfRule type="containsText" dxfId="84" priority="85" operator="containsText" text="Please fill your answer here.">
      <formula>NOT(ISERROR(SEARCH("Please fill your answer here.",B843)))</formula>
    </cfRule>
  </conditionalFormatting>
  <conditionalFormatting sqref="B849">
    <cfRule type="containsText" dxfId="83" priority="84" operator="containsText" text="Please fill your answer here.">
      <formula>NOT(ISERROR(SEARCH("Please fill your answer here.",B849)))</formula>
    </cfRule>
  </conditionalFormatting>
  <conditionalFormatting sqref="B856">
    <cfRule type="containsText" dxfId="82" priority="83" operator="containsText" text="Please fill your answer here.">
      <formula>NOT(ISERROR(SEARCH("Please fill your answer here.",B856)))</formula>
    </cfRule>
  </conditionalFormatting>
  <conditionalFormatting sqref="B878">
    <cfRule type="containsText" dxfId="81" priority="82" operator="containsText" text="Please fill your answer here.">
      <formula>NOT(ISERROR(SEARCH("Please fill your answer here.",B878)))</formula>
    </cfRule>
  </conditionalFormatting>
  <conditionalFormatting sqref="B883">
    <cfRule type="containsText" dxfId="80" priority="81" operator="containsText" text="Please fill your answer here.">
      <formula>NOT(ISERROR(SEARCH("Please fill your answer here.",B883)))</formula>
    </cfRule>
  </conditionalFormatting>
  <conditionalFormatting sqref="B888">
    <cfRule type="containsText" dxfId="79" priority="80" operator="containsText" text="Please fill your answer here.">
      <formula>NOT(ISERROR(SEARCH("Please fill your answer here.",B888)))</formula>
    </cfRule>
  </conditionalFormatting>
  <conditionalFormatting sqref="B894">
    <cfRule type="containsText" dxfId="78" priority="79" operator="containsText" text="Please fill your answer here.">
      <formula>NOT(ISERROR(SEARCH("Please fill your answer here.",B894)))</formula>
    </cfRule>
  </conditionalFormatting>
  <conditionalFormatting sqref="B904">
    <cfRule type="containsText" dxfId="77" priority="78" operator="containsText" text="Please fill your answer here.">
      <formula>NOT(ISERROR(SEARCH("Please fill your answer here.",B904)))</formula>
    </cfRule>
  </conditionalFormatting>
  <conditionalFormatting sqref="B914">
    <cfRule type="containsText" dxfId="76" priority="77" operator="containsText" text="Please fill your answer here.">
      <formula>NOT(ISERROR(SEARCH("Please fill your answer here.",B914)))</formula>
    </cfRule>
  </conditionalFormatting>
  <conditionalFormatting sqref="B924">
    <cfRule type="containsText" dxfId="75" priority="76" operator="containsText" text="Please fill your answer here.">
      <formula>NOT(ISERROR(SEARCH("Please fill your answer here.",B924)))</formula>
    </cfRule>
  </conditionalFormatting>
  <conditionalFormatting sqref="B929">
    <cfRule type="containsText" dxfId="74" priority="75" operator="containsText" text="Please fill your answer here.">
      <formula>NOT(ISERROR(SEARCH("Please fill your answer here.",B929)))</formula>
    </cfRule>
  </conditionalFormatting>
  <conditionalFormatting sqref="B937">
    <cfRule type="containsText" dxfId="73" priority="74" operator="containsText" text="Please fill your answer here.">
      <formula>NOT(ISERROR(SEARCH("Please fill your answer here.",B937)))</formula>
    </cfRule>
  </conditionalFormatting>
  <conditionalFormatting sqref="B959">
    <cfRule type="containsText" dxfId="72" priority="73" operator="containsText" text="Please fill your answer here.">
      <formula>NOT(ISERROR(SEARCH("Please fill your answer here.",B959)))</formula>
    </cfRule>
  </conditionalFormatting>
  <conditionalFormatting sqref="B964">
    <cfRule type="containsText" dxfId="71" priority="72" operator="containsText" text="Please fill your answer here.">
      <formula>NOT(ISERROR(SEARCH("Please fill your answer here.",B964)))</formula>
    </cfRule>
  </conditionalFormatting>
  <conditionalFormatting sqref="B1004">
    <cfRule type="containsText" dxfId="70" priority="71" operator="containsText" text="Please fill your answer here.">
      <formula>NOT(ISERROR(SEARCH("Please fill your answer here.",B1004)))</formula>
    </cfRule>
  </conditionalFormatting>
  <conditionalFormatting sqref="F262">
    <cfRule type="expression" dxfId="69" priority="62">
      <formula>$B262="Dimension 1: Policy is completed"</formula>
    </cfRule>
    <cfRule type="expression" dxfId="68" priority="63">
      <formula>$B262="Dimension 1: Policy contains missing answers"</formula>
    </cfRule>
    <cfRule type="containsText" dxfId="67" priority="64" operator="containsText" text="This section contains missing answers">
      <formula>NOT(ISERROR(SEARCH("This section contains missing answers",F262)))</formula>
    </cfRule>
  </conditionalFormatting>
  <conditionalFormatting sqref="F792">
    <cfRule type="expression" dxfId="66" priority="65">
      <formula>$B792="Dimension 3: Portal is completed"</formula>
    </cfRule>
    <cfRule type="expression" dxfId="65" priority="66">
      <formula>$B792="Dimension 3: Portal contains missing answers"</formula>
    </cfRule>
    <cfRule type="containsText" dxfId="64" priority="67" operator="containsText" text="This section contains missing answers">
      <formula>NOT(ISERROR(SEARCH("This section contains missing answers",F792)))</formula>
    </cfRule>
  </conditionalFormatting>
  <conditionalFormatting sqref="F474">
    <cfRule type="expression" dxfId="63" priority="68">
      <formula>$B474="Dimension 2: Impact is completed"</formula>
    </cfRule>
    <cfRule type="expression" dxfId="62" priority="69">
      <formula>$B474="Dimension 2: Impact contains missing answers"</formula>
    </cfRule>
    <cfRule type="containsText" dxfId="61" priority="70" operator="containsText" text="This section contains missing answers">
      <formula>NOT(ISERROR(SEARCH("This section contains missing answers",F474)))</formula>
    </cfRule>
  </conditionalFormatting>
  <conditionalFormatting sqref="F1007">
    <cfRule type="expression" dxfId="60" priority="59">
      <formula>$B1007="Dimension 4: Quality is completed"</formula>
    </cfRule>
    <cfRule type="expression" dxfId="59" priority="60">
      <formula>$B1007="Dimension 4: Quality contains missing answers"</formula>
    </cfRule>
    <cfRule type="containsText" dxfId="58" priority="61" operator="containsText" text="This section contains missing answers">
      <formula>NOT(ISERROR(SEARCH("This section contains missing answers",F1007)))</formula>
    </cfRule>
  </conditionalFormatting>
  <conditionalFormatting sqref="I262">
    <cfRule type="expression" dxfId="57" priority="47">
      <formula>$B262="Dimension 1: Policy is completed"</formula>
    </cfRule>
    <cfRule type="expression" dxfId="56" priority="48">
      <formula>$B262="Dimension 1: Policy contains missing answers"</formula>
    </cfRule>
    <cfRule type="containsText" dxfId="55" priority="49" operator="containsText" text="This section contains missing answers">
      <formula>NOT(ISERROR(SEARCH("This section contains missing answers",I262)))</formula>
    </cfRule>
  </conditionalFormatting>
  <conditionalFormatting sqref="I792">
    <cfRule type="expression" dxfId="54" priority="50">
      <formula>$B792="Dimension 3: Portal is completed"</formula>
    </cfRule>
    <cfRule type="expression" dxfId="53" priority="51">
      <formula>$B792="Dimension 3: Portal contains missing answers"</formula>
    </cfRule>
    <cfRule type="containsText" dxfId="52" priority="52" operator="containsText" text="This section contains missing answers">
      <formula>NOT(ISERROR(SEARCH("This section contains missing answers",I792)))</formula>
    </cfRule>
  </conditionalFormatting>
  <conditionalFormatting sqref="I1007">
    <cfRule type="expression" dxfId="51" priority="53">
      <formula>$B1007="Dimension 4: Quality is completed"</formula>
    </cfRule>
    <cfRule type="expression" dxfId="50" priority="54">
      <formula>$B1007="Dimension 4: Quality contains missing answers"</formula>
    </cfRule>
    <cfRule type="containsText" dxfId="49" priority="55" operator="containsText" text="This section contains missing answers">
      <formula>NOT(ISERROR(SEARCH("This section contains missing answers",I1007)))</formula>
    </cfRule>
  </conditionalFormatting>
  <conditionalFormatting sqref="I474">
    <cfRule type="expression" dxfId="48" priority="56">
      <formula>$B474="Dimension 2: Impact is completed"</formula>
    </cfRule>
    <cfRule type="expression" dxfId="47" priority="57">
      <formula>$B474="Dimension 2: Impact contains missing answers"</formula>
    </cfRule>
    <cfRule type="containsText" dxfId="46" priority="58" operator="containsText" text="This section contains missing answers">
      <formula>NOT(ISERROR(SEARCH("This section contains missing answers",I474)))</formula>
    </cfRule>
  </conditionalFormatting>
  <conditionalFormatting sqref="B1">
    <cfRule type="expression" dxfId="45" priority="44">
      <formula>$C1="This section is completed"</formula>
    </cfRule>
    <cfRule type="expression" dxfId="44" priority="45">
      <formula>$C1="This section contains missing answers"</formula>
    </cfRule>
    <cfRule type="containsText" dxfId="43" priority="46" operator="containsText" text="This section contains missing answers">
      <formula>NOT(ISERROR(SEARCH("This section contains missing answers",B1)))</formula>
    </cfRule>
  </conditionalFormatting>
  <conditionalFormatting sqref="B3">
    <cfRule type="containsText" dxfId="42" priority="43" operator="containsText" text="Please fill your answer here.">
      <formula>NOT(ISERROR(SEARCH("Please fill your answer here.",B3)))</formula>
    </cfRule>
  </conditionalFormatting>
  <conditionalFormatting sqref="E2">
    <cfRule type="expression" dxfId="41" priority="40">
      <formula>$B2="This section is completed"</formula>
    </cfRule>
    <cfRule type="expression" dxfId="40" priority="41">
      <formula>$B2="This section contains missing answers"</formula>
    </cfRule>
    <cfRule type="containsText" dxfId="39" priority="42" operator="containsText" text="This section contains missing answers">
      <formula>NOT(ISERROR(SEARCH("This section contains missing answers",E2)))</formula>
    </cfRule>
  </conditionalFormatting>
  <conditionalFormatting sqref="F3">
    <cfRule type="containsText" dxfId="38" priority="39" operator="containsText" text="Please fill your answer here.">
      <formula>NOT(ISERROR(SEARCH("Please fill your answer here.",F3)))</formula>
    </cfRule>
  </conditionalFormatting>
  <conditionalFormatting sqref="B6">
    <cfRule type="containsText" dxfId="37" priority="38" operator="containsText" text="Please fill your answer here.">
      <formula>NOT(ISERROR(SEARCH("Please fill your answer here.",B6)))</formula>
    </cfRule>
  </conditionalFormatting>
  <conditionalFormatting sqref="F6">
    <cfRule type="containsText" dxfId="36" priority="37" operator="containsText" text="Please fill your answer here.">
      <formula>NOT(ISERROR(SEARCH("Please fill your answer here.",F6)))</formula>
    </cfRule>
  </conditionalFormatting>
  <conditionalFormatting sqref="B113">
    <cfRule type="containsText" dxfId="35" priority="36" operator="containsText" text="Please fill your answer here.">
      <formula>NOT(ISERROR(SEARCH("Please fill your answer here.",B113)))</formula>
    </cfRule>
  </conditionalFormatting>
  <conditionalFormatting sqref="F113">
    <cfRule type="containsText" dxfId="34" priority="35" operator="containsText" text="Please fill your answer here.">
      <formula>NOT(ISERROR(SEARCH("Please fill your answer here.",F113)))</formula>
    </cfRule>
  </conditionalFormatting>
  <conditionalFormatting sqref="B264">
    <cfRule type="containsText" dxfId="33" priority="34" operator="containsText" text="Please fill your answer here.">
      <formula>NOT(ISERROR(SEARCH("Please fill your answer here.",B264)))</formula>
    </cfRule>
  </conditionalFormatting>
  <conditionalFormatting sqref="F264">
    <cfRule type="containsText" dxfId="32" priority="33" operator="containsText" text="Please fill your answer here.">
      <formula>NOT(ISERROR(SEARCH("Please fill your answer here.",F264)))</formula>
    </cfRule>
  </conditionalFormatting>
  <conditionalFormatting sqref="B267">
    <cfRule type="containsText" dxfId="31" priority="32" operator="containsText" text="Please fill your answer here.">
      <formula>NOT(ISERROR(SEARCH("Please fill your answer here.",B267)))</formula>
    </cfRule>
  </conditionalFormatting>
  <conditionalFormatting sqref="F267">
    <cfRule type="containsText" dxfId="30" priority="31" operator="containsText" text="Please fill your answer here.">
      <formula>NOT(ISERROR(SEARCH("Please fill your answer here.",F267)))</formula>
    </cfRule>
  </conditionalFormatting>
  <conditionalFormatting sqref="B320">
    <cfRule type="containsText" dxfId="29" priority="30" operator="containsText" text="Please fill your answer here.">
      <formula>NOT(ISERROR(SEARCH("Please fill your answer here.",B320)))</formula>
    </cfRule>
  </conditionalFormatting>
  <conditionalFormatting sqref="F320">
    <cfRule type="containsText" dxfId="28" priority="29" operator="containsText" text="Please fill your answer here.">
      <formula>NOT(ISERROR(SEARCH("Please fill your answer here.",F320)))</formula>
    </cfRule>
  </conditionalFormatting>
  <conditionalFormatting sqref="B354:B355">
    <cfRule type="containsText" dxfId="27" priority="28" operator="containsText" text="Please fill your answer here.">
      <formula>NOT(ISERROR(SEARCH("Please fill your answer here.",B354)))</formula>
    </cfRule>
  </conditionalFormatting>
  <conditionalFormatting sqref="F354:F355">
    <cfRule type="containsText" dxfId="26" priority="27" operator="containsText" text="Please fill your answer here.">
      <formula>NOT(ISERROR(SEARCH("Please fill your answer here.",F354)))</formula>
    </cfRule>
  </conditionalFormatting>
  <conditionalFormatting sqref="B386">
    <cfRule type="containsText" dxfId="25" priority="26" operator="containsText" text="Please fill your answer here.">
      <formula>NOT(ISERROR(SEARCH("Please fill your answer here.",B386)))</formula>
    </cfRule>
  </conditionalFormatting>
  <conditionalFormatting sqref="F386">
    <cfRule type="containsText" dxfId="24" priority="25" operator="containsText" text="Please fill your answer here.">
      <formula>NOT(ISERROR(SEARCH("Please fill your answer here.",F386)))</formula>
    </cfRule>
  </conditionalFormatting>
  <conditionalFormatting sqref="B417">
    <cfRule type="containsText" dxfId="23" priority="24" operator="containsText" text="Please fill your answer here.">
      <formula>NOT(ISERROR(SEARCH("Please fill your answer here.",B417)))</formula>
    </cfRule>
  </conditionalFormatting>
  <conditionalFormatting sqref="F417">
    <cfRule type="containsText" dxfId="22" priority="23" operator="containsText" text="Please fill your answer here.">
      <formula>NOT(ISERROR(SEARCH("Please fill your answer here.",F417)))</formula>
    </cfRule>
  </conditionalFormatting>
  <conditionalFormatting sqref="B448">
    <cfRule type="containsText" dxfId="21" priority="22" operator="containsText" text="Please fill your answer here.">
      <formula>NOT(ISERROR(SEARCH("Please fill your answer here.",B448)))</formula>
    </cfRule>
  </conditionalFormatting>
  <conditionalFormatting sqref="F448">
    <cfRule type="containsText" dxfId="20" priority="21" operator="containsText" text="Please fill your answer here.">
      <formula>NOT(ISERROR(SEARCH("Please fill your answer here.",F448)))</formula>
    </cfRule>
  </conditionalFormatting>
  <conditionalFormatting sqref="B476">
    <cfRule type="containsText" dxfId="19" priority="20" operator="containsText" text="Please fill your answer here.">
      <formula>NOT(ISERROR(SEARCH("Please fill your answer here.",B476)))</formula>
    </cfRule>
  </conditionalFormatting>
  <conditionalFormatting sqref="F476">
    <cfRule type="containsText" dxfId="18" priority="19" operator="containsText" text="Please fill your answer here.">
      <formula>NOT(ISERROR(SEARCH("Please fill your answer here.",F476)))</formula>
    </cfRule>
  </conditionalFormatting>
  <conditionalFormatting sqref="B479">
    <cfRule type="containsText" dxfId="17" priority="18" operator="containsText" text="Please fill your answer here.">
      <formula>NOT(ISERROR(SEARCH("Please fill your answer here.",B479)))</formula>
    </cfRule>
  </conditionalFormatting>
  <conditionalFormatting sqref="F479">
    <cfRule type="containsText" dxfId="16" priority="17" operator="containsText" text="Please fill your answer here.">
      <formula>NOT(ISERROR(SEARCH("Please fill your answer here.",F479)))</formula>
    </cfRule>
  </conditionalFormatting>
  <conditionalFormatting sqref="B599">
    <cfRule type="containsText" dxfId="15" priority="16" operator="containsText" text="Please fill your answer here.">
      <formula>NOT(ISERROR(SEARCH("Please fill your answer here.",B599)))</formula>
    </cfRule>
  </conditionalFormatting>
  <conditionalFormatting sqref="F599">
    <cfRule type="containsText" dxfId="14" priority="15" operator="containsText" text="Please fill your answer here.">
      <formula>NOT(ISERROR(SEARCH("Please fill your answer here.",F599)))</formula>
    </cfRule>
  </conditionalFormatting>
  <conditionalFormatting sqref="B676">
    <cfRule type="containsText" dxfId="13" priority="14" operator="containsText" text="Please fill your answer here.">
      <formula>NOT(ISERROR(SEARCH("Please fill your answer here.",B676)))</formula>
    </cfRule>
  </conditionalFormatting>
  <conditionalFormatting sqref="F676">
    <cfRule type="containsText" dxfId="12" priority="13" operator="containsText" text="Please fill your answer here.">
      <formula>NOT(ISERROR(SEARCH("Please fill your answer here.",F676)))</formula>
    </cfRule>
  </conditionalFormatting>
  <conditionalFormatting sqref="B737">
    <cfRule type="containsText" dxfId="11" priority="12" operator="containsText" text="Please fill your answer here.">
      <formula>NOT(ISERROR(SEARCH("Please fill your answer here.",B737)))</formula>
    </cfRule>
  </conditionalFormatting>
  <conditionalFormatting sqref="F737">
    <cfRule type="containsText" dxfId="10" priority="11" operator="containsText" text="Please fill your answer here.">
      <formula>NOT(ISERROR(SEARCH("Please fill your answer here.",F737)))</formula>
    </cfRule>
  </conditionalFormatting>
  <conditionalFormatting sqref="B794">
    <cfRule type="containsText" dxfId="9" priority="10" operator="containsText" text="Please fill your answer here.">
      <formula>NOT(ISERROR(SEARCH("Please fill your answer here.",B794)))</formula>
    </cfRule>
  </conditionalFormatting>
  <conditionalFormatting sqref="F794">
    <cfRule type="containsText" dxfId="8" priority="9" operator="containsText" text="Please fill your answer here.">
      <formula>NOT(ISERROR(SEARCH("Please fill your answer here.",F794)))</formula>
    </cfRule>
  </conditionalFormatting>
  <conditionalFormatting sqref="B797">
    <cfRule type="containsText" dxfId="7" priority="8" operator="containsText" text="Please fill your answer here.">
      <formula>NOT(ISERROR(SEARCH("Please fill your answer here.",B797)))</formula>
    </cfRule>
  </conditionalFormatting>
  <conditionalFormatting sqref="F797">
    <cfRule type="containsText" dxfId="6" priority="7" operator="containsText" text="Please fill your answer here.">
      <formula>NOT(ISERROR(SEARCH("Please fill your answer here.",F797)))</formula>
    </cfRule>
  </conditionalFormatting>
  <conditionalFormatting sqref="B829">
    <cfRule type="containsText" dxfId="5" priority="6" operator="containsText" text="Please fill your answer here.">
      <formula>NOT(ISERROR(SEARCH("Please fill your answer here.",B829)))</formula>
    </cfRule>
  </conditionalFormatting>
  <conditionalFormatting sqref="F829">
    <cfRule type="containsText" dxfId="4" priority="5" operator="containsText" text="Please fill your answer here.">
      <formula>NOT(ISERROR(SEARCH("Please fill your answer here.",F829)))</formula>
    </cfRule>
  </conditionalFormatting>
  <conditionalFormatting sqref="B890">
    <cfRule type="containsText" dxfId="3" priority="4" operator="containsText" text="Please fill your answer here.">
      <formula>NOT(ISERROR(SEARCH("Please fill your answer here.",B890)))</formula>
    </cfRule>
  </conditionalFormatting>
  <conditionalFormatting sqref="F890">
    <cfRule type="containsText" dxfId="2" priority="3" operator="containsText" text="Please fill your answer here.">
      <formula>NOT(ISERROR(SEARCH("Please fill your answer here.",F890)))</formula>
    </cfRule>
  </conditionalFormatting>
  <conditionalFormatting sqref="B955">
    <cfRule type="containsText" dxfId="1" priority="2" operator="containsText" text="Please fill your answer here.">
      <formula>NOT(ISERROR(SEARCH("Please fill your answer here.",B955)))</formula>
    </cfRule>
  </conditionalFormatting>
  <conditionalFormatting sqref="F955">
    <cfRule type="containsText" dxfId="0" priority="1" operator="containsText" text="Please fill your answer here.">
      <formula>NOT(ISERROR(SEARCH("Please fill your answer here.",F955)))</formula>
    </cfRule>
  </conditionalFormatting>
  <dataValidations count="1">
    <dataValidation type="list" allowBlank="1" showDropDown="1" showInputMessage="1" showErrorMessage="1" errorTitle="Oeps" error="You can only enter &quot;x&quot; to mark your answer." promptTitle="Answer box" prompt="Please use an &quot;x&quot; to mark your answer." sqref="G6:I6 D1006:I1006 D6:E6 D261:I261 D473:I473 D791:I791 D3:E3 G3:I3 D113:E113 G113:I113 D172:E172 G172:I172 D264:E264 G264:I264 D267:E267 G267:I267 D320:E320 G320:I320 D354:E355 G354:I355 D386:E386 G386:I386 D417:E417 G417:I417 D448:E448 G448:I448 D476:E476 G476:I476 D479:E479 G479:I479 D599:E599 G599:I599 D676:E676 G676:I676 D737:E737 G737:I737 D794:E794 G794:I794 D797:E797 G797:I797 D829:E829 G829:I829 D890:E890 G890:I890 C77:C1048576 D955:E955 G955:I955 C3:C74" xr:uid="{F13C0588-8C99-4A42-8915-2E577DE2E948}">
      <formula1>"x"</formula1>
    </dataValidation>
  </dataValidations>
  <hyperlinks>
    <hyperlink ref="B843" r:id="rId1" xr:uid="{34283F22-4140-42AD-8282-5BE49B1ED2A4}"/>
    <hyperlink ref="H312" r:id="rId2" xr:uid="{770B7E96-9DEE-4EEA-850F-744CD86CD64D}"/>
    <hyperlink ref="H510" r:id="rId3" xr:uid="{2E31B4ED-2BC0-4055-908F-ECD7D7908AEB}"/>
    <hyperlink ref="H530" r:id="rId4" xr:uid="{F5CD9FAD-5E0B-45F8-A8FB-B8E37492AA81}"/>
    <hyperlink ref="H937" r:id="rId5" xr:uid="{47D1C36E-8F7B-4ECB-B7CE-725A17D7550F}"/>
    <hyperlink ref="H471" r:id="rId6" xr:uid="{E10BEF64-CB35-4313-9886-91BDB3DA48F5}"/>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7f81c27-3e9d-4838-81a1-5602ba73a2fc">
      <Terms xmlns="http://schemas.microsoft.com/office/infopath/2007/PartnerControls"/>
    </lcf76f155ced4ddcb4097134ff3c332f>
    <TaxCatchAll xmlns="164c04e9-81c3-4d2d-8e7f-df04e048fdd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575E1D55909E40B67B276342E150A9" ma:contentTypeVersion="16" ma:contentTypeDescription="Create a new document." ma:contentTypeScope="" ma:versionID="a7d564a765d8b40a4e68dbfa0bacea3c">
  <xsd:schema xmlns:xsd="http://www.w3.org/2001/XMLSchema" xmlns:xs="http://www.w3.org/2001/XMLSchema" xmlns:p="http://schemas.microsoft.com/office/2006/metadata/properties" xmlns:ns2="47f81c27-3e9d-4838-81a1-5602ba73a2fc" xmlns:ns3="164c04e9-81c3-4d2d-8e7f-df04e048fdd9" targetNamespace="http://schemas.microsoft.com/office/2006/metadata/properties" ma:root="true" ma:fieldsID="2a115b362425581645105c56ddca9e67" ns2:_="" ns3:_="">
    <xsd:import namespace="47f81c27-3e9d-4838-81a1-5602ba73a2fc"/>
    <xsd:import namespace="164c04e9-81c3-4d2d-8e7f-df04e048fd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f81c27-3e9d-4838-81a1-5602ba73a2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3623ea3-be23-4189-a25b-bcadb097ef1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64c04e9-81c3-4d2d-8e7f-df04e048fdd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eab4c05-7aae-4dcc-a666-3c6178332a76}" ma:internalName="TaxCatchAll" ma:showField="CatchAllData" ma:web="164c04e9-81c3-4d2d-8e7f-df04e048fd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EFE432-67D1-4C39-881E-2ED5523F18CA}">
  <ds:schemaRefs>
    <ds:schemaRef ds:uri="http://schemas.microsoft.com/office/2006/metadata/properties"/>
    <ds:schemaRef ds:uri="http://schemas.microsoft.com/office/infopath/2007/PartnerControls"/>
    <ds:schemaRef ds:uri="47f81c27-3e9d-4838-81a1-5602ba73a2fc"/>
    <ds:schemaRef ds:uri="164c04e9-81c3-4d2d-8e7f-df04e048fdd9"/>
  </ds:schemaRefs>
</ds:datastoreItem>
</file>

<file path=customXml/itemProps2.xml><?xml version="1.0" encoding="utf-8"?>
<ds:datastoreItem xmlns:ds="http://schemas.openxmlformats.org/officeDocument/2006/customXml" ds:itemID="{C55082F5-71E4-446D-8E28-F7C23C2F1C14}">
  <ds:schemaRefs>
    <ds:schemaRef ds:uri="http://schemas.microsoft.com/sharepoint/v3/contenttype/forms"/>
  </ds:schemaRefs>
</ds:datastoreItem>
</file>

<file path=customXml/itemProps3.xml><?xml version="1.0" encoding="utf-8"?>
<ds:datastoreItem xmlns:ds="http://schemas.openxmlformats.org/officeDocument/2006/customXml" ds:itemID="{59862255-2DF6-4B18-A7B7-1B60ACA584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f81c27-3e9d-4838-81a1-5602ba73a2fc"/>
    <ds:schemaRef ds:uri="164c04e9-81c3-4d2d-8e7f-df04e048fd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Serbia Open Data Maturity 2022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Lincklaen Arriens, Eline</dc:creator>
  <cp:lastModifiedBy>Lincklaen Arriens, Eline</cp:lastModifiedBy>
  <dcterms:created xsi:type="dcterms:W3CDTF">2022-12-08T12:58:28Z</dcterms:created>
  <dcterms:modified xsi:type="dcterms:W3CDTF">2022-12-08T15:11:41Z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Name">
    <vt:lpwstr>Commission Use</vt:lpwstr>
  </property>
  <property fmtid="{D5CDD505-2E9C-101B-9397-08002B2CF9AE}" pid="3" name="MSIP_Label_6bd9ddd1-4d20-43f6-abfa-fc3c07406f94_SetDate">
    <vt:lpwstr>2022-04-25T09:03:34Z</vt:lpwstr>
  </property>
  <property fmtid="{D5CDD505-2E9C-101B-9397-08002B2CF9AE}" pid="4" name="MediaServiceImageTags">
    <vt:lpwstr/>
  </property>
  <property fmtid="{D5CDD505-2E9C-101B-9397-08002B2CF9AE}" pid="5" name="MSIP_Label_6bd9ddd1-4d20-43f6-abfa-fc3c07406f94_ActionId">
    <vt:lpwstr>0f0fb6b0-74ee-4906-b50e-041b1d7d3043</vt:lpwstr>
  </property>
  <property fmtid="{D5CDD505-2E9C-101B-9397-08002B2CF9AE}" pid="6" name="ContentTypeId">
    <vt:lpwstr>0x01010079575E1D55909E40B67B276342E150A9</vt:lpwstr>
  </property>
  <property fmtid="{D5CDD505-2E9C-101B-9397-08002B2CF9AE}" pid="7" name="MSIP_Label_6bd9ddd1-4d20-43f6-abfa-fc3c07406f94_ContentBits">
    <vt:lpwstr>0</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Method">
    <vt:lpwstr>Standard</vt:lpwstr>
  </property>
  <property fmtid="{D5CDD505-2E9C-101B-9397-08002B2CF9AE}" pid="10" name="MSIP_Label_6bd9ddd1-4d20-43f6-abfa-fc3c07406f94_Enabled">
    <vt:lpwstr>true</vt:lpwstr>
  </property>
</Properties>
</file>