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https://capgemini.sharepoint.com/sites/data.europa.euINTERNAL/Shared Documents/Service 2/03. Challenge 3 - ODM/ODM 2022/08. Agiledrop - Files ODM Dashboard data.europa.eu/Detailed country responses/"/>
    </mc:Choice>
  </mc:AlternateContent>
  <xr:revisionPtr revIDLastSave="1" documentId="8_{0115CCFE-E2DB-43E0-9880-19449E6C57F2}" xr6:coauthVersionLast="47" xr6:coauthVersionMax="47" xr10:uidLastSave="{410F7B9C-C4EB-4C9A-9AD8-596CFD10F622}"/>
  <bookViews>
    <workbookView xWindow="-108" yWindow="-108" windowWidth="23256" windowHeight="12456" xr2:uid="{9FB88741-5DE2-413F-89C5-5541A5A6AE74}"/>
  </bookViews>
  <sheets>
    <sheet name="ME Open Data Maturity 2022"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02" i="1" l="1"/>
  <c r="F1001" i="1"/>
  <c r="F999" i="1"/>
  <c r="F998" i="1"/>
  <c r="F997" i="1"/>
  <c r="F996" i="1"/>
  <c r="F995" i="1"/>
  <c r="F994" i="1"/>
  <c r="F992" i="1"/>
  <c r="F991" i="1"/>
  <c r="F990" i="1"/>
  <c r="F989" i="1"/>
  <c r="F988" i="1"/>
  <c r="F987" i="1"/>
  <c r="F985" i="1"/>
  <c r="F984" i="1"/>
  <c r="F983" i="1"/>
  <c r="F982" i="1"/>
  <c r="F981" i="1"/>
  <c r="F980" i="1"/>
  <c r="F978" i="1"/>
  <c r="F977" i="1"/>
  <c r="F976" i="1"/>
  <c r="F975" i="1"/>
  <c r="F974" i="1"/>
  <c r="F973" i="1"/>
  <c r="F971" i="1"/>
  <c r="F970" i="1"/>
  <c r="F969" i="1"/>
  <c r="F968" i="1"/>
  <c r="F967" i="1"/>
  <c r="F966" i="1"/>
  <c r="F962" i="1"/>
  <c r="F961" i="1"/>
  <c r="F957" i="1"/>
  <c r="F956" i="1"/>
  <c r="F955" i="1" s="1"/>
  <c r="F953" i="1"/>
  <c r="F952" i="1"/>
  <c r="F951" i="1"/>
  <c r="F950" i="1"/>
  <c r="F949" i="1"/>
  <c r="F948" i="1"/>
  <c r="F947" i="1"/>
  <c r="F945" i="1"/>
  <c r="F944" i="1"/>
  <c r="F943" i="1"/>
  <c r="F942" i="1"/>
  <c r="F941" i="1"/>
  <c r="F940" i="1"/>
  <c r="F939" i="1"/>
  <c r="F935" i="1"/>
  <c r="F932" i="1"/>
  <c r="F931" i="1"/>
  <c r="F927" i="1"/>
  <c r="F926" i="1"/>
  <c r="F922" i="1"/>
  <c r="F921" i="1"/>
  <c r="F920" i="1"/>
  <c r="F919" i="1"/>
  <c r="F918" i="1"/>
  <c r="F917" i="1"/>
  <c r="F916" i="1"/>
  <c r="F912" i="1"/>
  <c r="F911" i="1"/>
  <c r="F910" i="1"/>
  <c r="F909" i="1"/>
  <c r="F908" i="1"/>
  <c r="F907" i="1"/>
  <c r="F906" i="1"/>
  <c r="F902" i="1"/>
  <c r="F901" i="1"/>
  <c r="F900" i="1"/>
  <c r="F899" i="1"/>
  <c r="F898" i="1"/>
  <c r="F897" i="1"/>
  <c r="F896" i="1"/>
  <c r="F892" i="1"/>
  <c r="F890" i="1"/>
  <c r="F886" i="1"/>
  <c r="F885" i="1"/>
  <c r="F881" i="1"/>
  <c r="F880" i="1"/>
  <c r="F876" i="1"/>
  <c r="F873" i="1"/>
  <c r="F872" i="1"/>
  <c r="F871" i="1"/>
  <c r="F868" i="1"/>
  <c r="F867" i="1"/>
  <c r="F866" i="1"/>
  <c r="F865" i="1"/>
  <c r="F863" i="1"/>
  <c r="F862" i="1"/>
  <c r="F861" i="1"/>
  <c r="F860" i="1"/>
  <c r="F859" i="1"/>
  <c r="F858" i="1"/>
  <c r="F854" i="1"/>
  <c r="F853" i="1"/>
  <c r="F852" i="1"/>
  <c r="F851" i="1"/>
  <c r="F847" i="1"/>
  <c r="F846" i="1"/>
  <c r="F829" i="1" s="1"/>
  <c r="F845" i="1"/>
  <c r="F841" i="1"/>
  <c r="F840" i="1"/>
  <c r="F836" i="1"/>
  <c r="F831" i="1"/>
  <c r="F830" i="1"/>
  <c r="F824" i="1"/>
  <c r="F823" i="1"/>
  <c r="F821" i="1"/>
  <c r="F820" i="1"/>
  <c r="F819" i="1"/>
  <c r="F818" i="1"/>
  <c r="F817" i="1"/>
  <c r="F813" i="1"/>
  <c r="F812" i="1"/>
  <c r="F811" i="1"/>
  <c r="F810" i="1"/>
  <c r="F808" i="1"/>
  <c r="F807" i="1"/>
  <c r="F806" i="1"/>
  <c r="F805" i="1"/>
  <c r="F804" i="1"/>
  <c r="F803" i="1"/>
  <c r="F799" i="1"/>
  <c r="F798" i="1"/>
  <c r="F797" i="1" s="1"/>
  <c r="F794" i="1" s="1"/>
  <c r="F787" i="1"/>
  <c r="F786" i="1"/>
  <c r="F782" i="1"/>
  <c r="F777" i="1"/>
  <c r="F776" i="1"/>
  <c r="F774" i="1"/>
  <c r="F773" i="1"/>
  <c r="F772" i="1"/>
  <c r="F771" i="1"/>
  <c r="F767" i="1"/>
  <c r="F766" i="1"/>
  <c r="F762" i="1"/>
  <c r="F761" i="1"/>
  <c r="F757" i="1"/>
  <c r="F756" i="1"/>
  <c r="F752" i="1"/>
  <c r="F751" i="1"/>
  <c r="F747" i="1"/>
  <c r="F746" i="1"/>
  <c r="F744" i="1"/>
  <c r="F737" i="1" s="1"/>
  <c r="F743" i="1"/>
  <c r="F739" i="1"/>
  <c r="F733" i="1"/>
  <c r="F732" i="1"/>
  <c r="F728" i="1"/>
  <c r="F727" i="1"/>
  <c r="F723" i="1"/>
  <c r="F722" i="1"/>
  <c r="F720" i="1"/>
  <c r="F719" i="1"/>
  <c r="F718" i="1"/>
  <c r="F717" i="1"/>
  <c r="F713" i="1"/>
  <c r="F712" i="1"/>
  <c r="F708" i="1"/>
  <c r="F707" i="1"/>
  <c r="F706" i="1"/>
  <c r="F705" i="1"/>
  <c r="F704" i="1"/>
  <c r="F703" i="1"/>
  <c r="F699" i="1"/>
  <c r="F698" i="1"/>
  <c r="F697" i="1"/>
  <c r="F693" i="1"/>
  <c r="F692" i="1"/>
  <c r="F688" i="1"/>
  <c r="F687" i="1"/>
  <c r="F685" i="1"/>
  <c r="F684" i="1"/>
  <c r="F680" i="1"/>
  <c r="F679" i="1"/>
  <c r="F676" i="1" s="1"/>
  <c r="F678" i="1"/>
  <c r="F677" i="1"/>
  <c r="F672" i="1"/>
  <c r="F671" i="1"/>
  <c r="F669" i="1"/>
  <c r="F668" i="1"/>
  <c r="F664" i="1"/>
  <c r="F663" i="1"/>
  <c r="F659" i="1"/>
  <c r="F658" i="1"/>
  <c r="F654" i="1"/>
  <c r="F653" i="1"/>
  <c r="F649" i="1"/>
  <c r="F648" i="1"/>
  <c r="F646" i="1"/>
  <c r="F645" i="1"/>
  <c r="F641" i="1"/>
  <c r="F640" i="1"/>
  <c r="F636" i="1"/>
  <c r="F635" i="1"/>
  <c r="F631" i="1"/>
  <c r="F630" i="1"/>
  <c r="F626" i="1"/>
  <c r="F625" i="1"/>
  <c r="F624" i="1"/>
  <c r="F622" i="1"/>
  <c r="F621" i="1"/>
  <c r="F620" i="1"/>
  <c r="F619" i="1"/>
  <c r="F618" i="1"/>
  <c r="F614" i="1"/>
  <c r="F613" i="1"/>
  <c r="F609" i="1"/>
  <c r="F608" i="1"/>
  <c r="F604" i="1"/>
  <c r="F603" i="1"/>
  <c r="F601" i="1"/>
  <c r="F600" i="1"/>
  <c r="F599" i="1"/>
  <c r="F594" i="1"/>
  <c r="F589" i="1"/>
  <c r="F584" i="1"/>
  <c r="F579" i="1"/>
  <c r="F574" i="1"/>
  <c r="F569" i="1"/>
  <c r="F564" i="1"/>
  <c r="F563" i="1"/>
  <c r="F561" i="1"/>
  <c r="F560" i="1"/>
  <c r="F559" i="1"/>
  <c r="F558" i="1"/>
  <c r="F557" i="1"/>
  <c r="F553" i="1"/>
  <c r="F552" i="1"/>
  <c r="F548" i="1"/>
  <c r="F547" i="1"/>
  <c r="F545" i="1"/>
  <c r="F544" i="1"/>
  <c r="F543" i="1"/>
  <c r="F542" i="1"/>
  <c r="F538" i="1"/>
  <c r="F533" i="1"/>
  <c r="F532" i="1"/>
  <c r="F528" i="1"/>
  <c r="F527" i="1"/>
  <c r="F523" i="1"/>
  <c r="F518" i="1"/>
  <c r="F513" i="1"/>
  <c r="F508" i="1"/>
  <c r="F503" i="1"/>
  <c r="F498" i="1"/>
  <c r="F495" i="1"/>
  <c r="F494" i="1"/>
  <c r="F492" i="1"/>
  <c r="F491" i="1"/>
  <c r="F489" i="1"/>
  <c r="F488" i="1"/>
  <c r="F486" i="1"/>
  <c r="F485" i="1"/>
  <c r="F479" i="1" s="1"/>
  <c r="F481" i="1"/>
  <c r="F469" i="1"/>
  <c r="F468" i="1"/>
  <c r="F467" i="1"/>
  <c r="F463" i="1"/>
  <c r="F462" i="1"/>
  <c r="F448" i="1" s="1"/>
  <c r="F461" i="1"/>
  <c r="F457" i="1"/>
  <c r="F456" i="1"/>
  <c r="F455" i="1"/>
  <c r="F451" i="1"/>
  <c r="F450" i="1"/>
  <c r="F444" i="1"/>
  <c r="F443" i="1"/>
  <c r="F442" i="1"/>
  <c r="F438" i="1"/>
  <c r="F437" i="1"/>
  <c r="F436" i="1"/>
  <c r="F432" i="1"/>
  <c r="F431" i="1"/>
  <c r="F430" i="1"/>
  <c r="F426" i="1"/>
  <c r="F425" i="1"/>
  <c r="F424" i="1"/>
  <c r="F420" i="1"/>
  <c r="F419" i="1"/>
  <c r="F418" i="1"/>
  <c r="F417" i="1" s="1"/>
  <c r="F413" i="1"/>
  <c r="F412" i="1"/>
  <c r="F407" i="1"/>
  <c r="F406" i="1"/>
  <c r="F401" i="1"/>
  <c r="F400" i="1"/>
  <c r="F395" i="1"/>
  <c r="F394" i="1"/>
  <c r="F389" i="1"/>
  <c r="F388" i="1"/>
  <c r="F386" i="1" s="1"/>
  <c r="F382" i="1"/>
  <c r="F381" i="1"/>
  <c r="F380" i="1"/>
  <c r="F376" i="1"/>
  <c r="F375" i="1"/>
  <c r="F370" i="1"/>
  <c r="F355" i="1" s="1"/>
  <c r="F369" i="1"/>
  <c r="F364" i="1"/>
  <c r="F363" i="1"/>
  <c r="F358" i="1"/>
  <c r="F357" i="1"/>
  <c r="F350" i="1"/>
  <c r="F349" i="1"/>
  <c r="F348" i="1"/>
  <c r="F344" i="1"/>
  <c r="F343" i="1"/>
  <c r="F334" i="1"/>
  <c r="F333" i="1"/>
  <c r="F332" i="1"/>
  <c r="F323" i="1"/>
  <c r="F322" i="1"/>
  <c r="F321" i="1"/>
  <c r="F320" i="1" s="1"/>
  <c r="F316" i="1"/>
  <c r="F315" i="1"/>
  <c r="F314" i="1"/>
  <c r="F310" i="1"/>
  <c r="F309" i="1"/>
  <c r="F304" i="1"/>
  <c r="F303" i="1"/>
  <c r="F299" i="1"/>
  <c r="F293" i="1"/>
  <c r="F288" i="1"/>
  <c r="F287" i="1"/>
  <c r="F286" i="1"/>
  <c r="F282" i="1"/>
  <c r="F281" i="1"/>
  <c r="F276" i="1"/>
  <c r="F275" i="1"/>
  <c r="F274" i="1"/>
  <c r="F270" i="1"/>
  <c r="F269" i="1"/>
  <c r="F268" i="1"/>
  <c r="F267" i="1"/>
  <c r="F257" i="1"/>
  <c r="F256" i="1"/>
  <c r="F255" i="1"/>
  <c r="F254" i="1"/>
  <c r="F253" i="1"/>
  <c r="F252" i="1"/>
  <c r="F248" i="1"/>
  <c r="F247" i="1"/>
  <c r="F246" i="1"/>
  <c r="F245" i="1"/>
  <c r="F244" i="1"/>
  <c r="F240" i="1"/>
  <c r="F239" i="1"/>
  <c r="F235" i="1"/>
  <c r="F234" i="1"/>
  <c r="F230" i="1"/>
  <c r="F229" i="1"/>
  <c r="F225" i="1"/>
  <c r="F224" i="1"/>
  <c r="F220" i="1"/>
  <c r="F219" i="1"/>
  <c r="F214" i="1"/>
  <c r="F213" i="1"/>
  <c r="F205" i="1"/>
  <c r="F203" i="1"/>
  <c r="F202" i="1"/>
  <c r="F201" i="1"/>
  <c r="F199" i="1"/>
  <c r="F198" i="1"/>
  <c r="F197" i="1"/>
  <c r="F196" i="1"/>
  <c r="F195" i="1"/>
  <c r="F191" i="1"/>
  <c r="F190" i="1"/>
  <c r="F189" i="1"/>
  <c r="F185" i="1"/>
  <c r="F184" i="1"/>
  <c r="F183" i="1"/>
  <c r="F180" i="1"/>
  <c r="F179" i="1"/>
  <c r="F178" i="1"/>
  <c r="F174" i="1"/>
  <c r="F172" i="1" s="1"/>
  <c r="F168" i="1"/>
  <c r="F167" i="1"/>
  <c r="F163" i="1"/>
  <c r="F158" i="1"/>
  <c r="F157" i="1"/>
  <c r="F153" i="1"/>
  <c r="F148" i="1"/>
  <c r="F143" i="1"/>
  <c r="F138" i="1"/>
  <c r="F137" i="1"/>
  <c r="F136" i="1"/>
  <c r="F135" i="1"/>
  <c r="F134" i="1"/>
  <c r="F133" i="1"/>
  <c r="F129" i="1"/>
  <c r="F128" i="1"/>
  <c r="F127" i="1"/>
  <c r="F126" i="1"/>
  <c r="F125" i="1"/>
  <c r="F121" i="1"/>
  <c r="F113" i="1" s="1"/>
  <c r="F120" i="1"/>
  <c r="F119" i="1"/>
  <c r="F115" i="1"/>
  <c r="F114" i="1"/>
  <c r="F110" i="1"/>
  <c r="F109" i="1"/>
  <c r="F99" i="1"/>
  <c r="F98" i="1"/>
  <c r="F94" i="1"/>
  <c r="F93" i="1"/>
  <c r="F89" i="1"/>
  <c r="F88" i="1"/>
  <c r="F87" i="1"/>
  <c r="F76" i="1"/>
  <c r="F75" i="1"/>
  <c r="F71" i="1"/>
  <c r="F66" i="1"/>
  <c r="F65" i="1"/>
  <c r="F61" i="1"/>
  <c r="F60" i="1"/>
  <c r="F56" i="1"/>
  <c r="F51" i="1"/>
  <c r="F50" i="1"/>
  <c r="F46" i="1"/>
  <c r="F45" i="1"/>
  <c r="F41" i="1"/>
  <c r="F40" i="1"/>
  <c r="F36" i="1"/>
  <c r="F31" i="1"/>
  <c r="F30" i="1"/>
  <c r="F26" i="1"/>
  <c r="F25" i="1"/>
  <c r="F24" i="1"/>
  <c r="F20" i="1"/>
  <c r="F19" i="1"/>
  <c r="F14" i="1"/>
  <c r="F13" i="1"/>
  <c r="F9" i="1"/>
  <c r="F8" i="1"/>
  <c r="F7" i="1"/>
  <c r="F6" i="1" s="1"/>
  <c r="F3" i="1" s="1"/>
  <c r="F354" i="1" l="1"/>
  <c r="F264" i="1" s="1"/>
  <c r="F2" i="1" s="1"/>
  <c r="F476" i="1"/>
</calcChain>
</file>

<file path=xl/sharedStrings.xml><?xml version="1.0" encoding="utf-8"?>
<sst xmlns="http://schemas.openxmlformats.org/spreadsheetml/2006/main" count="1367" uniqueCount="694">
  <si>
    <t>Montenegro</t>
  </si>
  <si>
    <t>Dimension 1: Open Data Policy</t>
  </si>
  <si>
    <t xml:space="preserve">Please note that this section differentiates between open data policy and open data strategy. Policy here refers to all principles/initiatives set out to achieve the goals established by the Open Data Directive, including specific national legislation put in place to transpose the EU law. With strategy, on the other hand, we define a document outlining the concrete vision, mission, objectives, measures to be implemented, timeline and responsible. An open data strategy would ideally include information on the open data governance structure and operating model.
Please fill out all the questions by selecting the answer option by marking it with an "x" in the boxes. If applicable, please provide additional information in the grey text box containing "Please fill your answer here".                                                                                                                                                                                                                                                                                                                                                                                                          </t>
  </si>
  <si>
    <t>Question</t>
  </si>
  <si>
    <t>Answer options</t>
  </si>
  <si>
    <t>Additional notes</t>
  </si>
  <si>
    <t>1.1 Policy framework</t>
  </si>
  <si>
    <t xml:space="preserve">Is there in your country a national open data policy and does this include a national law for the transposition of the Open Data Directive (if your country is an EU Member State)? </t>
  </si>
  <si>
    <t>x</t>
  </si>
  <si>
    <t>yes</t>
  </si>
  <si>
    <t>The answer option “Other” should be selected by countries that do not have a specific open data policy in place but have a national policy (on data, digitalisation, artificial intelligence, eGovernment or similar) that explicitly includes open data in its text and scope.</t>
  </si>
  <si>
    <t>no</t>
  </si>
  <si>
    <t>other</t>
  </si>
  <si>
    <t>o If yes, please provide the URL and title of the policy document and briefly describe.
o If ‘other’, please provide a brief explanation to support your answer choice and provide the URL and indicate the policy section which explicitly references open data.</t>
  </si>
  <si>
    <t>Article 12 a of the Law on Free Access to Information from 2017 prescribes the obligation of public authorities to publish data in an open format on the open data 
You can find policy on:
https://www.ombudsman.co.me/spi/1613568996_zakon-o-slobodnom-pristupu-informacijama-1.pdf.
As far as we know, the drafting of the Law on Amendments to the Law on Free Access to Information is in progress, in accordance with the Open Data Directive</t>
  </si>
  <si>
    <t>Is there a national open data strategy in your country?</t>
  </si>
  <si>
    <t>The answer option “Not applicable” can be selected if e.g. there is no specific strategy in place, but the existing policy refers to the objectives, actions/measures to be implemented, delivery timelines, responsible etc. Should another explanation apply in your case, please provide it in the text box.</t>
  </si>
  <si>
    <t>not applicable</t>
  </si>
  <si>
    <t>o If yes, please provide the URL to the strategy and describe the main highlights.  
o If 'not applicable', please provide a brief explanation to support your answer choice and provide the URL and indicate the policy section which explicitly references objectives, actions/measures, delivery timelines etc.</t>
  </si>
  <si>
    <t xml:space="preserve">The  Strategy for public administration reform 2022-2026 is adopted in 2021. It contains also measuers and activities related to improvng managing open data in Montenegro.
https://www.gov.me/dokumenta/823842f4-2ffd-4a0d-936e-c1b00c669115
</t>
  </si>
  <si>
    <t xml:space="preserve">Please update the URL as it seems not to work and explain the main highlights of the strategy. </t>
  </si>
  <si>
    <t xml:space="preserve">Has this national strategy/policy been updated in the past 24 months? </t>
  </si>
  <si>
    <t xml:space="preserve">o If yes, please briefly describe the main changes. </t>
  </si>
  <si>
    <t>One of the strategic goals is transparent and open public administration that explicitly will include open data with OPERATIONAL OBJECTIVE 4.3. Improving the reuse of information and increasing the availability of open data</t>
  </si>
  <si>
    <t>Is there any further open data policy/strategy at regional or local level?</t>
  </si>
  <si>
    <t>o If yes, please provide the URL and title of the document(s) and briefly describe.</t>
  </si>
  <si>
    <t xml:space="preserve">Please fill your answer here. </t>
  </si>
  <si>
    <t>Does the national strategy/policy include an action plan with measures to be implemented in the open data field?</t>
  </si>
  <si>
    <t xml:space="preserve">no </t>
  </si>
  <si>
    <t>o If yes, please briefly describe the main measures described by the action plan.</t>
  </si>
  <si>
    <t xml:space="preserve">yes, the main measures improving the functioning of the legal protection system in the field of free access to information </t>
  </si>
  <si>
    <t>6a</t>
  </si>
  <si>
    <t>Does the national strategy/policy outline measures to incentivise the publication of and access to real-time or dynamic data?</t>
  </si>
  <si>
    <t xml:space="preserve">Dynamic data is data that changes asynchronously over time is periodically updated, as new information becomes available. Real-time data is data that changes and needs updating at very frequent intervals, in most cases several times a minute. Access to dynamic and/or real-time data is most commonly provided via application programming interfaces (APIs). Plase note that real-time data is not the same as dynamic data. Real-time data can be dynamic (e.g. a variable indicating current location) or static (e.g. a fresh log entry indicating location at a specific time). </t>
  </si>
  <si>
    <t>o If yes, please briefly describe the measures.</t>
  </si>
  <si>
    <t>the main activities from action plan relate to data selection, increasing the number and quality of datasets, API access to data</t>
  </si>
  <si>
    <t xml:space="preserve">Please further elaborate on the link between these measures and real-time data. </t>
  </si>
  <si>
    <t>6b</t>
  </si>
  <si>
    <t>Does the national strategy/policy outline measures to incentivise the publication of and access to geo-spatial data?</t>
  </si>
  <si>
    <t xml:space="preserve">Geo-spatial data is data that contains information on properties that are linked to a position on earth. </t>
  </si>
  <si>
    <t xml:space="preserve">INSPIRE Directive 2007/2 / EC on the establishment of a geospatial data infrastructure within the European Community has been partially transposed in Montenegro.Geoportal of the Administration for Cadastre and State Property of Montenegro, provides access to spatial data from the competence of the Administration and other entities.
http://www.geoportal.co.me/
</t>
  </si>
  <si>
    <t>6c</t>
  </si>
  <si>
    <t>Does the national strategy/policy outline measures to incentivise the publication of and access to citizen-generated data?</t>
  </si>
  <si>
    <t>Citizen-generated data is the data that people or their organisations produce to directly monitor, demand or drive change on issues that affect them.</t>
  </si>
  <si>
    <t>6d</t>
  </si>
  <si>
    <t>Does the national strategy/policy foster the discoverability of the aforementioned types of data from your country on data.europa.eu?</t>
  </si>
  <si>
    <t>o If yes, please briefly describe how.</t>
  </si>
  <si>
    <t>Does the national strategy/policy outline measures to support the re-use of open data by the public sector?</t>
  </si>
  <si>
    <t xml:space="preserve">These  measures should promote concepts such as data-driven government, policy-making and decision-making. </t>
  </si>
  <si>
    <t xml:space="preserve">model where the user is at the center of the service 
introduction of new data sets based on user needs, using modules for interviewing of  portal users, 
preparation of reports based on data indicators </t>
  </si>
  <si>
    <t xml:space="preserve">Please further specify if the national strategy/policy contains measures to support the re-use of open data by public insitutions. </t>
  </si>
  <si>
    <t>Does the national strategy/ policy outline measures to support the re-use of open data by the private sector?</t>
  </si>
  <si>
    <t>These measures could promote concepts such as smart cities and/or regions, but also new business development (in particular Small - and Medium-sized Enterprises), entrepreneurship etc.</t>
  </si>
  <si>
    <t xml:space="preserve">encouraging the use of open data for the development of start-ups, business communities, various business models through the organization of various events such as competitions for digital solutions, hackathons </t>
  </si>
  <si>
    <t>9a</t>
  </si>
  <si>
    <t>Does the national strategy mandate carrying out and maintaining a data inventory by public bodies, whether at national or local levels?</t>
  </si>
  <si>
    <t>o If yes, please briefly specify.</t>
  </si>
  <si>
    <t>all public authorities, whether at the local or state level, are obliged to publish data for reuse in an open format on the open data portal, where they have their own corner for publication where they publish from their inventory.</t>
  </si>
  <si>
    <t>9b</t>
  </si>
  <si>
    <t xml:space="preserve">If yes, do these data inventories also include the data collected by public bodies that cannot be published as open data? </t>
  </si>
  <si>
    <t>for now, on open data portal they can publish as open data, but on their own websites they can publish from their inventory on  other formats such as pdf,word, itc</t>
  </si>
  <si>
    <t xml:space="preserve">Please further clarify. </t>
  </si>
  <si>
    <t>10a</t>
  </si>
  <si>
    <t xml:space="preserve">Are you preparing on identifying high-value data domains to be prioritised for publication in your country? </t>
  </si>
  <si>
    <t>o If yes, which are these domains? 
Please mark the domains below.</t>
  </si>
  <si>
    <t>Please mark the domains below.</t>
  </si>
  <si>
    <t>Data category</t>
  </si>
  <si>
    <t>geospatial</t>
  </si>
  <si>
    <t>earth observation and environment</t>
  </si>
  <si>
    <t>meteorological</t>
  </si>
  <si>
    <t>statistics</t>
  </si>
  <si>
    <t>companies and company ownership</t>
  </si>
  <si>
    <t>mobility</t>
  </si>
  <si>
    <t>10b</t>
  </si>
  <si>
    <t>Are there measures in place to assist other stakeholders’ involvement in this prioritisation process?</t>
  </si>
  <si>
    <t>yes, regular consultations</t>
  </si>
  <si>
    <t>Stakeholders could refer to open data re-users (business, civil society) or other actors that might not be direct re-users of the data (e.g., engaged or interested citizens).</t>
  </si>
  <si>
    <t>yes, other measures</t>
  </si>
  <si>
    <t>o If 'yes, other measures', please specify which measures.</t>
  </si>
  <si>
    <t>there are modules on the portal, where all users can comment on where some specific datasets could be used, as well as suggest opening new ones. There are regular consultations with stakeholder how to strenghten transparency and data/info access for citizens and other stakeholders.</t>
  </si>
  <si>
    <t>10c</t>
  </si>
  <si>
    <t>Are you preparing to make sure that public bodies holding high-value datatsets will denote those datasets as such in their metadata, following the publication of the related EU implementing act?</t>
  </si>
  <si>
    <t>o If yes, please specify how.</t>
  </si>
  <si>
    <t>The Council for managing open data will provide needed guidelines and reccomendations for denoting high value datasets. It's Governmental advisory body with power to initiate these activities.</t>
  </si>
  <si>
    <t>11a</t>
  </si>
  <si>
    <t>Are the objectives/actions of the national open data policy/strategy in place in your country in line with one or more of the European Commission priorities for 2019-2024?</t>
  </si>
  <si>
    <t>o If yes, which of the following six priorities and how?
Multiple answers are possible.</t>
  </si>
  <si>
    <t>Please mark the priorities below and briefly explain the alignment on the right.</t>
  </si>
  <si>
    <t>Priorities</t>
  </si>
  <si>
    <t>X</t>
  </si>
  <si>
    <t>Action taken to align with the selected priority</t>
  </si>
  <si>
    <r>
      <t>A European Green Deal</t>
    </r>
    <r>
      <rPr>
        <i/>
        <sz val="10"/>
        <color theme="0"/>
        <rFont val="Calibri"/>
        <family val="2"/>
        <scheme val="minor"/>
      </rPr>
      <t xml:space="preserve">
Transforming the EU into a modern, resource-efficient and competitive economy, while preserving Europe’s natural environment, tackling climate change and making Europe carbon-neutral and resource-efficient by 2050.</t>
    </r>
  </si>
  <si>
    <t>this is more responsibility of other institutions, so we do not have official information from them yet</t>
  </si>
  <si>
    <t>Example: Green mobility has been prioritised as high-value dataset.</t>
  </si>
  <si>
    <r>
      <t xml:space="preserve">A Europe fit for the digital age
</t>
    </r>
    <r>
      <rPr>
        <i/>
        <sz val="10"/>
        <color theme="0"/>
        <rFont val="Calibri"/>
        <family val="2"/>
        <scheme val="minor"/>
      </rPr>
      <t>Embracing digital transformation by investing in businesses, research and innovation, reforming data protection, empowering people with the skills necessary for a new generation of technologies and designing rules to match.</t>
    </r>
  </si>
  <si>
    <t xml:space="preserve">DIGITAL TRANSFORMATION STRATEGY
MONTENEGRO 2022-2026 WITH ACTION PLAN 2022-2023 is made in accordance with the wider
the strategic framework of the European Union that has been taken into account when defining goals and actions.
https://www.gov.me/cyr/clanak/strategija-digitalne-transformacije-za-razvoj-digitalne-crne-gore
in accordance with the defined deadlines, you can see the activities undertaken defined by the ACTION PLAN 2022-2023
</t>
  </si>
  <si>
    <t>Example 1: The strategy explores how open data can be used to foster the digitalisation of public services.                                                                                                                 Example 2: The strategy/policies foresee open data education projects to improve data literacy among citizens.</t>
  </si>
  <si>
    <r>
      <t xml:space="preserve">An economy that works for people
</t>
    </r>
    <r>
      <rPr>
        <i/>
        <sz val="10"/>
        <color theme="0"/>
        <rFont val="Calibri"/>
        <family val="2"/>
        <scheme val="minor"/>
      </rPr>
      <t>Strengthening the EU economy while securing jobs and reducing inequalities, supporting businesses, deepening the Economic and Monetary Union and completing the banking and capital markets union.</t>
    </r>
  </si>
  <si>
    <t>Example: One of the objectives of my country´s open data policies/strategies is to create economic value by stimulating new buiness opportunities.</t>
  </si>
  <si>
    <r>
      <t xml:space="preserve">A stronger Europe in the world
</t>
    </r>
    <r>
      <rPr>
        <i/>
        <sz val="10"/>
        <color theme="0"/>
        <rFont val="Calibri"/>
        <family val="2"/>
        <scheme val="minor"/>
      </rPr>
      <t>Strengthening the EU’s voice on the world stage by improving its standing as a champion of strong, open and fair trade, multilateralism and a rules-based global order. Boosting relations with neighbouring countries and partners as well as strengthening the EU’s ability to manage crises based on civilian and military capabilities.</t>
    </r>
  </si>
  <si>
    <t>this is the responsibility of other institutions, so we do not have official information from them yet</t>
  </si>
  <si>
    <t>Example: Gender inequality has been prioritised as high-value dataset.</t>
  </si>
  <si>
    <r>
      <t xml:space="preserve">Promoting our European way of life
</t>
    </r>
    <r>
      <rPr>
        <i/>
        <sz val="10"/>
        <color theme="0"/>
        <rFont val="Calibri"/>
        <family val="2"/>
        <scheme val="minor"/>
      </rPr>
      <t>Upholding fundamental rights and the rule of law as a bastion of equality, tolerance and social fairness. Addressing security risks, protecting and empowering consumers, as well as developing a system for legal and safe migration while effectively managing the EU’s external borders, modernising the EU’s asylum system and cooperating closely with partner countries.</t>
    </r>
  </si>
  <si>
    <t>Example: Migration has been prioritised as high-value dataset.</t>
  </si>
  <si>
    <r>
      <t xml:space="preserve">A new push for European democracy
</t>
    </r>
    <r>
      <rPr>
        <i/>
        <sz val="10"/>
        <color theme="0"/>
        <rFont val="Calibri"/>
        <family val="2"/>
        <scheme val="minor"/>
      </rPr>
      <t>Strengthening Europe’s democratic processes by deepening relations with the European Parliament and national parliaments, protecting EU democracy from external interference, ensuring transparency and integrity throughout the legislative process, as well as engaging more widely with Europeans in shaping the EU’s future.</t>
    </r>
  </si>
  <si>
    <t>Example: One of the objectives of my country´s policies/strategies is to increase transparency and facilitate public participation in policy debates.</t>
  </si>
  <si>
    <t>11b</t>
  </si>
  <si>
    <t>Are there any other overarching objectives or specific actions of your country´s open data policy/strategy that you would like to mention?</t>
  </si>
  <si>
    <t>o If yes, please specify.</t>
  </si>
  <si>
    <t>Example: Fight corruption,increase transparency in public administrations.</t>
  </si>
  <si>
    <t>1.2 Governance of open data</t>
  </si>
  <si>
    <t xml:space="preserve">Is there a governance structure in place that enables the participation and/or inclusion of various open data stakeholders? </t>
  </si>
  <si>
    <t>Governance structure refers to the responsibility structure of open data stakeholders, i.e. engaged actors at different public body and government level (national, local, regional) as well as private and third sector actors active in the open data field.</t>
  </si>
  <si>
    <t>o If yes, please briefly explain how this participation is ensured.</t>
  </si>
  <si>
    <t>The  Council for open data management is being reformed, and it will consists of represents of public sector, chamber commerce,civil sector and academic institutions</t>
  </si>
  <si>
    <t xml:space="preserve">What is the model used for governing open data in your country? </t>
  </si>
  <si>
    <t>top-down</t>
  </si>
  <si>
    <t>bottom-up</t>
  </si>
  <si>
    <t>hybrid</t>
  </si>
  <si>
    <t>o Could you briefly describe why this model was chosen/ works best for your country?</t>
  </si>
  <si>
    <t>The Council for open data management are representatives of the public sector, the chamber of commerce, the civil sector and academic institutions</t>
  </si>
  <si>
    <t xml:space="preserve">Please further specify why this model works best for Montenegro. </t>
  </si>
  <si>
    <t>Does the governance structure ensure that the local and regional open data initiatives are facilitated and supported at the national level?</t>
  </si>
  <si>
    <t>yes, all initiatives</t>
  </si>
  <si>
    <t xml:space="preserve"> 'not applicable'  should be selected by countries with a federal system that does not allow for coordination beyond the national level. Small size countries that do not have a local or regional level, but do perform such coordination activities, should select the answer option 'yes'.  By initiatives we mean policies, strategies or portals that focus on the respective local/regional level.</t>
  </si>
  <si>
    <t>yes, most initiatives</t>
  </si>
  <si>
    <t>yes, some initiatives</t>
  </si>
  <si>
    <t>o If yes, please give an example of what this kind of support.
o If not applicable, please explain why.</t>
  </si>
  <si>
    <t>the national law on free access to information prescribes the disclosure of data both on state and local level, including use of an open data form.</t>
  </si>
  <si>
    <t xml:space="preserve">To what degree do local / regional public bodies conduct open data initiatives? </t>
  </si>
  <si>
    <t>All public bodies</t>
  </si>
  <si>
    <t xml:space="preserve"> By initiatives we mean policies, strategies or portals that focus on the respective local/regional level.</t>
  </si>
  <si>
    <t>The majority of public bodies</t>
  </si>
  <si>
    <t>Approximately half of the public bodies</t>
  </si>
  <si>
    <t>Few public bodies</t>
  </si>
  <si>
    <t>None of the public bodies</t>
  </si>
  <si>
    <t>Not applicable</t>
  </si>
  <si>
    <t>o If not applicable, please explain why.</t>
  </si>
  <si>
    <t>Are the governance structure and its operating model (including the people and the team responsbile for open data activities) published online and accessible to the public?</t>
  </si>
  <si>
    <t>The operating model refers to the way the various open data stakeholders are interacting and involved in the decision-making processes around open data. Should the open data strategy not include the governance structure, then the governance structure should be made available in a different way to the broader public (e.g., in the form of organigram or document published on national portal).</t>
  </si>
  <si>
    <t xml:space="preserve">o If yes, please provide the URL where this information is published. </t>
  </si>
  <si>
    <t xml:space="preserve">the operating  model has formed a national Data HUB - a national open data hub: https://www.privrednakomora.me/projekti-aktuelnosti/uspostavljeno-cvoriste-otvorenih-podataka    https://www.gov.me/clanak/donijeta-odluka-o-formiranju-savjeta-za-upravljanje-otvorenim-podacima </t>
  </si>
  <si>
    <t xml:space="preserve">Please update the URLs as they seem not to work. </t>
  </si>
  <si>
    <t>Is a document describing the responsibilities and working approach of the national (and eventually regional and/or local) open data team publicly available?</t>
  </si>
  <si>
    <t>https://www.gov.me/clanak/donijeta-odluka-o-formiranju-savjeta-za-upravljanje-otvorenim-podacima   https://www.gov.me/dokumenta/823842f4-2ffd-4a0d-936e-c1b00c669115</t>
  </si>
  <si>
    <t xml:space="preserve">Is there a regular exchange of knowledge or experiences between the national open data team and the team maintaining the national portal?  </t>
  </si>
  <si>
    <t>o If yes, please briefly describe how this exchange takes place and provide evidence supporting your answer (e.g. meeting agendas, URLs to news items).</t>
  </si>
  <si>
    <t xml:space="preserve">This exchange of knowledge takes place through regular holding of workshops, some of them are of internal type, not public, some of them will be public with support of UNDP, becouse we maintain our portal based on common project with UNDP in Montenegro.
</t>
  </si>
  <si>
    <t xml:space="preserve">Please provide evidence of these workshops (e.g., URLs). </t>
  </si>
  <si>
    <t>Does the governance model include the appointment of official roles in civil service that are dedicated to open data (e.g., open data officers)?</t>
  </si>
  <si>
    <t>o If yes, please describe how this task is fulfilled at public body level.</t>
  </si>
  <si>
    <t>all institutions that publish data on the portal are obliged to appoint administrators who manage the process of opening data in the competence of these institutions</t>
  </si>
  <si>
    <t xml:space="preserve">Is there a regular exchange of knowledge or experiences between the national open data team and the wider network of open data officers?  </t>
  </si>
  <si>
    <t>Regular holding of workshops on the importance of data opening is one of the missions of the national open data hub
https://www.privrednakomora.me/saopstenja/obiljezena-nedjelja-otvorenih-podataka</t>
  </si>
  <si>
    <t>Please update the URL as it seems not to work.</t>
  </si>
  <si>
    <t>Is there a regular exchange of knowledge or experiences between public sector bodies (i.e. the providers) and open data re-users (e.g., academia, citizens, businesses)?</t>
  </si>
  <si>
    <t>Exchanges can take place via formal formats (e.g. round-tables, conferences) or less formal formats (e.g. meet-ups).</t>
  </si>
  <si>
    <t>Lately, this exchange of knowledge and information takes place mainly through online workshops, webinar, for example the webinar is located on the youtube channel https://www.youtube.com/watch?v=yBbNS711p3o
The Chamber of Commerce of Montenegro has prepared an online lecture on "Open Data and Entrepreneurship" within the project "Open Data for Open European Innovation" - odeon ("Open Data for European Open INnovation"). The odeon project is co-financed by the European Union and is implemented within the Mediterranean transnational cooperation program "INTERREG Mediterranean", with the support of the Ministry of Public Administration, as an associate partner in Montenegro. The lecturer at the webinar was Mr. Radivoje Drobnjak, an entrepreneur and professor in the field of entrepreneurship.</t>
  </si>
  <si>
    <t>1.3 Open data implementation</t>
  </si>
  <si>
    <t>Do data publication plans exist at public body level?</t>
  </si>
  <si>
    <t xml:space="preserve">For data publication plans we refer to the existence of a specific workflow or internal data management process for publication of datasets. </t>
  </si>
  <si>
    <t xml:space="preserve">o If yes, please provide the URL and briefly highlight the key aspects covered. </t>
  </si>
  <si>
    <t>The Government's work program for 2021 envisaged the establishment of the Open Data Portal Management Council, which  role is in communicating with authorities in order to publish as many data sets as possible, promote the portal, develop manuals, organize workshops, map challenges in this area and find solutions for the same.
In this way, when the Counsil being reformed, it will further strengthen the capacity to raise the level of transparency in the work of public administration and the entire Government.</t>
  </si>
  <si>
    <t>Please specify if publications plans exist and provide evidence through URL(s).</t>
  </si>
  <si>
    <t>22a</t>
  </si>
  <si>
    <t>Are there processes to ensure that the open data policies/strategy previously mentioned are implemented (e.g., monitoring)?</t>
  </si>
  <si>
    <t>o If yes, please specify the process(es).</t>
  </si>
  <si>
    <t>I don't know</t>
  </si>
  <si>
    <t>There is a monitoring mechanism that monitors all activities related to the successful opening of data from the Public Reform Strategy 2022-2026, and the Digital Transformation Strategy 2022-2026,</t>
  </si>
  <si>
    <t>22b</t>
  </si>
  <si>
    <t xml:space="preserve">If yes, would you describe the status of implementation as satisfactory/neutral/unsatisfactory? </t>
  </si>
  <si>
    <t>Satisfactory</t>
  </si>
  <si>
    <t>Neutral</t>
  </si>
  <si>
    <t>Unsatisfactory</t>
  </si>
  <si>
    <t>o Please motivate your answer.</t>
  </si>
  <si>
    <t>The whole ecosystem is showing initiative for greater opening of data, we have got an improved portal this year.</t>
  </si>
  <si>
    <t>23a</t>
  </si>
  <si>
    <t>Are there any processes in place to asses if public sector bodies are charging for data above marginal cost?</t>
  </si>
  <si>
    <t>for now its mehanizm of the Agency for personal data protections, it depends on the number of pages of each document, i.e.response to a request for free access to informatin
as for the open data on the portal, they are under open license and free to download</t>
  </si>
  <si>
    <t>23b</t>
  </si>
  <si>
    <t>If yes, to what degree is data provided by public sector bodies free of charge?</t>
  </si>
  <si>
    <t>All datasets</t>
  </si>
  <si>
    <t>The majority of datasets</t>
  </si>
  <si>
    <t>Approximately half of the datasets</t>
  </si>
  <si>
    <t>Few datasets</t>
  </si>
  <si>
    <t>None of the datasets</t>
  </si>
  <si>
    <t>23c</t>
  </si>
  <si>
    <t>How has this degree changed compared to the previous year?</t>
  </si>
  <si>
    <t>increased, or already all datasets</t>
  </si>
  <si>
    <t>no change</t>
  </si>
  <si>
    <t>decreased</t>
  </si>
  <si>
    <t>24a</t>
  </si>
  <si>
    <t>What are the top 3 challenge(s) that your country is facing in the implementation of the mentioned open data policies/strategy?</t>
  </si>
  <si>
    <t xml:space="preserve">Please briefly describe below. </t>
  </si>
  <si>
    <t>lack of financial resources
lack of staff in our and other institutions
insufficient awareness of benefits from spreading data opening initiative</t>
  </si>
  <si>
    <t>24b</t>
  </si>
  <si>
    <t>Are there activities in place to address these challenges in your country (e.g., with specific national/regional/local plans or initiatives)?</t>
  </si>
  <si>
    <t>If yes, please briefly describe the measures that you have adopted or plan to adopt to cope with these challenges. If no, please specifiy what is hampering finding a strategic approach to solve these challenges.</t>
  </si>
  <si>
    <t>These challenges are also encountered in other projects, so the question of how to overcome them is crucial for the development of the digital society.Due to more frequent changes in management, the priorities and ways to overcome these problems are changing</t>
  </si>
  <si>
    <t xml:space="preserve">Please provide an example of measures that you have planned to counteract one or more of the challenges above mentioned. </t>
  </si>
  <si>
    <t>25a</t>
  </si>
  <si>
    <t>Are there any activities in place to assist data providers with their open data publication process?</t>
  </si>
  <si>
    <t xml:space="preserve">E.g., a task force/ agency that is in charge of promoting and assisting the data publication process at national and/or regional and local levels (where applicable). </t>
  </si>
  <si>
    <t>o If yes, please describe/provide examples of these activities.</t>
  </si>
  <si>
    <t>There is a rulebook on how to publish information in an open format with a manual developed by the Ministry. The user guide makes it easier for providers how to publish data and the open data national team conducts training for data providers.</t>
  </si>
  <si>
    <t>25b</t>
  </si>
  <si>
    <t>Are there activities to assist real-time and/or dynamic data holders in their publication process?</t>
  </si>
  <si>
    <t>Dynamic data is data that changes asynchronously over time is periodically updated, as new information becomes available. Real-time data is data that changes and needs updating at very frequent intervals, in most cases several times a minute. Access to dynamic and/or real-time data is most commonly provided via application programming interfaces (APIs). Plase note that real-time data is not the same as dynamic data. Real-time data can be dynamic (e.g. a variable indicating current location) or static (e.g. a fresh log entry indicating location at a specific time).</t>
  </si>
  <si>
    <t>o If yes, please provide some examples of such activities.</t>
  </si>
  <si>
    <t>trainings of administrators from government bodies are continuously conducted</t>
  </si>
  <si>
    <t>25c</t>
  </si>
  <si>
    <t>Are there activities to assist geo-spatial data holders in their publication process?</t>
  </si>
  <si>
    <t xml:space="preserve"> Geo-spatial data is data that contains information on properties that are linked to a position on earth.</t>
  </si>
  <si>
    <t>25d</t>
  </si>
  <si>
    <t>Are there activities to assist citizens or their working organisations in the publication of citizen-generated data?</t>
  </si>
  <si>
    <t xml:space="preserve"> Citizen-generated data is the data that people or their organisations produce to directly monitor, demand or drive change on issues that affect them.</t>
  </si>
  <si>
    <t>26a</t>
  </si>
  <si>
    <t xml:space="preserve">Is there a professional development or training plan for civil servants working with data in your country? </t>
  </si>
  <si>
    <t>Ideally such trainings are organised in the frame of the professional development programmes for civil servants and address both data literacy and skills.</t>
  </si>
  <si>
    <t>o If yes, please briefly describe these training activities.</t>
  </si>
  <si>
    <t>The plan for professional training of civil servants envisages training of civil servants in the field of data opening</t>
  </si>
  <si>
    <t>26b</t>
  </si>
  <si>
    <t xml:space="preserve">If yes, do these training activities offer a certification that is formally recognised? </t>
  </si>
  <si>
    <t>o If yes, please briefly describe.</t>
  </si>
  <si>
    <t>yes, considering that the trainings are foreseen by the plan of professional development of civil servants under the auspices of the Human Resources Administration</t>
  </si>
  <si>
    <t>27a</t>
  </si>
  <si>
    <t xml:space="preserve">Are there annually held national, regional or local events (e.g. hackathons, courses, conferences, users meet-ups, summer/winter schools) to promote open data and open data literacy in your country beyond public servants? </t>
  </si>
  <si>
    <t>yes, &gt;9</t>
  </si>
  <si>
    <t>yes, 6-9</t>
  </si>
  <si>
    <t>yes, 3-5</t>
  </si>
  <si>
    <t>yes, 1-2</t>
  </si>
  <si>
    <t>o If yes, please provide a few examples (e.g. title, date, location of the event and URL).</t>
  </si>
  <si>
    <t>for example
https://www.portalanalitika.me/clanak/balkaton-20-onlajn-takmicenje-za-najbolja-digitalna-rjesenja
https://event.digitalsummitwb2021.com/event/digital-summit-western-balkans</t>
  </si>
  <si>
    <t>27b</t>
  </si>
  <si>
    <t>Who organises most open data related events?</t>
  </si>
  <si>
    <t>National public bodies</t>
  </si>
  <si>
    <t>Local or regional public bodies</t>
  </si>
  <si>
    <t>Civil society/universities/non-profit</t>
  </si>
  <si>
    <t>Private sector</t>
  </si>
  <si>
    <t>A mix of the above</t>
  </si>
  <si>
    <t>o Please provide a few examples of typical organisers.</t>
  </si>
  <si>
    <t>Ministy of public administartion, Chamber of commerce, UNDP In Montenegro</t>
  </si>
  <si>
    <t>End of Dimension 1: Open Data Policy</t>
  </si>
  <si>
    <t>Dimension 2: Open Data Impact</t>
  </si>
  <si>
    <r>
      <rPr>
        <sz val="11"/>
        <rFont val="Calibri"/>
        <family val="2"/>
        <scheme val="minor"/>
      </rPr>
      <t>Assessing the impact of open data is still generally considered a new field, with no consensus, for example, on the definition, or methodologies to measure impact. Nonetheless, there are several elements that are considered essential to demonstrating impact, such as monitoring and measuring the re-use of published open data. Given this, the impact dimension in this questionnaire tries to capture the extent to which countries have been making progress in monitoring the re-use of open data and based on that, in measuring the impact of open data on specific governmental, societal, environmental, and economic challenges of our time. Countries are encouraged to provide, whenever possible, examples of re-use for each impact area/topic. Yet, please note that data.europe.eu does not consider the availability of re-use examples as a direct evidence of impact.</t>
    </r>
    <r>
      <rPr>
        <sz val="11"/>
        <color theme="9"/>
        <rFont val="Calibri"/>
        <family val="2"/>
        <scheme val="minor"/>
      </rPr>
      <t xml:space="preserve">
</t>
    </r>
    <r>
      <rPr>
        <sz val="11"/>
        <rFont val="Calibri"/>
        <family val="2"/>
        <scheme val="minor"/>
      </rPr>
      <t xml:space="preserve">Please fill out all the questions by selecting the answer option by marking it with an "x" in the boxes. If applicable, please provide additional information in the grey text box containing "Please fill your answer here".        </t>
    </r>
    <r>
      <rPr>
        <sz val="11"/>
        <color theme="9"/>
        <rFont val="Calibri"/>
        <family val="2"/>
        <scheme val="minor"/>
      </rPr>
      <t xml:space="preserve">                                                                                                                                                                                                     </t>
    </r>
  </si>
  <si>
    <t>2.1. Strategic awareness</t>
  </si>
  <si>
    <t>Do you have a definition of open data re-use in your country?</t>
  </si>
  <si>
    <t>o If yes, please specifiy it below.</t>
  </si>
  <si>
    <t>yes, use for a purpose other than that for which they were created</t>
  </si>
  <si>
    <t>Is there interest at national level to observe the level of the re-use of open data in your country?</t>
  </si>
  <si>
    <t xml:space="preserve">yes, there is a strong focus </t>
  </si>
  <si>
    <t xml:space="preserve">With "national level" we refer to either central government, federal government, or top ministries.
Examples of such activities could be regular information sessions and/or promotion of published data at conferences and other events. </t>
  </si>
  <si>
    <t>yes, but the focus is limited</t>
  </si>
  <si>
    <t>no, no focus</t>
  </si>
  <si>
    <t>o If yes, what activities / efforts have you observed within public bodies that support your observation?</t>
  </si>
  <si>
    <t>The Ministry of Public Administration manages and coordinates the process of opening data held by public authorities and some authorities are making efforts to provide resources to prepare, format, publish data and monitor their reuse</t>
  </si>
  <si>
    <t>Are there any processes in place to monitor the level of re-use of your country's open data, for example via the national open data portal?</t>
  </si>
  <si>
    <t xml:space="preserve">o If yes, please briefly describe these processes and provide the URLs to support the answer. </t>
  </si>
  <si>
    <t xml:space="preserve">for example there is an analytics on portal open data
(https://data.gov.me/analytics), and every data sets has a section with use cases </t>
  </si>
  <si>
    <t>Are there any activities in place to encourage public bodies to monitor the re-use of their own published data (e.g. incentives or obligations in place for public bodies or civil servants of national government)?</t>
  </si>
  <si>
    <t>Incentives could for example be training, financial incentives, or awards.</t>
  </si>
  <si>
    <t xml:space="preserve">o If yes, please briefly describe these activities/incentives and provide the URLs to support the answer. </t>
  </si>
  <si>
    <t>Are you preparing to monitor and measure the level of re-use of your country's high-value datasets?</t>
  </si>
  <si>
    <t xml:space="preserve">o If yes, please briefly describe how. </t>
  </si>
  <si>
    <t xml:space="preserve">Please describe how you are preparing. </t>
  </si>
  <si>
    <t>Has your government specified what "impact of open data" means (e.g., in a strategy document)?</t>
  </si>
  <si>
    <t>o If yes, how do you define the impact of open data in your country? Please provide a URL to a public document describing it.</t>
  </si>
  <si>
    <t>Transparency of public administration, strengthening the role of citizens in creating public policies, as well as the use of new technologies in change management are the end results that the Ministry wants to achieve by improving the process of opening data
https://www.gov.me/dokumenta/823842f4-2ffd-4a0d-936e-c1b00c669115</t>
  </si>
  <si>
    <t>Do you have a methodology in place to measure the impact of open data in your country?</t>
  </si>
  <si>
    <t>With methodology we refer to practices, frameworks, methods developed/employed, regardless of their maturity level.</t>
  </si>
  <si>
    <t>o If yes, please briefly describe the key points of this methodology.</t>
  </si>
  <si>
    <t>Are there studies conducted in the past year that focus on assessing the impact of open data in your country?</t>
  </si>
  <si>
    <t>o If yes, please provide examples and the URLs to such studies to support your answer.</t>
  </si>
  <si>
    <t>study on implementation of open data system by montenegrin institutions within the ODEONproject
wisit site on Chamber Commerce of Montengro</t>
  </si>
  <si>
    <t xml:space="preserve">Please provide evidence of this study through an URL. </t>
  </si>
  <si>
    <r>
      <t>Is there collaboration between government</t>
    </r>
    <r>
      <rPr>
        <b/>
        <sz val="11"/>
        <color theme="9" tint="-0.249977111117893"/>
        <rFont val="Calibri"/>
        <family val="2"/>
        <scheme val="minor"/>
      </rPr>
      <t xml:space="preserve"> </t>
    </r>
    <r>
      <rPr>
        <b/>
        <sz val="11"/>
        <rFont val="Calibri"/>
        <family val="2"/>
        <scheme val="minor"/>
      </rPr>
      <t>and civil society or academia to create open data impact in your country?</t>
    </r>
  </si>
  <si>
    <t>o If yes, please provide an example and URL of a project that included such a collaboration.</t>
  </si>
  <si>
    <t>https://www.ntpark.me/wp-content/uploads/2020/07/agenda_razvoj_novih_proizvoda_i_usluga_-_28-29_7_2020___online_final.pdf
a sustainable service provider (data hub)  encourages institutions to publish good open data, helps SMEs and start-ups to develop innovative products and services, strengthens internationalization strategy, and makes a significant impact on the data-driven economy for sustainable growth and development</t>
  </si>
  <si>
    <t>2.2 Measuring re-use</t>
  </si>
  <si>
    <t>Have any public bodies in your country launched or performed any activities in the past year to map which and how datasets are re-used?</t>
  </si>
  <si>
    <t>o If yes, which of the following activities?
Multiple answers are possible.</t>
  </si>
  <si>
    <t>Please mark the activities below and provide a brief description on the right.</t>
  </si>
  <si>
    <t>Analysis of log files</t>
  </si>
  <si>
    <t>Automated feedback mechanisms tracking users´ access to datasets</t>
  </si>
  <si>
    <t>Surveys</t>
  </si>
  <si>
    <t>research is conducted under mpa with undp support</t>
  </si>
  <si>
    <t>Interviews/workshops with re-users</t>
  </si>
  <si>
    <t>interviews with focus groups</t>
  </si>
  <si>
    <t>Other</t>
  </si>
  <si>
    <t>Have any public bodies in your country launched or performed any activities in the past year to better understand re-users´needs?</t>
  </si>
  <si>
    <t>Please mark the activities below and provide a brief description of the activity on the right.</t>
  </si>
  <si>
    <t xml:space="preserve">Regular feedback sessions with portal users </t>
  </si>
  <si>
    <t xml:space="preserve">Social media sentiment analysis </t>
  </si>
  <si>
    <t>mansioned reseach under undp suport</t>
  </si>
  <si>
    <t>39a</t>
  </si>
  <si>
    <t>Have any public bodies in your country developed any systematic way of gathering re-use cases?</t>
  </si>
  <si>
    <t xml:space="preserve">o If yes, please provide a brief explanation of the process: How does the gathering happen? </t>
  </si>
  <si>
    <t>only MPA with mensioned use cases on portal of open data</t>
  </si>
  <si>
    <t xml:space="preserve">Please further elaborate on your answer. </t>
  </si>
  <si>
    <t>39b</t>
  </si>
  <si>
    <t>Have any public bodies in your country developed any systematic ways of classifying the re-use cases gathered?</t>
  </si>
  <si>
    <t>o If yes, please provide a brief explanation of the process: According to which categories are re-use cases classified (e.g., by policy field)?</t>
  </si>
  <si>
    <t>2.3 Created impact</t>
  </si>
  <si>
    <t>2.3a Governmental impact</t>
  </si>
  <si>
    <t xml:space="preserve">Is any data on the impact created by open data on governmental challenges (e.g., efficiency, effectiveness, transparency, decision-making capacity) available in your country? </t>
  </si>
  <si>
    <t>The governmental impact is hereby defined as the beneficial effect of the use of open data on three specific challenges faced by the government/public administrations: 1) being efficient and effective in delivering public services; 2) being transparent and accountable in their actions; 3) improving their capacity to make decisions and policies.</t>
  </si>
  <si>
    <t xml:space="preserve">o If yes, please specify what kind of data and provide the URLs to this data when possible. </t>
  </si>
  <si>
    <t>There are mostly studies of the non-governmental sector, on the degree of openness of the government, for example CEDEM continuously conducts such research, you can find on their website and recommendations from these and similar studies are widely recognized in government programs, ministries and strategic documents.</t>
  </si>
  <si>
    <t xml:space="preserve">Please provide URLs in support of your answer. Also, please note that this question asks for data (for example also in the form of a report) on the impact of open data on governmental challenges, i.e., evidence of the effect of opening up data for increasing government´s transpareny, effectiveness etc. If you have such data, please update your answer. </t>
  </si>
  <si>
    <t xml:space="preserve">Is the use of open data in your country having an impact on the efficiency and effectiveness of the government (at any level) in delivering public services? </t>
  </si>
  <si>
    <r>
      <t xml:space="preserve">o If yes, please explain how and what kind of impact is created on the topic and provide examples of </t>
    </r>
    <r>
      <rPr>
        <u/>
        <sz val="11"/>
        <rFont val="Calibri"/>
        <family val="2"/>
        <scheme val="minor"/>
      </rPr>
      <t>maximum 3</t>
    </r>
    <r>
      <rPr>
        <sz val="11"/>
        <rFont val="Calibri"/>
        <family val="2"/>
        <scheme val="minor"/>
      </rPr>
      <t xml:space="preserve"> open data re-use cases in the form of research or application, whether developed by government or by civil society.</t>
    </r>
  </si>
  <si>
    <t xml:space="preserve">the provision of electronic services depends to a large extent on the availability of public records. On our portal of open data, the Metaregister has been published in a machine-readable format, records of all registers kept in the state administration, so that everyone can see which types of data are kept in the state records.
https://data.gov.me/dataset/metaregistar
</t>
  </si>
  <si>
    <t>Please upate the URL as it seems not to work.</t>
  </si>
  <si>
    <t>Is the use of open data in your country having an impact on transparency and accountability of public administrations?</t>
  </si>
  <si>
    <t>only the opening of data affects the transparency of public administration, reduces the burden on the administration, reduces the number of requests for free access to information</t>
  </si>
  <si>
    <t xml:space="preserve">Please provide evidence for your statement, e.g., an example of use case that shows the positive impact of open data for governmental transparency. </t>
  </si>
  <si>
    <t xml:space="preserve">Is the use of open data in your country having an impact on policy-making processes (i.e. are public administrations making use of the data as evidence for the problem identification and policy formulation)? </t>
  </si>
  <si>
    <t xml:space="preserve">Please provide evidence for your statement, e.g., an example of use case that shows the positive impact of open data on policy-making. </t>
  </si>
  <si>
    <t>Of course, unfortunately every year there is an increase in the number of patients with malignant and cardiovascular diseases, mental disorders that affect the creation of some public policies in the field of health, such as building new health facilities, reducing the burden on the health system, etc.</t>
  </si>
  <si>
    <t>Is the use of open data in your country having an impact on decision-making processes (i.e. are public administrations making use of the data as evidence to be included in their daily operations)?</t>
  </si>
  <si>
    <t>there are certainly plenty of such examples
The capital is at the forefront of good use of open data and creating applications that, for example, serve citizens to report illegal dumps, to avoid traffic jams, etc., there are many benefits for the local community.you can visit site of capital Podgorica
https://podgorica.me/mobilne-aplikacije</t>
  </si>
  <si>
    <t>2.3b Social impact</t>
  </si>
  <si>
    <t xml:space="preserve">Is any data on the impact created by open data on social challenges (e.g., inequality, healthcare, education) available in your country? </t>
  </si>
  <si>
    <t>The social impact is hereby defined as the beneficial effect of the use of open data on four specific challenges for society: 1) Including minorities, migrants, and/or refugees  and reducing inequality, 2) Alleviating housing issues, 3) Fostering health and wellbeing, 4) Improving education.</t>
  </si>
  <si>
    <t xml:space="preserve">o If yes, please specify and provide the URLs to this data when possible. </t>
  </si>
  <si>
    <t xml:space="preserve">there are certainly plenty of such examples
The Android and iOS application Klik Podgorica enables citizens and tourists to get information about city and railway traffic, cycling, catering, sports facilities, health care institutions, culture and the history of the Capital in a faster and simpler way.
The Klik Podgorica mobile application serves to improve the mobility of young people, people with disabilities and people who use alternative modes of transport in Podgorica
https://podgorica.me/mobilne-aplikacije
</t>
  </si>
  <si>
    <t xml:space="preserve">To my understanding this is an example of open data re-use case, which can well fit into the questions that follow. Yet, this specific question rather asks for data (e.g., for example in the form of a report)  on the impact of open data on societal challenges, i.e., evidence of the effect of opening up data for healthcare, inclusion, etc. If you have such data, please update your answer. </t>
  </si>
  <si>
    <t xml:space="preserve">Is the use of open data in your country having an impact on society´s ability to reduce inequality and better include minorities, migrants, and/or refugees (e.g., from the Ukrainian war)? </t>
  </si>
  <si>
    <t xml:space="preserve">it is certain that migration data within the country and the number of foreign migrants affect the creation of public policies, such as more investment in the development of the northern part of the country with declining birth rates, attempts to find a way to infiltrate Ukrainian refugees into Montenegrin society </t>
  </si>
  <si>
    <t xml:space="preserve">Please provide evidence in support of your answer, e.g., an example of use case that shows the positive impact of open data on the inclusion of migrants. </t>
  </si>
  <si>
    <t xml:space="preserve">Is the use of open data in your country having an impact on the society´s level of awareness concerning housing in urban areas? </t>
  </si>
  <si>
    <t>Data that provides information on the housing market, rental market, property valuations, sales, planning, zoning, census data on socio-economic variables for cities and/or neighbourhoods, other housing issues such as homelessness, empty dwellings, gentrification.</t>
  </si>
  <si>
    <t>partialy
https://podgorica.me/mobilne-aplikacije</t>
  </si>
  <si>
    <t xml:space="preserve">Please further elaborate on your answer and explain the impact of the re-use case mentioned. </t>
  </si>
  <si>
    <t xml:space="preserve">Is the use of open data in your country having an impact on the society´s level of awareness on health and wellbeing related issues (also but not only in light of the COVID-19 pandemic)? </t>
  </si>
  <si>
    <t>https://www.ijzcg.me/me/izvjestaji/upotreba-psihoaktivnih-supstanci
https://www.ijzcg.me/me/izvjestaji/izvjestaj-o-kvalitetu-zivota-zivotnim-stilovima-i-rizicima</t>
  </si>
  <si>
    <t>Please further elaborate on your answer and explain the impact of the studies mentioned.</t>
  </si>
  <si>
    <t>Is the use of open data in your country having an impact on the society´s level of education and skills (e.g., data literacy)?</t>
  </si>
  <si>
    <t>the topic of education is one of the best covered on our portal, and it is certain that detailed data on the number of students, educational programs, etc. affect the choice of schools, educational programs</t>
  </si>
  <si>
    <t>Please provide evidence in support of your answer, e.g., URL to a use case or datasets.</t>
  </si>
  <si>
    <t>2.3c Environmental impact</t>
  </si>
  <si>
    <t xml:space="preserve">Is any data on the impact created by open data on environmental challenges (e.g., climate change and environmental degradation, as highlighted in the Eurpean Green Deal) available in your country? </t>
  </si>
  <si>
    <t>The environmental impact is hereby defined as the beneficial effect of the use of open data on four specific challenges connected to the environment: 1) Protecting biodiversity (e.g., maintaining a good level of air and water quality), 2) Achieving more environmental-friendly cities (e.g, in terms of transport and waste management), 3) Fighting climate change and connected disasters, 4) Increasing the use of renewable sources of energy.</t>
  </si>
  <si>
    <t xml:space="preserve">Is the use of open data in your country having an impact on the level of protection of biodiversity (e.g., maintaining a good air and water quality)? </t>
  </si>
  <si>
    <t>you can see different aplications: such as Monitoring of air quality http://www.epa.org.me/vazduh/  on https://epa.org.me/nase-aplikacije/ based on datasets from tab Mjerne stanice http://www.epa.org.me/vazduh/stanica/1 where are data published in graficone form</t>
  </si>
  <si>
    <t xml:space="preserve">Is the use of open data in your country having an impact on the achievement of more environment-friendly cities (e.g., environment-friendly transport systems, waste management etc.)? </t>
  </si>
  <si>
    <t>the civil society www.biciklo.me is very active on this issue and produced a publication:
https://biciklo.me/wp-content/uploads/2020/10/Anketa_Uslovi-za-vo%C5%BEnju-biciklom-u-Podgorici_2020.pdf
on https://epa.org.me/dozvole-i-rjesenja/ you can findd datasets from waste register and on 
https://podgorica.me/mobilne-aplikacije 
you can find CASPER aplication</t>
  </si>
  <si>
    <t xml:space="preserve">Is the use of open data in your country having an impact on the fight of climate change and the response to connected disasters? </t>
  </si>
  <si>
    <t>Environmental protection agency publishes a lot of data in graficone form on its website, but still not on the open data portal
We hope that these useful datasets concerning the quality of water, air, soil will soon be found on our portal
You can see some reports based on indicators on https://epa.org.me/izvjestaj-o-stanju-zivotne-sredine-na-bazi-indikatora/
The step-by-step guide for the development of environmental indicators is based on datasets concerning the quality of water, air, soil  and designed to provide information on environmental indicators, as well as on environmental reporting. The main purpose of this document is to guide the reader through the general process that must be carried out in order to provide an accurate assessment of the current state of the environment.
The guide for the development of environmental indicators is intended for government officials, members of the academic community, the private sector and other individuals interested in the environment.
https://epa.org.me/wp-content/uploads/2018/03/Vodic-10.12-korak-po-korak.pdf</t>
  </si>
  <si>
    <t xml:space="preserve">Is the use of open data in your country having an impact on the consumption of energy based on fuel and the switch to renewables? </t>
  </si>
  <si>
    <t xml:space="preserve">we cant find this examples, so maybe we can say i dont know </t>
  </si>
  <si>
    <t>2.3d Economic impact</t>
  </si>
  <si>
    <t xml:space="preserve">Is any data on the economic impact (e.g., population employed, innovation and nw businesses created etc.) of open data available in your country? </t>
  </si>
  <si>
    <t>The economic impact is hereby defined as the beneficial effect of the use of open data on three indicators of economic growth:  
1) Level of employment,  2) Uptake of technology and innovation, 3) Level of etrepreneurship and new business created.</t>
  </si>
  <si>
    <t>The Employment Service regularly updates employment data by various cities, profiles and forms supply and demand, ie the labor market/stastistic centar/
https://www.zzzcg.me/</t>
  </si>
  <si>
    <t xml:space="preserve">To my understanding this is an example of data being made open on economic aspects. Yet, this specific question rather asks for data (e.g., for example in the form of a report) on the impact of open data on economic aspects, i.e., evidence of the effect of opening up data for employment, business creation etc. If you have such data, please update your answer. </t>
  </si>
  <si>
    <t xml:space="preserve">Is the use of open data in your country having an impact on the level of employment? </t>
  </si>
  <si>
    <t xml:space="preserve">Is the use of open data in your country having an impact on the level of innovation and the adoption of new technologies? </t>
  </si>
  <si>
    <t xml:space="preserve">Is the use of open data in your country having an impact on the level of entrepreneurship (especially of women and minorities) and business creation (especially with Small- and Medium-sized Enterprises)? </t>
  </si>
  <si>
    <t>at http://www.binfo.me/portal.php
Portal BInfo.me is a unique internet platform through which you can quickly and easily access public, online databases of legal entities registered in Montenegro and is intended for all companies registered in Montenegro
 based on public data from www.crps.me (available soon on portal open data) you can search through this by several financial and non-financial criteria:
- Ownership structure
- Related companies, on several grounds,
- REAL ESTATE owned and possible encumbrances, as well as pledged movable property
- Regularity in payment of tax liabilities,
- Account blockages,
- Assessment of financial condition,
- Objective, methodologically and theoretically confirmed scoring model
- Detailed insight into financial data, indicators and business trends
- (In) solvency of companies
- Monitoring changes in several companies and being fully informed about changes in them
- Special search of the list of blocked companies, as well as regular and untidy tax debtors
- Separate lists of newly established, deleted and liquidated companies, as well as initiated bankruptcies in the period
- Special register of NGO sector in Montenegro
- Special register of entrepreneurs
- Data on companies from the EX-YU REGION: Slovenia, Croatia, BiH and Serbia
- Success history in public tenders
Based on this creditworthiness information, this company has developed a project of the 100 largest in Montenegro:
The aim of the “Top 100 in Montenegro” project is to contribute to the development and strengthening of the positive business climate through promotion of positive business practice, the largest and the most profitable companies, as well as biggest employers. This indicator will also facilitate better recognition and promotion of those Montenegrin companies that make use of their right to present themselves to the clients, business partners and social community with the stamp “Top 100 in Montenegro” and thus show that they belong to the group of the most important companies in Montenegro.</t>
  </si>
  <si>
    <t>End of Dimension 2: Open Data Impact</t>
  </si>
  <si>
    <t xml:space="preserve">Dimension 3: Open Data Portal </t>
  </si>
  <si>
    <r>
      <t xml:space="preserve">This part of the questionnaire is dedicated to assessing the solution your country chose for making the available open data discoverable. Typically, this is achieved through a national open data portal. 
For simplicity, the following section will refer to this solution as the “national portal”.    
Please provide where requested the URLs to the features inquired with the respective question. If access to the feature is restricted (back-end feature, log-in required), please provide a screenshot via e-mail as additional attachment. Please answer the questions below only in relation to the portal you indicated as the national portal of reference. Only URLs documenting the features available on this portal will be considered and scored.
Please fill out all the questions by selecting the answer option by marking it with an "x" in the boxes. If applicable, please provide additional information in the grey text box containing "Please fill your answer here".                                                                                                                                                                                                     </t>
    </r>
    <r>
      <rPr>
        <sz val="11"/>
        <color theme="9"/>
        <rFont val="Calibri"/>
        <family val="2"/>
        <scheme val="minor"/>
      </rPr>
      <t xml:space="preserve">                    </t>
    </r>
  </si>
  <si>
    <t>3.1 Portal features</t>
  </si>
  <si>
    <t xml:space="preserve">Is there a national portal in your country for making open data discoverable? </t>
  </si>
  <si>
    <t>o If yes, please provide the URL of the national portal.
o If no, please describe how you ensure the discoverability of the open data available in your country.</t>
  </si>
  <si>
    <t xml:space="preserve">https://data.gov.me </t>
  </si>
  <si>
    <t>The URL to the portal does not open.</t>
  </si>
  <si>
    <t>Does the national portal offer an advanced data search function (multiple field search, filter options etc.)?</t>
  </si>
  <si>
    <t xml:space="preserve">Does the national portal offer the possibility for users to download datasets (e.g., via a link)? </t>
  </si>
  <si>
    <t>62a</t>
  </si>
  <si>
    <t xml:space="preserve">Does the national portal offer the possibility for users to search by file format? </t>
  </si>
  <si>
    <t>62b</t>
  </si>
  <si>
    <t xml:space="preserve">Does the national portal offer the possibility for users to search by data domain? </t>
  </si>
  <si>
    <t>Does the national portal offer to its users a way to programmatically query the metadata (e.g., via an API or a SPARQL access point)?</t>
  </si>
  <si>
    <t xml:space="preserve">o If yes, please provide the direct-URL to this feature. </t>
  </si>
  <si>
    <t>https://ckan.gov.me/api/3</t>
  </si>
  <si>
    <t>Please update the URL as it does not open.</t>
  </si>
  <si>
    <t xml:space="preserve">Does the national portal offer documentation on the use of APIs and other tools that enable working with the aforementioned metadata? </t>
  </si>
  <si>
    <t>http://docs.ckan.org/en/latest/maintaining/datastore.html</t>
  </si>
  <si>
    <t>Please specify if this is embedded in the portal.</t>
  </si>
  <si>
    <t>Does the national portal enable users to provide content for the portal (e.g., to link documentation and supporting materials to a given dataset)?</t>
  </si>
  <si>
    <t>An example of such supporting material could be relevant studies or reports associated with the dataset e.g., documenting how the data was produced, the methodology etc.</t>
  </si>
  <si>
    <t>https://ckan.gov.me/</t>
  </si>
  <si>
    <t>66a</t>
  </si>
  <si>
    <t>Does the national portal offer a general feedback mechanism for users (e.g., a “Contact us” or “Feedback” button that is placed in a visible spot on the portal and would allow users to send a general comment concerning the portal)?</t>
  </si>
  <si>
    <t>Please note that a general email address does not count as feedback mechanism in the sense of this question and will not be scored as such.</t>
  </si>
  <si>
    <t>Every dataset at the bottom posses that form https://data.gov.me/dataset/rezervna-lista-naucnoistrazivackih-projekata-za-moguce-sufinansiranje</t>
  </si>
  <si>
    <t>66b</t>
  </si>
  <si>
    <t xml:space="preserve">Does the national portal offer a feedback mechanism at dataset level? (e.g.,  a “feedback button” or a comment/ discussion section under the dataset)? </t>
  </si>
  <si>
    <t>The feedback mechanism does not include the possibility of a user to send in an email to a general address/ the helpdesk.</t>
  </si>
  <si>
    <t>Every dataset has a comment section under the dataset
https://data.gov.me/dataset/rezervna-lista-naucnoistrazivackih-projekata-za-moguce-sufinansiranje</t>
  </si>
  <si>
    <t>66c</t>
  </si>
  <si>
    <t xml:space="preserve">Does the national portal provide a mechanism for users to rate datasets ? </t>
  </si>
  <si>
    <t>Such mechanism could be a star rating system or similar voting/rating mechanism.</t>
  </si>
  <si>
    <t>Every dataset has vote/downvote feature https://data.gov.me/dataset/rezervna-lista-naucnoistrazivackih-projekata-za-moguce-sufinansiranje</t>
  </si>
  <si>
    <t>Does the national portal enable users to find information and news on relevant open data topics in the country?</t>
  </si>
  <si>
    <t>there is no section for current events, we will consider this</t>
  </si>
  <si>
    <t>Does the national portal offer the possibility for users to receive notifications when new datasets are available on the national portal (RSS, ATOM feeds, email notifications etc)?</t>
  </si>
  <si>
    <t>69a</t>
  </si>
  <si>
    <t xml:space="preserve">Does the national portal offer the possibility for users to request datasets? </t>
  </si>
  <si>
    <t>Please note also that a specific “Request data” button is meant here. Should the data request function be accomplished by a general help desk contact form that has a specific field for data requests, please describe this as such in the text box below.</t>
  </si>
  <si>
    <t>yes, you can leave a comment by clicking the Comment button and you can request changes or some new data sets , and your comments are read by delegated officials in front of the institutions that published the set
https://data.gov.me/dataset/spisak-dostavljenih-sporazuma-iz-jedinica-lokalne-samouprave</t>
  </si>
  <si>
    <t>69b</t>
  </si>
  <si>
    <t xml:space="preserve">If yes, what is the frequency of these requests? </t>
  </si>
  <si>
    <t>Daily</t>
  </si>
  <si>
    <t>Weekly</t>
  </si>
  <si>
    <t>Monthly</t>
  </si>
  <si>
    <t>Less frequently than monthly</t>
  </si>
  <si>
    <t>69c</t>
  </si>
  <si>
    <t xml:space="preserve">Are these requests and their progress status presented in a transparent manner on the national portal? </t>
  </si>
  <si>
    <t>A transparent presentation of these requests may be a machine-readable file on the national portal, or a separate section on the national portal that lists these requests. By providing a list of these requests, duplication of requests can be avoided, and time saved in filtering and answering these duplicate requests.</t>
  </si>
  <si>
    <t>70a</t>
  </si>
  <si>
    <t>Does the team monitor the extent to which requests (either via the portal or otherwise) result in the publication of the requested data?</t>
  </si>
  <si>
    <t>o If yes, please describe how this monitoring is conducted.</t>
  </si>
  <si>
    <t>these requirements are recorded and accordingly we are working continuously on their implementation.
but, the dynamic realization depends on the institutions that are the data providers</t>
  </si>
  <si>
    <t>70b</t>
  </si>
  <si>
    <t>If yes, to what degree do these requests result in the publication of the requested data?</t>
  </si>
  <si>
    <t>Does the national portal include a discussion forum or any other exchange possibility for users (whether data providers or re-users)?</t>
  </si>
  <si>
    <t>Does the national portal have a designated area to showcase use cases?</t>
  </si>
  <si>
    <t>yes, but only on datasets level, please find below answer</t>
  </si>
  <si>
    <t xml:space="preserve">Does the national portal reference the datasets that the showcased use cases are based on? </t>
  </si>
  <si>
    <t>o If yes, please provide the URL to this feature/ to an example documenting this feature.</t>
  </si>
  <si>
    <t>We have use cases section for every dataset https://data.gov.me/dataset/zarade-poslanika-imenovanih-izabranih-i-postavljenih-lica-u-skupstini-crne-gore</t>
  </si>
  <si>
    <t>Please update the URL as it seems not to work. Update consequently also the answer above and below.</t>
  </si>
  <si>
    <t>Does the national portal provide the possibility for users to submit their own use cases?</t>
  </si>
  <si>
    <t>Yes, check above answer</t>
  </si>
  <si>
    <t>Does the national portal offer a preview function for tabular data?</t>
  </si>
  <si>
    <t>o If yes, please provide the URL to an example documenting this feature.</t>
  </si>
  <si>
    <t>https://data.gov.me/dataset/zarade-poslanika-imenovanih-izabranih-i-postavljenih-lica-u-skupstini-crne-gore/resource/928656d7-b722-4f80-9d6c-acdd1979c0eb</t>
  </si>
  <si>
    <t>Does the national portal offer a preview function for geospatial data?</t>
  </si>
  <si>
    <t>In CKAN every dataset with geo coordinates can be presented on a map, https://ckan.gov.me/dataset/imenik-miritelja-i-arbitara-za-mirno-rjesavanje-radnih-sporova/resource/61ca5b8c-ea53-4faa-a189-6ab35e1e356e</t>
  </si>
  <si>
    <t>Are you preparing to promote the publication of high-value datasets on your national portal (e.g., by adding filtering features, editorial features, changes to navigation)?</t>
  </si>
  <si>
    <t>We prepared visualisation of most visited dataset https://data.gov.me/zarade-poslanika</t>
  </si>
  <si>
    <t>3.2 Portal usage</t>
  </si>
  <si>
    <t>Is the national portal mobile as responsive as the desktop version?</t>
  </si>
  <si>
    <t>Meaning the portal renders well on both mobile and desktop.</t>
  </si>
  <si>
    <t xml:space="preserve">Do you monitor the portal's traffic (e.g., in terms of number of unique visitors, visitor profiles, percentage of machine traffic, number of downloads according to the number of datasets etc.)? </t>
  </si>
  <si>
    <t>o If yes, which tool(s) do you use?</t>
  </si>
  <si>
    <t>Google Analytics, Nginx Amplify</t>
  </si>
  <si>
    <t>80a</t>
  </si>
  <si>
    <t>Are traffic and usage statistics used to better understand users´ behaviour and needs and to update the portal accordingly?</t>
  </si>
  <si>
    <t xml:space="preserve">o If yes, what insights did you gain last year from the reviews of these analytics? </t>
  </si>
  <si>
    <t>Add better visual representation of data, advanced fulltext search, visualization of most popular dataset...</t>
  </si>
  <si>
    <t>80b</t>
  </si>
  <si>
    <t>Do you perform further activities to better understand users´ behaviour and needs (e.g., web analytics, surveys, or analysis of social media feeds)?</t>
  </si>
  <si>
    <t>o If yes, please specify which activities.</t>
  </si>
  <si>
    <t>we monitor the activities of users on a daily basis, mostly based on the analytics of downloading datasets from the portal and their comments</t>
  </si>
  <si>
    <t>81a</t>
  </si>
  <si>
    <t>What is the typical profile of the portal visitor, as learned from activities such as web analytics, surveys, or social media analyses?</t>
  </si>
  <si>
    <t>Mostly businesses</t>
  </si>
  <si>
    <t>Mostly public sector</t>
  </si>
  <si>
    <t>Mostly citizens</t>
  </si>
  <si>
    <t>A bit of everything, no clear dominant group</t>
  </si>
  <si>
    <t>81b</t>
  </si>
  <si>
    <t>Does this profile match the type of audience your national portal wants to cater to?</t>
  </si>
  <si>
    <t>yes, entirely</t>
  </si>
  <si>
    <t>yes, but only partially</t>
  </si>
  <si>
    <t>o If only partially, please specify which audience groups are missing.
o If no, please briefly explain why.</t>
  </si>
  <si>
    <t>How many unique visitors visit the national portal on average per month?</t>
  </si>
  <si>
    <t>see answer box</t>
  </si>
  <si>
    <t>Unique visitors refer to the number of distinct individuals accessing pages on the website during a given period, regardless of how often they visit that website. Visits refer to the number of times a website is visited, no matter how many visitors make up those visits.</t>
  </si>
  <si>
    <t>o Please fill the average number per month in 2021 and select 'see answer box'</t>
  </si>
  <si>
    <t>What percentage of the unique visitors to the national portal is foreign?</t>
  </si>
  <si>
    <t>o Please fill the percentage below and select 'see answer box'.</t>
  </si>
  <si>
    <t>Do you monitor what keywords are used to search for data and content on the portal?</t>
  </si>
  <si>
    <t>Google Search Console is used</t>
  </si>
  <si>
    <t>Do you monitor the most and least consulted pages?</t>
  </si>
  <si>
    <t xml:space="preserve">What data categories are the top 5 most frequently consulted on the portal, with 1 being the most popular one? </t>
  </si>
  <si>
    <t>o Please indicate 1 = category X, 2 = category Y etc. and select 'see answer box'</t>
  </si>
  <si>
    <t>Public Authority
education
statistics
finance
justice</t>
  </si>
  <si>
    <t xml:space="preserve">What datasets are the top 5 most frequently consulted on the portal, with 1 being the most popular one? </t>
  </si>
  <si>
    <t>o Please indicate 1 = name dateset X, 2 = name dataset Y etc. and select 'see answer box'</t>
  </si>
  <si>
    <t xml:space="preserve">1. Salaries of deputies, appointed, elected and appointed persons in the Parliament of Montenegro 
2.Records of active NGOs 
3.List of interpreters  
4. Records of deleted NGOs 
5.Taxpayers of electronic fiscalization </t>
  </si>
  <si>
    <t xml:space="preserve">Do you take measures to optimise the search and discoverability of content (data and editorial)? </t>
  </si>
  <si>
    <t xml:space="preserve">Proper metatags are used everywhere. OG tags for social networks. </t>
  </si>
  <si>
    <t xml:space="preserve">Is the metadata on your portal available in clear plain language to enable both humans and machines to read and understand it? </t>
  </si>
  <si>
    <t>o If no, please briefly explain why.</t>
  </si>
  <si>
    <t>yes some of it</t>
  </si>
  <si>
    <t>90a</t>
  </si>
  <si>
    <t>Do you run analytics on API usage, if metadata describing the datasets is accessible via an API?</t>
  </si>
  <si>
    <t>90b</t>
  </si>
  <si>
    <t>If yes, what percentage of outgoing portal traffic is generated by API usage only?</t>
  </si>
  <si>
    <t>Here we are interested in distinguishing the volume of traffic generated by human users vs the traffic generated programmatically by API usage. We ask for outgoing traffic as it is more relevant than incoming traffic: the former is generated by the enquiries, but the latter by the responses.</t>
  </si>
  <si>
    <t>3.3 Data provision</t>
  </si>
  <si>
    <t xml:space="preserve">To what degree do public sector data providers contribute data to the portal? </t>
  </si>
  <si>
    <t>All public sector data providers</t>
  </si>
  <si>
    <t xml:space="preserve">Providers at federal, regional or local level, directly or indirectly, via direct uploading or harvesting of metadata. </t>
  </si>
  <si>
    <t>The majority of public sector data providers</t>
  </si>
  <si>
    <t>Approximately half of the public sector data providers</t>
  </si>
  <si>
    <t>Few public sector data providers</t>
  </si>
  <si>
    <t>o Please describe what is the agreed approach.
o If less than the majority of data providers, please briefly explain why (e.g. technical incompatibilities, governance aspects, low awareness etc).</t>
  </si>
  <si>
    <t>only some 20 institutions are publishing data so far, poor response after lack of staff capacity in institutions, insufficient awareness of importance.</t>
  </si>
  <si>
    <t>92a</t>
  </si>
  <si>
    <t>Do you identify the data providers that are not yet publishing data on the national portal?</t>
  </si>
  <si>
    <t>yes, or all public sector data providers already publish data</t>
  </si>
  <si>
    <t>92b</t>
  </si>
  <si>
    <t>Were there concrete actions taken to assist these data providers with their publication process?</t>
  </si>
  <si>
    <t>o If yes, could you provide some examples of the actions taken in this regard.</t>
  </si>
  <si>
    <t>yes, they are invited to trainings, instructions are sent to them, datasets from their organizations are identified that could be on the portal,</t>
  </si>
  <si>
    <t>93a</t>
  </si>
  <si>
    <t xml:space="preserve">Besides the national open data portal, are there other regional and local portals? </t>
  </si>
  <si>
    <t>o If yes, please provide a complete list and the links to these portals.</t>
  </si>
  <si>
    <t>93b</t>
  </si>
  <si>
    <t xml:space="preserve">Are regional and local portals listed above and their data sources discoverable via the national portal? </t>
  </si>
  <si>
    <t xml:space="preserve">o If not applicable, please briefly explain why. </t>
  </si>
  <si>
    <t>93c</t>
  </si>
  <si>
    <t xml:space="preserve">If yes, to what degree are existing regional and local sources harvested automatically? </t>
  </si>
  <si>
    <t xml:space="preserve">o If less than the majority of existing sources is harvested by the national portal, please briefly explain why.                                                                                                                                                                                                                                    o If not applicable, please briefly explain why. </t>
  </si>
  <si>
    <t>94a</t>
  </si>
  <si>
    <t>Does the national portal include datasets that are real-time or dynamic?</t>
  </si>
  <si>
    <t xml:space="preserve">o If yes, please provide URLs to real-time and/or dynamic data featured via the national portal. </t>
  </si>
  <si>
    <t>we hope that the portal will include harvesting with other portals and that it will automatically collect data from them</t>
  </si>
  <si>
    <t>94b</t>
  </si>
  <si>
    <t xml:space="preserve">If yes, what percentage of metadata links to such data? </t>
  </si>
  <si>
    <t>&gt;30%</t>
  </si>
  <si>
    <t>21-30%</t>
  </si>
  <si>
    <t>11-20%</t>
  </si>
  <si>
    <t>1-10%</t>
  </si>
  <si>
    <t xml:space="preserve">Does the national portal provide a separate section where non-official data (not stemming from official sources, such as community-sourced/citizen-generated data) can be published? </t>
  </si>
  <si>
    <t xml:space="preserve">o If yes, please provide the URL to this section. 
</t>
  </si>
  <si>
    <t xml:space="preserve">Do you have an overview of the data providers (official and non-official) on your national portal? </t>
  </si>
  <si>
    <t>o If yes, please list the most important below.</t>
  </si>
  <si>
    <t>The parliament of Montenegro
Ministry of Education
Ministry of Public Administration</t>
  </si>
  <si>
    <t xml:space="preserve">Does the national portal allow users to see what data exists but cannot be made available as open data? </t>
  </si>
  <si>
    <t>This function can be useful towards reducing the amount of Freedom of Information requests for data that is transparently justified why it cannot be opened. The national portal might also publish the reasons for preventing publication, e.g., national security.</t>
  </si>
  <si>
    <t>o If yes, please provide the URL to an example and briefly describe the approach used to ensure this transparency.</t>
  </si>
  <si>
    <t>3.4 Portal sustainability</t>
  </si>
  <si>
    <t>Does the national portal have a strategy to ensure its sustainability?</t>
  </si>
  <si>
    <t>A strategy could be a brief document and/or action plan listing the activities planned to ensure the portal’s sustainability over time.</t>
  </si>
  <si>
    <t xml:space="preserve">o If yes, please provide the URL to this document. </t>
  </si>
  <si>
    <t>The new strategy for public administration reform 2022-2026 is adopted.
https://www.gov.me/dokumenta/823842f4-2ffd-4a0d-936e-c1b00c669115</t>
  </si>
  <si>
    <t>Does this strategy include a description of the portal’s target audience and measures to reach this audience?</t>
  </si>
  <si>
    <t xml:space="preserve">Is your national portal active on social media? </t>
  </si>
  <si>
    <t xml:space="preserve">By active we refer to an account that publishes new materials at least once a week. A social media presence may include a Facebook, Twitter, LinkedIn account that regularly published open data related content. Ideally a social media account would help promote the open data and more specific portal activities and increase visibility of the open data published on the national portal. </t>
  </si>
  <si>
    <t xml:space="preserve">o If yes, please provide the URL(s) to your social media accounts. </t>
  </si>
  <si>
    <t xml:space="preserve">Do you take actions to promote the national portal’s activities and the available open data (e.g., regular info sessions and/or events)? </t>
  </si>
  <si>
    <t>Actions could be regular promotion of the portal’s data and activities at events, an active social media presence, organising webinars to present the available datasets, use cases, the portal’s features to the broader public etc.</t>
  </si>
  <si>
    <t>o If yes, please provide at least one example of such activities.</t>
  </si>
  <si>
    <t>regular promotion of the portal’s data and activities at eventssuch as week of open data</t>
  </si>
  <si>
    <t>Are the portal’s source code as well as relevant documentation and artifacts made available to the public (e.g., on platforms such as GitHub or GitLab)?</t>
  </si>
  <si>
    <t xml:space="preserve">o If yes, please provide platform name and the URL to the portal’s account on this platform.  </t>
  </si>
  <si>
    <t>Was there a user satisfaction survey concerning the national portal conducted in the past year?</t>
  </si>
  <si>
    <t xml:space="preserve">o If yes, please briefly describe the key findings gained through this survey. </t>
  </si>
  <si>
    <t>research has been done among portal users and different focus groups, and the key findings are that we need to work on selecting and updating datasets for greater usability, that some need to be visualized, that communication modules need to be improved</t>
  </si>
  <si>
    <t>104a</t>
  </si>
  <si>
    <t xml:space="preserve">Is there a process by which the portal is reviewed and improved regularly? </t>
  </si>
  <si>
    <t>o If yes, please briefly describe this process.</t>
  </si>
  <si>
    <t>in cooperation with UNDP we are trying to improve the portal</t>
  </si>
  <si>
    <t>104b</t>
  </si>
  <si>
    <t xml:space="preserve">If yes, what is the frequency of these reviews? </t>
  </si>
  <si>
    <t>quarterly</t>
  </si>
  <si>
    <t>bi-annually</t>
  </si>
  <si>
    <t>annually</t>
  </si>
  <si>
    <t>less frequently</t>
  </si>
  <si>
    <t>104c</t>
  </si>
  <si>
    <t>If yes, is the users’ feedback considered in the review process?</t>
  </si>
  <si>
    <t>the key results of the mentioned research gave us some guidelines for improving the portal</t>
  </si>
  <si>
    <t>105a</t>
  </si>
  <si>
    <t>Do you monitor via a dashboard the characteristics of the data published on the portal, such as the distribution across categories, static vs. real-time data and how these change over time?</t>
  </si>
  <si>
    <t>data is distributed by topic, which you can see on www.data.gov.me how many sets are related to a topic, static data are updated regurarly depens on data</t>
  </si>
  <si>
    <t>Please update the URL as it does not work.</t>
  </si>
  <si>
    <t>105b</t>
  </si>
  <si>
    <t>Does this monitoring enable the portal team and/or data providers to take action to improve their performance on the national portal?</t>
  </si>
  <si>
    <t>Such mechanism could refer to statistics that show publishers statistics concerning their data: the volume of published datasets / metadata records, information on quality of publication (formats, DCAT-AP compliance, licensing information), usage statistics such as downloads, visits, or use cases uploaded to the national portal referencing their data.</t>
  </si>
  <si>
    <t xml:space="preserve">o If yes, please explain how and if applicable provide the direct-URL to this feature. </t>
  </si>
  <si>
    <t>at the moment, there are data usage statistics that give the number of visit and downloads for each data set</t>
  </si>
  <si>
    <t>End of Dimension 3: Open Data Portal</t>
  </si>
  <si>
    <t>Dimension 4: Open Data Quality</t>
  </si>
  <si>
    <r>
      <t xml:space="preserve">Please fill out all the questions by selecting the answer option by marking it with an "x" in the boxes. If applicable, please provide additional information in the grey text box containing "Please fill your answer here".
In section 4.3 DCAT-AP Compliance, the focus is on DCAT-AP exclusively. We are aware that many of the respondents may be compliant with other EU standards, such as INSPIRE. For the purpose of this assessment, only DCAT-AP and its country-specific profiles are relevant.                                                                       </t>
    </r>
    <r>
      <rPr>
        <sz val="11"/>
        <color theme="9"/>
        <rFont val="Calibri"/>
        <family val="2"/>
        <scheme val="minor"/>
      </rPr>
      <t xml:space="preserve">                   </t>
    </r>
  </si>
  <si>
    <t>4.1 Currency and completeness</t>
  </si>
  <si>
    <t>Is there a pre-defined approach to ensure that metadata is kept up-to-date?</t>
  </si>
  <si>
    <t>Please note that a regular updating of metadata refers here to an updating that is in line with the characteristics of the dataset in question. Different datasets have different requirements of currency. For example, a gazetteer of city streets only changes when new buildings and roads are built, or street names are changed, whereas the data on current weather conditions may be updated in quasi-real time.</t>
  </si>
  <si>
    <t>o If yes, please briefly describe your approach.</t>
  </si>
  <si>
    <t xml:space="preserve">What percentage of the metadata is obtained from the source automatically, rather than edited manually? </t>
  </si>
  <si>
    <t>90-99%</t>
  </si>
  <si>
    <t>70-89%</t>
  </si>
  <si>
    <t>50-69%</t>
  </si>
  <si>
    <t>30-49%</t>
  </si>
  <si>
    <t>&lt;30%</t>
  </si>
  <si>
    <t>What is the average delay from the moment the metadata describing a dataset is updated at your source, and the moment the change is visible on the portal (whether the process is automated or not)?</t>
  </si>
  <si>
    <t>within one day</t>
  </si>
  <si>
    <t>within one week</t>
  </si>
  <si>
    <t>within one month</t>
  </si>
  <si>
    <t>longer than one month or I don't know</t>
  </si>
  <si>
    <t>o What type of data does this mainly concern?</t>
  </si>
  <si>
    <t xml:space="preserve">public registres </t>
  </si>
  <si>
    <t>Where applicable, to what degree does the published data cover the full period from when it was first published until today? (for example, complete time series whether available for download or through an API)</t>
  </si>
  <si>
    <t>This applies both to individual datasets that change in time and to archives of the same dataset, e.g. one every year, every month etc. Administrative geography is an example of data that changes regularly. When new houses are built, new postcodes may be created, and the areas referred by pre-existing postcodes may change. Making available previous versions of a postcode reference file enables the re-user to correctly interpret the meaning of a postcode vs the relevant time context.</t>
  </si>
  <si>
    <t xml:space="preserve">Are you preparing for ensuring interoperability of your high-value datasets alongside the datasets of another country? </t>
  </si>
  <si>
    <t>4.2 Monitoring and measures</t>
  </si>
  <si>
    <t>111a</t>
  </si>
  <si>
    <t>Do you monitor the quality of the metadata available on your portal?</t>
  </si>
  <si>
    <t>o If yes, please briefly explain how this monitoring takes place. If applicable, please provide the URL to this monitoring mechanism.</t>
  </si>
  <si>
    <t>111b</t>
  </si>
  <si>
    <t>Do you publish information on the quality of the metadata available on the portal?</t>
  </si>
  <si>
    <t>Such information can be made available as visualisations (e.g., the MQA tool of the EDP), or as downloadable file (ideally in .csv format) on the national portal.</t>
  </si>
  <si>
    <t>o If yes, please provide the URL to this section. If the information is published e.g. as .csv file, please provide the link to this source.</t>
  </si>
  <si>
    <t xml:space="preserve">we have already mentioned that each data set has an evaluation, partialy it is quality of metadata </t>
  </si>
  <si>
    <t>Please provide evidence in support of your answer, e.g., URL.</t>
  </si>
  <si>
    <t xml:space="preserve">Do you publish guidelines (e.g. written materials) and have tools in place, to assist publishers in choosing an appropriate licence for their data? </t>
  </si>
  <si>
    <t>Such guidelines can take the form of a document or tools (a licensing assistant) available on the national portal. An example of such tool is the data.europa.eu Licensing Assistant: https://data.europa.eu/en/training/licensing-assistant</t>
  </si>
  <si>
    <t>o If yes, please provide the URLs to these materials and/or tools.</t>
  </si>
  <si>
    <t>Did you develop your own open licence / licencing suite to foster the publication of open data in your country?</t>
  </si>
  <si>
    <t>o If yes, please provide the URL to the document in which this licence is described and briefly describe the main reasons for doing so and the main differences between your country's open licence and the CC licencing suite.
o If not applicable, please briefly explain why.</t>
  </si>
  <si>
    <t>Do your open data publication/licensing guidelines provide recommendations for the use of Creative Commons (CC) licences or of your own licensing suite?</t>
  </si>
  <si>
    <t>yes, CC licences</t>
  </si>
  <si>
    <t>Please also select the answer option ‘Not applicable’ if the CC licencing suite is explicitly recommended for the licencing of open data in your country. Please provide the explanation for this answer choice in the text box.</t>
  </si>
  <si>
    <t>yes, own licences</t>
  </si>
  <si>
    <t>o If yes, is this mandatory (e.g. prescribed by law) or recommended?
o If not applicable, please briefly explain why.</t>
  </si>
  <si>
    <t>we provide recommendations for the use of Creative Commons (CC BY), we have not our own licensing suite?</t>
  </si>
  <si>
    <t xml:space="preserve">What percentage of the open data available on the national portal is accompanied by licensing information? </t>
  </si>
  <si>
    <t>&gt;90%</t>
  </si>
  <si>
    <t>71-90%</t>
  </si>
  <si>
    <t>51-70%</t>
  </si>
  <si>
    <t>31-50%</t>
  </si>
  <si>
    <t>10-30%</t>
  </si>
  <si>
    <t>&lt;10%</t>
  </si>
  <si>
    <t xml:space="preserve">How has the percentage of datasets accompanied by licencing information changed compared to the same period last year ? </t>
  </si>
  <si>
    <t>increased, or already &gt;90%</t>
  </si>
  <si>
    <t>remained the same</t>
  </si>
  <si>
    <t>Across all datasets you distribute, how many different licences are used on your portal?</t>
  </si>
  <si>
    <t>1-4</t>
  </si>
  <si>
    <t>10</t>
  </si>
  <si>
    <t>5-10</t>
  </si>
  <si>
    <t>5</t>
  </si>
  <si>
    <t>&gt;10</t>
  </si>
  <si>
    <t>2</t>
  </si>
  <si>
    <t>0</t>
  </si>
  <si>
    <t xml:space="preserve">Are guidelines and tools provided for data providers to improve the quality of their data publication? </t>
  </si>
  <si>
    <t>Guidelines (check-lists) can enable publishers provide their data in open and machine-readable formats (.csv or .xml instead of proprietary non-machine-readable formats). Other tools can assist publishers to clean up the actual data (e.g. OpenRefine, programming languages such as R).</t>
  </si>
  <si>
    <t>yes, user manuals will be available on portal as much as api dokumentation</t>
  </si>
  <si>
    <t>Please provide the URL to these documents.</t>
  </si>
  <si>
    <t>119a</t>
  </si>
  <si>
    <t xml:space="preserve">Are there regular activities conducted or mechanisms in place to incentivise and / or assist data providers in the publication of data in machine-readable formats? </t>
  </si>
  <si>
    <t xml:space="preserve">By ‘regularly’ we mean a bi-annual or at least annual frequency for activities such as e-learning modules and materials, webinars, meetings. Incentivisation can include the promotion of good quality datasets, e.g. featuring them on the portal homepage, showcasing the publishers as best practices at data providers’ events. Assistance can be provided through formal processes (e.g. data audits), training sessions with data providers, other training and/ or awareness raising activities (‘roadshows’) etc. </t>
  </si>
  <si>
    <t>Assistance is be provided through training sessions with data providers,</t>
  </si>
  <si>
    <t>119b</t>
  </si>
  <si>
    <t>Are there regular activities conducted or mechanisms in place to incentivise and / or assist data providers in the publication of high-quality metadata?</t>
  </si>
  <si>
    <t>By ‘high-quality metadata’ we refer to metadata that provides information in plain language – accurate, current and complete, on all DCAT-AP mandatory fields as well as relevant recommended and optional DCAT-AP fields.</t>
  </si>
  <si>
    <t>A new platform has been developed with dcat ap standards, so trainings with institution administrators are planned</t>
  </si>
  <si>
    <t>4.3 DCAT-AP Compliance</t>
  </si>
  <si>
    <t xml:space="preserve">Do you supply data providers with documentation on DCAT-AP (e.g. factsheets, materials published on the EC websites such as the JoinUp platform, or your own documentation)? </t>
  </si>
  <si>
    <t>See https://joinup.ec.europa.eu/ .</t>
  </si>
  <si>
    <t>o If yes, please provide examples of this documentation and the respective URLs.</t>
  </si>
  <si>
    <t>our own documenation how to use ckan platforms and install it on their servers</t>
  </si>
  <si>
    <t>Please provide the URL to this documentation.</t>
  </si>
  <si>
    <t>What is the percentage of metadata on your portal that is DCAT-AP compliant, in terms of mandatory classes? (agent, catalogue, dataset, literal, resource)</t>
  </si>
  <si>
    <t xml:space="preserve">For more information, please see https://joinup.ec.europa.eu/catalogue/distribution/dcat-ap-version-11 </t>
  </si>
  <si>
    <t>no priority</t>
  </si>
  <si>
    <t>o If DCAT-AP is not a priority for the portal, please explain why.</t>
  </si>
  <si>
    <t>122a</t>
  </si>
  <si>
    <t>What is the percentage of metadata on your portal that uses DCAT-AP recommended classes? (category, category scheme, distribution, licence document)</t>
  </si>
  <si>
    <t>o If the use of recommended classes is not a priority for the portal, please explain why.</t>
  </si>
  <si>
    <t>122b</t>
  </si>
  <si>
    <t>What is the percentage of metadata on your portal that uses DCAT-AP optional classes? (catalogue record, checksum, document, frequency)</t>
  </si>
  <si>
    <t>o If the use of optional classes is not a priority for the portal, please explain why.</t>
  </si>
  <si>
    <t xml:space="preserve">Is there a national extension of the DCAT-AP standard developed for your country? </t>
  </si>
  <si>
    <t>o If yes, please briefly outline the reasons for this decision, and what the main differences between the national variation and the EU standard are.
o If applicable, please provide the URL to the documentation of the national DCAT-AP extension.</t>
  </si>
  <si>
    <t>124a</t>
  </si>
  <si>
    <t>Do you investigate the most common causes for the lack of DCAT-AP compliance?</t>
  </si>
  <si>
    <t>124b</t>
  </si>
  <si>
    <t>If yes, what are the main causes for the lack of DCAT-AP compliance?</t>
  </si>
  <si>
    <t>o Please list the most common causes below and select 'see answer box'.</t>
  </si>
  <si>
    <t>we aligned with dcat ap and implemented ckan platform</t>
  </si>
  <si>
    <t>125a</t>
  </si>
  <si>
    <t>What is the percentage of datasets whose metadata provides a reference to where the data can be downloaded, or its API accessed (“download-URL” in the DCAT-AP specification)?</t>
  </si>
  <si>
    <t xml:space="preserve">According to the DCAT-AP definition, the ‘download URL’ property contains a URL that is a direct link to a downloadable file in a given format. </t>
  </si>
  <si>
    <t>125b</t>
  </si>
  <si>
    <t>What is the percentage of datasets whose metadata provides a reference to a web page from where the data can be accessed (“access-URL in the DCAT-AP specification)?</t>
  </si>
  <si>
    <t xml:space="preserve">According to the DCAT-AP definition, the ‘access URL’ property contains a URL that gives access to a distribution of the dataset. </t>
  </si>
  <si>
    <t>4.4 Deployment quality and linked data</t>
  </si>
  <si>
    <t>Do you use a model (such as the 5-Star Open Data or FAIR) to assess the quality of deployment of data in your country?</t>
  </si>
  <si>
    <t>For more information, please visit: http://5stardata.info/en/ or https://joinup.ec.europa.eu/sites/default/files/inline-files/W3C04.pdf.</t>
  </si>
  <si>
    <t>https://5stardata.info/hr/</t>
  </si>
  <si>
    <t>Do you conduct activities to promote and familiarise data providers with ways to ensure higher quality data (such as promoting the model referenced in the previous question)?</t>
  </si>
  <si>
    <t>yes, we inform them that there are 4 and 5 star data, the improved portal will have a data export engine with the rdf(4*) format</t>
  </si>
  <si>
    <t>128a</t>
  </si>
  <si>
    <t xml:space="preserve">What percentage of datasets is made available under a standard open licence or an explicit custom open licence, in any data format including text documents? </t>
  </si>
  <si>
    <t>128b</t>
  </si>
  <si>
    <t>Of the percentage indicated in the previous question (Question 128a), what percentage of datasets is made available under a standard open licence or an explicit custom open licence, in a structured data format?</t>
  </si>
  <si>
    <t>Refers to open data that is available on the web under an open licence, in a structured format (=machine-readable format that is proprietary, such as .xls; .xlsx). Please note that formats such as .pdf; .jpeg; .png, .doc(x) are not considered machine-readable formats and should hence not be counted towards this answer.</t>
  </si>
  <si>
    <t>128c</t>
  </si>
  <si>
    <t>Of the percentage indicated in the previous question (Question 128b), which part is also in an open and machine-readable format?</t>
  </si>
  <si>
    <t>Refers to open data that is published in an open (=non-proprietary) machine-readable format. A non-proprietary format is a format for which a user does not require a proprietary software package (such as Microsoft Office Excel) to explore. An example of an open format is the comma-separated values (CSV) format for tabular data.</t>
  </si>
  <si>
    <t>128d</t>
  </si>
  <si>
    <t>Of the percentage indicated in the previous question (Question 128c), what percentage of datasets also consistely use Uniform Resource Identifiers?</t>
  </si>
  <si>
    <t>Refers to open data whose comprising objects are accompanied by unique identifiers. An identifier may be the object’s name (e.g. city name ‘Luxembourg’, or ‘10717’ -- a Berlin postcode), or a word describing the object (‘population’; ‘gender’), or another arbitrary identifier such as ‘XYZ0’, an identifier that makes sense only in the context of that dataset. Choosing identifiers based on known standards should be the common practice though, to facilitate data integration and linked data.</t>
  </si>
  <si>
    <t>128e</t>
  </si>
  <si>
    <t>Of the percentage indicated in the previous question (Question 128d), what percentage of datasets also links to other renowned sources to provide additional context for the users, e.g. in a linked data fashion?</t>
  </si>
  <si>
    <t>Refers to open data that is linked to other data on the web and contextually enrich both datasets.</t>
  </si>
  <si>
    <t>Do you monitor the improvements in terms of quality of open data deployment?</t>
  </si>
  <si>
    <t>maybe we can say no here, there is some monitoring but it is not sistematic</t>
  </si>
  <si>
    <t>End of Dimension 4: Open Data Quality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</si>
</sst>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4" x14ac:knownFonts="1">
    <font>
      <sz val="11"/>
      <color theme="1"/>
      <name val="Calibri"/>
      <family val="2"/>
      <scheme val="minor"/>
    </font>
    <font>
      <b/>
      <sz val="11"/>
      <color theme="0"/>
      <name val="Calibri"/>
      <family val="2"/>
      <scheme val="minor"/>
    </font>
    <font>
      <b/>
      <sz val="11"/>
      <color theme="1"/>
      <name val="Calibri"/>
      <family val="2"/>
      <scheme val="minor"/>
    </font>
    <font>
      <u/>
      <sz val="11"/>
      <color theme="10"/>
      <name val="Calibri"/>
      <family val="2"/>
      <scheme val="minor"/>
    </font>
    <font>
      <b/>
      <sz val="20"/>
      <name val="Calibri"/>
      <family val="2"/>
      <scheme val="minor"/>
    </font>
    <font>
      <sz val="7"/>
      <color theme="1"/>
      <name val="Calibri"/>
      <family val="2"/>
      <scheme val="minor"/>
    </font>
    <font>
      <b/>
      <sz val="14"/>
      <color rgb="FF70AD47"/>
      <name val="Calibri"/>
      <family val="2"/>
    </font>
    <font>
      <b/>
      <sz val="11"/>
      <name val="Calibri"/>
      <family val="2"/>
      <scheme val="minor"/>
    </font>
    <font>
      <b/>
      <sz val="36"/>
      <color theme="1"/>
      <name val="Calibri"/>
      <family val="2"/>
      <scheme val="minor"/>
    </font>
    <font>
      <b/>
      <sz val="36"/>
      <color theme="0"/>
      <name val="Calibri"/>
      <family val="2"/>
      <scheme val="minor"/>
    </font>
    <font>
      <b/>
      <sz val="11"/>
      <color rgb="FF000000"/>
      <name val="Calibri"/>
      <family val="2"/>
      <scheme val="minor"/>
    </font>
    <font>
      <b/>
      <sz val="20"/>
      <color theme="1"/>
      <name val="Calibri"/>
      <family val="2"/>
      <scheme val="minor"/>
    </font>
    <font>
      <b/>
      <sz val="20"/>
      <color theme="0"/>
      <name val="Calibri"/>
      <family val="2"/>
      <scheme val="minor"/>
    </font>
    <font>
      <b/>
      <sz val="20"/>
      <color rgb="FF000000"/>
      <name val="Calibri"/>
      <family val="2"/>
      <scheme val="minor"/>
    </font>
    <font>
      <i/>
      <sz val="20"/>
      <color rgb="FF000000"/>
      <name val="Calibri"/>
      <family val="2"/>
      <scheme val="minor"/>
    </font>
    <font>
      <sz val="20"/>
      <color rgb="FF000000"/>
      <name val="Calibri"/>
      <family val="2"/>
      <scheme val="minor"/>
    </font>
    <font>
      <sz val="20"/>
      <color theme="1"/>
      <name val="Calibri"/>
      <family val="2"/>
      <scheme val="minor"/>
    </font>
    <font>
      <sz val="11"/>
      <name val="Calibri"/>
      <family val="2"/>
      <scheme val="minor"/>
    </font>
    <font>
      <sz val="11"/>
      <color rgb="FF000000"/>
      <name val="Calibri"/>
      <family val="2"/>
      <scheme val="minor"/>
    </font>
    <font>
      <sz val="7"/>
      <color rgb="FF000000"/>
      <name val="Calibri"/>
      <family val="2"/>
      <scheme val="minor"/>
    </font>
    <font>
      <b/>
      <sz val="12"/>
      <name val="Calibri"/>
      <family val="2"/>
      <scheme val="minor"/>
    </font>
    <font>
      <sz val="7"/>
      <name val="Calibri"/>
      <family val="2"/>
      <scheme val="minor"/>
    </font>
    <font>
      <i/>
      <sz val="11"/>
      <name val="Calibri"/>
      <family val="2"/>
      <scheme val="minor"/>
    </font>
    <font>
      <sz val="12"/>
      <name val="Calibri"/>
      <family val="2"/>
      <scheme val="minor"/>
    </font>
    <font>
      <sz val="11"/>
      <color theme="9"/>
      <name val="Calibri"/>
      <family val="2"/>
      <scheme val="minor"/>
    </font>
    <font>
      <b/>
      <sz val="11"/>
      <color theme="9"/>
      <name val="Calibri"/>
      <family val="2"/>
      <scheme val="minor"/>
    </font>
    <font>
      <sz val="7"/>
      <color theme="9"/>
      <name val="Calibri"/>
      <family val="2"/>
      <scheme val="minor"/>
    </font>
    <font>
      <i/>
      <sz val="11"/>
      <color theme="9"/>
      <name val="Calibri"/>
      <family val="2"/>
      <scheme val="minor"/>
    </font>
    <font>
      <sz val="12"/>
      <color theme="5"/>
      <name val="Calibri"/>
      <family val="2"/>
      <scheme val="minor"/>
    </font>
    <font>
      <b/>
      <sz val="10"/>
      <color theme="0"/>
      <name val="Calibri"/>
      <family val="2"/>
      <scheme val="minor"/>
    </font>
    <font>
      <b/>
      <sz val="10"/>
      <name val="Calibri"/>
      <family val="2"/>
      <scheme val="minor"/>
    </font>
    <font>
      <b/>
      <sz val="7"/>
      <name val="Calibri"/>
      <family val="2"/>
      <scheme val="minor"/>
    </font>
    <font>
      <i/>
      <sz val="10"/>
      <color theme="0"/>
      <name val="Calibri"/>
      <family val="2"/>
      <scheme val="minor"/>
    </font>
    <font>
      <sz val="10"/>
      <name val="Calibri"/>
      <family val="2"/>
      <scheme val="minor"/>
    </font>
    <font>
      <i/>
      <sz val="7"/>
      <name val="Calibri"/>
      <family val="2"/>
      <scheme val="minor"/>
    </font>
    <font>
      <i/>
      <sz val="10"/>
      <name val="Calibri"/>
      <family val="2"/>
      <scheme val="minor"/>
    </font>
    <font>
      <b/>
      <i/>
      <sz val="10"/>
      <name val="Calibri"/>
      <family val="2"/>
      <scheme val="minor"/>
    </font>
    <font>
      <b/>
      <sz val="12"/>
      <color theme="0"/>
      <name val="Calibri"/>
      <family val="2"/>
      <scheme val="minor"/>
    </font>
    <font>
      <sz val="12"/>
      <color rgb="FF000000"/>
      <name val="Calibri"/>
      <family val="2"/>
      <scheme val="minor"/>
    </font>
    <font>
      <b/>
      <sz val="12"/>
      <color rgb="FF000000"/>
      <name val="Calibri"/>
      <family val="2"/>
      <scheme val="minor"/>
    </font>
    <font>
      <i/>
      <sz val="7"/>
      <color theme="9"/>
      <name val="Calibri"/>
      <family val="2"/>
      <scheme val="minor"/>
    </font>
    <font>
      <b/>
      <sz val="11"/>
      <color theme="9" tint="-0.249977111117893"/>
      <name val="Calibri"/>
      <family val="2"/>
      <scheme val="minor"/>
    </font>
    <font>
      <u/>
      <sz val="11"/>
      <name val="Calibri"/>
      <family val="2"/>
      <scheme val="minor"/>
    </font>
    <font>
      <sz val="9"/>
      <name val="Calibri"/>
      <family val="2"/>
      <scheme val="minor"/>
    </font>
  </fonts>
  <fills count="22">
    <fill>
      <patternFill patternType="none"/>
    </fill>
    <fill>
      <patternFill patternType="gray125"/>
    </fill>
    <fill>
      <patternFill patternType="solid">
        <fgColor rgb="FF92D050"/>
        <bgColor indexed="64"/>
      </patternFill>
    </fill>
    <fill>
      <patternFill patternType="solid">
        <fgColor rgb="FF7030A0"/>
        <bgColor indexed="64"/>
      </patternFill>
    </fill>
    <fill>
      <patternFill patternType="solid">
        <fgColor rgb="FF5A9CFF"/>
        <bgColor rgb="FF000000"/>
      </patternFill>
    </fill>
    <fill>
      <patternFill patternType="solid">
        <fgColor theme="6"/>
        <bgColor rgb="FF000000"/>
      </patternFill>
    </fill>
    <fill>
      <patternFill patternType="solid">
        <fgColor theme="6" tint="0.79998168889431442"/>
        <bgColor indexed="64"/>
      </patternFill>
    </fill>
    <fill>
      <patternFill patternType="solid">
        <fgColor rgb="FFC00000"/>
        <bgColor indexed="64"/>
      </patternFill>
    </fill>
    <fill>
      <patternFill patternType="solid">
        <fgColor theme="2"/>
        <bgColor indexed="64"/>
      </patternFill>
    </fill>
    <fill>
      <patternFill patternType="solid">
        <fgColor theme="0" tint="-4.9989318521683403E-2"/>
        <bgColor indexed="64"/>
      </patternFill>
    </fill>
    <fill>
      <patternFill patternType="solid">
        <fgColor rgb="FF5A9CFF"/>
        <bgColor indexed="64"/>
      </patternFill>
    </fill>
    <fill>
      <patternFill patternType="solid">
        <fgColor theme="6" tint="0.59999389629810485"/>
        <bgColor indexed="64"/>
      </patternFill>
    </fill>
    <fill>
      <patternFill patternType="solid">
        <fgColor theme="6" tint="0.59999389629810485"/>
        <bgColor rgb="FF000000"/>
      </patternFill>
    </fill>
    <fill>
      <patternFill patternType="solid">
        <fgColor rgb="FFFF6052"/>
        <bgColor rgb="FF000000"/>
      </patternFill>
    </fill>
    <fill>
      <patternFill patternType="solid">
        <fgColor theme="7" tint="0.79998168889431442"/>
        <bgColor indexed="64"/>
      </patternFill>
    </fill>
    <fill>
      <patternFill patternType="solid">
        <fgColor rgb="FFFF6052"/>
        <bgColor indexed="64"/>
      </patternFill>
    </fill>
    <fill>
      <patternFill patternType="solid">
        <fgColor theme="6"/>
        <bgColor indexed="64"/>
      </patternFill>
    </fill>
    <fill>
      <patternFill patternType="solid">
        <fgColor rgb="FFFF9B93"/>
        <bgColor indexed="64"/>
      </patternFill>
    </fill>
    <fill>
      <patternFill patternType="solid">
        <fgColor rgb="FF002093"/>
        <bgColor rgb="FF000000"/>
      </patternFill>
    </fill>
    <fill>
      <patternFill patternType="solid">
        <fgColor rgb="FF002093"/>
        <bgColor indexed="64"/>
      </patternFill>
    </fill>
    <fill>
      <patternFill patternType="solid">
        <fgColor rgb="FFFFE200"/>
        <bgColor rgb="FF000000"/>
      </patternFill>
    </fill>
    <fill>
      <patternFill patternType="solid">
        <fgColor rgb="FFFFE2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diagonal/>
    </border>
  </borders>
  <cellStyleXfs count="2">
    <xf numFmtId="0" fontId="0" fillId="0" borderId="0"/>
    <xf numFmtId="0" fontId="3" fillId="0" borderId="0" applyNumberFormat="0" applyFill="0" applyBorder="0" applyAlignment="0" applyProtection="0"/>
  </cellStyleXfs>
  <cellXfs count="212">
    <xf numFmtId="0" fontId="0" fillId="0" borderId="0" xfId="0"/>
    <xf numFmtId="0" fontId="2" fillId="0" borderId="0" xfId="0" applyFont="1" applyAlignment="1">
      <alignment horizontal="center" vertical="top" wrapText="1"/>
    </xf>
    <xf numFmtId="0" fontId="5" fillId="2" borderId="0" xfId="0" applyFont="1" applyFill="1" applyAlignment="1">
      <alignment horizontal="left" vertical="top" wrapText="1"/>
    </xf>
    <xf numFmtId="0" fontId="0" fillId="0" borderId="0" xfId="0" applyAlignment="1">
      <alignment horizontal="left" vertical="top" wrapText="1"/>
    </xf>
    <xf numFmtId="0" fontId="6" fillId="0" borderId="0" xfId="0" applyFont="1" applyAlignment="1">
      <alignment horizontal="left" vertical="top" wrapText="1"/>
    </xf>
    <xf numFmtId="0" fontId="7" fillId="0" borderId="0" xfId="0" applyFont="1" applyAlignment="1">
      <alignment horizontal="left" vertical="top" wrapText="1"/>
    </xf>
    <xf numFmtId="0" fontId="8" fillId="0" borderId="0" xfId="0" applyFont="1" applyAlignment="1">
      <alignment horizontal="left" vertical="top" wrapText="1"/>
    </xf>
    <xf numFmtId="0" fontId="9" fillId="3" borderId="0" xfId="0" applyFont="1" applyFill="1" applyAlignment="1" applyProtection="1">
      <alignment horizontal="right" vertical="top" wrapText="1"/>
      <protection locked="0"/>
    </xf>
    <xf numFmtId="0" fontId="10" fillId="0" borderId="0" xfId="0" applyFont="1" applyAlignment="1">
      <alignment horizontal="left" vertical="top" wrapText="1"/>
    </xf>
    <xf numFmtId="0" fontId="10" fillId="0" borderId="0" xfId="0" applyFont="1" applyAlignment="1" applyProtection="1">
      <alignment horizontal="left" vertical="top" wrapText="1"/>
      <protection locked="0"/>
    </xf>
    <xf numFmtId="0" fontId="5" fillId="0" borderId="0" xfId="0" applyFont="1" applyAlignment="1">
      <alignment horizontal="left" vertical="top" wrapText="1"/>
    </xf>
    <xf numFmtId="0" fontId="11" fillId="0" borderId="0" xfId="0" applyFont="1" applyAlignment="1">
      <alignment horizontal="center" vertical="top" wrapText="1"/>
    </xf>
    <xf numFmtId="0" fontId="12" fillId="4" borderId="0" xfId="0" applyFont="1" applyFill="1" applyAlignment="1">
      <alignment horizontal="left" vertical="top" wrapText="1"/>
    </xf>
    <xf numFmtId="0" fontId="4" fillId="4" borderId="0" xfId="0" applyFont="1" applyFill="1" applyAlignment="1">
      <alignment horizontal="left" vertical="top" wrapText="1"/>
    </xf>
    <xf numFmtId="0" fontId="12" fillId="4" borderId="0" xfId="0" applyFont="1" applyFill="1" applyAlignment="1" applyProtection="1">
      <alignment horizontal="right" vertical="top" wrapText="1"/>
      <protection locked="0"/>
    </xf>
    <xf numFmtId="0" fontId="4" fillId="4" borderId="0" xfId="0" applyFont="1" applyFill="1" applyAlignment="1" applyProtection="1">
      <alignment horizontal="left" vertical="top" wrapText="1"/>
      <protection locked="0"/>
    </xf>
    <xf numFmtId="0" fontId="13" fillId="5" borderId="0" xfId="0" applyFont="1" applyFill="1" applyAlignment="1">
      <alignment horizontal="left" vertical="top" wrapText="1"/>
    </xf>
    <xf numFmtId="0" fontId="14" fillId="5" borderId="0" xfId="0" applyFont="1" applyFill="1" applyAlignment="1">
      <alignment horizontal="left" vertical="top" wrapText="1"/>
    </xf>
    <xf numFmtId="0" fontId="15" fillId="0" borderId="0" xfId="0" applyFont="1" applyAlignment="1">
      <alignment horizontal="left" vertical="top" wrapText="1"/>
    </xf>
    <xf numFmtId="0" fontId="16" fillId="0" borderId="0" xfId="0" applyFont="1" applyAlignment="1">
      <alignment horizontal="left" vertical="top" wrapText="1"/>
    </xf>
    <xf numFmtId="0" fontId="17" fillId="0" borderId="0" xfId="0" applyFont="1" applyAlignment="1">
      <alignment horizontal="left" vertical="top" wrapText="1"/>
    </xf>
    <xf numFmtId="0" fontId="2" fillId="0" borderId="0" xfId="0" applyFont="1" applyAlignment="1">
      <alignment horizontal="left" vertical="top" wrapText="1"/>
    </xf>
    <xf numFmtId="0" fontId="0" fillId="0" borderId="0" xfId="0" applyAlignment="1" applyProtection="1">
      <alignment horizontal="left" vertical="top" wrapText="1"/>
      <protection locked="0"/>
    </xf>
    <xf numFmtId="0" fontId="17" fillId="6" borderId="0" xfId="0" applyFont="1" applyFill="1" applyAlignment="1">
      <alignment horizontal="left" vertical="top" wrapText="1"/>
    </xf>
    <xf numFmtId="0" fontId="7" fillId="6" borderId="0" xfId="0" applyFont="1" applyFill="1" applyAlignment="1">
      <alignment horizontal="left" vertical="top" wrapText="1"/>
    </xf>
    <xf numFmtId="0" fontId="10" fillId="6" borderId="0" xfId="0" applyFont="1" applyFill="1" applyAlignment="1">
      <alignment horizontal="left" vertical="top" wrapText="1"/>
    </xf>
    <xf numFmtId="0" fontId="18" fillId="6" borderId="0" xfId="0" applyFont="1" applyFill="1" applyAlignment="1">
      <alignment horizontal="left" vertical="top" wrapText="1"/>
    </xf>
    <xf numFmtId="0" fontId="19" fillId="6" borderId="0" xfId="0" applyFont="1" applyFill="1" applyAlignment="1">
      <alignment horizontal="left" vertical="top" wrapText="1"/>
    </xf>
    <xf numFmtId="0" fontId="19" fillId="6" borderId="0" xfId="0" applyFont="1" applyFill="1" applyAlignment="1" applyProtection="1">
      <alignment horizontal="left" vertical="top" wrapText="1"/>
      <protection locked="0"/>
    </xf>
    <xf numFmtId="0" fontId="1" fillId="4" borderId="0" xfId="0" applyFont="1" applyFill="1" applyAlignment="1">
      <alignment horizontal="left" vertical="top" wrapText="1"/>
    </xf>
    <xf numFmtId="0" fontId="20" fillId="4" borderId="0" xfId="0" applyFont="1" applyFill="1" applyAlignment="1">
      <alignment horizontal="left" vertical="top" wrapText="1"/>
    </xf>
    <xf numFmtId="0" fontId="1" fillId="4" borderId="0" xfId="0" applyFont="1" applyFill="1" applyAlignment="1">
      <alignment horizontal="right" vertical="top" wrapText="1"/>
    </xf>
    <xf numFmtId="0" fontId="20" fillId="4" borderId="0" xfId="0" applyFont="1" applyFill="1" applyAlignment="1" applyProtection="1">
      <alignment horizontal="left" vertical="top" wrapText="1"/>
      <protection locked="0"/>
    </xf>
    <xf numFmtId="0" fontId="18" fillId="0" borderId="0" xfId="0" applyFont="1" applyAlignment="1">
      <alignment horizontal="left" vertical="top" wrapText="1"/>
    </xf>
    <xf numFmtId="0" fontId="7" fillId="0" borderId="0" xfId="0" applyFont="1" applyAlignment="1">
      <alignment horizontal="center" vertical="top"/>
    </xf>
    <xf numFmtId="0" fontId="7" fillId="0" borderId="1" xfId="0" applyFont="1" applyBorder="1" applyAlignment="1" applyProtection="1">
      <alignment horizontal="left" vertical="top"/>
      <protection locked="0"/>
    </xf>
    <xf numFmtId="0" fontId="7" fillId="0" borderId="0" xfId="0" applyFont="1" applyAlignment="1">
      <alignment horizontal="left" vertical="top"/>
    </xf>
    <xf numFmtId="0" fontId="7" fillId="0" borderId="0" xfId="0" applyFont="1" applyAlignment="1">
      <alignment vertical="top"/>
    </xf>
    <xf numFmtId="0" fontId="7" fillId="0" borderId="0" xfId="0" applyFont="1" applyAlignment="1">
      <alignment horizontal="right" vertical="top"/>
    </xf>
    <xf numFmtId="0" fontId="0" fillId="0" borderId="0" xfId="0" applyAlignment="1">
      <alignment horizontal="left" vertical="top"/>
    </xf>
    <xf numFmtId="0" fontId="7" fillId="0" borderId="1" xfId="0" applyFont="1" applyBorder="1" applyAlignment="1" applyProtection="1">
      <alignment horizontal="left" vertical="top" wrapText="1"/>
      <protection locked="0"/>
    </xf>
    <xf numFmtId="49" fontId="17" fillId="0" borderId="2" xfId="0" applyNumberFormat="1" applyFont="1" applyBorder="1" applyAlignment="1">
      <alignment horizontal="left" vertical="top" wrapText="1"/>
    </xf>
    <xf numFmtId="49" fontId="7" fillId="0" borderId="0" xfId="0" applyNumberFormat="1" applyFont="1" applyAlignment="1">
      <alignment horizontal="left" vertical="top" wrapText="1"/>
    </xf>
    <xf numFmtId="49" fontId="17" fillId="0" borderId="0" xfId="0" applyNumberFormat="1" applyFont="1" applyAlignment="1">
      <alignment horizontal="left" vertical="top" wrapText="1"/>
    </xf>
    <xf numFmtId="0" fontId="22" fillId="0" borderId="1" xfId="0" applyFont="1" applyBorder="1" applyAlignment="1" applyProtection="1">
      <alignment horizontal="left" vertical="top" wrapText="1"/>
      <protection locked="0"/>
    </xf>
    <xf numFmtId="0" fontId="7" fillId="7" borderId="1" xfId="0" applyFont="1" applyFill="1" applyBorder="1" applyAlignment="1" applyProtection="1">
      <alignment horizontal="left" vertical="top" wrapText="1"/>
      <protection locked="0"/>
    </xf>
    <xf numFmtId="0" fontId="2" fillId="8" borderId="0" xfId="0" applyFont="1" applyFill="1" applyAlignment="1">
      <alignment horizontal="left" vertical="top" wrapText="1"/>
    </xf>
    <xf numFmtId="0" fontId="2" fillId="8" borderId="0" xfId="0" applyFont="1" applyFill="1" applyAlignment="1" applyProtection="1">
      <alignment horizontal="left" vertical="top" wrapText="1"/>
      <protection locked="0"/>
    </xf>
    <xf numFmtId="0" fontId="7" fillId="0" borderId="0" xfId="0" applyFont="1" applyAlignment="1">
      <alignment horizontal="center" vertical="top" wrapText="1"/>
    </xf>
    <xf numFmtId="0" fontId="7" fillId="0" borderId="0" xfId="0" applyFont="1" applyAlignment="1" applyProtection="1">
      <alignment horizontal="left" vertical="top" wrapText="1"/>
      <protection locked="0"/>
    </xf>
    <xf numFmtId="0" fontId="21" fillId="0" borderId="0" xfId="0" applyFont="1" applyAlignment="1">
      <alignment horizontal="left" vertical="top" wrapText="1"/>
    </xf>
    <xf numFmtId="0" fontId="22" fillId="0" borderId="0" xfId="0" applyFont="1" applyAlignment="1" applyProtection="1">
      <alignment horizontal="left" vertical="top" wrapText="1"/>
      <protection locked="0"/>
    </xf>
    <xf numFmtId="0" fontId="23" fillId="0" borderId="0" xfId="0" applyFont="1" applyAlignment="1">
      <alignment horizontal="left" vertical="top" wrapText="1"/>
    </xf>
    <xf numFmtId="0" fontId="17" fillId="0" borderId="0" xfId="0" applyFont="1" applyAlignment="1" applyProtection="1">
      <alignment horizontal="left" vertical="top" wrapText="1"/>
      <protection locked="0"/>
    </xf>
    <xf numFmtId="0" fontId="24" fillId="0" borderId="0" xfId="0" applyFont="1" applyAlignment="1">
      <alignment horizontal="left" vertical="top" wrapText="1"/>
    </xf>
    <xf numFmtId="0" fontId="25" fillId="0" borderId="0" xfId="0" applyFont="1" applyAlignment="1">
      <alignment vertical="top"/>
    </xf>
    <xf numFmtId="0" fontId="26" fillId="0" borderId="0" xfId="0" applyFont="1" applyAlignment="1">
      <alignment horizontal="left" vertical="top" wrapText="1"/>
    </xf>
    <xf numFmtId="0" fontId="7" fillId="8" borderId="0" xfId="0" applyFont="1" applyFill="1" applyAlignment="1">
      <alignment horizontal="left" vertical="top" wrapText="1"/>
    </xf>
    <xf numFmtId="0" fontId="25" fillId="0" borderId="0" xfId="0" applyFont="1" applyAlignment="1">
      <alignment horizontal="center" vertical="top" wrapText="1"/>
    </xf>
    <xf numFmtId="0" fontId="27" fillId="0" borderId="0" xfId="0" applyFont="1" applyAlignment="1" applyProtection="1">
      <alignment horizontal="left" vertical="top" wrapText="1"/>
      <protection locked="0"/>
    </xf>
    <xf numFmtId="0" fontId="7" fillId="0" borderId="0" xfId="0" applyFont="1" applyAlignment="1" applyProtection="1">
      <alignment horizontal="left" vertical="top"/>
      <protection locked="0"/>
    </xf>
    <xf numFmtId="0" fontId="22" fillId="0" borderId="0" xfId="0" applyFont="1" applyAlignment="1">
      <alignment horizontal="left" vertical="top" wrapText="1"/>
    </xf>
    <xf numFmtId="0" fontId="7" fillId="7" borderId="1" xfId="0" applyFont="1" applyFill="1" applyBorder="1" applyAlignment="1" applyProtection="1">
      <alignment horizontal="left" vertical="top"/>
      <protection locked="0"/>
    </xf>
    <xf numFmtId="0" fontId="7" fillId="0" borderId="1" xfId="0" applyFont="1" applyBorder="1" applyAlignment="1">
      <alignment horizontal="left" vertical="top" wrapText="1"/>
    </xf>
    <xf numFmtId="0" fontId="28" fillId="0" borderId="0" xfId="0" applyFont="1" applyAlignment="1">
      <alignment vertical="top" wrapText="1"/>
    </xf>
    <xf numFmtId="0" fontId="25" fillId="0" borderId="0" xfId="0" applyFont="1" applyAlignment="1">
      <alignment horizontal="center" vertical="top"/>
    </xf>
    <xf numFmtId="0" fontId="17" fillId="0" borderId="0" xfId="0" applyFont="1" applyAlignment="1">
      <alignment horizontal="left" vertical="top"/>
    </xf>
    <xf numFmtId="0" fontId="22" fillId="9" borderId="4" xfId="0" applyFont="1" applyFill="1" applyBorder="1" applyAlignment="1">
      <alignment horizontal="left" vertical="top" wrapText="1"/>
    </xf>
    <xf numFmtId="0" fontId="17" fillId="9" borderId="5" xfId="0" applyFont="1" applyFill="1" applyBorder="1" applyAlignment="1">
      <alignment vertical="top" wrapText="1"/>
    </xf>
    <xf numFmtId="0" fontId="29" fillId="10" borderId="1" xfId="0" applyFont="1" applyFill="1" applyBorder="1" applyAlignment="1">
      <alignment horizontal="left" vertical="top" wrapText="1"/>
    </xf>
    <xf numFmtId="0" fontId="30" fillId="10" borderId="1" xfId="0" applyFont="1" applyFill="1" applyBorder="1" applyAlignment="1">
      <alignment horizontal="center" vertical="top" wrapText="1"/>
    </xf>
    <xf numFmtId="0" fontId="30" fillId="10" borderId="1" xfId="0" applyFont="1" applyFill="1" applyBorder="1" applyAlignment="1" applyProtection="1">
      <alignment horizontal="center" vertical="top" wrapText="1"/>
      <protection locked="0"/>
    </xf>
    <xf numFmtId="0" fontId="29" fillId="10" borderId="6" xfId="0" applyFont="1" applyFill="1" applyBorder="1" applyAlignment="1">
      <alignment horizontal="left" vertical="top" wrapText="1"/>
    </xf>
    <xf numFmtId="0" fontId="30" fillId="10" borderId="6" xfId="0" applyFont="1" applyFill="1" applyBorder="1" applyAlignment="1" applyProtection="1">
      <alignment horizontal="center" vertical="top" wrapText="1"/>
      <protection locked="0"/>
    </xf>
    <xf numFmtId="0" fontId="25" fillId="0" borderId="0" xfId="0" applyFont="1" applyAlignment="1">
      <alignment vertical="top" wrapText="1"/>
    </xf>
    <xf numFmtId="0" fontId="31" fillId="0" borderId="0" xfId="0" applyFont="1" applyAlignment="1">
      <alignment horizontal="left" vertical="top" wrapText="1"/>
    </xf>
    <xf numFmtId="0" fontId="7" fillId="0" borderId="0" xfId="0" applyFont="1" applyAlignment="1">
      <alignment vertical="top" wrapText="1"/>
    </xf>
    <xf numFmtId="0" fontId="7" fillId="0" borderId="1" xfId="0" applyFont="1" applyBorder="1" applyAlignment="1" applyProtection="1">
      <alignment vertical="top"/>
      <protection locked="0"/>
    </xf>
    <xf numFmtId="0" fontId="29" fillId="10" borderId="1" xfId="0" applyFont="1" applyFill="1" applyBorder="1" applyAlignment="1" applyProtection="1">
      <alignment horizontal="center" vertical="top" wrapText="1"/>
      <protection locked="0"/>
    </xf>
    <xf numFmtId="0" fontId="32" fillId="10" borderId="1" xfId="0" applyFont="1" applyFill="1" applyBorder="1" applyAlignment="1" applyProtection="1">
      <alignment horizontal="left" vertical="top" wrapText="1"/>
      <protection locked="0"/>
    </xf>
    <xf numFmtId="0" fontId="21" fillId="0" borderId="0" xfId="0" applyFont="1" applyAlignment="1" applyProtection="1">
      <alignment horizontal="left" vertical="top" wrapText="1"/>
      <protection locked="0"/>
    </xf>
    <xf numFmtId="0" fontId="29" fillId="10" borderId="1" xfId="0" applyFont="1" applyFill="1" applyBorder="1" applyAlignment="1" applyProtection="1">
      <alignment horizontal="left" vertical="top" wrapText="1"/>
      <protection locked="0"/>
    </xf>
    <xf numFmtId="0" fontId="29" fillId="10" borderId="0" xfId="0" applyFont="1" applyFill="1" applyAlignment="1">
      <alignment horizontal="left" vertical="top" wrapText="1"/>
    </xf>
    <xf numFmtId="0" fontId="30" fillId="0" borderId="0" xfId="0" applyFont="1" applyAlignment="1">
      <alignment horizontal="left" vertical="top" wrapText="1"/>
    </xf>
    <xf numFmtId="0" fontId="30" fillId="0" borderId="0" xfId="0" applyFont="1" applyAlignment="1" applyProtection="1">
      <alignment horizontal="left" vertical="top" wrapText="1"/>
      <protection locked="0"/>
    </xf>
    <xf numFmtId="0" fontId="33" fillId="0" borderId="0" xfId="0" applyFont="1" applyAlignment="1" applyProtection="1">
      <alignment horizontal="left" vertical="top" wrapText="1"/>
      <protection locked="0"/>
    </xf>
    <xf numFmtId="0" fontId="34" fillId="0" borderId="0" xfId="0" applyFont="1" applyAlignment="1">
      <alignment horizontal="left" vertical="top" wrapText="1"/>
    </xf>
    <xf numFmtId="0" fontId="35" fillId="0" borderId="0" xfId="0" applyFont="1" applyAlignment="1" applyProtection="1">
      <alignment horizontal="left" vertical="top" wrapText="1"/>
      <protection locked="0"/>
    </xf>
    <xf numFmtId="0" fontId="36" fillId="0" borderId="0" xfId="0" applyFont="1" applyAlignment="1" applyProtection="1">
      <alignment horizontal="left" vertical="top" wrapText="1"/>
      <protection locked="0"/>
    </xf>
    <xf numFmtId="0" fontId="1" fillId="10" borderId="0" xfId="0" applyFont="1" applyFill="1" applyAlignment="1">
      <alignment horizontal="left" vertical="top" wrapText="1"/>
    </xf>
    <xf numFmtId="0" fontId="37" fillId="10" borderId="0" xfId="0" applyFont="1" applyFill="1" applyAlignment="1">
      <alignment horizontal="left" vertical="top" wrapText="1"/>
    </xf>
    <xf numFmtId="0" fontId="1" fillId="10" borderId="0" xfId="0" applyFont="1" applyFill="1" applyAlignment="1">
      <alignment horizontal="right" vertical="top" wrapText="1"/>
    </xf>
    <xf numFmtId="0" fontId="37" fillId="10" borderId="0" xfId="0" applyFont="1" applyFill="1" applyAlignment="1" applyProtection="1">
      <alignment horizontal="left" vertical="top" wrapText="1"/>
      <protection locked="0"/>
    </xf>
    <xf numFmtId="0" fontId="38" fillId="11" borderId="0" xfId="0" applyFont="1" applyFill="1" applyAlignment="1">
      <alignment horizontal="left" vertical="top" wrapText="1"/>
    </xf>
    <xf numFmtId="0" fontId="39" fillId="12" borderId="0" xfId="0" applyFont="1" applyFill="1" applyAlignment="1">
      <alignment horizontal="left" vertical="top" wrapText="1"/>
    </xf>
    <xf numFmtId="0" fontId="10" fillId="12" borderId="0" xfId="0" applyFont="1" applyFill="1" applyAlignment="1">
      <alignment horizontal="left" vertical="top" wrapText="1"/>
    </xf>
    <xf numFmtId="0" fontId="7" fillId="0" borderId="0" xfId="0" applyFont="1" applyAlignment="1" applyProtection="1">
      <alignment vertical="top"/>
      <protection locked="0"/>
    </xf>
    <xf numFmtId="0" fontId="7" fillId="7" borderId="1" xfId="0" applyFont="1" applyFill="1" applyBorder="1" applyAlignment="1" applyProtection="1">
      <alignment vertical="top"/>
      <protection locked="0"/>
    </xf>
    <xf numFmtId="0" fontId="7" fillId="8" borderId="0" xfId="0" applyFont="1" applyFill="1" applyAlignment="1" applyProtection="1">
      <alignment horizontal="left" vertical="top" wrapText="1"/>
      <protection locked="0"/>
    </xf>
    <xf numFmtId="0" fontId="25" fillId="0" borderId="0" xfId="0" applyFont="1" applyAlignment="1">
      <alignment horizontal="left" vertical="top" wrapText="1"/>
    </xf>
    <xf numFmtId="0" fontId="27" fillId="0" borderId="0" xfId="0" applyFont="1" applyAlignment="1">
      <alignment horizontal="left" vertical="top" wrapText="1"/>
    </xf>
    <xf numFmtId="0" fontId="40" fillId="0" borderId="0" xfId="0" applyFont="1" applyAlignment="1">
      <alignment horizontal="left" vertical="top" wrapText="1"/>
    </xf>
    <xf numFmtId="0" fontId="1" fillId="4" borderId="0" xfId="0" applyFont="1" applyFill="1" applyAlignment="1">
      <alignment vertical="top" wrapText="1"/>
    </xf>
    <xf numFmtId="0" fontId="37" fillId="4" borderId="0" xfId="0" applyFont="1" applyFill="1" applyAlignment="1">
      <alignment vertical="top"/>
    </xf>
    <xf numFmtId="0" fontId="37" fillId="4" borderId="0" xfId="0" applyFont="1" applyFill="1" applyAlignment="1">
      <alignment horizontal="left" vertical="top" wrapText="1"/>
    </xf>
    <xf numFmtId="0" fontId="37" fillId="4" borderId="0" xfId="0" applyFont="1" applyFill="1" applyAlignment="1" applyProtection="1">
      <alignment horizontal="left" vertical="top"/>
      <protection locked="0"/>
    </xf>
    <xf numFmtId="0" fontId="0" fillId="11" borderId="0" xfId="0" applyFill="1" applyAlignment="1">
      <alignment horizontal="left" vertical="top" wrapText="1"/>
    </xf>
    <xf numFmtId="0" fontId="7" fillId="0" borderId="0" xfId="0" applyFont="1" applyAlignment="1">
      <alignment horizontal="right" vertical="top" wrapText="1"/>
    </xf>
    <xf numFmtId="0" fontId="1" fillId="10" borderId="0" xfId="0" applyFont="1" applyFill="1" applyAlignment="1" applyProtection="1">
      <alignment horizontal="left" vertical="top" wrapText="1"/>
      <protection locked="0"/>
    </xf>
    <xf numFmtId="0" fontId="0" fillId="0" borderId="0" xfId="0" applyAlignment="1">
      <alignment horizontal="left" vertical="center" wrapText="1"/>
    </xf>
    <xf numFmtId="0" fontId="12" fillId="13" borderId="0" xfId="0" applyFont="1" applyFill="1" applyAlignment="1">
      <alignment horizontal="left" vertical="top" wrapText="1"/>
    </xf>
    <xf numFmtId="0" fontId="7" fillId="13" borderId="0" xfId="0" applyFont="1" applyFill="1" applyAlignment="1">
      <alignment horizontal="left" vertical="top" wrapText="1"/>
    </xf>
    <xf numFmtId="0" fontId="12" fillId="13" borderId="0" xfId="0" applyFont="1" applyFill="1" applyAlignment="1">
      <alignment horizontal="right" vertical="top" wrapText="1"/>
    </xf>
    <xf numFmtId="0" fontId="7" fillId="13" borderId="0" xfId="0" applyFont="1" applyFill="1" applyAlignment="1" applyProtection="1">
      <alignment horizontal="left" vertical="top" wrapText="1"/>
      <protection locked="0"/>
    </xf>
    <xf numFmtId="0" fontId="18" fillId="8" borderId="0" xfId="0" applyFont="1" applyFill="1" applyAlignment="1">
      <alignment horizontal="left" vertical="top" wrapText="1"/>
    </xf>
    <xf numFmtId="0" fontId="10" fillId="14" borderId="0" xfId="0" applyFont="1" applyFill="1" applyAlignment="1">
      <alignment horizontal="left" vertical="top" wrapText="1"/>
    </xf>
    <xf numFmtId="0" fontId="10" fillId="9" borderId="0" xfId="0" applyFont="1" applyFill="1" applyAlignment="1">
      <alignment horizontal="left" vertical="top" wrapText="1"/>
    </xf>
    <xf numFmtId="0" fontId="19" fillId="8" borderId="0" xfId="0" applyFont="1" applyFill="1" applyAlignment="1">
      <alignment horizontal="left" vertical="top" wrapText="1"/>
    </xf>
    <xf numFmtId="0" fontId="19" fillId="8" borderId="0" xfId="0" applyFont="1" applyFill="1" applyAlignment="1" applyProtection="1">
      <alignment horizontal="left" vertical="top" wrapText="1"/>
      <protection locked="0"/>
    </xf>
    <xf numFmtId="0" fontId="1" fillId="13" borderId="0" xfId="0" applyFont="1" applyFill="1" applyAlignment="1">
      <alignment horizontal="left" vertical="top" wrapText="1"/>
    </xf>
    <xf numFmtId="0" fontId="1" fillId="13" borderId="0" xfId="0" applyFont="1" applyFill="1" applyAlignment="1">
      <alignment horizontal="right" vertical="top" wrapText="1"/>
    </xf>
    <xf numFmtId="0" fontId="2" fillId="0" borderId="0" xfId="0" applyFont="1" applyAlignment="1">
      <alignment horizontal="center" vertical="top"/>
    </xf>
    <xf numFmtId="0" fontId="7" fillId="0" borderId="0" xfId="0" applyFont="1"/>
    <xf numFmtId="0" fontId="21" fillId="0" borderId="0" xfId="0" applyFont="1" applyAlignment="1">
      <alignment vertical="top" wrapText="1"/>
    </xf>
    <xf numFmtId="0" fontId="17" fillId="0" borderId="2" xfId="0" applyFont="1" applyBorder="1" applyAlignment="1">
      <alignment vertical="top" wrapText="1"/>
    </xf>
    <xf numFmtId="0" fontId="38" fillId="0" borderId="0" xfId="0" applyFont="1" applyAlignment="1">
      <alignment horizontal="left" vertical="top" wrapText="1"/>
    </xf>
    <xf numFmtId="0" fontId="39" fillId="0" borderId="0" xfId="0" applyFont="1" applyAlignment="1">
      <alignment horizontal="left" vertical="top" wrapText="1"/>
    </xf>
    <xf numFmtId="0" fontId="19" fillId="0" borderId="0" xfId="0" applyFont="1" applyAlignment="1">
      <alignment horizontal="left" vertical="top" wrapText="1"/>
    </xf>
    <xf numFmtId="49" fontId="17" fillId="0" borderId="2" xfId="0" applyNumberFormat="1" applyFont="1" applyBorder="1" applyAlignment="1">
      <alignment horizontal="left" vertical="top"/>
    </xf>
    <xf numFmtId="0" fontId="7" fillId="7" borderId="1" xfId="0" applyFont="1" applyFill="1" applyBorder="1" applyProtection="1">
      <protection locked="0"/>
    </xf>
    <xf numFmtId="0" fontId="7" fillId="0" borderId="1" xfId="0" applyFont="1" applyBorder="1" applyProtection="1">
      <protection locked="0"/>
    </xf>
    <xf numFmtId="0" fontId="3" fillId="0" borderId="1" xfId="1" applyBorder="1" applyAlignment="1" applyProtection="1">
      <alignment horizontal="left" vertical="top" wrapText="1"/>
      <protection locked="0"/>
    </xf>
    <xf numFmtId="0" fontId="1" fillId="15" borderId="0" xfId="0" applyFont="1" applyFill="1" applyAlignment="1">
      <alignment horizontal="left" vertical="top" wrapText="1"/>
    </xf>
    <xf numFmtId="0" fontId="7" fillId="15" borderId="0" xfId="0" applyFont="1" applyFill="1" applyAlignment="1">
      <alignment horizontal="left" vertical="top" wrapText="1"/>
    </xf>
    <xf numFmtId="0" fontId="1" fillId="15" borderId="0" xfId="0" applyFont="1" applyFill="1" applyAlignment="1">
      <alignment horizontal="right" vertical="top" wrapText="1"/>
    </xf>
    <xf numFmtId="0" fontId="7" fillId="15" borderId="0" xfId="0" applyFont="1" applyFill="1" applyAlignment="1" applyProtection="1">
      <alignment horizontal="left" vertical="top" wrapText="1"/>
      <protection locked="0"/>
    </xf>
    <xf numFmtId="0" fontId="30" fillId="8" borderId="1" xfId="0" applyFont="1" applyFill="1" applyBorder="1" applyAlignment="1">
      <alignment horizontal="left" vertical="top" wrapText="1"/>
    </xf>
    <xf numFmtId="0" fontId="30" fillId="8" borderId="1" xfId="0" applyFont="1" applyFill="1" applyBorder="1" applyAlignment="1" applyProtection="1">
      <alignment horizontal="left" vertical="top" wrapText="1"/>
      <protection locked="0"/>
    </xf>
    <xf numFmtId="0" fontId="33" fillId="8" borderId="1" xfId="0" applyFont="1" applyFill="1" applyBorder="1" applyAlignment="1" applyProtection="1">
      <alignment horizontal="left" vertical="top" wrapText="1"/>
      <protection locked="0"/>
    </xf>
    <xf numFmtId="0" fontId="7" fillId="0" borderId="0" xfId="0" applyFont="1" applyAlignment="1" applyProtection="1">
      <alignment vertical="center" wrapText="1"/>
      <protection locked="0"/>
    </xf>
    <xf numFmtId="0" fontId="22" fillId="0" borderId="3" xfId="0" applyFont="1" applyBorder="1" applyAlignment="1" applyProtection="1">
      <alignment horizontal="left" vertical="top" wrapText="1"/>
      <protection locked="0"/>
    </xf>
    <xf numFmtId="0" fontId="27" fillId="0" borderId="3" xfId="0" applyFont="1" applyBorder="1" applyAlignment="1" applyProtection="1">
      <alignment horizontal="left" vertical="top" wrapText="1"/>
      <protection locked="0"/>
    </xf>
    <xf numFmtId="0" fontId="1" fillId="17" borderId="0" xfId="0" applyFont="1" applyFill="1" applyAlignment="1">
      <alignment horizontal="left" vertical="top" wrapText="1"/>
    </xf>
    <xf numFmtId="0" fontId="7" fillId="17" borderId="0" xfId="0" applyFont="1" applyFill="1" applyAlignment="1">
      <alignment horizontal="left" vertical="top" wrapText="1"/>
    </xf>
    <xf numFmtId="0" fontId="1" fillId="17" borderId="0" xfId="0" applyFont="1" applyFill="1" applyAlignment="1">
      <alignment horizontal="right" vertical="top" wrapText="1"/>
    </xf>
    <xf numFmtId="0" fontId="7" fillId="17" borderId="0" xfId="0" applyFont="1" applyFill="1" applyAlignment="1" applyProtection="1">
      <alignment horizontal="left" vertical="top" wrapText="1"/>
      <protection locked="0"/>
    </xf>
    <xf numFmtId="0" fontId="7" fillId="8" borderId="0" xfId="0" applyFont="1" applyFill="1" applyAlignment="1">
      <alignment vertical="top" wrapText="1"/>
    </xf>
    <xf numFmtId="0" fontId="17" fillId="0" borderId="0" xfId="0" applyFont="1" applyAlignment="1">
      <alignment vertical="top" wrapText="1"/>
    </xf>
    <xf numFmtId="0" fontId="5" fillId="0" borderId="0" xfId="0" applyFont="1" applyAlignment="1">
      <alignment vertical="top" wrapText="1"/>
    </xf>
    <xf numFmtId="0" fontId="7" fillId="0" borderId="0" xfId="0" applyFont="1" applyAlignment="1">
      <alignment horizontal="right"/>
    </xf>
    <xf numFmtId="0" fontId="17" fillId="0" borderId="0" xfId="0" applyFont="1" applyAlignment="1">
      <alignment horizontal="left" vertical="center" wrapText="1"/>
    </xf>
    <xf numFmtId="0" fontId="12" fillId="0" borderId="0" xfId="0" applyFont="1" applyAlignment="1">
      <alignment horizontal="center" vertical="top" wrapText="1"/>
    </xf>
    <xf numFmtId="0" fontId="12" fillId="18" borderId="0" xfId="0" applyFont="1" applyFill="1" applyAlignment="1">
      <alignment horizontal="left" vertical="top" wrapText="1"/>
    </xf>
    <xf numFmtId="0" fontId="4" fillId="18" borderId="0" xfId="0" applyFont="1" applyFill="1" applyAlignment="1">
      <alignment horizontal="left" vertical="top" wrapText="1"/>
    </xf>
    <xf numFmtId="0" fontId="12" fillId="18" borderId="0" xfId="0" applyFont="1" applyFill="1" applyAlignment="1">
      <alignment horizontal="right" vertical="top" wrapText="1"/>
    </xf>
    <xf numFmtId="0" fontId="4" fillId="18" borderId="0" xfId="0" applyFont="1" applyFill="1" applyAlignment="1" applyProtection="1">
      <alignment horizontal="left" vertical="top" wrapText="1"/>
      <protection locked="0"/>
    </xf>
    <xf numFmtId="0" fontId="2" fillId="0" borderId="0" xfId="0" applyFont="1" applyAlignment="1">
      <alignment horizontal="right" vertical="top" wrapText="1"/>
    </xf>
    <xf numFmtId="0" fontId="10" fillId="8" borderId="0" xfId="0" applyFont="1" applyFill="1" applyAlignment="1">
      <alignment horizontal="right" vertical="top" wrapText="1"/>
    </xf>
    <xf numFmtId="0" fontId="1" fillId="18" borderId="0" xfId="0" applyFont="1" applyFill="1" applyAlignment="1">
      <alignment horizontal="left" vertical="top" wrapText="1"/>
    </xf>
    <xf numFmtId="0" fontId="20" fillId="18" borderId="0" xfId="0" applyFont="1" applyFill="1" applyAlignment="1">
      <alignment horizontal="left" vertical="top" wrapText="1"/>
    </xf>
    <xf numFmtId="0" fontId="1" fillId="18" borderId="0" xfId="0" applyFont="1" applyFill="1" applyAlignment="1">
      <alignment horizontal="right" vertical="top" wrapText="1"/>
    </xf>
    <xf numFmtId="0" fontId="20" fillId="18" borderId="0" xfId="0" applyFont="1" applyFill="1" applyAlignment="1" applyProtection="1">
      <alignment horizontal="left" vertical="top" wrapText="1"/>
      <protection locked="0"/>
    </xf>
    <xf numFmtId="0" fontId="24" fillId="0" borderId="0" xfId="0" applyFont="1" applyAlignment="1" applyProtection="1">
      <alignment horizontal="left" vertical="top" wrapText="1"/>
      <protection locked="0"/>
    </xf>
    <xf numFmtId="0" fontId="25" fillId="0" borderId="0" xfId="0" applyFont="1" applyAlignment="1">
      <alignment horizontal="right" vertical="top" wrapText="1"/>
    </xf>
    <xf numFmtId="0" fontId="25" fillId="8" borderId="0" xfId="0" applyFont="1" applyFill="1" applyAlignment="1" applyProtection="1">
      <alignment horizontal="left" vertical="top" wrapText="1"/>
      <protection locked="0"/>
    </xf>
    <xf numFmtId="0" fontId="1" fillId="19" borderId="0" xfId="0" applyFont="1" applyFill="1" applyAlignment="1">
      <alignment horizontal="left" vertical="top" wrapText="1"/>
    </xf>
    <xf numFmtId="0" fontId="20" fillId="19" borderId="0" xfId="0" applyFont="1" applyFill="1" applyAlignment="1">
      <alignment horizontal="left" vertical="top" wrapText="1"/>
    </xf>
    <xf numFmtId="0" fontId="1" fillId="19" borderId="0" xfId="0" applyFont="1" applyFill="1" applyAlignment="1">
      <alignment horizontal="right" vertical="top" wrapText="1"/>
    </xf>
    <xf numFmtId="0" fontId="20" fillId="19" borderId="0" xfId="0" applyFont="1" applyFill="1" applyAlignment="1" applyProtection="1">
      <alignment horizontal="left" vertical="top" wrapText="1"/>
      <protection locked="0"/>
    </xf>
    <xf numFmtId="9" fontId="22" fillId="0" borderId="1" xfId="0" applyNumberFormat="1" applyFont="1" applyBorder="1" applyAlignment="1" applyProtection="1">
      <alignment horizontal="left" vertical="top" wrapText="1"/>
      <protection locked="0"/>
    </xf>
    <xf numFmtId="0" fontId="2" fillId="0" borderId="0" xfId="0" applyFont="1" applyAlignment="1" applyProtection="1">
      <alignment horizontal="left" vertical="top" wrapText="1"/>
      <protection locked="0"/>
    </xf>
    <xf numFmtId="0" fontId="43" fillId="0" borderId="0" xfId="0" applyFont="1" applyAlignment="1">
      <alignment horizontal="left" vertical="top" wrapText="1"/>
    </xf>
    <xf numFmtId="0" fontId="17" fillId="0" borderId="0" xfId="0" applyFont="1" applyProtection="1">
      <protection locked="0"/>
    </xf>
    <xf numFmtId="0" fontId="17" fillId="0" borderId="0" xfId="0" applyFont="1"/>
    <xf numFmtId="0" fontId="0" fillId="0" borderId="0" xfId="0" applyAlignment="1">
      <alignment wrapText="1"/>
    </xf>
    <xf numFmtId="0" fontId="1" fillId="0" borderId="0" xfId="0" applyFont="1" applyAlignment="1">
      <alignment horizontal="center" vertical="top" wrapText="1"/>
    </xf>
    <xf numFmtId="0" fontId="1" fillId="19" borderId="0" xfId="0" applyFont="1" applyFill="1" applyAlignment="1">
      <alignment vertical="top" wrapText="1"/>
    </xf>
    <xf numFmtId="0" fontId="7" fillId="19" borderId="0" xfId="0" applyFont="1" applyFill="1" applyAlignment="1">
      <alignment vertical="top" wrapText="1"/>
    </xf>
    <xf numFmtId="0" fontId="7" fillId="19" borderId="0" xfId="0" applyFont="1" applyFill="1" applyAlignment="1" applyProtection="1">
      <alignment vertical="top" wrapText="1"/>
      <protection locked="0"/>
    </xf>
    <xf numFmtId="0" fontId="4" fillId="20" borderId="0" xfId="0" applyFont="1" applyFill="1" applyAlignment="1">
      <alignment horizontal="left" vertical="top" wrapText="1"/>
    </xf>
    <xf numFmtId="0" fontId="4" fillId="20" borderId="0" xfId="0" applyFont="1" applyFill="1" applyAlignment="1">
      <alignment horizontal="right" vertical="top" wrapText="1"/>
    </xf>
    <xf numFmtId="0" fontId="4" fillId="20" borderId="0" xfId="0" applyFont="1" applyFill="1" applyAlignment="1" applyProtection="1">
      <alignment horizontal="left" vertical="top" wrapText="1"/>
      <protection locked="0"/>
    </xf>
    <xf numFmtId="0" fontId="10" fillId="20" borderId="0" xfId="0" applyFont="1" applyFill="1" applyAlignment="1">
      <alignment horizontal="left" vertical="top" wrapText="1"/>
    </xf>
    <xf numFmtId="0" fontId="20" fillId="20" borderId="0" xfId="0" applyFont="1" applyFill="1" applyAlignment="1">
      <alignment horizontal="left" vertical="top" wrapText="1"/>
    </xf>
    <xf numFmtId="0" fontId="10" fillId="20" borderId="0" xfId="0" applyFont="1" applyFill="1" applyAlignment="1">
      <alignment horizontal="right" vertical="top" wrapText="1"/>
    </xf>
    <xf numFmtId="0" fontId="20" fillId="20" borderId="0" xfId="0" applyFont="1" applyFill="1" applyAlignment="1" applyProtection="1">
      <alignment horizontal="left" vertical="top" wrapText="1"/>
      <protection locked="0"/>
    </xf>
    <xf numFmtId="9" fontId="7" fillId="0" borderId="0" xfId="0" applyNumberFormat="1" applyFont="1" applyAlignment="1">
      <alignment horizontal="left" vertical="top"/>
    </xf>
    <xf numFmtId="0" fontId="10" fillId="0" borderId="0" xfId="0" applyFont="1" applyAlignment="1">
      <alignment horizontal="right"/>
    </xf>
    <xf numFmtId="49" fontId="7" fillId="0" borderId="0" xfId="0" applyNumberFormat="1" applyFont="1" applyAlignment="1">
      <alignment vertical="top"/>
    </xf>
    <xf numFmtId="49" fontId="7" fillId="0" borderId="0" xfId="0" applyNumberFormat="1" applyFont="1" applyAlignment="1">
      <alignment horizontal="right" vertical="top"/>
    </xf>
    <xf numFmtId="0" fontId="17" fillId="0" borderId="0" xfId="0" applyFont="1" applyAlignment="1">
      <alignment horizontal="right" vertical="top" wrapText="1"/>
    </xf>
    <xf numFmtId="0" fontId="7" fillId="21" borderId="0" xfId="0" applyFont="1" applyFill="1" applyAlignment="1">
      <alignment horizontal="left" vertical="top" wrapText="1"/>
    </xf>
    <xf numFmtId="0" fontId="7" fillId="21" borderId="0" xfId="0" applyFont="1" applyFill="1" applyAlignment="1" applyProtection="1">
      <alignment horizontal="left" vertical="top" wrapText="1"/>
      <protection locked="0"/>
    </xf>
    <xf numFmtId="0" fontId="0" fillId="0" borderId="0" xfId="0" applyAlignment="1">
      <alignment horizontal="right" vertical="top" wrapText="1"/>
    </xf>
    <xf numFmtId="0" fontId="7" fillId="0" borderId="3" xfId="0" applyFont="1" applyBorder="1" applyAlignment="1">
      <alignment horizontal="left" vertical="top" wrapText="1"/>
    </xf>
    <xf numFmtId="0" fontId="5" fillId="0" borderId="0" xfId="0" applyFont="1" applyAlignment="1">
      <alignment horizontal="left" vertical="top" wrapText="1"/>
    </xf>
    <xf numFmtId="0" fontId="21" fillId="0" borderId="0" xfId="0" applyFont="1" applyAlignment="1">
      <alignment horizontal="left" vertical="top" wrapText="1"/>
    </xf>
    <xf numFmtId="0" fontId="7" fillId="0" borderId="3" xfId="0" applyFont="1" applyBorder="1" applyAlignment="1">
      <alignment horizontal="left" wrapText="1"/>
    </xf>
    <xf numFmtId="0" fontId="7" fillId="0" borderId="0" xfId="0" applyFont="1" applyAlignment="1">
      <alignment horizontal="left" vertical="top" wrapText="1"/>
    </xf>
    <xf numFmtId="0" fontId="26" fillId="0" borderId="0" xfId="0" applyFont="1" applyAlignment="1">
      <alignment horizontal="left" vertical="top" wrapText="1"/>
    </xf>
    <xf numFmtId="0" fontId="7" fillId="0" borderId="3" xfId="0" applyFont="1" applyBorder="1" applyAlignment="1" applyProtection="1">
      <alignment horizontal="left" vertical="top" wrapText="1"/>
      <protection locked="0"/>
    </xf>
    <xf numFmtId="0" fontId="2" fillId="8" borderId="0" xfId="0" applyFont="1" applyFill="1" applyAlignment="1">
      <alignment horizontal="left" vertical="top" wrapText="1"/>
    </xf>
    <xf numFmtId="0" fontId="0" fillId="0" borderId="0" xfId="0" applyAlignment="1">
      <alignment horizontal="left" vertical="top" wrapText="1"/>
    </xf>
    <xf numFmtId="0" fontId="22" fillId="16" borderId="4" xfId="0" applyFont="1" applyFill="1" applyBorder="1" applyAlignment="1">
      <alignment horizontal="left" vertical="top" wrapText="1"/>
    </xf>
    <xf numFmtId="0" fontId="17" fillId="16" borderId="7" xfId="0" applyFont="1" applyFill="1" applyBorder="1" applyAlignment="1">
      <alignment horizontal="left" vertical="top" wrapText="1"/>
    </xf>
    <xf numFmtId="0" fontId="17" fillId="16" borderId="5" xfId="0" applyFont="1" applyFill="1" applyBorder="1" applyAlignment="1">
      <alignment horizontal="left" vertical="top" wrapText="1"/>
    </xf>
    <xf numFmtId="0" fontId="21" fillId="0" borderId="0" xfId="0" quotePrefix="1" applyFont="1" applyAlignment="1">
      <alignment horizontal="left" vertical="top" wrapText="1"/>
    </xf>
    <xf numFmtId="0" fontId="22" fillId="9" borderId="4" xfId="0" applyFont="1" applyFill="1" applyBorder="1" applyAlignment="1">
      <alignment horizontal="left" vertical="top" wrapText="1"/>
    </xf>
    <xf numFmtId="0" fontId="17" fillId="9" borderId="7" xfId="0" applyFont="1" applyFill="1" applyBorder="1" applyAlignment="1">
      <alignment horizontal="left" vertical="top" wrapText="1"/>
    </xf>
    <xf numFmtId="0" fontId="17" fillId="9" borderId="5" xfId="0" applyFont="1" applyFill="1" applyBorder="1" applyAlignment="1">
      <alignment horizontal="left" vertical="top" wrapText="1"/>
    </xf>
    <xf numFmtId="0" fontId="4" fillId="2" borderId="0" xfId="0" applyFont="1" applyFill="1" applyAlignment="1">
      <alignment horizontal="center" vertical="top" wrapText="1"/>
    </xf>
    <xf numFmtId="0" fontId="7" fillId="0" borderId="0" xfId="0" applyFont="1" applyAlignment="1" applyProtection="1">
      <alignment horizontal="left" vertical="top" wrapText="1"/>
      <protection locked="0"/>
    </xf>
  </cellXfs>
  <cellStyles count="2">
    <cellStyle name="Hyperlink" xfId="1" builtinId="8"/>
    <cellStyle name="Normal" xfId="0" builtinId="0"/>
  </cellStyles>
  <dxfs count="298">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data.gov.me/dataset/zarade-poslanika-imenovanih-izabranih-i-postavljenih-lica-u-skupstini-crne-gore/resource/928656d7-b722-4f80-9d6c-acdd1979c0eb" TargetMode="External"/><Relationship Id="rId7" Type="http://schemas.openxmlformats.org/officeDocument/2006/relationships/hyperlink" Target="https://5stardata.info/hr/" TargetMode="External"/><Relationship Id="rId2" Type="http://schemas.openxmlformats.org/officeDocument/2006/relationships/hyperlink" Target="https://ckan.gov.me/" TargetMode="External"/><Relationship Id="rId1" Type="http://schemas.openxmlformats.org/officeDocument/2006/relationships/hyperlink" Target="http://docs.ckan.org/en/latest/maintaining/datastore.html" TargetMode="External"/><Relationship Id="rId6" Type="http://schemas.openxmlformats.org/officeDocument/2006/relationships/hyperlink" Target="https://ckan.gov.me/api/3" TargetMode="External"/><Relationship Id="rId5" Type="http://schemas.openxmlformats.org/officeDocument/2006/relationships/hyperlink" Target="https://data.gov.me/" TargetMode="External"/><Relationship Id="rId4" Type="http://schemas.openxmlformats.org/officeDocument/2006/relationships/hyperlink" Target="https://www.ntpark.me/wp-content/uploads/2020/07/agenda_razvoj_novih_proizvoda_i_usluga_-_28-29_7_2020___online_final.pdfa%20sustainable%20service%20provider%20(data%20hub)%20%20encourages%20institutions%20to%20publish%20good%20open%20data,%20helps%20SMEs%20and%20start-ups%20to%20develop%20innovative%20products%20and%20services,%20strengthens%20internationalization%20strategy,%20and%20makes%20a%20significant%20impact%20on%20the%20data-driven%20economy%20for%20sustainable%20growth%20and%20developmen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B1DA8E-A7F0-43AD-8EA6-1A6AF356E1EB}">
  <dimension ref="A1:O1007"/>
  <sheetViews>
    <sheetView tabSelected="1" workbookViewId="0">
      <selection activeCell="D4" sqref="D4"/>
    </sheetView>
  </sheetViews>
  <sheetFormatPr defaultColWidth="8.77734375" defaultRowHeight="14.4" x14ac:dyDescent="0.3"/>
  <cols>
    <col min="1" max="1" width="5.44140625" style="1" customWidth="1"/>
    <col min="2" max="2" width="90.44140625" style="3" customWidth="1"/>
    <col min="3" max="3" width="3.44140625" style="5" customWidth="1"/>
    <col min="4" max="4" width="30.21875" style="3" customWidth="1"/>
    <col min="5" max="5" width="18.44140625" style="21" customWidth="1"/>
    <col min="6" max="6" width="17.77734375" style="3" customWidth="1"/>
    <col min="7" max="7" width="52.5546875" style="10" customWidth="1"/>
    <col min="8" max="8" width="64.77734375" style="22" customWidth="1"/>
    <col min="9" max="9" width="80.5546875" style="10" customWidth="1"/>
    <col min="10" max="14" width="0" style="3" hidden="1" customWidth="1"/>
    <col min="15" max="16384" width="8.77734375" style="3"/>
  </cols>
  <sheetData>
    <row r="1" spans="1:15" ht="25.8" x14ac:dyDescent="0.3">
      <c r="B1" s="210" t="s">
        <v>0</v>
      </c>
      <c r="C1" s="210"/>
      <c r="D1" s="210"/>
      <c r="E1" s="210"/>
      <c r="F1" s="210"/>
      <c r="G1" s="210"/>
      <c r="H1" s="210"/>
      <c r="I1" s="2"/>
    </row>
    <row r="2" spans="1:15" ht="42.6" customHeight="1" x14ac:dyDescent="0.3">
      <c r="B2" s="4"/>
      <c r="E2" s="6"/>
      <c r="F2" s="7">
        <f>F3+F264+F476+F794</f>
        <v>1242</v>
      </c>
      <c r="G2" s="8"/>
      <c r="H2" s="9"/>
    </row>
    <row r="3" spans="1:15" s="19" customFormat="1" ht="25.8" x14ac:dyDescent="0.3">
      <c r="A3" s="11"/>
      <c r="B3" s="12" t="s">
        <v>1</v>
      </c>
      <c r="C3" s="13"/>
      <c r="D3" s="13"/>
      <c r="E3" s="13"/>
      <c r="F3" s="14">
        <f>F6+F113+F172</f>
        <v>375</v>
      </c>
      <c r="G3" s="13"/>
      <c r="H3" s="15"/>
      <c r="I3" s="13"/>
      <c r="J3" s="16"/>
      <c r="K3" s="16"/>
      <c r="L3" s="16"/>
      <c r="M3" s="16">
        <v>650</v>
      </c>
      <c r="N3" s="17">
        <v>0.25</v>
      </c>
      <c r="O3" s="18"/>
    </row>
    <row r="4" spans="1:15" ht="144" x14ac:dyDescent="0.3">
      <c r="B4" s="20" t="s">
        <v>2</v>
      </c>
    </row>
    <row r="5" spans="1:15" x14ac:dyDescent="0.3">
      <c r="B5" s="23" t="s">
        <v>3</v>
      </c>
      <c r="C5" s="24"/>
      <c r="D5" s="23" t="s">
        <v>4</v>
      </c>
      <c r="E5" s="25"/>
      <c r="F5" s="26"/>
      <c r="G5" s="27"/>
      <c r="H5" s="28"/>
      <c r="I5" s="27" t="s">
        <v>5</v>
      </c>
    </row>
    <row r="6" spans="1:15" ht="15.6" x14ac:dyDescent="0.3">
      <c r="B6" s="29" t="s">
        <v>6</v>
      </c>
      <c r="C6" s="30"/>
      <c r="D6" s="30"/>
      <c r="E6" s="30"/>
      <c r="F6" s="31">
        <f>SUM(F7:F112)</f>
        <v>165</v>
      </c>
      <c r="G6" s="30"/>
      <c r="H6" s="32"/>
      <c r="I6" s="30"/>
      <c r="M6" s="33"/>
      <c r="N6" s="33"/>
      <c r="O6" s="33"/>
    </row>
    <row r="7" spans="1:15" s="39" customFormat="1" x14ac:dyDescent="0.3">
      <c r="A7" s="34">
        <v>1</v>
      </c>
      <c r="B7" s="198" t="s">
        <v>7</v>
      </c>
      <c r="C7" s="35" t="s">
        <v>8</v>
      </c>
      <c r="D7" s="36" t="s">
        <v>9</v>
      </c>
      <c r="E7" s="37">
        <v>30</v>
      </c>
      <c r="F7" s="38">
        <f>IF(C7="x",E7,0)</f>
        <v>30</v>
      </c>
      <c r="G7" s="196"/>
      <c r="H7" s="211"/>
      <c r="I7" s="196" t="s">
        <v>10</v>
      </c>
      <c r="J7" s="3"/>
      <c r="K7" s="3"/>
      <c r="L7" s="3"/>
    </row>
    <row r="8" spans="1:15" x14ac:dyDescent="0.3">
      <c r="B8" s="198"/>
      <c r="C8" s="40"/>
      <c r="D8" s="5" t="s">
        <v>11</v>
      </c>
      <c r="E8" s="37">
        <v>0</v>
      </c>
      <c r="F8" s="38">
        <f>IF(C8="x",E8,0)</f>
        <v>0</v>
      </c>
      <c r="G8" s="196"/>
      <c r="H8" s="211"/>
      <c r="I8" s="196"/>
    </row>
    <row r="9" spans="1:15" x14ac:dyDescent="0.3">
      <c r="B9" s="198"/>
      <c r="C9" s="40"/>
      <c r="D9" s="5" t="s">
        <v>12</v>
      </c>
      <c r="E9" s="37">
        <v>30</v>
      </c>
      <c r="F9" s="38">
        <f>IF(C9="x",E9,0)</f>
        <v>0</v>
      </c>
      <c r="G9" s="196"/>
      <c r="H9" s="211"/>
      <c r="I9" s="196"/>
    </row>
    <row r="10" spans="1:15" ht="43.2" x14ac:dyDescent="0.3">
      <c r="B10" s="41" t="s">
        <v>13</v>
      </c>
      <c r="C10" s="42"/>
      <c r="D10" s="43"/>
      <c r="E10" s="37"/>
      <c r="F10" s="38"/>
    </row>
    <row r="11" spans="1:15" ht="86.4" x14ac:dyDescent="0.3">
      <c r="B11" s="44" t="s">
        <v>14</v>
      </c>
      <c r="D11" s="20"/>
      <c r="E11" s="37"/>
      <c r="F11" s="38"/>
      <c r="G11" s="3"/>
      <c r="I11" s="3"/>
    </row>
    <row r="12" spans="1:15" x14ac:dyDescent="0.3">
      <c r="B12" s="20"/>
      <c r="D12" s="20"/>
      <c r="E12" s="37"/>
      <c r="F12" s="38"/>
    </row>
    <row r="13" spans="1:15" ht="14.55" customHeight="1" x14ac:dyDescent="0.3">
      <c r="A13" s="1">
        <v>2</v>
      </c>
      <c r="B13" s="198" t="s">
        <v>15</v>
      </c>
      <c r="C13" s="40"/>
      <c r="D13" s="5" t="s">
        <v>9</v>
      </c>
      <c r="E13" s="37">
        <v>30</v>
      </c>
      <c r="F13" s="38">
        <f>IF(C13="x",E13,0)</f>
        <v>0</v>
      </c>
      <c r="G13" s="196"/>
      <c r="I13" s="196" t="s">
        <v>16</v>
      </c>
    </row>
    <row r="14" spans="1:15" x14ac:dyDescent="0.3">
      <c r="B14" s="198"/>
      <c r="C14" s="40"/>
      <c r="D14" s="5" t="s">
        <v>11</v>
      </c>
      <c r="E14" s="37">
        <v>0</v>
      </c>
      <c r="F14" s="38">
        <f>IF(C14="x",E14,0)</f>
        <v>0</v>
      </c>
      <c r="G14" s="196"/>
      <c r="I14" s="196"/>
    </row>
    <row r="15" spans="1:15" x14ac:dyDescent="0.3">
      <c r="B15" s="198"/>
      <c r="C15" s="45" t="s">
        <v>8</v>
      </c>
      <c r="D15" s="5" t="s">
        <v>17</v>
      </c>
      <c r="E15" s="37">
        <v>30</v>
      </c>
      <c r="F15" s="38">
        <v>0</v>
      </c>
      <c r="G15" s="196"/>
      <c r="I15" s="196"/>
    </row>
    <row r="16" spans="1:15" ht="57.6" x14ac:dyDescent="0.3">
      <c r="B16" s="41" t="s">
        <v>18</v>
      </c>
      <c r="C16" s="42"/>
      <c r="D16" s="43"/>
      <c r="E16" s="37"/>
      <c r="F16" s="38"/>
    </row>
    <row r="17" spans="1:9" ht="57.6" x14ac:dyDescent="0.3">
      <c r="B17" s="44" t="s">
        <v>19</v>
      </c>
      <c r="D17" s="20"/>
      <c r="E17" s="37"/>
      <c r="F17" s="38"/>
      <c r="G17" s="46" t="s">
        <v>20</v>
      </c>
      <c r="H17" s="47"/>
      <c r="I17" s="3"/>
    </row>
    <row r="18" spans="1:9" x14ac:dyDescent="0.3">
      <c r="B18" s="20"/>
      <c r="D18" s="20"/>
      <c r="E18" s="37"/>
      <c r="F18" s="38"/>
    </row>
    <row r="19" spans="1:9" s="5" customFormat="1" ht="14.55" customHeight="1" x14ac:dyDescent="0.3">
      <c r="A19" s="48">
        <v>3</v>
      </c>
      <c r="B19" s="198" t="s">
        <v>21</v>
      </c>
      <c r="C19" s="40" t="s">
        <v>8</v>
      </c>
      <c r="D19" s="5" t="s">
        <v>9</v>
      </c>
      <c r="E19" s="37">
        <v>10</v>
      </c>
      <c r="F19" s="38">
        <f>IF(C19="x",E19,0)</f>
        <v>10</v>
      </c>
      <c r="G19" s="196"/>
      <c r="H19" s="49"/>
      <c r="I19" s="196"/>
    </row>
    <row r="20" spans="1:9" s="5" customFormat="1" x14ac:dyDescent="0.3">
      <c r="A20" s="48"/>
      <c r="B20" s="198"/>
      <c r="C20" s="40"/>
      <c r="D20" s="5" t="s">
        <v>11</v>
      </c>
      <c r="E20" s="37">
        <v>0</v>
      </c>
      <c r="F20" s="38">
        <f>IF(C20="x",E20,0)</f>
        <v>0</v>
      </c>
      <c r="G20" s="196"/>
      <c r="H20" s="49"/>
      <c r="I20" s="196"/>
    </row>
    <row r="21" spans="1:9" s="5" customFormat="1" x14ac:dyDescent="0.3">
      <c r="A21" s="48"/>
      <c r="B21" s="20" t="s">
        <v>22</v>
      </c>
      <c r="D21" s="20"/>
      <c r="E21" s="37"/>
      <c r="F21" s="38"/>
      <c r="G21" s="50"/>
      <c r="H21" s="49"/>
      <c r="I21" s="50"/>
    </row>
    <row r="22" spans="1:9" ht="43.2" x14ac:dyDescent="0.3">
      <c r="B22" s="44" t="s">
        <v>23</v>
      </c>
      <c r="D22" s="20"/>
      <c r="E22" s="37"/>
      <c r="F22" s="38"/>
    </row>
    <row r="23" spans="1:9" x14ac:dyDescent="0.3">
      <c r="B23" s="51"/>
      <c r="D23" s="20"/>
      <c r="E23" s="37"/>
      <c r="F23" s="38"/>
    </row>
    <row r="24" spans="1:9" s="20" customFormat="1" ht="15.6" x14ac:dyDescent="0.3">
      <c r="A24" s="48">
        <v>4</v>
      </c>
      <c r="B24" s="200" t="s">
        <v>24</v>
      </c>
      <c r="C24" s="40"/>
      <c r="D24" s="5" t="s">
        <v>9</v>
      </c>
      <c r="E24" s="37">
        <v>10</v>
      </c>
      <c r="F24" s="38">
        <f>IF(C24="x",E24,0)</f>
        <v>0</v>
      </c>
      <c r="G24" s="52"/>
      <c r="H24" s="53"/>
      <c r="I24" s="52"/>
    </row>
    <row r="25" spans="1:9" s="20" customFormat="1" x14ac:dyDescent="0.3">
      <c r="A25" s="48"/>
      <c r="B25" s="200"/>
      <c r="C25" s="40" t="s">
        <v>8</v>
      </c>
      <c r="D25" s="5" t="s">
        <v>11</v>
      </c>
      <c r="E25" s="37">
        <v>0</v>
      </c>
      <c r="F25" s="38">
        <f>IF(C25="x",E25,0)</f>
        <v>0</v>
      </c>
      <c r="G25" s="50"/>
      <c r="H25" s="53"/>
      <c r="I25" s="50"/>
    </row>
    <row r="26" spans="1:9" s="20" customFormat="1" x14ac:dyDescent="0.3">
      <c r="A26" s="48"/>
      <c r="B26" s="49"/>
      <c r="C26" s="40"/>
      <c r="D26" s="5" t="s">
        <v>17</v>
      </c>
      <c r="E26" s="37">
        <v>10</v>
      </c>
      <c r="F26" s="38">
        <f>IF(C26="x",E26,0)</f>
        <v>0</v>
      </c>
      <c r="G26" s="50"/>
      <c r="H26" s="53"/>
      <c r="I26" s="50"/>
    </row>
    <row r="27" spans="1:9" s="20" customFormat="1" x14ac:dyDescent="0.3">
      <c r="A27" s="48"/>
      <c r="B27" s="41" t="s">
        <v>25</v>
      </c>
      <c r="C27" s="5"/>
      <c r="E27" s="37"/>
      <c r="F27" s="38"/>
      <c r="G27" s="50"/>
      <c r="H27" s="53"/>
      <c r="I27" s="50"/>
    </row>
    <row r="28" spans="1:9" s="20" customFormat="1" x14ac:dyDescent="0.3">
      <c r="A28" s="48"/>
      <c r="B28" s="44" t="s">
        <v>26</v>
      </c>
      <c r="C28" s="5"/>
      <c r="E28" s="37"/>
      <c r="F28" s="38"/>
      <c r="G28" s="50"/>
      <c r="H28" s="53"/>
      <c r="I28" s="50"/>
    </row>
    <row r="29" spans="1:9" x14ac:dyDescent="0.3">
      <c r="B29" s="51"/>
      <c r="D29" s="20"/>
      <c r="E29" s="37"/>
      <c r="F29" s="38"/>
    </row>
    <row r="30" spans="1:9" s="5" customFormat="1" ht="14.55" customHeight="1" x14ac:dyDescent="0.3">
      <c r="A30" s="48">
        <v>5</v>
      </c>
      <c r="B30" s="198" t="s">
        <v>27</v>
      </c>
      <c r="C30" s="40" t="s">
        <v>8</v>
      </c>
      <c r="D30" s="5" t="s">
        <v>9</v>
      </c>
      <c r="E30" s="37">
        <v>25</v>
      </c>
      <c r="F30" s="38">
        <f>IF(C30="x",E30,0)</f>
        <v>25</v>
      </c>
      <c r="G30" s="196"/>
      <c r="H30" s="49"/>
      <c r="I30" s="196"/>
    </row>
    <row r="31" spans="1:9" s="5" customFormat="1" x14ac:dyDescent="0.3">
      <c r="A31" s="48"/>
      <c r="B31" s="198"/>
      <c r="C31" s="40"/>
      <c r="D31" s="5" t="s">
        <v>28</v>
      </c>
      <c r="E31" s="37">
        <v>0</v>
      </c>
      <c r="F31" s="38">
        <f>IF(C31="x",E31,0)</f>
        <v>0</v>
      </c>
      <c r="G31" s="196"/>
      <c r="H31" s="49"/>
      <c r="I31" s="196"/>
    </row>
    <row r="32" spans="1:9" x14ac:dyDescent="0.3">
      <c r="B32" s="20" t="s">
        <v>29</v>
      </c>
      <c r="D32" s="20"/>
      <c r="E32" s="37"/>
      <c r="F32" s="38"/>
    </row>
    <row r="33" spans="1:9" s="5" customFormat="1" ht="28.8" x14ac:dyDescent="0.3">
      <c r="A33" s="48"/>
      <c r="B33" s="44" t="s">
        <v>30</v>
      </c>
      <c r="D33" s="20"/>
      <c r="E33" s="37"/>
      <c r="F33" s="38"/>
      <c r="G33" s="50"/>
      <c r="H33" s="49"/>
      <c r="I33" s="50"/>
    </row>
    <row r="34" spans="1:9" s="5" customFormat="1" x14ac:dyDescent="0.3">
      <c r="A34" s="48"/>
      <c r="B34" s="20"/>
      <c r="D34" s="20"/>
      <c r="E34" s="37"/>
      <c r="F34" s="38"/>
      <c r="G34" s="50"/>
      <c r="H34" s="49"/>
      <c r="I34" s="50"/>
    </row>
    <row r="35" spans="1:9" s="20" customFormat="1" ht="14.55" customHeight="1" x14ac:dyDescent="0.3">
      <c r="A35" s="48" t="s">
        <v>31</v>
      </c>
      <c r="B35" s="198" t="s">
        <v>32</v>
      </c>
      <c r="C35" s="45" t="s">
        <v>8</v>
      </c>
      <c r="D35" s="5" t="s">
        <v>9</v>
      </c>
      <c r="E35" s="37">
        <v>15</v>
      </c>
      <c r="F35" s="38">
        <v>0</v>
      </c>
      <c r="G35" s="196"/>
      <c r="H35" s="53"/>
      <c r="I35" s="196" t="s">
        <v>33</v>
      </c>
    </row>
    <row r="36" spans="1:9" s="20" customFormat="1" ht="57.6" customHeight="1" x14ac:dyDescent="0.3">
      <c r="A36" s="48"/>
      <c r="B36" s="198"/>
      <c r="C36" s="40"/>
      <c r="D36" s="5" t="s">
        <v>11</v>
      </c>
      <c r="E36" s="37">
        <v>0</v>
      </c>
      <c r="F36" s="38">
        <f>IF(C36="x",E36,0)</f>
        <v>0</v>
      </c>
      <c r="G36" s="196"/>
      <c r="H36" s="53"/>
      <c r="I36" s="196"/>
    </row>
    <row r="37" spans="1:9" s="5" customFormat="1" x14ac:dyDescent="0.3">
      <c r="A37" s="48"/>
      <c r="B37" s="20" t="s">
        <v>34</v>
      </c>
      <c r="D37" s="54"/>
      <c r="E37" s="55"/>
      <c r="F37" s="38"/>
      <c r="G37" s="56"/>
      <c r="H37" s="49"/>
      <c r="I37" s="56"/>
    </row>
    <row r="38" spans="1:9" ht="28.8" x14ac:dyDescent="0.3">
      <c r="A38" s="48"/>
      <c r="B38" s="44" t="s">
        <v>35</v>
      </c>
      <c r="D38" s="54"/>
      <c r="E38" s="55"/>
      <c r="F38" s="38"/>
      <c r="G38" s="57" t="s">
        <v>36</v>
      </c>
      <c r="H38" s="47"/>
      <c r="I38" s="20"/>
    </row>
    <row r="39" spans="1:9" x14ac:dyDescent="0.3">
      <c r="A39" s="58"/>
      <c r="B39" s="59"/>
      <c r="D39" s="54"/>
      <c r="E39" s="55"/>
      <c r="F39" s="38"/>
      <c r="G39" s="56"/>
      <c r="I39" s="56"/>
    </row>
    <row r="40" spans="1:9" s="20" customFormat="1" x14ac:dyDescent="0.3">
      <c r="A40" s="48" t="s">
        <v>37</v>
      </c>
      <c r="B40" s="198" t="s">
        <v>38</v>
      </c>
      <c r="C40" s="40" t="s">
        <v>8</v>
      </c>
      <c r="D40" s="5" t="s">
        <v>9</v>
      </c>
      <c r="E40" s="37">
        <v>15</v>
      </c>
      <c r="F40" s="38">
        <f>IF(C40="x",E40,0)</f>
        <v>15</v>
      </c>
      <c r="G40" s="196"/>
      <c r="H40" s="53"/>
      <c r="I40" s="196" t="s">
        <v>39</v>
      </c>
    </row>
    <row r="41" spans="1:9" s="20" customFormat="1" x14ac:dyDescent="0.3">
      <c r="A41" s="48"/>
      <c r="B41" s="198"/>
      <c r="C41" s="40"/>
      <c r="D41" s="5" t="s">
        <v>11</v>
      </c>
      <c r="E41" s="37">
        <v>0</v>
      </c>
      <c r="F41" s="38">
        <f>IF(C41="x",E41,0)</f>
        <v>0</v>
      </c>
      <c r="G41" s="196"/>
      <c r="H41" s="53"/>
      <c r="I41" s="196"/>
    </row>
    <row r="42" spans="1:9" s="20" customFormat="1" x14ac:dyDescent="0.3">
      <c r="A42" s="48"/>
      <c r="B42" s="20" t="s">
        <v>34</v>
      </c>
      <c r="C42" s="5"/>
      <c r="E42" s="37"/>
      <c r="F42" s="38"/>
      <c r="G42" s="50"/>
      <c r="H42" s="53"/>
      <c r="I42" s="50"/>
    </row>
    <row r="43" spans="1:9" s="20" customFormat="1" ht="86.4" x14ac:dyDescent="0.3">
      <c r="A43" s="48"/>
      <c r="B43" s="51" t="s">
        <v>40</v>
      </c>
      <c r="C43" s="5"/>
      <c r="E43" s="37"/>
      <c r="F43" s="38"/>
      <c r="G43" s="50"/>
      <c r="H43" s="53"/>
      <c r="I43" s="50"/>
    </row>
    <row r="44" spans="1:9" x14ac:dyDescent="0.3">
      <c r="A44" s="58"/>
      <c r="B44" s="59"/>
      <c r="D44" s="54"/>
      <c r="E44" s="55"/>
      <c r="F44" s="38"/>
      <c r="G44" s="20"/>
      <c r="I44" s="20"/>
    </row>
    <row r="45" spans="1:9" s="20" customFormat="1" x14ac:dyDescent="0.3">
      <c r="A45" s="48" t="s">
        <v>41</v>
      </c>
      <c r="B45" s="198" t="s">
        <v>42</v>
      </c>
      <c r="C45" s="40"/>
      <c r="D45" s="5" t="s">
        <v>9</v>
      </c>
      <c r="E45" s="37">
        <v>15</v>
      </c>
      <c r="F45" s="38">
        <f>IF(C45="x",E45,0)</f>
        <v>0</v>
      </c>
      <c r="G45" s="196"/>
      <c r="H45" s="53"/>
      <c r="I45" s="196" t="s">
        <v>43</v>
      </c>
    </row>
    <row r="46" spans="1:9" s="20" customFormat="1" x14ac:dyDescent="0.3">
      <c r="A46" s="48"/>
      <c r="B46" s="198"/>
      <c r="C46" s="40" t="s">
        <v>8</v>
      </c>
      <c r="D46" s="5" t="s">
        <v>11</v>
      </c>
      <c r="E46" s="37">
        <v>0</v>
      </c>
      <c r="F46" s="38">
        <f>IF(C46="x",E46,0)</f>
        <v>0</v>
      </c>
      <c r="G46" s="196"/>
      <c r="H46" s="53"/>
      <c r="I46" s="196"/>
    </row>
    <row r="47" spans="1:9" s="20" customFormat="1" x14ac:dyDescent="0.3">
      <c r="A47" s="48"/>
      <c r="B47" s="20" t="s">
        <v>34</v>
      </c>
      <c r="C47" s="5"/>
      <c r="E47" s="37"/>
      <c r="F47" s="38"/>
      <c r="G47" s="50"/>
      <c r="H47" s="53"/>
      <c r="I47" s="50"/>
    </row>
    <row r="48" spans="1:9" s="20" customFormat="1" x14ac:dyDescent="0.3">
      <c r="A48" s="48"/>
      <c r="B48" s="44"/>
      <c r="C48" s="5"/>
      <c r="E48" s="37"/>
      <c r="F48" s="38"/>
      <c r="G48" s="50"/>
      <c r="H48" s="53"/>
      <c r="I48" s="50"/>
    </row>
    <row r="49" spans="1:9" s="20" customFormat="1" x14ac:dyDescent="0.3">
      <c r="A49" s="48"/>
      <c r="B49" s="51"/>
      <c r="C49" s="5"/>
      <c r="E49" s="37"/>
      <c r="F49" s="38"/>
      <c r="G49" s="50"/>
      <c r="H49" s="53"/>
      <c r="I49" s="50"/>
    </row>
    <row r="50" spans="1:9" s="20" customFormat="1" x14ac:dyDescent="0.3">
      <c r="A50" s="48" t="s">
        <v>44</v>
      </c>
      <c r="B50" s="198" t="s">
        <v>45</v>
      </c>
      <c r="C50" s="40"/>
      <c r="D50" s="5" t="s">
        <v>9</v>
      </c>
      <c r="E50" s="37">
        <v>10</v>
      </c>
      <c r="F50" s="38">
        <f>IF(C50="x",E50,0)</f>
        <v>0</v>
      </c>
      <c r="G50" s="50"/>
      <c r="H50" s="53"/>
      <c r="I50" s="50"/>
    </row>
    <row r="51" spans="1:9" s="20" customFormat="1" x14ac:dyDescent="0.3">
      <c r="A51" s="48"/>
      <c r="B51" s="198"/>
      <c r="C51" s="40" t="s">
        <v>8</v>
      </c>
      <c r="D51" s="5" t="s">
        <v>11</v>
      </c>
      <c r="E51" s="37">
        <v>0</v>
      </c>
      <c r="F51" s="38">
        <f>IF(C51="x",E51,0)</f>
        <v>0</v>
      </c>
      <c r="G51" s="50"/>
      <c r="H51" s="53"/>
      <c r="I51" s="50"/>
    </row>
    <row r="52" spans="1:9" s="20" customFormat="1" x14ac:dyDescent="0.3">
      <c r="A52" s="48"/>
      <c r="B52" s="20" t="s">
        <v>46</v>
      </c>
      <c r="C52" s="5"/>
      <c r="E52" s="37"/>
      <c r="F52" s="38"/>
      <c r="G52" s="50"/>
      <c r="H52" s="53"/>
      <c r="I52" s="50"/>
    </row>
    <row r="53" spans="1:9" s="20" customFormat="1" x14ac:dyDescent="0.3">
      <c r="A53" s="48"/>
      <c r="B53" s="44" t="s">
        <v>26</v>
      </c>
      <c r="C53" s="5"/>
      <c r="E53" s="37"/>
      <c r="F53" s="38"/>
      <c r="G53" s="50"/>
      <c r="H53" s="53"/>
      <c r="I53" s="50"/>
    </row>
    <row r="54" spans="1:9" s="5" customFormat="1" x14ac:dyDescent="0.3">
      <c r="A54" s="48"/>
      <c r="B54" s="20"/>
      <c r="D54" s="20"/>
      <c r="E54" s="37"/>
      <c r="F54" s="38"/>
      <c r="G54" s="50"/>
      <c r="H54" s="49"/>
      <c r="I54" s="50"/>
    </row>
    <row r="55" spans="1:9" ht="14.55" customHeight="1" x14ac:dyDescent="0.3">
      <c r="A55" s="1">
        <v>7</v>
      </c>
      <c r="B55" s="198" t="s">
        <v>47</v>
      </c>
      <c r="C55" s="45" t="s">
        <v>8</v>
      </c>
      <c r="D55" s="5" t="s">
        <v>9</v>
      </c>
      <c r="E55" s="37">
        <v>15</v>
      </c>
      <c r="F55" s="38">
        <v>0</v>
      </c>
      <c r="G55" s="196"/>
      <c r="I55" s="196" t="s">
        <v>48</v>
      </c>
    </row>
    <row r="56" spans="1:9" x14ac:dyDescent="0.3">
      <c r="B56" s="198"/>
      <c r="C56" s="40"/>
      <c r="D56" s="5" t="s">
        <v>11</v>
      </c>
      <c r="E56" s="37">
        <v>0</v>
      </c>
      <c r="F56" s="38">
        <f>IF(C56="x",E56,0)</f>
        <v>0</v>
      </c>
      <c r="G56" s="196"/>
      <c r="I56" s="196"/>
    </row>
    <row r="57" spans="1:9" s="5" customFormat="1" x14ac:dyDescent="0.3">
      <c r="A57" s="48"/>
      <c r="B57" s="20" t="s">
        <v>34</v>
      </c>
      <c r="D57" s="20"/>
      <c r="E57" s="37"/>
      <c r="F57" s="38"/>
      <c r="G57" s="50"/>
      <c r="H57" s="49"/>
      <c r="I57" s="50"/>
    </row>
    <row r="58" spans="1:9" ht="43.2" x14ac:dyDescent="0.3">
      <c r="B58" s="44" t="s">
        <v>49</v>
      </c>
      <c r="D58" s="20"/>
      <c r="E58" s="37"/>
      <c r="F58" s="38"/>
      <c r="G58" s="46" t="s">
        <v>50</v>
      </c>
      <c r="H58" s="47"/>
      <c r="I58" s="3"/>
    </row>
    <row r="59" spans="1:9" s="5" customFormat="1" x14ac:dyDescent="0.3">
      <c r="A59" s="48"/>
      <c r="B59" s="20"/>
      <c r="D59" s="20"/>
      <c r="E59" s="37"/>
      <c r="F59" s="38"/>
      <c r="G59" s="50"/>
      <c r="H59" s="49"/>
      <c r="I59" s="50"/>
    </row>
    <row r="60" spans="1:9" s="36" customFormat="1" x14ac:dyDescent="0.3">
      <c r="A60" s="34">
        <v>8</v>
      </c>
      <c r="B60" s="198" t="s">
        <v>51</v>
      </c>
      <c r="C60" s="35" t="s">
        <v>8</v>
      </c>
      <c r="D60" s="36" t="s">
        <v>9</v>
      </c>
      <c r="E60" s="37">
        <v>15</v>
      </c>
      <c r="F60" s="38">
        <f>IF(C60="x",E60,0)</f>
        <v>15</v>
      </c>
      <c r="G60" s="196"/>
      <c r="H60" s="60"/>
      <c r="I60" s="196" t="s">
        <v>52</v>
      </c>
    </row>
    <row r="61" spans="1:9" s="5" customFormat="1" x14ac:dyDescent="0.3">
      <c r="A61" s="48"/>
      <c r="B61" s="198"/>
      <c r="C61" s="40"/>
      <c r="D61" s="5" t="s">
        <v>11</v>
      </c>
      <c r="E61" s="37">
        <v>0</v>
      </c>
      <c r="F61" s="38">
        <f>IF(C61="x",E61,0)</f>
        <v>0</v>
      </c>
      <c r="G61" s="196"/>
      <c r="H61" s="49"/>
      <c r="I61" s="196"/>
    </row>
    <row r="62" spans="1:9" s="5" customFormat="1" x14ac:dyDescent="0.3">
      <c r="A62" s="48"/>
      <c r="B62" s="20" t="s">
        <v>34</v>
      </c>
      <c r="D62" s="20"/>
      <c r="E62" s="37"/>
      <c r="F62" s="38"/>
      <c r="G62" s="50"/>
      <c r="H62" s="49"/>
      <c r="I62" s="50"/>
    </row>
    <row r="63" spans="1:9" s="5" customFormat="1" ht="28.8" x14ac:dyDescent="0.3">
      <c r="A63" s="48"/>
      <c r="B63" s="44" t="s">
        <v>53</v>
      </c>
      <c r="D63" s="20"/>
      <c r="E63" s="37"/>
      <c r="F63" s="38"/>
      <c r="G63" s="50"/>
      <c r="H63" s="49"/>
      <c r="I63" s="50"/>
    </row>
    <row r="64" spans="1:9" s="5" customFormat="1" x14ac:dyDescent="0.3">
      <c r="A64" s="48"/>
      <c r="B64" s="20"/>
      <c r="D64" s="20"/>
      <c r="E64" s="37"/>
      <c r="F64" s="38"/>
      <c r="G64" s="50"/>
      <c r="H64" s="49"/>
      <c r="I64" s="50"/>
    </row>
    <row r="65" spans="1:9" s="36" customFormat="1" x14ac:dyDescent="0.3">
      <c r="A65" s="34" t="s">
        <v>54</v>
      </c>
      <c r="B65" s="198" t="s">
        <v>55</v>
      </c>
      <c r="C65" s="35" t="s">
        <v>8</v>
      </c>
      <c r="D65" s="36" t="s">
        <v>9</v>
      </c>
      <c r="E65" s="37">
        <v>15</v>
      </c>
      <c r="F65" s="38">
        <f>IF(C65="x",E65,0)</f>
        <v>15</v>
      </c>
      <c r="G65" s="196"/>
      <c r="H65" s="60"/>
      <c r="I65" s="196"/>
    </row>
    <row r="66" spans="1:9" x14ac:dyDescent="0.3">
      <c r="B66" s="198"/>
      <c r="C66" s="40"/>
      <c r="D66" s="5" t="s">
        <v>11</v>
      </c>
      <c r="E66" s="37">
        <v>0</v>
      </c>
      <c r="F66" s="38">
        <f>IF(C66="x",E66,0)</f>
        <v>0</v>
      </c>
      <c r="G66" s="196"/>
      <c r="I66" s="196"/>
    </row>
    <row r="67" spans="1:9" x14ac:dyDescent="0.3">
      <c r="B67" s="20" t="s">
        <v>56</v>
      </c>
      <c r="D67" s="20"/>
      <c r="E67" s="37"/>
      <c r="F67" s="38"/>
    </row>
    <row r="68" spans="1:9" ht="43.2" x14ac:dyDescent="0.3">
      <c r="B68" s="44" t="s">
        <v>57</v>
      </c>
      <c r="D68" s="20"/>
      <c r="E68" s="37"/>
      <c r="F68" s="38"/>
    </row>
    <row r="69" spans="1:9" x14ac:dyDescent="0.3">
      <c r="B69" s="61"/>
      <c r="D69" s="20"/>
      <c r="E69" s="37"/>
      <c r="F69" s="38"/>
    </row>
    <row r="70" spans="1:9" s="36" customFormat="1" x14ac:dyDescent="0.3">
      <c r="A70" s="34" t="s">
        <v>58</v>
      </c>
      <c r="B70" s="198" t="s">
        <v>59</v>
      </c>
      <c r="C70" s="62" t="s">
        <v>8</v>
      </c>
      <c r="D70" s="36" t="s">
        <v>9</v>
      </c>
      <c r="E70" s="37">
        <v>10</v>
      </c>
      <c r="F70" s="38">
        <v>0</v>
      </c>
      <c r="G70" s="196"/>
      <c r="H70" s="60"/>
      <c r="I70" s="196"/>
    </row>
    <row r="71" spans="1:9" x14ac:dyDescent="0.3">
      <c r="B71" s="198"/>
      <c r="C71" s="40"/>
      <c r="D71" s="5" t="s">
        <v>11</v>
      </c>
      <c r="E71" s="37">
        <v>0</v>
      </c>
      <c r="F71" s="38">
        <f>IF(C71="x",E71,0)</f>
        <v>0</v>
      </c>
      <c r="G71" s="196"/>
      <c r="I71" s="196"/>
    </row>
    <row r="72" spans="1:9" x14ac:dyDescent="0.3">
      <c r="B72" s="20" t="s">
        <v>56</v>
      </c>
      <c r="D72" s="20"/>
      <c r="E72" s="37"/>
      <c r="F72" s="38"/>
    </row>
    <row r="73" spans="1:9" ht="28.8" x14ac:dyDescent="0.3">
      <c r="B73" s="44" t="s">
        <v>60</v>
      </c>
      <c r="D73" s="20"/>
      <c r="E73" s="37"/>
      <c r="F73" s="38"/>
      <c r="G73" s="46" t="s">
        <v>61</v>
      </c>
      <c r="H73" s="47"/>
      <c r="I73" s="3"/>
    </row>
    <row r="74" spans="1:9" x14ac:dyDescent="0.3">
      <c r="B74" s="61"/>
      <c r="D74" s="20"/>
      <c r="E74" s="37"/>
      <c r="F74" s="38"/>
    </row>
    <row r="75" spans="1:9" s="36" customFormat="1" ht="24.6" customHeight="1" x14ac:dyDescent="0.3">
      <c r="A75" s="34" t="s">
        <v>62</v>
      </c>
      <c r="B75" s="194" t="s">
        <v>63</v>
      </c>
      <c r="C75" s="63" t="s">
        <v>8</v>
      </c>
      <c r="D75" s="36" t="s">
        <v>9</v>
      </c>
      <c r="E75" s="38">
        <v>20</v>
      </c>
      <c r="F75" s="38">
        <f>IF(C75="x",E75,0)</f>
        <v>20</v>
      </c>
      <c r="G75" s="64"/>
      <c r="H75" s="60"/>
      <c r="I75" s="64"/>
    </row>
    <row r="76" spans="1:9" s="36" customFormat="1" ht="20.25" customHeight="1" x14ac:dyDescent="0.3">
      <c r="A76" s="65"/>
      <c r="B76" s="194"/>
      <c r="C76" s="63"/>
      <c r="D76" s="5" t="s">
        <v>11</v>
      </c>
      <c r="E76" s="37">
        <v>0</v>
      </c>
      <c r="F76" s="38">
        <f>IF(C76="x",E76,0)</f>
        <v>0</v>
      </c>
      <c r="G76" s="64"/>
      <c r="H76" s="60"/>
      <c r="I76" s="64"/>
    </row>
    <row r="77" spans="1:9" s="36" customFormat="1" ht="20.25" customHeight="1" x14ac:dyDescent="0.3">
      <c r="A77" s="65"/>
      <c r="B77" s="66" t="s">
        <v>64</v>
      </c>
      <c r="C77" s="5"/>
      <c r="E77" s="37"/>
      <c r="F77" s="38"/>
      <c r="G77" s="64"/>
      <c r="H77" s="60"/>
      <c r="I77" s="64"/>
    </row>
    <row r="78" spans="1:9" s="36" customFormat="1" ht="20.25" customHeight="1" x14ac:dyDescent="0.3">
      <c r="A78" s="65"/>
      <c r="B78" s="67" t="s">
        <v>65</v>
      </c>
      <c r="C78" s="68"/>
      <c r="E78" s="37"/>
      <c r="F78" s="38"/>
      <c r="G78" s="64"/>
      <c r="H78" s="60"/>
      <c r="I78" s="64"/>
    </row>
    <row r="79" spans="1:9" s="36" customFormat="1" ht="20.25" customHeight="1" x14ac:dyDescent="0.3">
      <c r="A79" s="65"/>
      <c r="B79" s="69" t="s">
        <v>66</v>
      </c>
      <c r="C79" s="70"/>
      <c r="E79" s="37"/>
      <c r="F79" s="38"/>
      <c r="G79" s="64"/>
      <c r="H79" s="60"/>
      <c r="I79" s="64"/>
    </row>
    <row r="80" spans="1:9" s="36" customFormat="1" ht="20.25" customHeight="1" x14ac:dyDescent="0.3">
      <c r="A80" s="65"/>
      <c r="B80" s="69" t="s">
        <v>67</v>
      </c>
      <c r="C80" s="71"/>
      <c r="E80" s="37"/>
      <c r="F80" s="38"/>
      <c r="G80" s="64"/>
      <c r="H80" s="60"/>
      <c r="I80" s="64"/>
    </row>
    <row r="81" spans="1:9" s="36" customFormat="1" ht="20.25" customHeight="1" x14ac:dyDescent="0.3">
      <c r="A81" s="65"/>
      <c r="B81" s="69" t="s">
        <v>68</v>
      </c>
      <c r="C81" s="71" t="s">
        <v>8</v>
      </c>
      <c r="E81" s="37"/>
      <c r="F81" s="38"/>
      <c r="G81" s="64"/>
      <c r="H81" s="60"/>
      <c r="I81" s="64"/>
    </row>
    <row r="82" spans="1:9" s="36" customFormat="1" ht="20.25" customHeight="1" x14ac:dyDescent="0.3">
      <c r="A82" s="65"/>
      <c r="B82" s="69" t="s">
        <v>69</v>
      </c>
      <c r="C82" s="71" t="s">
        <v>8</v>
      </c>
      <c r="E82" s="37"/>
      <c r="F82" s="38"/>
      <c r="G82" s="64"/>
      <c r="H82" s="60"/>
      <c r="I82" s="64"/>
    </row>
    <row r="83" spans="1:9" s="36" customFormat="1" ht="20.25" customHeight="1" x14ac:dyDescent="0.3">
      <c r="A83" s="65"/>
      <c r="B83" s="69" t="s">
        <v>70</v>
      </c>
      <c r="C83" s="71" t="s">
        <v>8</v>
      </c>
      <c r="E83" s="37"/>
      <c r="F83" s="38"/>
      <c r="G83" s="64"/>
      <c r="H83" s="60"/>
      <c r="I83" s="64"/>
    </row>
    <row r="84" spans="1:9" s="36" customFormat="1" ht="20.25" customHeight="1" x14ac:dyDescent="0.3">
      <c r="A84" s="65"/>
      <c r="B84" s="69" t="s">
        <v>71</v>
      </c>
      <c r="C84" s="71" t="s">
        <v>8</v>
      </c>
      <c r="E84" s="37"/>
      <c r="F84" s="38"/>
      <c r="G84" s="64"/>
      <c r="H84" s="60"/>
      <c r="I84" s="64"/>
    </row>
    <row r="85" spans="1:9" s="36" customFormat="1" ht="20.25" customHeight="1" thickBot="1" x14ac:dyDescent="0.35">
      <c r="A85" s="65"/>
      <c r="B85" s="72" t="s">
        <v>72</v>
      </c>
      <c r="C85" s="73" t="s">
        <v>8</v>
      </c>
      <c r="E85" s="37"/>
      <c r="F85" s="38"/>
      <c r="G85" s="64"/>
      <c r="H85" s="60"/>
      <c r="I85" s="64"/>
    </row>
    <row r="86" spans="1:9" s="36" customFormat="1" x14ac:dyDescent="0.3">
      <c r="A86" s="65"/>
      <c r="B86" s="74"/>
      <c r="C86" s="60"/>
      <c r="E86" s="37"/>
      <c r="F86" s="38"/>
      <c r="G86" s="50"/>
      <c r="H86" s="60"/>
      <c r="I86" s="50"/>
    </row>
    <row r="87" spans="1:9" s="36" customFormat="1" ht="14.55" customHeight="1" x14ac:dyDescent="0.3">
      <c r="A87" s="34" t="s">
        <v>73</v>
      </c>
      <c r="B87" s="198" t="s">
        <v>74</v>
      </c>
      <c r="C87" s="40"/>
      <c r="D87" s="5" t="s">
        <v>75</v>
      </c>
      <c r="E87" s="38">
        <v>10</v>
      </c>
      <c r="F87" s="38">
        <f>IF(C87="x",E87,0)</f>
        <v>0</v>
      </c>
      <c r="G87" s="196"/>
      <c r="H87" s="60"/>
      <c r="I87" s="196" t="s">
        <v>76</v>
      </c>
    </row>
    <row r="88" spans="1:9" s="36" customFormat="1" x14ac:dyDescent="0.3">
      <c r="A88" s="34"/>
      <c r="B88" s="198"/>
      <c r="C88" s="40" t="s">
        <v>8</v>
      </c>
      <c r="D88" s="5" t="s">
        <v>77</v>
      </c>
      <c r="E88" s="38">
        <v>5</v>
      </c>
      <c r="F88" s="38">
        <f>IF(C88="x",E88,0)</f>
        <v>5</v>
      </c>
      <c r="G88" s="196"/>
      <c r="H88" s="60"/>
      <c r="I88" s="196"/>
    </row>
    <row r="89" spans="1:9" s="36" customFormat="1" x14ac:dyDescent="0.3">
      <c r="A89" s="34"/>
      <c r="B89" s="198"/>
      <c r="C89" s="40"/>
      <c r="D89" s="5" t="s">
        <v>11</v>
      </c>
      <c r="E89" s="37">
        <v>0</v>
      </c>
      <c r="F89" s="38">
        <f>IF(C89="x",E89,0)</f>
        <v>0</v>
      </c>
      <c r="G89" s="196"/>
      <c r="H89" s="60"/>
      <c r="I89" s="196"/>
    </row>
    <row r="90" spans="1:9" s="36" customFormat="1" x14ac:dyDescent="0.3">
      <c r="A90" s="34"/>
      <c r="B90" s="20" t="s">
        <v>78</v>
      </c>
      <c r="C90" s="5"/>
      <c r="D90" s="20"/>
      <c r="E90" s="75"/>
      <c r="F90" s="38"/>
      <c r="G90" s="50"/>
      <c r="H90" s="60"/>
      <c r="I90" s="50"/>
    </row>
    <row r="91" spans="1:9" s="36" customFormat="1" ht="43.2" x14ac:dyDescent="0.3">
      <c r="A91" s="34"/>
      <c r="B91" s="51" t="s">
        <v>79</v>
      </c>
      <c r="C91" s="5"/>
      <c r="D91" s="20"/>
      <c r="E91" s="75"/>
      <c r="F91" s="38"/>
      <c r="G91" s="50"/>
      <c r="H91" s="60"/>
      <c r="I91" s="50"/>
    </row>
    <row r="92" spans="1:9" s="36" customFormat="1" x14ac:dyDescent="0.3">
      <c r="A92" s="34"/>
      <c r="B92" s="51"/>
      <c r="C92" s="5"/>
      <c r="D92" s="20"/>
      <c r="E92" s="75"/>
      <c r="F92" s="38"/>
      <c r="G92" s="50"/>
      <c r="H92" s="60"/>
      <c r="I92" s="50"/>
    </row>
    <row r="93" spans="1:9" s="36" customFormat="1" ht="14.55" customHeight="1" x14ac:dyDescent="0.3">
      <c r="A93" s="34" t="s">
        <v>80</v>
      </c>
      <c r="B93" s="198" t="s">
        <v>81</v>
      </c>
      <c r="C93" s="40" t="s">
        <v>8</v>
      </c>
      <c r="D93" s="5" t="s">
        <v>9</v>
      </c>
      <c r="E93" s="38">
        <v>15</v>
      </c>
      <c r="F93" s="38">
        <f>IF(C93="x",E93,0)</f>
        <v>15</v>
      </c>
      <c r="G93" s="50"/>
      <c r="H93" s="60"/>
      <c r="I93" s="50"/>
    </row>
    <row r="94" spans="1:9" s="36" customFormat="1" x14ac:dyDescent="0.3">
      <c r="A94" s="34"/>
      <c r="B94" s="198"/>
      <c r="C94" s="40"/>
      <c r="D94" s="5" t="s">
        <v>11</v>
      </c>
      <c r="E94" s="38">
        <v>0</v>
      </c>
      <c r="F94" s="38">
        <f>IF(C94="x",E94,0)</f>
        <v>0</v>
      </c>
      <c r="G94" s="50"/>
      <c r="H94" s="60"/>
      <c r="I94" s="50"/>
    </row>
    <row r="95" spans="1:9" s="36" customFormat="1" x14ac:dyDescent="0.3">
      <c r="A95" s="34"/>
      <c r="B95" s="20" t="s">
        <v>82</v>
      </c>
      <c r="C95" s="5"/>
      <c r="D95" s="20"/>
      <c r="E95" s="37"/>
      <c r="F95" s="38"/>
      <c r="G95" s="50"/>
      <c r="H95" s="60"/>
      <c r="I95" s="50"/>
    </row>
    <row r="96" spans="1:9" s="36" customFormat="1" ht="28.8" x14ac:dyDescent="0.3">
      <c r="A96" s="34"/>
      <c r="B96" s="51" t="s">
        <v>83</v>
      </c>
      <c r="C96" s="5"/>
      <c r="D96" s="20"/>
      <c r="E96" s="75"/>
      <c r="F96" s="38"/>
      <c r="G96" s="50"/>
      <c r="H96" s="60"/>
      <c r="I96" s="50"/>
    </row>
    <row r="97" spans="1:9" s="36" customFormat="1" x14ac:dyDescent="0.3">
      <c r="A97" s="34"/>
      <c r="B97" s="76"/>
      <c r="C97" s="60"/>
      <c r="E97" s="37"/>
      <c r="F97" s="38"/>
      <c r="G97" s="50"/>
      <c r="H97" s="60"/>
      <c r="I97" s="50"/>
    </row>
    <row r="98" spans="1:9" s="20" customFormat="1" ht="28.8" x14ac:dyDescent="0.3">
      <c r="A98" s="48" t="s">
        <v>84</v>
      </c>
      <c r="B98" s="49" t="s">
        <v>85</v>
      </c>
      <c r="C98" s="77" t="s">
        <v>8</v>
      </c>
      <c r="D98" s="37" t="s">
        <v>9</v>
      </c>
      <c r="E98" s="37">
        <v>15</v>
      </c>
      <c r="F98" s="38">
        <f>IF(C98="x",E98,0)</f>
        <v>15</v>
      </c>
      <c r="G98" s="50"/>
      <c r="H98" s="53"/>
      <c r="I98" s="50"/>
    </row>
    <row r="99" spans="1:9" ht="28.8" x14ac:dyDescent="0.3">
      <c r="B99" s="20" t="s">
        <v>86</v>
      </c>
      <c r="C99" s="77"/>
      <c r="D99" s="37" t="s">
        <v>11</v>
      </c>
      <c r="E99" s="37">
        <v>0</v>
      </c>
      <c r="F99" s="38">
        <f>IF(C99="x",E99,0)</f>
        <v>0</v>
      </c>
    </row>
    <row r="100" spans="1:9" x14ac:dyDescent="0.3">
      <c r="B100" s="207" t="s">
        <v>87</v>
      </c>
      <c r="C100" s="208"/>
      <c r="D100" s="209"/>
      <c r="E100" s="37"/>
      <c r="F100" s="38"/>
    </row>
    <row r="101" spans="1:9" ht="12.6" customHeight="1" x14ac:dyDescent="0.3">
      <c r="B101" s="69" t="s">
        <v>88</v>
      </c>
      <c r="C101" s="69" t="s">
        <v>89</v>
      </c>
      <c r="D101" s="69" t="s">
        <v>90</v>
      </c>
      <c r="E101" s="37"/>
      <c r="F101" s="38"/>
    </row>
    <row r="102" spans="1:9" ht="55.2" x14ac:dyDescent="0.3">
      <c r="B102" s="69" t="s">
        <v>91</v>
      </c>
      <c r="C102" s="78"/>
      <c r="D102" s="79" t="s">
        <v>92</v>
      </c>
      <c r="E102" s="37"/>
      <c r="F102" s="38"/>
      <c r="G102" s="50"/>
      <c r="I102" s="80" t="s">
        <v>93</v>
      </c>
    </row>
    <row r="103" spans="1:9" ht="234.6" x14ac:dyDescent="0.3">
      <c r="B103" s="69" t="s">
        <v>94</v>
      </c>
      <c r="C103" s="78" t="s">
        <v>8</v>
      </c>
      <c r="D103" s="79" t="s">
        <v>95</v>
      </c>
      <c r="E103" s="37"/>
      <c r="F103" s="38"/>
      <c r="G103" s="50"/>
      <c r="I103" s="80" t="s">
        <v>96</v>
      </c>
    </row>
    <row r="104" spans="1:9" ht="41.4" x14ac:dyDescent="0.3">
      <c r="B104" s="69" t="s">
        <v>97</v>
      </c>
      <c r="C104" s="81"/>
      <c r="D104" s="79" t="s">
        <v>92</v>
      </c>
      <c r="E104" s="37"/>
      <c r="F104" s="38"/>
      <c r="G104" s="50"/>
      <c r="I104" s="80" t="s">
        <v>98</v>
      </c>
    </row>
    <row r="105" spans="1:9" ht="55.2" x14ac:dyDescent="0.3">
      <c r="B105" s="69" t="s">
        <v>99</v>
      </c>
      <c r="C105" s="81"/>
      <c r="D105" s="79" t="s">
        <v>100</v>
      </c>
      <c r="E105" s="37"/>
      <c r="F105" s="38"/>
      <c r="G105" s="50"/>
      <c r="I105" s="80" t="s">
        <v>101</v>
      </c>
    </row>
    <row r="106" spans="1:9" ht="69" x14ac:dyDescent="0.3">
      <c r="B106" s="69" t="s">
        <v>102</v>
      </c>
      <c r="C106" s="81"/>
      <c r="D106" s="79" t="s">
        <v>92</v>
      </c>
      <c r="E106" s="5"/>
      <c r="F106" s="38"/>
      <c r="G106" s="50"/>
      <c r="I106" s="80" t="s">
        <v>103</v>
      </c>
    </row>
    <row r="107" spans="1:9" ht="55.2" x14ac:dyDescent="0.3">
      <c r="B107" s="82" t="s">
        <v>104</v>
      </c>
      <c r="C107" s="81"/>
      <c r="D107" s="79" t="s">
        <v>100</v>
      </c>
      <c r="E107" s="5"/>
      <c r="F107" s="38"/>
      <c r="G107" s="50"/>
      <c r="I107" s="80" t="s">
        <v>105</v>
      </c>
    </row>
    <row r="108" spans="1:9" x14ac:dyDescent="0.3">
      <c r="B108" s="83"/>
      <c r="C108" s="84"/>
      <c r="D108" s="85"/>
      <c r="E108" s="5"/>
      <c r="F108" s="38"/>
      <c r="G108" s="86"/>
      <c r="I108" s="86"/>
    </row>
    <row r="109" spans="1:9" s="20" customFormat="1" ht="27.6" x14ac:dyDescent="0.3">
      <c r="A109" s="48" t="s">
        <v>106</v>
      </c>
      <c r="B109" s="83" t="s">
        <v>107</v>
      </c>
      <c r="C109" s="77"/>
      <c r="D109" s="37" t="s">
        <v>9</v>
      </c>
      <c r="E109" s="38">
        <v>0</v>
      </c>
      <c r="F109" s="38">
        <f>IF(C109="x",E109,0)</f>
        <v>0</v>
      </c>
      <c r="G109" s="86"/>
      <c r="H109" s="53"/>
      <c r="I109" s="86"/>
    </row>
    <row r="110" spans="1:9" s="20" customFormat="1" x14ac:dyDescent="0.3">
      <c r="A110" s="48"/>
      <c r="B110" s="20" t="s">
        <v>108</v>
      </c>
      <c r="C110" s="77" t="s">
        <v>8</v>
      </c>
      <c r="D110" s="37" t="s">
        <v>11</v>
      </c>
      <c r="E110" s="37">
        <v>0</v>
      </c>
      <c r="F110" s="38">
        <f>IF(C110="x",E110,0)</f>
        <v>0</v>
      </c>
      <c r="G110" s="50"/>
      <c r="H110" s="53"/>
      <c r="I110" s="80" t="s">
        <v>109</v>
      </c>
    </row>
    <row r="111" spans="1:9" s="20" customFormat="1" x14ac:dyDescent="0.3">
      <c r="A111" s="48"/>
      <c r="B111" s="44" t="s">
        <v>26</v>
      </c>
      <c r="C111" s="84"/>
      <c r="D111" s="87"/>
      <c r="E111" s="88"/>
      <c r="F111" s="38"/>
      <c r="G111" s="50"/>
      <c r="H111" s="53"/>
      <c r="I111" s="80"/>
    </row>
    <row r="112" spans="1:9" x14ac:dyDescent="0.3">
      <c r="B112" s="83"/>
      <c r="C112" s="84"/>
      <c r="D112" s="85"/>
      <c r="E112" s="5"/>
      <c r="F112" s="38"/>
      <c r="G112" s="86"/>
      <c r="I112" s="86"/>
    </row>
    <row r="113" spans="1:15" ht="15.6" x14ac:dyDescent="0.3">
      <c r="B113" s="89" t="s">
        <v>110</v>
      </c>
      <c r="C113" s="90"/>
      <c r="D113" s="90"/>
      <c r="E113" s="90"/>
      <c r="F113" s="91">
        <f>SUM(F114:F171)</f>
        <v>105</v>
      </c>
      <c r="G113" s="90"/>
      <c r="H113" s="92"/>
      <c r="I113" s="90"/>
      <c r="J113" s="93"/>
      <c r="K113" s="94"/>
      <c r="L113" s="95">
        <v>220</v>
      </c>
      <c r="M113" s="33"/>
      <c r="N113" s="33"/>
      <c r="O113" s="33"/>
    </row>
    <row r="114" spans="1:15" ht="14.55" customHeight="1" x14ac:dyDescent="0.3">
      <c r="A114" s="48">
        <v>12</v>
      </c>
      <c r="B114" s="198" t="s">
        <v>111</v>
      </c>
      <c r="C114" s="77" t="s">
        <v>8</v>
      </c>
      <c r="D114" s="37" t="s">
        <v>9</v>
      </c>
      <c r="E114" s="37">
        <v>30</v>
      </c>
      <c r="F114" s="38">
        <f>IF(C114="x",E114,0)</f>
        <v>30</v>
      </c>
      <c r="G114" s="196"/>
      <c r="I114" s="196" t="s">
        <v>112</v>
      </c>
    </row>
    <row r="115" spans="1:15" x14ac:dyDescent="0.3">
      <c r="B115" s="198"/>
      <c r="C115" s="77"/>
      <c r="D115" s="37" t="s">
        <v>11</v>
      </c>
      <c r="E115" s="37">
        <v>0</v>
      </c>
      <c r="F115" s="38">
        <f>IF(C115="x",E115,0)</f>
        <v>0</v>
      </c>
      <c r="G115" s="196"/>
      <c r="I115" s="196"/>
    </row>
    <row r="116" spans="1:15" x14ac:dyDescent="0.3">
      <c r="B116" s="20" t="s">
        <v>113</v>
      </c>
      <c r="D116" s="5"/>
      <c r="E116" s="5"/>
      <c r="F116" s="38"/>
    </row>
    <row r="117" spans="1:15" ht="28.8" x14ac:dyDescent="0.3">
      <c r="B117" s="44" t="s">
        <v>114</v>
      </c>
      <c r="D117" s="5"/>
      <c r="E117" s="5"/>
      <c r="F117" s="38"/>
    </row>
    <row r="118" spans="1:15" x14ac:dyDescent="0.3">
      <c r="B118" s="51"/>
      <c r="D118" s="5"/>
      <c r="E118" s="5"/>
      <c r="F118" s="38"/>
    </row>
    <row r="119" spans="1:15" x14ac:dyDescent="0.3">
      <c r="A119" s="1">
        <v>13</v>
      </c>
      <c r="B119" s="198" t="s">
        <v>115</v>
      </c>
      <c r="C119" s="77"/>
      <c r="D119" s="76" t="s">
        <v>116</v>
      </c>
      <c r="E119" s="76">
        <v>0</v>
      </c>
      <c r="F119" s="38">
        <f>IF(C119="x",E119,0)</f>
        <v>0</v>
      </c>
    </row>
    <row r="120" spans="1:15" x14ac:dyDescent="0.3">
      <c r="B120" s="198"/>
      <c r="C120" s="77"/>
      <c r="D120" s="37" t="s">
        <v>117</v>
      </c>
      <c r="E120" s="37">
        <v>0</v>
      </c>
      <c r="F120" s="38">
        <f>IF(C120="x",E120,0)</f>
        <v>0</v>
      </c>
    </row>
    <row r="121" spans="1:15" x14ac:dyDescent="0.3">
      <c r="B121" s="198"/>
      <c r="C121" s="77" t="s">
        <v>8</v>
      </c>
      <c r="D121" s="37" t="s">
        <v>118</v>
      </c>
      <c r="E121" s="37">
        <v>0</v>
      </c>
      <c r="F121" s="38">
        <f>IF(C121="x",E121,0)</f>
        <v>0</v>
      </c>
    </row>
    <row r="122" spans="1:15" x14ac:dyDescent="0.3">
      <c r="B122" s="20" t="s">
        <v>119</v>
      </c>
      <c r="D122" s="5"/>
      <c r="E122" s="5"/>
      <c r="F122" s="38"/>
    </row>
    <row r="123" spans="1:15" ht="28.8" x14ac:dyDescent="0.3">
      <c r="B123" s="44" t="s">
        <v>120</v>
      </c>
      <c r="D123" s="5"/>
      <c r="E123" s="5"/>
      <c r="F123" s="38"/>
      <c r="G123" s="46" t="s">
        <v>121</v>
      </c>
      <c r="H123" s="47"/>
      <c r="I123" s="3"/>
    </row>
    <row r="124" spans="1:15" x14ac:dyDescent="0.3">
      <c r="B124" s="61"/>
      <c r="D124" s="5"/>
      <c r="E124" s="5"/>
      <c r="F124" s="38"/>
      <c r="G124" s="86"/>
      <c r="I124" s="86"/>
    </row>
    <row r="125" spans="1:15" s="20" customFormat="1" x14ac:dyDescent="0.3">
      <c r="A125" s="48">
        <v>14</v>
      </c>
      <c r="B125" s="198" t="s">
        <v>122</v>
      </c>
      <c r="C125" s="77" t="s">
        <v>8</v>
      </c>
      <c r="D125" s="76" t="s">
        <v>123</v>
      </c>
      <c r="E125" s="76">
        <v>20</v>
      </c>
      <c r="F125" s="38">
        <f t="shared" ref="F125:F129" si="0">IF(C125="x",E125,0)</f>
        <v>20</v>
      </c>
      <c r="G125" s="206"/>
      <c r="H125" s="53"/>
      <c r="I125" s="206" t="s">
        <v>124</v>
      </c>
    </row>
    <row r="126" spans="1:15" s="20" customFormat="1" x14ac:dyDescent="0.3">
      <c r="A126" s="48"/>
      <c r="B126" s="198"/>
      <c r="C126" s="77"/>
      <c r="D126" s="76" t="s">
        <v>125</v>
      </c>
      <c r="E126" s="76">
        <v>15</v>
      </c>
      <c r="F126" s="38">
        <f t="shared" si="0"/>
        <v>0</v>
      </c>
      <c r="G126" s="206"/>
      <c r="H126" s="53"/>
      <c r="I126" s="206"/>
    </row>
    <row r="127" spans="1:15" s="20" customFormat="1" x14ac:dyDescent="0.3">
      <c r="A127" s="48"/>
      <c r="B127" s="198"/>
      <c r="C127" s="77"/>
      <c r="D127" s="37" t="s">
        <v>126</v>
      </c>
      <c r="E127" s="37">
        <v>10</v>
      </c>
      <c r="F127" s="38">
        <f t="shared" si="0"/>
        <v>0</v>
      </c>
      <c r="G127" s="196"/>
      <c r="H127" s="53"/>
      <c r="I127" s="196"/>
    </row>
    <row r="128" spans="1:15" s="20" customFormat="1" x14ac:dyDescent="0.3">
      <c r="A128" s="48"/>
      <c r="B128" s="198"/>
      <c r="C128" s="77"/>
      <c r="D128" s="37" t="s">
        <v>11</v>
      </c>
      <c r="E128" s="37">
        <v>0</v>
      </c>
      <c r="F128" s="38">
        <f t="shared" si="0"/>
        <v>0</v>
      </c>
      <c r="G128" s="196"/>
      <c r="H128" s="53"/>
      <c r="I128" s="196"/>
    </row>
    <row r="129" spans="1:9" s="20" customFormat="1" x14ac:dyDescent="0.3">
      <c r="A129" s="48"/>
      <c r="B129" s="198"/>
      <c r="C129" s="77"/>
      <c r="D129" s="37" t="s">
        <v>17</v>
      </c>
      <c r="E129" s="37">
        <v>20</v>
      </c>
      <c r="F129" s="38">
        <f t="shared" si="0"/>
        <v>0</v>
      </c>
      <c r="G129" s="196"/>
      <c r="H129" s="53"/>
      <c r="I129" s="196"/>
    </row>
    <row r="130" spans="1:9" s="20" customFormat="1" ht="28.8" x14ac:dyDescent="0.3">
      <c r="A130" s="48"/>
      <c r="B130" s="20" t="s">
        <v>127</v>
      </c>
      <c r="C130" s="5"/>
      <c r="D130" s="5"/>
      <c r="E130" s="5"/>
      <c r="F130" s="38"/>
      <c r="G130" s="50"/>
      <c r="H130" s="53"/>
      <c r="I130" s="50"/>
    </row>
    <row r="131" spans="1:9" s="20" customFormat="1" ht="28.8" x14ac:dyDescent="0.3">
      <c r="A131" s="48"/>
      <c r="B131" s="44" t="s">
        <v>128</v>
      </c>
      <c r="C131" s="5"/>
      <c r="D131" s="5"/>
      <c r="E131" s="5"/>
      <c r="F131" s="38"/>
      <c r="G131" s="50"/>
      <c r="H131" s="53"/>
      <c r="I131" s="50"/>
    </row>
    <row r="132" spans="1:9" x14ac:dyDescent="0.3">
      <c r="B132" s="51"/>
      <c r="D132" s="5"/>
      <c r="E132" s="5"/>
      <c r="F132" s="38"/>
    </row>
    <row r="133" spans="1:9" x14ac:dyDescent="0.3">
      <c r="A133" s="1">
        <v>15</v>
      </c>
      <c r="B133" s="198" t="s">
        <v>129</v>
      </c>
      <c r="C133" s="77"/>
      <c r="D133" s="37" t="s">
        <v>130</v>
      </c>
      <c r="E133" s="37">
        <v>20</v>
      </c>
      <c r="F133" s="38">
        <f t="shared" ref="F133:F138" si="1">IF(C133="x",E133,0)</f>
        <v>0</v>
      </c>
      <c r="I133" s="10" t="s">
        <v>131</v>
      </c>
    </row>
    <row r="134" spans="1:9" x14ac:dyDescent="0.3">
      <c r="B134" s="198"/>
      <c r="C134" s="77" t="s">
        <v>8</v>
      </c>
      <c r="D134" s="37" t="s">
        <v>132</v>
      </c>
      <c r="E134" s="37">
        <v>15</v>
      </c>
      <c r="F134" s="38">
        <f t="shared" si="1"/>
        <v>15</v>
      </c>
    </row>
    <row r="135" spans="1:9" x14ac:dyDescent="0.3">
      <c r="B135" s="198"/>
      <c r="C135" s="77"/>
      <c r="D135" s="37" t="s">
        <v>133</v>
      </c>
      <c r="E135" s="37">
        <v>10</v>
      </c>
      <c r="F135" s="38">
        <f t="shared" si="1"/>
        <v>0</v>
      </c>
    </row>
    <row r="136" spans="1:9" x14ac:dyDescent="0.3">
      <c r="B136" s="198"/>
      <c r="C136" s="77"/>
      <c r="D136" s="37" t="s">
        <v>134</v>
      </c>
      <c r="E136" s="37">
        <v>5</v>
      </c>
      <c r="F136" s="38">
        <f t="shared" si="1"/>
        <v>0</v>
      </c>
    </row>
    <row r="137" spans="1:9" x14ac:dyDescent="0.3">
      <c r="B137" s="198"/>
      <c r="C137" s="77"/>
      <c r="D137" s="37" t="s">
        <v>135</v>
      </c>
      <c r="E137" s="37">
        <v>0</v>
      </c>
      <c r="F137" s="38">
        <f t="shared" si="1"/>
        <v>0</v>
      </c>
    </row>
    <row r="138" spans="1:9" x14ac:dyDescent="0.3">
      <c r="B138" s="5"/>
      <c r="C138" s="77"/>
      <c r="D138" s="37" t="s">
        <v>136</v>
      </c>
      <c r="E138" s="37">
        <v>20</v>
      </c>
      <c r="F138" s="38">
        <f t="shared" si="1"/>
        <v>0</v>
      </c>
    </row>
    <row r="139" spans="1:9" x14ac:dyDescent="0.3">
      <c r="B139" s="20" t="s">
        <v>137</v>
      </c>
      <c r="C139" s="96"/>
      <c r="D139" s="37"/>
      <c r="E139" s="37"/>
      <c r="F139" s="38"/>
    </row>
    <row r="140" spans="1:9" x14ac:dyDescent="0.3">
      <c r="B140" s="44" t="s">
        <v>26</v>
      </c>
      <c r="C140" s="96"/>
      <c r="D140" s="37"/>
      <c r="E140" s="37"/>
      <c r="F140" s="38"/>
    </row>
    <row r="141" spans="1:9" x14ac:dyDescent="0.3">
      <c r="B141" s="51"/>
      <c r="D141" s="5"/>
      <c r="E141" s="5"/>
      <c r="F141" s="38"/>
    </row>
    <row r="142" spans="1:9" x14ac:dyDescent="0.3">
      <c r="A142" s="1">
        <v>16</v>
      </c>
      <c r="B142" s="198" t="s">
        <v>138</v>
      </c>
      <c r="C142" s="97" t="s">
        <v>8</v>
      </c>
      <c r="D142" s="37" t="s">
        <v>9</v>
      </c>
      <c r="E142" s="37">
        <v>20</v>
      </c>
      <c r="F142" s="38">
        <v>0</v>
      </c>
      <c r="G142" s="195"/>
      <c r="I142" s="195" t="s">
        <v>139</v>
      </c>
    </row>
    <row r="143" spans="1:9" ht="27" customHeight="1" x14ac:dyDescent="0.3">
      <c r="B143" s="198"/>
      <c r="C143" s="77"/>
      <c r="D143" s="37" t="s">
        <v>11</v>
      </c>
      <c r="E143" s="37">
        <v>0</v>
      </c>
      <c r="F143" s="38">
        <f>IF(C143="x",E143,0)</f>
        <v>0</v>
      </c>
      <c r="G143" s="195"/>
      <c r="I143" s="195"/>
    </row>
    <row r="144" spans="1:9" x14ac:dyDescent="0.3">
      <c r="B144" s="20" t="s">
        <v>140</v>
      </c>
      <c r="D144" s="5"/>
      <c r="E144" s="5"/>
      <c r="F144" s="38"/>
    </row>
    <row r="145" spans="1:9" ht="43.2" x14ac:dyDescent="0.3">
      <c r="B145" s="44" t="s">
        <v>141</v>
      </c>
      <c r="D145" s="5"/>
      <c r="E145" s="5"/>
      <c r="F145" s="38"/>
      <c r="G145" s="46" t="s">
        <v>142</v>
      </c>
      <c r="H145" s="47"/>
      <c r="I145" s="3"/>
    </row>
    <row r="146" spans="1:9" x14ac:dyDescent="0.3">
      <c r="B146" s="51"/>
      <c r="D146" s="5"/>
      <c r="E146" s="5"/>
      <c r="F146" s="38"/>
    </row>
    <row r="147" spans="1:9" s="20" customFormat="1" ht="19.5" customHeight="1" x14ac:dyDescent="0.3">
      <c r="A147" s="48">
        <v>17</v>
      </c>
      <c r="B147" s="200" t="s">
        <v>143</v>
      </c>
      <c r="C147" s="97" t="s">
        <v>8</v>
      </c>
      <c r="D147" s="37" t="s">
        <v>9</v>
      </c>
      <c r="E147" s="37">
        <v>20</v>
      </c>
      <c r="F147" s="38">
        <v>0</v>
      </c>
      <c r="G147" s="50"/>
      <c r="H147" s="53"/>
      <c r="I147" s="50"/>
    </row>
    <row r="148" spans="1:9" s="20" customFormat="1" ht="12.75" customHeight="1" x14ac:dyDescent="0.3">
      <c r="A148" s="48"/>
      <c r="B148" s="200"/>
      <c r="C148" s="77"/>
      <c r="D148" s="37" t="s">
        <v>11</v>
      </c>
      <c r="E148" s="37">
        <v>0</v>
      </c>
      <c r="F148" s="38">
        <f>IF(C148="x",E148,0)</f>
        <v>0</v>
      </c>
      <c r="G148" s="50"/>
      <c r="H148" s="53"/>
      <c r="I148" s="50"/>
    </row>
    <row r="149" spans="1:9" s="20" customFormat="1" x14ac:dyDescent="0.3">
      <c r="A149" s="48"/>
      <c r="B149" s="51" t="s">
        <v>140</v>
      </c>
      <c r="C149" s="96"/>
      <c r="D149" s="37"/>
      <c r="E149" s="37"/>
      <c r="F149" s="38"/>
      <c r="G149" s="50"/>
      <c r="H149" s="53"/>
      <c r="I149" s="50"/>
    </row>
    <row r="150" spans="1:9" s="20" customFormat="1" ht="28.8" x14ac:dyDescent="0.3">
      <c r="A150" s="48"/>
      <c r="B150" s="44" t="s">
        <v>144</v>
      </c>
      <c r="C150" s="96"/>
      <c r="D150" s="37"/>
      <c r="E150" s="37"/>
      <c r="F150" s="38"/>
      <c r="G150" s="46" t="s">
        <v>142</v>
      </c>
      <c r="H150" s="98"/>
      <c r="I150" s="3"/>
    </row>
    <row r="151" spans="1:9" s="20" customFormat="1" x14ac:dyDescent="0.3">
      <c r="A151" s="48"/>
      <c r="B151" s="51"/>
      <c r="C151" s="5"/>
      <c r="D151" s="5"/>
      <c r="E151" s="5"/>
      <c r="F151" s="38"/>
      <c r="G151" s="50"/>
      <c r="H151" s="53"/>
      <c r="I151" s="50"/>
    </row>
    <row r="152" spans="1:9" s="20" customFormat="1" ht="14.55" customHeight="1" x14ac:dyDescent="0.3">
      <c r="A152" s="48">
        <v>18</v>
      </c>
      <c r="B152" s="198" t="s">
        <v>145</v>
      </c>
      <c r="C152" s="97" t="s">
        <v>8</v>
      </c>
      <c r="D152" s="37" t="s">
        <v>9</v>
      </c>
      <c r="E152" s="37">
        <v>20</v>
      </c>
      <c r="F152" s="38">
        <v>0</v>
      </c>
      <c r="G152" s="50"/>
      <c r="H152" s="53"/>
      <c r="I152" s="50"/>
    </row>
    <row r="153" spans="1:9" s="20" customFormat="1" x14ac:dyDescent="0.3">
      <c r="A153" s="48"/>
      <c r="B153" s="198"/>
      <c r="C153" s="77"/>
      <c r="D153" s="37" t="s">
        <v>11</v>
      </c>
      <c r="E153" s="37">
        <v>0</v>
      </c>
      <c r="F153" s="38">
        <f>IF(C153="x",E153,0)</f>
        <v>0</v>
      </c>
      <c r="G153" s="50"/>
      <c r="H153" s="53"/>
      <c r="I153" s="50"/>
    </row>
    <row r="154" spans="1:9" s="20" customFormat="1" ht="28.8" x14ac:dyDescent="0.3">
      <c r="A154" s="48"/>
      <c r="B154" s="20" t="s">
        <v>146</v>
      </c>
      <c r="C154" s="5"/>
      <c r="D154" s="5"/>
      <c r="E154" s="5"/>
      <c r="F154" s="38"/>
      <c r="G154" s="50"/>
      <c r="H154" s="53"/>
      <c r="I154" s="50"/>
    </row>
    <row r="155" spans="1:9" s="20" customFormat="1" ht="57.6" x14ac:dyDescent="0.3">
      <c r="A155" s="48"/>
      <c r="B155" s="44" t="s">
        <v>147</v>
      </c>
      <c r="C155" s="5"/>
      <c r="D155" s="5"/>
      <c r="E155" s="5"/>
      <c r="F155" s="38"/>
      <c r="G155" s="57" t="s">
        <v>148</v>
      </c>
      <c r="H155" s="98"/>
    </row>
    <row r="156" spans="1:9" s="20" customFormat="1" x14ac:dyDescent="0.3">
      <c r="A156" s="48"/>
      <c r="B156" s="61"/>
      <c r="C156" s="5"/>
      <c r="D156" s="5"/>
      <c r="E156" s="5"/>
      <c r="F156" s="38"/>
      <c r="G156" s="86"/>
      <c r="H156" s="53"/>
      <c r="I156" s="86"/>
    </row>
    <row r="157" spans="1:9" ht="14.55" customHeight="1" x14ac:dyDescent="0.3">
      <c r="A157" s="1">
        <v>19</v>
      </c>
      <c r="B157" s="198" t="s">
        <v>149</v>
      </c>
      <c r="C157" s="77" t="s">
        <v>8</v>
      </c>
      <c r="D157" s="37" t="s">
        <v>9</v>
      </c>
      <c r="E157" s="37">
        <v>20</v>
      </c>
      <c r="F157" s="38">
        <f>IF(C157="x",E157,0)</f>
        <v>20</v>
      </c>
    </row>
    <row r="158" spans="1:9" x14ac:dyDescent="0.3">
      <c r="B158" s="198"/>
      <c r="C158" s="77"/>
      <c r="D158" s="37" t="s">
        <v>11</v>
      </c>
      <c r="E158" s="37">
        <v>0</v>
      </c>
      <c r="F158" s="38">
        <f>IF(C158="x",E158,0)</f>
        <v>0</v>
      </c>
    </row>
    <row r="159" spans="1:9" x14ac:dyDescent="0.3">
      <c r="B159" s="20" t="s">
        <v>150</v>
      </c>
      <c r="D159" s="5"/>
      <c r="E159" s="5"/>
      <c r="F159" s="38"/>
    </row>
    <row r="160" spans="1:9" ht="28.8" x14ac:dyDescent="0.3">
      <c r="B160" s="44" t="s">
        <v>151</v>
      </c>
      <c r="D160" s="5"/>
      <c r="E160" s="5"/>
      <c r="F160" s="38"/>
    </row>
    <row r="161" spans="1:14" x14ac:dyDescent="0.3">
      <c r="B161" s="51"/>
      <c r="D161" s="5"/>
      <c r="E161" s="5"/>
      <c r="F161" s="38"/>
    </row>
    <row r="162" spans="1:14" x14ac:dyDescent="0.3">
      <c r="A162" s="48">
        <v>20</v>
      </c>
      <c r="B162" s="198" t="s">
        <v>152</v>
      </c>
      <c r="C162" s="97" t="s">
        <v>8</v>
      </c>
      <c r="D162" s="37" t="s">
        <v>9</v>
      </c>
      <c r="E162" s="37">
        <v>20</v>
      </c>
      <c r="F162" s="38">
        <v>0</v>
      </c>
      <c r="G162" s="56"/>
      <c r="I162" s="56"/>
    </row>
    <row r="163" spans="1:14" ht="33" customHeight="1" x14ac:dyDescent="0.3">
      <c r="A163" s="58"/>
      <c r="B163" s="198"/>
      <c r="C163" s="77"/>
      <c r="D163" s="37" t="s">
        <v>11</v>
      </c>
      <c r="E163" s="37">
        <v>0</v>
      </c>
      <c r="F163" s="38">
        <f>IF(C163="x",E163,0)</f>
        <v>0</v>
      </c>
      <c r="G163" s="56"/>
      <c r="I163" s="56"/>
    </row>
    <row r="164" spans="1:14" ht="28.8" x14ac:dyDescent="0.3">
      <c r="A164" s="58"/>
      <c r="B164" s="20" t="s">
        <v>146</v>
      </c>
      <c r="D164" s="99"/>
      <c r="E164" s="99"/>
      <c r="F164" s="38"/>
      <c r="G164" s="56"/>
      <c r="I164" s="56"/>
    </row>
    <row r="165" spans="1:14" ht="43.2" x14ac:dyDescent="0.3">
      <c r="A165" s="58"/>
      <c r="B165" s="44" t="s">
        <v>153</v>
      </c>
      <c r="D165" s="99"/>
      <c r="E165" s="99"/>
      <c r="F165" s="38"/>
      <c r="G165" s="57" t="s">
        <v>154</v>
      </c>
      <c r="H165" s="47"/>
      <c r="I165" s="20"/>
    </row>
    <row r="166" spans="1:14" x14ac:dyDescent="0.3">
      <c r="A166" s="58"/>
      <c r="B166" s="100"/>
      <c r="D166" s="99"/>
      <c r="E166" s="99"/>
      <c r="F166" s="38"/>
      <c r="G166" s="101"/>
      <c r="I166" s="101"/>
    </row>
    <row r="167" spans="1:14" s="20" customFormat="1" ht="14.55" customHeight="1" x14ac:dyDescent="0.3">
      <c r="A167" s="48">
        <v>21</v>
      </c>
      <c r="B167" s="198" t="s">
        <v>155</v>
      </c>
      <c r="C167" s="77" t="s">
        <v>8</v>
      </c>
      <c r="D167" s="37" t="s">
        <v>9</v>
      </c>
      <c r="E167" s="37">
        <v>20</v>
      </c>
      <c r="F167" s="38">
        <f>IF(C167="x",E167,0)</f>
        <v>20</v>
      </c>
      <c r="G167" s="196"/>
      <c r="H167" s="53"/>
      <c r="I167" s="196" t="s">
        <v>156</v>
      </c>
    </row>
    <row r="168" spans="1:14" s="20" customFormat="1" x14ac:dyDescent="0.3">
      <c r="A168" s="48"/>
      <c r="B168" s="198"/>
      <c r="C168" s="77"/>
      <c r="D168" s="37" t="s">
        <v>11</v>
      </c>
      <c r="E168" s="37">
        <v>0</v>
      </c>
      <c r="F168" s="38">
        <f>IF(C168="x",E168,0)</f>
        <v>0</v>
      </c>
      <c r="G168" s="196"/>
      <c r="H168" s="53"/>
      <c r="I168" s="196"/>
    </row>
    <row r="169" spans="1:14" s="20" customFormat="1" ht="28.8" x14ac:dyDescent="0.3">
      <c r="A169" s="48"/>
      <c r="B169" s="20" t="s">
        <v>146</v>
      </c>
      <c r="C169" s="5"/>
      <c r="D169" s="5"/>
      <c r="E169" s="5"/>
      <c r="F169" s="38"/>
      <c r="G169" s="50"/>
      <c r="H169" s="53"/>
      <c r="I169" s="50"/>
    </row>
    <row r="170" spans="1:14" s="20" customFormat="1" ht="129.6" x14ac:dyDescent="0.3">
      <c r="A170" s="48"/>
      <c r="B170" s="44" t="s">
        <v>157</v>
      </c>
      <c r="C170" s="5"/>
      <c r="D170" s="5"/>
      <c r="E170" s="5"/>
      <c r="F170" s="38"/>
      <c r="G170" s="50"/>
      <c r="H170" s="53"/>
      <c r="I170" s="50"/>
    </row>
    <row r="171" spans="1:14" x14ac:dyDescent="0.3">
      <c r="B171" s="51"/>
      <c r="D171" s="5"/>
      <c r="E171" s="5"/>
      <c r="F171" s="38"/>
    </row>
    <row r="172" spans="1:14" ht="15.6" x14ac:dyDescent="0.3">
      <c r="B172" s="102" t="s">
        <v>158</v>
      </c>
      <c r="C172" s="103"/>
      <c r="D172" s="103"/>
      <c r="E172" s="103"/>
      <c r="F172" s="31">
        <f>SUM(F173:F260)</f>
        <v>105</v>
      </c>
      <c r="G172" s="104"/>
      <c r="H172" s="105"/>
      <c r="I172" s="103"/>
      <c r="J172" s="106"/>
      <c r="K172" s="106"/>
      <c r="L172" s="106"/>
      <c r="M172" s="106"/>
      <c r="N172" s="106"/>
    </row>
    <row r="173" spans="1:14" ht="19.2" x14ac:dyDescent="0.3">
      <c r="A173" s="48">
        <v>22</v>
      </c>
      <c r="B173" s="198" t="s">
        <v>159</v>
      </c>
      <c r="C173" s="97" t="s">
        <v>8</v>
      </c>
      <c r="D173" s="37" t="s">
        <v>9</v>
      </c>
      <c r="E173" s="37">
        <v>20</v>
      </c>
      <c r="F173" s="38">
        <v>0</v>
      </c>
      <c r="G173" s="50"/>
      <c r="I173" s="50" t="s">
        <v>160</v>
      </c>
    </row>
    <row r="174" spans="1:14" x14ac:dyDescent="0.3">
      <c r="A174" s="58"/>
      <c r="B174" s="198"/>
      <c r="C174" s="77"/>
      <c r="D174" s="37" t="s">
        <v>11</v>
      </c>
      <c r="E174" s="37">
        <v>0</v>
      </c>
      <c r="F174" s="38">
        <f>IF(C174="x",E174,0)</f>
        <v>0</v>
      </c>
    </row>
    <row r="175" spans="1:14" s="20" customFormat="1" x14ac:dyDescent="0.3">
      <c r="A175" s="48"/>
      <c r="B175" s="20" t="s">
        <v>161</v>
      </c>
      <c r="C175" s="5"/>
      <c r="D175" s="5"/>
      <c r="E175" s="5"/>
      <c r="F175" s="38"/>
      <c r="G175" s="50"/>
      <c r="H175" s="53"/>
      <c r="I175" s="50"/>
    </row>
    <row r="176" spans="1:14" s="20" customFormat="1" ht="86.4" x14ac:dyDescent="0.3">
      <c r="A176" s="48"/>
      <c r="B176" s="44" t="s">
        <v>162</v>
      </c>
      <c r="C176" s="5"/>
      <c r="D176" s="5"/>
      <c r="E176" s="5"/>
      <c r="F176" s="38"/>
      <c r="G176" s="57" t="s">
        <v>163</v>
      </c>
      <c r="H176" s="98"/>
    </row>
    <row r="177" spans="1:9" x14ac:dyDescent="0.3">
      <c r="B177" s="61"/>
      <c r="D177" s="5"/>
      <c r="E177" s="5"/>
      <c r="F177" s="38"/>
      <c r="G177" s="86"/>
      <c r="I177" s="86"/>
    </row>
    <row r="178" spans="1:9" ht="14.55" customHeight="1" x14ac:dyDescent="0.3">
      <c r="A178" s="1" t="s">
        <v>164</v>
      </c>
      <c r="B178" s="198" t="s">
        <v>165</v>
      </c>
      <c r="C178" s="77" t="s">
        <v>8</v>
      </c>
      <c r="D178" s="37" t="s">
        <v>9</v>
      </c>
      <c r="E178" s="37">
        <v>15</v>
      </c>
      <c r="F178" s="38">
        <f>IF(C178="x",E178,0)</f>
        <v>15</v>
      </c>
    </row>
    <row r="179" spans="1:9" x14ac:dyDescent="0.3">
      <c r="B179" s="198"/>
      <c r="C179" s="77"/>
      <c r="D179" s="37" t="s">
        <v>11</v>
      </c>
      <c r="E179" s="37">
        <v>0</v>
      </c>
      <c r="F179" s="38">
        <f>IF(C179="x",E179,0)</f>
        <v>0</v>
      </c>
    </row>
    <row r="180" spans="1:9" x14ac:dyDescent="0.3">
      <c r="B180" s="20" t="s">
        <v>166</v>
      </c>
      <c r="C180" s="77"/>
      <c r="D180" s="37" t="s">
        <v>167</v>
      </c>
      <c r="E180" s="107">
        <v>0</v>
      </c>
      <c r="F180" s="38">
        <f>IF(C180="x",E180,0)</f>
        <v>0</v>
      </c>
    </row>
    <row r="181" spans="1:9" ht="28.8" x14ac:dyDescent="0.3">
      <c r="B181" s="44" t="s">
        <v>168</v>
      </c>
      <c r="D181" s="5"/>
      <c r="E181" s="5"/>
      <c r="F181" s="38"/>
    </row>
    <row r="182" spans="1:9" x14ac:dyDescent="0.3">
      <c r="B182" s="61"/>
      <c r="D182" s="5"/>
      <c r="E182" s="5"/>
      <c r="F182" s="38"/>
      <c r="G182" s="86"/>
      <c r="I182" s="86"/>
    </row>
    <row r="183" spans="1:9" x14ac:dyDescent="0.3">
      <c r="A183" s="1" t="s">
        <v>169</v>
      </c>
      <c r="B183" s="198" t="s">
        <v>170</v>
      </c>
      <c r="C183" s="77" t="s">
        <v>8</v>
      </c>
      <c r="D183" s="37" t="s">
        <v>171</v>
      </c>
      <c r="E183" s="37">
        <v>0</v>
      </c>
      <c r="F183" s="38">
        <f>IF(C183="x",E183,0)</f>
        <v>0</v>
      </c>
    </row>
    <row r="184" spans="1:9" x14ac:dyDescent="0.3">
      <c r="B184" s="198"/>
      <c r="C184" s="77"/>
      <c r="D184" s="37" t="s">
        <v>172</v>
      </c>
      <c r="E184" s="37">
        <v>0</v>
      </c>
      <c r="F184" s="38">
        <f>IF(C184="x",E184,0)</f>
        <v>0</v>
      </c>
    </row>
    <row r="185" spans="1:9" x14ac:dyDescent="0.3">
      <c r="B185" s="198"/>
      <c r="C185" s="77"/>
      <c r="D185" s="37" t="s">
        <v>173</v>
      </c>
      <c r="E185" s="37">
        <v>0</v>
      </c>
      <c r="F185" s="38">
        <f>IF(C185="x",E185,0)</f>
        <v>0</v>
      </c>
    </row>
    <row r="186" spans="1:9" x14ac:dyDescent="0.3">
      <c r="B186" s="20" t="s">
        <v>174</v>
      </c>
      <c r="D186" s="5"/>
      <c r="E186" s="5"/>
      <c r="F186" s="38"/>
    </row>
    <row r="187" spans="1:9" ht="28.8" x14ac:dyDescent="0.3">
      <c r="B187" s="44" t="s">
        <v>175</v>
      </c>
      <c r="D187" s="5"/>
      <c r="E187" s="5"/>
      <c r="F187" s="38"/>
    </row>
    <row r="188" spans="1:9" x14ac:dyDescent="0.3">
      <c r="B188" s="61"/>
      <c r="D188" s="5"/>
      <c r="E188" s="5"/>
      <c r="F188" s="38"/>
      <c r="G188" s="86"/>
      <c r="I188" s="86"/>
    </row>
    <row r="189" spans="1:9" x14ac:dyDescent="0.3">
      <c r="A189" s="1" t="s">
        <v>176</v>
      </c>
      <c r="B189" s="198" t="s">
        <v>177</v>
      </c>
      <c r="C189" s="77" t="s">
        <v>8</v>
      </c>
      <c r="D189" s="37" t="s">
        <v>9</v>
      </c>
      <c r="E189" s="37">
        <v>15</v>
      </c>
      <c r="F189" s="38">
        <f>IF(C189="x",E189,0)</f>
        <v>15</v>
      </c>
    </row>
    <row r="190" spans="1:9" x14ac:dyDescent="0.3">
      <c r="B190" s="198"/>
      <c r="C190" s="77"/>
      <c r="D190" s="37" t="s">
        <v>11</v>
      </c>
      <c r="E190" s="37">
        <v>0</v>
      </c>
      <c r="F190" s="38">
        <f>IF(C190="x",E190,0)</f>
        <v>0</v>
      </c>
    </row>
    <row r="191" spans="1:9" x14ac:dyDescent="0.3">
      <c r="B191" s="198"/>
      <c r="C191" s="77"/>
      <c r="D191" s="37" t="s">
        <v>167</v>
      </c>
      <c r="E191" s="37">
        <v>0</v>
      </c>
      <c r="F191" s="38">
        <f>IF(C191="x",E191,0)</f>
        <v>0</v>
      </c>
    </row>
    <row r="192" spans="1:9" x14ac:dyDescent="0.3">
      <c r="B192" s="20" t="s">
        <v>166</v>
      </c>
      <c r="C192" s="96"/>
      <c r="D192" s="37"/>
      <c r="E192" s="37"/>
      <c r="F192" s="38"/>
    </row>
    <row r="193" spans="1:9" ht="43.2" x14ac:dyDescent="0.3">
      <c r="B193" s="44" t="s">
        <v>178</v>
      </c>
      <c r="C193" s="96"/>
      <c r="D193" s="37"/>
      <c r="E193" s="37"/>
      <c r="F193" s="38"/>
    </row>
    <row r="194" spans="1:9" x14ac:dyDescent="0.3">
      <c r="B194" s="61"/>
      <c r="D194" s="5"/>
      <c r="E194" s="5"/>
      <c r="F194" s="38"/>
      <c r="G194" s="86"/>
      <c r="I194" s="86"/>
    </row>
    <row r="195" spans="1:9" x14ac:dyDescent="0.3">
      <c r="A195" s="1" t="s">
        <v>179</v>
      </c>
      <c r="B195" s="198" t="s">
        <v>180</v>
      </c>
      <c r="C195" s="77"/>
      <c r="D195" s="37" t="s">
        <v>181</v>
      </c>
      <c r="E195" s="37">
        <v>15</v>
      </c>
      <c r="F195" s="38">
        <f>IF(C195="x",E195,0)</f>
        <v>0</v>
      </c>
    </row>
    <row r="196" spans="1:9" x14ac:dyDescent="0.3">
      <c r="B196" s="198"/>
      <c r="C196" s="77"/>
      <c r="D196" s="37" t="s">
        <v>182</v>
      </c>
      <c r="E196" s="37">
        <v>12</v>
      </c>
      <c r="F196" s="38">
        <f>IF(C196="x",E196,0)</f>
        <v>0</v>
      </c>
    </row>
    <row r="197" spans="1:9" x14ac:dyDescent="0.3">
      <c r="B197" s="198"/>
      <c r="C197" s="77" t="s">
        <v>8</v>
      </c>
      <c r="D197" s="37" t="s">
        <v>183</v>
      </c>
      <c r="E197" s="37">
        <v>10</v>
      </c>
      <c r="F197" s="38">
        <f>IF(C197="x",E197,0)</f>
        <v>10</v>
      </c>
    </row>
    <row r="198" spans="1:9" x14ac:dyDescent="0.3">
      <c r="B198" s="198"/>
      <c r="C198" s="77"/>
      <c r="D198" s="37" t="s">
        <v>184</v>
      </c>
      <c r="E198" s="37">
        <v>5</v>
      </c>
      <c r="F198" s="38">
        <f>IF(C198="x",E198,0)</f>
        <v>0</v>
      </c>
    </row>
    <row r="199" spans="1:9" x14ac:dyDescent="0.3">
      <c r="B199" s="198"/>
      <c r="C199" s="77"/>
      <c r="D199" s="37" t="s">
        <v>185</v>
      </c>
      <c r="E199" s="37">
        <v>0</v>
      </c>
      <c r="F199" s="38">
        <f>IF(C199="x",E199,0)</f>
        <v>0</v>
      </c>
    </row>
    <row r="200" spans="1:9" x14ac:dyDescent="0.3">
      <c r="B200" s="61"/>
      <c r="D200" s="5"/>
      <c r="E200" s="5"/>
      <c r="F200" s="38"/>
      <c r="G200" s="86"/>
      <c r="I200" s="86"/>
    </row>
    <row r="201" spans="1:9" x14ac:dyDescent="0.3">
      <c r="A201" s="1" t="s">
        <v>186</v>
      </c>
      <c r="B201" s="198" t="s">
        <v>187</v>
      </c>
      <c r="C201" s="77"/>
      <c r="D201" s="37" t="s">
        <v>188</v>
      </c>
      <c r="E201" s="37">
        <v>10</v>
      </c>
      <c r="F201" s="38">
        <f>IF(C201="x",E201,0)</f>
        <v>0</v>
      </c>
    </row>
    <row r="202" spans="1:9" x14ac:dyDescent="0.3">
      <c r="B202" s="198"/>
      <c r="C202" s="77" t="s">
        <v>8</v>
      </c>
      <c r="D202" s="37" t="s">
        <v>189</v>
      </c>
      <c r="E202" s="37">
        <v>5</v>
      </c>
      <c r="F202" s="38">
        <f>IF(C202="x",E202,0)</f>
        <v>5</v>
      </c>
    </row>
    <row r="203" spans="1:9" x14ac:dyDescent="0.3">
      <c r="B203" s="198"/>
      <c r="C203" s="77"/>
      <c r="D203" s="37" t="s">
        <v>190</v>
      </c>
      <c r="E203" s="37">
        <v>0</v>
      </c>
      <c r="F203" s="38">
        <f>IF(C203="x",E203,0)</f>
        <v>0</v>
      </c>
    </row>
    <row r="204" spans="1:9" x14ac:dyDescent="0.3">
      <c r="B204" s="5"/>
      <c r="C204" s="96"/>
      <c r="D204" s="37"/>
      <c r="E204" s="37"/>
      <c r="F204" s="38"/>
    </row>
    <row r="205" spans="1:9" s="20" customFormat="1" ht="28.8" x14ac:dyDescent="0.3">
      <c r="A205" s="48" t="s">
        <v>191</v>
      </c>
      <c r="B205" s="49" t="s">
        <v>192</v>
      </c>
      <c r="C205" s="5"/>
      <c r="E205" s="37">
        <v>0</v>
      </c>
      <c r="F205" s="38">
        <f>IF(C205="x",E205,0)</f>
        <v>0</v>
      </c>
      <c r="G205" s="86"/>
      <c r="H205" s="53"/>
      <c r="I205" s="86"/>
    </row>
    <row r="206" spans="1:9" s="20" customFormat="1" x14ac:dyDescent="0.3">
      <c r="A206" s="48"/>
      <c r="B206" s="51" t="s">
        <v>193</v>
      </c>
      <c r="C206" s="5"/>
      <c r="E206" s="5"/>
      <c r="F206" s="38"/>
      <c r="G206" s="50"/>
      <c r="H206" s="53"/>
      <c r="I206" s="50"/>
    </row>
    <row r="207" spans="1:9" s="20" customFormat="1" ht="43.2" x14ac:dyDescent="0.3">
      <c r="A207" s="48"/>
      <c r="B207" s="44" t="s">
        <v>194</v>
      </c>
      <c r="C207" s="5"/>
      <c r="E207" s="5"/>
      <c r="F207" s="38"/>
      <c r="G207" s="50"/>
      <c r="H207" s="53"/>
      <c r="I207" s="50"/>
    </row>
    <row r="208" spans="1:9" x14ac:dyDescent="0.3">
      <c r="A208" s="58"/>
      <c r="B208" s="59"/>
      <c r="D208" s="54"/>
      <c r="E208" s="99"/>
      <c r="F208" s="38"/>
    </row>
    <row r="209" spans="1:9" s="20" customFormat="1" ht="28.8" x14ac:dyDescent="0.3">
      <c r="A209" s="48" t="s">
        <v>195</v>
      </c>
      <c r="B209" s="49" t="s">
        <v>196</v>
      </c>
      <c r="C209" s="97" t="s">
        <v>8</v>
      </c>
      <c r="D209" s="37" t="s">
        <v>9</v>
      </c>
      <c r="E209" s="37">
        <v>10</v>
      </c>
      <c r="F209" s="38">
        <v>0</v>
      </c>
      <c r="G209" s="50"/>
      <c r="H209" s="53"/>
      <c r="I209" s="50"/>
    </row>
    <row r="210" spans="1:9" s="20" customFormat="1" ht="28.8" x14ac:dyDescent="0.3">
      <c r="A210" s="48"/>
      <c r="B210" s="51" t="s">
        <v>197</v>
      </c>
      <c r="C210" s="77"/>
      <c r="D210" s="37" t="s">
        <v>11</v>
      </c>
      <c r="E210" s="5"/>
      <c r="F210" s="38"/>
      <c r="G210" s="50"/>
      <c r="H210" s="53"/>
      <c r="I210" s="50"/>
    </row>
    <row r="211" spans="1:9" s="20" customFormat="1" ht="43.2" x14ac:dyDescent="0.3">
      <c r="A211" s="48"/>
      <c r="B211" s="44" t="s">
        <v>198</v>
      </c>
      <c r="C211" s="5"/>
      <c r="E211" s="5"/>
      <c r="F211" s="38"/>
      <c r="G211" s="57" t="s">
        <v>199</v>
      </c>
      <c r="H211" s="98"/>
    </row>
    <row r="212" spans="1:9" x14ac:dyDescent="0.3">
      <c r="A212" s="58"/>
      <c r="B212" s="59"/>
      <c r="D212" s="54"/>
      <c r="E212" s="99"/>
      <c r="F212" s="38"/>
    </row>
    <row r="213" spans="1:9" x14ac:dyDescent="0.3">
      <c r="A213" s="48" t="s">
        <v>200</v>
      </c>
      <c r="B213" s="198" t="s">
        <v>201</v>
      </c>
      <c r="C213" s="77" t="s">
        <v>8</v>
      </c>
      <c r="D213" s="37" t="s">
        <v>9</v>
      </c>
      <c r="E213" s="37">
        <v>15</v>
      </c>
      <c r="F213" s="38">
        <f>IF(C213="x",E213,0)</f>
        <v>15</v>
      </c>
      <c r="G213" s="195"/>
      <c r="I213" s="195" t="s">
        <v>202</v>
      </c>
    </row>
    <row r="214" spans="1:9" x14ac:dyDescent="0.3">
      <c r="A214" s="58"/>
      <c r="B214" s="198"/>
      <c r="C214" s="77"/>
      <c r="D214" s="37" t="s">
        <v>11</v>
      </c>
      <c r="E214" s="37">
        <v>0</v>
      </c>
      <c r="F214" s="38">
        <f>IF(C214="x",E214,0)</f>
        <v>0</v>
      </c>
      <c r="G214" s="195"/>
      <c r="I214" s="195"/>
    </row>
    <row r="215" spans="1:9" x14ac:dyDescent="0.3">
      <c r="A215" s="58"/>
      <c r="B215" s="20" t="s">
        <v>203</v>
      </c>
      <c r="D215" s="5"/>
      <c r="E215" s="5"/>
      <c r="F215" s="38"/>
    </row>
    <row r="216" spans="1:9" ht="43.2" x14ac:dyDescent="0.3">
      <c r="A216" s="58"/>
      <c r="B216" s="44" t="s">
        <v>204</v>
      </c>
      <c r="D216" s="5"/>
      <c r="E216" s="5"/>
      <c r="F216" s="38"/>
    </row>
    <row r="217" spans="1:9" x14ac:dyDescent="0.3">
      <c r="A217" s="58"/>
      <c r="B217" s="59"/>
      <c r="D217" s="54"/>
      <c r="E217" s="99"/>
      <c r="F217" s="38"/>
    </row>
    <row r="218" spans="1:9" x14ac:dyDescent="0.3">
      <c r="B218" s="5"/>
      <c r="C218" s="96"/>
      <c r="D218" s="37"/>
      <c r="E218" s="37"/>
      <c r="F218" s="38"/>
    </row>
    <row r="219" spans="1:9" s="20" customFormat="1" ht="39.6" customHeight="1" x14ac:dyDescent="0.3">
      <c r="A219" s="48" t="s">
        <v>205</v>
      </c>
      <c r="B219" s="198" t="s">
        <v>206</v>
      </c>
      <c r="C219" s="77" t="s">
        <v>8</v>
      </c>
      <c r="D219" s="37" t="s">
        <v>9</v>
      </c>
      <c r="E219" s="37">
        <v>10</v>
      </c>
      <c r="F219" s="38">
        <f>IF(C219="x",E219,0)</f>
        <v>10</v>
      </c>
      <c r="G219" s="196"/>
      <c r="H219" s="53"/>
      <c r="I219" s="196" t="s">
        <v>207</v>
      </c>
    </row>
    <row r="220" spans="1:9" s="20" customFormat="1" x14ac:dyDescent="0.3">
      <c r="A220" s="48"/>
      <c r="B220" s="198"/>
      <c r="C220" s="77"/>
      <c r="D220" s="37" t="s">
        <v>11</v>
      </c>
      <c r="E220" s="37">
        <v>0</v>
      </c>
      <c r="F220" s="38">
        <f>IF(C220="x",E220,0)</f>
        <v>0</v>
      </c>
      <c r="G220" s="196"/>
      <c r="H220" s="53"/>
      <c r="I220" s="196"/>
    </row>
    <row r="221" spans="1:9" s="20" customFormat="1" x14ac:dyDescent="0.3">
      <c r="A221" s="48"/>
      <c r="B221" s="20" t="s">
        <v>208</v>
      </c>
      <c r="C221" s="5"/>
      <c r="D221" s="5"/>
      <c r="E221" s="5"/>
      <c r="F221" s="38"/>
      <c r="G221" s="50"/>
      <c r="H221" s="53"/>
      <c r="I221" s="50"/>
    </row>
    <row r="222" spans="1:9" s="20" customFormat="1" x14ac:dyDescent="0.3">
      <c r="A222" s="48"/>
      <c r="B222" s="44" t="s">
        <v>209</v>
      </c>
      <c r="C222" s="5"/>
      <c r="D222" s="5"/>
      <c r="E222" s="5"/>
      <c r="F222" s="38"/>
      <c r="G222" s="50"/>
      <c r="H222" s="53"/>
      <c r="I222" s="50"/>
    </row>
    <row r="223" spans="1:9" s="20" customFormat="1" x14ac:dyDescent="0.3">
      <c r="A223" s="48"/>
      <c r="B223" s="51"/>
      <c r="C223" s="5"/>
      <c r="D223" s="5"/>
      <c r="E223" s="5"/>
      <c r="F223" s="38"/>
      <c r="G223" s="50"/>
      <c r="H223" s="53"/>
      <c r="I223" s="50"/>
    </row>
    <row r="224" spans="1:9" s="20" customFormat="1" x14ac:dyDescent="0.3">
      <c r="A224" s="48" t="s">
        <v>210</v>
      </c>
      <c r="B224" s="198" t="s">
        <v>211</v>
      </c>
      <c r="C224" s="77"/>
      <c r="D224" s="37" t="s">
        <v>9</v>
      </c>
      <c r="E224" s="37">
        <v>10</v>
      </c>
      <c r="F224" s="38">
        <f>IF(C224="x",E224,0)</f>
        <v>0</v>
      </c>
      <c r="G224" s="50"/>
      <c r="H224" s="53"/>
      <c r="I224" s="50" t="s">
        <v>212</v>
      </c>
    </row>
    <row r="225" spans="1:9" s="20" customFormat="1" x14ac:dyDescent="0.3">
      <c r="A225" s="48"/>
      <c r="B225" s="198"/>
      <c r="C225" s="77" t="s">
        <v>8</v>
      </c>
      <c r="D225" s="37" t="s">
        <v>11</v>
      </c>
      <c r="E225" s="37">
        <v>0</v>
      </c>
      <c r="F225" s="38">
        <f>IF(C225="x",E225,0)</f>
        <v>0</v>
      </c>
      <c r="G225" s="50"/>
      <c r="H225" s="53"/>
      <c r="I225" s="50"/>
    </row>
    <row r="226" spans="1:9" s="20" customFormat="1" x14ac:dyDescent="0.3">
      <c r="A226" s="48"/>
      <c r="B226" s="20" t="s">
        <v>208</v>
      </c>
      <c r="C226" s="5"/>
      <c r="D226" s="5"/>
      <c r="E226" s="5"/>
      <c r="F226" s="38"/>
      <c r="G226" s="50"/>
      <c r="H226" s="53"/>
      <c r="I226" s="50"/>
    </row>
    <row r="227" spans="1:9" s="20" customFormat="1" x14ac:dyDescent="0.3">
      <c r="A227" s="48"/>
      <c r="B227" s="44" t="s">
        <v>26</v>
      </c>
      <c r="C227" s="5"/>
      <c r="D227" s="5"/>
      <c r="E227" s="5"/>
      <c r="F227" s="38"/>
      <c r="G227" s="50"/>
      <c r="H227" s="53"/>
      <c r="I227" s="50"/>
    </row>
    <row r="228" spans="1:9" s="20" customFormat="1" x14ac:dyDescent="0.3">
      <c r="A228" s="48"/>
      <c r="B228" s="51"/>
      <c r="C228" s="5"/>
      <c r="D228" s="5"/>
      <c r="E228" s="5"/>
      <c r="F228" s="38"/>
      <c r="G228" s="50"/>
      <c r="H228" s="53"/>
      <c r="I228" s="50"/>
    </row>
    <row r="229" spans="1:9" s="20" customFormat="1" ht="19.2" x14ac:dyDescent="0.3">
      <c r="A229" s="48" t="s">
        <v>213</v>
      </c>
      <c r="B229" s="198" t="s">
        <v>214</v>
      </c>
      <c r="C229" s="77"/>
      <c r="D229" s="37" t="s">
        <v>9</v>
      </c>
      <c r="E229" s="37">
        <v>10</v>
      </c>
      <c r="F229" s="38">
        <f>IF(C229="x",E229,0)</f>
        <v>0</v>
      </c>
      <c r="G229" s="50"/>
      <c r="H229" s="53"/>
      <c r="I229" s="50" t="s">
        <v>215</v>
      </c>
    </row>
    <row r="230" spans="1:9" s="20" customFormat="1" x14ac:dyDescent="0.3">
      <c r="A230" s="48"/>
      <c r="B230" s="198"/>
      <c r="C230" s="77" t="s">
        <v>8</v>
      </c>
      <c r="D230" s="37" t="s">
        <v>11</v>
      </c>
      <c r="E230" s="37">
        <v>0</v>
      </c>
      <c r="F230" s="38">
        <f>IF(C230="x",E230,0)</f>
        <v>0</v>
      </c>
      <c r="G230" s="50"/>
      <c r="H230" s="53"/>
      <c r="I230" s="50"/>
    </row>
    <row r="231" spans="1:9" s="20" customFormat="1" x14ac:dyDescent="0.3">
      <c r="A231" s="48"/>
      <c r="B231" s="20" t="s">
        <v>208</v>
      </c>
      <c r="C231" s="5"/>
      <c r="D231" s="5"/>
      <c r="E231" s="5"/>
      <c r="F231" s="38"/>
      <c r="G231" s="50"/>
      <c r="H231" s="53"/>
      <c r="I231" s="50"/>
    </row>
    <row r="232" spans="1:9" s="20" customFormat="1" x14ac:dyDescent="0.3">
      <c r="A232" s="48"/>
      <c r="B232" s="44" t="s">
        <v>26</v>
      </c>
      <c r="C232" s="5"/>
      <c r="D232" s="5"/>
      <c r="E232" s="5"/>
      <c r="F232" s="38"/>
      <c r="G232" s="50"/>
      <c r="H232" s="53"/>
      <c r="I232" s="50"/>
    </row>
    <row r="233" spans="1:9" x14ac:dyDescent="0.3">
      <c r="B233" s="61"/>
      <c r="D233" s="5"/>
      <c r="E233" s="5"/>
      <c r="F233" s="38"/>
      <c r="G233" s="86"/>
      <c r="I233" s="86"/>
    </row>
    <row r="234" spans="1:9" x14ac:dyDescent="0.3">
      <c r="A234" s="1" t="s">
        <v>216</v>
      </c>
      <c r="B234" s="198" t="s">
        <v>217</v>
      </c>
      <c r="C234" s="77" t="s">
        <v>8</v>
      </c>
      <c r="D234" s="37" t="s">
        <v>9</v>
      </c>
      <c r="E234" s="37">
        <v>15</v>
      </c>
      <c r="F234" s="38">
        <f>IF(C234="x",E234,0)</f>
        <v>15</v>
      </c>
      <c r="G234" s="195"/>
      <c r="I234" s="195" t="s">
        <v>218</v>
      </c>
    </row>
    <row r="235" spans="1:9" x14ac:dyDescent="0.3">
      <c r="B235" s="198"/>
      <c r="C235" s="77"/>
      <c r="D235" s="37" t="s">
        <v>11</v>
      </c>
      <c r="E235" s="37">
        <v>0</v>
      </c>
      <c r="F235" s="38">
        <f>IF(C235="x",E235,0)</f>
        <v>0</v>
      </c>
      <c r="G235" s="195"/>
      <c r="I235" s="195"/>
    </row>
    <row r="236" spans="1:9" x14ac:dyDescent="0.3">
      <c r="B236" s="20" t="s">
        <v>219</v>
      </c>
      <c r="D236" s="5"/>
      <c r="E236" s="5"/>
      <c r="F236" s="38"/>
    </row>
    <row r="237" spans="1:9" ht="28.8" x14ac:dyDescent="0.3">
      <c r="B237" s="44" t="s">
        <v>220</v>
      </c>
      <c r="D237" s="5"/>
      <c r="E237" s="5"/>
      <c r="F237" s="38"/>
    </row>
    <row r="238" spans="1:9" x14ac:dyDescent="0.3">
      <c r="B238" s="61"/>
      <c r="D238" s="5"/>
      <c r="E238" s="5"/>
      <c r="F238" s="38"/>
      <c r="G238" s="86"/>
      <c r="I238" s="86"/>
    </row>
    <row r="239" spans="1:9" ht="14.55" customHeight="1" x14ac:dyDescent="0.3">
      <c r="A239" s="1" t="s">
        <v>221</v>
      </c>
      <c r="B239" s="198" t="s">
        <v>222</v>
      </c>
      <c r="C239" s="77" t="s">
        <v>8</v>
      </c>
      <c r="D239" s="37" t="s">
        <v>9</v>
      </c>
      <c r="E239" s="37">
        <v>10</v>
      </c>
      <c r="F239" s="38">
        <f>IF(C239="x",E239,0)</f>
        <v>10</v>
      </c>
    </row>
    <row r="240" spans="1:9" x14ac:dyDescent="0.3">
      <c r="B240" s="198"/>
      <c r="C240" s="77"/>
      <c r="D240" s="37" t="s">
        <v>11</v>
      </c>
      <c r="E240" s="37">
        <v>0</v>
      </c>
      <c r="F240" s="38">
        <f>IF(C240="x",E240,0)</f>
        <v>0</v>
      </c>
    </row>
    <row r="241" spans="1:9" x14ac:dyDescent="0.3">
      <c r="B241" s="20" t="s">
        <v>223</v>
      </c>
      <c r="D241" s="20"/>
      <c r="E241" s="5"/>
      <c r="F241" s="38"/>
    </row>
    <row r="242" spans="1:9" ht="28.8" x14ac:dyDescent="0.3">
      <c r="B242" s="44" t="s">
        <v>224</v>
      </c>
      <c r="D242" s="20"/>
      <c r="E242" s="5"/>
      <c r="F242" s="38"/>
    </row>
    <row r="243" spans="1:9" x14ac:dyDescent="0.3">
      <c r="B243" s="51"/>
      <c r="D243" s="20"/>
      <c r="E243" s="5"/>
      <c r="F243" s="38"/>
    </row>
    <row r="244" spans="1:9" s="20" customFormat="1" x14ac:dyDescent="0.3">
      <c r="A244" s="48" t="s">
        <v>225</v>
      </c>
      <c r="B244" s="198" t="s">
        <v>226</v>
      </c>
      <c r="C244" s="77"/>
      <c r="D244" s="37" t="s">
        <v>227</v>
      </c>
      <c r="E244" s="37">
        <v>20</v>
      </c>
      <c r="F244" s="38">
        <f>IF(C244="x",E244,0)</f>
        <v>0</v>
      </c>
      <c r="G244" s="50"/>
      <c r="H244" s="53"/>
      <c r="I244" s="50"/>
    </row>
    <row r="245" spans="1:9" s="20" customFormat="1" x14ac:dyDescent="0.3">
      <c r="A245" s="48"/>
      <c r="B245" s="198"/>
      <c r="C245" s="77"/>
      <c r="D245" s="37" t="s">
        <v>228</v>
      </c>
      <c r="E245" s="37">
        <v>15</v>
      </c>
      <c r="F245" s="38">
        <f>IF(C245="x",E245,0)</f>
        <v>0</v>
      </c>
      <c r="G245" s="50"/>
      <c r="H245" s="53"/>
      <c r="I245" s="50"/>
    </row>
    <row r="246" spans="1:9" s="20" customFormat="1" x14ac:dyDescent="0.3">
      <c r="A246" s="48"/>
      <c r="B246" s="198"/>
      <c r="C246" s="77" t="s">
        <v>8</v>
      </c>
      <c r="D246" s="37" t="s">
        <v>229</v>
      </c>
      <c r="E246" s="37">
        <v>10</v>
      </c>
      <c r="F246" s="38">
        <f>IF(C246="x",E246,0)</f>
        <v>10</v>
      </c>
      <c r="G246" s="50"/>
      <c r="H246" s="53"/>
      <c r="I246" s="50"/>
    </row>
    <row r="247" spans="1:9" s="20" customFormat="1" x14ac:dyDescent="0.3">
      <c r="A247" s="48"/>
      <c r="B247" s="198"/>
      <c r="C247" s="77"/>
      <c r="D247" s="37" t="s">
        <v>230</v>
      </c>
      <c r="E247" s="37">
        <v>5</v>
      </c>
      <c r="F247" s="38">
        <f>IF(C247="x",E247,0)</f>
        <v>0</v>
      </c>
      <c r="G247" s="50"/>
      <c r="H247" s="53"/>
      <c r="I247" s="50"/>
    </row>
    <row r="248" spans="1:9" s="20" customFormat="1" x14ac:dyDescent="0.3">
      <c r="A248" s="48"/>
      <c r="B248" s="198"/>
      <c r="C248" s="77"/>
      <c r="D248" s="37" t="s">
        <v>11</v>
      </c>
      <c r="E248" s="37">
        <v>0</v>
      </c>
      <c r="F248" s="38">
        <f>IF(C248="x",E248,0)</f>
        <v>0</v>
      </c>
      <c r="G248" s="50"/>
      <c r="H248" s="53"/>
      <c r="I248" s="50"/>
    </row>
    <row r="249" spans="1:9" s="20" customFormat="1" x14ac:dyDescent="0.3">
      <c r="A249" s="48"/>
      <c r="B249" s="20" t="s">
        <v>231</v>
      </c>
      <c r="C249" s="5"/>
      <c r="D249" s="5"/>
      <c r="E249" s="5"/>
      <c r="F249" s="38"/>
      <c r="G249" s="50"/>
      <c r="H249" s="53"/>
      <c r="I249" s="50"/>
    </row>
    <row r="250" spans="1:9" s="20" customFormat="1" ht="43.2" x14ac:dyDescent="0.3">
      <c r="A250" s="48"/>
      <c r="B250" s="44" t="s">
        <v>232</v>
      </c>
      <c r="C250" s="5"/>
      <c r="D250" s="5"/>
      <c r="E250" s="5"/>
      <c r="F250" s="38"/>
      <c r="G250" s="5"/>
      <c r="H250" s="49"/>
    </row>
    <row r="251" spans="1:9" x14ac:dyDescent="0.3">
      <c r="A251" s="58"/>
      <c r="B251" s="100"/>
      <c r="D251" s="99"/>
      <c r="E251" s="99"/>
      <c r="F251" s="38"/>
      <c r="G251" s="86"/>
      <c r="I251" s="86"/>
    </row>
    <row r="252" spans="1:9" s="20" customFormat="1" x14ac:dyDescent="0.3">
      <c r="A252" s="48" t="s">
        <v>233</v>
      </c>
      <c r="B252" s="198" t="s">
        <v>234</v>
      </c>
      <c r="C252" s="77"/>
      <c r="D252" s="37" t="s">
        <v>235</v>
      </c>
      <c r="E252" s="37">
        <v>0</v>
      </c>
      <c r="F252" s="38">
        <f t="shared" ref="F252:F257" si="2">IF(C252="x",E252,0)</f>
        <v>0</v>
      </c>
      <c r="G252" s="50"/>
      <c r="H252" s="53"/>
      <c r="I252" s="50"/>
    </row>
    <row r="253" spans="1:9" s="20" customFormat="1" x14ac:dyDescent="0.3">
      <c r="A253" s="48"/>
      <c r="B253" s="198"/>
      <c r="C253" s="77"/>
      <c r="D253" s="37" t="s">
        <v>236</v>
      </c>
      <c r="E253" s="37">
        <v>0</v>
      </c>
      <c r="F253" s="38">
        <f t="shared" si="2"/>
        <v>0</v>
      </c>
      <c r="G253" s="50"/>
      <c r="H253" s="53"/>
      <c r="I253" s="50"/>
    </row>
    <row r="254" spans="1:9" s="20" customFormat="1" x14ac:dyDescent="0.3">
      <c r="A254" s="48"/>
      <c r="B254" s="198"/>
      <c r="C254" s="77"/>
      <c r="D254" s="37" t="s">
        <v>237</v>
      </c>
      <c r="E254" s="37">
        <v>0</v>
      </c>
      <c r="F254" s="38">
        <f t="shared" si="2"/>
        <v>0</v>
      </c>
      <c r="G254" s="50"/>
      <c r="H254" s="53"/>
      <c r="I254" s="50"/>
    </row>
    <row r="255" spans="1:9" s="20" customFormat="1" x14ac:dyDescent="0.3">
      <c r="A255" s="48"/>
      <c r="B255" s="198"/>
      <c r="C255" s="77"/>
      <c r="D255" s="37" t="s">
        <v>238</v>
      </c>
      <c r="E255" s="37">
        <v>0</v>
      </c>
      <c r="F255" s="38">
        <f t="shared" si="2"/>
        <v>0</v>
      </c>
      <c r="G255" s="50"/>
      <c r="H255" s="53"/>
      <c r="I255" s="50"/>
    </row>
    <row r="256" spans="1:9" s="20" customFormat="1" x14ac:dyDescent="0.3">
      <c r="A256" s="48"/>
      <c r="B256" s="198"/>
      <c r="C256" s="77" t="s">
        <v>8</v>
      </c>
      <c r="D256" s="37" t="s">
        <v>239</v>
      </c>
      <c r="E256" s="37">
        <v>0</v>
      </c>
      <c r="F256" s="38">
        <f t="shared" si="2"/>
        <v>0</v>
      </c>
      <c r="G256" s="50"/>
      <c r="H256" s="53"/>
      <c r="I256" s="50"/>
    </row>
    <row r="257" spans="1:9" s="20" customFormat="1" x14ac:dyDescent="0.3">
      <c r="A257" s="48"/>
      <c r="B257" s="198"/>
      <c r="C257" s="77"/>
      <c r="D257" s="37" t="s">
        <v>167</v>
      </c>
      <c r="E257" s="37">
        <v>0</v>
      </c>
      <c r="F257" s="38">
        <f t="shared" si="2"/>
        <v>0</v>
      </c>
      <c r="G257" s="50"/>
      <c r="H257" s="53"/>
      <c r="I257" s="50"/>
    </row>
    <row r="258" spans="1:9" s="20" customFormat="1" x14ac:dyDescent="0.3">
      <c r="A258" s="48"/>
      <c r="B258" s="20" t="s">
        <v>240</v>
      </c>
      <c r="C258" s="96"/>
      <c r="D258" s="37"/>
      <c r="E258" s="37"/>
      <c r="F258" s="38"/>
      <c r="G258" s="50"/>
      <c r="H258" s="53"/>
      <c r="I258" s="50"/>
    </row>
    <row r="259" spans="1:9" s="20" customFormat="1" x14ac:dyDescent="0.3">
      <c r="A259" s="48"/>
      <c r="B259" s="44" t="s">
        <v>241</v>
      </c>
      <c r="C259" s="96"/>
      <c r="D259" s="37"/>
      <c r="E259" s="37"/>
      <c r="F259" s="38"/>
      <c r="G259" s="50"/>
      <c r="H259" s="53"/>
      <c r="I259" s="50"/>
    </row>
    <row r="260" spans="1:9" x14ac:dyDescent="0.3">
      <c r="A260" s="58"/>
      <c r="B260" s="59"/>
      <c r="D260" s="54"/>
      <c r="E260" s="99"/>
      <c r="F260" s="38"/>
      <c r="G260" s="56"/>
      <c r="I260" s="56"/>
    </row>
    <row r="261" spans="1:9" ht="14.55" customHeight="1" x14ac:dyDescent="0.3">
      <c r="B261" s="89" t="s">
        <v>242</v>
      </c>
      <c r="C261" s="89"/>
      <c r="D261" s="89"/>
      <c r="E261" s="89"/>
      <c r="F261" s="89"/>
      <c r="G261" s="89"/>
      <c r="H261" s="108"/>
      <c r="I261" s="89"/>
    </row>
    <row r="262" spans="1:9" ht="44.1" customHeight="1" x14ac:dyDescent="0.3">
      <c r="B262" s="109"/>
      <c r="F262" s="21"/>
    </row>
    <row r="263" spans="1:9" x14ac:dyDescent="0.3">
      <c r="F263" s="38"/>
    </row>
    <row r="264" spans="1:9" ht="25.8" x14ac:dyDescent="0.3">
      <c r="B264" s="110" t="s">
        <v>243</v>
      </c>
      <c r="C264" s="111"/>
      <c r="D264" s="111"/>
      <c r="E264" s="111"/>
      <c r="F264" s="112">
        <f>F267+F320+F354</f>
        <v>200</v>
      </c>
      <c r="G264" s="111"/>
      <c r="H264" s="113"/>
      <c r="I264" s="111"/>
    </row>
    <row r="265" spans="1:9" ht="204" customHeight="1" x14ac:dyDescent="0.3">
      <c r="B265" s="54" t="s">
        <v>244</v>
      </c>
      <c r="F265" s="38"/>
    </row>
    <row r="266" spans="1:9" x14ac:dyDescent="0.3">
      <c r="B266" s="23" t="s">
        <v>3</v>
      </c>
      <c r="C266" s="57"/>
      <c r="D266" s="114" t="s">
        <v>4</v>
      </c>
      <c r="E266" s="115"/>
      <c r="F266" s="116"/>
      <c r="G266" s="117"/>
      <c r="H266" s="118"/>
      <c r="I266" s="117" t="s">
        <v>5</v>
      </c>
    </row>
    <row r="267" spans="1:9" x14ac:dyDescent="0.3">
      <c r="B267" s="119" t="s">
        <v>245</v>
      </c>
      <c r="C267" s="111"/>
      <c r="D267" s="111"/>
      <c r="E267" s="111"/>
      <c r="F267" s="120">
        <f>SUM(F268:F319)</f>
        <v>40</v>
      </c>
      <c r="G267" s="111"/>
      <c r="H267" s="113"/>
      <c r="I267" s="111"/>
    </row>
    <row r="268" spans="1:9" x14ac:dyDescent="0.3">
      <c r="A268" s="121">
        <v>28</v>
      </c>
      <c r="B268" s="198" t="s">
        <v>246</v>
      </c>
      <c r="C268" s="35" t="s">
        <v>8</v>
      </c>
      <c r="D268" s="36" t="s">
        <v>9</v>
      </c>
      <c r="E268" s="122">
        <v>10</v>
      </c>
      <c r="F268" s="38">
        <f>IF(C268="x",E268,0)</f>
        <v>10</v>
      </c>
      <c r="G268" s="123"/>
      <c r="I268" s="123"/>
    </row>
    <row r="269" spans="1:9" x14ac:dyDescent="0.3">
      <c r="B269" s="198"/>
      <c r="C269" s="40"/>
      <c r="D269" s="5" t="s">
        <v>11</v>
      </c>
      <c r="E269" s="122">
        <v>5</v>
      </c>
      <c r="F269" s="38">
        <f>IF(C269="x",E269,0)</f>
        <v>0</v>
      </c>
      <c r="G269" s="123"/>
      <c r="I269" s="123"/>
    </row>
    <row r="270" spans="1:9" x14ac:dyDescent="0.3">
      <c r="B270" s="198"/>
      <c r="C270" s="49"/>
      <c r="D270" s="5"/>
      <c r="E270" s="122">
        <v>0</v>
      </c>
      <c r="F270" s="38">
        <f>IF(C270="x",E270,0)</f>
        <v>0</v>
      </c>
      <c r="G270" s="123"/>
      <c r="I270" s="123"/>
    </row>
    <row r="271" spans="1:9" x14ac:dyDescent="0.3">
      <c r="B271" s="124" t="s">
        <v>247</v>
      </c>
      <c r="C271" s="42"/>
      <c r="D271" s="42"/>
      <c r="E271" s="42"/>
      <c r="F271" s="38"/>
    </row>
    <row r="272" spans="1:9" x14ac:dyDescent="0.3">
      <c r="B272" s="44" t="s">
        <v>248</v>
      </c>
      <c r="D272" s="5"/>
      <c r="E272" s="5"/>
      <c r="F272" s="38"/>
    </row>
    <row r="273" spans="1:9" ht="15.6" x14ac:dyDescent="0.3">
      <c r="B273" s="5"/>
      <c r="D273" s="125"/>
      <c r="E273" s="126"/>
      <c r="F273" s="38"/>
      <c r="G273" s="127"/>
      <c r="I273" s="127"/>
    </row>
    <row r="274" spans="1:9" x14ac:dyDescent="0.3">
      <c r="A274" s="121">
        <v>29</v>
      </c>
      <c r="B274" s="198" t="s">
        <v>249</v>
      </c>
      <c r="C274" s="35" t="s">
        <v>8</v>
      </c>
      <c r="D274" s="36" t="s">
        <v>250</v>
      </c>
      <c r="E274" s="122">
        <v>15</v>
      </c>
      <c r="F274" s="38">
        <f>IF(C274="x",E274,0)</f>
        <v>15</v>
      </c>
      <c r="G274" s="196"/>
      <c r="I274" s="196" t="s">
        <v>251</v>
      </c>
    </row>
    <row r="275" spans="1:9" x14ac:dyDescent="0.3">
      <c r="B275" s="198"/>
      <c r="C275" s="40"/>
      <c r="D275" s="5" t="s">
        <v>252</v>
      </c>
      <c r="E275" s="122">
        <v>5</v>
      </c>
      <c r="F275" s="38">
        <f>IF(C275="x",E275,0)</f>
        <v>0</v>
      </c>
      <c r="G275" s="196"/>
      <c r="I275" s="196"/>
    </row>
    <row r="276" spans="1:9" x14ac:dyDescent="0.3">
      <c r="B276" s="198"/>
      <c r="C276" s="40"/>
      <c r="D276" s="5" t="s">
        <v>253</v>
      </c>
      <c r="E276" s="122">
        <v>0</v>
      </c>
      <c r="F276" s="38">
        <f>IF(C276="x",E276,0)</f>
        <v>0</v>
      </c>
      <c r="G276" s="196"/>
      <c r="I276" s="196"/>
    </row>
    <row r="277" spans="1:9" x14ac:dyDescent="0.3">
      <c r="B277" s="128" t="s">
        <v>254</v>
      </c>
      <c r="C277" s="42"/>
      <c r="D277" s="42"/>
      <c r="E277" s="42"/>
      <c r="F277" s="38"/>
    </row>
    <row r="278" spans="1:9" ht="43.2" x14ac:dyDescent="0.3">
      <c r="B278" s="44" t="s">
        <v>255</v>
      </c>
      <c r="D278" s="5"/>
      <c r="E278" s="5"/>
      <c r="F278" s="38"/>
    </row>
    <row r="279" spans="1:9" x14ac:dyDescent="0.3">
      <c r="B279" s="20"/>
      <c r="D279" s="5"/>
      <c r="E279" s="5"/>
      <c r="F279" s="38"/>
    </row>
    <row r="280" spans="1:9" s="20" customFormat="1" x14ac:dyDescent="0.3">
      <c r="A280" s="48">
        <v>30</v>
      </c>
      <c r="B280" s="198" t="s">
        <v>256</v>
      </c>
      <c r="C280" s="45" t="s">
        <v>8</v>
      </c>
      <c r="D280" s="5" t="s">
        <v>9</v>
      </c>
      <c r="E280" s="122">
        <v>20</v>
      </c>
      <c r="F280" s="38">
        <v>0</v>
      </c>
      <c r="G280" s="123"/>
      <c r="H280" s="53"/>
      <c r="I280" s="123"/>
    </row>
    <row r="281" spans="1:9" s="20" customFormat="1" x14ac:dyDescent="0.3">
      <c r="A281" s="48"/>
      <c r="B281" s="198"/>
      <c r="C281" s="40"/>
      <c r="D281" s="5" t="s">
        <v>11</v>
      </c>
      <c r="E281" s="122">
        <v>0</v>
      </c>
      <c r="F281" s="38">
        <f>IF(C281="x",E281,0)</f>
        <v>0</v>
      </c>
      <c r="G281" s="123"/>
      <c r="H281" s="53"/>
      <c r="I281" s="123"/>
    </row>
    <row r="282" spans="1:9" s="20" customFormat="1" x14ac:dyDescent="0.3">
      <c r="A282" s="48"/>
      <c r="B282" s="198"/>
      <c r="C282" s="40"/>
      <c r="D282" s="5" t="s">
        <v>167</v>
      </c>
      <c r="E282" s="122">
        <v>0</v>
      </c>
      <c r="F282" s="38">
        <f>IF(C282="x",E282,0)</f>
        <v>0</v>
      </c>
      <c r="G282" s="123"/>
      <c r="H282" s="53"/>
      <c r="I282" s="123"/>
    </row>
    <row r="283" spans="1:9" s="20" customFormat="1" x14ac:dyDescent="0.3">
      <c r="A283" s="48"/>
      <c r="B283" s="41" t="s">
        <v>257</v>
      </c>
      <c r="C283" s="42"/>
      <c r="D283" s="42"/>
      <c r="E283" s="42"/>
      <c r="F283" s="38"/>
      <c r="G283" s="50"/>
      <c r="H283" s="53"/>
      <c r="I283" s="50"/>
    </row>
    <row r="284" spans="1:9" s="20" customFormat="1" ht="28.8" x14ac:dyDescent="0.3">
      <c r="A284" s="48"/>
      <c r="B284" s="44" t="s">
        <v>258</v>
      </c>
      <c r="C284" s="5"/>
      <c r="D284" s="5"/>
      <c r="E284" s="5"/>
      <c r="F284" s="38"/>
      <c r="G284" s="57" t="s">
        <v>154</v>
      </c>
      <c r="H284" s="98"/>
    </row>
    <row r="285" spans="1:9" x14ac:dyDescent="0.3">
      <c r="B285" s="20"/>
      <c r="D285" s="5"/>
      <c r="E285" s="5"/>
      <c r="F285" s="38"/>
    </row>
    <row r="286" spans="1:9" s="20" customFormat="1" x14ac:dyDescent="0.3">
      <c r="A286" s="48">
        <v>31</v>
      </c>
      <c r="B286" s="198" t="s">
        <v>259</v>
      </c>
      <c r="C286" s="40"/>
      <c r="D286" s="5" t="s">
        <v>9</v>
      </c>
      <c r="E286" s="122">
        <v>20</v>
      </c>
      <c r="F286" s="38">
        <f>IF(C286="x",E286,0)</f>
        <v>0</v>
      </c>
      <c r="G286" s="196"/>
      <c r="H286" s="53"/>
      <c r="I286" s="196" t="s">
        <v>260</v>
      </c>
    </row>
    <row r="287" spans="1:9" s="20" customFormat="1" x14ac:dyDescent="0.3">
      <c r="A287" s="48"/>
      <c r="B287" s="198"/>
      <c r="C287" s="40" t="s">
        <v>8</v>
      </c>
      <c r="D287" s="5" t="s">
        <v>28</v>
      </c>
      <c r="E287" s="122">
        <v>0</v>
      </c>
      <c r="F287" s="38">
        <f>IF(C287="x",E287,0)</f>
        <v>0</v>
      </c>
      <c r="G287" s="196"/>
      <c r="H287" s="53"/>
      <c r="I287" s="196"/>
    </row>
    <row r="288" spans="1:9" s="20" customFormat="1" x14ac:dyDescent="0.3">
      <c r="A288" s="48"/>
      <c r="B288" s="198"/>
      <c r="C288" s="40"/>
      <c r="D288" s="5" t="s">
        <v>167</v>
      </c>
      <c r="E288" s="122">
        <v>0</v>
      </c>
      <c r="F288" s="38">
        <f>IF(C288="x",E288,0)</f>
        <v>0</v>
      </c>
      <c r="G288" s="196"/>
      <c r="H288" s="53"/>
      <c r="I288" s="196"/>
    </row>
    <row r="289" spans="1:9" s="20" customFormat="1" x14ac:dyDescent="0.3">
      <c r="A289" s="48"/>
      <c r="B289" s="20" t="s">
        <v>261</v>
      </c>
      <c r="C289" s="5"/>
      <c r="D289" s="5"/>
      <c r="E289" s="5"/>
      <c r="F289" s="38"/>
      <c r="G289" s="50"/>
      <c r="H289" s="53"/>
      <c r="I289" s="50"/>
    </row>
    <row r="290" spans="1:9" s="20" customFormat="1" x14ac:dyDescent="0.3">
      <c r="A290" s="48"/>
      <c r="B290" s="44" t="s">
        <v>26</v>
      </c>
      <c r="C290" s="5"/>
      <c r="D290" s="5"/>
      <c r="E290" s="5"/>
      <c r="F290" s="38"/>
      <c r="G290" s="50"/>
      <c r="H290" s="53"/>
      <c r="I290" s="50"/>
    </row>
    <row r="291" spans="1:9" x14ac:dyDescent="0.3">
      <c r="B291" s="20"/>
      <c r="D291" s="5"/>
      <c r="E291" s="5"/>
      <c r="F291" s="38"/>
      <c r="G291" s="50"/>
      <c r="I291" s="50"/>
    </row>
    <row r="292" spans="1:9" x14ac:dyDescent="0.3">
      <c r="A292" s="48">
        <v>32</v>
      </c>
      <c r="B292" s="198" t="s">
        <v>262</v>
      </c>
      <c r="C292" s="45" t="s">
        <v>8</v>
      </c>
      <c r="D292" s="5" t="s">
        <v>9</v>
      </c>
      <c r="E292" s="122">
        <v>15</v>
      </c>
      <c r="F292" s="38">
        <v>0</v>
      </c>
      <c r="G292" s="50"/>
      <c r="I292" s="50"/>
    </row>
    <row r="293" spans="1:9" x14ac:dyDescent="0.3">
      <c r="B293" s="198"/>
      <c r="C293" s="40"/>
      <c r="D293" s="5" t="s">
        <v>11</v>
      </c>
      <c r="E293" s="122">
        <v>0</v>
      </c>
      <c r="F293" s="38">
        <f>IF(C293="x",E293,0)</f>
        <v>0</v>
      </c>
      <c r="G293" s="50"/>
      <c r="I293" s="50"/>
    </row>
    <row r="294" spans="1:9" x14ac:dyDescent="0.3">
      <c r="B294" s="198"/>
      <c r="C294" s="49"/>
      <c r="D294" s="5"/>
      <c r="E294" s="5"/>
      <c r="F294" s="38"/>
      <c r="G294" s="50"/>
      <c r="I294" s="50"/>
    </row>
    <row r="295" spans="1:9" x14ac:dyDescent="0.3">
      <c r="B295" s="20" t="s">
        <v>263</v>
      </c>
      <c r="D295" s="20"/>
      <c r="E295" s="5"/>
      <c r="F295" s="38"/>
      <c r="G295" s="50"/>
      <c r="I295" s="50"/>
    </row>
    <row r="296" spans="1:9" x14ac:dyDescent="0.3">
      <c r="B296" s="44" t="s">
        <v>26</v>
      </c>
      <c r="D296" s="20"/>
      <c r="E296" s="5"/>
      <c r="F296" s="38"/>
      <c r="G296" s="57" t="s">
        <v>264</v>
      </c>
      <c r="H296" s="47"/>
      <c r="I296" s="20"/>
    </row>
    <row r="297" spans="1:9" x14ac:dyDescent="0.3">
      <c r="B297" s="20"/>
      <c r="D297" s="5"/>
      <c r="E297" s="5"/>
      <c r="F297" s="38"/>
      <c r="G297" s="50"/>
      <c r="I297" s="50"/>
    </row>
    <row r="298" spans="1:9" s="20" customFormat="1" x14ac:dyDescent="0.3">
      <c r="A298" s="48">
        <v>33</v>
      </c>
      <c r="B298" s="198" t="s">
        <v>265</v>
      </c>
      <c r="C298" s="45" t="s">
        <v>8</v>
      </c>
      <c r="D298" s="5" t="s">
        <v>9</v>
      </c>
      <c r="E298" s="122">
        <v>20</v>
      </c>
      <c r="F298" s="38">
        <v>0</v>
      </c>
      <c r="G298" s="196"/>
      <c r="H298" s="53"/>
      <c r="I298" s="196"/>
    </row>
    <row r="299" spans="1:9" s="20" customFormat="1" x14ac:dyDescent="0.3">
      <c r="A299" s="48"/>
      <c r="B299" s="198"/>
      <c r="C299" s="40"/>
      <c r="D299" s="5" t="s">
        <v>11</v>
      </c>
      <c r="E299" s="122">
        <v>0</v>
      </c>
      <c r="F299" s="38">
        <f>IF(C299="x",E299,0)</f>
        <v>0</v>
      </c>
      <c r="G299" s="196"/>
      <c r="H299" s="53"/>
      <c r="I299" s="196"/>
    </row>
    <row r="300" spans="1:9" s="20" customFormat="1" ht="28.8" x14ac:dyDescent="0.3">
      <c r="A300" s="48"/>
      <c r="B300" s="20" t="s">
        <v>266</v>
      </c>
      <c r="C300" s="5"/>
      <c r="D300" s="5"/>
      <c r="E300" s="122"/>
      <c r="F300" s="38"/>
      <c r="G300" s="50"/>
      <c r="H300" s="53"/>
      <c r="I300" s="50"/>
    </row>
    <row r="301" spans="1:9" s="20" customFormat="1" ht="57.6" x14ac:dyDescent="0.3">
      <c r="A301" s="48"/>
      <c r="B301" s="44" t="s">
        <v>267</v>
      </c>
      <c r="C301" s="5"/>
      <c r="D301" s="5"/>
      <c r="E301" s="5"/>
      <c r="F301" s="38"/>
      <c r="G301" s="57" t="s">
        <v>154</v>
      </c>
      <c r="H301" s="98"/>
    </row>
    <row r="302" spans="1:9" x14ac:dyDescent="0.3">
      <c r="A302" s="48"/>
      <c r="B302" s="20"/>
      <c r="D302" s="5"/>
      <c r="E302" s="5"/>
      <c r="F302" s="38"/>
      <c r="G302" s="50"/>
      <c r="I302" s="50"/>
    </row>
    <row r="303" spans="1:9" x14ac:dyDescent="0.3">
      <c r="A303" s="48">
        <v>34</v>
      </c>
      <c r="B303" s="198" t="s">
        <v>268</v>
      </c>
      <c r="C303" s="40"/>
      <c r="D303" s="5" t="s">
        <v>9</v>
      </c>
      <c r="E303" s="122">
        <v>30</v>
      </c>
      <c r="F303" s="38">
        <f>IF(C303="x",E303,0)</f>
        <v>0</v>
      </c>
      <c r="G303" s="196"/>
      <c r="I303" s="196" t="s">
        <v>269</v>
      </c>
    </row>
    <row r="304" spans="1:9" x14ac:dyDescent="0.3">
      <c r="B304" s="198"/>
      <c r="C304" s="40" t="s">
        <v>8</v>
      </c>
      <c r="D304" s="5" t="s">
        <v>11</v>
      </c>
      <c r="E304" s="122">
        <v>0</v>
      </c>
      <c r="F304" s="38">
        <f>IF(C304="x",E304,0)</f>
        <v>0</v>
      </c>
      <c r="G304" s="196"/>
      <c r="I304" s="196"/>
    </row>
    <row r="305" spans="1:9" x14ac:dyDescent="0.3">
      <c r="B305" s="20" t="s">
        <v>270</v>
      </c>
      <c r="D305" s="5"/>
      <c r="E305" s="5"/>
      <c r="F305" s="38"/>
    </row>
    <row r="306" spans="1:9" x14ac:dyDescent="0.3">
      <c r="B306" s="44" t="s">
        <v>26</v>
      </c>
      <c r="D306" s="5"/>
      <c r="E306" s="5"/>
      <c r="F306" s="38"/>
    </row>
    <row r="307" spans="1:9" x14ac:dyDescent="0.3">
      <c r="B307" s="61"/>
      <c r="D307" s="5"/>
      <c r="E307" s="5"/>
      <c r="F307" s="38"/>
      <c r="G307" s="86"/>
      <c r="I307" s="86"/>
    </row>
    <row r="308" spans="1:9" s="20" customFormat="1" x14ac:dyDescent="0.3">
      <c r="A308" s="48">
        <v>35</v>
      </c>
      <c r="B308" s="194" t="s">
        <v>271</v>
      </c>
      <c r="C308" s="129" t="s">
        <v>8</v>
      </c>
      <c r="D308" s="122" t="s">
        <v>9</v>
      </c>
      <c r="E308" s="122">
        <v>25</v>
      </c>
      <c r="F308" s="38">
        <v>0</v>
      </c>
      <c r="G308" s="196"/>
      <c r="H308" s="53"/>
      <c r="I308" s="196"/>
    </row>
    <row r="309" spans="1:9" s="20" customFormat="1" x14ac:dyDescent="0.3">
      <c r="A309" s="48"/>
      <c r="B309" s="194"/>
      <c r="C309" s="130"/>
      <c r="D309" s="122" t="s">
        <v>11</v>
      </c>
      <c r="E309" s="122">
        <v>0</v>
      </c>
      <c r="F309" s="38">
        <f>IF(C309="x",E309,0)</f>
        <v>0</v>
      </c>
      <c r="G309" s="196"/>
      <c r="H309" s="53"/>
      <c r="I309" s="196"/>
    </row>
    <row r="310" spans="1:9" s="20" customFormat="1" x14ac:dyDescent="0.3">
      <c r="A310" s="48"/>
      <c r="B310" s="194"/>
      <c r="C310" s="130"/>
      <c r="D310" s="122" t="s">
        <v>167</v>
      </c>
      <c r="E310" s="122">
        <v>0</v>
      </c>
      <c r="F310" s="38">
        <f>IF(C310="x",E310,0)</f>
        <v>0</v>
      </c>
      <c r="G310" s="196"/>
      <c r="H310" s="53"/>
      <c r="I310" s="196"/>
    </row>
    <row r="311" spans="1:9" s="20" customFormat="1" x14ac:dyDescent="0.3">
      <c r="A311" s="48"/>
      <c r="B311" s="20" t="s">
        <v>272</v>
      </c>
      <c r="C311" s="5"/>
      <c r="D311" s="5"/>
      <c r="E311" s="5"/>
      <c r="F311" s="38"/>
      <c r="G311" s="50"/>
      <c r="H311" s="53"/>
      <c r="I311" s="50"/>
    </row>
    <row r="312" spans="1:9" s="20" customFormat="1" ht="28.8" x14ac:dyDescent="0.3">
      <c r="A312" s="48"/>
      <c r="B312" s="44" t="s">
        <v>273</v>
      </c>
      <c r="C312" s="5"/>
      <c r="D312" s="5"/>
      <c r="E312" s="5"/>
      <c r="F312" s="38"/>
      <c r="G312" s="57" t="s">
        <v>274</v>
      </c>
      <c r="H312" s="98"/>
    </row>
    <row r="313" spans="1:9" s="20" customFormat="1" x14ac:dyDescent="0.3">
      <c r="A313" s="48"/>
      <c r="B313" s="51"/>
      <c r="C313" s="5"/>
      <c r="D313" s="5"/>
      <c r="E313" s="5"/>
      <c r="F313" s="38"/>
      <c r="G313" s="50"/>
      <c r="H313" s="53"/>
      <c r="I313" s="50"/>
    </row>
    <row r="314" spans="1:9" x14ac:dyDescent="0.3">
      <c r="A314" s="48">
        <v>36</v>
      </c>
      <c r="B314" s="194" t="s">
        <v>275</v>
      </c>
      <c r="C314" s="130" t="s">
        <v>8</v>
      </c>
      <c r="D314" s="122" t="s">
        <v>9</v>
      </c>
      <c r="E314" s="122">
        <v>15</v>
      </c>
      <c r="F314" s="38">
        <f>IF(C314="x",E314,0)</f>
        <v>15</v>
      </c>
      <c r="G314" s="195"/>
      <c r="I314" s="195"/>
    </row>
    <row r="315" spans="1:9" x14ac:dyDescent="0.3">
      <c r="A315" s="58"/>
      <c r="B315" s="194"/>
      <c r="C315" s="130"/>
      <c r="D315" s="122" t="s">
        <v>11</v>
      </c>
      <c r="E315" s="122">
        <v>0</v>
      </c>
      <c r="F315" s="38">
        <f>IF(C315="x",E315,0)</f>
        <v>0</v>
      </c>
      <c r="G315" s="195"/>
      <c r="I315" s="195"/>
    </row>
    <row r="316" spans="1:9" x14ac:dyDescent="0.3">
      <c r="A316" s="58"/>
      <c r="B316" s="194"/>
      <c r="C316" s="130"/>
      <c r="D316" s="122" t="s">
        <v>167</v>
      </c>
      <c r="E316" s="122">
        <v>0</v>
      </c>
      <c r="F316" s="38">
        <f>IF(C316="x",E316,0)</f>
        <v>0</v>
      </c>
      <c r="G316" s="195"/>
      <c r="I316" s="195"/>
    </row>
    <row r="317" spans="1:9" x14ac:dyDescent="0.3">
      <c r="A317" s="58"/>
      <c r="B317" s="20" t="s">
        <v>276</v>
      </c>
      <c r="D317" s="5"/>
      <c r="E317" s="5"/>
      <c r="F317" s="38"/>
    </row>
    <row r="318" spans="1:9" ht="72" x14ac:dyDescent="0.3">
      <c r="A318" s="58"/>
      <c r="B318" s="131" t="s">
        <v>277</v>
      </c>
      <c r="D318" s="5"/>
      <c r="E318" s="5"/>
      <c r="F318" s="38"/>
    </row>
    <row r="319" spans="1:9" x14ac:dyDescent="0.3">
      <c r="B319" s="61"/>
      <c r="D319" s="5"/>
      <c r="E319" s="5"/>
      <c r="F319" s="38"/>
      <c r="G319" s="86"/>
      <c r="I319" s="86"/>
    </row>
    <row r="320" spans="1:9" x14ac:dyDescent="0.3">
      <c r="B320" s="132" t="s">
        <v>278</v>
      </c>
      <c r="C320" s="133"/>
      <c r="D320" s="133"/>
      <c r="E320" s="133"/>
      <c r="F320" s="134">
        <f>SUM(F321:F353)</f>
        <v>80</v>
      </c>
      <c r="G320" s="133"/>
      <c r="H320" s="135"/>
      <c r="I320" s="133"/>
    </row>
    <row r="321" spans="1:9" s="20" customFormat="1" x14ac:dyDescent="0.3">
      <c r="A321" s="48">
        <v>37</v>
      </c>
      <c r="B321" s="194" t="s">
        <v>279</v>
      </c>
      <c r="C321" s="130" t="s">
        <v>8</v>
      </c>
      <c r="D321" s="122" t="s">
        <v>9</v>
      </c>
      <c r="E321" s="122">
        <v>40</v>
      </c>
      <c r="F321" s="38">
        <f>IF(C321="x",E321,0)</f>
        <v>40</v>
      </c>
      <c r="G321" s="196"/>
      <c r="H321" s="53"/>
      <c r="I321" s="196"/>
    </row>
    <row r="322" spans="1:9" s="20" customFormat="1" x14ac:dyDescent="0.3">
      <c r="A322" s="48"/>
      <c r="B322" s="194"/>
      <c r="C322" s="130"/>
      <c r="D322" s="122" t="s">
        <v>11</v>
      </c>
      <c r="E322" s="122">
        <v>0</v>
      </c>
      <c r="F322" s="38">
        <f>IF(C322="x",E322,0)</f>
        <v>0</v>
      </c>
      <c r="G322" s="196"/>
      <c r="H322" s="53"/>
      <c r="I322" s="196"/>
    </row>
    <row r="323" spans="1:9" s="20" customFormat="1" x14ac:dyDescent="0.3">
      <c r="A323" s="48"/>
      <c r="B323" s="194"/>
      <c r="C323" s="130"/>
      <c r="D323" s="122" t="s">
        <v>167</v>
      </c>
      <c r="E323" s="122">
        <v>0</v>
      </c>
      <c r="F323" s="38">
        <f>IF(C323="x",E323,0)</f>
        <v>0</v>
      </c>
      <c r="G323" s="196"/>
      <c r="H323" s="53"/>
      <c r="I323" s="196"/>
    </row>
    <row r="324" spans="1:9" s="20" customFormat="1" ht="28.8" x14ac:dyDescent="0.3">
      <c r="A324" s="48"/>
      <c r="B324" s="20" t="s">
        <v>280</v>
      </c>
      <c r="C324" s="5"/>
      <c r="D324" s="5"/>
      <c r="E324" s="5"/>
      <c r="F324" s="38"/>
      <c r="G324" s="50"/>
      <c r="H324" s="53"/>
      <c r="I324" s="50"/>
    </row>
    <row r="325" spans="1:9" s="20" customFormat="1" x14ac:dyDescent="0.3">
      <c r="A325" s="48"/>
      <c r="B325" s="203" t="s">
        <v>281</v>
      </c>
      <c r="C325" s="204"/>
      <c r="D325" s="205"/>
      <c r="E325" s="5"/>
      <c r="F325" s="38"/>
      <c r="G325" s="50"/>
      <c r="H325" s="53"/>
      <c r="I325" s="50"/>
    </row>
    <row r="326" spans="1:9" s="20" customFormat="1" x14ac:dyDescent="0.3">
      <c r="A326" s="48"/>
      <c r="B326" s="136" t="s">
        <v>282</v>
      </c>
      <c r="C326" s="136"/>
      <c r="D326" s="136"/>
      <c r="E326" s="5"/>
      <c r="F326" s="38"/>
      <c r="G326" s="50"/>
      <c r="H326" s="53"/>
      <c r="I326" s="50"/>
    </row>
    <row r="327" spans="1:9" s="20" customFormat="1" x14ac:dyDescent="0.3">
      <c r="A327" s="48"/>
      <c r="B327" s="136" t="s">
        <v>283</v>
      </c>
      <c r="C327" s="137"/>
      <c r="D327" s="138"/>
      <c r="E327" s="5"/>
      <c r="F327" s="38"/>
      <c r="G327" s="50"/>
      <c r="H327" s="53"/>
      <c r="I327" s="50"/>
    </row>
    <row r="328" spans="1:9" s="20" customFormat="1" ht="27.6" x14ac:dyDescent="0.3">
      <c r="A328" s="48"/>
      <c r="B328" s="136" t="s">
        <v>284</v>
      </c>
      <c r="C328" s="137" t="s">
        <v>8</v>
      </c>
      <c r="D328" s="138" t="s">
        <v>285</v>
      </c>
      <c r="E328" s="5"/>
      <c r="F328" s="38"/>
      <c r="G328" s="50"/>
      <c r="H328" s="53"/>
      <c r="I328" s="50"/>
    </row>
    <row r="329" spans="1:9" s="20" customFormat="1" x14ac:dyDescent="0.3">
      <c r="A329" s="48"/>
      <c r="B329" s="136" t="s">
        <v>286</v>
      </c>
      <c r="C329" s="137" t="s">
        <v>8</v>
      </c>
      <c r="D329" s="138" t="s">
        <v>287</v>
      </c>
      <c r="E329" s="5"/>
      <c r="F329" s="38"/>
      <c r="G329" s="50"/>
      <c r="H329" s="53"/>
      <c r="I329" s="50"/>
    </row>
    <row r="330" spans="1:9" s="20" customFormat="1" x14ac:dyDescent="0.3">
      <c r="A330" s="48"/>
      <c r="B330" s="136" t="s">
        <v>288</v>
      </c>
      <c r="C330" s="137"/>
      <c r="D330" s="138"/>
      <c r="E330" s="5"/>
      <c r="F330" s="38"/>
      <c r="G330" s="50"/>
      <c r="H330" s="53"/>
      <c r="I330" s="50"/>
    </row>
    <row r="331" spans="1:9" x14ac:dyDescent="0.3">
      <c r="B331" s="61"/>
      <c r="D331" s="5"/>
      <c r="E331" s="5"/>
      <c r="F331" s="38"/>
      <c r="G331" s="86"/>
      <c r="I331" s="86"/>
    </row>
    <row r="332" spans="1:9" s="20" customFormat="1" x14ac:dyDescent="0.3">
      <c r="A332" s="48">
        <v>38</v>
      </c>
      <c r="B332" s="194" t="s">
        <v>289</v>
      </c>
      <c r="C332" s="130" t="s">
        <v>8</v>
      </c>
      <c r="D332" s="122" t="s">
        <v>9</v>
      </c>
      <c r="E332" s="122">
        <v>40</v>
      </c>
      <c r="F332" s="38">
        <f>IF(C332="x",E332,0)</f>
        <v>40</v>
      </c>
      <c r="G332" s="196"/>
      <c r="H332" s="53"/>
      <c r="I332" s="196"/>
    </row>
    <row r="333" spans="1:9" s="20" customFormat="1" x14ac:dyDescent="0.3">
      <c r="A333" s="48"/>
      <c r="B333" s="194"/>
      <c r="C333" s="130"/>
      <c r="D333" s="122" t="s">
        <v>11</v>
      </c>
      <c r="E333" s="122">
        <v>0</v>
      </c>
      <c r="F333" s="38">
        <f>IF(C333="x",E333,0)</f>
        <v>0</v>
      </c>
      <c r="G333" s="196"/>
      <c r="H333" s="53"/>
      <c r="I333" s="196"/>
    </row>
    <row r="334" spans="1:9" s="20" customFormat="1" x14ac:dyDescent="0.3">
      <c r="A334" s="48"/>
      <c r="B334" s="194"/>
      <c r="C334" s="130"/>
      <c r="D334" s="122" t="s">
        <v>167</v>
      </c>
      <c r="E334" s="122">
        <v>0</v>
      </c>
      <c r="F334" s="38">
        <f>IF(C334="x",E334,0)</f>
        <v>0</v>
      </c>
      <c r="G334" s="196"/>
      <c r="H334" s="53"/>
      <c r="I334" s="196"/>
    </row>
    <row r="335" spans="1:9" s="20" customFormat="1" x14ac:dyDescent="0.3">
      <c r="A335" s="48"/>
      <c r="B335" s="198"/>
      <c r="C335" s="139"/>
      <c r="D335" s="122"/>
      <c r="E335" s="122"/>
      <c r="F335" s="38"/>
      <c r="G335" s="196"/>
      <c r="H335" s="53"/>
      <c r="I335" s="196"/>
    </row>
    <row r="336" spans="1:9" s="20" customFormat="1" ht="28.8" x14ac:dyDescent="0.3">
      <c r="A336" s="48"/>
      <c r="B336" s="20" t="s">
        <v>280</v>
      </c>
      <c r="C336" s="5"/>
      <c r="D336" s="5"/>
      <c r="E336" s="5"/>
      <c r="F336" s="38"/>
      <c r="G336" s="50"/>
      <c r="H336" s="53"/>
      <c r="I336" s="50"/>
    </row>
    <row r="337" spans="1:9" s="20" customFormat="1" x14ac:dyDescent="0.3">
      <c r="A337" s="48"/>
      <c r="B337" s="203" t="s">
        <v>290</v>
      </c>
      <c r="C337" s="204"/>
      <c r="D337" s="205"/>
      <c r="E337" s="5"/>
      <c r="F337" s="38"/>
      <c r="G337" s="50"/>
      <c r="H337" s="53"/>
      <c r="I337" s="50"/>
    </row>
    <row r="338" spans="1:9" s="20" customFormat="1" x14ac:dyDescent="0.3">
      <c r="A338" s="48"/>
      <c r="B338" s="136" t="s">
        <v>291</v>
      </c>
      <c r="C338" s="136"/>
      <c r="D338" s="136"/>
      <c r="E338" s="5"/>
      <c r="F338" s="38"/>
      <c r="G338" s="50"/>
      <c r="H338" s="53"/>
      <c r="I338" s="50"/>
    </row>
    <row r="339" spans="1:9" s="20" customFormat="1" x14ac:dyDescent="0.3">
      <c r="A339" s="48"/>
      <c r="B339" s="136" t="s">
        <v>292</v>
      </c>
      <c r="C339" s="137"/>
      <c r="D339" s="138"/>
      <c r="E339" s="5"/>
      <c r="F339" s="38"/>
      <c r="G339" s="50"/>
      <c r="H339" s="53"/>
      <c r="I339" s="50"/>
    </row>
    <row r="340" spans="1:9" s="20" customFormat="1" ht="27.6" x14ac:dyDescent="0.3">
      <c r="A340" s="48"/>
      <c r="B340" s="136" t="s">
        <v>288</v>
      </c>
      <c r="C340" s="137" t="s">
        <v>8</v>
      </c>
      <c r="D340" s="138" t="s">
        <v>293</v>
      </c>
      <c r="E340" s="5"/>
      <c r="F340" s="38"/>
      <c r="G340" s="50"/>
      <c r="H340" s="53"/>
      <c r="I340" s="50"/>
    </row>
    <row r="341" spans="1:9" s="20" customFormat="1" x14ac:dyDescent="0.3">
      <c r="A341" s="48"/>
      <c r="B341" s="61"/>
      <c r="C341" s="5"/>
      <c r="D341" s="5"/>
      <c r="E341" s="5"/>
      <c r="F341" s="38"/>
      <c r="G341" s="86"/>
      <c r="H341" s="53"/>
      <c r="I341" s="86"/>
    </row>
    <row r="342" spans="1:9" s="20" customFormat="1" x14ac:dyDescent="0.3">
      <c r="A342" s="48" t="s">
        <v>294</v>
      </c>
      <c r="B342" s="194" t="s">
        <v>295</v>
      </c>
      <c r="C342" s="129" t="s">
        <v>8</v>
      </c>
      <c r="D342" s="122" t="s">
        <v>9</v>
      </c>
      <c r="E342" s="122">
        <v>20</v>
      </c>
      <c r="F342" s="38">
        <v>0</v>
      </c>
      <c r="G342" s="196"/>
      <c r="H342" s="53"/>
      <c r="I342" s="196"/>
    </row>
    <row r="343" spans="1:9" s="20" customFormat="1" x14ac:dyDescent="0.3">
      <c r="A343" s="48"/>
      <c r="B343" s="194"/>
      <c r="C343" s="130"/>
      <c r="D343" s="122" t="s">
        <v>11</v>
      </c>
      <c r="E343" s="122">
        <v>0</v>
      </c>
      <c r="F343" s="38">
        <f>IF(C343="x",E343,0)</f>
        <v>0</v>
      </c>
      <c r="G343" s="196"/>
      <c r="H343" s="53"/>
      <c r="I343" s="196"/>
    </row>
    <row r="344" spans="1:9" s="20" customFormat="1" x14ac:dyDescent="0.3">
      <c r="A344" s="48"/>
      <c r="B344" s="194"/>
      <c r="C344" s="130"/>
      <c r="D344" s="122" t="s">
        <v>167</v>
      </c>
      <c r="E344" s="122">
        <v>0</v>
      </c>
      <c r="F344" s="38">
        <f>IF(C344="x",E344,0)</f>
        <v>0</v>
      </c>
      <c r="G344" s="196"/>
      <c r="H344" s="53"/>
      <c r="I344" s="196"/>
    </row>
    <row r="345" spans="1:9" s="20" customFormat="1" x14ac:dyDescent="0.3">
      <c r="A345" s="48"/>
      <c r="B345" s="20" t="s">
        <v>296</v>
      </c>
      <c r="C345" s="5"/>
      <c r="D345" s="5"/>
      <c r="E345" s="5"/>
      <c r="F345" s="38"/>
      <c r="G345" s="50"/>
      <c r="H345" s="53"/>
      <c r="I345" s="50"/>
    </row>
    <row r="346" spans="1:9" s="20" customFormat="1" x14ac:dyDescent="0.3">
      <c r="A346" s="48"/>
      <c r="B346" s="44" t="s">
        <v>297</v>
      </c>
      <c r="C346" s="5"/>
      <c r="D346" s="61"/>
      <c r="E346" s="5"/>
      <c r="F346" s="38"/>
      <c r="G346" s="57" t="s">
        <v>298</v>
      </c>
      <c r="H346" s="98"/>
    </row>
    <row r="347" spans="1:9" s="20" customFormat="1" x14ac:dyDescent="0.3">
      <c r="A347" s="48"/>
      <c r="B347" s="140"/>
      <c r="C347" s="5"/>
      <c r="D347" s="61"/>
      <c r="E347" s="5"/>
      <c r="F347" s="38"/>
      <c r="G347" s="50"/>
      <c r="H347" s="53"/>
      <c r="I347" s="50"/>
    </row>
    <row r="348" spans="1:9" s="20" customFormat="1" x14ac:dyDescent="0.3">
      <c r="A348" s="48" t="s">
        <v>299</v>
      </c>
      <c r="B348" s="194" t="s">
        <v>300</v>
      </c>
      <c r="C348" s="130"/>
      <c r="D348" s="122" t="s">
        <v>9</v>
      </c>
      <c r="E348" s="122">
        <v>10</v>
      </c>
      <c r="F348" s="38">
        <f>IF(C348="x",E348,0)</f>
        <v>0</v>
      </c>
      <c r="G348" s="196"/>
      <c r="H348" s="53"/>
      <c r="I348" s="196"/>
    </row>
    <row r="349" spans="1:9" s="20" customFormat="1" x14ac:dyDescent="0.3">
      <c r="A349" s="48"/>
      <c r="B349" s="194"/>
      <c r="C349" s="130" t="s">
        <v>8</v>
      </c>
      <c r="D349" s="122" t="s">
        <v>11</v>
      </c>
      <c r="E349" s="122">
        <v>0</v>
      </c>
      <c r="F349" s="38">
        <f>IF(C349="x",E349,0)</f>
        <v>0</v>
      </c>
      <c r="G349" s="196"/>
      <c r="H349" s="53"/>
      <c r="I349" s="196"/>
    </row>
    <row r="350" spans="1:9" s="20" customFormat="1" x14ac:dyDescent="0.3">
      <c r="A350" s="48"/>
      <c r="B350" s="194"/>
      <c r="C350" s="130"/>
      <c r="D350" s="122" t="s">
        <v>167</v>
      </c>
      <c r="E350" s="122">
        <v>0</v>
      </c>
      <c r="F350" s="38">
        <f>IF(C350="x",E350,0)</f>
        <v>0</v>
      </c>
      <c r="G350" s="196"/>
      <c r="H350" s="53"/>
      <c r="I350" s="196"/>
    </row>
    <row r="351" spans="1:9" s="20" customFormat="1" ht="28.8" x14ac:dyDescent="0.3">
      <c r="A351" s="48"/>
      <c r="B351" s="20" t="s">
        <v>301</v>
      </c>
      <c r="C351" s="5"/>
      <c r="D351" s="5"/>
      <c r="E351" s="5"/>
      <c r="F351" s="38"/>
      <c r="G351" s="50"/>
      <c r="H351" s="53"/>
      <c r="I351" s="50"/>
    </row>
    <row r="352" spans="1:9" s="20" customFormat="1" x14ac:dyDescent="0.3">
      <c r="A352" s="48"/>
      <c r="B352" s="44" t="s">
        <v>26</v>
      </c>
      <c r="C352" s="5"/>
      <c r="D352" s="61"/>
      <c r="E352" s="5"/>
      <c r="F352" s="38"/>
      <c r="G352" s="50"/>
      <c r="H352" s="53"/>
      <c r="I352" s="50"/>
    </row>
    <row r="353" spans="1:9" x14ac:dyDescent="0.3">
      <c r="A353" s="58"/>
      <c r="B353" s="141"/>
      <c r="D353" s="100"/>
      <c r="E353" s="99"/>
      <c r="F353" s="38"/>
      <c r="G353" s="56"/>
      <c r="I353" s="56"/>
    </row>
    <row r="354" spans="1:9" x14ac:dyDescent="0.3">
      <c r="B354" s="132" t="s">
        <v>302</v>
      </c>
      <c r="C354" s="133"/>
      <c r="D354" s="133"/>
      <c r="E354" s="133"/>
      <c r="F354" s="134">
        <f>SUM(F355,F386,F417,F448)</f>
        <v>80</v>
      </c>
      <c r="G354" s="133"/>
      <c r="H354" s="135"/>
      <c r="I354" s="133"/>
    </row>
    <row r="355" spans="1:9" x14ac:dyDescent="0.3">
      <c r="B355" s="142" t="s">
        <v>303</v>
      </c>
      <c r="C355" s="143"/>
      <c r="D355" s="143"/>
      <c r="E355" s="143"/>
      <c r="F355" s="144">
        <f>SUM(F356:F385)</f>
        <v>15</v>
      </c>
      <c r="G355" s="143"/>
      <c r="H355" s="145"/>
      <c r="I355" s="143"/>
    </row>
    <row r="356" spans="1:9" s="20" customFormat="1" ht="33" customHeight="1" x14ac:dyDescent="0.3">
      <c r="A356" s="48">
        <v>40</v>
      </c>
      <c r="B356" s="194" t="s">
        <v>304</v>
      </c>
      <c r="C356" s="129" t="s">
        <v>8</v>
      </c>
      <c r="D356" s="122" t="s">
        <v>9</v>
      </c>
      <c r="E356" s="37">
        <v>20</v>
      </c>
      <c r="F356" s="38">
        <v>0</v>
      </c>
      <c r="G356" s="50"/>
      <c r="H356" s="53"/>
      <c r="I356" s="50" t="s">
        <v>305</v>
      </c>
    </row>
    <row r="357" spans="1:9" s="20" customFormat="1" x14ac:dyDescent="0.3">
      <c r="A357" s="48"/>
      <c r="B357" s="194"/>
      <c r="C357" s="130"/>
      <c r="D357" s="122" t="s">
        <v>11</v>
      </c>
      <c r="E357" s="122">
        <v>0</v>
      </c>
      <c r="F357" s="38">
        <f>IF(C357="x",E357,0)</f>
        <v>0</v>
      </c>
      <c r="G357" s="50"/>
      <c r="H357" s="53"/>
      <c r="I357" s="50"/>
    </row>
    <row r="358" spans="1:9" s="20" customFormat="1" x14ac:dyDescent="0.3">
      <c r="A358" s="48"/>
      <c r="B358" s="194"/>
      <c r="C358" s="130"/>
      <c r="D358" s="122" t="s">
        <v>167</v>
      </c>
      <c r="E358" s="122">
        <v>0</v>
      </c>
      <c r="F358" s="38">
        <f>IF(C358="x",E358,0)</f>
        <v>0</v>
      </c>
      <c r="G358" s="50"/>
      <c r="H358" s="53"/>
      <c r="I358" s="50"/>
    </row>
    <row r="359" spans="1:9" s="20" customFormat="1" x14ac:dyDescent="0.3">
      <c r="A359" s="48"/>
      <c r="B359" s="20" t="s">
        <v>306</v>
      </c>
      <c r="C359" s="5"/>
      <c r="D359" s="5"/>
      <c r="E359" s="5"/>
      <c r="F359" s="38"/>
      <c r="G359" s="123"/>
      <c r="H359" s="53"/>
      <c r="I359" s="123"/>
    </row>
    <row r="360" spans="1:9" s="20" customFormat="1" ht="100.8" x14ac:dyDescent="0.3">
      <c r="A360" s="48"/>
      <c r="B360" s="44" t="s">
        <v>307</v>
      </c>
      <c r="C360" s="5"/>
      <c r="D360" s="61"/>
      <c r="E360" s="5"/>
      <c r="F360" s="38"/>
      <c r="G360" s="146" t="s">
        <v>308</v>
      </c>
      <c r="H360" s="98"/>
      <c r="I360" s="147"/>
    </row>
    <row r="361" spans="1:9" x14ac:dyDescent="0.3">
      <c r="A361" s="58"/>
      <c r="B361" s="59"/>
      <c r="D361" s="61"/>
      <c r="E361" s="5"/>
      <c r="F361" s="38"/>
      <c r="G361" s="148"/>
      <c r="I361" s="148"/>
    </row>
    <row r="362" spans="1:9" s="20" customFormat="1" x14ac:dyDescent="0.3">
      <c r="A362" s="48">
        <v>41</v>
      </c>
      <c r="B362" s="194" t="s">
        <v>309</v>
      </c>
      <c r="C362" s="129" t="s">
        <v>8</v>
      </c>
      <c r="D362" s="122" t="s">
        <v>9</v>
      </c>
      <c r="E362" s="122">
        <v>15</v>
      </c>
      <c r="F362" s="38">
        <v>0</v>
      </c>
      <c r="G362" s="123"/>
      <c r="H362" s="53"/>
      <c r="I362" s="123"/>
    </row>
    <row r="363" spans="1:9" s="20" customFormat="1" x14ac:dyDescent="0.3">
      <c r="A363" s="48"/>
      <c r="B363" s="194"/>
      <c r="C363" s="130"/>
      <c r="D363" s="122" t="s">
        <v>11</v>
      </c>
      <c r="E363" s="122">
        <v>0</v>
      </c>
      <c r="F363" s="38">
        <f>IF(C363="x",E363,0)</f>
        <v>0</v>
      </c>
      <c r="G363" s="123"/>
      <c r="H363" s="53"/>
      <c r="I363" s="123"/>
    </row>
    <row r="364" spans="1:9" s="20" customFormat="1" ht="15.75" customHeight="1" x14ac:dyDescent="0.3">
      <c r="A364" s="48"/>
      <c r="B364" s="194"/>
      <c r="C364" s="130"/>
      <c r="D364" s="122" t="s">
        <v>167</v>
      </c>
      <c r="E364" s="122">
        <v>0</v>
      </c>
      <c r="F364" s="38">
        <f>IF(C364="x",E364,0)</f>
        <v>0</v>
      </c>
      <c r="G364" s="123"/>
      <c r="H364" s="53"/>
      <c r="I364" s="123"/>
    </row>
    <row r="365" spans="1:9" s="20" customFormat="1" ht="43.2" x14ac:dyDescent="0.3">
      <c r="A365" s="48"/>
      <c r="B365" s="20" t="s">
        <v>310</v>
      </c>
      <c r="C365" s="5"/>
      <c r="D365" s="5"/>
      <c r="E365" s="5"/>
      <c r="F365" s="38"/>
      <c r="G365" s="123"/>
      <c r="H365" s="53"/>
      <c r="I365" s="123"/>
    </row>
    <row r="366" spans="1:9" s="20" customFormat="1" ht="86.4" x14ac:dyDescent="0.3">
      <c r="A366" s="48"/>
      <c r="B366" s="44" t="s">
        <v>311</v>
      </c>
      <c r="C366" s="5"/>
      <c r="D366" s="61"/>
      <c r="E366" s="5"/>
      <c r="F366" s="38"/>
      <c r="G366" s="146" t="s">
        <v>312</v>
      </c>
      <c r="H366" s="98"/>
      <c r="I366" s="147"/>
    </row>
    <row r="367" spans="1:9" x14ac:dyDescent="0.3">
      <c r="A367" s="58"/>
      <c r="B367" s="59"/>
      <c r="D367" s="61"/>
      <c r="E367" s="5"/>
      <c r="F367" s="38"/>
      <c r="G367" s="148"/>
      <c r="I367" s="148"/>
    </row>
    <row r="368" spans="1:9" s="20" customFormat="1" x14ac:dyDescent="0.3">
      <c r="A368" s="48">
        <v>42</v>
      </c>
      <c r="B368" s="194" t="s">
        <v>313</v>
      </c>
      <c r="C368" s="129" t="s">
        <v>8</v>
      </c>
      <c r="D368" s="122" t="s">
        <v>9</v>
      </c>
      <c r="E368" s="122">
        <v>15</v>
      </c>
      <c r="F368" s="38">
        <v>0</v>
      </c>
      <c r="G368" s="123"/>
      <c r="H368" s="53"/>
      <c r="I368" s="123"/>
    </row>
    <row r="369" spans="1:9" s="20" customFormat="1" x14ac:dyDescent="0.3">
      <c r="A369" s="48"/>
      <c r="B369" s="194"/>
      <c r="C369" s="130"/>
      <c r="D369" s="122" t="s">
        <v>11</v>
      </c>
      <c r="E369" s="122">
        <v>0</v>
      </c>
      <c r="F369" s="38">
        <f>IF(C369="x",E369,0)</f>
        <v>0</v>
      </c>
      <c r="G369" s="123"/>
      <c r="H369" s="53"/>
      <c r="I369" s="123"/>
    </row>
    <row r="370" spans="1:9" s="20" customFormat="1" x14ac:dyDescent="0.3">
      <c r="A370" s="48"/>
      <c r="B370" s="194"/>
      <c r="C370" s="130"/>
      <c r="D370" s="122" t="s">
        <v>167</v>
      </c>
      <c r="E370" s="122">
        <v>0</v>
      </c>
      <c r="F370" s="38">
        <f>IF(C370="x",E370,0)</f>
        <v>0</v>
      </c>
      <c r="G370" s="123"/>
      <c r="H370" s="53"/>
      <c r="I370" s="123"/>
    </row>
    <row r="371" spans="1:9" s="20" customFormat="1" ht="43.2" x14ac:dyDescent="0.3">
      <c r="A371" s="48"/>
      <c r="B371" s="20" t="s">
        <v>310</v>
      </c>
      <c r="C371" s="5"/>
      <c r="D371" s="5"/>
      <c r="E371" s="5"/>
      <c r="F371" s="38"/>
      <c r="G371" s="123"/>
      <c r="H371" s="53"/>
      <c r="I371" s="123"/>
    </row>
    <row r="372" spans="1:9" s="20" customFormat="1" ht="43.2" x14ac:dyDescent="0.3">
      <c r="A372" s="48"/>
      <c r="B372" s="44" t="s">
        <v>314</v>
      </c>
      <c r="C372" s="5"/>
      <c r="D372" s="61"/>
      <c r="E372" s="5"/>
      <c r="F372" s="38"/>
      <c r="G372" s="146" t="s">
        <v>315</v>
      </c>
      <c r="H372" s="98"/>
      <c r="I372" s="147"/>
    </row>
    <row r="373" spans="1:9" x14ac:dyDescent="0.3">
      <c r="A373" s="58"/>
      <c r="B373" s="100"/>
      <c r="D373" s="5"/>
      <c r="E373" s="5"/>
      <c r="F373" s="38"/>
      <c r="G373" s="148"/>
      <c r="I373" s="148"/>
    </row>
    <row r="374" spans="1:9" s="20" customFormat="1" x14ac:dyDescent="0.3">
      <c r="A374" s="48">
        <v>43</v>
      </c>
      <c r="B374" s="194" t="s">
        <v>316</v>
      </c>
      <c r="C374" s="129" t="s">
        <v>8</v>
      </c>
      <c r="D374" s="122" t="s">
        <v>9</v>
      </c>
      <c r="E374" s="122">
        <v>15</v>
      </c>
      <c r="F374" s="38">
        <v>0</v>
      </c>
      <c r="G374" s="50"/>
      <c r="H374" s="53"/>
      <c r="I374" s="50"/>
    </row>
    <row r="375" spans="1:9" s="20" customFormat="1" x14ac:dyDescent="0.3">
      <c r="A375" s="48"/>
      <c r="B375" s="194"/>
      <c r="C375" s="130"/>
      <c r="D375" s="122" t="s">
        <v>11</v>
      </c>
      <c r="E375" s="122">
        <v>0</v>
      </c>
      <c r="F375" s="38">
        <f>IF(C375="x",E375,0)</f>
        <v>0</v>
      </c>
      <c r="G375" s="50"/>
      <c r="H375" s="53"/>
      <c r="I375" s="50"/>
    </row>
    <row r="376" spans="1:9" s="20" customFormat="1" x14ac:dyDescent="0.3">
      <c r="A376" s="48"/>
      <c r="B376" s="194"/>
      <c r="C376" s="130"/>
      <c r="D376" s="122" t="s">
        <v>167</v>
      </c>
      <c r="E376" s="122">
        <v>0</v>
      </c>
      <c r="F376" s="38">
        <f>IF(C376="x",E376,0)</f>
        <v>0</v>
      </c>
      <c r="G376" s="86"/>
      <c r="H376" s="53"/>
      <c r="I376" s="86"/>
    </row>
    <row r="377" spans="1:9" s="20" customFormat="1" ht="50.25" customHeight="1" x14ac:dyDescent="0.3">
      <c r="A377" s="48"/>
      <c r="B377" s="20" t="s">
        <v>310</v>
      </c>
      <c r="C377" s="5"/>
      <c r="D377" s="5"/>
      <c r="E377" s="5"/>
      <c r="F377" s="38"/>
      <c r="G377" s="201" t="s">
        <v>317</v>
      </c>
      <c r="H377" s="98"/>
      <c r="I377" s="202"/>
    </row>
    <row r="378" spans="1:9" s="20" customFormat="1" ht="43.2" x14ac:dyDescent="0.3">
      <c r="A378" s="48"/>
      <c r="B378" s="44" t="s">
        <v>318</v>
      </c>
      <c r="C378" s="5"/>
      <c r="D378" s="61"/>
      <c r="E378" s="5"/>
      <c r="F378" s="38"/>
      <c r="G378" s="201"/>
      <c r="H378" s="98"/>
      <c r="I378" s="202"/>
    </row>
    <row r="379" spans="1:9" x14ac:dyDescent="0.3">
      <c r="A379" s="58"/>
      <c r="B379" s="100"/>
      <c r="D379" s="5"/>
      <c r="E379" s="5"/>
      <c r="F379" s="38"/>
      <c r="G379" s="201"/>
      <c r="H379" s="47"/>
      <c r="I379" s="202"/>
    </row>
    <row r="380" spans="1:9" s="20" customFormat="1" x14ac:dyDescent="0.3">
      <c r="A380" s="48">
        <v>44</v>
      </c>
      <c r="B380" s="194" t="s">
        <v>319</v>
      </c>
      <c r="C380" s="130" t="s">
        <v>8</v>
      </c>
      <c r="D380" s="122" t="s">
        <v>9</v>
      </c>
      <c r="E380" s="122">
        <v>15</v>
      </c>
      <c r="F380" s="38">
        <f>IF(C380="x",E380,0)</f>
        <v>15</v>
      </c>
      <c r="G380" s="50"/>
      <c r="H380" s="53"/>
      <c r="I380" s="50"/>
    </row>
    <row r="381" spans="1:9" s="20" customFormat="1" x14ac:dyDescent="0.3">
      <c r="A381" s="48"/>
      <c r="B381" s="194"/>
      <c r="C381" s="130"/>
      <c r="D381" s="122" t="s">
        <v>11</v>
      </c>
      <c r="E381" s="122">
        <v>0</v>
      </c>
      <c r="F381" s="38">
        <f>IF(C381="x",E381,0)</f>
        <v>0</v>
      </c>
      <c r="G381" s="50"/>
      <c r="H381" s="53"/>
      <c r="I381" s="50"/>
    </row>
    <row r="382" spans="1:9" s="20" customFormat="1" x14ac:dyDescent="0.3">
      <c r="A382" s="48"/>
      <c r="B382" s="194"/>
      <c r="C382" s="130"/>
      <c r="D382" s="122" t="s">
        <v>167</v>
      </c>
      <c r="E382" s="122">
        <v>0</v>
      </c>
      <c r="F382" s="38">
        <f>IF(C382="x",E382,0)</f>
        <v>0</v>
      </c>
      <c r="G382" s="86"/>
      <c r="H382" s="53"/>
      <c r="I382" s="86"/>
    </row>
    <row r="383" spans="1:9" s="20" customFormat="1" ht="43.2" x14ac:dyDescent="0.3">
      <c r="A383" s="48"/>
      <c r="B383" s="20" t="s">
        <v>310</v>
      </c>
      <c r="C383" s="5"/>
      <c r="D383" s="5"/>
      <c r="E383" s="5"/>
      <c r="F383" s="38"/>
      <c r="G383" s="50"/>
      <c r="H383" s="53"/>
      <c r="I383" s="50"/>
    </row>
    <row r="384" spans="1:9" s="20" customFormat="1" ht="72" x14ac:dyDescent="0.3">
      <c r="A384" s="48"/>
      <c r="B384" s="44" t="s">
        <v>320</v>
      </c>
      <c r="C384" s="5"/>
      <c r="D384" s="61"/>
      <c r="E384" s="5"/>
      <c r="F384" s="38"/>
      <c r="G384" s="123"/>
      <c r="H384" s="53"/>
      <c r="I384" s="123"/>
    </row>
    <row r="385" spans="1:9" x14ac:dyDescent="0.3">
      <c r="B385" s="51"/>
      <c r="D385" s="61"/>
      <c r="E385" s="5"/>
      <c r="F385" s="38"/>
      <c r="G385" s="148"/>
      <c r="I385" s="148"/>
    </row>
    <row r="386" spans="1:9" x14ac:dyDescent="0.3">
      <c r="B386" s="142" t="s">
        <v>321</v>
      </c>
      <c r="C386" s="143"/>
      <c r="D386" s="143"/>
      <c r="E386" s="143"/>
      <c r="F386" s="144">
        <f>SUM(F387:F416)</f>
        <v>0</v>
      </c>
      <c r="G386" s="143"/>
      <c r="H386" s="145"/>
      <c r="I386" s="143"/>
    </row>
    <row r="387" spans="1:9" s="20" customFormat="1" ht="34.5" customHeight="1" x14ac:dyDescent="0.3">
      <c r="A387" s="48">
        <v>45</v>
      </c>
      <c r="B387" s="194" t="s">
        <v>322</v>
      </c>
      <c r="C387" s="129" t="s">
        <v>8</v>
      </c>
      <c r="D387" s="122" t="s">
        <v>9</v>
      </c>
      <c r="E387" s="37">
        <v>20</v>
      </c>
      <c r="F387" s="38">
        <v>0</v>
      </c>
      <c r="G387" s="50"/>
      <c r="H387" s="53"/>
      <c r="I387" s="50" t="s">
        <v>323</v>
      </c>
    </row>
    <row r="388" spans="1:9" s="20" customFormat="1" x14ac:dyDescent="0.3">
      <c r="A388" s="48"/>
      <c r="B388" s="194"/>
      <c r="C388" s="130"/>
      <c r="D388" s="122" t="s">
        <v>11</v>
      </c>
      <c r="E388" s="122">
        <v>0</v>
      </c>
      <c r="F388" s="38">
        <f>IF(C388="x",E388,0)</f>
        <v>0</v>
      </c>
      <c r="G388" s="123"/>
      <c r="H388" s="53"/>
      <c r="I388" s="123"/>
    </row>
    <row r="389" spans="1:9" s="20" customFormat="1" x14ac:dyDescent="0.3">
      <c r="A389" s="48"/>
      <c r="B389" s="194"/>
      <c r="C389" s="130"/>
      <c r="D389" s="122" t="s">
        <v>167</v>
      </c>
      <c r="E389" s="122">
        <v>0</v>
      </c>
      <c r="F389" s="38">
        <f>IF(C389="x",E389,0)</f>
        <v>0</v>
      </c>
      <c r="G389" s="123"/>
      <c r="H389" s="53"/>
      <c r="I389" s="123"/>
    </row>
    <row r="390" spans="1:9" s="20" customFormat="1" x14ac:dyDescent="0.3">
      <c r="A390" s="48"/>
      <c r="B390" s="20" t="s">
        <v>324</v>
      </c>
      <c r="C390" s="5"/>
      <c r="D390" s="5"/>
      <c r="E390" s="5"/>
      <c r="F390" s="38"/>
      <c r="G390" s="123"/>
      <c r="H390" s="53"/>
      <c r="I390" s="123"/>
    </row>
    <row r="391" spans="1:9" s="20" customFormat="1" ht="115.2" x14ac:dyDescent="0.3">
      <c r="A391" s="48"/>
      <c r="B391" s="44" t="s">
        <v>325</v>
      </c>
      <c r="C391" s="5"/>
      <c r="D391" s="61"/>
      <c r="E391" s="5"/>
      <c r="F391" s="38"/>
      <c r="G391" s="146" t="s">
        <v>326</v>
      </c>
      <c r="H391" s="98"/>
      <c r="I391" s="147"/>
    </row>
    <row r="392" spans="1:9" x14ac:dyDescent="0.3">
      <c r="A392" s="58"/>
      <c r="B392" s="59"/>
      <c r="D392" s="61"/>
      <c r="E392" s="5"/>
      <c r="F392" s="38"/>
      <c r="G392" s="148"/>
      <c r="I392" s="148"/>
    </row>
    <row r="393" spans="1:9" s="20" customFormat="1" x14ac:dyDescent="0.3">
      <c r="A393" s="48">
        <v>46</v>
      </c>
      <c r="B393" s="194" t="s">
        <v>327</v>
      </c>
      <c r="C393" s="129" t="s">
        <v>8</v>
      </c>
      <c r="D393" s="122" t="s">
        <v>9</v>
      </c>
      <c r="E393" s="122">
        <v>15</v>
      </c>
      <c r="F393" s="38">
        <v>0</v>
      </c>
      <c r="G393" s="196"/>
      <c r="H393" s="53"/>
      <c r="I393" s="196"/>
    </row>
    <row r="394" spans="1:9" s="20" customFormat="1" x14ac:dyDescent="0.3">
      <c r="A394" s="48"/>
      <c r="B394" s="194"/>
      <c r="C394" s="130"/>
      <c r="D394" s="122" t="s">
        <v>11</v>
      </c>
      <c r="E394" s="122">
        <v>0</v>
      </c>
      <c r="F394" s="38">
        <f>IF(C394="x",E394,0)</f>
        <v>0</v>
      </c>
      <c r="G394" s="196"/>
      <c r="H394" s="53"/>
      <c r="I394" s="196"/>
    </row>
    <row r="395" spans="1:9" s="20" customFormat="1" x14ac:dyDescent="0.3">
      <c r="A395" s="48"/>
      <c r="B395" s="194"/>
      <c r="C395" s="130"/>
      <c r="D395" s="122" t="s">
        <v>167</v>
      </c>
      <c r="E395" s="122">
        <v>0</v>
      </c>
      <c r="F395" s="38">
        <f>IF(C395="x",E395,0)</f>
        <v>0</v>
      </c>
      <c r="G395" s="196"/>
      <c r="H395" s="53"/>
      <c r="I395" s="196"/>
    </row>
    <row r="396" spans="1:9" s="20" customFormat="1" ht="43.2" x14ac:dyDescent="0.3">
      <c r="A396" s="48"/>
      <c r="B396" s="20" t="s">
        <v>310</v>
      </c>
      <c r="C396" s="5"/>
      <c r="D396" s="5"/>
      <c r="E396" s="5"/>
      <c r="F396" s="38"/>
      <c r="G396" s="196"/>
      <c r="H396" s="53"/>
      <c r="I396" s="196"/>
    </row>
    <row r="397" spans="1:9" s="20" customFormat="1" ht="43.2" x14ac:dyDescent="0.3">
      <c r="A397" s="48"/>
      <c r="B397" s="44" t="s">
        <v>328</v>
      </c>
      <c r="C397" s="5"/>
      <c r="D397" s="61"/>
      <c r="E397" s="5"/>
      <c r="F397" s="38"/>
      <c r="G397" s="146" t="s">
        <v>329</v>
      </c>
      <c r="H397" s="98"/>
      <c r="I397" s="147"/>
    </row>
    <row r="398" spans="1:9" x14ac:dyDescent="0.3">
      <c r="A398" s="58"/>
      <c r="B398" s="59"/>
      <c r="D398" s="61"/>
      <c r="E398" s="5"/>
      <c r="F398" s="38"/>
      <c r="G398" s="148"/>
      <c r="I398" s="148"/>
    </row>
    <row r="399" spans="1:9" s="20" customFormat="1" ht="28.8" x14ac:dyDescent="0.3">
      <c r="A399" s="48">
        <v>47</v>
      </c>
      <c r="B399" s="194" t="s">
        <v>330</v>
      </c>
      <c r="C399" s="129" t="s">
        <v>8</v>
      </c>
      <c r="D399" s="122" t="s">
        <v>9</v>
      </c>
      <c r="E399" s="122">
        <v>15</v>
      </c>
      <c r="F399" s="38">
        <v>0</v>
      </c>
      <c r="G399" s="123"/>
      <c r="H399" s="53"/>
      <c r="I399" s="123" t="s">
        <v>331</v>
      </c>
    </row>
    <row r="400" spans="1:9" s="20" customFormat="1" x14ac:dyDescent="0.3">
      <c r="A400" s="48"/>
      <c r="B400" s="194"/>
      <c r="C400" s="130"/>
      <c r="D400" s="122" t="s">
        <v>11</v>
      </c>
      <c r="E400" s="122">
        <v>0</v>
      </c>
      <c r="F400" s="38">
        <f>IF(C400="x",E400,0)</f>
        <v>0</v>
      </c>
      <c r="G400" s="123"/>
      <c r="H400" s="53"/>
      <c r="I400" s="123"/>
    </row>
    <row r="401" spans="1:9" s="20" customFormat="1" x14ac:dyDescent="0.3">
      <c r="A401" s="48"/>
      <c r="B401" s="194"/>
      <c r="C401" s="130"/>
      <c r="D401" s="122" t="s">
        <v>167</v>
      </c>
      <c r="E401" s="122">
        <v>0</v>
      </c>
      <c r="F401" s="38">
        <f>IF(C401="x",E401,0)</f>
        <v>0</v>
      </c>
      <c r="G401" s="123"/>
      <c r="H401" s="53"/>
      <c r="I401" s="123"/>
    </row>
    <row r="402" spans="1:9" s="20" customFormat="1" ht="43.2" x14ac:dyDescent="0.3">
      <c r="A402" s="48"/>
      <c r="B402" s="20" t="s">
        <v>310</v>
      </c>
      <c r="C402" s="5"/>
      <c r="D402" s="5"/>
      <c r="E402" s="5"/>
      <c r="F402" s="38"/>
      <c r="G402" s="123"/>
      <c r="H402" s="53"/>
      <c r="I402" s="123"/>
    </row>
    <row r="403" spans="1:9" s="20" customFormat="1" ht="28.8" x14ac:dyDescent="0.3">
      <c r="A403" s="48"/>
      <c r="B403" s="44" t="s">
        <v>332</v>
      </c>
      <c r="C403" s="5"/>
      <c r="D403" s="61"/>
      <c r="E403" s="5"/>
      <c r="F403" s="38"/>
      <c r="G403" s="146" t="s">
        <v>333</v>
      </c>
      <c r="H403" s="98"/>
      <c r="I403" s="147"/>
    </row>
    <row r="404" spans="1:9" s="20" customFormat="1" x14ac:dyDescent="0.3">
      <c r="A404" s="48"/>
      <c r="B404" s="51"/>
      <c r="C404" s="5"/>
      <c r="D404" s="61"/>
      <c r="E404" s="5"/>
      <c r="F404" s="38"/>
      <c r="G404" s="123"/>
      <c r="H404" s="53"/>
      <c r="I404" s="123"/>
    </row>
    <row r="405" spans="1:9" s="20" customFormat="1" x14ac:dyDescent="0.3">
      <c r="A405" s="48">
        <v>48</v>
      </c>
      <c r="B405" s="194" t="s">
        <v>334</v>
      </c>
      <c r="C405" s="129" t="s">
        <v>8</v>
      </c>
      <c r="D405" s="122" t="s">
        <v>9</v>
      </c>
      <c r="E405" s="122">
        <v>15</v>
      </c>
      <c r="F405" s="38">
        <v>0</v>
      </c>
      <c r="G405" s="123"/>
      <c r="H405" s="53"/>
      <c r="I405" s="123"/>
    </row>
    <row r="406" spans="1:9" s="20" customFormat="1" x14ac:dyDescent="0.3">
      <c r="A406" s="48"/>
      <c r="B406" s="194"/>
      <c r="C406" s="130"/>
      <c r="D406" s="122" t="s">
        <v>11</v>
      </c>
      <c r="E406" s="122">
        <v>0</v>
      </c>
      <c r="F406" s="38">
        <f>IF(C406="x",E406,0)</f>
        <v>0</v>
      </c>
      <c r="G406" s="123"/>
      <c r="H406" s="53"/>
      <c r="I406" s="123"/>
    </row>
    <row r="407" spans="1:9" s="20" customFormat="1" x14ac:dyDescent="0.3">
      <c r="A407" s="48"/>
      <c r="B407" s="194"/>
      <c r="C407" s="130"/>
      <c r="D407" s="122" t="s">
        <v>167</v>
      </c>
      <c r="E407" s="122">
        <v>0</v>
      </c>
      <c r="F407" s="38">
        <f>IF(C407="x",E407,0)</f>
        <v>0</v>
      </c>
      <c r="G407" s="123"/>
      <c r="H407" s="53"/>
      <c r="I407" s="123"/>
    </row>
    <row r="408" spans="1:9" s="20" customFormat="1" ht="43.2" x14ac:dyDescent="0.3">
      <c r="A408" s="48"/>
      <c r="B408" s="20" t="s">
        <v>310</v>
      </c>
      <c r="C408" s="5"/>
      <c r="D408" s="5"/>
      <c r="E408" s="5"/>
      <c r="F408" s="38"/>
      <c r="G408" s="123"/>
      <c r="H408" s="53"/>
      <c r="I408" s="123"/>
    </row>
    <row r="409" spans="1:9" s="20" customFormat="1" ht="28.8" x14ac:dyDescent="0.3">
      <c r="A409" s="48"/>
      <c r="B409" s="44" t="s">
        <v>335</v>
      </c>
      <c r="C409" s="5"/>
      <c r="D409" s="61"/>
      <c r="E409" s="5"/>
      <c r="F409" s="38"/>
      <c r="G409" s="146" t="s">
        <v>336</v>
      </c>
      <c r="H409" s="98"/>
      <c r="I409" s="147"/>
    </row>
    <row r="410" spans="1:9" x14ac:dyDescent="0.3">
      <c r="A410" s="58"/>
      <c r="B410" s="59"/>
      <c r="D410" s="61"/>
      <c r="E410" s="5"/>
      <c r="F410" s="38"/>
      <c r="G410" s="148"/>
      <c r="I410" s="148"/>
    </row>
    <row r="411" spans="1:9" s="20" customFormat="1" x14ac:dyDescent="0.3">
      <c r="A411" s="48">
        <v>49</v>
      </c>
      <c r="B411" s="194" t="s">
        <v>337</v>
      </c>
      <c r="C411" s="129" t="s">
        <v>8</v>
      </c>
      <c r="D411" s="122" t="s">
        <v>9</v>
      </c>
      <c r="E411" s="122">
        <v>15</v>
      </c>
      <c r="F411" s="38">
        <v>0</v>
      </c>
      <c r="G411" s="123"/>
      <c r="H411" s="53"/>
      <c r="I411" s="123"/>
    </row>
    <row r="412" spans="1:9" s="20" customFormat="1" x14ac:dyDescent="0.3">
      <c r="A412" s="48"/>
      <c r="B412" s="194"/>
      <c r="C412" s="130"/>
      <c r="D412" s="122" t="s">
        <v>11</v>
      </c>
      <c r="E412" s="122">
        <v>0</v>
      </c>
      <c r="F412" s="38">
        <f>IF(C412="x",E412,0)</f>
        <v>0</v>
      </c>
      <c r="G412" s="123"/>
      <c r="H412" s="53"/>
      <c r="I412" s="123"/>
    </row>
    <row r="413" spans="1:9" s="20" customFormat="1" x14ac:dyDescent="0.3">
      <c r="A413" s="48"/>
      <c r="B413" s="194"/>
      <c r="C413" s="130"/>
      <c r="D413" s="122" t="s">
        <v>167</v>
      </c>
      <c r="E413" s="122">
        <v>0</v>
      </c>
      <c r="F413" s="38">
        <f>IF(C413="x",E413,0)</f>
        <v>0</v>
      </c>
      <c r="G413" s="123"/>
      <c r="H413" s="53"/>
      <c r="I413" s="123"/>
    </row>
    <row r="414" spans="1:9" s="20" customFormat="1" ht="43.2" x14ac:dyDescent="0.3">
      <c r="A414" s="48"/>
      <c r="B414" s="20" t="s">
        <v>310</v>
      </c>
      <c r="C414" s="5"/>
      <c r="D414" s="5"/>
      <c r="E414" s="5"/>
      <c r="F414" s="38"/>
      <c r="G414" s="123"/>
      <c r="H414" s="53"/>
      <c r="I414" s="123"/>
    </row>
    <row r="415" spans="1:9" s="20" customFormat="1" ht="28.8" x14ac:dyDescent="0.3">
      <c r="A415" s="48"/>
      <c r="B415" s="44" t="s">
        <v>338</v>
      </c>
      <c r="C415" s="5"/>
      <c r="D415" s="61"/>
      <c r="E415" s="5"/>
      <c r="F415" s="38"/>
      <c r="G415" s="146" t="s">
        <v>339</v>
      </c>
      <c r="H415" s="98"/>
      <c r="I415" s="147"/>
    </row>
    <row r="416" spans="1:9" x14ac:dyDescent="0.3">
      <c r="A416" s="58"/>
      <c r="B416" s="59"/>
      <c r="D416" s="61"/>
      <c r="E416" s="5"/>
      <c r="F416" s="38"/>
      <c r="G416" s="148"/>
      <c r="I416" s="148"/>
    </row>
    <row r="417" spans="1:9" x14ac:dyDescent="0.3">
      <c r="B417" s="142" t="s">
        <v>340</v>
      </c>
      <c r="C417" s="143"/>
      <c r="D417" s="143"/>
      <c r="E417" s="143"/>
      <c r="F417" s="144">
        <f>SUM(F418:F447)</f>
        <v>45</v>
      </c>
      <c r="G417" s="143"/>
      <c r="H417" s="145"/>
      <c r="I417" s="143"/>
    </row>
    <row r="418" spans="1:9" s="20" customFormat="1" ht="48" customHeight="1" x14ac:dyDescent="0.3">
      <c r="A418" s="48">
        <v>50</v>
      </c>
      <c r="B418" s="194" t="s">
        <v>341</v>
      </c>
      <c r="C418" s="130"/>
      <c r="D418" s="122" t="s">
        <v>9</v>
      </c>
      <c r="E418" s="122">
        <v>20</v>
      </c>
      <c r="F418" s="149">
        <f>IF(C418="x",E418,0)</f>
        <v>0</v>
      </c>
      <c r="G418" s="50"/>
      <c r="H418" s="53"/>
      <c r="I418" s="50" t="s">
        <v>342</v>
      </c>
    </row>
    <row r="419" spans="1:9" s="20" customFormat="1" x14ac:dyDescent="0.3">
      <c r="A419" s="48"/>
      <c r="B419" s="194"/>
      <c r="C419" s="130"/>
      <c r="D419" s="122" t="s">
        <v>11</v>
      </c>
      <c r="E419" s="122">
        <v>0</v>
      </c>
      <c r="F419" s="38">
        <f>IF(C419="x",E419,0)</f>
        <v>0</v>
      </c>
      <c r="G419" s="50"/>
      <c r="H419" s="53"/>
      <c r="I419" s="50"/>
    </row>
    <row r="420" spans="1:9" s="20" customFormat="1" x14ac:dyDescent="0.3">
      <c r="A420" s="48"/>
      <c r="B420" s="194"/>
      <c r="C420" s="130" t="s">
        <v>8</v>
      </c>
      <c r="D420" s="122" t="s">
        <v>167</v>
      </c>
      <c r="E420" s="122">
        <v>0</v>
      </c>
      <c r="F420" s="38">
        <f>IF(C420="x",E420,0)</f>
        <v>0</v>
      </c>
      <c r="G420" s="86"/>
      <c r="H420" s="53"/>
      <c r="I420" s="86"/>
    </row>
    <row r="421" spans="1:9" s="20" customFormat="1" x14ac:dyDescent="0.3">
      <c r="A421" s="48"/>
      <c r="B421" s="20" t="s">
        <v>324</v>
      </c>
      <c r="C421" s="5"/>
      <c r="D421" s="5"/>
      <c r="E421" s="5"/>
      <c r="F421" s="38"/>
      <c r="G421" s="123"/>
      <c r="H421" s="53"/>
      <c r="I421" s="123"/>
    </row>
    <row r="422" spans="1:9" s="20" customFormat="1" x14ac:dyDescent="0.3">
      <c r="A422" s="48"/>
      <c r="B422" s="44" t="s">
        <v>26</v>
      </c>
      <c r="C422" s="5"/>
      <c r="D422" s="61"/>
      <c r="E422" s="5"/>
      <c r="F422" s="38"/>
      <c r="G422" s="123"/>
      <c r="H422" s="53"/>
      <c r="I422" s="123"/>
    </row>
    <row r="423" spans="1:9" s="20" customFormat="1" x14ac:dyDescent="0.3">
      <c r="A423" s="48"/>
      <c r="B423" s="61"/>
      <c r="C423" s="5"/>
      <c r="D423" s="5"/>
      <c r="E423" s="5"/>
      <c r="F423" s="38"/>
      <c r="G423" s="123"/>
      <c r="H423" s="53"/>
      <c r="I423" s="123"/>
    </row>
    <row r="424" spans="1:9" s="20" customFormat="1" ht="14.55" customHeight="1" x14ac:dyDescent="0.3">
      <c r="A424" s="48">
        <v>51</v>
      </c>
      <c r="B424" s="194" t="s">
        <v>343</v>
      </c>
      <c r="C424" s="130" t="s">
        <v>8</v>
      </c>
      <c r="D424" s="122" t="s">
        <v>9</v>
      </c>
      <c r="E424" s="122">
        <v>15</v>
      </c>
      <c r="F424" s="38">
        <f>IF(C424="x",E424,0)</f>
        <v>15</v>
      </c>
      <c r="G424" s="123"/>
      <c r="H424" s="53"/>
      <c r="I424" s="123"/>
    </row>
    <row r="425" spans="1:9" s="20" customFormat="1" x14ac:dyDescent="0.3">
      <c r="A425" s="48"/>
      <c r="B425" s="194"/>
      <c r="C425" s="130"/>
      <c r="D425" s="122" t="s">
        <v>11</v>
      </c>
      <c r="E425" s="122">
        <v>0</v>
      </c>
      <c r="F425" s="38">
        <f>IF(C425="x",E425,0)</f>
        <v>0</v>
      </c>
      <c r="G425" s="50"/>
      <c r="H425" s="53"/>
      <c r="I425" s="50"/>
    </row>
    <row r="426" spans="1:9" s="20" customFormat="1" x14ac:dyDescent="0.3">
      <c r="A426" s="48"/>
      <c r="B426" s="194"/>
      <c r="C426" s="130"/>
      <c r="D426" s="122" t="s">
        <v>167</v>
      </c>
      <c r="E426" s="122">
        <v>0</v>
      </c>
      <c r="F426" s="38">
        <f>IF(C426="x",E426,0)</f>
        <v>0</v>
      </c>
      <c r="G426" s="50"/>
      <c r="H426" s="53"/>
      <c r="I426" s="50"/>
    </row>
    <row r="427" spans="1:9" s="20" customFormat="1" ht="43.2" x14ac:dyDescent="0.3">
      <c r="A427" s="48"/>
      <c r="B427" s="20" t="s">
        <v>310</v>
      </c>
      <c r="C427" s="5"/>
      <c r="D427" s="5"/>
      <c r="E427" s="5"/>
      <c r="F427" s="38"/>
      <c r="G427" s="86"/>
      <c r="H427" s="53"/>
      <c r="I427" s="86"/>
    </row>
    <row r="428" spans="1:9" s="20" customFormat="1" ht="43.2" x14ac:dyDescent="0.3">
      <c r="A428" s="48"/>
      <c r="B428" s="44" t="s">
        <v>344</v>
      </c>
      <c r="C428" s="5"/>
      <c r="D428" s="61"/>
      <c r="E428" s="5"/>
      <c r="F428" s="38"/>
      <c r="G428" s="123"/>
      <c r="H428" s="53"/>
      <c r="I428" s="123"/>
    </row>
    <row r="429" spans="1:9" s="20" customFormat="1" x14ac:dyDescent="0.3">
      <c r="A429" s="48"/>
      <c r="B429" s="61"/>
      <c r="C429" s="5"/>
      <c r="D429" s="5"/>
      <c r="E429" s="5"/>
      <c r="F429" s="38"/>
      <c r="G429" s="123"/>
      <c r="H429" s="53"/>
      <c r="I429" s="123"/>
    </row>
    <row r="430" spans="1:9" s="20" customFormat="1" ht="14.55" customHeight="1" x14ac:dyDescent="0.3">
      <c r="A430" s="48">
        <v>52</v>
      </c>
      <c r="B430" s="194" t="s">
        <v>345</v>
      </c>
      <c r="C430" s="130" t="s">
        <v>8</v>
      </c>
      <c r="D430" s="122" t="s">
        <v>9</v>
      </c>
      <c r="E430" s="122">
        <v>15</v>
      </c>
      <c r="F430" s="38">
        <f>IF(C430="x",E430,0)</f>
        <v>15</v>
      </c>
      <c r="G430" s="123"/>
      <c r="H430" s="53"/>
      <c r="I430" s="123"/>
    </row>
    <row r="431" spans="1:9" s="20" customFormat="1" x14ac:dyDescent="0.3">
      <c r="A431" s="48"/>
      <c r="B431" s="194"/>
      <c r="C431" s="130"/>
      <c r="D431" s="122" t="s">
        <v>11</v>
      </c>
      <c r="E431" s="122">
        <v>0</v>
      </c>
      <c r="F431" s="38">
        <f>IF(C431="x",E431,0)</f>
        <v>0</v>
      </c>
      <c r="G431" s="50"/>
      <c r="H431" s="53"/>
      <c r="I431" s="50"/>
    </row>
    <row r="432" spans="1:9" s="20" customFormat="1" x14ac:dyDescent="0.3">
      <c r="A432" s="48"/>
      <c r="B432" s="194"/>
      <c r="C432" s="130"/>
      <c r="D432" s="122" t="s">
        <v>167</v>
      </c>
      <c r="E432" s="122">
        <v>0</v>
      </c>
      <c r="F432" s="38">
        <f>IF(C432="x",E432,0)</f>
        <v>0</v>
      </c>
      <c r="G432" s="50"/>
      <c r="H432" s="53"/>
      <c r="I432" s="50"/>
    </row>
    <row r="433" spans="1:9" s="20" customFormat="1" ht="43.2" x14ac:dyDescent="0.3">
      <c r="A433" s="48"/>
      <c r="B433" s="20" t="s">
        <v>310</v>
      </c>
      <c r="C433" s="5"/>
      <c r="D433" s="5"/>
      <c r="E433" s="5"/>
      <c r="F433" s="38"/>
      <c r="G433" s="86"/>
      <c r="H433" s="53"/>
      <c r="I433" s="86"/>
    </row>
    <row r="434" spans="1:9" s="20" customFormat="1" ht="100.8" x14ac:dyDescent="0.3">
      <c r="A434" s="48"/>
      <c r="B434" s="44" t="s">
        <v>346</v>
      </c>
      <c r="C434" s="5"/>
      <c r="D434" s="61"/>
      <c r="E434" s="5"/>
      <c r="F434" s="38"/>
      <c r="G434" s="123"/>
      <c r="H434" s="53"/>
      <c r="I434" s="123"/>
    </row>
    <row r="435" spans="1:9" s="20" customFormat="1" x14ac:dyDescent="0.3">
      <c r="A435" s="48"/>
      <c r="B435" s="61"/>
      <c r="C435" s="5"/>
      <c r="D435" s="5"/>
      <c r="E435" s="5"/>
      <c r="F435" s="38"/>
      <c r="G435" s="123"/>
      <c r="H435" s="53"/>
      <c r="I435" s="123"/>
    </row>
    <row r="436" spans="1:9" s="20" customFormat="1" ht="14.55" customHeight="1" x14ac:dyDescent="0.3">
      <c r="A436" s="48">
        <v>53</v>
      </c>
      <c r="B436" s="194" t="s">
        <v>347</v>
      </c>
      <c r="C436" s="130" t="s">
        <v>8</v>
      </c>
      <c r="D436" s="122" t="s">
        <v>9</v>
      </c>
      <c r="E436" s="122">
        <v>15</v>
      </c>
      <c r="F436" s="38">
        <f>IF(C436="x",E436,0)</f>
        <v>15</v>
      </c>
      <c r="G436" s="123"/>
      <c r="H436" s="53"/>
      <c r="I436" s="123"/>
    </row>
    <row r="437" spans="1:9" s="20" customFormat="1" x14ac:dyDescent="0.3">
      <c r="A437" s="48"/>
      <c r="B437" s="194"/>
      <c r="C437" s="130"/>
      <c r="D437" s="122" t="s">
        <v>11</v>
      </c>
      <c r="E437" s="122">
        <v>0</v>
      </c>
      <c r="F437" s="38">
        <f>IF(C437="x",E437,0)</f>
        <v>0</v>
      </c>
      <c r="G437" s="50"/>
      <c r="H437" s="53"/>
      <c r="I437" s="50"/>
    </row>
    <row r="438" spans="1:9" s="20" customFormat="1" x14ac:dyDescent="0.3">
      <c r="A438" s="48"/>
      <c r="B438" s="194"/>
      <c r="C438" s="130"/>
      <c r="D438" s="122" t="s">
        <v>167</v>
      </c>
      <c r="E438" s="122">
        <v>0</v>
      </c>
      <c r="F438" s="38">
        <f>IF(C438="x",E438,0)</f>
        <v>0</v>
      </c>
      <c r="G438" s="50"/>
      <c r="H438" s="53"/>
      <c r="I438" s="50"/>
    </row>
    <row r="439" spans="1:9" s="20" customFormat="1" ht="43.2" x14ac:dyDescent="0.3">
      <c r="A439" s="48"/>
      <c r="B439" s="20" t="s">
        <v>310</v>
      </c>
      <c r="C439" s="5"/>
      <c r="D439" s="5"/>
      <c r="E439" s="5"/>
      <c r="F439" s="38"/>
      <c r="G439" s="50"/>
      <c r="H439" s="53"/>
      <c r="I439" s="50"/>
    </row>
    <row r="440" spans="1:9" s="20" customFormat="1" ht="201.6" x14ac:dyDescent="0.3">
      <c r="A440" s="48"/>
      <c r="B440" s="44" t="s">
        <v>348</v>
      </c>
      <c r="C440" s="5"/>
      <c r="D440" s="61"/>
      <c r="E440" s="5"/>
      <c r="F440" s="38"/>
      <c r="G440" s="50"/>
      <c r="H440" s="53"/>
      <c r="I440" s="50"/>
    </row>
    <row r="441" spans="1:9" s="20" customFormat="1" x14ac:dyDescent="0.3">
      <c r="A441" s="48"/>
      <c r="B441" s="51"/>
      <c r="C441" s="5"/>
      <c r="D441" s="5"/>
      <c r="E441" s="5"/>
      <c r="F441" s="38"/>
      <c r="G441" s="50"/>
      <c r="H441" s="53"/>
      <c r="I441" s="50"/>
    </row>
    <row r="442" spans="1:9" s="20" customFormat="1" ht="14.55" customHeight="1" x14ac:dyDescent="0.3">
      <c r="A442" s="48">
        <v>54</v>
      </c>
      <c r="B442" s="194" t="s">
        <v>349</v>
      </c>
      <c r="C442" s="130"/>
      <c r="D442" s="122" t="s">
        <v>9</v>
      </c>
      <c r="E442" s="122">
        <v>15</v>
      </c>
      <c r="F442" s="38">
        <f>IF(C442="x",E442,0)</f>
        <v>0</v>
      </c>
      <c r="G442" s="50"/>
      <c r="H442" s="53"/>
      <c r="I442" s="50"/>
    </row>
    <row r="443" spans="1:9" s="20" customFormat="1" x14ac:dyDescent="0.3">
      <c r="A443" s="48"/>
      <c r="B443" s="194"/>
      <c r="C443" s="130"/>
      <c r="D443" s="122" t="s">
        <v>11</v>
      </c>
      <c r="E443" s="122">
        <v>0</v>
      </c>
      <c r="F443" s="38">
        <f>IF(C443="x",E443,0)</f>
        <v>0</v>
      </c>
      <c r="G443" s="50"/>
      <c r="H443" s="53"/>
      <c r="I443" s="50"/>
    </row>
    <row r="444" spans="1:9" s="20" customFormat="1" x14ac:dyDescent="0.3">
      <c r="A444" s="48"/>
      <c r="B444" s="194"/>
      <c r="C444" s="130" t="s">
        <v>8</v>
      </c>
      <c r="D444" s="122" t="s">
        <v>167</v>
      </c>
      <c r="E444" s="122">
        <v>0</v>
      </c>
      <c r="F444" s="38">
        <f>IF(C444="x",E444,0)</f>
        <v>0</v>
      </c>
      <c r="G444" s="50"/>
      <c r="H444" s="53"/>
      <c r="I444" s="50"/>
    </row>
    <row r="445" spans="1:9" s="20" customFormat="1" ht="43.2" x14ac:dyDescent="0.3">
      <c r="A445" s="48"/>
      <c r="B445" s="20" t="s">
        <v>310</v>
      </c>
      <c r="C445" s="5"/>
      <c r="D445" s="5"/>
      <c r="E445" s="5"/>
      <c r="F445" s="38"/>
      <c r="G445" s="50"/>
      <c r="H445" s="53"/>
      <c r="I445" s="50"/>
    </row>
    <row r="446" spans="1:9" s="20" customFormat="1" x14ac:dyDescent="0.3">
      <c r="A446" s="48"/>
      <c r="B446" s="44" t="s">
        <v>350</v>
      </c>
      <c r="C446" s="5"/>
      <c r="D446" s="61"/>
      <c r="E446" s="5"/>
      <c r="F446" s="38"/>
      <c r="G446" s="5"/>
      <c r="H446" s="49"/>
    </row>
    <row r="447" spans="1:9" x14ac:dyDescent="0.3">
      <c r="B447" s="51"/>
      <c r="D447" s="61"/>
      <c r="E447" s="5"/>
      <c r="F447" s="38"/>
    </row>
    <row r="448" spans="1:9" x14ac:dyDescent="0.3">
      <c r="B448" s="142" t="s">
        <v>351</v>
      </c>
      <c r="C448" s="143"/>
      <c r="D448" s="143"/>
      <c r="E448" s="143"/>
      <c r="F448" s="144">
        <f>SUM(F449:F471)</f>
        <v>20</v>
      </c>
      <c r="G448" s="143"/>
      <c r="H448" s="145"/>
      <c r="I448" s="143"/>
    </row>
    <row r="449" spans="1:9" s="20" customFormat="1" ht="32.25" customHeight="1" x14ac:dyDescent="0.3">
      <c r="A449" s="48">
        <v>55</v>
      </c>
      <c r="B449" s="194" t="s">
        <v>352</v>
      </c>
      <c r="C449" s="129" t="s">
        <v>8</v>
      </c>
      <c r="D449" s="122" t="s">
        <v>9</v>
      </c>
      <c r="E449" s="37">
        <v>20</v>
      </c>
      <c r="F449" s="38">
        <v>0</v>
      </c>
      <c r="G449" s="50"/>
      <c r="H449" s="53"/>
      <c r="I449" s="50" t="s">
        <v>353</v>
      </c>
    </row>
    <row r="450" spans="1:9" s="20" customFormat="1" x14ac:dyDescent="0.3">
      <c r="A450" s="48"/>
      <c r="B450" s="194"/>
      <c r="C450" s="130"/>
      <c r="D450" s="122" t="s">
        <v>11</v>
      </c>
      <c r="E450" s="122">
        <v>0</v>
      </c>
      <c r="F450" s="38">
        <f>IF(C450="x",E450,0)</f>
        <v>0</v>
      </c>
      <c r="G450" s="50"/>
      <c r="H450" s="53"/>
      <c r="I450" s="50"/>
    </row>
    <row r="451" spans="1:9" s="20" customFormat="1" x14ac:dyDescent="0.3">
      <c r="A451" s="48"/>
      <c r="B451" s="194"/>
      <c r="C451" s="130"/>
      <c r="D451" s="122" t="s">
        <v>167</v>
      </c>
      <c r="E451" s="122">
        <v>0</v>
      </c>
      <c r="F451" s="38">
        <f>IF(C451="x",E451,0)</f>
        <v>0</v>
      </c>
      <c r="G451" s="86"/>
      <c r="H451" s="53"/>
      <c r="I451" s="86"/>
    </row>
    <row r="452" spans="1:9" s="20" customFormat="1" x14ac:dyDescent="0.3">
      <c r="A452" s="48"/>
      <c r="B452" s="20" t="s">
        <v>324</v>
      </c>
      <c r="C452" s="5"/>
      <c r="D452" s="5"/>
      <c r="E452" s="5"/>
      <c r="F452" s="38"/>
      <c r="G452" s="123"/>
      <c r="H452" s="53"/>
      <c r="I452" s="123"/>
    </row>
    <row r="453" spans="1:9" s="20" customFormat="1" ht="100.8" x14ac:dyDescent="0.3">
      <c r="A453" s="48"/>
      <c r="B453" s="44" t="s">
        <v>354</v>
      </c>
      <c r="C453" s="5"/>
      <c r="D453" s="61"/>
      <c r="E453" s="5"/>
      <c r="F453" s="38"/>
      <c r="G453" s="146" t="s">
        <v>355</v>
      </c>
      <c r="H453" s="98"/>
      <c r="I453" s="147"/>
    </row>
    <row r="454" spans="1:9" s="20" customFormat="1" x14ac:dyDescent="0.3">
      <c r="A454" s="48"/>
      <c r="B454" s="61"/>
      <c r="C454" s="5"/>
      <c r="D454" s="5"/>
      <c r="E454" s="5"/>
      <c r="F454" s="38"/>
      <c r="G454" s="123"/>
      <c r="H454" s="53"/>
      <c r="I454" s="123"/>
    </row>
    <row r="455" spans="1:9" s="20" customFormat="1" ht="14.55" customHeight="1" x14ac:dyDescent="0.3">
      <c r="A455" s="48">
        <v>56</v>
      </c>
      <c r="B455" s="194" t="s">
        <v>356</v>
      </c>
      <c r="C455" s="130"/>
      <c r="D455" s="122" t="s">
        <v>9</v>
      </c>
      <c r="E455" s="122">
        <v>20</v>
      </c>
      <c r="F455" s="38">
        <f>IF(C455="x",E455,0)</f>
        <v>0</v>
      </c>
      <c r="G455" s="123"/>
      <c r="H455" s="53"/>
      <c r="I455" s="123"/>
    </row>
    <row r="456" spans="1:9" s="20" customFormat="1" x14ac:dyDescent="0.3">
      <c r="A456" s="48"/>
      <c r="B456" s="194"/>
      <c r="C456" s="130" t="s">
        <v>8</v>
      </c>
      <c r="D456" s="122" t="s">
        <v>11</v>
      </c>
      <c r="E456" s="122">
        <v>0</v>
      </c>
      <c r="F456" s="38">
        <f>IF(C456="x",E456,0)</f>
        <v>0</v>
      </c>
      <c r="G456" s="50"/>
      <c r="H456" s="53"/>
      <c r="I456" s="50"/>
    </row>
    <row r="457" spans="1:9" s="20" customFormat="1" x14ac:dyDescent="0.3">
      <c r="A457" s="48"/>
      <c r="B457" s="194"/>
      <c r="C457" s="130"/>
      <c r="D457" s="122" t="s">
        <v>167</v>
      </c>
      <c r="E457" s="122">
        <v>0</v>
      </c>
      <c r="F457" s="38">
        <f>IF(C457="x",E457,0)</f>
        <v>0</v>
      </c>
      <c r="G457" s="50"/>
      <c r="H457" s="53"/>
      <c r="I457" s="50"/>
    </row>
    <row r="458" spans="1:9" s="20" customFormat="1" ht="43.2" x14ac:dyDescent="0.3">
      <c r="A458" s="48"/>
      <c r="B458" s="20" t="s">
        <v>310</v>
      </c>
      <c r="C458" s="5"/>
      <c r="D458" s="5"/>
      <c r="E458" s="5"/>
      <c r="F458" s="38"/>
      <c r="G458" s="86"/>
      <c r="H458" s="53"/>
      <c r="I458" s="86"/>
    </row>
    <row r="459" spans="1:9" s="20" customFormat="1" ht="14.55" customHeight="1" x14ac:dyDescent="0.3">
      <c r="A459" s="48"/>
      <c r="B459" s="44" t="s">
        <v>26</v>
      </c>
      <c r="C459" s="5"/>
      <c r="D459" s="61"/>
      <c r="E459" s="5"/>
      <c r="F459" s="38"/>
      <c r="G459" s="123"/>
      <c r="H459" s="53"/>
      <c r="I459" s="123"/>
    </row>
    <row r="460" spans="1:9" s="20" customFormat="1" x14ac:dyDescent="0.3">
      <c r="A460" s="48"/>
      <c r="B460" s="61"/>
      <c r="C460" s="5"/>
      <c r="D460" s="5"/>
      <c r="E460" s="5"/>
      <c r="F460" s="38"/>
      <c r="G460" s="123"/>
      <c r="H460" s="53"/>
      <c r="I460" s="123"/>
    </row>
    <row r="461" spans="1:9" s="20" customFormat="1" ht="14.55" customHeight="1" x14ac:dyDescent="0.3">
      <c r="A461" s="48">
        <v>57</v>
      </c>
      <c r="B461" s="194" t="s">
        <v>357</v>
      </c>
      <c r="C461" s="130"/>
      <c r="D461" s="122" t="s">
        <v>9</v>
      </c>
      <c r="E461" s="122">
        <v>20</v>
      </c>
      <c r="F461" s="38">
        <f>IF(C461="x",E461,0)</f>
        <v>0</v>
      </c>
      <c r="G461" s="123"/>
      <c r="H461" s="53"/>
      <c r="I461" s="123"/>
    </row>
    <row r="462" spans="1:9" s="20" customFormat="1" x14ac:dyDescent="0.3">
      <c r="A462" s="48"/>
      <c r="B462" s="194"/>
      <c r="C462" s="130" t="s">
        <v>8</v>
      </c>
      <c r="D462" s="122" t="s">
        <v>11</v>
      </c>
      <c r="E462" s="122">
        <v>0</v>
      </c>
      <c r="F462" s="38">
        <f>IF(C462="x",E462,0)</f>
        <v>0</v>
      </c>
      <c r="G462" s="50"/>
      <c r="H462" s="53"/>
      <c r="I462" s="50"/>
    </row>
    <row r="463" spans="1:9" s="20" customFormat="1" x14ac:dyDescent="0.3">
      <c r="A463" s="48"/>
      <c r="B463" s="194"/>
      <c r="C463" s="130"/>
      <c r="D463" s="122" t="s">
        <v>167</v>
      </c>
      <c r="E463" s="122">
        <v>0</v>
      </c>
      <c r="F463" s="38">
        <f>IF(C463="x",E463,0)</f>
        <v>0</v>
      </c>
      <c r="G463" s="50"/>
      <c r="H463" s="53"/>
      <c r="I463" s="50"/>
    </row>
    <row r="464" spans="1:9" s="20" customFormat="1" ht="43.2" x14ac:dyDescent="0.3">
      <c r="A464" s="48"/>
      <c r="B464" s="20" t="s">
        <v>310</v>
      </c>
      <c r="C464" s="5"/>
      <c r="D464" s="5"/>
      <c r="E464" s="5"/>
      <c r="F464" s="38"/>
      <c r="G464" s="86"/>
      <c r="H464" s="53"/>
      <c r="I464" s="86"/>
    </row>
    <row r="465" spans="1:9" s="20" customFormat="1" ht="14.55" customHeight="1" x14ac:dyDescent="0.3">
      <c r="A465" s="48"/>
      <c r="B465" s="44"/>
      <c r="C465" s="5"/>
      <c r="D465" s="61"/>
      <c r="E465" s="5"/>
      <c r="F465" s="38"/>
      <c r="G465" s="123"/>
      <c r="H465" s="53"/>
      <c r="I465" s="123"/>
    </row>
    <row r="466" spans="1:9" s="20" customFormat="1" x14ac:dyDescent="0.3">
      <c r="A466" s="48"/>
      <c r="B466" s="61"/>
      <c r="C466" s="5"/>
      <c r="D466" s="5"/>
      <c r="E466" s="5"/>
      <c r="F466" s="38"/>
      <c r="G466" s="123"/>
      <c r="H466" s="53"/>
      <c r="I466" s="123"/>
    </row>
    <row r="467" spans="1:9" s="20" customFormat="1" ht="14.55" customHeight="1" x14ac:dyDescent="0.3">
      <c r="A467" s="48">
        <v>58</v>
      </c>
      <c r="B467" s="194" t="s">
        <v>358</v>
      </c>
      <c r="C467" s="130" t="s">
        <v>8</v>
      </c>
      <c r="D467" s="122" t="s">
        <v>9</v>
      </c>
      <c r="E467" s="122">
        <v>20</v>
      </c>
      <c r="F467" s="38">
        <f>IF(C467="x",E467,0)</f>
        <v>20</v>
      </c>
      <c r="G467" s="123"/>
      <c r="H467" s="53"/>
      <c r="I467" s="123"/>
    </row>
    <row r="468" spans="1:9" s="20" customFormat="1" x14ac:dyDescent="0.3">
      <c r="A468" s="48"/>
      <c r="B468" s="194"/>
      <c r="C468" s="130"/>
      <c r="D468" s="122" t="s">
        <v>11</v>
      </c>
      <c r="E468" s="122">
        <v>0</v>
      </c>
      <c r="F468" s="38">
        <f>IF(C468="x",E468,0)</f>
        <v>0</v>
      </c>
      <c r="G468" s="50"/>
      <c r="H468" s="53"/>
      <c r="I468" s="50"/>
    </row>
    <row r="469" spans="1:9" s="20" customFormat="1" ht="29.55" customHeight="1" x14ac:dyDescent="0.3">
      <c r="A469" s="48"/>
      <c r="B469" s="194"/>
      <c r="C469" s="130"/>
      <c r="D469" s="122" t="s">
        <v>167</v>
      </c>
      <c r="E469" s="122">
        <v>0</v>
      </c>
      <c r="F469" s="38">
        <f>IF(C469="x",E469,0)</f>
        <v>0</v>
      </c>
      <c r="G469" s="50"/>
      <c r="H469" s="53"/>
      <c r="I469" s="50"/>
    </row>
    <row r="470" spans="1:9" s="20" customFormat="1" ht="43.2" x14ac:dyDescent="0.3">
      <c r="A470" s="48"/>
      <c r="B470" s="20" t="s">
        <v>310</v>
      </c>
      <c r="C470" s="5"/>
      <c r="D470" s="5"/>
      <c r="E470" s="5"/>
      <c r="F470" s="38"/>
      <c r="G470" s="86"/>
      <c r="H470" s="53"/>
      <c r="I470" s="86"/>
    </row>
    <row r="471" spans="1:9" s="20" customFormat="1" ht="409.6" x14ac:dyDescent="0.3">
      <c r="A471" s="48"/>
      <c r="B471" s="44" t="s">
        <v>359</v>
      </c>
      <c r="C471" s="5"/>
      <c r="D471" s="61"/>
      <c r="E471" s="5"/>
      <c r="F471" s="38"/>
      <c r="G471" s="123"/>
      <c r="H471" s="53"/>
      <c r="I471" s="123"/>
    </row>
    <row r="472" spans="1:9" x14ac:dyDescent="0.3">
      <c r="B472" s="61"/>
      <c r="D472" s="5"/>
      <c r="E472" s="5"/>
      <c r="F472" s="38"/>
      <c r="G472" s="148"/>
      <c r="I472" s="148"/>
    </row>
    <row r="473" spans="1:9" x14ac:dyDescent="0.3">
      <c r="B473" s="132" t="s">
        <v>360</v>
      </c>
      <c r="C473" s="133"/>
      <c r="D473" s="133"/>
      <c r="E473" s="133"/>
      <c r="F473" s="133"/>
      <c r="G473" s="133"/>
      <c r="H473" s="135"/>
      <c r="I473" s="133"/>
    </row>
    <row r="474" spans="1:9" x14ac:dyDescent="0.3">
      <c r="B474" s="150"/>
      <c r="F474" s="21"/>
      <c r="G474" s="3"/>
      <c r="I474" s="3"/>
    </row>
    <row r="475" spans="1:9" x14ac:dyDescent="0.3">
      <c r="F475" s="38"/>
      <c r="G475" s="148"/>
      <c r="I475" s="148"/>
    </row>
    <row r="476" spans="1:9" ht="25.8" x14ac:dyDescent="0.3">
      <c r="A476" s="151"/>
      <c r="B476" s="152" t="s">
        <v>361</v>
      </c>
      <c r="C476" s="153"/>
      <c r="D476" s="153"/>
      <c r="E476" s="153"/>
      <c r="F476" s="154">
        <f>SUM(F479,F599,F676,F737)</f>
        <v>312</v>
      </c>
      <c r="G476" s="153"/>
      <c r="H476" s="155"/>
      <c r="I476" s="153"/>
    </row>
    <row r="477" spans="1:9" ht="172.8" x14ac:dyDescent="0.3">
      <c r="B477" s="3" t="s">
        <v>362</v>
      </c>
      <c r="E477" s="156"/>
      <c r="F477" s="38"/>
    </row>
    <row r="478" spans="1:9" x14ac:dyDescent="0.3">
      <c r="B478" s="114" t="s">
        <v>3</v>
      </c>
      <c r="C478" s="57"/>
      <c r="D478" s="114" t="s">
        <v>4</v>
      </c>
      <c r="E478" s="157"/>
      <c r="F478" s="157"/>
      <c r="G478" s="117"/>
      <c r="H478" s="118"/>
      <c r="I478" s="117" t="s">
        <v>5</v>
      </c>
    </row>
    <row r="479" spans="1:9" ht="15.6" x14ac:dyDescent="0.3">
      <c r="B479" s="158" t="s">
        <v>363</v>
      </c>
      <c r="C479" s="159"/>
      <c r="D479" s="159"/>
      <c r="E479" s="159"/>
      <c r="F479" s="160">
        <f>SUM(F480:F598)</f>
        <v>62</v>
      </c>
      <c r="G479" s="159"/>
      <c r="H479" s="161"/>
      <c r="I479" s="159"/>
    </row>
    <row r="480" spans="1:9" x14ac:dyDescent="0.3">
      <c r="A480" s="48">
        <v>59</v>
      </c>
      <c r="B480" s="194" t="s">
        <v>364</v>
      </c>
      <c r="C480" s="45" t="s">
        <v>8</v>
      </c>
      <c r="D480" s="5" t="s">
        <v>9</v>
      </c>
      <c r="E480" s="107">
        <v>20</v>
      </c>
      <c r="F480" s="38">
        <v>0</v>
      </c>
      <c r="G480" s="196"/>
      <c r="I480" s="196"/>
    </row>
    <row r="481" spans="1:9" x14ac:dyDescent="0.3">
      <c r="A481" s="48"/>
      <c r="B481" s="194"/>
      <c r="C481" s="40"/>
      <c r="D481" s="5" t="s">
        <v>11</v>
      </c>
      <c r="E481" s="107">
        <v>0</v>
      </c>
      <c r="F481" s="38">
        <f>IF(C481="x",E481,0)</f>
        <v>0</v>
      </c>
      <c r="G481" s="196"/>
      <c r="I481" s="196"/>
    </row>
    <row r="482" spans="1:9" ht="28.8" x14ac:dyDescent="0.3">
      <c r="A482" s="48"/>
      <c r="B482" s="20" t="s">
        <v>365</v>
      </c>
      <c r="D482" s="20"/>
      <c r="E482" s="107"/>
      <c r="F482" s="38"/>
      <c r="G482" s="50"/>
      <c r="I482" s="50"/>
    </row>
    <row r="483" spans="1:9" x14ac:dyDescent="0.3">
      <c r="B483" s="131" t="s">
        <v>366</v>
      </c>
      <c r="D483" s="20"/>
      <c r="E483" s="107"/>
      <c r="F483" s="38"/>
      <c r="G483" s="46" t="s">
        <v>367</v>
      </c>
      <c r="H483" s="47"/>
      <c r="I483" s="20"/>
    </row>
    <row r="484" spans="1:9" x14ac:dyDescent="0.3">
      <c r="B484" s="20"/>
      <c r="D484" s="20"/>
      <c r="E484" s="107"/>
      <c r="F484" s="38"/>
      <c r="G484" s="50"/>
      <c r="I484" s="50"/>
    </row>
    <row r="485" spans="1:9" x14ac:dyDescent="0.3">
      <c r="A485" s="48">
        <v>60</v>
      </c>
      <c r="B485" s="194" t="s">
        <v>368</v>
      </c>
      <c r="C485" s="40" t="s">
        <v>8</v>
      </c>
      <c r="D485" s="5" t="s">
        <v>9</v>
      </c>
      <c r="E485" s="107">
        <v>10</v>
      </c>
      <c r="F485" s="38">
        <f>IF(C485="x",E485,0)</f>
        <v>10</v>
      </c>
      <c r="G485" s="196"/>
      <c r="I485" s="196"/>
    </row>
    <row r="486" spans="1:9" x14ac:dyDescent="0.3">
      <c r="A486" s="48"/>
      <c r="B486" s="194"/>
      <c r="C486" s="40"/>
      <c r="D486" s="5" t="s">
        <v>28</v>
      </c>
      <c r="E486" s="107">
        <v>0</v>
      </c>
      <c r="F486" s="38">
        <f>IF(C486="x",E486,0)</f>
        <v>0</v>
      </c>
      <c r="G486" s="196"/>
      <c r="I486" s="196"/>
    </row>
    <row r="487" spans="1:9" x14ac:dyDescent="0.3">
      <c r="A487" s="48"/>
      <c r="B487" s="20"/>
      <c r="D487" s="20"/>
      <c r="E487" s="107"/>
      <c r="F487" s="38"/>
      <c r="G487" s="50"/>
      <c r="I487" s="50"/>
    </row>
    <row r="488" spans="1:9" x14ac:dyDescent="0.3">
      <c r="A488" s="48">
        <v>61</v>
      </c>
      <c r="B488" s="194" t="s">
        <v>369</v>
      </c>
      <c r="C488" s="40" t="s">
        <v>8</v>
      </c>
      <c r="D488" s="5" t="s">
        <v>9</v>
      </c>
      <c r="E488" s="107">
        <v>10</v>
      </c>
      <c r="F488" s="38">
        <f>IF(C488="x",E488,0)</f>
        <v>10</v>
      </c>
      <c r="G488" s="196"/>
      <c r="I488" s="196"/>
    </row>
    <row r="489" spans="1:9" x14ac:dyDescent="0.3">
      <c r="A489" s="48"/>
      <c r="B489" s="194"/>
      <c r="C489" s="40"/>
      <c r="D489" s="5" t="s">
        <v>11</v>
      </c>
      <c r="E489" s="107">
        <v>0</v>
      </c>
      <c r="F489" s="38">
        <f>IF(C489="x",E489,0)</f>
        <v>0</v>
      </c>
      <c r="G489" s="196"/>
      <c r="I489" s="196"/>
    </row>
    <row r="490" spans="1:9" x14ac:dyDescent="0.3">
      <c r="B490" s="20"/>
      <c r="D490" s="20"/>
      <c r="E490" s="107"/>
      <c r="F490" s="38"/>
      <c r="G490" s="50"/>
      <c r="I490" s="50"/>
    </row>
    <row r="491" spans="1:9" x14ac:dyDescent="0.3">
      <c r="A491" s="48" t="s">
        <v>370</v>
      </c>
      <c r="B491" s="194" t="s">
        <v>371</v>
      </c>
      <c r="C491" s="40" t="s">
        <v>8</v>
      </c>
      <c r="D491" s="5" t="s">
        <v>9</v>
      </c>
      <c r="E491" s="107">
        <v>10</v>
      </c>
      <c r="F491" s="38">
        <f>IF(C491="x",E491,0)</f>
        <v>10</v>
      </c>
      <c r="G491" s="196"/>
      <c r="I491" s="196"/>
    </row>
    <row r="492" spans="1:9" x14ac:dyDescent="0.3">
      <c r="A492" s="48"/>
      <c r="B492" s="194"/>
      <c r="C492" s="40"/>
      <c r="D492" s="5" t="s">
        <v>28</v>
      </c>
      <c r="E492" s="107">
        <v>0</v>
      </c>
      <c r="F492" s="38">
        <f>IF(C492="x",E492,0)</f>
        <v>0</v>
      </c>
      <c r="G492" s="196"/>
      <c r="I492" s="196"/>
    </row>
    <row r="493" spans="1:9" x14ac:dyDescent="0.3">
      <c r="A493" s="48"/>
      <c r="B493" s="20"/>
      <c r="D493" s="20"/>
      <c r="E493" s="107"/>
      <c r="F493" s="38"/>
      <c r="G493" s="50"/>
      <c r="I493" s="50"/>
    </row>
    <row r="494" spans="1:9" x14ac:dyDescent="0.3">
      <c r="A494" s="1" t="s">
        <v>372</v>
      </c>
      <c r="B494" s="194" t="s">
        <v>373</v>
      </c>
      <c r="C494" s="40" t="s">
        <v>8</v>
      </c>
      <c r="D494" s="5" t="s">
        <v>9</v>
      </c>
      <c r="E494" s="107">
        <v>10</v>
      </c>
      <c r="F494" s="38">
        <f>IF(C494="x",E494,0)</f>
        <v>10</v>
      </c>
      <c r="G494" s="196"/>
      <c r="I494" s="196"/>
    </row>
    <row r="495" spans="1:9" x14ac:dyDescent="0.3">
      <c r="B495" s="194"/>
      <c r="C495" s="40"/>
      <c r="D495" s="5" t="s">
        <v>11</v>
      </c>
      <c r="E495" s="107">
        <v>0</v>
      </c>
      <c r="F495" s="38">
        <f>IF(C495="x",E495,0)</f>
        <v>0</v>
      </c>
      <c r="G495" s="196"/>
      <c r="I495" s="196"/>
    </row>
    <row r="496" spans="1:9" x14ac:dyDescent="0.3">
      <c r="A496" s="48"/>
      <c r="B496" s="20"/>
      <c r="D496" s="20"/>
      <c r="E496" s="107"/>
      <c r="F496" s="38"/>
      <c r="G496" s="50"/>
      <c r="I496" s="50"/>
    </row>
    <row r="497" spans="1:9" x14ac:dyDescent="0.3">
      <c r="A497" s="1">
        <v>63</v>
      </c>
      <c r="B497" s="194" t="s">
        <v>374</v>
      </c>
      <c r="C497" s="45" t="s">
        <v>8</v>
      </c>
      <c r="D497" s="5" t="s">
        <v>9</v>
      </c>
      <c r="E497" s="107">
        <v>10</v>
      </c>
      <c r="F497" s="38">
        <v>0</v>
      </c>
      <c r="G497" s="196"/>
      <c r="I497" s="196"/>
    </row>
    <row r="498" spans="1:9" x14ac:dyDescent="0.3">
      <c r="B498" s="194"/>
      <c r="C498" s="40"/>
      <c r="D498" s="5" t="s">
        <v>11</v>
      </c>
      <c r="E498" s="107">
        <v>0</v>
      </c>
      <c r="F498" s="38">
        <f>IF(C498="x",E498,0)</f>
        <v>0</v>
      </c>
      <c r="G498" s="196"/>
      <c r="I498" s="196"/>
    </row>
    <row r="499" spans="1:9" x14ac:dyDescent="0.3">
      <c r="A499" s="48"/>
      <c r="B499" s="20" t="s">
        <v>375</v>
      </c>
      <c r="D499" s="20"/>
      <c r="E499" s="107"/>
      <c r="F499" s="38"/>
      <c r="G499" s="50"/>
      <c r="I499" s="50"/>
    </row>
    <row r="500" spans="1:9" x14ac:dyDescent="0.3">
      <c r="B500" s="131" t="s">
        <v>376</v>
      </c>
      <c r="D500" s="20"/>
      <c r="E500" s="107"/>
      <c r="F500" s="38"/>
      <c r="G500" s="46" t="s">
        <v>377</v>
      </c>
      <c r="H500" s="47"/>
      <c r="I500" s="20"/>
    </row>
    <row r="501" spans="1:9" x14ac:dyDescent="0.3">
      <c r="B501" s="51"/>
      <c r="D501" s="20"/>
      <c r="E501" s="107"/>
      <c r="F501" s="38"/>
      <c r="I501" s="50"/>
    </row>
    <row r="502" spans="1:9" s="20" customFormat="1" x14ac:dyDescent="0.3">
      <c r="A502" s="48">
        <v>64</v>
      </c>
      <c r="B502" s="194" t="s">
        <v>378</v>
      </c>
      <c r="C502" s="45" t="s">
        <v>8</v>
      </c>
      <c r="D502" s="5" t="s">
        <v>9</v>
      </c>
      <c r="E502" s="107">
        <v>10</v>
      </c>
      <c r="F502" s="38">
        <v>0</v>
      </c>
      <c r="G502" s="196"/>
      <c r="H502" s="53"/>
      <c r="I502" s="196"/>
    </row>
    <row r="503" spans="1:9" s="20" customFormat="1" x14ac:dyDescent="0.3">
      <c r="A503" s="48"/>
      <c r="B503" s="194"/>
      <c r="C503" s="40"/>
      <c r="D503" s="5" t="s">
        <v>11</v>
      </c>
      <c r="E503" s="107">
        <v>0</v>
      </c>
      <c r="F503" s="38">
        <f>IF(C503="x",E503,0)</f>
        <v>0</v>
      </c>
      <c r="G503" s="196"/>
      <c r="H503" s="53"/>
      <c r="I503" s="196"/>
    </row>
    <row r="504" spans="1:9" s="20" customFormat="1" x14ac:dyDescent="0.3">
      <c r="A504" s="48"/>
      <c r="B504" s="20" t="s">
        <v>375</v>
      </c>
      <c r="C504" s="5"/>
      <c r="E504" s="107"/>
      <c r="F504" s="38"/>
      <c r="G504" s="50"/>
      <c r="H504" s="53"/>
      <c r="I504" s="50"/>
    </row>
    <row r="505" spans="1:9" s="20" customFormat="1" x14ac:dyDescent="0.3">
      <c r="A505" s="48"/>
      <c r="B505" s="131" t="s">
        <v>379</v>
      </c>
      <c r="C505" s="5"/>
      <c r="E505" s="107"/>
      <c r="F505" s="38"/>
      <c r="G505" s="57" t="s">
        <v>380</v>
      </c>
      <c r="H505" s="98"/>
    </row>
    <row r="506" spans="1:9" x14ac:dyDescent="0.3">
      <c r="B506" s="51"/>
      <c r="D506" s="20"/>
      <c r="E506" s="107"/>
      <c r="F506" s="38"/>
    </row>
    <row r="507" spans="1:9" s="54" customFormat="1" x14ac:dyDescent="0.3">
      <c r="A507" s="34">
        <v>65</v>
      </c>
      <c r="B507" s="194" t="s">
        <v>381</v>
      </c>
      <c r="C507" s="62" t="s">
        <v>8</v>
      </c>
      <c r="D507" s="36" t="s">
        <v>9</v>
      </c>
      <c r="E507" s="38">
        <v>10</v>
      </c>
      <c r="F507" s="38">
        <v>0</v>
      </c>
      <c r="G507" s="196"/>
      <c r="H507" s="162"/>
      <c r="I507" s="196" t="s">
        <v>382</v>
      </c>
    </row>
    <row r="508" spans="1:9" s="54" customFormat="1" x14ac:dyDescent="0.3">
      <c r="A508" s="58"/>
      <c r="B508" s="194"/>
      <c r="C508" s="40"/>
      <c r="D508" s="5" t="s">
        <v>11</v>
      </c>
      <c r="E508" s="107">
        <v>0</v>
      </c>
      <c r="F508" s="38">
        <f>IF(C508="x",E508,0)</f>
        <v>0</v>
      </c>
      <c r="G508" s="196"/>
      <c r="H508" s="162"/>
      <c r="I508" s="196"/>
    </row>
    <row r="509" spans="1:9" s="54" customFormat="1" x14ac:dyDescent="0.3">
      <c r="A509" s="58"/>
      <c r="B509" s="20" t="s">
        <v>375</v>
      </c>
      <c r="C509" s="5"/>
      <c r="D509" s="20"/>
      <c r="E509" s="163"/>
      <c r="F509" s="38"/>
      <c r="G509" s="56"/>
      <c r="H509" s="162"/>
      <c r="I509" s="56"/>
    </row>
    <row r="510" spans="1:9" s="54" customFormat="1" x14ac:dyDescent="0.3">
      <c r="A510" s="58"/>
      <c r="B510" s="131" t="s">
        <v>383</v>
      </c>
      <c r="C510" s="5"/>
      <c r="D510" s="20"/>
      <c r="E510" s="163"/>
      <c r="F510" s="38"/>
      <c r="G510" s="46" t="s">
        <v>377</v>
      </c>
      <c r="H510" s="164"/>
      <c r="I510" s="3"/>
    </row>
    <row r="511" spans="1:9" x14ac:dyDescent="0.3">
      <c r="B511" s="51"/>
      <c r="D511" s="20"/>
      <c r="E511" s="107"/>
      <c r="F511" s="38"/>
    </row>
    <row r="512" spans="1:9" x14ac:dyDescent="0.3">
      <c r="A512" s="34" t="s">
        <v>384</v>
      </c>
      <c r="B512" s="194" t="s">
        <v>385</v>
      </c>
      <c r="C512" s="62" t="s">
        <v>8</v>
      </c>
      <c r="D512" s="36" t="s">
        <v>9</v>
      </c>
      <c r="E512" s="38">
        <v>10</v>
      </c>
      <c r="F512" s="38">
        <v>0</v>
      </c>
      <c r="G512" s="196"/>
      <c r="I512" s="196" t="s">
        <v>386</v>
      </c>
    </row>
    <row r="513" spans="1:9" ht="34.5" customHeight="1" x14ac:dyDescent="0.3">
      <c r="A513" s="48"/>
      <c r="B513" s="194"/>
      <c r="C513" s="40"/>
      <c r="D513" s="5" t="s">
        <v>11</v>
      </c>
      <c r="E513" s="107">
        <v>0</v>
      </c>
      <c r="F513" s="38">
        <f>IF(C513="x",E513,0)</f>
        <v>0</v>
      </c>
      <c r="G513" s="196"/>
      <c r="I513" s="196"/>
    </row>
    <row r="514" spans="1:9" x14ac:dyDescent="0.3">
      <c r="A514" s="48"/>
      <c r="B514" s="20" t="s">
        <v>375</v>
      </c>
      <c r="D514" s="20"/>
      <c r="E514" s="107"/>
      <c r="F514" s="38"/>
    </row>
    <row r="515" spans="1:9" ht="28.8" x14ac:dyDescent="0.3">
      <c r="A515" s="48"/>
      <c r="B515" s="44" t="s">
        <v>387</v>
      </c>
      <c r="D515" s="20"/>
      <c r="E515" s="107"/>
      <c r="F515" s="38"/>
      <c r="G515" s="46" t="s">
        <v>377</v>
      </c>
      <c r="H515" s="47"/>
      <c r="I515" s="3"/>
    </row>
    <row r="516" spans="1:9" x14ac:dyDescent="0.3">
      <c r="A516" s="48"/>
      <c r="B516" s="51"/>
      <c r="D516" s="20"/>
      <c r="E516" s="107"/>
      <c r="F516" s="38"/>
    </row>
    <row r="517" spans="1:9" x14ac:dyDescent="0.3">
      <c r="A517" s="34" t="s">
        <v>388</v>
      </c>
      <c r="B517" s="194" t="s">
        <v>389</v>
      </c>
      <c r="C517" s="62" t="s">
        <v>8</v>
      </c>
      <c r="D517" s="36" t="s">
        <v>9</v>
      </c>
      <c r="E517" s="38">
        <v>10</v>
      </c>
      <c r="F517" s="38">
        <v>0</v>
      </c>
      <c r="G517" s="196"/>
      <c r="I517" s="196" t="s">
        <v>390</v>
      </c>
    </row>
    <row r="518" spans="1:9" x14ac:dyDescent="0.3">
      <c r="A518" s="48"/>
      <c r="B518" s="194"/>
      <c r="C518" s="40"/>
      <c r="D518" s="5" t="s">
        <v>11</v>
      </c>
      <c r="E518" s="107">
        <v>0</v>
      </c>
      <c r="F518" s="38">
        <f>IF(C518="x",E518,0)</f>
        <v>0</v>
      </c>
      <c r="G518" s="196"/>
      <c r="I518" s="196"/>
    </row>
    <row r="519" spans="1:9" x14ac:dyDescent="0.3">
      <c r="A519" s="48"/>
      <c r="B519" s="20" t="s">
        <v>375</v>
      </c>
      <c r="D519" s="20"/>
      <c r="E519" s="107"/>
      <c r="F519" s="38"/>
      <c r="G519" s="50"/>
      <c r="I519" s="50"/>
    </row>
    <row r="520" spans="1:9" ht="28.8" x14ac:dyDescent="0.3">
      <c r="A520" s="48"/>
      <c r="B520" s="44" t="s">
        <v>391</v>
      </c>
      <c r="D520" s="20"/>
      <c r="E520" s="107"/>
      <c r="F520" s="38"/>
      <c r="G520" s="46" t="s">
        <v>377</v>
      </c>
      <c r="H520" s="47"/>
      <c r="I520" s="3"/>
    </row>
    <row r="521" spans="1:9" x14ac:dyDescent="0.3">
      <c r="A521" s="48"/>
      <c r="B521" s="20"/>
      <c r="D521" s="20"/>
      <c r="E521" s="107"/>
      <c r="F521" s="38"/>
      <c r="G521" s="50"/>
      <c r="I521" s="50"/>
    </row>
    <row r="522" spans="1:9" x14ac:dyDescent="0.3">
      <c r="A522" s="48" t="s">
        <v>392</v>
      </c>
      <c r="B522" s="194" t="s">
        <v>393</v>
      </c>
      <c r="C522" s="45" t="s">
        <v>8</v>
      </c>
      <c r="D522" s="5" t="s">
        <v>9</v>
      </c>
      <c r="E522" s="107">
        <v>10</v>
      </c>
      <c r="F522" s="38">
        <v>0</v>
      </c>
      <c r="G522" s="196"/>
      <c r="I522" s="196" t="s">
        <v>394</v>
      </c>
    </row>
    <row r="523" spans="1:9" x14ac:dyDescent="0.3">
      <c r="A523" s="48"/>
      <c r="B523" s="194"/>
      <c r="C523" s="40"/>
      <c r="D523" s="5" t="s">
        <v>11</v>
      </c>
      <c r="E523" s="107">
        <v>0</v>
      </c>
      <c r="F523" s="38">
        <f>IF(C523="x",E523,0)</f>
        <v>0</v>
      </c>
      <c r="G523" s="196"/>
      <c r="I523" s="196"/>
    </row>
    <row r="524" spans="1:9" x14ac:dyDescent="0.3">
      <c r="A524" s="48"/>
      <c r="B524" s="20" t="s">
        <v>375</v>
      </c>
      <c r="D524" s="20"/>
      <c r="E524" s="107"/>
      <c r="F524" s="38"/>
      <c r="G524" s="50"/>
      <c r="I524" s="50"/>
    </row>
    <row r="525" spans="1:9" ht="28.8" x14ac:dyDescent="0.3">
      <c r="A525" s="48"/>
      <c r="B525" s="44" t="s">
        <v>395</v>
      </c>
      <c r="D525" s="20"/>
      <c r="E525" s="107"/>
      <c r="F525" s="38"/>
      <c r="G525" s="46" t="s">
        <v>377</v>
      </c>
      <c r="H525" s="47"/>
      <c r="I525" s="3"/>
    </row>
    <row r="526" spans="1:9" x14ac:dyDescent="0.3">
      <c r="B526" s="51"/>
      <c r="D526" s="20"/>
      <c r="E526" s="107"/>
      <c r="F526" s="38"/>
    </row>
    <row r="527" spans="1:9" s="20" customFormat="1" x14ac:dyDescent="0.3">
      <c r="A527" s="48">
        <v>67</v>
      </c>
      <c r="B527" s="194" t="s">
        <v>396</v>
      </c>
      <c r="C527" s="40"/>
      <c r="D527" s="5" t="s">
        <v>9</v>
      </c>
      <c r="E527" s="107">
        <v>10</v>
      </c>
      <c r="F527" s="38">
        <f>IF(C527="x",E527,0)</f>
        <v>0</v>
      </c>
      <c r="G527" s="196"/>
      <c r="H527" s="53"/>
      <c r="I527" s="196"/>
    </row>
    <row r="528" spans="1:9" s="20" customFormat="1" x14ac:dyDescent="0.3">
      <c r="A528" s="48"/>
      <c r="B528" s="194"/>
      <c r="C528" s="40" t="s">
        <v>8</v>
      </c>
      <c r="D528" s="5" t="s">
        <v>11</v>
      </c>
      <c r="E528" s="107">
        <v>0</v>
      </c>
      <c r="F528" s="38">
        <f>IF(C528="x",E528,0)</f>
        <v>0</v>
      </c>
      <c r="G528" s="196"/>
      <c r="H528" s="53"/>
      <c r="I528" s="196"/>
    </row>
    <row r="529" spans="1:9" s="20" customFormat="1" x14ac:dyDescent="0.3">
      <c r="A529" s="48"/>
      <c r="B529" s="20" t="s">
        <v>375</v>
      </c>
      <c r="C529" s="5"/>
      <c r="E529" s="107"/>
      <c r="F529" s="38"/>
      <c r="G529" s="50"/>
      <c r="H529" s="53"/>
      <c r="I529" s="50"/>
    </row>
    <row r="530" spans="1:9" s="20" customFormat="1" x14ac:dyDescent="0.3">
      <c r="A530" s="48"/>
      <c r="B530" s="44" t="s">
        <v>397</v>
      </c>
      <c r="C530" s="5"/>
      <c r="E530" s="107"/>
      <c r="F530" s="38"/>
      <c r="G530" s="50"/>
      <c r="H530" s="53"/>
      <c r="I530" s="50"/>
    </row>
    <row r="531" spans="1:9" s="54" customFormat="1" x14ac:dyDescent="0.3">
      <c r="A531" s="58"/>
      <c r="B531" s="59"/>
      <c r="C531" s="5"/>
      <c r="E531" s="163"/>
      <c r="F531" s="38"/>
      <c r="G531" s="56"/>
      <c r="H531" s="162"/>
      <c r="I531" s="56"/>
    </row>
    <row r="532" spans="1:9" x14ac:dyDescent="0.3">
      <c r="A532" s="48">
        <v>68</v>
      </c>
      <c r="B532" s="194" t="s">
        <v>398</v>
      </c>
      <c r="C532" s="40"/>
      <c r="D532" s="5" t="s">
        <v>9</v>
      </c>
      <c r="E532" s="107">
        <v>10</v>
      </c>
      <c r="F532" s="38">
        <f>IF(C532="x",E532,0)</f>
        <v>0</v>
      </c>
      <c r="G532" s="196"/>
      <c r="I532" s="196"/>
    </row>
    <row r="533" spans="1:9" x14ac:dyDescent="0.3">
      <c r="A533" s="48"/>
      <c r="B533" s="194"/>
      <c r="C533" s="40" t="s">
        <v>8</v>
      </c>
      <c r="D533" s="5" t="s">
        <v>28</v>
      </c>
      <c r="E533" s="107">
        <v>0</v>
      </c>
      <c r="F533" s="38">
        <f>IF(C533="x",E533,0)</f>
        <v>0</v>
      </c>
      <c r="G533" s="196"/>
      <c r="I533" s="196"/>
    </row>
    <row r="534" spans="1:9" x14ac:dyDescent="0.3">
      <c r="B534" s="20" t="s">
        <v>375</v>
      </c>
      <c r="D534" s="20"/>
      <c r="E534" s="107"/>
      <c r="F534" s="38"/>
    </row>
    <row r="535" spans="1:9" x14ac:dyDescent="0.3">
      <c r="A535" s="48"/>
      <c r="B535" s="44" t="s">
        <v>26</v>
      </c>
      <c r="D535" s="20"/>
      <c r="E535" s="107"/>
      <c r="F535" s="38"/>
      <c r="G535" s="50"/>
      <c r="I535" s="50"/>
    </row>
    <row r="536" spans="1:9" s="54" customFormat="1" x14ac:dyDescent="0.3">
      <c r="A536" s="58"/>
      <c r="B536" s="59"/>
      <c r="C536" s="5"/>
      <c r="E536" s="163"/>
      <c r="F536" s="38"/>
      <c r="G536" s="56"/>
      <c r="H536" s="162"/>
      <c r="I536" s="56"/>
    </row>
    <row r="537" spans="1:9" x14ac:dyDescent="0.3">
      <c r="A537" s="34" t="s">
        <v>399</v>
      </c>
      <c r="B537" s="194" t="s">
        <v>400</v>
      </c>
      <c r="C537" s="62" t="s">
        <v>8</v>
      </c>
      <c r="D537" s="36" t="s">
        <v>9</v>
      </c>
      <c r="E537" s="38">
        <v>10</v>
      </c>
      <c r="F537" s="38">
        <v>0</v>
      </c>
      <c r="G537" s="196"/>
      <c r="I537" s="196" t="s">
        <v>401</v>
      </c>
    </row>
    <row r="538" spans="1:9" x14ac:dyDescent="0.3">
      <c r="B538" s="194"/>
      <c r="C538" s="40"/>
      <c r="D538" s="5" t="s">
        <v>11</v>
      </c>
      <c r="E538" s="107">
        <v>0</v>
      </c>
      <c r="F538" s="38">
        <f>IF(C538="x",E538,0)</f>
        <v>0</v>
      </c>
      <c r="G538" s="196"/>
      <c r="I538" s="196"/>
    </row>
    <row r="539" spans="1:9" x14ac:dyDescent="0.3">
      <c r="B539" s="20" t="s">
        <v>375</v>
      </c>
      <c r="D539" s="20"/>
      <c r="E539" s="107"/>
      <c r="F539" s="38"/>
    </row>
    <row r="540" spans="1:9" ht="57.6" x14ac:dyDescent="0.3">
      <c r="B540" s="44" t="s">
        <v>402</v>
      </c>
      <c r="D540" s="20"/>
      <c r="E540" s="107"/>
      <c r="F540" s="38"/>
      <c r="G540" s="46" t="s">
        <v>377</v>
      </c>
      <c r="H540" s="47"/>
      <c r="I540" s="3"/>
    </row>
    <row r="541" spans="1:9" x14ac:dyDescent="0.3">
      <c r="B541" s="61"/>
      <c r="D541" s="20"/>
      <c r="E541" s="107"/>
      <c r="F541" s="38"/>
    </row>
    <row r="542" spans="1:9" x14ac:dyDescent="0.3">
      <c r="A542" s="34" t="s">
        <v>403</v>
      </c>
      <c r="B542" s="194" t="s">
        <v>404</v>
      </c>
      <c r="C542" s="35"/>
      <c r="D542" s="122" t="s">
        <v>405</v>
      </c>
      <c r="E542" s="149">
        <v>0</v>
      </c>
      <c r="F542" s="38">
        <f>IF(C542="x",E542,0)</f>
        <v>0</v>
      </c>
      <c r="G542" s="196"/>
      <c r="I542" s="196"/>
    </row>
    <row r="543" spans="1:9" x14ac:dyDescent="0.3">
      <c r="A543" s="48"/>
      <c r="B543" s="194"/>
      <c r="C543" s="40"/>
      <c r="D543" s="122" t="s">
        <v>406</v>
      </c>
      <c r="E543" s="149">
        <v>0</v>
      </c>
      <c r="F543" s="38">
        <f>IF(C543="x",E543,0)</f>
        <v>0</v>
      </c>
      <c r="G543" s="196"/>
      <c r="I543" s="196"/>
    </row>
    <row r="544" spans="1:9" x14ac:dyDescent="0.3">
      <c r="A544" s="48"/>
      <c r="B544" s="194"/>
      <c r="C544" s="40" t="s">
        <v>8</v>
      </c>
      <c r="D544" s="122" t="s">
        <v>407</v>
      </c>
      <c r="E544" s="149">
        <v>0</v>
      </c>
      <c r="F544" s="38">
        <f>IF(C544="x",E544,0)</f>
        <v>0</v>
      </c>
      <c r="G544" s="196"/>
      <c r="I544" s="196"/>
    </row>
    <row r="545" spans="1:9" x14ac:dyDescent="0.3">
      <c r="B545" s="194"/>
      <c r="C545" s="40"/>
      <c r="D545" s="122" t="s">
        <v>408</v>
      </c>
      <c r="E545" s="149">
        <v>0</v>
      </c>
      <c r="F545" s="38">
        <f>IF(C545="x",E545,0)</f>
        <v>0</v>
      </c>
      <c r="G545" s="196"/>
      <c r="I545" s="196"/>
    </row>
    <row r="546" spans="1:9" x14ac:dyDescent="0.3">
      <c r="B546" s="51"/>
      <c r="D546" s="20"/>
      <c r="E546" s="107"/>
      <c r="F546" s="38"/>
    </row>
    <row r="547" spans="1:9" x14ac:dyDescent="0.3">
      <c r="A547" s="1" t="s">
        <v>409</v>
      </c>
      <c r="B547" s="194" t="s">
        <v>410</v>
      </c>
      <c r="C547" s="77"/>
      <c r="D547" s="37" t="s">
        <v>9</v>
      </c>
      <c r="E547" s="38">
        <v>10</v>
      </c>
      <c r="F547" s="38">
        <f>IF(C547="x",E547,0)</f>
        <v>0</v>
      </c>
      <c r="G547" s="195"/>
      <c r="I547" s="195" t="s">
        <v>411</v>
      </c>
    </row>
    <row r="548" spans="1:9" x14ac:dyDescent="0.3">
      <c r="B548" s="194"/>
      <c r="C548" s="77" t="s">
        <v>8</v>
      </c>
      <c r="D548" s="37" t="s">
        <v>11</v>
      </c>
      <c r="E548" s="38">
        <v>0</v>
      </c>
      <c r="F548" s="38">
        <f>IF(C548="x",E548,0)</f>
        <v>0</v>
      </c>
      <c r="G548" s="195"/>
      <c r="I548" s="195"/>
    </row>
    <row r="549" spans="1:9" x14ac:dyDescent="0.3">
      <c r="B549" s="20" t="s">
        <v>375</v>
      </c>
      <c r="D549" s="20"/>
      <c r="E549" s="107"/>
      <c r="F549" s="38"/>
    </row>
    <row r="550" spans="1:9" x14ac:dyDescent="0.3">
      <c r="B550" s="44" t="s">
        <v>26</v>
      </c>
      <c r="D550" s="20"/>
      <c r="E550" s="107"/>
      <c r="F550" s="38"/>
    </row>
    <row r="551" spans="1:9" x14ac:dyDescent="0.3">
      <c r="B551" s="61"/>
      <c r="D551" s="20"/>
      <c r="E551" s="107"/>
      <c r="F551" s="38"/>
      <c r="G551" s="86"/>
      <c r="I551" s="86"/>
    </row>
    <row r="552" spans="1:9" x14ac:dyDescent="0.3">
      <c r="A552" s="1" t="s">
        <v>412</v>
      </c>
      <c r="B552" s="194" t="s">
        <v>413</v>
      </c>
      <c r="C552" s="77" t="s">
        <v>8</v>
      </c>
      <c r="D552" s="37" t="s">
        <v>9</v>
      </c>
      <c r="E552" s="38">
        <v>10</v>
      </c>
      <c r="F552" s="38">
        <f>IF(C552="x",E552,0)</f>
        <v>10</v>
      </c>
      <c r="G552" s="195"/>
      <c r="I552" s="195"/>
    </row>
    <row r="553" spans="1:9" x14ac:dyDescent="0.3">
      <c r="B553" s="194"/>
      <c r="C553" s="77"/>
      <c r="D553" s="37" t="s">
        <v>11</v>
      </c>
      <c r="E553" s="38">
        <v>0</v>
      </c>
      <c r="F553" s="38">
        <f>IF(C553="x",E553,0)</f>
        <v>0</v>
      </c>
      <c r="G553" s="195"/>
      <c r="I553" s="195"/>
    </row>
    <row r="554" spans="1:9" x14ac:dyDescent="0.3">
      <c r="B554" s="20" t="s">
        <v>414</v>
      </c>
      <c r="D554" s="20"/>
      <c r="E554" s="107"/>
      <c r="F554" s="38"/>
    </row>
    <row r="555" spans="1:9" ht="28.8" x14ac:dyDescent="0.3">
      <c r="B555" s="44" t="s">
        <v>415</v>
      </c>
      <c r="D555" s="20"/>
      <c r="E555" s="107"/>
      <c r="F555" s="38"/>
    </row>
    <row r="556" spans="1:9" x14ac:dyDescent="0.3">
      <c r="B556" s="61"/>
      <c r="D556" s="20"/>
      <c r="E556" s="107"/>
      <c r="F556" s="38"/>
      <c r="G556" s="86"/>
      <c r="I556" s="86"/>
    </row>
    <row r="557" spans="1:9" x14ac:dyDescent="0.3">
      <c r="A557" s="1" t="s">
        <v>416</v>
      </c>
      <c r="B557" s="194" t="s">
        <v>417</v>
      </c>
      <c r="C557" s="77"/>
      <c r="D557" s="37" t="s">
        <v>181</v>
      </c>
      <c r="E557" s="38">
        <v>15</v>
      </c>
      <c r="F557" s="38">
        <f>IF(C557="x",E557,0)</f>
        <v>0</v>
      </c>
    </row>
    <row r="558" spans="1:9" x14ac:dyDescent="0.3">
      <c r="B558" s="194"/>
      <c r="C558" s="77" t="s">
        <v>8</v>
      </c>
      <c r="D558" s="37" t="s">
        <v>182</v>
      </c>
      <c r="E558" s="38">
        <v>12</v>
      </c>
      <c r="F558" s="38">
        <f>IF(C558="x",E558,0)</f>
        <v>12</v>
      </c>
    </row>
    <row r="559" spans="1:9" x14ac:dyDescent="0.3">
      <c r="B559" s="194"/>
      <c r="C559" s="77"/>
      <c r="D559" s="37" t="s">
        <v>183</v>
      </c>
      <c r="E559" s="38">
        <v>8</v>
      </c>
      <c r="F559" s="38">
        <f>IF(C559="x",E559,0)</f>
        <v>0</v>
      </c>
    </row>
    <row r="560" spans="1:9" x14ac:dyDescent="0.3">
      <c r="B560" s="194"/>
      <c r="C560" s="77"/>
      <c r="D560" s="37" t="s">
        <v>184</v>
      </c>
      <c r="E560" s="38">
        <v>4</v>
      </c>
      <c r="F560" s="38">
        <f>IF(C560="x",E560,0)</f>
        <v>0</v>
      </c>
    </row>
    <row r="561" spans="1:9" x14ac:dyDescent="0.3">
      <c r="B561" s="194"/>
      <c r="C561" s="77"/>
      <c r="D561" s="37" t="s">
        <v>185</v>
      </c>
      <c r="E561" s="38">
        <v>0</v>
      </c>
      <c r="F561" s="38">
        <f>IF(C561="x",E561,0)</f>
        <v>0</v>
      </c>
    </row>
    <row r="562" spans="1:9" x14ac:dyDescent="0.3">
      <c r="B562" s="61"/>
      <c r="D562" s="20"/>
      <c r="E562" s="107"/>
      <c r="F562" s="38"/>
      <c r="G562" s="86"/>
      <c r="I562" s="86"/>
    </row>
    <row r="563" spans="1:9" s="20" customFormat="1" x14ac:dyDescent="0.3">
      <c r="A563" s="34">
        <v>71</v>
      </c>
      <c r="B563" s="194" t="s">
        <v>418</v>
      </c>
      <c r="C563" s="35"/>
      <c r="D563" s="36" t="s">
        <v>9</v>
      </c>
      <c r="E563" s="107">
        <v>10</v>
      </c>
      <c r="F563" s="38">
        <f>IF(C563="x",E563,0)</f>
        <v>0</v>
      </c>
      <c r="G563" s="196"/>
      <c r="H563" s="53"/>
      <c r="I563" s="196"/>
    </row>
    <row r="564" spans="1:9" s="20" customFormat="1" x14ac:dyDescent="0.3">
      <c r="A564" s="48"/>
      <c r="B564" s="194"/>
      <c r="C564" s="40" t="s">
        <v>8</v>
      </c>
      <c r="D564" s="5" t="s">
        <v>11</v>
      </c>
      <c r="E564" s="107">
        <v>0</v>
      </c>
      <c r="F564" s="38">
        <f>IF(C564="x",E564,0)</f>
        <v>0</v>
      </c>
      <c r="G564" s="196"/>
      <c r="H564" s="53"/>
      <c r="I564" s="196"/>
    </row>
    <row r="565" spans="1:9" s="20" customFormat="1" x14ac:dyDescent="0.3">
      <c r="A565" s="48"/>
      <c r="B565" s="20" t="s">
        <v>375</v>
      </c>
      <c r="C565" s="5"/>
      <c r="E565" s="107"/>
      <c r="F565" s="38"/>
      <c r="G565" s="50"/>
      <c r="H565" s="53"/>
      <c r="I565" s="50"/>
    </row>
    <row r="566" spans="1:9" s="20" customFormat="1" x14ac:dyDescent="0.3">
      <c r="A566" s="48"/>
      <c r="B566" s="44" t="s">
        <v>26</v>
      </c>
      <c r="C566" s="5"/>
      <c r="E566" s="107"/>
      <c r="F566" s="38"/>
      <c r="G566" s="50"/>
      <c r="H566" s="53"/>
      <c r="I566" s="50"/>
    </row>
    <row r="567" spans="1:9" x14ac:dyDescent="0.3">
      <c r="A567" s="48"/>
      <c r="B567" s="20"/>
      <c r="D567" s="20"/>
      <c r="E567" s="107"/>
      <c r="F567" s="38"/>
      <c r="G567" s="50"/>
      <c r="I567" s="50"/>
    </row>
    <row r="568" spans="1:9" x14ac:dyDescent="0.3">
      <c r="A568" s="1">
        <v>72</v>
      </c>
      <c r="B568" s="194" t="s">
        <v>419</v>
      </c>
      <c r="C568" s="45" t="s">
        <v>8</v>
      </c>
      <c r="D568" s="5" t="s">
        <v>9</v>
      </c>
      <c r="E568" s="107">
        <v>10</v>
      </c>
      <c r="F568" s="38">
        <v>0</v>
      </c>
      <c r="G568" s="196"/>
      <c r="I568" s="196"/>
    </row>
    <row r="569" spans="1:9" x14ac:dyDescent="0.3">
      <c r="B569" s="194"/>
      <c r="C569" s="40"/>
      <c r="D569" s="5" t="s">
        <v>11</v>
      </c>
      <c r="E569" s="107">
        <v>0</v>
      </c>
      <c r="F569" s="38">
        <f>IF(C569="x",E569,0)</f>
        <v>0</v>
      </c>
      <c r="G569" s="196"/>
      <c r="I569" s="196"/>
    </row>
    <row r="570" spans="1:9" x14ac:dyDescent="0.3">
      <c r="A570" s="48"/>
      <c r="B570" s="20" t="s">
        <v>375</v>
      </c>
      <c r="D570" s="20"/>
      <c r="E570" s="107"/>
      <c r="F570" s="38"/>
      <c r="G570" s="50"/>
      <c r="I570" s="50"/>
    </row>
    <row r="571" spans="1:9" x14ac:dyDescent="0.3">
      <c r="B571" s="44" t="s">
        <v>420</v>
      </c>
      <c r="D571" s="20"/>
      <c r="E571" s="107"/>
      <c r="F571" s="38"/>
    </row>
    <row r="572" spans="1:9" x14ac:dyDescent="0.3">
      <c r="A572" s="48"/>
      <c r="B572" s="20"/>
      <c r="D572" s="20"/>
      <c r="E572" s="107"/>
      <c r="F572" s="38"/>
      <c r="G572" s="50"/>
      <c r="I572" s="50"/>
    </row>
    <row r="573" spans="1:9" x14ac:dyDescent="0.3">
      <c r="A573" s="34">
        <v>73</v>
      </c>
      <c r="B573" s="194" t="s">
        <v>421</v>
      </c>
      <c r="C573" s="62" t="s">
        <v>8</v>
      </c>
      <c r="D573" s="36" t="s">
        <v>9</v>
      </c>
      <c r="E573" s="107">
        <v>10</v>
      </c>
      <c r="F573" s="38">
        <v>0</v>
      </c>
      <c r="G573" s="196"/>
      <c r="I573" s="196"/>
    </row>
    <row r="574" spans="1:9" x14ac:dyDescent="0.3">
      <c r="A574" s="48"/>
      <c r="B574" s="194"/>
      <c r="C574" s="40"/>
      <c r="D574" s="5" t="s">
        <v>11</v>
      </c>
      <c r="E574" s="107">
        <v>0</v>
      </c>
      <c r="F574" s="38">
        <f>IF(C574="x",E574,0)</f>
        <v>0</v>
      </c>
      <c r="G574" s="196"/>
      <c r="I574" s="196"/>
    </row>
    <row r="575" spans="1:9" x14ac:dyDescent="0.3">
      <c r="A575" s="48"/>
      <c r="B575" s="20" t="s">
        <v>422</v>
      </c>
      <c r="D575" s="20"/>
      <c r="E575" s="107"/>
      <c r="F575" s="38"/>
      <c r="G575" s="50"/>
      <c r="I575" s="50"/>
    </row>
    <row r="576" spans="1:9" ht="28.8" x14ac:dyDescent="0.3">
      <c r="A576" s="48"/>
      <c r="B576" s="44" t="s">
        <v>423</v>
      </c>
      <c r="D576" s="20"/>
      <c r="E576" s="107"/>
      <c r="F576" s="38"/>
      <c r="G576" s="57" t="s">
        <v>424</v>
      </c>
      <c r="H576" s="47"/>
      <c r="I576" s="20"/>
    </row>
    <row r="577" spans="1:9" x14ac:dyDescent="0.3">
      <c r="A577" s="48"/>
      <c r="B577" s="20"/>
      <c r="D577" s="20"/>
      <c r="E577" s="107"/>
      <c r="F577" s="38"/>
      <c r="G577" s="50"/>
      <c r="I577" s="50"/>
    </row>
    <row r="578" spans="1:9" x14ac:dyDescent="0.3">
      <c r="A578" s="1">
        <v>74</v>
      </c>
      <c r="B578" s="194" t="s">
        <v>425</v>
      </c>
      <c r="C578" s="45" t="s">
        <v>8</v>
      </c>
      <c r="D578" s="5" t="s">
        <v>9</v>
      </c>
      <c r="E578" s="107">
        <v>10</v>
      </c>
      <c r="F578" s="38">
        <v>0</v>
      </c>
      <c r="G578" s="196"/>
      <c r="I578" s="196"/>
    </row>
    <row r="579" spans="1:9" x14ac:dyDescent="0.3">
      <c r="B579" s="194"/>
      <c r="C579" s="40"/>
      <c r="D579" s="5" t="s">
        <v>11</v>
      </c>
      <c r="E579" s="107">
        <v>0</v>
      </c>
      <c r="F579" s="38">
        <f>IF(C579="x",E579,0)</f>
        <v>0</v>
      </c>
      <c r="G579" s="196"/>
      <c r="I579" s="196"/>
    </row>
    <row r="580" spans="1:9" x14ac:dyDescent="0.3">
      <c r="A580" s="48"/>
      <c r="B580" s="20" t="s">
        <v>375</v>
      </c>
      <c r="D580" s="20"/>
      <c r="E580" s="107"/>
      <c r="F580" s="38"/>
      <c r="G580" s="50"/>
      <c r="I580" s="50"/>
    </row>
    <row r="581" spans="1:9" x14ac:dyDescent="0.3">
      <c r="B581" s="44" t="s">
        <v>426</v>
      </c>
      <c r="D581" s="20"/>
      <c r="E581" s="107"/>
      <c r="F581" s="38"/>
    </row>
    <row r="582" spans="1:9" x14ac:dyDescent="0.3">
      <c r="A582" s="48"/>
      <c r="B582" s="20"/>
      <c r="D582" s="20"/>
      <c r="E582" s="107"/>
      <c r="F582" s="38"/>
      <c r="G582" s="50"/>
      <c r="I582" s="50"/>
    </row>
    <row r="583" spans="1:9" x14ac:dyDescent="0.3">
      <c r="A583" s="34">
        <v>75</v>
      </c>
      <c r="B583" s="194" t="s">
        <v>427</v>
      </c>
      <c r="C583" s="62" t="s">
        <v>8</v>
      </c>
      <c r="D583" s="36" t="s">
        <v>9</v>
      </c>
      <c r="E583" s="107">
        <v>10</v>
      </c>
      <c r="F583" s="38">
        <v>0</v>
      </c>
      <c r="G583" s="196"/>
      <c r="I583" s="196"/>
    </row>
    <row r="584" spans="1:9" x14ac:dyDescent="0.3">
      <c r="B584" s="194"/>
      <c r="C584" s="40"/>
      <c r="D584" s="5" t="s">
        <v>11</v>
      </c>
      <c r="E584" s="107">
        <v>0</v>
      </c>
      <c r="F584" s="38">
        <f>IF(C584="x",E584,0)</f>
        <v>0</v>
      </c>
      <c r="G584" s="196"/>
      <c r="I584" s="196"/>
    </row>
    <row r="585" spans="1:9" x14ac:dyDescent="0.3">
      <c r="B585" s="20" t="s">
        <v>428</v>
      </c>
      <c r="D585" s="20"/>
      <c r="E585" s="107"/>
      <c r="F585" s="38"/>
    </row>
    <row r="586" spans="1:9" ht="28.8" x14ac:dyDescent="0.3">
      <c r="B586" s="131" t="s">
        <v>429</v>
      </c>
      <c r="D586" s="20"/>
      <c r="E586" s="107"/>
      <c r="F586" s="38"/>
      <c r="G586" s="46" t="s">
        <v>154</v>
      </c>
      <c r="H586" s="47"/>
      <c r="I586" s="3"/>
    </row>
    <row r="587" spans="1:9" x14ac:dyDescent="0.3">
      <c r="B587" s="61"/>
      <c r="D587" s="20"/>
      <c r="E587" s="107"/>
      <c r="F587" s="38"/>
    </row>
    <row r="588" spans="1:9" x14ac:dyDescent="0.3">
      <c r="A588" s="34">
        <v>76</v>
      </c>
      <c r="B588" s="194" t="s">
        <v>430</v>
      </c>
      <c r="C588" s="62" t="s">
        <v>8</v>
      </c>
      <c r="D588" s="36" t="s">
        <v>9</v>
      </c>
      <c r="E588" s="107">
        <v>10</v>
      </c>
      <c r="F588" s="38">
        <v>0</v>
      </c>
      <c r="G588" s="196"/>
      <c r="I588" s="196"/>
    </row>
    <row r="589" spans="1:9" x14ac:dyDescent="0.3">
      <c r="B589" s="194"/>
      <c r="C589" s="40"/>
      <c r="D589" s="5" t="s">
        <v>11</v>
      </c>
      <c r="E589" s="107">
        <v>0</v>
      </c>
      <c r="F589" s="38">
        <f>IF(C589="x",E589,0)</f>
        <v>0</v>
      </c>
      <c r="G589" s="196"/>
      <c r="I589" s="196"/>
    </row>
    <row r="590" spans="1:9" x14ac:dyDescent="0.3">
      <c r="B590" s="20" t="s">
        <v>428</v>
      </c>
      <c r="D590" s="20"/>
      <c r="E590" s="107"/>
      <c r="F590" s="38"/>
    </row>
    <row r="591" spans="1:9" ht="43.2" x14ac:dyDescent="0.3">
      <c r="B591" s="44" t="s">
        <v>431</v>
      </c>
      <c r="D591" s="20"/>
      <c r="E591" s="107"/>
      <c r="F591" s="38"/>
      <c r="G591" s="46" t="s">
        <v>154</v>
      </c>
      <c r="H591" s="47"/>
      <c r="I591" s="3"/>
    </row>
    <row r="592" spans="1:9" x14ac:dyDescent="0.3">
      <c r="B592" s="61"/>
      <c r="D592" s="20"/>
      <c r="E592" s="107"/>
      <c r="F592" s="38"/>
    </row>
    <row r="593" spans="1:9" s="54" customFormat="1" x14ac:dyDescent="0.3">
      <c r="A593" s="48">
        <v>77</v>
      </c>
      <c r="B593" s="198" t="s">
        <v>432</v>
      </c>
      <c r="C593" s="45" t="s">
        <v>8</v>
      </c>
      <c r="D593" s="5" t="s">
        <v>9</v>
      </c>
      <c r="E593" s="107">
        <v>20</v>
      </c>
      <c r="F593" s="38">
        <v>0</v>
      </c>
      <c r="G593" s="56"/>
      <c r="H593" s="162"/>
      <c r="I593" s="56"/>
    </row>
    <row r="594" spans="1:9" s="54" customFormat="1" x14ac:dyDescent="0.3">
      <c r="A594" s="58"/>
      <c r="B594" s="198"/>
      <c r="C594" s="40"/>
      <c r="D594" s="5" t="s">
        <v>11</v>
      </c>
      <c r="E594" s="107">
        <v>0</v>
      </c>
      <c r="F594" s="38">
        <f>IF(C594="x",E594,0)</f>
        <v>0</v>
      </c>
      <c r="G594" s="56"/>
      <c r="H594" s="162"/>
      <c r="I594" s="56"/>
    </row>
    <row r="595" spans="1:9" s="54" customFormat="1" x14ac:dyDescent="0.3">
      <c r="A595" s="58"/>
      <c r="B595" s="198"/>
      <c r="C595" s="49"/>
      <c r="D595" s="5"/>
      <c r="E595" s="163"/>
      <c r="F595" s="38"/>
      <c r="G595" s="56"/>
      <c r="H595" s="162"/>
      <c r="I595" s="56"/>
    </row>
    <row r="596" spans="1:9" s="54" customFormat="1" x14ac:dyDescent="0.3">
      <c r="A596" s="58"/>
      <c r="B596" s="20" t="s">
        <v>263</v>
      </c>
      <c r="C596" s="5"/>
      <c r="D596" s="20"/>
      <c r="E596" s="163"/>
      <c r="F596" s="38"/>
      <c r="G596" s="56"/>
      <c r="H596" s="162"/>
      <c r="I596" s="56"/>
    </row>
    <row r="597" spans="1:9" s="54" customFormat="1" x14ac:dyDescent="0.3">
      <c r="A597" s="58"/>
      <c r="B597" s="51" t="s">
        <v>433</v>
      </c>
      <c r="C597" s="5"/>
      <c r="D597" s="20"/>
      <c r="E597" s="163"/>
      <c r="F597" s="38"/>
      <c r="G597" s="46" t="s">
        <v>154</v>
      </c>
      <c r="H597" s="164"/>
      <c r="I597" s="3"/>
    </row>
    <row r="598" spans="1:9" x14ac:dyDescent="0.3">
      <c r="B598" s="51"/>
      <c r="D598" s="20"/>
      <c r="E598" s="107"/>
      <c r="F598" s="38"/>
    </row>
    <row r="599" spans="1:9" ht="15.6" x14ac:dyDescent="0.3">
      <c r="B599" s="165" t="s">
        <v>434</v>
      </c>
      <c r="C599" s="166"/>
      <c r="D599" s="166"/>
      <c r="E599" s="166"/>
      <c r="F599" s="167">
        <f>SUM(F600:F675)</f>
        <v>145</v>
      </c>
      <c r="G599" s="166"/>
      <c r="H599" s="168"/>
      <c r="I599" s="166"/>
    </row>
    <row r="600" spans="1:9" x14ac:dyDescent="0.3">
      <c r="A600" s="48">
        <v>78</v>
      </c>
      <c r="B600" s="194" t="s">
        <v>435</v>
      </c>
      <c r="C600" s="40" t="s">
        <v>8</v>
      </c>
      <c r="D600" s="5" t="s">
        <v>9</v>
      </c>
      <c r="E600" s="107">
        <v>10</v>
      </c>
      <c r="F600" s="38">
        <f>IF(C600="x",E600,0)</f>
        <v>10</v>
      </c>
      <c r="G600" s="196"/>
      <c r="I600" s="196" t="s">
        <v>436</v>
      </c>
    </row>
    <row r="601" spans="1:9" x14ac:dyDescent="0.3">
      <c r="A601" s="48"/>
      <c r="B601" s="194"/>
      <c r="C601" s="40"/>
      <c r="D601" s="5" t="s">
        <v>11</v>
      </c>
      <c r="E601" s="107">
        <v>0</v>
      </c>
      <c r="F601" s="38">
        <f>IF(C601="x",E601,0)</f>
        <v>0</v>
      </c>
      <c r="G601" s="196"/>
      <c r="I601" s="196"/>
    </row>
    <row r="602" spans="1:9" x14ac:dyDescent="0.3">
      <c r="B602" s="20"/>
      <c r="D602" s="20"/>
      <c r="E602" s="107"/>
      <c r="F602" s="38"/>
      <c r="G602" s="50"/>
      <c r="I602" s="50"/>
    </row>
    <row r="603" spans="1:9" s="20" customFormat="1" x14ac:dyDescent="0.3">
      <c r="A603" s="48">
        <v>79</v>
      </c>
      <c r="B603" s="194" t="s">
        <v>437</v>
      </c>
      <c r="C603" s="40" t="s">
        <v>8</v>
      </c>
      <c r="D603" s="5" t="s">
        <v>9</v>
      </c>
      <c r="E603" s="107">
        <v>15</v>
      </c>
      <c r="F603" s="38">
        <f>IF(C603="x",E603,0)</f>
        <v>15</v>
      </c>
      <c r="G603" s="196"/>
      <c r="H603" s="53"/>
      <c r="I603" s="196"/>
    </row>
    <row r="604" spans="1:9" s="20" customFormat="1" ht="29.25" customHeight="1" x14ac:dyDescent="0.3">
      <c r="A604" s="48"/>
      <c r="B604" s="194"/>
      <c r="C604" s="40"/>
      <c r="D604" s="5" t="s">
        <v>28</v>
      </c>
      <c r="E604" s="107">
        <v>0</v>
      </c>
      <c r="F604" s="38">
        <f>IF(C604="x",E604,0)</f>
        <v>0</v>
      </c>
      <c r="G604" s="196"/>
      <c r="H604" s="53"/>
      <c r="I604" s="196"/>
    </row>
    <row r="605" spans="1:9" s="20" customFormat="1" x14ac:dyDescent="0.3">
      <c r="A605" s="48"/>
      <c r="B605" s="20" t="s">
        <v>438</v>
      </c>
      <c r="C605" s="5"/>
      <c r="E605" s="107"/>
      <c r="F605" s="38"/>
      <c r="G605" s="50"/>
      <c r="H605" s="53"/>
      <c r="I605" s="50"/>
    </row>
    <row r="606" spans="1:9" s="20" customFormat="1" x14ac:dyDescent="0.3">
      <c r="A606" s="48"/>
      <c r="B606" s="44" t="s">
        <v>439</v>
      </c>
      <c r="C606" s="5"/>
      <c r="E606" s="107"/>
      <c r="F606" s="38"/>
      <c r="G606" s="50"/>
      <c r="H606" s="53"/>
      <c r="I606" s="50"/>
    </row>
    <row r="607" spans="1:9" s="20" customFormat="1" x14ac:dyDescent="0.3">
      <c r="A607" s="48"/>
      <c r="B607" s="51"/>
      <c r="C607" s="5"/>
      <c r="E607" s="107"/>
      <c r="F607" s="38"/>
      <c r="G607" s="50"/>
      <c r="H607" s="53"/>
      <c r="I607" s="50"/>
    </row>
    <row r="608" spans="1:9" s="20" customFormat="1" x14ac:dyDescent="0.3">
      <c r="A608" s="48" t="s">
        <v>440</v>
      </c>
      <c r="B608" s="194" t="s">
        <v>441</v>
      </c>
      <c r="C608" s="40" t="s">
        <v>8</v>
      </c>
      <c r="D608" s="5" t="s">
        <v>9</v>
      </c>
      <c r="E608" s="107">
        <v>10</v>
      </c>
      <c r="F608" s="38">
        <f>IF(C608="x",E608,0)</f>
        <v>10</v>
      </c>
      <c r="G608" s="196"/>
      <c r="H608" s="53"/>
      <c r="I608" s="196"/>
    </row>
    <row r="609" spans="1:9" s="20" customFormat="1" x14ac:dyDescent="0.3">
      <c r="A609" s="48"/>
      <c r="B609" s="194"/>
      <c r="C609" s="40"/>
      <c r="D609" s="5" t="s">
        <v>11</v>
      </c>
      <c r="E609" s="107">
        <v>0</v>
      </c>
      <c r="F609" s="38">
        <f>IF(C609="x",E609,0)</f>
        <v>0</v>
      </c>
      <c r="G609" s="196"/>
      <c r="H609" s="53"/>
      <c r="I609" s="196"/>
    </row>
    <row r="610" spans="1:9" s="20" customFormat="1" x14ac:dyDescent="0.3">
      <c r="A610" s="48"/>
      <c r="B610" s="20" t="s">
        <v>442</v>
      </c>
      <c r="C610" s="5"/>
      <c r="E610" s="107"/>
      <c r="F610" s="38"/>
      <c r="G610" s="50"/>
      <c r="H610" s="53"/>
      <c r="I610" s="50"/>
    </row>
    <row r="611" spans="1:9" s="20" customFormat="1" x14ac:dyDescent="0.3">
      <c r="A611" s="48"/>
      <c r="B611" s="44" t="s">
        <v>443</v>
      </c>
      <c r="C611" s="5"/>
      <c r="E611" s="107"/>
      <c r="F611" s="38"/>
      <c r="G611" s="50"/>
      <c r="H611" s="53"/>
      <c r="I611" s="50"/>
    </row>
    <row r="612" spans="1:9" s="20" customFormat="1" x14ac:dyDescent="0.3">
      <c r="A612" s="48"/>
      <c r="B612" s="51"/>
      <c r="C612" s="5"/>
      <c r="E612" s="107"/>
      <c r="F612" s="38"/>
      <c r="G612" s="50"/>
      <c r="H612" s="53"/>
      <c r="I612" s="50"/>
    </row>
    <row r="613" spans="1:9" s="20" customFormat="1" ht="29.1" customHeight="1" x14ac:dyDescent="0.3">
      <c r="A613" s="48" t="s">
        <v>444</v>
      </c>
      <c r="B613" s="200" t="s">
        <v>445</v>
      </c>
      <c r="C613" s="40" t="s">
        <v>8</v>
      </c>
      <c r="D613" s="5" t="s">
        <v>9</v>
      </c>
      <c r="E613" s="107">
        <v>10</v>
      </c>
      <c r="F613" s="38">
        <f>IF(C613="x",E613,0)</f>
        <v>10</v>
      </c>
      <c r="G613" s="50"/>
      <c r="H613" s="53"/>
      <c r="I613" s="50"/>
    </row>
    <row r="614" spans="1:9" s="20" customFormat="1" x14ac:dyDescent="0.3">
      <c r="A614" s="48"/>
      <c r="B614" s="200"/>
      <c r="C614" s="40"/>
      <c r="D614" s="5" t="s">
        <v>11</v>
      </c>
      <c r="E614" s="107">
        <v>0</v>
      </c>
      <c r="F614" s="38">
        <f>IF(C614="x",E614,0)</f>
        <v>0</v>
      </c>
      <c r="G614" s="50"/>
      <c r="H614" s="53"/>
      <c r="I614" s="50"/>
    </row>
    <row r="615" spans="1:9" s="20" customFormat="1" x14ac:dyDescent="0.3">
      <c r="A615" s="48"/>
      <c r="B615" s="20" t="s">
        <v>446</v>
      </c>
      <c r="C615" s="49"/>
      <c r="D615" s="5"/>
      <c r="E615" s="107"/>
      <c r="F615" s="38"/>
      <c r="G615" s="50"/>
      <c r="H615" s="53"/>
      <c r="I615" s="50"/>
    </row>
    <row r="616" spans="1:9" s="20" customFormat="1" ht="28.8" x14ac:dyDescent="0.3">
      <c r="A616" s="48"/>
      <c r="B616" s="44" t="s">
        <v>447</v>
      </c>
      <c r="C616" s="5"/>
      <c r="E616" s="107"/>
      <c r="F616" s="38"/>
      <c r="G616" s="50"/>
      <c r="H616" s="53"/>
      <c r="I616" s="50"/>
    </row>
    <row r="617" spans="1:9" s="54" customFormat="1" x14ac:dyDescent="0.3">
      <c r="A617" s="58"/>
      <c r="B617" s="59"/>
      <c r="C617" s="5"/>
      <c r="E617" s="163"/>
      <c r="F617" s="38"/>
      <c r="G617" s="56"/>
      <c r="H617" s="162"/>
      <c r="I617" s="56"/>
    </row>
    <row r="618" spans="1:9" x14ac:dyDescent="0.3">
      <c r="A618" s="1" t="s">
        <v>448</v>
      </c>
      <c r="B618" s="194" t="s">
        <v>449</v>
      </c>
      <c r="C618" s="77"/>
      <c r="D618" s="37" t="s">
        <v>450</v>
      </c>
      <c r="E618" s="38">
        <v>10</v>
      </c>
      <c r="F618" s="38">
        <f>IF(C618="x",E618,0)</f>
        <v>0</v>
      </c>
    </row>
    <row r="619" spans="1:9" x14ac:dyDescent="0.3">
      <c r="B619" s="194"/>
      <c r="C619" s="77"/>
      <c r="D619" s="37" t="s">
        <v>451</v>
      </c>
      <c r="E619" s="38">
        <v>10</v>
      </c>
      <c r="F619" s="38">
        <f>IF(C619="x",E619,0)</f>
        <v>0</v>
      </c>
    </row>
    <row r="620" spans="1:9" x14ac:dyDescent="0.3">
      <c r="B620" s="194"/>
      <c r="C620" s="77" t="s">
        <v>8</v>
      </c>
      <c r="D620" s="37" t="s">
        <v>452</v>
      </c>
      <c r="E620" s="38">
        <v>10</v>
      </c>
      <c r="F620" s="38">
        <f>IF(C620="x",E620,0)</f>
        <v>10</v>
      </c>
    </row>
    <row r="621" spans="1:9" x14ac:dyDescent="0.3">
      <c r="B621" s="194"/>
      <c r="C621" s="77"/>
      <c r="D621" s="37" t="s">
        <v>453</v>
      </c>
      <c r="E621" s="38">
        <v>10</v>
      </c>
      <c r="F621" s="38">
        <f>IF(C621="x",E621,0)</f>
        <v>0</v>
      </c>
    </row>
    <row r="622" spans="1:9" x14ac:dyDescent="0.3">
      <c r="B622" s="194"/>
      <c r="C622" s="77"/>
      <c r="D622" s="37" t="s">
        <v>167</v>
      </c>
      <c r="E622" s="38">
        <v>0</v>
      </c>
      <c r="F622" s="38">
        <f>IF(C622="x",E622,0)</f>
        <v>0</v>
      </c>
    </row>
    <row r="623" spans="1:9" x14ac:dyDescent="0.3">
      <c r="A623" s="48"/>
      <c r="B623" s="20"/>
      <c r="D623" s="20"/>
      <c r="E623" s="107"/>
      <c r="F623" s="38"/>
      <c r="G623" s="50"/>
      <c r="I623" s="50"/>
    </row>
    <row r="624" spans="1:9" x14ac:dyDescent="0.3">
      <c r="A624" s="48" t="s">
        <v>454</v>
      </c>
      <c r="B624" s="194" t="s">
        <v>455</v>
      </c>
      <c r="C624" s="40" t="s">
        <v>8</v>
      </c>
      <c r="D624" s="5" t="s">
        <v>456</v>
      </c>
      <c r="E624" s="107">
        <v>10</v>
      </c>
      <c r="F624" s="38">
        <f>IF(C624="x",E624,0)</f>
        <v>10</v>
      </c>
      <c r="G624" s="196"/>
      <c r="I624" s="196"/>
    </row>
    <row r="625" spans="1:9" x14ac:dyDescent="0.3">
      <c r="A625" s="48"/>
      <c r="B625" s="194"/>
      <c r="C625" s="40"/>
      <c r="D625" s="5" t="s">
        <v>457</v>
      </c>
      <c r="E625" s="107">
        <v>5</v>
      </c>
      <c r="F625" s="38">
        <f>IF(C625="x",E625,0)</f>
        <v>0</v>
      </c>
      <c r="G625" s="196"/>
      <c r="I625" s="196"/>
    </row>
    <row r="626" spans="1:9" x14ac:dyDescent="0.3">
      <c r="A626" s="48"/>
      <c r="B626" s="194"/>
      <c r="C626" s="40"/>
      <c r="D626" s="5" t="s">
        <v>11</v>
      </c>
      <c r="E626" s="107">
        <v>0</v>
      </c>
      <c r="F626" s="38">
        <f>IF(C626="x",E626,0)</f>
        <v>0</v>
      </c>
      <c r="G626" s="196"/>
      <c r="I626" s="196"/>
    </row>
    <row r="627" spans="1:9" ht="28.8" x14ac:dyDescent="0.3">
      <c r="A627" s="48"/>
      <c r="B627" s="20" t="s">
        <v>458</v>
      </c>
      <c r="D627" s="20"/>
      <c r="E627" s="107"/>
      <c r="F627" s="38"/>
      <c r="G627" s="50"/>
      <c r="I627" s="50"/>
    </row>
    <row r="628" spans="1:9" x14ac:dyDescent="0.3">
      <c r="B628" s="44" t="s">
        <v>26</v>
      </c>
      <c r="D628" s="20"/>
      <c r="E628" s="107"/>
      <c r="F628" s="38"/>
    </row>
    <row r="629" spans="1:9" x14ac:dyDescent="0.3">
      <c r="B629" s="20"/>
      <c r="D629" s="20"/>
      <c r="E629" s="107"/>
      <c r="F629" s="38"/>
      <c r="G629" s="50"/>
      <c r="I629" s="50"/>
    </row>
    <row r="630" spans="1:9" x14ac:dyDescent="0.3">
      <c r="A630" s="48">
        <v>82</v>
      </c>
      <c r="B630" s="194" t="s">
        <v>459</v>
      </c>
      <c r="C630" s="40" t="s">
        <v>8</v>
      </c>
      <c r="D630" s="5" t="s">
        <v>460</v>
      </c>
      <c r="E630" s="107">
        <v>10</v>
      </c>
      <c r="F630" s="38">
        <f>IF(C630="x",E630,0)</f>
        <v>10</v>
      </c>
      <c r="G630" s="196"/>
      <c r="I630" s="196" t="s">
        <v>461</v>
      </c>
    </row>
    <row r="631" spans="1:9" x14ac:dyDescent="0.3">
      <c r="A631" s="48"/>
      <c r="B631" s="194"/>
      <c r="C631" s="40"/>
      <c r="D631" s="5" t="s">
        <v>167</v>
      </c>
      <c r="E631" s="107">
        <v>0</v>
      </c>
      <c r="F631" s="38">
        <f>IF(C631="x",E631,0)</f>
        <v>0</v>
      </c>
      <c r="G631" s="196"/>
      <c r="I631" s="196"/>
    </row>
    <row r="632" spans="1:9" x14ac:dyDescent="0.3">
      <c r="A632" s="48"/>
      <c r="B632" s="20" t="s">
        <v>462</v>
      </c>
      <c r="D632" s="20"/>
      <c r="E632" s="107"/>
      <c r="F632" s="38"/>
    </row>
    <row r="633" spans="1:9" x14ac:dyDescent="0.3">
      <c r="B633" s="44">
        <v>1200</v>
      </c>
      <c r="D633" s="20"/>
      <c r="E633" s="107"/>
      <c r="F633" s="38"/>
      <c r="G633" s="50"/>
      <c r="I633" s="50"/>
    </row>
    <row r="634" spans="1:9" x14ac:dyDescent="0.3">
      <c r="B634" s="20"/>
      <c r="D634" s="20"/>
      <c r="E634" s="107"/>
      <c r="F634" s="38"/>
      <c r="G634" s="50"/>
      <c r="I634" s="50"/>
    </row>
    <row r="635" spans="1:9" x14ac:dyDescent="0.3">
      <c r="A635" s="48">
        <v>83</v>
      </c>
      <c r="B635" s="194" t="s">
        <v>463</v>
      </c>
      <c r="C635" s="35" t="s">
        <v>8</v>
      </c>
      <c r="D635" s="5" t="s">
        <v>460</v>
      </c>
      <c r="E635" s="107">
        <v>0</v>
      </c>
      <c r="F635" s="38">
        <f>IF(C635="x",E635,0)</f>
        <v>0</v>
      </c>
      <c r="G635" s="196"/>
      <c r="I635" s="196"/>
    </row>
    <row r="636" spans="1:9" x14ac:dyDescent="0.3">
      <c r="A636" s="48"/>
      <c r="B636" s="194"/>
      <c r="C636" s="40"/>
      <c r="D636" s="5" t="s">
        <v>167</v>
      </c>
      <c r="E636" s="107">
        <v>0</v>
      </c>
      <c r="F636" s="38">
        <f>IF(C636="x",E636,0)</f>
        <v>0</v>
      </c>
      <c r="G636" s="196"/>
      <c r="I636" s="196"/>
    </row>
    <row r="637" spans="1:9" x14ac:dyDescent="0.3">
      <c r="A637" s="48"/>
      <c r="B637" s="20" t="s">
        <v>464</v>
      </c>
      <c r="D637" s="20"/>
      <c r="E637" s="107"/>
      <c r="F637" s="38"/>
      <c r="G637" s="50"/>
      <c r="I637" s="50"/>
    </row>
    <row r="638" spans="1:9" x14ac:dyDescent="0.3">
      <c r="B638" s="169">
        <v>0.18</v>
      </c>
      <c r="D638" s="20"/>
      <c r="E638" s="107"/>
      <c r="F638" s="38"/>
      <c r="G638" s="50"/>
      <c r="I638" s="50"/>
    </row>
    <row r="639" spans="1:9" x14ac:dyDescent="0.3">
      <c r="B639" s="51"/>
      <c r="D639" s="20"/>
      <c r="E639" s="107"/>
      <c r="F639" s="38"/>
      <c r="G639" s="50"/>
      <c r="I639" s="50"/>
    </row>
    <row r="640" spans="1:9" x14ac:dyDescent="0.3">
      <c r="A640" s="48">
        <v>84</v>
      </c>
      <c r="B640" s="194" t="s">
        <v>465</v>
      </c>
      <c r="C640" s="35" t="s">
        <v>8</v>
      </c>
      <c r="D640" s="36" t="s">
        <v>9</v>
      </c>
      <c r="E640" s="107">
        <v>10</v>
      </c>
      <c r="F640" s="38">
        <f>IF(C640="x",E640,0)</f>
        <v>10</v>
      </c>
      <c r="G640" s="196"/>
      <c r="I640" s="196"/>
    </row>
    <row r="641" spans="1:9" x14ac:dyDescent="0.3">
      <c r="A641" s="48"/>
      <c r="B641" s="194"/>
      <c r="C641" s="40"/>
      <c r="D641" s="5" t="s">
        <v>11</v>
      </c>
      <c r="E641" s="107">
        <v>0</v>
      </c>
      <c r="F641" s="38">
        <f>IF(C641="x",E641,0)</f>
        <v>0</v>
      </c>
      <c r="G641" s="196"/>
      <c r="I641" s="196"/>
    </row>
    <row r="642" spans="1:9" x14ac:dyDescent="0.3">
      <c r="A642" s="48"/>
      <c r="B642" s="20" t="s">
        <v>223</v>
      </c>
      <c r="D642" s="20"/>
      <c r="E642" s="107"/>
      <c r="F642" s="38"/>
    </row>
    <row r="643" spans="1:9" x14ac:dyDescent="0.3">
      <c r="A643" s="48"/>
      <c r="B643" s="44" t="s">
        <v>466</v>
      </c>
      <c r="D643" s="20"/>
      <c r="E643" s="107"/>
      <c r="F643" s="38"/>
    </row>
    <row r="644" spans="1:9" x14ac:dyDescent="0.3">
      <c r="A644" s="48"/>
      <c r="B644" s="61"/>
      <c r="D644" s="20"/>
      <c r="E644" s="107"/>
      <c r="F644" s="38"/>
    </row>
    <row r="645" spans="1:9" x14ac:dyDescent="0.3">
      <c r="A645" s="48">
        <v>85</v>
      </c>
      <c r="B645" s="194" t="s">
        <v>467</v>
      </c>
      <c r="C645" s="77" t="s">
        <v>8</v>
      </c>
      <c r="D645" s="37" t="s">
        <v>9</v>
      </c>
      <c r="E645" s="107">
        <v>10</v>
      </c>
      <c r="F645" s="38">
        <f>IF(C645="x",E645,0)</f>
        <v>10</v>
      </c>
      <c r="G645" s="195"/>
      <c r="I645" s="195"/>
    </row>
    <row r="646" spans="1:9" x14ac:dyDescent="0.3">
      <c r="A646" s="48"/>
      <c r="B646" s="194"/>
      <c r="C646" s="77"/>
      <c r="D646" s="37" t="s">
        <v>11</v>
      </c>
      <c r="E646" s="107">
        <v>0</v>
      </c>
      <c r="F646" s="38">
        <f>IF(C646="x",E646,0)</f>
        <v>0</v>
      </c>
      <c r="G646" s="195"/>
      <c r="I646" s="195"/>
    </row>
    <row r="647" spans="1:9" x14ac:dyDescent="0.3">
      <c r="B647" s="61"/>
      <c r="D647" s="20"/>
      <c r="E647" s="107"/>
      <c r="F647" s="38"/>
      <c r="G647" s="86"/>
      <c r="I647" s="86"/>
    </row>
    <row r="648" spans="1:9" x14ac:dyDescent="0.3">
      <c r="A648" s="48">
        <v>86</v>
      </c>
      <c r="B648" s="194" t="s">
        <v>468</v>
      </c>
      <c r="C648" s="77" t="s">
        <v>8</v>
      </c>
      <c r="D648" s="5" t="s">
        <v>460</v>
      </c>
      <c r="E648" s="107">
        <v>10</v>
      </c>
      <c r="F648" s="38">
        <f>IF(C648="x",E648,0)</f>
        <v>10</v>
      </c>
      <c r="G648" s="195"/>
      <c r="I648" s="195"/>
    </row>
    <row r="649" spans="1:9" x14ac:dyDescent="0.3">
      <c r="A649" s="48"/>
      <c r="B649" s="194"/>
      <c r="C649" s="77"/>
      <c r="D649" s="5" t="s">
        <v>167</v>
      </c>
      <c r="E649" s="107">
        <v>0</v>
      </c>
      <c r="F649" s="38">
        <f>IF(C649="x",E649,0)</f>
        <v>0</v>
      </c>
      <c r="G649" s="195"/>
      <c r="I649" s="195"/>
    </row>
    <row r="650" spans="1:9" x14ac:dyDescent="0.3">
      <c r="B650" s="20" t="s">
        <v>469</v>
      </c>
      <c r="D650" s="20"/>
      <c r="E650" s="107"/>
      <c r="F650" s="38"/>
    </row>
    <row r="651" spans="1:9" ht="72" x14ac:dyDescent="0.3">
      <c r="A651" s="48"/>
      <c r="B651" s="44" t="s">
        <v>470</v>
      </c>
      <c r="D651" s="20"/>
      <c r="E651" s="107"/>
      <c r="F651" s="38"/>
    </row>
    <row r="652" spans="1:9" x14ac:dyDescent="0.3">
      <c r="A652" s="48"/>
      <c r="B652" s="61"/>
      <c r="D652" s="20"/>
      <c r="E652" s="107"/>
      <c r="F652" s="38"/>
      <c r="G652" s="86"/>
      <c r="I652" s="86"/>
    </row>
    <row r="653" spans="1:9" x14ac:dyDescent="0.3">
      <c r="A653" s="48">
        <v>87</v>
      </c>
      <c r="B653" s="194" t="s">
        <v>471</v>
      </c>
      <c r="C653" s="40" t="s">
        <v>8</v>
      </c>
      <c r="D653" s="5" t="s">
        <v>460</v>
      </c>
      <c r="E653" s="107">
        <v>10</v>
      </c>
      <c r="F653" s="38">
        <f>IF(C653="x",E653,0)</f>
        <v>10</v>
      </c>
      <c r="G653" s="196"/>
      <c r="I653" s="196"/>
    </row>
    <row r="654" spans="1:9" x14ac:dyDescent="0.3">
      <c r="A654" s="48"/>
      <c r="B654" s="194"/>
      <c r="C654" s="40"/>
      <c r="D654" s="5" t="s">
        <v>167</v>
      </c>
      <c r="E654" s="107">
        <v>0</v>
      </c>
      <c r="F654" s="38">
        <f>IF(C654="x",E654,0)</f>
        <v>0</v>
      </c>
      <c r="G654" s="196"/>
      <c r="I654" s="196"/>
    </row>
    <row r="655" spans="1:9" x14ac:dyDescent="0.3">
      <c r="A655" s="48"/>
      <c r="B655" s="20" t="s">
        <v>472</v>
      </c>
      <c r="D655" s="20"/>
      <c r="E655" s="107"/>
      <c r="F655" s="38"/>
      <c r="G655" s="50"/>
      <c r="I655" s="50"/>
    </row>
    <row r="656" spans="1:9" ht="72" x14ac:dyDescent="0.3">
      <c r="B656" s="44" t="s">
        <v>473</v>
      </c>
      <c r="D656" s="20"/>
      <c r="E656" s="107"/>
      <c r="F656" s="38"/>
    </row>
    <row r="657" spans="1:9" x14ac:dyDescent="0.3">
      <c r="B657" s="51"/>
      <c r="D657" s="20"/>
      <c r="E657" s="107"/>
      <c r="F657" s="38"/>
    </row>
    <row r="658" spans="1:9" x14ac:dyDescent="0.3">
      <c r="A658" s="48">
        <v>88</v>
      </c>
      <c r="B658" s="194" t="s">
        <v>474</v>
      </c>
      <c r="C658" s="35" t="s">
        <v>8</v>
      </c>
      <c r="D658" s="36" t="s">
        <v>9</v>
      </c>
      <c r="E658" s="107">
        <v>10</v>
      </c>
      <c r="F658" s="38">
        <f>IF(C658="x",E658,0)</f>
        <v>10</v>
      </c>
      <c r="G658" s="196"/>
      <c r="I658" s="196"/>
    </row>
    <row r="659" spans="1:9" x14ac:dyDescent="0.3">
      <c r="A659" s="48"/>
      <c r="B659" s="194"/>
      <c r="C659" s="40"/>
      <c r="D659" s="5" t="s">
        <v>11</v>
      </c>
      <c r="E659" s="107">
        <v>0</v>
      </c>
      <c r="F659" s="38">
        <f>IF(C659="x",E659,0)</f>
        <v>0</v>
      </c>
      <c r="G659" s="196"/>
      <c r="I659" s="196"/>
    </row>
    <row r="660" spans="1:9" x14ac:dyDescent="0.3">
      <c r="A660" s="48"/>
      <c r="B660" s="20" t="s">
        <v>223</v>
      </c>
      <c r="D660" s="20"/>
      <c r="E660" s="107"/>
      <c r="F660" s="38"/>
    </row>
    <row r="661" spans="1:9" x14ac:dyDescent="0.3">
      <c r="B661" s="44" t="s">
        <v>475</v>
      </c>
      <c r="D661" s="20"/>
      <c r="E661" s="107"/>
      <c r="F661" s="38"/>
    </row>
    <row r="662" spans="1:9" x14ac:dyDescent="0.3">
      <c r="B662" s="51"/>
      <c r="D662" s="20"/>
      <c r="E662" s="107"/>
      <c r="F662" s="38"/>
    </row>
    <row r="663" spans="1:9" x14ac:dyDescent="0.3">
      <c r="A663" s="48">
        <v>89</v>
      </c>
      <c r="B663" s="194" t="s">
        <v>476</v>
      </c>
      <c r="C663" s="40" t="s">
        <v>8</v>
      </c>
      <c r="D663" s="5" t="s">
        <v>9</v>
      </c>
      <c r="E663" s="107">
        <v>10</v>
      </c>
      <c r="F663" s="38">
        <f>IF(C663="x",E663,0)</f>
        <v>10</v>
      </c>
      <c r="G663" s="196"/>
      <c r="I663" s="196"/>
    </row>
    <row r="664" spans="1:9" x14ac:dyDescent="0.3">
      <c r="A664" s="48"/>
      <c r="B664" s="194"/>
      <c r="C664" s="40"/>
      <c r="D664" s="5" t="s">
        <v>28</v>
      </c>
      <c r="E664" s="107">
        <v>0</v>
      </c>
      <c r="F664" s="38">
        <f>IF(C664="x",E664,0)</f>
        <v>0</v>
      </c>
      <c r="G664" s="196"/>
      <c r="I664" s="196"/>
    </row>
    <row r="665" spans="1:9" x14ac:dyDescent="0.3">
      <c r="A665" s="48"/>
      <c r="B665" s="20" t="s">
        <v>477</v>
      </c>
      <c r="D665" s="20"/>
      <c r="E665" s="107"/>
      <c r="F665" s="38"/>
    </row>
    <row r="666" spans="1:9" x14ac:dyDescent="0.3">
      <c r="B666" s="44" t="s">
        <v>478</v>
      </c>
      <c r="D666" s="20"/>
      <c r="E666" s="107"/>
      <c r="F666" s="38"/>
      <c r="G666" s="5"/>
      <c r="H666" s="170"/>
      <c r="I666" s="20"/>
    </row>
    <row r="667" spans="1:9" x14ac:dyDescent="0.3">
      <c r="B667" s="20"/>
      <c r="D667" s="20"/>
      <c r="E667" s="107"/>
      <c r="F667" s="38"/>
      <c r="G667" s="50"/>
      <c r="I667" s="50"/>
    </row>
    <row r="668" spans="1:9" x14ac:dyDescent="0.3">
      <c r="A668" s="48" t="s">
        <v>479</v>
      </c>
      <c r="B668" s="194" t="s">
        <v>480</v>
      </c>
      <c r="C668" s="40" t="s">
        <v>8</v>
      </c>
      <c r="D668" s="5" t="s">
        <v>9</v>
      </c>
      <c r="E668" s="107">
        <v>10</v>
      </c>
      <c r="F668" s="38">
        <f>IF(C668="x",E668,0)</f>
        <v>10</v>
      </c>
      <c r="G668" s="196"/>
      <c r="I668" s="196"/>
    </row>
    <row r="669" spans="1:9" x14ac:dyDescent="0.3">
      <c r="A669" s="48"/>
      <c r="B669" s="194"/>
      <c r="C669" s="40"/>
      <c r="D669" s="5" t="s">
        <v>28</v>
      </c>
      <c r="E669" s="107">
        <v>0</v>
      </c>
      <c r="F669" s="38">
        <f>IF(C669="x",E669,0)</f>
        <v>0</v>
      </c>
      <c r="G669" s="196"/>
      <c r="I669" s="196"/>
    </row>
    <row r="670" spans="1:9" x14ac:dyDescent="0.3">
      <c r="B670" s="20"/>
      <c r="D670" s="20"/>
      <c r="E670" s="107"/>
      <c r="F670" s="38"/>
      <c r="G670" s="50"/>
      <c r="I670" s="50"/>
    </row>
    <row r="671" spans="1:9" x14ac:dyDescent="0.3">
      <c r="A671" s="48" t="s">
        <v>481</v>
      </c>
      <c r="B671" s="194" t="s">
        <v>482</v>
      </c>
      <c r="C671" s="40" t="s">
        <v>8</v>
      </c>
      <c r="D671" s="5" t="s">
        <v>460</v>
      </c>
      <c r="E671" s="107">
        <v>0</v>
      </c>
      <c r="F671" s="38">
        <f>IF(C671="x",E671,0)</f>
        <v>0</v>
      </c>
      <c r="G671" s="196"/>
      <c r="I671" s="196" t="s">
        <v>483</v>
      </c>
    </row>
    <row r="672" spans="1:9" x14ac:dyDescent="0.3">
      <c r="A672" s="48"/>
      <c r="B672" s="194"/>
      <c r="C672" s="40"/>
      <c r="D672" s="5" t="s">
        <v>167</v>
      </c>
      <c r="E672" s="107">
        <v>0</v>
      </c>
      <c r="F672" s="38">
        <f>IF(C672="x",E672,0)</f>
        <v>0</v>
      </c>
      <c r="G672" s="196"/>
      <c r="I672" s="196"/>
    </row>
    <row r="673" spans="1:9" x14ac:dyDescent="0.3">
      <c r="A673" s="48"/>
      <c r="B673" s="20" t="s">
        <v>464</v>
      </c>
      <c r="D673" s="20"/>
      <c r="E673" s="107"/>
      <c r="F673" s="38"/>
      <c r="G673" s="50"/>
      <c r="I673" s="50"/>
    </row>
    <row r="674" spans="1:9" x14ac:dyDescent="0.3">
      <c r="B674" s="169">
        <v>0.5</v>
      </c>
      <c r="D674" s="20"/>
      <c r="E674" s="107"/>
      <c r="F674" s="38"/>
    </row>
    <row r="675" spans="1:9" x14ac:dyDescent="0.3">
      <c r="B675" s="51"/>
      <c r="D675" s="20"/>
      <c r="E675" s="107"/>
      <c r="F675" s="38"/>
    </row>
    <row r="676" spans="1:9" ht="15.6" x14ac:dyDescent="0.3">
      <c r="B676" s="165" t="s">
        <v>484</v>
      </c>
      <c r="C676" s="166"/>
      <c r="D676" s="166"/>
      <c r="E676" s="166"/>
      <c r="F676" s="167">
        <f>SUM(F677:F736)</f>
        <v>30</v>
      </c>
      <c r="G676" s="166"/>
      <c r="H676" s="168"/>
      <c r="I676" s="166"/>
    </row>
    <row r="677" spans="1:9" x14ac:dyDescent="0.3">
      <c r="A677" s="48">
        <v>91</v>
      </c>
      <c r="B677" s="194" t="s">
        <v>485</v>
      </c>
      <c r="C677" s="40"/>
      <c r="D677" s="5" t="s">
        <v>486</v>
      </c>
      <c r="E677" s="107">
        <v>15</v>
      </c>
      <c r="F677" s="38">
        <f>IF(C677="x",E677,0)</f>
        <v>0</v>
      </c>
      <c r="G677" s="196"/>
      <c r="I677" s="196" t="s">
        <v>487</v>
      </c>
    </row>
    <row r="678" spans="1:9" ht="28.8" x14ac:dyDescent="0.3">
      <c r="A678" s="48"/>
      <c r="B678" s="194"/>
      <c r="C678" s="40"/>
      <c r="D678" s="5" t="s">
        <v>488</v>
      </c>
      <c r="E678" s="107">
        <v>12</v>
      </c>
      <c r="F678" s="38">
        <f>IF(C678="x",E678,0)</f>
        <v>0</v>
      </c>
      <c r="G678" s="196"/>
      <c r="I678" s="196"/>
    </row>
    <row r="679" spans="1:9" ht="28.8" x14ac:dyDescent="0.3">
      <c r="A679" s="48"/>
      <c r="B679" s="194"/>
      <c r="C679" s="40"/>
      <c r="D679" s="5" t="s">
        <v>489</v>
      </c>
      <c r="E679" s="107">
        <v>8</v>
      </c>
      <c r="F679" s="38">
        <f>IF(C679="x",E679,0)</f>
        <v>0</v>
      </c>
      <c r="G679" s="196"/>
      <c r="I679" s="196"/>
    </row>
    <row r="680" spans="1:9" x14ac:dyDescent="0.3">
      <c r="A680" s="48"/>
      <c r="B680" s="194"/>
      <c r="C680" s="40" t="s">
        <v>8</v>
      </c>
      <c r="D680" s="5" t="s">
        <v>490</v>
      </c>
      <c r="E680" s="107">
        <v>0</v>
      </c>
      <c r="F680" s="38">
        <f>F709</f>
        <v>0</v>
      </c>
      <c r="G680" s="196"/>
      <c r="I680" s="196"/>
    </row>
    <row r="681" spans="1:9" ht="43.2" x14ac:dyDescent="0.3">
      <c r="B681" s="20" t="s">
        <v>491</v>
      </c>
      <c r="D681" s="20"/>
      <c r="E681" s="107"/>
      <c r="F681" s="38"/>
      <c r="G681" s="50"/>
      <c r="I681" s="50"/>
    </row>
    <row r="682" spans="1:9" ht="28.8" x14ac:dyDescent="0.3">
      <c r="A682" s="48"/>
      <c r="B682" s="44" t="s">
        <v>492</v>
      </c>
      <c r="D682" s="20"/>
      <c r="E682" s="107"/>
      <c r="F682" s="38"/>
    </row>
    <row r="683" spans="1:9" x14ac:dyDescent="0.3">
      <c r="A683" s="48"/>
      <c r="B683" s="20"/>
      <c r="D683" s="20"/>
      <c r="E683" s="107"/>
      <c r="F683" s="38"/>
      <c r="G683" s="50"/>
      <c r="I683" s="50"/>
    </row>
    <row r="684" spans="1:9" x14ac:dyDescent="0.3">
      <c r="A684" s="48" t="s">
        <v>493</v>
      </c>
      <c r="B684" s="194" t="s">
        <v>494</v>
      </c>
      <c r="C684" s="35" t="s">
        <v>8</v>
      </c>
      <c r="D684" s="36" t="s">
        <v>495</v>
      </c>
      <c r="E684" s="38">
        <v>10</v>
      </c>
      <c r="F684" s="38">
        <f>IF(C684="x",E684,0)</f>
        <v>10</v>
      </c>
      <c r="G684" s="196"/>
      <c r="I684" s="196"/>
    </row>
    <row r="685" spans="1:9" x14ac:dyDescent="0.3">
      <c r="A685" s="48"/>
      <c r="B685" s="194"/>
      <c r="C685" s="40"/>
      <c r="D685" s="5" t="s">
        <v>11</v>
      </c>
      <c r="E685" s="107">
        <v>0</v>
      </c>
      <c r="F685" s="38">
        <f>IF(C685="x",E685,0)</f>
        <v>0</v>
      </c>
      <c r="G685" s="196"/>
      <c r="I685" s="196"/>
    </row>
    <row r="686" spans="1:9" x14ac:dyDescent="0.3">
      <c r="B686" s="20"/>
      <c r="D686" s="20"/>
      <c r="E686" s="107"/>
      <c r="F686" s="38"/>
      <c r="G686" s="50"/>
      <c r="I686" s="50"/>
    </row>
    <row r="687" spans="1:9" x14ac:dyDescent="0.3">
      <c r="A687" s="48" t="s">
        <v>496</v>
      </c>
      <c r="B687" s="194" t="s">
        <v>497</v>
      </c>
      <c r="C687" s="35" t="s">
        <v>8</v>
      </c>
      <c r="D687" s="36" t="s">
        <v>495</v>
      </c>
      <c r="E687" s="156">
        <v>10</v>
      </c>
      <c r="F687" s="38">
        <f>IF(C687="x",E687,0)</f>
        <v>10</v>
      </c>
      <c r="G687" s="196"/>
      <c r="I687" s="196"/>
    </row>
    <row r="688" spans="1:9" x14ac:dyDescent="0.3">
      <c r="A688" s="48"/>
      <c r="B688" s="194"/>
      <c r="C688" s="40"/>
      <c r="D688" s="5" t="s">
        <v>11</v>
      </c>
      <c r="E688" s="156">
        <v>0</v>
      </c>
      <c r="F688" s="38">
        <f>IF(C688="x",E688,0)</f>
        <v>0</v>
      </c>
      <c r="G688" s="196"/>
      <c r="I688" s="196"/>
    </row>
    <row r="689" spans="1:9" x14ac:dyDescent="0.3">
      <c r="A689" s="48"/>
      <c r="B689" s="20" t="s">
        <v>498</v>
      </c>
      <c r="D689" s="20"/>
      <c r="E689" s="107"/>
      <c r="F689" s="38"/>
    </row>
    <row r="690" spans="1:9" ht="28.8" x14ac:dyDescent="0.3">
      <c r="B690" s="44" t="s">
        <v>499</v>
      </c>
      <c r="D690" s="20"/>
      <c r="E690" s="107"/>
      <c r="F690" s="38"/>
    </row>
    <row r="691" spans="1:9" x14ac:dyDescent="0.3">
      <c r="B691" s="51"/>
      <c r="D691" s="20"/>
      <c r="E691" s="107"/>
      <c r="F691" s="38"/>
    </row>
    <row r="692" spans="1:9" x14ac:dyDescent="0.3">
      <c r="A692" s="48" t="s">
        <v>500</v>
      </c>
      <c r="B692" s="200" t="s">
        <v>501</v>
      </c>
      <c r="C692" s="35"/>
      <c r="D692" s="36" t="s">
        <v>9</v>
      </c>
      <c r="E692" s="38">
        <v>0</v>
      </c>
      <c r="F692" s="38">
        <f>IF(C692="x",E692,0)</f>
        <v>0</v>
      </c>
    </row>
    <row r="693" spans="1:9" x14ac:dyDescent="0.3">
      <c r="B693" s="200"/>
      <c r="C693" s="40" t="s">
        <v>8</v>
      </c>
      <c r="D693" s="5" t="s">
        <v>11</v>
      </c>
      <c r="E693" s="107">
        <v>0</v>
      </c>
      <c r="F693" s="38">
        <f>IF(C693="x",E693,0)</f>
        <v>0</v>
      </c>
    </row>
    <row r="694" spans="1:9" ht="15.6" customHeight="1" x14ac:dyDescent="0.3">
      <c r="B694" s="20" t="s">
        <v>502</v>
      </c>
      <c r="D694" s="20"/>
      <c r="E694" s="107"/>
      <c r="F694" s="38"/>
    </row>
    <row r="695" spans="1:9" x14ac:dyDescent="0.3">
      <c r="B695" s="44" t="s">
        <v>26</v>
      </c>
      <c r="D695" s="20"/>
      <c r="E695" s="107"/>
      <c r="F695" s="38"/>
    </row>
    <row r="696" spans="1:9" x14ac:dyDescent="0.3">
      <c r="B696" s="51"/>
      <c r="D696" s="20"/>
      <c r="E696" s="107"/>
      <c r="F696" s="38"/>
    </row>
    <row r="697" spans="1:9" s="173" customFormat="1" x14ac:dyDescent="0.3">
      <c r="A697" s="48" t="s">
        <v>503</v>
      </c>
      <c r="B697" s="198" t="s">
        <v>504</v>
      </c>
      <c r="C697" s="77"/>
      <c r="D697" s="37" t="s">
        <v>9</v>
      </c>
      <c r="E697" s="37">
        <v>10</v>
      </c>
      <c r="F697" s="38">
        <f>IF(C697="x",E697,0)</f>
        <v>0</v>
      </c>
      <c r="G697" s="171"/>
      <c r="H697" s="172"/>
      <c r="I697" s="171"/>
    </row>
    <row r="698" spans="1:9" s="173" customFormat="1" x14ac:dyDescent="0.3">
      <c r="A698" s="48"/>
      <c r="B698" s="198"/>
      <c r="C698" s="77" t="s">
        <v>8</v>
      </c>
      <c r="D698" s="37" t="s">
        <v>11</v>
      </c>
      <c r="E698" s="37">
        <v>0</v>
      </c>
      <c r="F698" s="38">
        <f>IF(C698="x",E698,0)</f>
        <v>0</v>
      </c>
      <c r="G698" s="50"/>
      <c r="H698" s="172"/>
      <c r="I698" s="50"/>
    </row>
    <row r="699" spans="1:9" s="173" customFormat="1" x14ac:dyDescent="0.3">
      <c r="A699" s="48"/>
      <c r="B699" s="198"/>
      <c r="C699" s="77"/>
      <c r="D699" s="37" t="s">
        <v>17</v>
      </c>
      <c r="E699" s="37">
        <v>10</v>
      </c>
      <c r="F699" s="38">
        <f>IF(C699="x",E699,0)</f>
        <v>0</v>
      </c>
      <c r="G699" s="50"/>
      <c r="H699" s="172"/>
      <c r="I699" s="50"/>
    </row>
    <row r="700" spans="1:9" s="173" customFormat="1" x14ac:dyDescent="0.3">
      <c r="A700" s="48"/>
      <c r="B700" s="20" t="s">
        <v>505</v>
      </c>
      <c r="C700" s="5"/>
      <c r="D700" s="5"/>
      <c r="E700" s="5"/>
      <c r="F700" s="38"/>
      <c r="G700" s="50"/>
      <c r="H700" s="172"/>
      <c r="I700" s="50"/>
    </row>
    <row r="701" spans="1:9" s="173" customFormat="1" x14ac:dyDescent="0.3">
      <c r="A701" s="48"/>
      <c r="B701" s="44" t="s">
        <v>26</v>
      </c>
      <c r="C701" s="5"/>
      <c r="D701" s="5"/>
      <c r="E701" s="5"/>
      <c r="F701" s="38"/>
      <c r="G701" s="50"/>
      <c r="H701" s="172"/>
      <c r="I701" s="50"/>
    </row>
    <row r="702" spans="1:9" s="173" customFormat="1" x14ac:dyDescent="0.3">
      <c r="A702" s="48"/>
      <c r="B702" s="61"/>
      <c r="C702" s="5"/>
      <c r="D702" s="5"/>
      <c r="E702" s="5"/>
      <c r="F702" s="38"/>
      <c r="G702" s="86"/>
      <c r="H702" s="172"/>
      <c r="I702" s="86"/>
    </row>
    <row r="703" spans="1:9" s="173" customFormat="1" x14ac:dyDescent="0.3">
      <c r="A703" s="48" t="s">
        <v>506</v>
      </c>
      <c r="B703" s="198" t="s">
        <v>507</v>
      </c>
      <c r="C703" s="77"/>
      <c r="D703" s="37" t="s">
        <v>181</v>
      </c>
      <c r="E703" s="37">
        <v>15</v>
      </c>
      <c r="F703" s="38">
        <f t="shared" ref="F703:F708" si="3">IF(C703="x",E703,0)</f>
        <v>0</v>
      </c>
      <c r="G703" s="171"/>
      <c r="H703" s="172"/>
      <c r="I703" s="171"/>
    </row>
    <row r="704" spans="1:9" s="173" customFormat="1" x14ac:dyDescent="0.3">
      <c r="A704" s="48"/>
      <c r="B704" s="198"/>
      <c r="C704" s="77"/>
      <c r="D704" s="37" t="s">
        <v>182</v>
      </c>
      <c r="E704" s="37">
        <v>12</v>
      </c>
      <c r="F704" s="38">
        <f t="shared" si="3"/>
        <v>0</v>
      </c>
      <c r="G704" s="50"/>
      <c r="H704" s="172"/>
      <c r="I704" s="50"/>
    </row>
    <row r="705" spans="1:9" s="173" customFormat="1" x14ac:dyDescent="0.3">
      <c r="A705" s="48"/>
      <c r="B705" s="198"/>
      <c r="C705" s="77"/>
      <c r="D705" s="37" t="s">
        <v>183</v>
      </c>
      <c r="E705" s="37">
        <v>8</v>
      </c>
      <c r="F705" s="38">
        <f t="shared" si="3"/>
        <v>0</v>
      </c>
      <c r="G705" s="50"/>
      <c r="H705" s="172"/>
      <c r="I705" s="50"/>
    </row>
    <row r="706" spans="1:9" s="173" customFormat="1" x14ac:dyDescent="0.3">
      <c r="A706" s="48"/>
      <c r="B706" s="198"/>
      <c r="C706" s="77"/>
      <c r="D706" s="37" t="s">
        <v>184</v>
      </c>
      <c r="E706" s="37">
        <v>4</v>
      </c>
      <c r="F706" s="38">
        <f t="shared" si="3"/>
        <v>0</v>
      </c>
      <c r="G706" s="50"/>
      <c r="H706" s="172"/>
      <c r="I706" s="50"/>
    </row>
    <row r="707" spans="1:9" s="173" customFormat="1" x14ac:dyDescent="0.3">
      <c r="A707" s="48"/>
      <c r="B707" s="198"/>
      <c r="C707" s="77"/>
      <c r="D707" s="37" t="s">
        <v>185</v>
      </c>
      <c r="E707" s="37">
        <v>0</v>
      </c>
      <c r="F707" s="38">
        <f t="shared" si="3"/>
        <v>0</v>
      </c>
      <c r="G707" s="50"/>
      <c r="H707" s="172"/>
      <c r="I707" s="50"/>
    </row>
    <row r="708" spans="1:9" s="173" customFormat="1" x14ac:dyDescent="0.3">
      <c r="A708" s="48"/>
      <c r="B708" s="5"/>
      <c r="C708" s="77"/>
      <c r="D708" s="37" t="s">
        <v>136</v>
      </c>
      <c r="E708" s="37">
        <v>15</v>
      </c>
      <c r="F708" s="38">
        <f t="shared" si="3"/>
        <v>0</v>
      </c>
      <c r="G708" s="50"/>
      <c r="H708" s="172"/>
      <c r="I708" s="50"/>
    </row>
    <row r="709" spans="1:9" s="173" customFormat="1" ht="43.2" x14ac:dyDescent="0.3">
      <c r="A709" s="48"/>
      <c r="B709" s="20" t="s">
        <v>508</v>
      </c>
      <c r="C709" s="5"/>
      <c r="D709" s="5"/>
      <c r="E709" s="5"/>
      <c r="F709" s="38"/>
      <c r="G709" s="50"/>
      <c r="H709" s="172"/>
      <c r="I709" s="50"/>
    </row>
    <row r="710" spans="1:9" s="173" customFormat="1" x14ac:dyDescent="0.3">
      <c r="A710" s="48"/>
      <c r="B710" s="44" t="s">
        <v>26</v>
      </c>
      <c r="C710" s="5"/>
      <c r="D710" s="5"/>
      <c r="E710" s="5"/>
      <c r="F710" s="38"/>
      <c r="G710" s="50"/>
      <c r="H710" s="172"/>
      <c r="I710" s="50"/>
    </row>
    <row r="711" spans="1:9" x14ac:dyDescent="0.3">
      <c r="B711" s="61"/>
      <c r="D711" s="20"/>
      <c r="E711" s="107"/>
      <c r="F711" s="38"/>
    </row>
    <row r="712" spans="1:9" x14ac:dyDescent="0.3">
      <c r="A712" s="48" t="s">
        <v>509</v>
      </c>
      <c r="B712" s="194" t="s">
        <v>510</v>
      </c>
      <c r="C712" s="35"/>
      <c r="D712" s="36" t="s">
        <v>9</v>
      </c>
      <c r="E712" s="38">
        <v>10</v>
      </c>
      <c r="F712" s="38">
        <f>IF(C712="x",E712,0)</f>
        <v>0</v>
      </c>
      <c r="G712" s="196"/>
      <c r="I712" s="196"/>
    </row>
    <row r="713" spans="1:9" x14ac:dyDescent="0.3">
      <c r="A713" s="48"/>
      <c r="B713" s="194"/>
      <c r="C713" s="40" t="s">
        <v>8</v>
      </c>
      <c r="D713" s="5" t="s">
        <v>11</v>
      </c>
      <c r="E713" s="107">
        <v>0</v>
      </c>
      <c r="F713" s="38">
        <f>IF(C713="x",E713,0)</f>
        <v>0</v>
      </c>
      <c r="G713" s="196"/>
      <c r="I713" s="196"/>
    </row>
    <row r="714" spans="1:9" x14ac:dyDescent="0.3">
      <c r="B714" s="20" t="s">
        <v>511</v>
      </c>
      <c r="D714" s="20"/>
      <c r="E714" s="107"/>
      <c r="F714" s="38"/>
    </row>
    <row r="715" spans="1:9" ht="28.8" x14ac:dyDescent="0.3">
      <c r="A715" s="48"/>
      <c r="B715" s="44" t="s">
        <v>512</v>
      </c>
      <c r="D715" s="20"/>
      <c r="E715" s="107"/>
      <c r="F715" s="38"/>
    </row>
    <row r="716" spans="1:9" x14ac:dyDescent="0.3">
      <c r="A716" s="48"/>
      <c r="B716" s="61"/>
      <c r="D716" s="20"/>
      <c r="E716" s="107"/>
      <c r="F716" s="38"/>
    </row>
    <row r="717" spans="1:9" x14ac:dyDescent="0.3">
      <c r="A717" s="48" t="s">
        <v>513</v>
      </c>
      <c r="B717" s="194" t="s">
        <v>514</v>
      </c>
      <c r="C717" s="35"/>
      <c r="D717" s="36" t="s">
        <v>515</v>
      </c>
      <c r="E717" s="38">
        <v>0</v>
      </c>
      <c r="F717" s="38">
        <f>IF(C717="x",E717,0)</f>
        <v>0</v>
      </c>
      <c r="G717" s="196"/>
      <c r="I717" s="196"/>
    </row>
    <row r="718" spans="1:9" x14ac:dyDescent="0.3">
      <c r="A718" s="48"/>
      <c r="B718" s="194"/>
      <c r="C718" s="35"/>
      <c r="D718" s="36" t="s">
        <v>516</v>
      </c>
      <c r="E718" s="38">
        <v>0</v>
      </c>
      <c r="F718" s="38">
        <f>IF(C718="x",E718,0)</f>
        <v>0</v>
      </c>
      <c r="G718" s="196"/>
      <c r="I718" s="196"/>
    </row>
    <row r="719" spans="1:9" x14ac:dyDescent="0.3">
      <c r="A719" s="48"/>
      <c r="B719" s="194"/>
      <c r="C719" s="35"/>
      <c r="D719" s="36" t="s">
        <v>517</v>
      </c>
      <c r="E719" s="38">
        <v>0</v>
      </c>
      <c r="F719" s="38">
        <f>IF(C719="x",E719,0)</f>
        <v>0</v>
      </c>
      <c r="G719" s="196"/>
      <c r="I719" s="196"/>
    </row>
    <row r="720" spans="1:9" x14ac:dyDescent="0.3">
      <c r="A720" s="48"/>
      <c r="B720" s="194"/>
      <c r="C720" s="40"/>
      <c r="D720" s="5" t="s">
        <v>518</v>
      </c>
      <c r="E720" s="107">
        <v>0</v>
      </c>
      <c r="F720" s="38">
        <f>IF(C720="x",E720,0)</f>
        <v>0</v>
      </c>
      <c r="G720" s="196"/>
      <c r="I720" s="196"/>
    </row>
    <row r="721" spans="1:9" x14ac:dyDescent="0.3">
      <c r="B721" s="61"/>
      <c r="D721" s="20"/>
      <c r="E721" s="107"/>
      <c r="F721" s="38"/>
    </row>
    <row r="722" spans="1:9" s="54" customFormat="1" ht="14.55" customHeight="1" x14ac:dyDescent="0.3">
      <c r="A722" s="48">
        <v>95</v>
      </c>
      <c r="B722" s="194" t="s">
        <v>519</v>
      </c>
      <c r="C722" s="35"/>
      <c r="D722" s="36" t="s">
        <v>9</v>
      </c>
      <c r="E722" s="38">
        <v>10</v>
      </c>
      <c r="F722" s="38">
        <f>IF(C722="x",E722,0)</f>
        <v>0</v>
      </c>
      <c r="G722" s="199"/>
      <c r="H722" s="162"/>
      <c r="I722" s="199"/>
    </row>
    <row r="723" spans="1:9" s="54" customFormat="1" x14ac:dyDescent="0.3">
      <c r="A723" s="58"/>
      <c r="B723" s="194"/>
      <c r="C723" s="35" t="s">
        <v>8</v>
      </c>
      <c r="D723" s="36" t="s">
        <v>11</v>
      </c>
      <c r="E723" s="38">
        <v>0</v>
      </c>
      <c r="F723" s="38">
        <f>IF(C723="x",E723,0)</f>
        <v>0</v>
      </c>
      <c r="G723" s="199"/>
      <c r="H723" s="162"/>
      <c r="I723" s="199"/>
    </row>
    <row r="724" spans="1:9" s="54" customFormat="1" ht="16.05" customHeight="1" x14ac:dyDescent="0.3">
      <c r="A724" s="58"/>
      <c r="B724" s="20" t="s">
        <v>520</v>
      </c>
      <c r="C724" s="5"/>
      <c r="D724" s="20"/>
      <c r="E724" s="163"/>
      <c r="F724" s="38"/>
      <c r="G724" s="56"/>
      <c r="H724" s="162"/>
      <c r="I724" s="56"/>
    </row>
    <row r="725" spans="1:9" s="54" customFormat="1" x14ac:dyDescent="0.3">
      <c r="A725" s="58"/>
      <c r="B725" s="44" t="s">
        <v>26</v>
      </c>
      <c r="C725" s="5"/>
      <c r="D725" s="20"/>
      <c r="E725" s="163"/>
      <c r="F725" s="38"/>
      <c r="G725" s="56"/>
      <c r="H725" s="162"/>
      <c r="I725" s="56"/>
    </row>
    <row r="726" spans="1:9" s="54" customFormat="1" x14ac:dyDescent="0.3">
      <c r="A726" s="58"/>
      <c r="B726" s="59"/>
      <c r="C726" s="5"/>
      <c r="E726" s="163"/>
      <c r="F726" s="38"/>
      <c r="G726" s="56"/>
      <c r="H726" s="162"/>
      <c r="I726" s="56"/>
    </row>
    <row r="727" spans="1:9" s="54" customFormat="1" x14ac:dyDescent="0.3">
      <c r="A727" s="48">
        <v>96</v>
      </c>
      <c r="B727" s="194" t="s">
        <v>521</v>
      </c>
      <c r="C727" s="35" t="s">
        <v>8</v>
      </c>
      <c r="D727" s="36" t="s">
        <v>9</v>
      </c>
      <c r="E727" s="107">
        <v>10</v>
      </c>
      <c r="F727" s="38">
        <f>IF(C727="x",E727,0)</f>
        <v>10</v>
      </c>
      <c r="G727" s="56"/>
      <c r="H727" s="162"/>
      <c r="I727" s="56"/>
    </row>
    <row r="728" spans="1:9" s="54" customFormat="1" x14ac:dyDescent="0.3">
      <c r="A728" s="58"/>
      <c r="B728" s="194"/>
      <c r="C728" s="35"/>
      <c r="D728" s="36" t="s">
        <v>11</v>
      </c>
      <c r="E728" s="107">
        <v>0</v>
      </c>
      <c r="F728" s="38">
        <f>IF(C728="x",E728,0)</f>
        <v>0</v>
      </c>
      <c r="G728" s="56"/>
      <c r="H728" s="162"/>
      <c r="I728" s="56"/>
    </row>
    <row r="729" spans="1:9" s="54" customFormat="1" x14ac:dyDescent="0.3">
      <c r="A729" s="58"/>
      <c r="B729" s="20" t="s">
        <v>522</v>
      </c>
      <c r="C729" s="5"/>
      <c r="D729" s="20"/>
      <c r="E729" s="163"/>
      <c r="F729" s="38"/>
      <c r="G729" s="56"/>
      <c r="H729" s="162"/>
      <c r="I729" s="56"/>
    </row>
    <row r="730" spans="1:9" s="54" customFormat="1" ht="43.2" x14ac:dyDescent="0.3">
      <c r="A730" s="58"/>
      <c r="B730" s="44" t="s">
        <v>523</v>
      </c>
      <c r="C730" s="5"/>
      <c r="D730" s="20"/>
      <c r="E730" s="163"/>
      <c r="F730" s="38"/>
      <c r="G730" s="56"/>
      <c r="H730" s="162"/>
      <c r="I730" s="56"/>
    </row>
    <row r="731" spans="1:9" s="54" customFormat="1" x14ac:dyDescent="0.3">
      <c r="A731" s="58"/>
      <c r="B731" s="59"/>
      <c r="C731" s="5"/>
      <c r="E731" s="163"/>
      <c r="F731" s="38"/>
      <c r="G731" s="56"/>
      <c r="H731" s="162"/>
      <c r="I731" s="56"/>
    </row>
    <row r="732" spans="1:9" x14ac:dyDescent="0.3">
      <c r="A732" s="48">
        <v>97</v>
      </c>
      <c r="B732" s="194" t="s">
        <v>524</v>
      </c>
      <c r="C732" s="40"/>
      <c r="D732" s="5" t="s">
        <v>9</v>
      </c>
      <c r="E732" s="107">
        <v>10</v>
      </c>
      <c r="F732" s="38">
        <f>IF(C732="x",E732,0)</f>
        <v>0</v>
      </c>
      <c r="G732" s="196"/>
      <c r="I732" s="196" t="s">
        <v>525</v>
      </c>
    </row>
    <row r="733" spans="1:9" x14ac:dyDescent="0.3">
      <c r="A733" s="48"/>
      <c r="B733" s="194"/>
      <c r="C733" s="40" t="s">
        <v>8</v>
      </c>
      <c r="D733" s="5" t="s">
        <v>11</v>
      </c>
      <c r="E733" s="107">
        <v>0</v>
      </c>
      <c r="F733" s="38">
        <f>IF(C733="x",E733,0)</f>
        <v>0</v>
      </c>
      <c r="G733" s="196"/>
      <c r="I733" s="196"/>
    </row>
    <row r="734" spans="1:9" ht="28.8" x14ac:dyDescent="0.3">
      <c r="A734" s="48"/>
      <c r="B734" s="174" t="s">
        <v>526</v>
      </c>
      <c r="D734" s="20"/>
      <c r="E734" s="107"/>
      <c r="F734" s="38"/>
      <c r="G734" s="50"/>
      <c r="I734" s="50"/>
    </row>
    <row r="735" spans="1:9" x14ac:dyDescent="0.3">
      <c r="B735" s="44" t="s">
        <v>26</v>
      </c>
      <c r="D735" s="20"/>
      <c r="E735" s="107"/>
      <c r="F735" s="38"/>
    </row>
    <row r="736" spans="1:9" s="54" customFormat="1" x14ac:dyDescent="0.3">
      <c r="A736" s="58"/>
      <c r="B736" s="59"/>
      <c r="C736" s="5"/>
      <c r="E736" s="163"/>
      <c r="F736" s="38"/>
      <c r="G736" s="56"/>
      <c r="H736" s="162"/>
      <c r="I736" s="56"/>
    </row>
    <row r="737" spans="1:9" ht="15.6" x14ac:dyDescent="0.3">
      <c r="B737" s="165" t="s">
        <v>527</v>
      </c>
      <c r="C737" s="166"/>
      <c r="D737" s="166"/>
      <c r="E737" s="166"/>
      <c r="F737" s="167">
        <f>SUM(F738:F790)</f>
        <v>75</v>
      </c>
      <c r="G737" s="166"/>
      <c r="H737" s="168"/>
      <c r="I737" s="166"/>
    </row>
    <row r="738" spans="1:9" x14ac:dyDescent="0.3">
      <c r="A738" s="48">
        <v>98</v>
      </c>
      <c r="B738" s="194" t="s">
        <v>528</v>
      </c>
      <c r="C738" s="62" t="s">
        <v>8</v>
      </c>
      <c r="D738" s="36" t="s">
        <v>9</v>
      </c>
      <c r="E738" s="38">
        <v>30</v>
      </c>
      <c r="F738" s="38">
        <v>0</v>
      </c>
      <c r="G738" s="196"/>
      <c r="I738" s="196" t="s">
        <v>529</v>
      </c>
    </row>
    <row r="739" spans="1:9" x14ac:dyDescent="0.3">
      <c r="A739" s="48"/>
      <c r="B739" s="194"/>
      <c r="C739" s="40"/>
      <c r="D739" s="5" t="s">
        <v>11</v>
      </c>
      <c r="E739" s="107">
        <v>0</v>
      </c>
      <c r="F739" s="38">
        <f>IF(C739="x",E739,0)</f>
        <v>0</v>
      </c>
      <c r="G739" s="196"/>
      <c r="I739" s="196"/>
    </row>
    <row r="740" spans="1:9" x14ac:dyDescent="0.3">
      <c r="A740" s="48"/>
      <c r="B740" s="20" t="s">
        <v>530</v>
      </c>
      <c r="D740" s="20"/>
      <c r="E740" s="107"/>
      <c r="F740" s="38"/>
      <c r="G740" s="50"/>
      <c r="I740" s="50"/>
    </row>
    <row r="741" spans="1:9" ht="28.8" x14ac:dyDescent="0.3">
      <c r="B741" s="44" t="s">
        <v>531</v>
      </c>
      <c r="D741" s="20"/>
      <c r="E741" s="107"/>
      <c r="F741" s="38"/>
      <c r="G741" s="57" t="s">
        <v>154</v>
      </c>
      <c r="H741" s="47"/>
      <c r="I741" s="20"/>
    </row>
    <row r="742" spans="1:9" x14ac:dyDescent="0.3">
      <c r="B742" s="20"/>
      <c r="D742" s="20"/>
      <c r="E742" s="107"/>
      <c r="F742" s="38"/>
      <c r="G742" s="50"/>
      <c r="I742" s="50"/>
    </row>
    <row r="743" spans="1:9" x14ac:dyDescent="0.3">
      <c r="A743" s="48">
        <v>99</v>
      </c>
      <c r="B743" s="194" t="s">
        <v>532</v>
      </c>
      <c r="C743" s="35" t="s">
        <v>8</v>
      </c>
      <c r="D743" s="36" t="s">
        <v>9</v>
      </c>
      <c r="E743" s="38">
        <v>10</v>
      </c>
      <c r="F743" s="38">
        <f>IF(C743="x",E743,0)</f>
        <v>10</v>
      </c>
      <c r="G743" s="196"/>
      <c r="I743" s="196"/>
    </row>
    <row r="744" spans="1:9" x14ac:dyDescent="0.3">
      <c r="A744" s="48"/>
      <c r="B744" s="194"/>
      <c r="C744" s="40"/>
      <c r="D744" s="5" t="s">
        <v>11</v>
      </c>
      <c r="E744" s="107">
        <v>0</v>
      </c>
      <c r="F744" s="38">
        <f>IF(C744="x",E744,0)</f>
        <v>0</v>
      </c>
      <c r="G744" s="196"/>
      <c r="I744" s="196"/>
    </row>
    <row r="745" spans="1:9" x14ac:dyDescent="0.3">
      <c r="B745" s="61"/>
      <c r="D745" s="20"/>
      <c r="E745" s="107"/>
      <c r="F745" s="38"/>
    </row>
    <row r="746" spans="1:9" x14ac:dyDescent="0.3">
      <c r="A746" s="48">
        <v>100</v>
      </c>
      <c r="B746" s="194" t="s">
        <v>533</v>
      </c>
      <c r="C746" s="35"/>
      <c r="D746" s="36" t="s">
        <v>9</v>
      </c>
      <c r="E746" s="38">
        <v>10</v>
      </c>
      <c r="F746" s="38">
        <f>IF(C746="x",E746,0)</f>
        <v>0</v>
      </c>
      <c r="G746" s="196"/>
      <c r="I746" s="196" t="s">
        <v>534</v>
      </c>
    </row>
    <row r="747" spans="1:9" x14ac:dyDescent="0.3">
      <c r="A747" s="48"/>
      <c r="B747" s="194"/>
      <c r="C747" s="40" t="s">
        <v>8</v>
      </c>
      <c r="D747" s="5" t="s">
        <v>11</v>
      </c>
      <c r="E747" s="107">
        <v>0</v>
      </c>
      <c r="F747" s="38">
        <f>IF(C747="x",E747,0)</f>
        <v>0</v>
      </c>
      <c r="G747" s="196"/>
      <c r="I747" s="196"/>
    </row>
    <row r="748" spans="1:9" x14ac:dyDescent="0.3">
      <c r="A748" s="48"/>
      <c r="B748" s="20" t="s">
        <v>535</v>
      </c>
      <c r="D748" s="20"/>
      <c r="E748" s="107"/>
      <c r="F748" s="38"/>
    </row>
    <row r="749" spans="1:9" x14ac:dyDescent="0.3">
      <c r="B749" s="44" t="s">
        <v>26</v>
      </c>
      <c r="D749" s="20"/>
      <c r="E749" s="107"/>
      <c r="F749" s="38"/>
    </row>
    <row r="750" spans="1:9" x14ac:dyDescent="0.3">
      <c r="B750" s="51"/>
      <c r="D750" s="20"/>
      <c r="E750" s="107"/>
      <c r="F750" s="38"/>
    </row>
    <row r="751" spans="1:9" x14ac:dyDescent="0.3">
      <c r="A751" s="48">
        <v>101</v>
      </c>
      <c r="B751" s="194" t="s">
        <v>536</v>
      </c>
      <c r="C751" s="35" t="s">
        <v>8</v>
      </c>
      <c r="D751" s="36" t="s">
        <v>9</v>
      </c>
      <c r="E751" s="38">
        <v>15</v>
      </c>
      <c r="F751" s="38">
        <f>IF(C751="x",E751,0)</f>
        <v>15</v>
      </c>
      <c r="G751" s="196"/>
      <c r="I751" s="196" t="s">
        <v>537</v>
      </c>
    </row>
    <row r="752" spans="1:9" x14ac:dyDescent="0.3">
      <c r="A752" s="48"/>
      <c r="B752" s="194"/>
      <c r="C752" s="40"/>
      <c r="D752" s="5" t="s">
        <v>11</v>
      </c>
      <c r="E752" s="107">
        <v>0</v>
      </c>
      <c r="F752" s="38">
        <f>IF(C752="x",E752,0)</f>
        <v>0</v>
      </c>
      <c r="G752" s="196"/>
      <c r="I752" s="196"/>
    </row>
    <row r="753" spans="1:9" x14ac:dyDescent="0.3">
      <c r="B753" s="20" t="s">
        <v>538</v>
      </c>
      <c r="D753" s="20"/>
      <c r="E753" s="107"/>
      <c r="F753" s="38"/>
    </row>
    <row r="754" spans="1:9" x14ac:dyDescent="0.3">
      <c r="A754" s="48"/>
      <c r="B754" s="44" t="s">
        <v>539</v>
      </c>
      <c r="D754" s="20"/>
      <c r="E754" s="107"/>
      <c r="F754" s="38"/>
    </row>
    <row r="755" spans="1:9" x14ac:dyDescent="0.3">
      <c r="B755" s="51"/>
      <c r="D755" s="20"/>
      <c r="E755" s="107"/>
      <c r="F755" s="38"/>
    </row>
    <row r="756" spans="1:9" x14ac:dyDescent="0.3">
      <c r="A756" s="48">
        <v>102</v>
      </c>
      <c r="B756" s="194" t="s">
        <v>540</v>
      </c>
      <c r="C756" s="35"/>
      <c r="D756" s="36" t="s">
        <v>9</v>
      </c>
      <c r="E756" s="38">
        <v>10</v>
      </c>
      <c r="F756" s="38">
        <f>IF(C756="x",E756,0)</f>
        <v>0</v>
      </c>
      <c r="G756" s="196"/>
      <c r="I756" s="196"/>
    </row>
    <row r="757" spans="1:9" x14ac:dyDescent="0.3">
      <c r="A757" s="48"/>
      <c r="B757" s="194"/>
      <c r="C757" s="40" t="s">
        <v>8</v>
      </c>
      <c r="D757" s="5" t="s">
        <v>11</v>
      </c>
      <c r="E757" s="107">
        <v>0</v>
      </c>
      <c r="F757" s="38">
        <f>IF(C757="x",E757,0)</f>
        <v>0</v>
      </c>
      <c r="G757" s="196"/>
      <c r="I757" s="196"/>
    </row>
    <row r="758" spans="1:9" x14ac:dyDescent="0.3">
      <c r="A758" s="48"/>
      <c r="B758" s="20" t="s">
        <v>541</v>
      </c>
      <c r="D758" s="20"/>
      <c r="E758" s="107"/>
      <c r="F758" s="38"/>
    </row>
    <row r="759" spans="1:9" x14ac:dyDescent="0.3">
      <c r="B759" s="44" t="s">
        <v>26</v>
      </c>
      <c r="D759" s="20"/>
      <c r="E759" s="107"/>
      <c r="F759" s="38"/>
    </row>
    <row r="760" spans="1:9" x14ac:dyDescent="0.3">
      <c r="B760" s="61"/>
      <c r="D760" s="20"/>
      <c r="E760" s="107"/>
      <c r="F760" s="38"/>
    </row>
    <row r="761" spans="1:9" x14ac:dyDescent="0.3">
      <c r="A761" s="48">
        <v>103</v>
      </c>
      <c r="B761" s="194" t="s">
        <v>542</v>
      </c>
      <c r="C761" s="77" t="s">
        <v>8</v>
      </c>
      <c r="D761" s="37" t="s">
        <v>9</v>
      </c>
      <c r="E761" s="38">
        <v>10</v>
      </c>
      <c r="F761" s="38">
        <f>IF(C761="x",E761,0)</f>
        <v>10</v>
      </c>
      <c r="G761" s="195"/>
      <c r="I761" s="195"/>
    </row>
    <row r="762" spans="1:9" x14ac:dyDescent="0.3">
      <c r="A762" s="48"/>
      <c r="B762" s="194"/>
      <c r="C762" s="77"/>
      <c r="D762" s="37" t="s">
        <v>11</v>
      </c>
      <c r="E762" s="107">
        <v>0</v>
      </c>
      <c r="F762" s="38">
        <f>IF(C762="x",E762,0)</f>
        <v>0</v>
      </c>
      <c r="G762" s="195"/>
      <c r="I762" s="195"/>
    </row>
    <row r="763" spans="1:9" x14ac:dyDescent="0.3">
      <c r="B763" s="20" t="s">
        <v>543</v>
      </c>
      <c r="D763" s="20"/>
      <c r="E763" s="107"/>
      <c r="F763" s="38"/>
    </row>
    <row r="764" spans="1:9" ht="43.2" x14ac:dyDescent="0.3">
      <c r="A764" s="48"/>
      <c r="B764" s="44" t="s">
        <v>544</v>
      </c>
      <c r="D764" s="20"/>
      <c r="E764" s="107"/>
      <c r="F764" s="38"/>
    </row>
    <row r="765" spans="1:9" x14ac:dyDescent="0.3">
      <c r="A765" s="48"/>
      <c r="B765" s="61"/>
      <c r="D765" s="20"/>
      <c r="E765" s="107"/>
      <c r="F765" s="38"/>
      <c r="G765" s="86"/>
      <c r="I765" s="86"/>
    </row>
    <row r="766" spans="1:9" x14ac:dyDescent="0.3">
      <c r="A766" s="48" t="s">
        <v>545</v>
      </c>
      <c r="B766" s="194" t="s">
        <v>546</v>
      </c>
      <c r="C766" s="77" t="s">
        <v>8</v>
      </c>
      <c r="D766" s="37" t="s">
        <v>9</v>
      </c>
      <c r="E766" s="38">
        <v>15</v>
      </c>
      <c r="F766" s="38">
        <f>IF(C766="x",E766,0)</f>
        <v>15</v>
      </c>
      <c r="G766" s="195"/>
      <c r="I766" s="195"/>
    </row>
    <row r="767" spans="1:9" x14ac:dyDescent="0.3">
      <c r="A767" s="48"/>
      <c r="B767" s="194"/>
      <c r="C767" s="77"/>
      <c r="D767" s="37" t="s">
        <v>11</v>
      </c>
      <c r="E767" s="107">
        <v>0</v>
      </c>
      <c r="F767" s="38">
        <f>IF(C767="x",E767,0)</f>
        <v>0</v>
      </c>
      <c r="G767" s="195"/>
      <c r="I767" s="195"/>
    </row>
    <row r="768" spans="1:9" x14ac:dyDescent="0.3">
      <c r="A768" s="48"/>
      <c r="B768" s="20" t="s">
        <v>547</v>
      </c>
      <c r="D768" s="20"/>
      <c r="E768" s="107"/>
      <c r="F768" s="38"/>
    </row>
    <row r="769" spans="1:9" x14ac:dyDescent="0.3">
      <c r="B769" s="44" t="s">
        <v>548</v>
      </c>
      <c r="D769" s="20"/>
      <c r="E769" s="107"/>
      <c r="F769" s="38"/>
    </row>
    <row r="770" spans="1:9" x14ac:dyDescent="0.3">
      <c r="B770" s="140"/>
      <c r="D770" s="20"/>
      <c r="E770" s="107"/>
      <c r="F770" s="38"/>
    </row>
    <row r="771" spans="1:9" x14ac:dyDescent="0.3">
      <c r="A771" s="48" t="s">
        <v>549</v>
      </c>
      <c r="B771" s="194" t="s">
        <v>550</v>
      </c>
      <c r="C771" s="35"/>
      <c r="D771" s="36" t="s">
        <v>551</v>
      </c>
      <c r="E771" s="38">
        <v>0</v>
      </c>
      <c r="F771" s="38">
        <f>IF(C771="x",E771,0)</f>
        <v>0</v>
      </c>
      <c r="G771" s="196"/>
      <c r="I771" s="196"/>
    </row>
    <row r="772" spans="1:9" x14ac:dyDescent="0.3">
      <c r="A772" s="48"/>
      <c r="B772" s="194"/>
      <c r="C772" s="35"/>
      <c r="D772" s="36" t="s">
        <v>552</v>
      </c>
      <c r="E772" s="38">
        <v>0</v>
      </c>
      <c r="F772" s="38">
        <f>IF(C772="x",E772,0)</f>
        <v>0</v>
      </c>
      <c r="G772" s="196"/>
      <c r="I772" s="196"/>
    </row>
    <row r="773" spans="1:9" x14ac:dyDescent="0.3">
      <c r="A773" s="48"/>
      <c r="B773" s="194"/>
      <c r="C773" s="35" t="s">
        <v>8</v>
      </c>
      <c r="D773" s="36" t="s">
        <v>553</v>
      </c>
      <c r="E773" s="38">
        <v>0</v>
      </c>
      <c r="F773" s="38">
        <f>IF(C773="x",E773,0)</f>
        <v>0</v>
      </c>
      <c r="G773" s="196"/>
      <c r="I773" s="196"/>
    </row>
    <row r="774" spans="1:9" x14ac:dyDescent="0.3">
      <c r="A774" s="48"/>
      <c r="B774" s="194"/>
      <c r="C774" s="40"/>
      <c r="D774" s="5" t="s">
        <v>554</v>
      </c>
      <c r="E774" s="107">
        <v>0</v>
      </c>
      <c r="F774" s="38">
        <f>IF(C774="x",E774,0)</f>
        <v>0</v>
      </c>
      <c r="G774" s="196"/>
      <c r="I774" s="196"/>
    </row>
    <row r="775" spans="1:9" x14ac:dyDescent="0.3">
      <c r="A775" s="48"/>
      <c r="B775" s="5"/>
      <c r="C775" s="49"/>
      <c r="D775" s="5"/>
      <c r="E775" s="107"/>
      <c r="F775" s="38"/>
      <c r="G775" s="50"/>
      <c r="I775" s="50"/>
    </row>
    <row r="776" spans="1:9" s="20" customFormat="1" x14ac:dyDescent="0.3">
      <c r="A776" s="48" t="s">
        <v>555</v>
      </c>
      <c r="B776" s="194" t="s">
        <v>556</v>
      </c>
      <c r="C776" s="35" t="s">
        <v>8</v>
      </c>
      <c r="D776" s="36" t="s">
        <v>9</v>
      </c>
      <c r="E776" s="38">
        <v>10</v>
      </c>
      <c r="F776" s="38">
        <f>IF(C776="x",E776,0)</f>
        <v>10</v>
      </c>
      <c r="G776" s="196"/>
      <c r="H776" s="53"/>
      <c r="I776" s="196"/>
    </row>
    <row r="777" spans="1:9" s="20" customFormat="1" x14ac:dyDescent="0.3">
      <c r="A777" s="48"/>
      <c r="B777" s="194"/>
      <c r="C777" s="35"/>
      <c r="D777" s="36" t="s">
        <v>11</v>
      </c>
      <c r="E777" s="38">
        <v>0</v>
      </c>
      <c r="F777" s="38">
        <f>IF(C777="x",E777,0)</f>
        <v>0</v>
      </c>
      <c r="G777" s="196"/>
      <c r="H777" s="53"/>
      <c r="I777" s="196"/>
    </row>
    <row r="778" spans="1:9" s="20" customFormat="1" x14ac:dyDescent="0.3">
      <c r="A778" s="48"/>
      <c r="B778" s="20" t="s">
        <v>547</v>
      </c>
      <c r="C778" s="5"/>
      <c r="E778" s="107"/>
      <c r="F778" s="38"/>
      <c r="G778" s="50"/>
      <c r="H778" s="53"/>
      <c r="I778" s="50"/>
    </row>
    <row r="779" spans="1:9" s="20" customFormat="1" x14ac:dyDescent="0.3">
      <c r="A779" s="48"/>
      <c r="B779" s="44" t="s">
        <v>557</v>
      </c>
      <c r="C779" s="5"/>
      <c r="E779" s="107"/>
      <c r="F779" s="38"/>
      <c r="G779" s="50"/>
      <c r="H779" s="53"/>
      <c r="I779" s="50"/>
    </row>
    <row r="780" spans="1:9" s="20" customFormat="1" x14ac:dyDescent="0.3">
      <c r="A780" s="48"/>
      <c r="B780" s="5"/>
      <c r="C780" s="60"/>
      <c r="D780" s="36"/>
      <c r="E780" s="38"/>
      <c r="F780" s="38"/>
      <c r="G780" s="50"/>
      <c r="H780" s="53"/>
      <c r="I780" s="50"/>
    </row>
    <row r="781" spans="1:9" s="20" customFormat="1" x14ac:dyDescent="0.3">
      <c r="A781" s="48" t="s">
        <v>558</v>
      </c>
      <c r="B781" s="194" t="s">
        <v>559</v>
      </c>
      <c r="C781" s="97" t="s">
        <v>8</v>
      </c>
      <c r="D781" s="37" t="s">
        <v>9</v>
      </c>
      <c r="E781" s="38">
        <v>15</v>
      </c>
      <c r="F781" s="38">
        <v>0</v>
      </c>
      <c r="G781" s="50"/>
      <c r="H781" s="53"/>
      <c r="I781" s="50"/>
    </row>
    <row r="782" spans="1:9" s="20" customFormat="1" x14ac:dyDescent="0.3">
      <c r="A782" s="48"/>
      <c r="B782" s="194"/>
      <c r="C782" s="77"/>
      <c r="D782" s="37" t="s">
        <v>11</v>
      </c>
      <c r="E782" s="38">
        <v>0</v>
      </c>
      <c r="F782" s="38">
        <f>IF(C782="x",E782,0)</f>
        <v>0</v>
      </c>
      <c r="G782" s="50"/>
      <c r="H782" s="53"/>
      <c r="I782" s="50"/>
    </row>
    <row r="783" spans="1:9" s="20" customFormat="1" x14ac:dyDescent="0.3">
      <c r="A783" s="48"/>
      <c r="B783" s="20" t="s">
        <v>375</v>
      </c>
      <c r="C783" s="5"/>
      <c r="E783" s="107"/>
      <c r="F783" s="38"/>
      <c r="G783" s="50"/>
      <c r="H783" s="53"/>
      <c r="I783" s="50"/>
    </row>
    <row r="784" spans="1:9" s="20" customFormat="1" ht="28.8" x14ac:dyDescent="0.3">
      <c r="A784" s="48"/>
      <c r="B784" s="44" t="s">
        <v>560</v>
      </c>
      <c r="C784" s="5"/>
      <c r="E784" s="107"/>
      <c r="F784" s="38"/>
      <c r="G784" s="57" t="s">
        <v>561</v>
      </c>
      <c r="H784" s="98"/>
    </row>
    <row r="785" spans="1:9" s="20" customFormat="1" x14ac:dyDescent="0.3">
      <c r="A785" s="48"/>
      <c r="B785" s="61"/>
      <c r="C785" s="5"/>
      <c r="E785" s="107"/>
      <c r="F785" s="38"/>
      <c r="G785" s="86"/>
      <c r="H785" s="53"/>
      <c r="I785" s="86"/>
    </row>
    <row r="786" spans="1:9" s="20" customFormat="1" x14ac:dyDescent="0.3">
      <c r="A786" s="48" t="s">
        <v>562</v>
      </c>
      <c r="B786" s="194" t="s">
        <v>563</v>
      </c>
      <c r="C786" s="77" t="s">
        <v>8</v>
      </c>
      <c r="D786" s="37" t="s">
        <v>9</v>
      </c>
      <c r="E786" s="38">
        <v>15</v>
      </c>
      <c r="F786" s="38">
        <f>IF(C786="x",E786,0)</f>
        <v>15</v>
      </c>
      <c r="G786" s="196"/>
      <c r="H786" s="53"/>
      <c r="I786" s="196" t="s">
        <v>564</v>
      </c>
    </row>
    <row r="787" spans="1:9" s="20" customFormat="1" x14ac:dyDescent="0.3">
      <c r="A787" s="48"/>
      <c r="B787" s="194"/>
      <c r="C787" s="77"/>
      <c r="D787" s="37" t="s">
        <v>11</v>
      </c>
      <c r="E787" s="38">
        <v>0</v>
      </c>
      <c r="F787" s="38">
        <f>IF(C787="x",E787,0)</f>
        <v>0</v>
      </c>
      <c r="G787" s="196"/>
      <c r="H787" s="53"/>
      <c r="I787" s="196"/>
    </row>
    <row r="788" spans="1:9" s="20" customFormat="1" x14ac:dyDescent="0.3">
      <c r="A788" s="48"/>
      <c r="B788" s="20" t="s">
        <v>565</v>
      </c>
      <c r="C788" s="5"/>
      <c r="E788" s="107"/>
      <c r="F788" s="38"/>
      <c r="G788" s="50"/>
      <c r="H788" s="53"/>
      <c r="I788" s="50"/>
    </row>
    <row r="789" spans="1:9" s="20" customFormat="1" ht="42.6" customHeight="1" x14ac:dyDescent="0.3">
      <c r="A789" s="48"/>
      <c r="B789" s="44" t="s">
        <v>566</v>
      </c>
      <c r="C789" s="5"/>
      <c r="E789" s="107"/>
      <c r="F789" s="38"/>
      <c r="G789" s="50"/>
      <c r="H789" s="53"/>
      <c r="I789" s="50"/>
    </row>
    <row r="790" spans="1:9" x14ac:dyDescent="0.3">
      <c r="B790" s="61"/>
      <c r="D790" s="20"/>
      <c r="E790" s="107"/>
      <c r="F790" s="38"/>
      <c r="G790" s="86"/>
      <c r="I790" s="86"/>
    </row>
    <row r="791" spans="1:9" x14ac:dyDescent="0.3">
      <c r="A791" s="175"/>
      <c r="B791" s="176" t="s">
        <v>567</v>
      </c>
      <c r="C791" s="177"/>
      <c r="D791" s="177"/>
      <c r="E791" s="177"/>
      <c r="F791" s="177"/>
      <c r="G791" s="177"/>
      <c r="H791" s="178"/>
      <c r="I791" s="177"/>
    </row>
    <row r="792" spans="1:9" x14ac:dyDescent="0.3">
      <c r="B792" s="109"/>
      <c r="E792" s="156"/>
      <c r="F792" s="156"/>
    </row>
    <row r="793" spans="1:9" x14ac:dyDescent="0.3">
      <c r="F793" s="38"/>
    </row>
    <row r="794" spans="1:9" ht="25.8" x14ac:dyDescent="0.3">
      <c r="A794" s="151"/>
      <c r="B794" s="179" t="s">
        <v>568</v>
      </c>
      <c r="C794" s="179"/>
      <c r="D794" s="179"/>
      <c r="E794" s="179"/>
      <c r="F794" s="180">
        <f>SUM(F797,F829,F890,F955)</f>
        <v>355</v>
      </c>
      <c r="G794" s="179"/>
      <c r="H794" s="181"/>
      <c r="I794" s="179"/>
    </row>
    <row r="795" spans="1:9" ht="100.8" x14ac:dyDescent="0.3">
      <c r="B795" s="3" t="s">
        <v>569</v>
      </c>
      <c r="E795" s="156"/>
      <c r="F795" s="38"/>
    </row>
    <row r="796" spans="1:9" x14ac:dyDescent="0.3">
      <c r="B796" s="114" t="s">
        <v>3</v>
      </c>
      <c r="C796" s="57"/>
      <c r="D796" s="114" t="s">
        <v>4</v>
      </c>
      <c r="E796" s="157"/>
      <c r="F796" s="157"/>
      <c r="G796" s="117"/>
      <c r="H796" s="118"/>
      <c r="I796" s="117" t="s">
        <v>5</v>
      </c>
    </row>
    <row r="797" spans="1:9" ht="15.6" x14ac:dyDescent="0.3">
      <c r="B797" s="182" t="s">
        <v>570</v>
      </c>
      <c r="C797" s="183"/>
      <c r="D797" s="183"/>
      <c r="E797" s="183"/>
      <c r="F797" s="184">
        <f>SUM(F798:F828)</f>
        <v>30</v>
      </c>
      <c r="G797" s="183"/>
      <c r="H797" s="185"/>
      <c r="I797" s="183"/>
    </row>
    <row r="798" spans="1:9" x14ac:dyDescent="0.3">
      <c r="A798" s="48">
        <v>106</v>
      </c>
      <c r="B798" s="194" t="s">
        <v>571</v>
      </c>
      <c r="C798" s="40"/>
      <c r="D798" s="5" t="s">
        <v>9</v>
      </c>
      <c r="E798" s="107">
        <v>20</v>
      </c>
      <c r="F798" s="38">
        <f>IF(C798="x",E798,0)</f>
        <v>0</v>
      </c>
      <c r="G798" s="196"/>
      <c r="I798" s="196" t="s">
        <v>572</v>
      </c>
    </row>
    <row r="799" spans="1:9" x14ac:dyDescent="0.3">
      <c r="A799" s="48"/>
      <c r="B799" s="194"/>
      <c r="C799" s="40" t="s">
        <v>8</v>
      </c>
      <c r="D799" s="5" t="s">
        <v>11</v>
      </c>
      <c r="E799" s="107">
        <v>0</v>
      </c>
      <c r="F799" s="38">
        <f>IF(C799="x",E799,0)</f>
        <v>0</v>
      </c>
      <c r="G799" s="196"/>
      <c r="I799" s="196"/>
    </row>
    <row r="800" spans="1:9" x14ac:dyDescent="0.3">
      <c r="A800" s="48"/>
      <c r="B800" s="174" t="s">
        <v>573</v>
      </c>
      <c r="D800" s="5"/>
      <c r="E800" s="107"/>
      <c r="F800" s="38"/>
      <c r="G800" s="50"/>
      <c r="I800" s="50"/>
    </row>
    <row r="801" spans="1:9" x14ac:dyDescent="0.3">
      <c r="B801" s="44" t="s">
        <v>26</v>
      </c>
      <c r="D801" s="5"/>
      <c r="E801" s="107"/>
      <c r="F801" s="38"/>
    </row>
    <row r="802" spans="1:9" x14ac:dyDescent="0.3">
      <c r="B802" s="20"/>
      <c r="D802" s="5"/>
      <c r="E802" s="107"/>
      <c r="F802" s="38"/>
      <c r="G802" s="50"/>
      <c r="I802" s="50"/>
    </row>
    <row r="803" spans="1:9" x14ac:dyDescent="0.3">
      <c r="A803" s="1">
        <v>107</v>
      </c>
      <c r="B803" s="194" t="s">
        <v>574</v>
      </c>
      <c r="C803" s="77"/>
      <c r="D803" s="186">
        <v>1</v>
      </c>
      <c r="E803" s="187">
        <v>20</v>
      </c>
      <c r="F803" s="38">
        <f t="shared" ref="F803:F808" si="4">IF(C803="x",E803,0)</f>
        <v>0</v>
      </c>
    </row>
    <row r="804" spans="1:9" x14ac:dyDescent="0.3">
      <c r="B804" s="194"/>
      <c r="C804" s="77"/>
      <c r="D804" s="37" t="s">
        <v>575</v>
      </c>
      <c r="E804" s="187">
        <v>18</v>
      </c>
      <c r="F804" s="38">
        <f t="shared" si="4"/>
        <v>0</v>
      </c>
    </row>
    <row r="805" spans="1:9" x14ac:dyDescent="0.3">
      <c r="B805" s="194"/>
      <c r="C805" s="77"/>
      <c r="D805" s="37" t="s">
        <v>576</v>
      </c>
      <c r="E805" s="187">
        <v>15</v>
      </c>
      <c r="F805" s="38">
        <f t="shared" si="4"/>
        <v>0</v>
      </c>
    </row>
    <row r="806" spans="1:9" x14ac:dyDescent="0.3">
      <c r="B806" s="194"/>
      <c r="C806" s="77"/>
      <c r="D806" s="37" t="s">
        <v>577</v>
      </c>
      <c r="E806" s="187">
        <v>11</v>
      </c>
      <c r="F806" s="38">
        <f t="shared" si="4"/>
        <v>0</v>
      </c>
    </row>
    <row r="807" spans="1:9" x14ac:dyDescent="0.3">
      <c r="B807" s="194"/>
      <c r="C807" s="77"/>
      <c r="D807" s="37" t="s">
        <v>578</v>
      </c>
      <c r="E807" s="187">
        <v>6</v>
      </c>
      <c r="F807" s="38">
        <f t="shared" si="4"/>
        <v>0</v>
      </c>
    </row>
    <row r="808" spans="1:9" x14ac:dyDescent="0.3">
      <c r="B808" s="194"/>
      <c r="C808" s="77" t="s">
        <v>8</v>
      </c>
      <c r="D808" s="37" t="s">
        <v>579</v>
      </c>
      <c r="E808" s="187">
        <v>0</v>
      </c>
      <c r="F808" s="38">
        <f t="shared" si="4"/>
        <v>0</v>
      </c>
    </row>
    <row r="809" spans="1:9" x14ac:dyDescent="0.3">
      <c r="B809" s="61"/>
      <c r="D809" s="5"/>
      <c r="E809" s="107"/>
      <c r="F809" s="38"/>
      <c r="G809" s="86"/>
      <c r="I809" s="86"/>
    </row>
    <row r="810" spans="1:9" x14ac:dyDescent="0.3">
      <c r="A810" s="1">
        <v>108</v>
      </c>
      <c r="B810" s="194" t="s">
        <v>580</v>
      </c>
      <c r="C810" s="77"/>
      <c r="D810" s="37" t="s">
        <v>581</v>
      </c>
      <c r="E810" s="187">
        <v>40</v>
      </c>
      <c r="F810" s="38">
        <f>IF(C810="x",E810,0)</f>
        <v>0</v>
      </c>
    </row>
    <row r="811" spans="1:9" x14ac:dyDescent="0.3">
      <c r="B811" s="194"/>
      <c r="C811" s="77" t="s">
        <v>8</v>
      </c>
      <c r="D811" s="37" t="s">
        <v>582</v>
      </c>
      <c r="E811" s="187">
        <v>15</v>
      </c>
      <c r="F811" s="38">
        <f>IF(C811="x",E811,0)</f>
        <v>15</v>
      </c>
    </row>
    <row r="812" spans="1:9" x14ac:dyDescent="0.3">
      <c r="B812" s="194"/>
      <c r="C812" s="77"/>
      <c r="D812" s="37" t="s">
        <v>583</v>
      </c>
      <c r="E812" s="187">
        <v>5</v>
      </c>
      <c r="F812" s="38">
        <f>IF(C812="x",E812,0)</f>
        <v>0</v>
      </c>
    </row>
    <row r="813" spans="1:9" x14ac:dyDescent="0.3">
      <c r="B813" s="194"/>
      <c r="C813" s="77"/>
      <c r="D813" s="37" t="s">
        <v>584</v>
      </c>
      <c r="E813" s="187">
        <v>0</v>
      </c>
      <c r="F813" s="38">
        <f>IF(C813="x",E813,0)</f>
        <v>0</v>
      </c>
    </row>
    <row r="814" spans="1:9" x14ac:dyDescent="0.3">
      <c r="A814" s="48"/>
      <c r="B814" s="174" t="s">
        <v>585</v>
      </c>
      <c r="D814" s="5"/>
      <c r="E814" s="107"/>
      <c r="F814" s="38"/>
      <c r="G814" s="50"/>
      <c r="I814" s="50"/>
    </row>
    <row r="815" spans="1:9" x14ac:dyDescent="0.3">
      <c r="B815" s="44" t="s">
        <v>586</v>
      </c>
      <c r="D815" s="5"/>
      <c r="E815" s="107"/>
      <c r="F815" s="38"/>
    </row>
    <row r="816" spans="1:9" x14ac:dyDescent="0.3">
      <c r="B816" s="61"/>
      <c r="D816" s="5"/>
      <c r="E816" s="107"/>
      <c r="F816" s="38"/>
      <c r="G816" s="86"/>
      <c r="I816" s="86"/>
    </row>
    <row r="817" spans="1:9" x14ac:dyDescent="0.3">
      <c r="A817" s="1">
        <v>109</v>
      </c>
      <c r="B817" s="194" t="s">
        <v>587</v>
      </c>
      <c r="C817" s="77"/>
      <c r="D817" s="37" t="s">
        <v>181</v>
      </c>
      <c r="E817" s="187">
        <v>30</v>
      </c>
      <c r="F817" s="38">
        <f>IF(C817="x",E817,0)</f>
        <v>0</v>
      </c>
      <c r="G817" s="195"/>
      <c r="I817" s="195" t="s">
        <v>588</v>
      </c>
    </row>
    <row r="818" spans="1:9" x14ac:dyDescent="0.3">
      <c r="B818" s="194"/>
      <c r="C818" s="77"/>
      <c r="D818" s="37" t="s">
        <v>182</v>
      </c>
      <c r="E818" s="187">
        <v>20</v>
      </c>
      <c r="F818" s="38">
        <f>IF(C818="x",E818,0)</f>
        <v>0</v>
      </c>
      <c r="G818" s="195"/>
      <c r="I818" s="195"/>
    </row>
    <row r="819" spans="1:9" x14ac:dyDescent="0.3">
      <c r="B819" s="194"/>
      <c r="C819" s="77" t="s">
        <v>8</v>
      </c>
      <c r="D819" s="37" t="s">
        <v>183</v>
      </c>
      <c r="E819" s="187">
        <v>15</v>
      </c>
      <c r="F819" s="38">
        <f>IF(C819="x",E819,0)</f>
        <v>15</v>
      </c>
      <c r="G819" s="195"/>
      <c r="I819" s="195"/>
    </row>
    <row r="820" spans="1:9" x14ac:dyDescent="0.3">
      <c r="B820" s="194"/>
      <c r="C820" s="77"/>
      <c r="D820" s="37" t="s">
        <v>184</v>
      </c>
      <c r="E820" s="187">
        <v>5</v>
      </c>
      <c r="F820" s="38">
        <f>IF(C820="x",E820,0)</f>
        <v>0</v>
      </c>
      <c r="G820" s="195"/>
      <c r="I820" s="195"/>
    </row>
    <row r="821" spans="1:9" x14ac:dyDescent="0.3">
      <c r="B821" s="194"/>
      <c r="C821" s="77"/>
      <c r="D821" s="37" t="s">
        <v>185</v>
      </c>
      <c r="E821" s="187">
        <v>0</v>
      </c>
      <c r="F821" s="38">
        <f>IF(C821="x",E821,0)</f>
        <v>0</v>
      </c>
      <c r="G821" s="195"/>
      <c r="I821" s="195"/>
    </row>
    <row r="822" spans="1:9" x14ac:dyDescent="0.3">
      <c r="B822" s="5"/>
      <c r="C822" s="96"/>
      <c r="D822" s="37"/>
      <c r="E822" s="187"/>
      <c r="F822" s="38"/>
    </row>
    <row r="823" spans="1:9" x14ac:dyDescent="0.3">
      <c r="A823" s="48">
        <v>110</v>
      </c>
      <c r="B823" s="198" t="s">
        <v>589</v>
      </c>
      <c r="C823" s="40"/>
      <c r="D823" s="5" t="s">
        <v>9</v>
      </c>
      <c r="E823" s="107">
        <v>20</v>
      </c>
      <c r="F823" s="38">
        <f>IF(C823="x",E823,0)</f>
        <v>0</v>
      </c>
    </row>
    <row r="824" spans="1:9" x14ac:dyDescent="0.3">
      <c r="B824" s="198"/>
      <c r="C824" s="40" t="s">
        <v>8</v>
      </c>
      <c r="D824" s="5" t="s">
        <v>11</v>
      </c>
      <c r="E824" s="107">
        <v>0</v>
      </c>
      <c r="F824" s="38">
        <f>IF(C824="x",E824,0)</f>
        <v>0</v>
      </c>
    </row>
    <row r="825" spans="1:9" x14ac:dyDescent="0.3">
      <c r="B825" s="198"/>
      <c r="C825" s="49"/>
      <c r="D825" s="5"/>
      <c r="E825" s="107"/>
      <c r="F825" s="38"/>
    </row>
    <row r="826" spans="1:9" x14ac:dyDescent="0.3">
      <c r="B826" s="20" t="s">
        <v>263</v>
      </c>
      <c r="D826" s="20"/>
      <c r="E826" s="107"/>
      <c r="F826" s="38"/>
    </row>
    <row r="827" spans="1:9" x14ac:dyDescent="0.3">
      <c r="B827" s="44" t="s">
        <v>26</v>
      </c>
      <c r="D827" s="20"/>
      <c r="E827" s="107"/>
      <c r="F827" s="38"/>
    </row>
    <row r="828" spans="1:9" x14ac:dyDescent="0.3">
      <c r="B828" s="51"/>
      <c r="D828" s="5"/>
      <c r="E828" s="107"/>
      <c r="F828" s="38"/>
    </row>
    <row r="829" spans="1:9" ht="15.6" x14ac:dyDescent="0.3">
      <c r="B829" s="182" t="s">
        <v>590</v>
      </c>
      <c r="C829" s="183"/>
      <c r="D829" s="183"/>
      <c r="E829" s="183"/>
      <c r="F829" s="184">
        <f>SUM(F830:F889)</f>
        <v>75</v>
      </c>
      <c r="G829" s="183"/>
      <c r="H829" s="185"/>
      <c r="I829" s="183"/>
    </row>
    <row r="830" spans="1:9" x14ac:dyDescent="0.3">
      <c r="A830" s="48" t="s">
        <v>591</v>
      </c>
      <c r="B830" s="194" t="s">
        <v>592</v>
      </c>
      <c r="C830" s="40" t="s">
        <v>8</v>
      </c>
      <c r="D830" s="5" t="s">
        <v>9</v>
      </c>
      <c r="E830" s="107">
        <v>20</v>
      </c>
      <c r="F830" s="38">
        <f>IF(C830="x",E830,0)</f>
        <v>20</v>
      </c>
      <c r="G830" s="196"/>
      <c r="I830" s="196"/>
    </row>
    <row r="831" spans="1:9" x14ac:dyDescent="0.3">
      <c r="A831" s="48"/>
      <c r="B831" s="194"/>
      <c r="C831" s="40"/>
      <c r="D831" s="5" t="s">
        <v>28</v>
      </c>
      <c r="E831" s="107">
        <v>0</v>
      </c>
      <c r="F831" s="38">
        <f>IF(C831="x",E831,0)</f>
        <v>0</v>
      </c>
      <c r="G831" s="196"/>
      <c r="I831" s="196"/>
    </row>
    <row r="832" spans="1:9" ht="28.8" x14ac:dyDescent="0.3">
      <c r="B832" s="20" t="s">
        <v>593</v>
      </c>
      <c r="D832" s="5"/>
      <c r="E832" s="107"/>
      <c r="F832" s="38"/>
    </row>
    <row r="833" spans="1:9" x14ac:dyDescent="0.3">
      <c r="A833" s="48"/>
      <c r="B833" s="44" t="s">
        <v>475</v>
      </c>
      <c r="D833" s="5"/>
      <c r="E833" s="107"/>
      <c r="F833" s="38"/>
      <c r="G833" s="50"/>
      <c r="I833" s="50"/>
    </row>
    <row r="834" spans="1:9" x14ac:dyDescent="0.3">
      <c r="A834" s="48"/>
      <c r="B834" s="20"/>
      <c r="D834" s="5"/>
      <c r="E834" s="107"/>
      <c r="F834" s="38"/>
      <c r="G834" s="50"/>
      <c r="I834" s="50"/>
    </row>
    <row r="835" spans="1:9" x14ac:dyDescent="0.3">
      <c r="A835" s="48" t="s">
        <v>594</v>
      </c>
      <c r="B835" s="194" t="s">
        <v>595</v>
      </c>
      <c r="C835" s="45" t="s">
        <v>8</v>
      </c>
      <c r="D835" s="5" t="s">
        <v>9</v>
      </c>
      <c r="E835" s="107">
        <v>15</v>
      </c>
      <c r="F835" s="38">
        <v>0</v>
      </c>
      <c r="G835" s="196"/>
      <c r="I835" s="196" t="s">
        <v>596</v>
      </c>
    </row>
    <row r="836" spans="1:9" x14ac:dyDescent="0.3">
      <c r="A836" s="48"/>
      <c r="B836" s="194"/>
      <c r="C836" s="40"/>
      <c r="D836" s="5" t="s">
        <v>11</v>
      </c>
      <c r="E836" s="107">
        <v>0</v>
      </c>
      <c r="F836" s="38">
        <f>IF(C836="x",E836,0)</f>
        <v>0</v>
      </c>
      <c r="G836" s="196"/>
      <c r="I836" s="196"/>
    </row>
    <row r="837" spans="1:9" ht="32.1" customHeight="1" x14ac:dyDescent="0.3">
      <c r="A837" s="48"/>
      <c r="B837" s="20" t="s">
        <v>597</v>
      </c>
      <c r="D837" s="5"/>
      <c r="E837" s="107"/>
      <c r="F837" s="38"/>
      <c r="G837" s="50"/>
      <c r="I837" s="50"/>
    </row>
    <row r="838" spans="1:9" ht="39.6" customHeight="1" x14ac:dyDescent="0.3">
      <c r="B838" s="44" t="s">
        <v>598</v>
      </c>
      <c r="D838" s="5"/>
      <c r="E838" s="107"/>
      <c r="F838" s="38"/>
      <c r="G838" s="46" t="s">
        <v>599</v>
      </c>
      <c r="H838" s="47"/>
      <c r="I838" s="3"/>
    </row>
    <row r="839" spans="1:9" x14ac:dyDescent="0.3">
      <c r="B839" s="20"/>
      <c r="D839" s="5"/>
      <c r="E839" s="107"/>
      <c r="F839" s="38"/>
      <c r="G839" s="50"/>
      <c r="I839" s="50"/>
    </row>
    <row r="840" spans="1:9" x14ac:dyDescent="0.3">
      <c r="A840" s="48">
        <v>112</v>
      </c>
      <c r="B840" s="194" t="s">
        <v>600</v>
      </c>
      <c r="C840" s="40"/>
      <c r="D840" s="5" t="s">
        <v>9</v>
      </c>
      <c r="E840" s="107">
        <v>20</v>
      </c>
      <c r="F840" s="38">
        <f>IF(C840="x",E840,0)</f>
        <v>0</v>
      </c>
      <c r="G840" s="196"/>
      <c r="I840" s="196" t="s">
        <v>601</v>
      </c>
    </row>
    <row r="841" spans="1:9" x14ac:dyDescent="0.3">
      <c r="A841" s="48"/>
      <c r="B841" s="194"/>
      <c r="C841" s="40" t="s">
        <v>8</v>
      </c>
      <c r="D841" s="5" t="s">
        <v>28</v>
      </c>
      <c r="E841" s="107">
        <v>0</v>
      </c>
      <c r="F841" s="38">
        <f>IF(C841="x",E841,0)</f>
        <v>0</v>
      </c>
      <c r="G841" s="196"/>
      <c r="I841" s="196"/>
    </row>
    <row r="842" spans="1:9" x14ac:dyDescent="0.3">
      <c r="B842" s="20" t="s">
        <v>602</v>
      </c>
      <c r="D842" s="5"/>
      <c r="E842" s="107"/>
      <c r="F842" s="38"/>
    </row>
    <row r="843" spans="1:9" x14ac:dyDescent="0.3">
      <c r="A843" s="48"/>
      <c r="B843" s="44" t="s">
        <v>26</v>
      </c>
      <c r="D843" s="5"/>
      <c r="E843" s="107"/>
      <c r="F843" s="38"/>
      <c r="G843" s="50"/>
      <c r="I843" s="50"/>
    </row>
    <row r="844" spans="1:9" x14ac:dyDescent="0.3">
      <c r="A844" s="48"/>
      <c r="B844" s="20"/>
      <c r="D844" s="5"/>
      <c r="E844" s="107"/>
      <c r="F844" s="38"/>
      <c r="G844" s="50"/>
      <c r="I844" s="50"/>
    </row>
    <row r="845" spans="1:9" x14ac:dyDescent="0.3">
      <c r="A845" s="48">
        <v>113</v>
      </c>
      <c r="B845" s="194" t="s">
        <v>603</v>
      </c>
      <c r="C845" s="40"/>
      <c r="D845" s="5" t="s">
        <v>9</v>
      </c>
      <c r="E845" s="107">
        <v>10</v>
      </c>
      <c r="F845" s="38">
        <f>IF(C845="x",E845,0)</f>
        <v>0</v>
      </c>
      <c r="G845" s="123"/>
      <c r="I845" s="123"/>
    </row>
    <row r="846" spans="1:9" x14ac:dyDescent="0.3">
      <c r="A846" s="48"/>
      <c r="B846" s="194"/>
      <c r="C846" s="40" t="s">
        <v>8</v>
      </c>
      <c r="D846" s="5" t="s">
        <v>11</v>
      </c>
      <c r="E846" s="107">
        <v>0</v>
      </c>
      <c r="F846" s="38">
        <f>IF(C846="x",E846,0)</f>
        <v>0</v>
      </c>
      <c r="G846" s="123"/>
      <c r="I846" s="123"/>
    </row>
    <row r="847" spans="1:9" x14ac:dyDescent="0.3">
      <c r="A847" s="48"/>
      <c r="B847" s="194"/>
      <c r="C847" s="40"/>
      <c r="D847" s="5" t="s">
        <v>17</v>
      </c>
      <c r="E847" s="107">
        <v>10</v>
      </c>
      <c r="F847" s="38">
        <f>IF(C847="x",E847,0)</f>
        <v>0</v>
      </c>
      <c r="G847" s="123"/>
      <c r="I847" s="123"/>
    </row>
    <row r="848" spans="1:9" ht="57.6" x14ac:dyDescent="0.3">
      <c r="A848" s="48"/>
      <c r="B848" s="20" t="s">
        <v>604</v>
      </c>
      <c r="D848" s="5"/>
      <c r="E848" s="107"/>
      <c r="F848" s="38"/>
      <c r="G848" s="50"/>
      <c r="I848" s="50"/>
    </row>
    <row r="849" spans="1:9" x14ac:dyDescent="0.3">
      <c r="B849" s="44" t="s">
        <v>26</v>
      </c>
      <c r="D849" s="5"/>
      <c r="E849" s="107"/>
      <c r="F849" s="38"/>
    </row>
    <row r="850" spans="1:9" x14ac:dyDescent="0.3">
      <c r="B850" s="20"/>
      <c r="D850" s="5"/>
      <c r="E850" s="107"/>
      <c r="F850" s="38"/>
      <c r="G850" s="50"/>
      <c r="I850" s="50"/>
    </row>
    <row r="851" spans="1:9" x14ac:dyDescent="0.3">
      <c r="A851" s="1">
        <v>114</v>
      </c>
      <c r="B851" s="194" t="s">
        <v>605</v>
      </c>
      <c r="C851" s="77"/>
      <c r="D851" s="37" t="s">
        <v>606</v>
      </c>
      <c r="E851" s="38">
        <v>10</v>
      </c>
      <c r="F851" s="38">
        <f>IF(C851="x",E851,0)</f>
        <v>0</v>
      </c>
      <c r="G851" s="195"/>
      <c r="I851" s="195" t="s">
        <v>607</v>
      </c>
    </row>
    <row r="852" spans="1:9" x14ac:dyDescent="0.3">
      <c r="B852" s="194"/>
      <c r="C852" s="77"/>
      <c r="D852" s="37" t="s">
        <v>608</v>
      </c>
      <c r="E852" s="38">
        <v>10</v>
      </c>
      <c r="F852" s="38">
        <f>IF(C852="x",E852,0)</f>
        <v>0</v>
      </c>
      <c r="G852" s="195"/>
      <c r="I852" s="195"/>
    </row>
    <row r="853" spans="1:9" x14ac:dyDescent="0.3">
      <c r="B853" s="194"/>
      <c r="C853" s="77"/>
      <c r="D853" s="37" t="s">
        <v>11</v>
      </c>
      <c r="E853" s="38">
        <v>0</v>
      </c>
      <c r="F853" s="38">
        <f>IF(C853="x",E853,0)</f>
        <v>0</v>
      </c>
      <c r="G853" s="195"/>
      <c r="I853" s="195"/>
    </row>
    <row r="854" spans="1:9" x14ac:dyDescent="0.3">
      <c r="B854" s="194"/>
      <c r="C854" s="77" t="s">
        <v>8</v>
      </c>
      <c r="D854" s="37" t="s">
        <v>17</v>
      </c>
      <c r="E854" s="38">
        <v>10</v>
      </c>
      <c r="F854" s="38">
        <f>IF(C854="x",E854,0)</f>
        <v>10</v>
      </c>
      <c r="G854" s="195"/>
      <c r="I854" s="195"/>
    </row>
    <row r="855" spans="1:9" ht="28.8" x14ac:dyDescent="0.3">
      <c r="A855" s="48"/>
      <c r="B855" s="20" t="s">
        <v>609</v>
      </c>
      <c r="D855" s="5"/>
      <c r="E855" s="107"/>
      <c r="F855" s="38"/>
      <c r="G855" s="50"/>
      <c r="I855" s="50"/>
    </row>
    <row r="856" spans="1:9" x14ac:dyDescent="0.3">
      <c r="B856" s="44" t="s">
        <v>610</v>
      </c>
      <c r="D856" s="5"/>
      <c r="E856" s="107"/>
      <c r="F856" s="38"/>
    </row>
    <row r="857" spans="1:9" x14ac:dyDescent="0.3">
      <c r="B857" s="61"/>
      <c r="D857" s="5"/>
      <c r="E857" s="107"/>
      <c r="F857" s="38"/>
      <c r="G857" s="86"/>
      <c r="I857" s="86"/>
    </row>
    <row r="858" spans="1:9" x14ac:dyDescent="0.3">
      <c r="A858" s="1">
        <v>115</v>
      </c>
      <c r="B858" s="194" t="s">
        <v>611</v>
      </c>
      <c r="C858" s="77"/>
      <c r="D858" s="37" t="s">
        <v>612</v>
      </c>
      <c r="E858" s="187">
        <v>20</v>
      </c>
      <c r="F858" s="38">
        <f t="shared" ref="F858:F863" si="5">IF(C858="x",E858,0)</f>
        <v>0</v>
      </c>
    </row>
    <row r="859" spans="1:9" x14ac:dyDescent="0.3">
      <c r="B859" s="194"/>
      <c r="C859" s="77"/>
      <c r="D859" s="37" t="s">
        <v>613</v>
      </c>
      <c r="E859" s="187">
        <v>15</v>
      </c>
      <c r="F859" s="38">
        <f t="shared" si="5"/>
        <v>0</v>
      </c>
    </row>
    <row r="860" spans="1:9" x14ac:dyDescent="0.3">
      <c r="B860" s="194"/>
      <c r="C860" s="77"/>
      <c r="D860" s="37" t="s">
        <v>614</v>
      </c>
      <c r="E860" s="187">
        <v>10</v>
      </c>
      <c r="F860" s="38">
        <f t="shared" si="5"/>
        <v>0</v>
      </c>
    </row>
    <row r="861" spans="1:9" x14ac:dyDescent="0.3">
      <c r="B861" s="194"/>
      <c r="C861" s="77"/>
      <c r="D861" s="37" t="s">
        <v>615</v>
      </c>
      <c r="E861" s="187">
        <v>5</v>
      </c>
      <c r="F861" s="38">
        <f t="shared" si="5"/>
        <v>0</v>
      </c>
    </row>
    <row r="862" spans="1:9" x14ac:dyDescent="0.3">
      <c r="B862" s="194"/>
      <c r="C862" s="77"/>
      <c r="D862" s="37" t="s">
        <v>616</v>
      </c>
      <c r="E862" s="187">
        <v>2</v>
      </c>
      <c r="F862" s="38">
        <f t="shared" si="5"/>
        <v>0</v>
      </c>
    </row>
    <row r="863" spans="1:9" x14ac:dyDescent="0.3">
      <c r="B863" s="194"/>
      <c r="C863" s="77" t="s">
        <v>8</v>
      </c>
      <c r="D863" s="37" t="s">
        <v>617</v>
      </c>
      <c r="E863" s="187">
        <v>0</v>
      </c>
      <c r="F863" s="38">
        <f t="shared" si="5"/>
        <v>0</v>
      </c>
    </row>
    <row r="864" spans="1:9" x14ac:dyDescent="0.3">
      <c r="B864" s="61"/>
      <c r="D864" s="5"/>
      <c r="E864" s="107"/>
      <c r="F864" s="38"/>
      <c r="G864" s="86"/>
      <c r="I864" s="86"/>
    </row>
    <row r="865" spans="1:9" x14ac:dyDescent="0.3">
      <c r="A865" s="1">
        <v>116</v>
      </c>
      <c r="B865" s="194" t="s">
        <v>618</v>
      </c>
      <c r="C865" s="77"/>
      <c r="D865" s="37" t="s">
        <v>619</v>
      </c>
      <c r="E865" s="38">
        <v>10</v>
      </c>
      <c r="F865" s="38">
        <f>IF(C865="x",E865,0)</f>
        <v>0</v>
      </c>
    </row>
    <row r="866" spans="1:9" x14ac:dyDescent="0.3">
      <c r="B866" s="194"/>
      <c r="C866" s="77" t="s">
        <v>8</v>
      </c>
      <c r="D866" s="37" t="s">
        <v>620</v>
      </c>
      <c r="E866" s="38">
        <v>5</v>
      </c>
      <c r="F866" s="38">
        <f>IF(C866="x",E866,0)</f>
        <v>5</v>
      </c>
    </row>
    <row r="867" spans="1:9" x14ac:dyDescent="0.3">
      <c r="B867" s="194"/>
      <c r="C867" s="77"/>
      <c r="D867" s="37" t="s">
        <v>190</v>
      </c>
      <c r="E867" s="38">
        <v>0</v>
      </c>
      <c r="F867" s="38">
        <f>IF(C867="x",E867,0)</f>
        <v>0</v>
      </c>
    </row>
    <row r="868" spans="1:9" x14ac:dyDescent="0.3">
      <c r="B868" s="194"/>
      <c r="C868" s="77"/>
      <c r="D868" s="37" t="s">
        <v>167</v>
      </c>
      <c r="E868" s="38">
        <v>0</v>
      </c>
      <c r="F868" s="38">
        <f>IF(C868="x",E868,0)</f>
        <v>0</v>
      </c>
    </row>
    <row r="869" spans="1:9" x14ac:dyDescent="0.3">
      <c r="B869" s="61"/>
      <c r="D869" s="5"/>
      <c r="E869" s="107"/>
      <c r="F869" s="38"/>
      <c r="G869" s="86"/>
      <c r="I869" s="86"/>
    </row>
    <row r="870" spans="1:9" x14ac:dyDescent="0.3">
      <c r="A870" s="1">
        <v>117</v>
      </c>
      <c r="B870" s="194" t="s">
        <v>621</v>
      </c>
      <c r="C870" s="77" t="s">
        <v>8</v>
      </c>
      <c r="D870" s="188" t="s">
        <v>622</v>
      </c>
      <c r="E870" s="189" t="s">
        <v>623</v>
      </c>
      <c r="F870" s="38">
        <v>10</v>
      </c>
    </row>
    <row r="871" spans="1:9" x14ac:dyDescent="0.3">
      <c r="B871" s="194"/>
      <c r="C871" s="77"/>
      <c r="D871" s="188" t="s">
        <v>624</v>
      </c>
      <c r="E871" s="189" t="s">
        <v>625</v>
      </c>
      <c r="F871" s="38">
        <f>IF(C871="x",E871,0)</f>
        <v>0</v>
      </c>
    </row>
    <row r="872" spans="1:9" x14ac:dyDescent="0.3">
      <c r="B872" s="194"/>
      <c r="C872" s="77"/>
      <c r="D872" s="188" t="s">
        <v>626</v>
      </c>
      <c r="E872" s="189" t="s">
        <v>627</v>
      </c>
      <c r="F872" s="38">
        <f>IF(C872="x",E872,0)</f>
        <v>0</v>
      </c>
    </row>
    <row r="873" spans="1:9" x14ac:dyDescent="0.3">
      <c r="B873" s="194"/>
      <c r="C873" s="77"/>
      <c r="D873" s="188" t="s">
        <v>167</v>
      </c>
      <c r="E873" s="189" t="s">
        <v>628</v>
      </c>
      <c r="F873" s="38">
        <f>IF(C873="x",E873,0)</f>
        <v>0</v>
      </c>
    </row>
    <row r="874" spans="1:9" x14ac:dyDescent="0.3">
      <c r="B874" s="5"/>
      <c r="C874" s="96"/>
      <c r="D874" s="188"/>
      <c r="E874" s="189"/>
      <c r="F874" s="38"/>
    </row>
    <row r="875" spans="1:9" x14ac:dyDescent="0.3">
      <c r="A875" s="48">
        <v>118</v>
      </c>
      <c r="B875" s="194" t="s">
        <v>629</v>
      </c>
      <c r="C875" s="62" t="s">
        <v>8</v>
      </c>
      <c r="D875" s="36" t="s">
        <v>9</v>
      </c>
      <c r="E875" s="107">
        <v>15</v>
      </c>
      <c r="F875" s="38">
        <v>0</v>
      </c>
      <c r="G875" s="196"/>
      <c r="I875" s="196" t="s">
        <v>630</v>
      </c>
    </row>
    <row r="876" spans="1:9" x14ac:dyDescent="0.3">
      <c r="B876" s="194"/>
      <c r="C876" s="40"/>
      <c r="D876" s="5" t="s">
        <v>11</v>
      </c>
      <c r="E876" s="107">
        <v>0</v>
      </c>
      <c r="F876" s="38">
        <f>IF(C876="x",E876,0)</f>
        <v>0</v>
      </c>
      <c r="G876" s="196"/>
      <c r="I876" s="196"/>
    </row>
    <row r="877" spans="1:9" x14ac:dyDescent="0.3">
      <c r="B877" s="20" t="s">
        <v>375</v>
      </c>
      <c r="D877" s="20"/>
      <c r="E877" s="107"/>
      <c r="F877" s="38"/>
    </row>
    <row r="878" spans="1:9" x14ac:dyDescent="0.3">
      <c r="B878" s="44" t="s">
        <v>631</v>
      </c>
      <c r="D878" s="20"/>
      <c r="E878" s="107"/>
      <c r="F878" s="38"/>
      <c r="G878" s="46" t="s">
        <v>632</v>
      </c>
      <c r="H878" s="47"/>
      <c r="I878" s="3"/>
    </row>
    <row r="879" spans="1:9" x14ac:dyDescent="0.3">
      <c r="B879" s="5"/>
      <c r="C879" s="96"/>
      <c r="D879" s="188"/>
      <c r="E879" s="189"/>
      <c r="F879" s="38"/>
    </row>
    <row r="880" spans="1:9" x14ac:dyDescent="0.3">
      <c r="A880" s="1" t="s">
        <v>633</v>
      </c>
      <c r="B880" s="194" t="s">
        <v>634</v>
      </c>
      <c r="C880" s="40" t="s">
        <v>8</v>
      </c>
      <c r="D880" s="5" t="s">
        <v>9</v>
      </c>
      <c r="E880" s="107">
        <v>15</v>
      </c>
      <c r="F880" s="38">
        <f>IF(C880="x",E880,0)</f>
        <v>15</v>
      </c>
      <c r="G880" s="196"/>
      <c r="I880" s="196" t="s">
        <v>635</v>
      </c>
    </row>
    <row r="881" spans="1:9" x14ac:dyDescent="0.3">
      <c r="B881" s="194"/>
      <c r="C881" s="40"/>
      <c r="D881" s="5" t="s">
        <v>11</v>
      </c>
      <c r="E881" s="107">
        <v>0</v>
      </c>
      <c r="F881" s="38">
        <f>IF(C881="x",E881,0)</f>
        <v>0</v>
      </c>
      <c r="G881" s="196"/>
      <c r="I881" s="196"/>
    </row>
    <row r="882" spans="1:9" x14ac:dyDescent="0.3">
      <c r="A882" s="48"/>
      <c r="B882" s="20" t="s">
        <v>223</v>
      </c>
      <c r="D882" s="5"/>
      <c r="E882" s="107"/>
      <c r="F882" s="38"/>
      <c r="G882" s="50"/>
      <c r="I882" s="50"/>
    </row>
    <row r="883" spans="1:9" x14ac:dyDescent="0.3">
      <c r="B883" s="44" t="s">
        <v>636</v>
      </c>
      <c r="D883" s="5"/>
      <c r="E883" s="107"/>
      <c r="F883" s="38"/>
    </row>
    <row r="884" spans="1:9" x14ac:dyDescent="0.3">
      <c r="A884" s="48"/>
      <c r="B884" s="20"/>
      <c r="D884" s="5"/>
      <c r="E884" s="107"/>
      <c r="F884" s="38"/>
      <c r="G884" s="50"/>
      <c r="I884" s="50"/>
    </row>
    <row r="885" spans="1:9" x14ac:dyDescent="0.3">
      <c r="A885" s="1" t="s">
        <v>637</v>
      </c>
      <c r="B885" s="194" t="s">
        <v>638</v>
      </c>
      <c r="C885" s="40" t="s">
        <v>8</v>
      </c>
      <c r="D885" s="5" t="s">
        <v>9</v>
      </c>
      <c r="E885" s="107">
        <v>15</v>
      </c>
      <c r="F885" s="38">
        <f>IF(C885="x",E885,0)</f>
        <v>15</v>
      </c>
      <c r="G885" s="196"/>
      <c r="I885" s="196" t="s">
        <v>639</v>
      </c>
    </row>
    <row r="886" spans="1:9" x14ac:dyDescent="0.3">
      <c r="B886" s="194"/>
      <c r="C886" s="40"/>
      <c r="D886" s="5" t="s">
        <v>11</v>
      </c>
      <c r="E886" s="107">
        <v>0</v>
      </c>
      <c r="F886" s="38">
        <f>IF(C886="x",E886,0)</f>
        <v>0</v>
      </c>
      <c r="G886" s="196"/>
      <c r="I886" s="196"/>
    </row>
    <row r="887" spans="1:9" x14ac:dyDescent="0.3">
      <c r="A887" s="48"/>
      <c r="B887" s="20" t="s">
        <v>223</v>
      </c>
      <c r="D887" s="5"/>
      <c r="E887" s="107"/>
      <c r="F887" s="38"/>
      <c r="G887" s="50"/>
      <c r="I887" s="50"/>
    </row>
    <row r="888" spans="1:9" ht="28.8" x14ac:dyDescent="0.3">
      <c r="B888" s="44" t="s">
        <v>640</v>
      </c>
      <c r="D888" s="5"/>
      <c r="E888" s="107"/>
      <c r="F888" s="38"/>
    </row>
    <row r="889" spans="1:9" x14ac:dyDescent="0.3">
      <c r="B889" s="51"/>
      <c r="D889" s="5"/>
      <c r="E889" s="107"/>
      <c r="F889" s="38"/>
    </row>
    <row r="890" spans="1:9" ht="15.6" x14ac:dyDescent="0.3">
      <c r="B890" s="182" t="s">
        <v>641</v>
      </c>
      <c r="C890" s="183"/>
      <c r="D890" s="183"/>
      <c r="E890" s="183"/>
      <c r="F890" s="184">
        <f>SUM(F891:F954)</f>
        <v>110</v>
      </c>
      <c r="G890" s="183"/>
      <c r="H890" s="185"/>
      <c r="I890" s="183"/>
    </row>
    <row r="891" spans="1:9" x14ac:dyDescent="0.3">
      <c r="A891" s="48">
        <v>120</v>
      </c>
      <c r="B891" s="194" t="s">
        <v>642</v>
      </c>
      <c r="C891" s="45" t="s">
        <v>8</v>
      </c>
      <c r="D891" s="5" t="s">
        <v>9</v>
      </c>
      <c r="E891" s="107">
        <v>25</v>
      </c>
      <c r="F891" s="38">
        <v>0</v>
      </c>
      <c r="G891" s="196"/>
      <c r="I891" s="196" t="s">
        <v>643</v>
      </c>
    </row>
    <row r="892" spans="1:9" x14ac:dyDescent="0.3">
      <c r="A892" s="48"/>
      <c r="B892" s="194"/>
      <c r="C892" s="40"/>
      <c r="D892" s="5" t="s">
        <v>28</v>
      </c>
      <c r="E892" s="107">
        <v>0</v>
      </c>
      <c r="F892" s="38">
        <f>IF(C892="x",E892,0)</f>
        <v>0</v>
      </c>
      <c r="G892" s="196"/>
      <c r="I892" s="196"/>
    </row>
    <row r="893" spans="1:9" x14ac:dyDescent="0.3">
      <c r="B893" s="20" t="s">
        <v>644</v>
      </c>
      <c r="D893" s="5"/>
      <c r="E893" s="107"/>
      <c r="F893" s="38"/>
    </row>
    <row r="894" spans="1:9" x14ac:dyDescent="0.3">
      <c r="A894" s="48"/>
      <c r="B894" s="44" t="s">
        <v>645</v>
      </c>
      <c r="D894" s="5"/>
      <c r="E894" s="107"/>
      <c r="F894" s="38"/>
      <c r="G894" s="57" t="s">
        <v>646</v>
      </c>
      <c r="H894" s="47"/>
      <c r="I894" s="20"/>
    </row>
    <row r="895" spans="1:9" x14ac:dyDescent="0.3">
      <c r="A895" s="48"/>
      <c r="B895" s="20"/>
      <c r="D895" s="5"/>
      <c r="E895" s="107"/>
      <c r="F895" s="38"/>
      <c r="G895" s="50"/>
      <c r="I895" s="50"/>
    </row>
    <row r="896" spans="1:9" x14ac:dyDescent="0.3">
      <c r="A896" s="1">
        <v>121</v>
      </c>
      <c r="B896" s="194" t="s">
        <v>647</v>
      </c>
      <c r="C896" s="77" t="s">
        <v>8</v>
      </c>
      <c r="D896" s="37" t="s">
        <v>612</v>
      </c>
      <c r="E896" s="187">
        <v>25</v>
      </c>
      <c r="F896" s="38">
        <f t="shared" ref="F896:F902" si="6">IF(C896="x",E896,0)</f>
        <v>25</v>
      </c>
      <c r="I896" s="10" t="s">
        <v>648</v>
      </c>
    </row>
    <row r="897" spans="1:9" x14ac:dyDescent="0.3">
      <c r="B897" s="194"/>
      <c r="C897" s="77"/>
      <c r="D897" s="37" t="s">
        <v>613</v>
      </c>
      <c r="E897" s="187">
        <v>20</v>
      </c>
      <c r="F897" s="38">
        <f t="shared" si="6"/>
        <v>0</v>
      </c>
    </row>
    <row r="898" spans="1:9" x14ac:dyDescent="0.3">
      <c r="B898" s="194"/>
      <c r="C898" s="77"/>
      <c r="D898" s="37" t="s">
        <v>614</v>
      </c>
      <c r="E898" s="187">
        <v>15</v>
      </c>
      <c r="F898" s="38">
        <f t="shared" si="6"/>
        <v>0</v>
      </c>
    </row>
    <row r="899" spans="1:9" x14ac:dyDescent="0.3">
      <c r="B899" s="194"/>
      <c r="C899" s="77"/>
      <c r="D899" s="37" t="s">
        <v>615</v>
      </c>
      <c r="E899" s="187">
        <v>10</v>
      </c>
      <c r="F899" s="38">
        <f t="shared" si="6"/>
        <v>0</v>
      </c>
    </row>
    <row r="900" spans="1:9" x14ac:dyDescent="0.3">
      <c r="B900" s="194"/>
      <c r="C900" s="77"/>
      <c r="D900" s="37" t="s">
        <v>616</v>
      </c>
      <c r="E900" s="187">
        <v>5</v>
      </c>
      <c r="F900" s="38">
        <f t="shared" si="6"/>
        <v>0</v>
      </c>
    </row>
    <row r="901" spans="1:9" x14ac:dyDescent="0.3">
      <c r="B901" s="194"/>
      <c r="C901" s="77"/>
      <c r="D901" s="37" t="s">
        <v>617</v>
      </c>
      <c r="E901" s="187">
        <v>0</v>
      </c>
      <c r="F901" s="38">
        <f t="shared" si="6"/>
        <v>0</v>
      </c>
    </row>
    <row r="902" spans="1:9" x14ac:dyDescent="0.3">
      <c r="B902" s="194"/>
      <c r="C902" s="77"/>
      <c r="D902" s="37" t="s">
        <v>649</v>
      </c>
      <c r="E902" s="38">
        <v>0</v>
      </c>
      <c r="F902" s="38">
        <f t="shared" si="6"/>
        <v>0</v>
      </c>
    </row>
    <row r="903" spans="1:9" x14ac:dyDescent="0.3">
      <c r="A903" s="48"/>
      <c r="B903" s="174" t="s">
        <v>650</v>
      </c>
      <c r="D903" s="5"/>
      <c r="E903" s="107"/>
      <c r="F903" s="38"/>
      <c r="G903" s="50"/>
      <c r="I903" s="50"/>
    </row>
    <row r="904" spans="1:9" x14ac:dyDescent="0.3">
      <c r="B904" s="44"/>
      <c r="D904" s="5"/>
      <c r="E904" s="107"/>
      <c r="F904" s="38"/>
    </row>
    <row r="905" spans="1:9" x14ac:dyDescent="0.3">
      <c r="B905" s="61"/>
      <c r="D905" s="5"/>
      <c r="E905" s="107"/>
      <c r="F905" s="38"/>
      <c r="G905" s="86"/>
      <c r="I905" s="86"/>
    </row>
    <row r="906" spans="1:9" x14ac:dyDescent="0.3">
      <c r="A906" s="1" t="s">
        <v>651</v>
      </c>
      <c r="B906" s="194" t="s">
        <v>652</v>
      </c>
      <c r="C906" s="77" t="s">
        <v>8</v>
      </c>
      <c r="D906" s="37" t="s">
        <v>612</v>
      </c>
      <c r="E906" s="187">
        <v>20</v>
      </c>
      <c r="F906" s="38">
        <f t="shared" ref="F906:F912" si="7">IF(C906="x",E906,0)</f>
        <v>20</v>
      </c>
    </row>
    <row r="907" spans="1:9" x14ac:dyDescent="0.3">
      <c r="B907" s="194"/>
      <c r="C907" s="77"/>
      <c r="D907" s="37" t="s">
        <v>613</v>
      </c>
      <c r="E907" s="187">
        <v>17</v>
      </c>
      <c r="F907" s="38">
        <f t="shared" si="7"/>
        <v>0</v>
      </c>
    </row>
    <row r="908" spans="1:9" x14ac:dyDescent="0.3">
      <c r="B908" s="194"/>
      <c r="C908" s="77"/>
      <c r="D908" s="37" t="s">
        <v>614</v>
      </c>
      <c r="E908" s="187">
        <v>14</v>
      </c>
      <c r="F908" s="38">
        <f t="shared" si="7"/>
        <v>0</v>
      </c>
    </row>
    <row r="909" spans="1:9" x14ac:dyDescent="0.3">
      <c r="B909" s="194"/>
      <c r="C909" s="77"/>
      <c r="D909" s="37" t="s">
        <v>615</v>
      </c>
      <c r="E909" s="187">
        <v>11</v>
      </c>
      <c r="F909" s="38">
        <f t="shared" si="7"/>
        <v>0</v>
      </c>
    </row>
    <row r="910" spans="1:9" x14ac:dyDescent="0.3">
      <c r="B910" s="194"/>
      <c r="C910" s="77"/>
      <c r="D910" s="37" t="s">
        <v>616</v>
      </c>
      <c r="E910" s="187">
        <v>8</v>
      </c>
      <c r="F910" s="38">
        <f t="shared" si="7"/>
        <v>0</v>
      </c>
    </row>
    <row r="911" spans="1:9" x14ac:dyDescent="0.3">
      <c r="B911" s="194"/>
      <c r="C911" s="77"/>
      <c r="D911" s="37" t="s">
        <v>617</v>
      </c>
      <c r="E911" s="187">
        <v>5</v>
      </c>
      <c r="F911" s="38">
        <f t="shared" si="7"/>
        <v>0</v>
      </c>
    </row>
    <row r="912" spans="1:9" x14ac:dyDescent="0.3">
      <c r="B912" s="194"/>
      <c r="C912" s="77"/>
      <c r="D912" s="37" t="s">
        <v>649</v>
      </c>
      <c r="E912" s="187">
        <v>0</v>
      </c>
      <c r="F912" s="38">
        <f t="shared" si="7"/>
        <v>0</v>
      </c>
    </row>
    <row r="913" spans="1:9" x14ac:dyDescent="0.3">
      <c r="A913" s="48"/>
      <c r="B913" s="20" t="s">
        <v>653</v>
      </c>
      <c r="D913" s="5"/>
      <c r="E913" s="107"/>
      <c r="F913" s="38"/>
      <c r="G913" s="50"/>
      <c r="I913" s="50"/>
    </row>
    <row r="914" spans="1:9" x14ac:dyDescent="0.3">
      <c r="B914" s="44" t="s">
        <v>26</v>
      </c>
      <c r="D914" s="5"/>
      <c r="E914" s="107"/>
      <c r="F914" s="38"/>
    </row>
    <row r="915" spans="1:9" x14ac:dyDescent="0.3">
      <c r="B915" s="61"/>
      <c r="D915" s="5"/>
      <c r="E915" s="107"/>
      <c r="F915" s="38"/>
      <c r="G915" s="86"/>
      <c r="I915" s="86"/>
    </row>
    <row r="916" spans="1:9" x14ac:dyDescent="0.3">
      <c r="A916" s="1" t="s">
        <v>654</v>
      </c>
      <c r="B916" s="194" t="s">
        <v>655</v>
      </c>
      <c r="C916" s="77" t="s">
        <v>8</v>
      </c>
      <c r="D916" s="37" t="s">
        <v>612</v>
      </c>
      <c r="E916" s="187">
        <v>20</v>
      </c>
      <c r="F916" s="38">
        <f t="shared" ref="F916:F922" si="8">IF(C916="x",E916,0)</f>
        <v>20</v>
      </c>
    </row>
    <row r="917" spans="1:9" x14ac:dyDescent="0.3">
      <c r="B917" s="194"/>
      <c r="C917" s="77"/>
      <c r="D917" s="37" t="s">
        <v>613</v>
      </c>
      <c r="E917" s="187">
        <v>17</v>
      </c>
      <c r="F917" s="38">
        <f t="shared" si="8"/>
        <v>0</v>
      </c>
    </row>
    <row r="918" spans="1:9" x14ac:dyDescent="0.3">
      <c r="B918" s="194"/>
      <c r="C918" s="77"/>
      <c r="D918" s="37" t="s">
        <v>614</v>
      </c>
      <c r="E918" s="187">
        <v>14</v>
      </c>
      <c r="F918" s="38">
        <f t="shared" si="8"/>
        <v>0</v>
      </c>
    </row>
    <row r="919" spans="1:9" x14ac:dyDescent="0.3">
      <c r="B919" s="194"/>
      <c r="C919" s="77"/>
      <c r="D919" s="37" t="s">
        <v>615</v>
      </c>
      <c r="E919" s="187">
        <v>11</v>
      </c>
      <c r="F919" s="38">
        <f t="shared" si="8"/>
        <v>0</v>
      </c>
    </row>
    <row r="920" spans="1:9" x14ac:dyDescent="0.3">
      <c r="B920" s="194"/>
      <c r="C920" s="77"/>
      <c r="D920" s="37" t="s">
        <v>616</v>
      </c>
      <c r="E920" s="187">
        <v>8</v>
      </c>
      <c r="F920" s="38">
        <f t="shared" si="8"/>
        <v>0</v>
      </c>
    </row>
    <row r="921" spans="1:9" x14ac:dyDescent="0.3">
      <c r="B921" s="194"/>
      <c r="C921" s="77"/>
      <c r="D921" s="37" t="s">
        <v>617</v>
      </c>
      <c r="E921" s="187">
        <v>5</v>
      </c>
      <c r="F921" s="38">
        <f t="shared" si="8"/>
        <v>0</v>
      </c>
    </row>
    <row r="922" spans="1:9" x14ac:dyDescent="0.3">
      <c r="B922" s="194"/>
      <c r="C922" s="77"/>
      <c r="D922" s="37" t="s">
        <v>649</v>
      </c>
      <c r="E922" s="187">
        <v>0</v>
      </c>
      <c r="F922" s="38">
        <f t="shared" si="8"/>
        <v>0</v>
      </c>
    </row>
    <row r="923" spans="1:9" x14ac:dyDescent="0.3">
      <c r="A923" s="48"/>
      <c r="B923" s="20" t="s">
        <v>656</v>
      </c>
      <c r="D923" s="5"/>
      <c r="E923" s="107"/>
      <c r="F923" s="38"/>
      <c r="G923" s="50"/>
      <c r="I923" s="50"/>
    </row>
    <row r="924" spans="1:9" x14ac:dyDescent="0.3">
      <c r="B924" s="44" t="s">
        <v>26</v>
      </c>
      <c r="D924" s="5"/>
      <c r="E924" s="107"/>
      <c r="F924" s="38"/>
    </row>
    <row r="925" spans="1:9" x14ac:dyDescent="0.3">
      <c r="B925" s="61"/>
      <c r="D925" s="5"/>
      <c r="E925" s="107"/>
      <c r="F925" s="38"/>
      <c r="G925" s="86"/>
      <c r="I925" s="86"/>
    </row>
    <row r="926" spans="1:9" x14ac:dyDescent="0.3">
      <c r="A926" s="48">
        <v>123</v>
      </c>
      <c r="B926" s="194" t="s">
        <v>657</v>
      </c>
      <c r="C926" s="40"/>
      <c r="D926" s="5" t="s">
        <v>9</v>
      </c>
      <c r="E926" s="107">
        <v>5</v>
      </c>
      <c r="F926" s="38">
        <f>IF(C926="x",E926,0)</f>
        <v>0</v>
      </c>
      <c r="G926" s="196"/>
      <c r="I926" s="196"/>
    </row>
    <row r="927" spans="1:9" x14ac:dyDescent="0.3">
      <c r="A927" s="48"/>
      <c r="B927" s="194"/>
      <c r="C927" s="40" t="s">
        <v>8</v>
      </c>
      <c r="D927" s="5" t="s">
        <v>28</v>
      </c>
      <c r="E927" s="107">
        <v>0</v>
      </c>
      <c r="F927" s="38">
        <f>IF(C927="x",E927,0)</f>
        <v>0</v>
      </c>
      <c r="G927" s="196"/>
      <c r="I927" s="196"/>
    </row>
    <row r="928" spans="1:9" ht="43.2" x14ac:dyDescent="0.3">
      <c r="B928" s="20" t="s">
        <v>658</v>
      </c>
      <c r="D928" s="5"/>
      <c r="E928" s="107"/>
      <c r="F928" s="38"/>
    </row>
    <row r="929" spans="1:9" x14ac:dyDescent="0.3">
      <c r="A929" s="48"/>
      <c r="B929" s="44" t="s">
        <v>26</v>
      </c>
      <c r="D929" s="5"/>
      <c r="E929" s="107"/>
      <c r="F929" s="38"/>
      <c r="G929" s="50"/>
      <c r="I929" s="50"/>
    </row>
    <row r="930" spans="1:9" x14ac:dyDescent="0.3">
      <c r="B930" s="61"/>
      <c r="D930" s="5"/>
      <c r="E930" s="107"/>
      <c r="F930" s="38"/>
      <c r="G930" s="86"/>
      <c r="I930" s="86"/>
    </row>
    <row r="931" spans="1:9" x14ac:dyDescent="0.3">
      <c r="A931" s="48" t="s">
        <v>659</v>
      </c>
      <c r="B931" s="194" t="s">
        <v>660</v>
      </c>
      <c r="C931" s="40"/>
      <c r="D931" s="5" t="s">
        <v>9</v>
      </c>
      <c r="E931" s="107">
        <v>25</v>
      </c>
      <c r="F931" s="38">
        <f>IF(C931="x",E931,0)</f>
        <v>0</v>
      </c>
      <c r="G931" s="196"/>
      <c r="I931" s="196"/>
    </row>
    <row r="932" spans="1:9" x14ac:dyDescent="0.3">
      <c r="A932" s="48"/>
      <c r="B932" s="194"/>
      <c r="C932" s="40" t="s">
        <v>8</v>
      </c>
      <c r="D932" s="5" t="s">
        <v>28</v>
      </c>
      <c r="E932" s="107">
        <v>0</v>
      </c>
      <c r="F932" s="38">
        <f>IF(C932="x",E932,0)</f>
        <v>0</v>
      </c>
      <c r="G932" s="196"/>
      <c r="I932" s="196"/>
    </row>
    <row r="933" spans="1:9" x14ac:dyDescent="0.3">
      <c r="A933" s="48"/>
      <c r="B933" s="20"/>
      <c r="D933" s="5"/>
      <c r="E933" s="107"/>
      <c r="F933" s="38"/>
      <c r="G933" s="50"/>
      <c r="I933" s="50"/>
    </row>
    <row r="934" spans="1:9" x14ac:dyDescent="0.3">
      <c r="A934" s="48" t="s">
        <v>661</v>
      </c>
      <c r="B934" s="194" t="s">
        <v>662</v>
      </c>
      <c r="C934" s="40"/>
      <c r="D934" s="5" t="s">
        <v>460</v>
      </c>
      <c r="E934" s="107">
        <v>15</v>
      </c>
      <c r="F934" s="38">
        <v>0</v>
      </c>
      <c r="G934" s="196"/>
      <c r="I934" s="196"/>
    </row>
    <row r="935" spans="1:9" x14ac:dyDescent="0.3">
      <c r="A935" s="48"/>
      <c r="B935" s="194"/>
      <c r="C935" s="40"/>
      <c r="D935" s="5" t="s">
        <v>167</v>
      </c>
      <c r="E935" s="107">
        <v>0</v>
      </c>
      <c r="F935" s="38">
        <f>IF(C935="x",E935,0)</f>
        <v>0</v>
      </c>
      <c r="G935" s="196"/>
      <c r="I935" s="196"/>
    </row>
    <row r="936" spans="1:9" x14ac:dyDescent="0.3">
      <c r="B936" s="20" t="s">
        <v>663</v>
      </c>
      <c r="D936" s="5"/>
      <c r="E936" s="107"/>
      <c r="F936" s="38"/>
    </row>
    <row r="937" spans="1:9" x14ac:dyDescent="0.3">
      <c r="A937" s="48"/>
      <c r="B937" s="44" t="s">
        <v>664</v>
      </c>
      <c r="D937" s="5"/>
      <c r="E937" s="107"/>
      <c r="F937" s="38"/>
      <c r="G937" s="5"/>
      <c r="H937" s="170"/>
      <c r="I937" s="20"/>
    </row>
    <row r="938" spans="1:9" x14ac:dyDescent="0.3">
      <c r="A938" s="48"/>
      <c r="B938" s="20"/>
      <c r="D938" s="5"/>
      <c r="E938" s="107"/>
      <c r="F938" s="38"/>
      <c r="G938" s="50"/>
      <c r="I938" s="50"/>
    </row>
    <row r="939" spans="1:9" x14ac:dyDescent="0.3">
      <c r="A939" s="1" t="s">
        <v>665</v>
      </c>
      <c r="B939" s="194" t="s">
        <v>666</v>
      </c>
      <c r="C939" s="77" t="s">
        <v>8</v>
      </c>
      <c r="D939" s="37" t="s">
        <v>612</v>
      </c>
      <c r="E939" s="187">
        <v>20</v>
      </c>
      <c r="F939" s="38">
        <f t="shared" ref="F939:F945" si="9">IF(C939="x",E939,0)</f>
        <v>20</v>
      </c>
      <c r="G939" s="195"/>
      <c r="I939" s="195" t="s">
        <v>667</v>
      </c>
    </row>
    <row r="940" spans="1:9" x14ac:dyDescent="0.3">
      <c r="B940" s="194"/>
      <c r="C940" s="77"/>
      <c r="D940" s="37" t="s">
        <v>613</v>
      </c>
      <c r="E940" s="187">
        <v>17</v>
      </c>
      <c r="F940" s="38">
        <f t="shared" si="9"/>
        <v>0</v>
      </c>
      <c r="G940" s="195"/>
      <c r="I940" s="195"/>
    </row>
    <row r="941" spans="1:9" x14ac:dyDescent="0.3">
      <c r="B941" s="194"/>
      <c r="C941" s="77"/>
      <c r="D941" s="37" t="s">
        <v>614</v>
      </c>
      <c r="E941" s="187">
        <v>14</v>
      </c>
      <c r="F941" s="38">
        <f t="shared" si="9"/>
        <v>0</v>
      </c>
      <c r="G941" s="195"/>
      <c r="I941" s="195"/>
    </row>
    <row r="942" spans="1:9" x14ac:dyDescent="0.3">
      <c r="B942" s="194"/>
      <c r="C942" s="77"/>
      <c r="D942" s="37" t="s">
        <v>615</v>
      </c>
      <c r="E942" s="187">
        <v>11</v>
      </c>
      <c r="F942" s="38">
        <f t="shared" si="9"/>
        <v>0</v>
      </c>
      <c r="G942" s="195"/>
      <c r="I942" s="195"/>
    </row>
    <row r="943" spans="1:9" x14ac:dyDescent="0.3">
      <c r="B943" s="194"/>
      <c r="C943" s="77"/>
      <c r="D943" s="37" t="s">
        <v>616</v>
      </c>
      <c r="E943" s="187">
        <v>8</v>
      </c>
      <c r="F943" s="38">
        <f t="shared" si="9"/>
        <v>0</v>
      </c>
      <c r="G943" s="195"/>
      <c r="I943" s="195"/>
    </row>
    <row r="944" spans="1:9" x14ac:dyDescent="0.3">
      <c r="B944" s="194"/>
      <c r="C944" s="77"/>
      <c r="D944" s="37" t="s">
        <v>617</v>
      </c>
      <c r="E944" s="187">
        <v>5</v>
      </c>
      <c r="F944" s="38">
        <f t="shared" si="9"/>
        <v>0</v>
      </c>
      <c r="G944" s="195"/>
      <c r="I944" s="195"/>
    </row>
    <row r="945" spans="1:9" x14ac:dyDescent="0.3">
      <c r="B945" s="194"/>
      <c r="C945" s="77"/>
      <c r="D945" s="186">
        <v>0</v>
      </c>
      <c r="E945" s="187">
        <v>0</v>
      </c>
      <c r="F945" s="38">
        <f t="shared" si="9"/>
        <v>0</v>
      </c>
      <c r="G945" s="195"/>
      <c r="I945" s="195"/>
    </row>
    <row r="946" spans="1:9" x14ac:dyDescent="0.3">
      <c r="B946" s="61"/>
      <c r="D946" s="5"/>
      <c r="E946" s="107"/>
      <c r="F946" s="38"/>
      <c r="G946" s="86"/>
      <c r="I946" s="86"/>
    </row>
    <row r="947" spans="1:9" x14ac:dyDescent="0.3">
      <c r="A947" s="1" t="s">
        <v>668</v>
      </c>
      <c r="B947" s="194" t="s">
        <v>669</v>
      </c>
      <c r="C947" s="77" t="s">
        <v>8</v>
      </c>
      <c r="D947" s="37" t="s">
        <v>612</v>
      </c>
      <c r="E947" s="187">
        <v>25</v>
      </c>
      <c r="F947" s="38">
        <f t="shared" ref="F947:F953" si="10">IF(C947="x",E947,0)</f>
        <v>25</v>
      </c>
      <c r="G947" s="195"/>
      <c r="I947" s="195" t="s">
        <v>670</v>
      </c>
    </row>
    <row r="948" spans="1:9" x14ac:dyDescent="0.3">
      <c r="B948" s="194"/>
      <c r="C948" s="77"/>
      <c r="D948" s="37" t="s">
        <v>613</v>
      </c>
      <c r="E948" s="187">
        <v>21</v>
      </c>
      <c r="F948" s="38">
        <f t="shared" si="10"/>
        <v>0</v>
      </c>
      <c r="G948" s="195"/>
      <c r="I948" s="195"/>
    </row>
    <row r="949" spans="1:9" x14ac:dyDescent="0.3">
      <c r="B949" s="194"/>
      <c r="C949" s="77"/>
      <c r="D949" s="37" t="s">
        <v>614</v>
      </c>
      <c r="E949" s="187">
        <v>17</v>
      </c>
      <c r="F949" s="38">
        <f t="shared" si="10"/>
        <v>0</v>
      </c>
      <c r="G949" s="195"/>
      <c r="I949" s="195"/>
    </row>
    <row r="950" spans="1:9" x14ac:dyDescent="0.3">
      <c r="B950" s="194"/>
      <c r="C950" s="77"/>
      <c r="D950" s="37" t="s">
        <v>615</v>
      </c>
      <c r="E950" s="187">
        <v>13</v>
      </c>
      <c r="F950" s="38">
        <f t="shared" si="10"/>
        <v>0</v>
      </c>
      <c r="G950" s="195"/>
      <c r="I950" s="195"/>
    </row>
    <row r="951" spans="1:9" x14ac:dyDescent="0.3">
      <c r="B951" s="194"/>
      <c r="C951" s="77"/>
      <c r="D951" s="37" t="s">
        <v>616</v>
      </c>
      <c r="E951" s="187">
        <v>9</v>
      </c>
      <c r="F951" s="38">
        <f t="shared" si="10"/>
        <v>0</v>
      </c>
      <c r="G951" s="195"/>
      <c r="I951" s="195"/>
    </row>
    <row r="952" spans="1:9" x14ac:dyDescent="0.3">
      <c r="B952" s="194"/>
      <c r="C952" s="77"/>
      <c r="D952" s="37" t="s">
        <v>617</v>
      </c>
      <c r="E952" s="187">
        <v>5</v>
      </c>
      <c r="F952" s="38">
        <f t="shared" si="10"/>
        <v>0</v>
      </c>
      <c r="G952" s="195"/>
      <c r="I952" s="195"/>
    </row>
    <row r="953" spans="1:9" x14ac:dyDescent="0.3">
      <c r="B953" s="194"/>
      <c r="C953" s="77"/>
      <c r="D953" s="186">
        <v>0</v>
      </c>
      <c r="E953" s="187">
        <v>0</v>
      </c>
      <c r="F953" s="38">
        <f t="shared" si="10"/>
        <v>0</v>
      </c>
      <c r="G953" s="195"/>
      <c r="I953" s="195"/>
    </row>
    <row r="954" spans="1:9" x14ac:dyDescent="0.3">
      <c r="A954" s="48"/>
      <c r="B954" s="20"/>
      <c r="D954" s="5"/>
      <c r="E954" s="107"/>
      <c r="F954" s="38"/>
      <c r="G954" s="50"/>
      <c r="I954" s="50"/>
    </row>
    <row r="955" spans="1:9" ht="15.6" x14ac:dyDescent="0.3">
      <c r="B955" s="182" t="s">
        <v>671</v>
      </c>
      <c r="C955" s="183"/>
      <c r="D955" s="183"/>
      <c r="E955" s="183"/>
      <c r="F955" s="184">
        <f>SUM(F956:F1005)</f>
        <v>140</v>
      </c>
      <c r="G955" s="183"/>
      <c r="H955" s="185"/>
      <c r="I955" s="183"/>
    </row>
    <row r="956" spans="1:9" x14ac:dyDescent="0.3">
      <c r="A956" s="48">
        <v>126</v>
      </c>
      <c r="B956" s="194" t="s">
        <v>672</v>
      </c>
      <c r="C956" s="40" t="s">
        <v>8</v>
      </c>
      <c r="D956" s="5" t="s">
        <v>9</v>
      </c>
      <c r="E956" s="107">
        <v>15</v>
      </c>
      <c r="F956" s="38">
        <f>IF(C956="x",E956,0)</f>
        <v>15</v>
      </c>
      <c r="G956" s="196"/>
      <c r="I956" s="196" t="s">
        <v>673</v>
      </c>
    </row>
    <row r="957" spans="1:9" x14ac:dyDescent="0.3">
      <c r="A957" s="48"/>
      <c r="B957" s="194"/>
      <c r="C957" s="40"/>
      <c r="D957" s="5" t="s">
        <v>28</v>
      </c>
      <c r="E957" s="107">
        <v>0</v>
      </c>
      <c r="F957" s="38">
        <f>IF(C957="x",E957,0)</f>
        <v>0</v>
      </c>
      <c r="G957" s="196"/>
      <c r="I957" s="196"/>
    </row>
    <row r="958" spans="1:9" x14ac:dyDescent="0.3">
      <c r="B958" s="20" t="s">
        <v>223</v>
      </c>
      <c r="D958" s="5"/>
      <c r="E958" s="107"/>
      <c r="F958" s="38"/>
    </row>
    <row r="959" spans="1:9" x14ac:dyDescent="0.3">
      <c r="A959" s="48"/>
      <c r="B959" s="131" t="s">
        <v>674</v>
      </c>
      <c r="D959" s="5"/>
      <c r="E959" s="107"/>
      <c r="F959" s="38"/>
      <c r="G959" s="50"/>
      <c r="I959" s="50"/>
    </row>
    <row r="960" spans="1:9" x14ac:dyDescent="0.3">
      <c r="A960" s="48"/>
      <c r="B960" s="20"/>
      <c r="D960" s="5"/>
      <c r="E960" s="107"/>
      <c r="F960" s="38"/>
      <c r="G960" s="50"/>
      <c r="I960" s="50"/>
    </row>
    <row r="961" spans="1:9" x14ac:dyDescent="0.3">
      <c r="A961" s="48">
        <v>127</v>
      </c>
      <c r="B961" s="197" t="s">
        <v>675</v>
      </c>
      <c r="C961" s="40" t="s">
        <v>8</v>
      </c>
      <c r="D961" s="5" t="s">
        <v>9</v>
      </c>
      <c r="E961" s="107">
        <v>30</v>
      </c>
      <c r="F961" s="38">
        <f>IF(C961="x",E961,0)</f>
        <v>30</v>
      </c>
      <c r="G961" s="196"/>
      <c r="I961" s="196"/>
    </row>
    <row r="962" spans="1:9" x14ac:dyDescent="0.3">
      <c r="A962" s="48"/>
      <c r="B962" s="197"/>
      <c r="C962" s="40"/>
      <c r="D962" s="5" t="s">
        <v>28</v>
      </c>
      <c r="E962" s="107">
        <v>0</v>
      </c>
      <c r="F962" s="38">
        <f>IF(C962="x",E962,0)</f>
        <v>0</v>
      </c>
      <c r="G962" s="196"/>
      <c r="I962" s="196"/>
    </row>
    <row r="963" spans="1:9" x14ac:dyDescent="0.3">
      <c r="B963" s="20" t="s">
        <v>223</v>
      </c>
      <c r="D963" s="5"/>
      <c r="E963" s="107"/>
      <c r="F963" s="38"/>
    </row>
    <row r="964" spans="1:9" ht="28.8" x14ac:dyDescent="0.3">
      <c r="A964" s="48"/>
      <c r="B964" s="44" t="s">
        <v>676</v>
      </c>
      <c r="D964" s="5"/>
      <c r="E964" s="107"/>
      <c r="F964" s="38"/>
      <c r="G964" s="50"/>
      <c r="I964" s="50"/>
    </row>
    <row r="965" spans="1:9" x14ac:dyDescent="0.3">
      <c r="A965" s="48"/>
      <c r="B965" s="20"/>
      <c r="D965" s="5"/>
      <c r="E965" s="107"/>
      <c r="F965" s="38"/>
      <c r="G965" s="50"/>
      <c r="I965" s="50"/>
    </row>
    <row r="966" spans="1:9" x14ac:dyDescent="0.3">
      <c r="A966" s="1" t="s">
        <v>677</v>
      </c>
      <c r="B966" s="194" t="s">
        <v>678</v>
      </c>
      <c r="C966" s="77" t="s">
        <v>8</v>
      </c>
      <c r="D966" s="37" t="s">
        <v>612</v>
      </c>
      <c r="E966" s="187">
        <v>20</v>
      </c>
      <c r="F966" s="38">
        <f t="shared" ref="F966:F971" si="11">IF(C966="x",E966,0)</f>
        <v>20</v>
      </c>
    </row>
    <row r="967" spans="1:9" x14ac:dyDescent="0.3">
      <c r="B967" s="194"/>
      <c r="C967" s="77"/>
      <c r="D967" s="37" t="s">
        <v>613</v>
      </c>
      <c r="E967" s="187">
        <v>18</v>
      </c>
      <c r="F967" s="38">
        <f t="shared" si="11"/>
        <v>0</v>
      </c>
    </row>
    <row r="968" spans="1:9" x14ac:dyDescent="0.3">
      <c r="B968" s="194"/>
      <c r="C968" s="77"/>
      <c r="D968" s="37" t="s">
        <v>614</v>
      </c>
      <c r="E968" s="187">
        <v>15</v>
      </c>
      <c r="F968" s="38">
        <f t="shared" si="11"/>
        <v>0</v>
      </c>
    </row>
    <row r="969" spans="1:9" x14ac:dyDescent="0.3">
      <c r="B969" s="194"/>
      <c r="C969" s="77"/>
      <c r="D969" s="37" t="s">
        <v>615</v>
      </c>
      <c r="E969" s="187">
        <v>10</v>
      </c>
      <c r="F969" s="38">
        <f t="shared" si="11"/>
        <v>0</v>
      </c>
    </row>
    <row r="970" spans="1:9" x14ac:dyDescent="0.3">
      <c r="B970" s="194"/>
      <c r="C970" s="77"/>
      <c r="D970" s="37" t="s">
        <v>616</v>
      </c>
      <c r="E970" s="187">
        <v>5</v>
      </c>
      <c r="F970" s="38">
        <f t="shared" si="11"/>
        <v>0</v>
      </c>
    </row>
    <row r="971" spans="1:9" x14ac:dyDescent="0.3">
      <c r="B971" s="194"/>
      <c r="C971" s="77"/>
      <c r="D971" s="37" t="s">
        <v>617</v>
      </c>
      <c r="E971" s="187">
        <v>0</v>
      </c>
      <c r="F971" s="38">
        <f t="shared" si="11"/>
        <v>0</v>
      </c>
    </row>
    <row r="972" spans="1:9" x14ac:dyDescent="0.3">
      <c r="B972" s="61"/>
      <c r="D972" s="5"/>
      <c r="E972" s="107"/>
      <c r="F972" s="38"/>
      <c r="G972" s="86"/>
      <c r="I972" s="86"/>
    </row>
    <row r="973" spans="1:9" x14ac:dyDescent="0.3">
      <c r="A973" s="1" t="s">
        <v>679</v>
      </c>
      <c r="B973" s="194" t="s">
        <v>680</v>
      </c>
      <c r="C973" s="77" t="s">
        <v>8</v>
      </c>
      <c r="D973" s="37" t="s">
        <v>612</v>
      </c>
      <c r="E973" s="187">
        <v>25</v>
      </c>
      <c r="F973" s="38">
        <f t="shared" ref="F973:F978" si="12">IF(C973="x",E973,0)</f>
        <v>25</v>
      </c>
      <c r="G973" s="195"/>
      <c r="I973" s="195" t="s">
        <v>681</v>
      </c>
    </row>
    <row r="974" spans="1:9" x14ac:dyDescent="0.3">
      <c r="B974" s="194"/>
      <c r="C974" s="77"/>
      <c r="D974" s="37" t="s">
        <v>613</v>
      </c>
      <c r="E974" s="187">
        <v>20</v>
      </c>
      <c r="F974" s="38">
        <f t="shared" si="12"/>
        <v>0</v>
      </c>
      <c r="G974" s="195"/>
      <c r="I974" s="195"/>
    </row>
    <row r="975" spans="1:9" x14ac:dyDescent="0.3">
      <c r="B975" s="194"/>
      <c r="C975" s="77"/>
      <c r="D975" s="37" t="s">
        <v>614</v>
      </c>
      <c r="E975" s="187">
        <v>15</v>
      </c>
      <c r="F975" s="38">
        <f t="shared" si="12"/>
        <v>0</v>
      </c>
      <c r="G975" s="195"/>
      <c r="I975" s="195"/>
    </row>
    <row r="976" spans="1:9" x14ac:dyDescent="0.3">
      <c r="B976" s="194"/>
      <c r="C976" s="77"/>
      <c r="D976" s="37" t="s">
        <v>615</v>
      </c>
      <c r="E976" s="187">
        <v>10</v>
      </c>
      <c r="F976" s="38">
        <f t="shared" si="12"/>
        <v>0</v>
      </c>
      <c r="G976" s="195"/>
      <c r="I976" s="195"/>
    </row>
    <row r="977" spans="1:9" x14ac:dyDescent="0.3">
      <c r="B977" s="194"/>
      <c r="C977" s="77"/>
      <c r="D977" s="37" t="s">
        <v>616</v>
      </c>
      <c r="E977" s="187">
        <v>5</v>
      </c>
      <c r="F977" s="38">
        <f t="shared" si="12"/>
        <v>0</v>
      </c>
      <c r="G977" s="195"/>
      <c r="I977" s="195"/>
    </row>
    <row r="978" spans="1:9" x14ac:dyDescent="0.3">
      <c r="B978" s="194"/>
      <c r="C978" s="77"/>
      <c r="D978" s="37" t="s">
        <v>617</v>
      </c>
      <c r="E978" s="187">
        <v>0</v>
      </c>
      <c r="F978" s="38">
        <f t="shared" si="12"/>
        <v>0</v>
      </c>
      <c r="G978" s="195"/>
      <c r="I978" s="195"/>
    </row>
    <row r="979" spans="1:9" x14ac:dyDescent="0.3">
      <c r="B979" s="61"/>
      <c r="D979" s="5"/>
      <c r="E979" s="107"/>
      <c r="F979" s="38"/>
      <c r="G979" s="86"/>
      <c r="I979" s="86"/>
    </row>
    <row r="980" spans="1:9" x14ac:dyDescent="0.3">
      <c r="A980" s="1" t="s">
        <v>682</v>
      </c>
      <c r="B980" s="194" t="s">
        <v>683</v>
      </c>
      <c r="C980" s="77" t="s">
        <v>8</v>
      </c>
      <c r="D980" s="37" t="s">
        <v>612</v>
      </c>
      <c r="E980" s="187">
        <v>25</v>
      </c>
      <c r="F980" s="38">
        <f t="shared" ref="F980:F985" si="13">IF(C980="x",E980,0)</f>
        <v>25</v>
      </c>
      <c r="G980" s="195"/>
      <c r="I980" s="195" t="s">
        <v>684</v>
      </c>
    </row>
    <row r="981" spans="1:9" x14ac:dyDescent="0.3">
      <c r="B981" s="194"/>
      <c r="C981" s="77"/>
      <c r="D981" s="37" t="s">
        <v>613</v>
      </c>
      <c r="E981" s="187">
        <v>20</v>
      </c>
      <c r="F981" s="38">
        <f t="shared" si="13"/>
        <v>0</v>
      </c>
      <c r="G981" s="195"/>
      <c r="I981" s="195"/>
    </row>
    <row r="982" spans="1:9" x14ac:dyDescent="0.3">
      <c r="B982" s="194"/>
      <c r="C982" s="77"/>
      <c r="D982" s="37" t="s">
        <v>614</v>
      </c>
      <c r="E982" s="187">
        <v>15</v>
      </c>
      <c r="F982" s="38">
        <f t="shared" si="13"/>
        <v>0</v>
      </c>
      <c r="G982" s="195"/>
      <c r="I982" s="195"/>
    </row>
    <row r="983" spans="1:9" x14ac:dyDescent="0.3">
      <c r="B983" s="194"/>
      <c r="C983" s="77"/>
      <c r="D983" s="37" t="s">
        <v>615</v>
      </c>
      <c r="E983" s="187">
        <v>10</v>
      </c>
      <c r="F983" s="38">
        <f t="shared" si="13"/>
        <v>0</v>
      </c>
      <c r="G983" s="195"/>
      <c r="I983" s="195"/>
    </row>
    <row r="984" spans="1:9" x14ac:dyDescent="0.3">
      <c r="B984" s="194"/>
      <c r="C984" s="77"/>
      <c r="D984" s="37" t="s">
        <v>616</v>
      </c>
      <c r="E984" s="187">
        <v>5</v>
      </c>
      <c r="F984" s="38">
        <f t="shared" si="13"/>
        <v>0</v>
      </c>
      <c r="G984" s="195"/>
      <c r="I984" s="195"/>
    </row>
    <row r="985" spans="1:9" x14ac:dyDescent="0.3">
      <c r="B985" s="194"/>
      <c r="C985" s="77"/>
      <c r="D985" s="37" t="s">
        <v>617</v>
      </c>
      <c r="E985" s="187">
        <v>0</v>
      </c>
      <c r="F985" s="38">
        <f t="shared" si="13"/>
        <v>0</v>
      </c>
      <c r="G985" s="195"/>
      <c r="I985" s="195"/>
    </row>
    <row r="986" spans="1:9" x14ac:dyDescent="0.3">
      <c r="B986" s="61"/>
      <c r="D986" s="5"/>
      <c r="E986" s="107"/>
      <c r="F986" s="38"/>
      <c r="G986" s="86"/>
      <c r="I986" s="86"/>
    </row>
    <row r="987" spans="1:9" x14ac:dyDescent="0.3">
      <c r="A987" s="1" t="s">
        <v>685</v>
      </c>
      <c r="B987" s="194" t="s">
        <v>686</v>
      </c>
      <c r="C987" s="77" t="s">
        <v>8</v>
      </c>
      <c r="D987" s="37" t="s">
        <v>612</v>
      </c>
      <c r="E987" s="187">
        <v>25</v>
      </c>
      <c r="F987" s="38">
        <f t="shared" ref="F987:F992" si="14">IF(C987="x",E987,0)</f>
        <v>25</v>
      </c>
      <c r="G987" s="195"/>
      <c r="I987" s="195" t="s">
        <v>687</v>
      </c>
    </row>
    <row r="988" spans="1:9" x14ac:dyDescent="0.3">
      <c r="B988" s="194"/>
      <c r="C988" s="77"/>
      <c r="D988" s="37" t="s">
        <v>613</v>
      </c>
      <c r="E988" s="187">
        <v>20</v>
      </c>
      <c r="F988" s="38">
        <f t="shared" si="14"/>
        <v>0</v>
      </c>
      <c r="G988" s="195"/>
      <c r="I988" s="195"/>
    </row>
    <row r="989" spans="1:9" x14ac:dyDescent="0.3">
      <c r="B989" s="194"/>
      <c r="C989" s="77"/>
      <c r="D989" s="37" t="s">
        <v>614</v>
      </c>
      <c r="E989" s="187">
        <v>15</v>
      </c>
      <c r="F989" s="38">
        <f t="shared" si="14"/>
        <v>0</v>
      </c>
      <c r="G989" s="195"/>
      <c r="I989" s="195"/>
    </row>
    <row r="990" spans="1:9" x14ac:dyDescent="0.3">
      <c r="B990" s="194"/>
      <c r="C990" s="77"/>
      <c r="D990" s="37" t="s">
        <v>615</v>
      </c>
      <c r="E990" s="187">
        <v>10</v>
      </c>
      <c r="F990" s="38">
        <f t="shared" si="14"/>
        <v>0</v>
      </c>
      <c r="G990" s="195"/>
      <c r="I990" s="195"/>
    </row>
    <row r="991" spans="1:9" x14ac:dyDescent="0.3">
      <c r="B991" s="194"/>
      <c r="C991" s="77"/>
      <c r="D991" s="37" t="s">
        <v>616</v>
      </c>
      <c r="E991" s="187">
        <v>5</v>
      </c>
      <c r="F991" s="38">
        <f t="shared" si="14"/>
        <v>0</v>
      </c>
      <c r="G991" s="195"/>
      <c r="I991" s="195"/>
    </row>
    <row r="992" spans="1:9" x14ac:dyDescent="0.3">
      <c r="B992" s="194"/>
      <c r="C992" s="77"/>
      <c r="D992" s="37" t="s">
        <v>617</v>
      </c>
      <c r="E992" s="187">
        <v>0</v>
      </c>
      <c r="F992" s="38">
        <f t="shared" si="14"/>
        <v>0</v>
      </c>
      <c r="G992" s="195"/>
      <c r="I992" s="195"/>
    </row>
    <row r="993" spans="1:9" x14ac:dyDescent="0.3">
      <c r="B993" s="61"/>
      <c r="D993" s="5"/>
      <c r="E993" s="107"/>
      <c r="F993" s="38"/>
      <c r="G993" s="86"/>
      <c r="I993" s="86"/>
    </row>
    <row r="994" spans="1:9" x14ac:dyDescent="0.3">
      <c r="A994" s="1" t="s">
        <v>688</v>
      </c>
      <c r="B994" s="194" t="s">
        <v>689</v>
      </c>
      <c r="C994" s="77"/>
      <c r="D994" s="37" t="s">
        <v>612</v>
      </c>
      <c r="E994" s="187">
        <v>25</v>
      </c>
      <c r="F994" s="38">
        <f t="shared" ref="F994:F999" si="15">IF(C994="x",E994,0)</f>
        <v>0</v>
      </c>
      <c r="G994" s="195"/>
      <c r="I994" s="195" t="s">
        <v>690</v>
      </c>
    </row>
    <row r="995" spans="1:9" x14ac:dyDescent="0.3">
      <c r="B995" s="194"/>
      <c r="C995" s="77"/>
      <c r="D995" s="37" t="s">
        <v>613</v>
      </c>
      <c r="E995" s="187">
        <v>20</v>
      </c>
      <c r="F995" s="38">
        <f t="shared" si="15"/>
        <v>0</v>
      </c>
      <c r="G995" s="195"/>
      <c r="I995" s="195"/>
    </row>
    <row r="996" spans="1:9" x14ac:dyDescent="0.3">
      <c r="B996" s="194"/>
      <c r="C996" s="77"/>
      <c r="D996" s="37" t="s">
        <v>614</v>
      </c>
      <c r="E996" s="187">
        <v>15</v>
      </c>
      <c r="F996" s="38">
        <f t="shared" si="15"/>
        <v>0</v>
      </c>
      <c r="G996" s="195"/>
      <c r="I996" s="195"/>
    </row>
    <row r="997" spans="1:9" x14ac:dyDescent="0.3">
      <c r="B997" s="194"/>
      <c r="C997" s="77"/>
      <c r="D997" s="37" t="s">
        <v>615</v>
      </c>
      <c r="E997" s="187">
        <v>10</v>
      </c>
      <c r="F997" s="38">
        <f t="shared" si="15"/>
        <v>0</v>
      </c>
      <c r="G997" s="195"/>
      <c r="I997" s="195"/>
    </row>
    <row r="998" spans="1:9" x14ac:dyDescent="0.3">
      <c r="B998" s="194"/>
      <c r="C998" s="77"/>
      <c r="D998" s="37" t="s">
        <v>616</v>
      </c>
      <c r="E998" s="187">
        <v>5</v>
      </c>
      <c r="F998" s="38">
        <f t="shared" si="15"/>
        <v>0</v>
      </c>
      <c r="G998" s="195"/>
      <c r="I998" s="195"/>
    </row>
    <row r="999" spans="1:9" x14ac:dyDescent="0.3">
      <c r="B999" s="194"/>
      <c r="C999" s="77" t="s">
        <v>8</v>
      </c>
      <c r="D999" s="37" t="s">
        <v>617</v>
      </c>
      <c r="E999" s="187">
        <v>0</v>
      </c>
      <c r="F999" s="38">
        <f t="shared" si="15"/>
        <v>0</v>
      </c>
      <c r="G999" s="195"/>
      <c r="I999" s="195"/>
    </row>
    <row r="1000" spans="1:9" ht="21" customHeight="1" x14ac:dyDescent="0.3">
      <c r="B1000" s="5"/>
      <c r="C1000" s="96"/>
      <c r="D1000" s="37"/>
      <c r="E1000" s="187"/>
      <c r="F1000" s="38"/>
    </row>
    <row r="1001" spans="1:9" s="20" customFormat="1" x14ac:dyDescent="0.3">
      <c r="A1001" s="48">
        <v>129</v>
      </c>
      <c r="B1001" s="194" t="s">
        <v>691</v>
      </c>
      <c r="C1001" s="40"/>
      <c r="D1001" s="5" t="s">
        <v>9</v>
      </c>
      <c r="E1001" s="107">
        <v>15</v>
      </c>
      <c r="F1001" s="38">
        <f>IF(C1001="x",E1001,0)</f>
        <v>0</v>
      </c>
      <c r="G1001" s="196"/>
      <c r="H1001" s="53"/>
      <c r="I1001" s="196"/>
    </row>
    <row r="1002" spans="1:9" s="20" customFormat="1" x14ac:dyDescent="0.3">
      <c r="A1002" s="48"/>
      <c r="B1002" s="194"/>
      <c r="C1002" s="40" t="s">
        <v>8</v>
      </c>
      <c r="D1002" s="5" t="s">
        <v>28</v>
      </c>
      <c r="E1002" s="107">
        <v>0</v>
      </c>
      <c r="F1002" s="38">
        <f>IF(C1002="x",E1002,0)</f>
        <v>0</v>
      </c>
      <c r="G1002" s="196"/>
      <c r="H1002" s="53"/>
      <c r="I1002" s="196"/>
    </row>
    <row r="1003" spans="1:9" s="20" customFormat="1" x14ac:dyDescent="0.3">
      <c r="A1003" s="48"/>
      <c r="B1003" s="20" t="s">
        <v>46</v>
      </c>
      <c r="C1003" s="5"/>
      <c r="D1003" s="5"/>
      <c r="E1003" s="107"/>
      <c r="F1003" s="37"/>
      <c r="G1003" s="50"/>
      <c r="H1003" s="53"/>
      <c r="I1003" s="50"/>
    </row>
    <row r="1004" spans="1:9" s="20" customFormat="1" x14ac:dyDescent="0.3">
      <c r="A1004" s="48"/>
      <c r="B1004" s="44" t="s">
        <v>692</v>
      </c>
      <c r="C1004" s="5"/>
      <c r="D1004" s="5"/>
      <c r="E1004" s="107"/>
      <c r="F1004" s="37"/>
      <c r="G1004" s="50"/>
      <c r="H1004" s="53"/>
      <c r="I1004" s="50"/>
    </row>
    <row r="1005" spans="1:9" x14ac:dyDescent="0.3">
      <c r="B1005" s="61"/>
      <c r="D1005" s="20"/>
      <c r="E1005" s="107"/>
      <c r="F1005" s="190"/>
      <c r="G1005" s="86"/>
      <c r="I1005" s="86"/>
    </row>
    <row r="1006" spans="1:9" x14ac:dyDescent="0.3">
      <c r="A1006" s="175"/>
      <c r="B1006" s="191" t="s">
        <v>693</v>
      </c>
      <c r="C1006" s="191"/>
      <c r="D1006" s="191"/>
      <c r="E1006" s="191"/>
      <c r="F1006" s="191"/>
      <c r="G1006" s="191"/>
      <c r="H1006" s="192"/>
      <c r="I1006" s="191"/>
    </row>
    <row r="1007" spans="1:9" x14ac:dyDescent="0.3">
      <c r="B1007" s="109"/>
      <c r="E1007" s="156"/>
      <c r="F1007" s="193"/>
    </row>
  </sheetData>
  <sheetProtection algorithmName="SHA-512" hashValue="E2R6LiJAQ3BjLFTOIn/q5LgEiQxDVlgidkkCpxTZhlsuuvG8S2UaX4TQsJZrw+GBUFlsFT+NN4biH7IiOaCG7g==" saltValue="GlKutYedqgdxqSXzRxlvkw==" spinCount="100000" sheet="1" objects="1" scenarios="1"/>
  <protectedRanges>
    <protectedRange sqref="C342:C353 D791:E791 D473:E473 G473:I473 G791:I791 C956:C1004 C891:C954 C830:C889 C798:C828 C795:C796 C738:C793 C677:C736 C600:C675 C480:C598 C477:C478 C449:C475 C418:C447 C387:C416 C356:C385" name="Range6"/>
    <protectedRange sqref="C338:D340" name="Range5"/>
    <protectedRange sqref="C326:D330" name="Range4"/>
    <protectedRange sqref="C109:C112 D261:E261 G261:I261 C321:C324 C268:C319 C265:C266 C173:C263 C114:C171" name="Range3"/>
    <protectedRange sqref="C102:D107" name="Range2"/>
    <protectedRange sqref="C7:C99" name="Range1"/>
    <protectedRange sqref="F473 F791" name="Range6_1"/>
    <protectedRange sqref="F261" name="Range3_1"/>
    <protectedRange sqref="C955:E955 I955" name="Range6_2"/>
    <protectedRange sqref="G955:H955" name="Range6_1_1"/>
    <protectedRange sqref="C890:E890 I890" name="Range6_3"/>
    <protectedRange sqref="G890:H890" name="Range6_1_2"/>
    <protectedRange sqref="C829:E829 I829" name="Range6_4"/>
    <protectedRange sqref="G829:H829" name="Range6_1_3"/>
    <protectedRange sqref="C797:E797 I797" name="Range6_5"/>
    <protectedRange sqref="G797:H797" name="Range6_1_4"/>
    <protectedRange sqref="C794:E794 I794" name="Range6_6"/>
    <protectedRange sqref="G794:H794" name="Range6_1_5"/>
    <protectedRange sqref="C737:E737 I737" name="Range6_7"/>
    <protectedRange sqref="G737:H737" name="Range6_1_6"/>
    <protectedRange sqref="C676:E676 I676" name="Range6_8"/>
    <protectedRange sqref="G676:H676" name="Range6_1_7"/>
    <protectedRange sqref="C599:E599 I599" name="Range6_9"/>
    <protectedRange sqref="G599:H599" name="Range6_1_8"/>
    <protectedRange sqref="C479:E479 I479" name="Range6_10"/>
    <protectedRange sqref="G479:H479" name="Range6_1_9"/>
    <protectedRange sqref="C476:E476 I476" name="Range6_11"/>
    <protectedRange sqref="G476:H476" name="Range6_1_10"/>
    <protectedRange sqref="C448:E448 I448" name="Range6_12"/>
    <protectedRange sqref="G448:H448" name="Range6_1_11"/>
    <protectedRange sqref="C417:E417 I417" name="Range6_13"/>
    <protectedRange sqref="G417:H417" name="Range6_1_12"/>
    <protectedRange sqref="C386:E386 I386" name="Range6_14"/>
    <protectedRange sqref="G386:H386" name="Range6_1_13"/>
    <protectedRange sqref="C354:E355 I354:I355" name="Range6_15"/>
    <protectedRange sqref="G354:H355" name="Range6_1_14"/>
    <protectedRange sqref="C320:E320 I320" name="Range3_2"/>
    <protectedRange sqref="G320:H320" name="Range3_1_1"/>
    <protectedRange sqref="C267:E267 I267" name="Range3_3"/>
    <protectedRange sqref="G267:H267" name="Range3_1_2"/>
    <protectedRange sqref="C264:E264 I264" name="Range3_4"/>
    <protectedRange sqref="G264:H264" name="Range3_1_3"/>
    <protectedRange sqref="C172:E172 I172" name="Range3_5"/>
    <protectedRange sqref="G172:H172" name="Range3_1_4"/>
    <protectedRange sqref="C113:E113 I113" name="Range3_6"/>
    <protectedRange sqref="G113:H113" name="Range3_1_5"/>
  </protectedRanges>
  <mergeCells count="387">
    <mergeCell ref="B1:H1"/>
    <mergeCell ref="B7:B9"/>
    <mergeCell ref="G7:G9"/>
    <mergeCell ref="H7:H9"/>
    <mergeCell ref="I7:I9"/>
    <mergeCell ref="B13:B15"/>
    <mergeCell ref="G13:G15"/>
    <mergeCell ref="I13:I15"/>
    <mergeCell ref="B35:B36"/>
    <mergeCell ref="G35:G36"/>
    <mergeCell ref="I35:I36"/>
    <mergeCell ref="B40:B41"/>
    <mergeCell ref="G40:G41"/>
    <mergeCell ref="I40:I41"/>
    <mergeCell ref="B19:B20"/>
    <mergeCell ref="G19:G20"/>
    <mergeCell ref="I19:I20"/>
    <mergeCell ref="B24:B25"/>
    <mergeCell ref="B30:B31"/>
    <mergeCell ref="G30:G31"/>
    <mergeCell ref="I30:I31"/>
    <mergeCell ref="B60:B61"/>
    <mergeCell ref="G60:G61"/>
    <mergeCell ref="I60:I61"/>
    <mergeCell ref="B65:B66"/>
    <mergeCell ref="G65:G66"/>
    <mergeCell ref="I65:I66"/>
    <mergeCell ref="B45:B46"/>
    <mergeCell ref="G45:G46"/>
    <mergeCell ref="I45:I46"/>
    <mergeCell ref="B50:B51"/>
    <mergeCell ref="B55:B56"/>
    <mergeCell ref="G55:G56"/>
    <mergeCell ref="I55:I56"/>
    <mergeCell ref="B93:B94"/>
    <mergeCell ref="B100:D100"/>
    <mergeCell ref="B114:B115"/>
    <mergeCell ref="G114:G115"/>
    <mergeCell ref="I114:I115"/>
    <mergeCell ref="B119:B121"/>
    <mergeCell ref="B70:B71"/>
    <mergeCell ref="G70:G71"/>
    <mergeCell ref="I70:I71"/>
    <mergeCell ref="B75:B76"/>
    <mergeCell ref="B87:B89"/>
    <mergeCell ref="G87:G89"/>
    <mergeCell ref="I87:I89"/>
    <mergeCell ref="B147:B148"/>
    <mergeCell ref="B152:B153"/>
    <mergeCell ref="B157:B158"/>
    <mergeCell ref="B162:B163"/>
    <mergeCell ref="B167:B168"/>
    <mergeCell ref="G167:G168"/>
    <mergeCell ref="B125:B129"/>
    <mergeCell ref="G125:G129"/>
    <mergeCell ref="I125:I129"/>
    <mergeCell ref="B133:B137"/>
    <mergeCell ref="B142:B143"/>
    <mergeCell ref="G142:G143"/>
    <mergeCell ref="I142:I143"/>
    <mergeCell ref="B201:B203"/>
    <mergeCell ref="B213:B214"/>
    <mergeCell ref="G213:G214"/>
    <mergeCell ref="I213:I214"/>
    <mergeCell ref="B219:B220"/>
    <mergeCell ref="G219:G220"/>
    <mergeCell ref="I219:I220"/>
    <mergeCell ref="I167:I168"/>
    <mergeCell ref="B173:B174"/>
    <mergeCell ref="B178:B179"/>
    <mergeCell ref="B183:B185"/>
    <mergeCell ref="B189:B191"/>
    <mergeCell ref="B195:B199"/>
    <mergeCell ref="B244:B248"/>
    <mergeCell ref="B252:B257"/>
    <mergeCell ref="B268:B270"/>
    <mergeCell ref="B274:B276"/>
    <mergeCell ref="G274:G276"/>
    <mergeCell ref="I274:I276"/>
    <mergeCell ref="B224:B225"/>
    <mergeCell ref="B229:B230"/>
    <mergeCell ref="B234:B235"/>
    <mergeCell ref="G234:G235"/>
    <mergeCell ref="I234:I235"/>
    <mergeCell ref="B239:B240"/>
    <mergeCell ref="B303:B304"/>
    <mergeCell ref="G303:G304"/>
    <mergeCell ref="I303:I304"/>
    <mergeCell ref="B308:B310"/>
    <mergeCell ref="G308:G310"/>
    <mergeCell ref="I308:I310"/>
    <mergeCell ref="B280:B282"/>
    <mergeCell ref="B286:B288"/>
    <mergeCell ref="G286:G288"/>
    <mergeCell ref="I286:I288"/>
    <mergeCell ref="B292:B294"/>
    <mergeCell ref="B298:B299"/>
    <mergeCell ref="G298:G299"/>
    <mergeCell ref="I298:I299"/>
    <mergeCell ref="B325:D325"/>
    <mergeCell ref="B332:B335"/>
    <mergeCell ref="G332:G335"/>
    <mergeCell ref="I332:I335"/>
    <mergeCell ref="B337:D337"/>
    <mergeCell ref="B342:B344"/>
    <mergeCell ref="G342:G344"/>
    <mergeCell ref="I342:I344"/>
    <mergeCell ref="B314:B316"/>
    <mergeCell ref="G314:G316"/>
    <mergeCell ref="I314:I316"/>
    <mergeCell ref="B321:B323"/>
    <mergeCell ref="G321:G323"/>
    <mergeCell ref="I321:I323"/>
    <mergeCell ref="B374:B376"/>
    <mergeCell ref="G377:G379"/>
    <mergeCell ref="I377:I379"/>
    <mergeCell ref="B380:B382"/>
    <mergeCell ref="B387:B389"/>
    <mergeCell ref="B393:B395"/>
    <mergeCell ref="G393:G396"/>
    <mergeCell ref="I393:I396"/>
    <mergeCell ref="B348:B350"/>
    <mergeCell ref="G348:G350"/>
    <mergeCell ref="I348:I350"/>
    <mergeCell ref="B356:B358"/>
    <mergeCell ref="B362:B364"/>
    <mergeCell ref="B368:B370"/>
    <mergeCell ref="B436:B438"/>
    <mergeCell ref="B442:B444"/>
    <mergeCell ref="B449:B451"/>
    <mergeCell ref="B455:B457"/>
    <mergeCell ref="B461:B463"/>
    <mergeCell ref="B467:B469"/>
    <mergeCell ref="B399:B401"/>
    <mergeCell ref="B405:B407"/>
    <mergeCell ref="B411:B413"/>
    <mergeCell ref="B418:B420"/>
    <mergeCell ref="B424:B426"/>
    <mergeCell ref="B430:B432"/>
    <mergeCell ref="B488:B489"/>
    <mergeCell ref="G488:G489"/>
    <mergeCell ref="I488:I489"/>
    <mergeCell ref="B491:B492"/>
    <mergeCell ref="G491:G492"/>
    <mergeCell ref="I491:I492"/>
    <mergeCell ref="B480:B481"/>
    <mergeCell ref="G480:G481"/>
    <mergeCell ref="I480:I481"/>
    <mergeCell ref="B485:B486"/>
    <mergeCell ref="G485:G486"/>
    <mergeCell ref="I485:I486"/>
    <mergeCell ref="B502:B503"/>
    <mergeCell ref="G502:G503"/>
    <mergeCell ref="I502:I503"/>
    <mergeCell ref="B507:B508"/>
    <mergeCell ref="G507:G508"/>
    <mergeCell ref="I507:I508"/>
    <mergeCell ref="B494:B495"/>
    <mergeCell ref="G494:G495"/>
    <mergeCell ref="I494:I495"/>
    <mergeCell ref="B497:B498"/>
    <mergeCell ref="G497:G498"/>
    <mergeCell ref="I497:I498"/>
    <mergeCell ref="B522:B523"/>
    <mergeCell ref="G522:G523"/>
    <mergeCell ref="I522:I523"/>
    <mergeCell ref="B527:B528"/>
    <mergeCell ref="G527:G528"/>
    <mergeCell ref="I527:I528"/>
    <mergeCell ref="B512:B513"/>
    <mergeCell ref="G512:G513"/>
    <mergeCell ref="I512:I513"/>
    <mergeCell ref="B517:B518"/>
    <mergeCell ref="G517:G518"/>
    <mergeCell ref="I517:I518"/>
    <mergeCell ref="B542:B545"/>
    <mergeCell ref="G542:G545"/>
    <mergeCell ref="I542:I545"/>
    <mergeCell ref="B547:B548"/>
    <mergeCell ref="G547:G548"/>
    <mergeCell ref="I547:I548"/>
    <mergeCell ref="B532:B533"/>
    <mergeCell ref="G532:G533"/>
    <mergeCell ref="I532:I533"/>
    <mergeCell ref="B537:B538"/>
    <mergeCell ref="G537:G538"/>
    <mergeCell ref="I537:I538"/>
    <mergeCell ref="B568:B569"/>
    <mergeCell ref="G568:G569"/>
    <mergeCell ref="I568:I569"/>
    <mergeCell ref="B573:B574"/>
    <mergeCell ref="G573:G574"/>
    <mergeCell ref="I573:I574"/>
    <mergeCell ref="B552:B553"/>
    <mergeCell ref="G552:G553"/>
    <mergeCell ref="I552:I553"/>
    <mergeCell ref="B557:B561"/>
    <mergeCell ref="B563:B564"/>
    <mergeCell ref="G563:G564"/>
    <mergeCell ref="I563:I564"/>
    <mergeCell ref="B588:B589"/>
    <mergeCell ref="G588:G589"/>
    <mergeCell ref="I588:I589"/>
    <mergeCell ref="B593:B595"/>
    <mergeCell ref="B600:B601"/>
    <mergeCell ref="G600:G601"/>
    <mergeCell ref="I600:I601"/>
    <mergeCell ref="B578:B579"/>
    <mergeCell ref="G578:G579"/>
    <mergeCell ref="I578:I579"/>
    <mergeCell ref="B583:B584"/>
    <mergeCell ref="G583:G584"/>
    <mergeCell ref="I583:I584"/>
    <mergeCell ref="B613:B614"/>
    <mergeCell ref="B618:B622"/>
    <mergeCell ref="B624:B626"/>
    <mergeCell ref="G624:G626"/>
    <mergeCell ref="I624:I626"/>
    <mergeCell ref="B630:B631"/>
    <mergeCell ref="G630:G631"/>
    <mergeCell ref="I630:I631"/>
    <mergeCell ref="B603:B604"/>
    <mergeCell ref="G603:G604"/>
    <mergeCell ref="I603:I604"/>
    <mergeCell ref="B608:B609"/>
    <mergeCell ref="G608:G609"/>
    <mergeCell ref="I608:I609"/>
    <mergeCell ref="B645:B646"/>
    <mergeCell ref="G645:G646"/>
    <mergeCell ref="I645:I646"/>
    <mergeCell ref="B648:B649"/>
    <mergeCell ref="G648:G649"/>
    <mergeCell ref="I648:I649"/>
    <mergeCell ref="B635:B636"/>
    <mergeCell ref="G635:G636"/>
    <mergeCell ref="I635:I636"/>
    <mergeCell ref="B640:B641"/>
    <mergeCell ref="G640:G641"/>
    <mergeCell ref="I640:I641"/>
    <mergeCell ref="B663:B664"/>
    <mergeCell ref="G663:G664"/>
    <mergeCell ref="I663:I664"/>
    <mergeCell ref="B668:B669"/>
    <mergeCell ref="G668:G669"/>
    <mergeCell ref="I668:I669"/>
    <mergeCell ref="B653:B654"/>
    <mergeCell ref="G653:G654"/>
    <mergeCell ref="I653:I654"/>
    <mergeCell ref="B658:B659"/>
    <mergeCell ref="G658:G659"/>
    <mergeCell ref="I658:I659"/>
    <mergeCell ref="B684:B685"/>
    <mergeCell ref="G684:G685"/>
    <mergeCell ref="I684:I685"/>
    <mergeCell ref="B687:B688"/>
    <mergeCell ref="G687:G688"/>
    <mergeCell ref="I687:I688"/>
    <mergeCell ref="B671:B672"/>
    <mergeCell ref="G671:G672"/>
    <mergeCell ref="I671:I672"/>
    <mergeCell ref="B677:B680"/>
    <mergeCell ref="G677:G680"/>
    <mergeCell ref="I677:I680"/>
    <mergeCell ref="B717:B720"/>
    <mergeCell ref="G717:G720"/>
    <mergeCell ref="I717:I720"/>
    <mergeCell ref="B722:B723"/>
    <mergeCell ref="G722:G723"/>
    <mergeCell ref="I722:I723"/>
    <mergeCell ref="B692:B693"/>
    <mergeCell ref="B697:B699"/>
    <mergeCell ref="B703:B707"/>
    <mergeCell ref="B712:B713"/>
    <mergeCell ref="G712:G713"/>
    <mergeCell ref="I712:I713"/>
    <mergeCell ref="B743:B744"/>
    <mergeCell ref="G743:G744"/>
    <mergeCell ref="I743:I744"/>
    <mergeCell ref="B746:B747"/>
    <mergeCell ref="G746:G747"/>
    <mergeCell ref="I746:I747"/>
    <mergeCell ref="B727:B728"/>
    <mergeCell ref="B732:B733"/>
    <mergeCell ref="G732:G733"/>
    <mergeCell ref="I732:I733"/>
    <mergeCell ref="B738:B739"/>
    <mergeCell ref="G738:G739"/>
    <mergeCell ref="I738:I739"/>
    <mergeCell ref="B761:B762"/>
    <mergeCell ref="G761:G762"/>
    <mergeCell ref="I761:I762"/>
    <mergeCell ref="B766:B767"/>
    <mergeCell ref="G766:G767"/>
    <mergeCell ref="I766:I767"/>
    <mergeCell ref="B751:B752"/>
    <mergeCell ref="G751:G752"/>
    <mergeCell ref="I751:I752"/>
    <mergeCell ref="B756:B757"/>
    <mergeCell ref="G756:G757"/>
    <mergeCell ref="I756:I757"/>
    <mergeCell ref="B781:B782"/>
    <mergeCell ref="B786:B787"/>
    <mergeCell ref="G786:G787"/>
    <mergeCell ref="I786:I787"/>
    <mergeCell ref="B798:B799"/>
    <mergeCell ref="G798:G799"/>
    <mergeCell ref="I798:I799"/>
    <mergeCell ref="B771:B774"/>
    <mergeCell ref="G771:G774"/>
    <mergeCell ref="I771:I774"/>
    <mergeCell ref="B776:B777"/>
    <mergeCell ref="G776:G777"/>
    <mergeCell ref="I776:I777"/>
    <mergeCell ref="B830:B831"/>
    <mergeCell ref="G830:G831"/>
    <mergeCell ref="I830:I831"/>
    <mergeCell ref="B835:B836"/>
    <mergeCell ref="G835:G836"/>
    <mergeCell ref="I835:I836"/>
    <mergeCell ref="B803:B808"/>
    <mergeCell ref="B810:B813"/>
    <mergeCell ref="B817:B821"/>
    <mergeCell ref="G817:G821"/>
    <mergeCell ref="I817:I821"/>
    <mergeCell ref="B823:B825"/>
    <mergeCell ref="B858:B863"/>
    <mergeCell ref="B865:B868"/>
    <mergeCell ref="B870:B873"/>
    <mergeCell ref="B875:B876"/>
    <mergeCell ref="G875:G876"/>
    <mergeCell ref="I875:I876"/>
    <mergeCell ref="B840:B841"/>
    <mergeCell ref="G840:G841"/>
    <mergeCell ref="I840:I841"/>
    <mergeCell ref="B845:B847"/>
    <mergeCell ref="B851:B854"/>
    <mergeCell ref="G851:G854"/>
    <mergeCell ref="I851:I854"/>
    <mergeCell ref="B891:B892"/>
    <mergeCell ref="G891:G892"/>
    <mergeCell ref="I891:I892"/>
    <mergeCell ref="B896:B902"/>
    <mergeCell ref="B906:B912"/>
    <mergeCell ref="B916:B922"/>
    <mergeCell ref="B880:B881"/>
    <mergeCell ref="G880:G881"/>
    <mergeCell ref="I880:I881"/>
    <mergeCell ref="B885:B886"/>
    <mergeCell ref="G885:G886"/>
    <mergeCell ref="I885:I886"/>
    <mergeCell ref="B934:B935"/>
    <mergeCell ref="G934:G935"/>
    <mergeCell ref="I934:I935"/>
    <mergeCell ref="B939:B945"/>
    <mergeCell ref="G939:G945"/>
    <mergeCell ref="I939:I945"/>
    <mergeCell ref="B926:B927"/>
    <mergeCell ref="G926:G927"/>
    <mergeCell ref="I926:I927"/>
    <mergeCell ref="B931:B932"/>
    <mergeCell ref="G931:G932"/>
    <mergeCell ref="I931:I932"/>
    <mergeCell ref="B961:B962"/>
    <mergeCell ref="G961:G962"/>
    <mergeCell ref="I961:I962"/>
    <mergeCell ref="B966:B971"/>
    <mergeCell ref="B973:B978"/>
    <mergeCell ref="G973:G978"/>
    <mergeCell ref="I973:I978"/>
    <mergeCell ref="B947:B953"/>
    <mergeCell ref="G947:G953"/>
    <mergeCell ref="I947:I953"/>
    <mergeCell ref="B956:B957"/>
    <mergeCell ref="G956:G957"/>
    <mergeCell ref="I956:I957"/>
    <mergeCell ref="B994:B999"/>
    <mergeCell ref="G994:G999"/>
    <mergeCell ref="I994:I999"/>
    <mergeCell ref="B1001:B1002"/>
    <mergeCell ref="G1001:G1002"/>
    <mergeCell ref="I1001:I1002"/>
    <mergeCell ref="B980:B985"/>
    <mergeCell ref="G980:G985"/>
    <mergeCell ref="I980:I985"/>
    <mergeCell ref="B987:B992"/>
    <mergeCell ref="G987:G992"/>
    <mergeCell ref="I987:I992"/>
  </mergeCells>
  <conditionalFormatting sqref="B4:B5 B10:B12 B16:B18 B32:B34 B37:B39 B57:B59 B62:B64 B263 B194 B200 B475 B793 B1008:B1048576 B21:B24 B27 B29 B241:B243 B346:B347 B429 B435 B441 B447 B460 B466 B44 B54 B98:B99 B124 B161 B147 B151 B171 B233 B260 B353 B577 B930 B954 B612:B613 B149 B360:B361 B391:B392 B273:B289 B297:B305 B681:B683 B694 B265:B266 B291 B307 B696">
    <cfRule type="containsText" dxfId="297" priority="289" operator="containsText" text="Please fill your answer here.">
      <formula>NOT(ISERROR(SEARCH("Please fill your answer here.",B4)))</formula>
    </cfRule>
  </conditionalFormatting>
  <conditionalFormatting sqref="B72:B74">
    <cfRule type="containsText" dxfId="296" priority="288" operator="containsText" text="Please fill your answer here.">
      <formula>NOT(ISERROR(SEARCH("Please fill your answer here.",B72)))</formula>
    </cfRule>
  </conditionalFormatting>
  <conditionalFormatting sqref="B67:B69">
    <cfRule type="containsText" dxfId="295" priority="287" operator="containsText" text="Please fill your answer here.">
      <formula>NOT(ISERROR(SEARCH("Please fill your answer here.",B67)))</formula>
    </cfRule>
  </conditionalFormatting>
  <conditionalFormatting sqref="B116:B118">
    <cfRule type="containsText" dxfId="294" priority="286" operator="containsText" text="Please fill your answer here.">
      <formula>NOT(ISERROR(SEARCH("Please fill your answer here.",B116)))</formula>
    </cfRule>
  </conditionalFormatting>
  <conditionalFormatting sqref="B132 B141 B146">
    <cfRule type="containsText" dxfId="293" priority="285" operator="containsText" text="Please fill your answer here.">
      <formula>NOT(ISERROR(SEARCH("Please fill your answer here.",B132)))</formula>
    </cfRule>
  </conditionalFormatting>
  <conditionalFormatting sqref="B154:B156">
    <cfRule type="containsText" dxfId="292" priority="284" operator="containsText" text="Please fill your answer here.">
      <formula>NOT(ISERROR(SEARCH("Please fill your answer here.",B154)))</formula>
    </cfRule>
  </conditionalFormatting>
  <conditionalFormatting sqref="B175:B177">
    <cfRule type="containsText" dxfId="291" priority="283" operator="containsText" text="Please fill your answer here.">
      <formula>NOT(ISERROR(SEARCH("Please fill your answer here.",B175)))</formula>
    </cfRule>
  </conditionalFormatting>
  <conditionalFormatting sqref="B180:B182">
    <cfRule type="containsText" dxfId="290" priority="282" operator="containsText" text="Please fill your answer here.">
      <formula>NOT(ISERROR(SEARCH("Please fill your answer here.",B180)))</formula>
    </cfRule>
  </conditionalFormatting>
  <conditionalFormatting sqref="B186:B188">
    <cfRule type="containsText" dxfId="289" priority="281" operator="containsText" text="Please fill your answer here.">
      <formula>NOT(ISERROR(SEARCH("Please fill your answer here.",B186)))</formula>
    </cfRule>
  </conditionalFormatting>
  <conditionalFormatting sqref="B221:B223 B228">
    <cfRule type="containsText" dxfId="288" priority="280" operator="containsText" text="Please fill your answer here.">
      <formula>NOT(ISERROR(SEARCH("Please fill your answer here.",B221)))</formula>
    </cfRule>
  </conditionalFormatting>
  <conditionalFormatting sqref="B236:B238">
    <cfRule type="containsText" dxfId="287" priority="279" operator="containsText" text="Please fill your answer here.">
      <formula>NOT(ISERROR(SEARCH("Please fill your answer here.",B236)))</formula>
    </cfRule>
  </conditionalFormatting>
  <conditionalFormatting sqref="B262">
    <cfRule type="containsText" dxfId="286" priority="278" operator="containsText" text="Please fill your answer here.">
      <formula>NOT(ISERROR(SEARCH("Please fill your answer here.",B262)))</formula>
    </cfRule>
  </conditionalFormatting>
  <conditionalFormatting sqref="A262:E262 G262:H262 J262:XFD262">
    <cfRule type="expression" dxfId="285" priority="275">
      <formula>$B262="Dimension 1: Policy is completed"</formula>
    </cfRule>
    <cfRule type="expression" dxfId="284" priority="276">
      <formula>$B262="Dimension 1: Policy contains missing answers"</formula>
    </cfRule>
    <cfRule type="containsText" dxfId="283" priority="277" operator="containsText" text="This section contains missing answers">
      <formula>NOT(ISERROR(SEARCH("This section contains missing answers",A262)))</formula>
    </cfRule>
  </conditionalFormatting>
  <conditionalFormatting sqref="B331">
    <cfRule type="containsText" dxfId="282" priority="274" operator="containsText" text="Please fill your answer here.">
      <formula>NOT(ISERROR(SEARCH("Please fill your answer here.",B331)))</formula>
    </cfRule>
  </conditionalFormatting>
  <conditionalFormatting sqref="B341">
    <cfRule type="containsText" dxfId="281" priority="273" operator="containsText" text="Please fill your answer here.">
      <formula>NOT(ISERROR(SEARCH("Please fill your answer here.",B341)))</formula>
    </cfRule>
  </conditionalFormatting>
  <conditionalFormatting sqref="B324">
    <cfRule type="containsText" dxfId="280" priority="272" operator="containsText" text="Please fill your answer here.">
      <formula>NOT(ISERROR(SEARCH("Please fill your answer here.",B324)))</formula>
    </cfRule>
  </conditionalFormatting>
  <conditionalFormatting sqref="B373">
    <cfRule type="containsText" dxfId="279" priority="271" operator="containsText" text="Please fill your answer here.">
      <formula>NOT(ISERROR(SEARCH("Please fill your answer here.",B373)))</formula>
    </cfRule>
  </conditionalFormatting>
  <conditionalFormatting sqref="B378:B379">
    <cfRule type="containsText" dxfId="278" priority="270" operator="containsText" text="Please fill your answer here.">
      <formula>NOT(ISERROR(SEARCH("Please fill your answer here.",B378)))</formula>
    </cfRule>
  </conditionalFormatting>
  <conditionalFormatting sqref="B384:B385 B398 B404 B410 B416">
    <cfRule type="containsText" dxfId="277" priority="269" operator="containsText" text="Please fill your answer here.">
      <formula>NOT(ISERROR(SEARCH("Please fill your answer here.",B384)))</formula>
    </cfRule>
  </conditionalFormatting>
  <conditionalFormatting sqref="B345">
    <cfRule type="containsText" dxfId="276" priority="268" operator="containsText" text="Please fill your answer here.">
      <formula>NOT(ISERROR(SEARCH("Please fill your answer here.",B345)))</formula>
    </cfRule>
  </conditionalFormatting>
  <conditionalFormatting sqref="B359">
    <cfRule type="containsText" dxfId="275" priority="267" operator="containsText" text="Please fill your answer here.">
      <formula>NOT(ISERROR(SEARCH("Please fill your answer here.",B359)))</formula>
    </cfRule>
  </conditionalFormatting>
  <conditionalFormatting sqref="B377">
    <cfRule type="containsText" dxfId="274" priority="266" operator="containsText" text="Please fill your answer here.">
      <formula>NOT(ISERROR(SEARCH("Please fill your answer here.",B377)))</formula>
    </cfRule>
  </conditionalFormatting>
  <conditionalFormatting sqref="B423">
    <cfRule type="containsText" dxfId="273" priority="265" operator="containsText" text="Please fill your answer here.">
      <formula>NOT(ISERROR(SEARCH("Please fill your answer here.",B423)))</formula>
    </cfRule>
  </conditionalFormatting>
  <conditionalFormatting sqref="B454">
    <cfRule type="containsText" dxfId="272" priority="264" operator="containsText" text="Please fill your answer here.">
      <formula>NOT(ISERROR(SEARCH("Please fill your answer here.",B454)))</formula>
    </cfRule>
  </conditionalFormatting>
  <conditionalFormatting sqref="B472">
    <cfRule type="containsText" dxfId="271" priority="263" operator="containsText" text="Please fill your answer here.">
      <formula>NOT(ISERROR(SEARCH("Please fill your answer here.",B472)))</formula>
    </cfRule>
  </conditionalFormatting>
  <conditionalFormatting sqref="B474">
    <cfRule type="containsText" dxfId="270" priority="262" operator="containsText" text="Please fill your answer here.">
      <formula>NOT(ISERROR(SEARCH("Please fill your answer here.",B474)))</formula>
    </cfRule>
  </conditionalFormatting>
  <conditionalFormatting sqref="B312:B313 B319">
    <cfRule type="containsText" dxfId="269" priority="261" operator="containsText" text="Please fill your answer here.">
      <formula>NOT(ISERROR(SEARCH("Please fill your answer here.",B312)))</formula>
    </cfRule>
  </conditionalFormatting>
  <conditionalFormatting sqref="B311">
    <cfRule type="containsText" dxfId="268" priority="260" operator="containsText" text="Please fill your answer here.">
      <formula>NOT(ISERROR(SEARCH("Please fill your answer here.",B311)))</formula>
    </cfRule>
  </conditionalFormatting>
  <conditionalFormatting sqref="B540:B541">
    <cfRule type="containsText" dxfId="267" priority="258" operator="containsText" text="Please fill your answer here.">
      <formula>NOT(ISERROR(SEARCH("Please fill your answer here.",B540)))</formula>
    </cfRule>
  </conditionalFormatting>
  <conditionalFormatting sqref="B477:B478 B499:B501 B790 B490 B493 B496 B519:B521 B546 B562 B623 B647 B670 B686 B721 B745 B506 B511 B516 B644">
    <cfRule type="containsText" dxfId="266" priority="259" operator="containsText" text="Please fill your answer here.">
      <formula>NOT(ISERROR(SEARCH("Please fill your answer here.",B477)))</formula>
    </cfRule>
  </conditionalFormatting>
  <conditionalFormatting sqref="B526">
    <cfRule type="containsText" dxfId="265" priority="257" operator="containsText" text="Please fill your answer here.">
      <formula>NOT(ISERROR(SEARCH("Please fill your answer here.",B526)))</formula>
    </cfRule>
  </conditionalFormatting>
  <conditionalFormatting sqref="B763:B765">
    <cfRule type="containsText" dxfId="264" priority="256" operator="containsText" text="Please fill your answer here.">
      <formula>NOT(ISERROR(SEARCH("Please fill your answer here.",B763)))</formula>
    </cfRule>
  </conditionalFormatting>
  <conditionalFormatting sqref="B768:B770">
    <cfRule type="containsText" dxfId="263" priority="255" operator="containsText" text="Please fill your answer here.">
      <formula>NOT(ISERROR(SEARCH("Please fill your answer here.",B768)))</formula>
    </cfRule>
  </conditionalFormatting>
  <conditionalFormatting sqref="B784:B785">
    <cfRule type="containsText" dxfId="262" priority="254" operator="containsText" text="Please fill your answer here.">
      <formula>NOT(ISERROR(SEARCH("Please fill your answer here.",B784)))</formula>
    </cfRule>
  </conditionalFormatting>
  <conditionalFormatting sqref="B792">
    <cfRule type="containsText" dxfId="261" priority="253" operator="containsText" text="Please fill your answer here.">
      <formula>NOT(ISERROR(SEARCH("Please fill your answer here.",B792)))</formula>
    </cfRule>
  </conditionalFormatting>
  <conditionalFormatting sqref="B482 B484 B487">
    <cfRule type="containsText" dxfId="260" priority="252" operator="containsText" text="Please fill your answer here.">
      <formula>NOT(ISERROR(SEARCH("Please fill your answer here.",B482)))</formula>
    </cfRule>
  </conditionalFormatting>
  <conditionalFormatting sqref="B483">
    <cfRule type="containsText" dxfId="259" priority="251" operator="containsText" text="Please fill your answer here.">
      <formula>NOT(ISERROR(SEARCH("Please fill your answer here.",B483)))</formula>
    </cfRule>
  </conditionalFormatting>
  <conditionalFormatting sqref="B551">
    <cfRule type="containsText" dxfId="258" priority="250" operator="containsText" text="Please fill your answer here.">
      <formula>NOT(ISERROR(SEARCH("Please fill your answer here.",B551)))</formula>
    </cfRule>
  </conditionalFormatting>
  <conditionalFormatting sqref="B554:B556">
    <cfRule type="containsText" dxfId="257" priority="249" operator="containsText" text="Please fill your answer here.">
      <formula>NOT(ISERROR(SEARCH("Please fill your answer here.",B554)))</formula>
    </cfRule>
  </conditionalFormatting>
  <conditionalFormatting sqref="B571:B572 B581:B582">
    <cfRule type="containsText" dxfId="256" priority="248" operator="containsText" text="Please fill your answer here.">
      <formula>NOT(ISERROR(SEARCH("Please fill your answer here.",B571)))</formula>
    </cfRule>
  </conditionalFormatting>
  <conditionalFormatting sqref="B585:B587">
    <cfRule type="containsText" dxfId="255" priority="247" operator="containsText" text="Please fill your answer here.">
      <formula>NOT(ISERROR(SEARCH("Please fill your answer here.",B585)))</formula>
    </cfRule>
  </conditionalFormatting>
  <conditionalFormatting sqref="B567">
    <cfRule type="containsText" dxfId="254" priority="246" operator="containsText" text="Please fill your answer here.">
      <formula>NOT(ISERROR(SEARCH("Please fill your answer here.",B567)))</formula>
    </cfRule>
  </conditionalFormatting>
  <conditionalFormatting sqref="B591:B592">
    <cfRule type="containsText" dxfId="253" priority="245" operator="containsText" text="Please fill your answer here.">
      <formula>NOT(ISERROR(SEARCH("Please fill your answer here.",B591)))</formula>
    </cfRule>
  </conditionalFormatting>
  <conditionalFormatting sqref="B598">
    <cfRule type="containsText" dxfId="252" priority="244" operator="containsText" text="Please fill your answer here.">
      <formula>NOT(ISERROR(SEARCH("Please fill your answer here.",B598)))</formula>
    </cfRule>
  </conditionalFormatting>
  <conditionalFormatting sqref="B627 B637:B639 B629">
    <cfRule type="containsText" dxfId="251" priority="243" operator="containsText" text="Please fill your answer here.">
      <formula>NOT(ISERROR(SEARCH("Please fill your answer here.",B627)))</formula>
    </cfRule>
  </conditionalFormatting>
  <conditionalFormatting sqref="B605 B602">
    <cfRule type="containsText" dxfId="250" priority="242" operator="containsText" text="Please fill your answer here.">
      <formula>NOT(ISERROR(SEARCH("Please fill your answer here.",B602)))</formula>
    </cfRule>
  </conditionalFormatting>
  <conditionalFormatting sqref="B606:B607 B617">
    <cfRule type="containsText" dxfId="249" priority="241" operator="containsText" text="Please fill your answer here.">
      <formula>NOT(ISERROR(SEARCH("Please fill your answer here.",B606)))</formula>
    </cfRule>
  </conditionalFormatting>
  <conditionalFormatting sqref="B650:B652">
    <cfRule type="containsText" dxfId="248" priority="240" operator="containsText" text="Please fill your answer here.">
      <formula>NOT(ISERROR(SEARCH("Please fill your answer here.",B650)))</formula>
    </cfRule>
  </conditionalFormatting>
  <conditionalFormatting sqref="B674:B675">
    <cfRule type="containsText" dxfId="247" priority="239" operator="containsText" text="Please fill your answer here.">
      <formula>NOT(ISERROR(SEARCH("Please fill your answer here.",B674)))</formula>
    </cfRule>
  </conditionalFormatting>
  <conditionalFormatting sqref="B714:B716">
    <cfRule type="containsText" dxfId="246" priority="238" operator="containsText" text="Please fill your answer here.">
      <formula>NOT(ISERROR(SEARCH("Please fill your answer here.",B714)))</formula>
    </cfRule>
  </conditionalFormatting>
  <conditionalFormatting sqref="B711 B689:B692">
    <cfRule type="containsText" dxfId="245" priority="237" operator="containsText" text="Please fill your answer here.">
      <formula>NOT(ISERROR(SEARCH("Please fill your answer here.",B689)))</formula>
    </cfRule>
  </conditionalFormatting>
  <conditionalFormatting sqref="B655 B665 B667">
    <cfRule type="containsText" dxfId="244" priority="236" operator="containsText" text="Please fill your answer here.">
      <formula>NOT(ISERROR(SEARCH("Please fill your answer here.",B655)))</formula>
    </cfRule>
  </conditionalFormatting>
  <conditionalFormatting sqref="B656:B657">
    <cfRule type="containsText" dxfId="243" priority="235" operator="containsText" text="Please fill your answer here.">
      <formula>NOT(ISERROR(SEARCH("Please fill your answer here.",B656)))</formula>
    </cfRule>
  </conditionalFormatting>
  <conditionalFormatting sqref="B666">
    <cfRule type="containsText" dxfId="242" priority="234" operator="containsText" text="Please fill your answer here.">
      <formula>NOT(ISERROR(SEARCH("Please fill your answer here.",B666)))</formula>
    </cfRule>
  </conditionalFormatting>
  <conditionalFormatting sqref="B724 B736 B731 B726">
    <cfRule type="containsText" dxfId="241" priority="233" operator="containsText" text="Please fill your answer here.">
      <formula>NOT(ISERROR(SEARCH("Please fill your answer here.",B724)))</formula>
    </cfRule>
  </conditionalFormatting>
  <conditionalFormatting sqref="B740:B742">
    <cfRule type="containsText" dxfId="240" priority="232" operator="containsText" text="Please fill your answer here.">
      <formula>NOT(ISERROR(SEARCH("Please fill your answer here.",B740)))</formula>
    </cfRule>
  </conditionalFormatting>
  <conditionalFormatting sqref="B748 B755 B750">
    <cfRule type="containsText" dxfId="239" priority="231" operator="containsText" text="Please fill your answer here.">
      <formula>NOT(ISERROR(SEARCH("Please fill your answer here.",B748)))</formula>
    </cfRule>
  </conditionalFormatting>
  <conditionalFormatting sqref="B758 B760">
    <cfRule type="containsText" dxfId="238" priority="230" operator="containsText" text="Please fill your answer here.">
      <formula>NOT(ISERROR(SEARCH("Please fill your answer here.",B758)))</formula>
    </cfRule>
  </conditionalFormatting>
  <conditionalFormatting sqref="B789">
    <cfRule type="containsText" dxfId="237" priority="229" operator="containsText" text="Please fill your answer here.">
      <formula>NOT(ISERROR(SEARCH("Please fill your answer here.",B789)))</formula>
    </cfRule>
  </conditionalFormatting>
  <conditionalFormatting sqref="B539">
    <cfRule type="containsText" dxfId="236" priority="228" operator="containsText" text="Please fill your answer here.">
      <formula>NOT(ISERROR(SEARCH("Please fill your answer here.",B539)))</formula>
    </cfRule>
  </conditionalFormatting>
  <conditionalFormatting sqref="B549">
    <cfRule type="containsText" dxfId="235" priority="227" operator="containsText" text="Please fill your answer here.">
      <formula>NOT(ISERROR(SEARCH("Please fill your answer here.",B549)))</formula>
    </cfRule>
  </conditionalFormatting>
  <conditionalFormatting sqref="B570">
    <cfRule type="containsText" dxfId="234" priority="226" operator="containsText" text="Please fill your answer here.">
      <formula>NOT(ISERROR(SEARCH("Please fill your answer here.",B570)))</formula>
    </cfRule>
  </conditionalFormatting>
  <conditionalFormatting sqref="B580">
    <cfRule type="containsText" dxfId="233" priority="225" operator="containsText" text="Please fill your answer here.">
      <formula>NOT(ISERROR(SEARCH("Please fill your answer here.",B580)))</formula>
    </cfRule>
  </conditionalFormatting>
  <conditionalFormatting sqref="B590">
    <cfRule type="containsText" dxfId="232" priority="224" operator="containsText" text="Please fill your answer here.">
      <formula>NOT(ISERROR(SEARCH("Please fill your answer here.",B590)))</formula>
    </cfRule>
  </conditionalFormatting>
  <conditionalFormatting sqref="B673">
    <cfRule type="containsText" dxfId="231" priority="223" operator="containsText" text="Please fill your answer here.">
      <formula>NOT(ISERROR(SEARCH("Please fill your answer here.",B673)))</formula>
    </cfRule>
  </conditionalFormatting>
  <conditionalFormatting sqref="B783">
    <cfRule type="containsText" dxfId="230" priority="222" operator="containsText" text="Please fill your answer here.">
      <formula>NOT(ISERROR(SEARCH("Please fill your answer here.",B783)))</formula>
    </cfRule>
  </conditionalFormatting>
  <conditionalFormatting sqref="B788">
    <cfRule type="containsText" dxfId="229" priority="221" operator="containsText" text="Please fill your answer here.">
      <formula>NOT(ISERROR(SEARCH("Please fill your answer here.",B788)))</formula>
    </cfRule>
  </conditionalFormatting>
  <conditionalFormatting sqref="B632:B634">
    <cfRule type="containsText" dxfId="228" priority="220" operator="containsText" text="Please fill your answer here.">
      <formula>NOT(ISERROR(SEARCH("Please fill your answer here.",B632)))</formula>
    </cfRule>
  </conditionalFormatting>
  <conditionalFormatting sqref="B795:B796 B837:B839 B842 B882:B884 B887:B889 B1005 B933 B844">
    <cfRule type="containsText" dxfId="227" priority="219" operator="containsText" text="Please fill your answer here.">
      <formula>NOT(ISERROR(SEARCH("Please fill your answer here.",B795)))</formula>
    </cfRule>
  </conditionalFormatting>
  <conditionalFormatting sqref="B832 B802 B834">
    <cfRule type="containsText" dxfId="226" priority="217" operator="containsText" text="Please fill your answer here.">
      <formula>NOT(ISERROR(SEARCH("Please fill your answer here.",B802)))</formula>
    </cfRule>
  </conditionalFormatting>
  <conditionalFormatting sqref="B1007">
    <cfRule type="containsText" dxfId="225" priority="218" operator="containsText" text="Please fill your answer here.">
      <formula>NOT(ISERROR(SEARCH("Please fill your answer here.",B1007)))</formula>
    </cfRule>
  </conditionalFormatting>
  <conditionalFormatting sqref="B833">
    <cfRule type="containsText" dxfId="224" priority="216" operator="containsText" text="Please fill your answer here.">
      <formula>NOT(ISERROR(SEARCH("Please fill your answer here.",B833)))</formula>
    </cfRule>
  </conditionalFormatting>
  <conditionalFormatting sqref="B809">
    <cfRule type="containsText" dxfId="223" priority="215" operator="containsText" text="Please fill your answer here.">
      <formula>NOT(ISERROR(SEARCH("Please fill your answer here.",B809)))</formula>
    </cfRule>
  </conditionalFormatting>
  <conditionalFormatting sqref="B816">
    <cfRule type="containsText" dxfId="222" priority="214" operator="containsText" text="Please fill your answer here.">
      <formula>NOT(ISERROR(SEARCH("Please fill your answer here.",B816)))</formula>
    </cfRule>
  </conditionalFormatting>
  <conditionalFormatting sqref="B815">
    <cfRule type="containsText" dxfId="221" priority="213" operator="containsText" text="Please fill your answer here.">
      <formula>NOT(ISERROR(SEARCH("Please fill your answer here.",B815)))</formula>
    </cfRule>
  </conditionalFormatting>
  <conditionalFormatting sqref="B848 B850">
    <cfRule type="containsText" dxfId="220" priority="212" operator="containsText" text="Please fill your answer here.">
      <formula>NOT(ISERROR(SEARCH("Please fill your answer here.",B848)))</formula>
    </cfRule>
  </conditionalFormatting>
  <conditionalFormatting sqref="B857">
    <cfRule type="containsText" dxfId="219" priority="211" operator="containsText" text="Please fill your answer here.">
      <formula>NOT(ISERROR(SEARCH("Please fill your answer here.",B857)))</formula>
    </cfRule>
  </conditionalFormatting>
  <conditionalFormatting sqref="B864">
    <cfRule type="containsText" dxfId="218" priority="210" operator="containsText" text="Please fill your answer here.">
      <formula>NOT(ISERROR(SEARCH("Please fill your answer here.",B864)))</formula>
    </cfRule>
  </conditionalFormatting>
  <conditionalFormatting sqref="B855">
    <cfRule type="containsText" dxfId="217" priority="209" operator="containsText" text="Please fill your answer here.">
      <formula>NOT(ISERROR(SEARCH("Please fill your answer here.",B855)))</formula>
    </cfRule>
  </conditionalFormatting>
  <conditionalFormatting sqref="B856">
    <cfRule type="containsText" dxfId="216" priority="208" operator="containsText" text="Please fill your answer here.">
      <formula>NOT(ISERROR(SEARCH("Please fill your answer here.",B856)))</formula>
    </cfRule>
  </conditionalFormatting>
  <conditionalFormatting sqref="B869">
    <cfRule type="containsText" dxfId="215" priority="207" operator="containsText" text="Please fill your answer here.">
      <formula>NOT(ISERROR(SEARCH("Please fill your answer here.",B869)))</formula>
    </cfRule>
  </conditionalFormatting>
  <conditionalFormatting sqref="B915">
    <cfRule type="containsText" dxfId="214" priority="206" operator="containsText" text="Please fill your answer here.">
      <formula>NOT(ISERROR(SEARCH("Please fill your answer here.",B915)))</formula>
    </cfRule>
  </conditionalFormatting>
  <conditionalFormatting sqref="B913">
    <cfRule type="containsText" dxfId="213" priority="205" operator="containsText" text="Please fill your answer here.">
      <formula>NOT(ISERROR(SEARCH("Please fill your answer here.",B913)))</formula>
    </cfRule>
  </conditionalFormatting>
  <conditionalFormatting sqref="B893:B895">
    <cfRule type="containsText" dxfId="212" priority="204" operator="containsText" text="Please fill your answer here.">
      <formula>NOT(ISERROR(SEARCH("Please fill your answer here.",B893)))</formula>
    </cfRule>
  </conditionalFormatting>
  <conditionalFormatting sqref="B905">
    <cfRule type="containsText" dxfId="211" priority="203" operator="containsText" text="Please fill your answer here.">
      <formula>NOT(ISERROR(SEARCH("Please fill your answer here.",B905)))</formula>
    </cfRule>
  </conditionalFormatting>
  <conditionalFormatting sqref="B904">
    <cfRule type="containsText" dxfId="210" priority="202" operator="containsText" text="Please fill your answer here.">
      <formula>NOT(ISERROR(SEARCH("Please fill your answer here.",B904)))</formula>
    </cfRule>
  </conditionalFormatting>
  <conditionalFormatting sqref="B925">
    <cfRule type="containsText" dxfId="209" priority="201" operator="containsText" text="Please fill your answer here.">
      <formula>NOT(ISERROR(SEARCH("Please fill your answer here.",B925)))</formula>
    </cfRule>
  </conditionalFormatting>
  <conditionalFormatting sqref="B923">
    <cfRule type="containsText" dxfId="208" priority="200" operator="containsText" text="Please fill your answer here.">
      <formula>NOT(ISERROR(SEARCH("Please fill your answer here.",B923)))</formula>
    </cfRule>
  </conditionalFormatting>
  <conditionalFormatting sqref="B946">
    <cfRule type="containsText" dxfId="207" priority="199" operator="containsText" text="Please fill your answer here.">
      <formula>NOT(ISERROR(SEARCH("Please fill your answer here.",B946)))</formula>
    </cfRule>
  </conditionalFormatting>
  <conditionalFormatting sqref="B936:B938">
    <cfRule type="containsText" dxfId="206" priority="198" operator="containsText" text="Please fill your answer here.">
      <formula>NOT(ISERROR(SEARCH("Please fill your answer here.",B936)))</formula>
    </cfRule>
  </conditionalFormatting>
  <conditionalFormatting sqref="B958:B960">
    <cfRule type="containsText" dxfId="205" priority="197" operator="containsText" text="Please fill your answer here.">
      <formula>NOT(ISERROR(SEARCH("Please fill your answer here.",B958)))</formula>
    </cfRule>
  </conditionalFormatting>
  <conditionalFormatting sqref="B964:B965">
    <cfRule type="containsText" dxfId="204" priority="196" operator="containsText" text="Please fill your answer here.">
      <formula>NOT(ISERROR(SEARCH("Please fill your answer here.",B964)))</formula>
    </cfRule>
  </conditionalFormatting>
  <conditionalFormatting sqref="B972">
    <cfRule type="containsText" dxfId="203" priority="195" operator="containsText" text="Please fill your answer here.">
      <formula>NOT(ISERROR(SEARCH("Please fill your answer here.",B972)))</formula>
    </cfRule>
  </conditionalFormatting>
  <conditionalFormatting sqref="B979">
    <cfRule type="containsText" dxfId="202" priority="194" operator="containsText" text="Please fill your answer here.">
      <formula>NOT(ISERROR(SEARCH("Please fill your answer here.",B979)))</formula>
    </cfRule>
  </conditionalFormatting>
  <conditionalFormatting sqref="B986">
    <cfRule type="containsText" dxfId="201" priority="193" operator="containsText" text="Please fill your answer here.">
      <formula>NOT(ISERROR(SEARCH("Please fill your answer here.",B986)))</formula>
    </cfRule>
  </conditionalFormatting>
  <conditionalFormatting sqref="B993">
    <cfRule type="containsText" dxfId="200" priority="192" operator="containsText" text="Please fill your answer here.">
      <formula>NOT(ISERROR(SEARCH("Please fill your answer here.",B993)))</formula>
    </cfRule>
  </conditionalFormatting>
  <conditionalFormatting sqref="B963">
    <cfRule type="containsText" dxfId="199" priority="191" operator="containsText" text="Please fill your answer here.">
      <formula>NOT(ISERROR(SEARCH("Please fill your answer here.",B963)))</formula>
    </cfRule>
  </conditionalFormatting>
  <conditionalFormatting sqref="B110">
    <cfRule type="containsText" dxfId="198" priority="190" operator="containsText" text="Please fill your answer here.">
      <formula>NOT(ISERROR(SEARCH("Please fill your answer here.",B110)))</formula>
    </cfRule>
  </conditionalFormatting>
  <conditionalFormatting sqref="B28">
    <cfRule type="containsText" dxfId="197" priority="189" operator="containsText" text="Please fill your answer here.">
      <formula>NOT(ISERROR(SEARCH("Please fill your answer here.",B28)))</formula>
    </cfRule>
  </conditionalFormatting>
  <conditionalFormatting sqref="B226">
    <cfRule type="containsText" dxfId="196" priority="188" operator="containsText" text="Please fill your answer here.">
      <formula>NOT(ISERROR(SEARCH("Please fill your answer here.",B226)))</formula>
    </cfRule>
  </conditionalFormatting>
  <conditionalFormatting sqref="B231">
    <cfRule type="containsText" dxfId="195" priority="187" operator="containsText" text="Please fill your answer here.">
      <formula>NOT(ISERROR(SEARCH("Please fill your answer here.",B231)))</formula>
    </cfRule>
  </conditionalFormatting>
  <conditionalFormatting sqref="B336">
    <cfRule type="containsText" dxfId="194" priority="186" operator="containsText" text="Please fill your answer here.">
      <formula>NOT(ISERROR(SEARCH("Please fill your answer here.",B336)))</formula>
    </cfRule>
  </conditionalFormatting>
  <conditionalFormatting sqref="A792:E792 G792">
    <cfRule type="expression" dxfId="193" priority="290">
      <formula>$B792="Dimension 3: Portal is completed"</formula>
    </cfRule>
    <cfRule type="expression" dxfId="192" priority="291">
      <formula>$B792="Dimension 3: Portal contains missing answers"</formula>
    </cfRule>
    <cfRule type="containsText" dxfId="191" priority="292" operator="containsText" text="This section contains missing answers">
      <formula>NOT(ISERROR(SEARCH("This section contains missing answers",A792)))</formula>
    </cfRule>
  </conditionalFormatting>
  <conditionalFormatting sqref="A1007:E1007 G1007">
    <cfRule type="expression" dxfId="190" priority="293">
      <formula>$B1007="Dimension 4: Quality is completed"</formula>
    </cfRule>
    <cfRule type="expression" dxfId="189" priority="294">
      <formula>$B1007="Dimension 4: Quality contains missing answers"</formula>
    </cfRule>
    <cfRule type="containsText" dxfId="188" priority="295" operator="containsText" text="This section contains missing answers">
      <formula>NOT(ISERROR(SEARCH("This section contains missing answers",A1007)))</formula>
    </cfRule>
  </conditionalFormatting>
  <conditionalFormatting sqref="B366:B367">
    <cfRule type="containsText" dxfId="187" priority="185" operator="containsText" text="Please fill your answer here.">
      <formula>NOT(ISERROR(SEARCH("Please fill your answer here.",B366)))</formula>
    </cfRule>
  </conditionalFormatting>
  <conditionalFormatting sqref="B365">
    <cfRule type="containsText" dxfId="186" priority="184" operator="containsText" text="Please fill your answer here.">
      <formula>NOT(ISERROR(SEARCH("Please fill your answer here.",B365)))</formula>
    </cfRule>
  </conditionalFormatting>
  <conditionalFormatting sqref="B372">
    <cfRule type="containsText" dxfId="185" priority="183" operator="containsText" text="Please fill your answer here.">
      <formula>NOT(ISERROR(SEARCH("Please fill your answer here.",B372)))</formula>
    </cfRule>
  </conditionalFormatting>
  <conditionalFormatting sqref="B390">
    <cfRule type="containsText" dxfId="184" priority="182" operator="containsText" text="Please fill your answer here.">
      <formula>NOT(ISERROR(SEARCH("Please fill your answer here.",B390)))</formula>
    </cfRule>
  </conditionalFormatting>
  <conditionalFormatting sqref="B397">
    <cfRule type="containsText" dxfId="183" priority="181" operator="containsText" text="Please fill your answer here.">
      <formula>NOT(ISERROR(SEARCH("Please fill your answer here.",B397)))</formula>
    </cfRule>
  </conditionalFormatting>
  <conditionalFormatting sqref="B409">
    <cfRule type="containsText" dxfId="182" priority="179" operator="containsText" text="Please fill your answer here.">
      <formula>NOT(ISERROR(SEARCH("Please fill your answer here.",B409)))</formula>
    </cfRule>
  </conditionalFormatting>
  <conditionalFormatting sqref="B403">
    <cfRule type="containsText" dxfId="181" priority="180" operator="containsText" text="Please fill your answer here.">
      <formula>NOT(ISERROR(SEARCH("Please fill your answer here.",B403)))</formula>
    </cfRule>
  </conditionalFormatting>
  <conditionalFormatting sqref="B415">
    <cfRule type="containsText" dxfId="180" priority="178" operator="containsText" text="Please fill your answer here.">
      <formula>NOT(ISERROR(SEARCH("Please fill your answer here.",B415)))</formula>
    </cfRule>
  </conditionalFormatting>
  <conditionalFormatting sqref="B421">
    <cfRule type="containsText" dxfId="179" priority="177" operator="containsText" text="Please fill your answer here.">
      <formula>NOT(ISERROR(SEARCH("Please fill your answer here.",B421)))</formula>
    </cfRule>
  </conditionalFormatting>
  <conditionalFormatting sqref="B428">
    <cfRule type="containsText" dxfId="178" priority="176" operator="containsText" text="Please fill your answer here.">
      <formula>NOT(ISERROR(SEARCH("Please fill your answer here.",B428)))</formula>
    </cfRule>
  </conditionalFormatting>
  <conditionalFormatting sqref="B434">
    <cfRule type="containsText" dxfId="177" priority="175" operator="containsText" text="Please fill your answer here.">
      <formula>NOT(ISERROR(SEARCH("Please fill your answer here.",B434)))</formula>
    </cfRule>
  </conditionalFormatting>
  <conditionalFormatting sqref="B440">
    <cfRule type="containsText" dxfId="176" priority="174" operator="containsText" text="Please fill your answer here.">
      <formula>NOT(ISERROR(SEARCH("Please fill your answer here.",B440)))</formula>
    </cfRule>
  </conditionalFormatting>
  <conditionalFormatting sqref="B446">
    <cfRule type="containsText" dxfId="175" priority="173" operator="containsText" text="Please fill your answer here.">
      <formula>NOT(ISERROR(SEARCH("Please fill your answer here.",B446)))</formula>
    </cfRule>
  </conditionalFormatting>
  <conditionalFormatting sqref="B453">
    <cfRule type="containsText" dxfId="174" priority="172" operator="containsText" text="Please fill your answer here.">
      <formula>NOT(ISERROR(SEARCH("Please fill your answer here.",B453)))</formula>
    </cfRule>
  </conditionalFormatting>
  <conditionalFormatting sqref="B452">
    <cfRule type="containsText" dxfId="173" priority="171" operator="containsText" text="Please fill your answer here.">
      <formula>NOT(ISERROR(SEARCH("Please fill your answer here.",B452)))</formula>
    </cfRule>
  </conditionalFormatting>
  <conditionalFormatting sqref="B465">
    <cfRule type="containsText" dxfId="172" priority="170" operator="containsText" text="Please fill your answer here.">
      <formula>NOT(ISERROR(SEARCH("Please fill your answer here.",B465)))</formula>
    </cfRule>
  </conditionalFormatting>
  <conditionalFormatting sqref="B471">
    <cfRule type="containsText" dxfId="171" priority="169" operator="containsText" text="Please fill your answer here.">
      <formula>NOT(ISERROR(SEARCH("Please fill your answer here.",B471)))</formula>
    </cfRule>
  </conditionalFormatting>
  <conditionalFormatting sqref="B192:B193">
    <cfRule type="containsText" dxfId="170" priority="168" operator="containsText" text="Please fill your answer here.">
      <formula>NOT(ISERROR(SEARCH("Please fill your answer here.",B192)))</formula>
    </cfRule>
  </conditionalFormatting>
  <conditionalFormatting sqref="B42">
    <cfRule type="containsText" dxfId="169" priority="167" operator="containsText" text="Please fill your answer here.">
      <formula>NOT(ISERROR(SEARCH("Please fill your answer here.",B42)))</formula>
    </cfRule>
  </conditionalFormatting>
  <conditionalFormatting sqref="B47:B49">
    <cfRule type="containsText" dxfId="168" priority="166" operator="containsText" text="Please fill your answer here.">
      <formula>NOT(ISERROR(SEARCH("Please fill your answer here.",B47)))</formula>
    </cfRule>
  </conditionalFormatting>
  <conditionalFormatting sqref="B144:B145">
    <cfRule type="containsText" dxfId="167" priority="165" operator="containsText" text="Please fill your answer here.">
      <formula>NOT(ISERROR(SEARCH("Please fill your answer here.",B144)))</formula>
    </cfRule>
  </conditionalFormatting>
  <conditionalFormatting sqref="B130:B131">
    <cfRule type="containsText" dxfId="166" priority="164" operator="containsText" text="Please fill your answer here.">
      <formula>NOT(ISERROR(SEARCH("Please fill your answer here.",B130)))</formula>
    </cfRule>
  </conditionalFormatting>
  <conditionalFormatting sqref="B122:B123">
    <cfRule type="containsText" dxfId="165" priority="163" operator="containsText" text="Please fill your answer here.">
      <formula>NOT(ISERROR(SEARCH("Please fill your answer here.",B122)))</formula>
    </cfRule>
  </conditionalFormatting>
  <conditionalFormatting sqref="B159:B160">
    <cfRule type="containsText" dxfId="164" priority="162" operator="containsText" text="Please fill your answer here.">
      <formula>NOT(ISERROR(SEARCH("Please fill your answer here.",B159)))</formula>
    </cfRule>
  </conditionalFormatting>
  <conditionalFormatting sqref="B150">
    <cfRule type="containsText" dxfId="163" priority="161" operator="containsText" text="Please fill your answer here.">
      <formula>NOT(ISERROR(SEARCH("Please fill your answer here.",B150)))</formula>
    </cfRule>
  </conditionalFormatting>
  <conditionalFormatting sqref="B169">
    <cfRule type="containsText" dxfId="162" priority="158" operator="containsText" text="Please fill your answer here.">
      <formula>NOT(ISERROR(SEARCH("Please fill your answer here.",B169)))</formula>
    </cfRule>
  </conditionalFormatting>
  <conditionalFormatting sqref="B170">
    <cfRule type="containsText" dxfId="161" priority="160" operator="containsText" text="Please fill your answer here.">
      <formula>NOT(ISERROR(SEARCH("Please fill your answer here.",B170)))</formula>
    </cfRule>
  </conditionalFormatting>
  <conditionalFormatting sqref="B164:B166">
    <cfRule type="containsText" dxfId="160" priority="159" operator="containsText" text="Please fill your answer here.">
      <formula>NOT(ISERROR(SEARCH("Please fill your answer here.",B164)))</formula>
    </cfRule>
  </conditionalFormatting>
  <conditionalFormatting sqref="B217 B205:B212">
    <cfRule type="containsText" dxfId="159" priority="157" operator="containsText" text="Please fill your answer here.">
      <formula>NOT(ISERROR(SEARCH("Please fill your answer here.",B205)))</formula>
    </cfRule>
  </conditionalFormatting>
  <conditionalFormatting sqref="B249:B251">
    <cfRule type="containsText" dxfId="158" priority="156" operator="containsText" text="Please fill your answer here.">
      <formula>NOT(ISERROR(SEARCH("Please fill your answer here.",B249)))</formula>
    </cfRule>
  </conditionalFormatting>
  <conditionalFormatting sqref="B351">
    <cfRule type="containsText" dxfId="157" priority="155" operator="containsText" text="Please fill your answer here.">
      <formula>NOT(ISERROR(SEARCH("Please fill your answer here.",B351)))</formula>
    </cfRule>
  </conditionalFormatting>
  <conditionalFormatting sqref="B470">
    <cfRule type="containsText" dxfId="156" priority="142" operator="containsText" text="Please fill your answer here.">
      <formula>NOT(ISERROR(SEARCH("Please fill your answer here.",B470)))</formula>
    </cfRule>
  </conditionalFormatting>
  <conditionalFormatting sqref="B371">
    <cfRule type="containsText" dxfId="155" priority="154" operator="containsText" text="Please fill your answer here.">
      <formula>NOT(ISERROR(SEARCH("Please fill your answer here.",B371)))</formula>
    </cfRule>
  </conditionalFormatting>
  <conditionalFormatting sqref="B383">
    <cfRule type="containsText" dxfId="154" priority="153" operator="containsText" text="Please fill your answer here.">
      <formula>NOT(ISERROR(SEARCH("Please fill your answer here.",B383)))</formula>
    </cfRule>
  </conditionalFormatting>
  <conditionalFormatting sqref="B396">
    <cfRule type="containsText" dxfId="153" priority="152" operator="containsText" text="Please fill your answer here.">
      <formula>NOT(ISERROR(SEARCH("Please fill your answer here.",B396)))</formula>
    </cfRule>
  </conditionalFormatting>
  <conditionalFormatting sqref="B402">
    <cfRule type="containsText" dxfId="152" priority="151" operator="containsText" text="Please fill your answer here.">
      <formula>NOT(ISERROR(SEARCH("Please fill your answer here.",B402)))</formula>
    </cfRule>
  </conditionalFormatting>
  <conditionalFormatting sqref="B408">
    <cfRule type="containsText" dxfId="151" priority="150" operator="containsText" text="Please fill your answer here.">
      <formula>NOT(ISERROR(SEARCH("Please fill your answer here.",B408)))</formula>
    </cfRule>
  </conditionalFormatting>
  <conditionalFormatting sqref="B414">
    <cfRule type="containsText" dxfId="150" priority="149" operator="containsText" text="Please fill your answer here.">
      <formula>NOT(ISERROR(SEARCH("Please fill your answer here.",B414)))</formula>
    </cfRule>
  </conditionalFormatting>
  <conditionalFormatting sqref="B427">
    <cfRule type="containsText" dxfId="149" priority="148" operator="containsText" text="Please fill your answer here.">
      <formula>NOT(ISERROR(SEARCH("Please fill your answer here.",B427)))</formula>
    </cfRule>
  </conditionalFormatting>
  <conditionalFormatting sqref="B433">
    <cfRule type="containsText" dxfId="148" priority="147" operator="containsText" text="Please fill your answer here.">
      <formula>NOT(ISERROR(SEARCH("Please fill your answer here.",B433)))</formula>
    </cfRule>
  </conditionalFormatting>
  <conditionalFormatting sqref="B439">
    <cfRule type="containsText" dxfId="147" priority="146" operator="containsText" text="Please fill your answer here.">
      <formula>NOT(ISERROR(SEARCH("Please fill your answer here.",B439)))</formula>
    </cfRule>
  </conditionalFormatting>
  <conditionalFormatting sqref="B445">
    <cfRule type="containsText" dxfId="146" priority="145" operator="containsText" text="Please fill your answer here.">
      <formula>NOT(ISERROR(SEARCH("Please fill your answer here.",B445)))</formula>
    </cfRule>
  </conditionalFormatting>
  <conditionalFormatting sqref="B458">
    <cfRule type="containsText" dxfId="145" priority="144" operator="containsText" text="Please fill your answer here.">
      <formula>NOT(ISERROR(SEARCH("Please fill your answer here.",B458)))</formula>
    </cfRule>
  </conditionalFormatting>
  <conditionalFormatting sqref="B464">
    <cfRule type="containsText" dxfId="144" priority="143" operator="containsText" text="Please fill your answer here.">
      <formula>NOT(ISERROR(SEARCH("Please fill your answer here.",B464)))</formula>
    </cfRule>
  </conditionalFormatting>
  <conditionalFormatting sqref="B504:B505">
    <cfRule type="containsText" dxfId="143" priority="141" operator="containsText" text="Please fill your answer here.">
      <formula>NOT(ISERROR(SEARCH("Please fill your answer here.",B504)))</formula>
    </cfRule>
  </conditionalFormatting>
  <conditionalFormatting sqref="B509:B510">
    <cfRule type="containsText" dxfId="142" priority="140" operator="containsText" text="Please fill your answer here.">
      <formula>NOT(ISERROR(SEARCH("Please fill your answer here.",B509)))</formula>
    </cfRule>
  </conditionalFormatting>
  <conditionalFormatting sqref="B525">
    <cfRule type="containsText" dxfId="141" priority="139" operator="containsText" text="Please fill your answer here.">
      <formula>NOT(ISERROR(SEARCH("Please fill your answer here.",B525)))</formula>
    </cfRule>
  </conditionalFormatting>
  <conditionalFormatting sqref="B524">
    <cfRule type="containsText" dxfId="140" priority="138" operator="containsText" text="Please fill your answer here.">
      <formula>NOT(ISERROR(SEARCH("Please fill your answer here.",B524)))</formula>
    </cfRule>
  </conditionalFormatting>
  <conditionalFormatting sqref="B515">
    <cfRule type="containsText" dxfId="139" priority="137" operator="containsText" text="Please fill your answer here.">
      <formula>NOT(ISERROR(SEARCH("Please fill your answer here.",B515)))</formula>
    </cfRule>
  </conditionalFormatting>
  <conditionalFormatting sqref="B514">
    <cfRule type="containsText" dxfId="138" priority="136" operator="containsText" text="Please fill your answer here.">
      <formula>NOT(ISERROR(SEARCH("Please fill your answer here.",B514)))</formula>
    </cfRule>
  </conditionalFormatting>
  <conditionalFormatting sqref="B530:B531 B536">
    <cfRule type="containsText" dxfId="137" priority="135" operator="containsText" text="Please fill your answer here.">
      <formula>NOT(ISERROR(SEARCH("Please fill your answer here.",B530)))</formula>
    </cfRule>
  </conditionalFormatting>
  <conditionalFormatting sqref="B529">
    <cfRule type="containsText" dxfId="136" priority="134" operator="containsText" text="Please fill your answer here.">
      <formula>NOT(ISERROR(SEARCH("Please fill your answer here.",B529)))</formula>
    </cfRule>
  </conditionalFormatting>
  <conditionalFormatting sqref="B565">
    <cfRule type="containsText" dxfId="135" priority="133" operator="containsText" text="Please fill your answer here.">
      <formula>NOT(ISERROR(SEARCH("Please fill your answer here.",B565)))</formula>
    </cfRule>
  </conditionalFormatting>
  <conditionalFormatting sqref="B575:B576">
    <cfRule type="containsText" dxfId="134" priority="132" operator="containsText" text="Please fill your answer here.">
      <formula>NOT(ISERROR(SEARCH("Please fill your answer here.",B575)))</formula>
    </cfRule>
  </conditionalFormatting>
  <conditionalFormatting sqref="B642:B643">
    <cfRule type="containsText" dxfId="133" priority="131" operator="containsText" text="Please fill your answer here.">
      <formula>NOT(ISERROR(SEARCH("Please fill your answer here.",B642)))</formula>
    </cfRule>
  </conditionalFormatting>
  <conditionalFormatting sqref="B662">
    <cfRule type="containsText" dxfId="132" priority="130" operator="containsText" text="Please fill your answer here.">
      <formula>NOT(ISERROR(SEARCH("Please fill your answer here.",B662)))</formula>
    </cfRule>
  </conditionalFormatting>
  <conditionalFormatting sqref="B660:B661">
    <cfRule type="containsText" dxfId="131" priority="129" operator="containsText" text="Please fill your answer here.">
      <formula>NOT(ISERROR(SEARCH("Please fill your answer here.",B660)))</formula>
    </cfRule>
  </conditionalFormatting>
  <conditionalFormatting sqref="B700 B702">
    <cfRule type="containsText" dxfId="130" priority="128" operator="containsText" text="Please fill your answer here.">
      <formula>NOT(ISERROR(SEARCH("Please fill your answer here.",B700)))</formula>
    </cfRule>
  </conditionalFormatting>
  <conditionalFormatting sqref="B709">
    <cfRule type="containsText" dxfId="129" priority="127" operator="containsText" text="Please fill your answer here.">
      <formula>NOT(ISERROR(SEARCH("Please fill your answer here.",B709)))</formula>
    </cfRule>
  </conditionalFormatting>
  <conditionalFormatting sqref="B753:B754">
    <cfRule type="containsText" dxfId="128" priority="126" operator="containsText" text="Please fill your answer here.">
      <formula>NOT(ISERROR(SEARCH("Please fill your answer here.",B753)))</formula>
    </cfRule>
  </conditionalFormatting>
  <conditionalFormatting sqref="B778:B779">
    <cfRule type="containsText" dxfId="127" priority="125" operator="containsText" text="Please fill your answer here.">
      <formula>NOT(ISERROR(SEARCH("Please fill your answer here.",B778)))</formula>
    </cfRule>
  </conditionalFormatting>
  <conditionalFormatting sqref="B828">
    <cfRule type="containsText" dxfId="126" priority="124" operator="containsText" text="Please fill your answer here.">
      <formula>NOT(ISERROR(SEARCH("Please fill your answer here.",B828)))</formula>
    </cfRule>
  </conditionalFormatting>
  <conditionalFormatting sqref="B928">
    <cfRule type="containsText" dxfId="125" priority="123" operator="containsText" text="Please fill your answer here.">
      <formula>NOT(ISERROR(SEARCH("Please fill your answer here.",B928)))</formula>
    </cfRule>
  </conditionalFormatting>
  <conditionalFormatting sqref="B1004">
    <cfRule type="containsText" dxfId="124" priority="122" operator="containsText" text="Please fill your answer here.">
      <formula>NOT(ISERROR(SEARCH("Please fill your answer here.",B1004)))</formula>
    </cfRule>
  </conditionalFormatting>
  <conditionalFormatting sqref="B1003">
    <cfRule type="containsText" dxfId="123" priority="121" operator="containsText" text="Please fill your answer here.">
      <formula>NOT(ISERROR(SEARCH("Please fill your answer here.",B1003)))</formula>
    </cfRule>
  </conditionalFormatting>
  <conditionalFormatting sqref="B615">
    <cfRule type="containsText" dxfId="122" priority="120" operator="containsText" text="Please fill your answer here.">
      <formula>NOT(ISERROR(SEARCH("Please fill your answer here.",B615)))</formula>
    </cfRule>
  </conditionalFormatting>
  <conditionalFormatting sqref="B616">
    <cfRule type="containsText" dxfId="121" priority="119" operator="containsText" text="Please fill your answer here.">
      <formula>NOT(ISERROR(SEARCH("Please fill your answer here.",B616)))</formula>
    </cfRule>
  </conditionalFormatting>
  <conditionalFormatting sqref="B610:B611">
    <cfRule type="containsText" dxfId="120" priority="118" operator="containsText" text="Please fill your answer here.">
      <formula>NOT(ISERROR(SEARCH("Please fill your answer here.",B610)))</formula>
    </cfRule>
  </conditionalFormatting>
  <conditionalFormatting sqref="B534">
    <cfRule type="containsText" dxfId="119" priority="117" operator="containsText" text="Please fill your answer here.">
      <formula>NOT(ISERROR(SEARCH("Please fill your answer here.",B534)))</formula>
    </cfRule>
  </conditionalFormatting>
  <conditionalFormatting sqref="B215:B216">
    <cfRule type="containsText" dxfId="118" priority="116" operator="containsText" text="Please fill your answer here.">
      <formula>NOT(ISERROR(SEARCH("Please fill your answer here.",B215)))</formula>
    </cfRule>
  </conditionalFormatting>
  <conditionalFormatting sqref="B318">
    <cfRule type="containsText" dxfId="117" priority="115" operator="containsText" text="Please fill your answer here.">
      <formula>NOT(ISERROR(SEARCH("Please fill your answer here.",B318)))</formula>
    </cfRule>
  </conditionalFormatting>
  <conditionalFormatting sqref="B317">
    <cfRule type="containsText" dxfId="116" priority="114" operator="containsText" text="Please fill your answer here.">
      <formula>NOT(ISERROR(SEARCH("Please fill your answer here.",B317)))</formula>
    </cfRule>
  </conditionalFormatting>
  <conditionalFormatting sqref="B878">
    <cfRule type="containsText" dxfId="115" priority="113" operator="containsText" text="Please fill your answer here.">
      <formula>NOT(ISERROR(SEARCH("Please fill your answer here.",B878)))</formula>
    </cfRule>
  </conditionalFormatting>
  <conditionalFormatting sqref="B877">
    <cfRule type="containsText" dxfId="114" priority="112" operator="containsText" text="Please fill your answer here.">
      <formula>NOT(ISERROR(SEARCH("Please fill your answer here.",B877)))</formula>
    </cfRule>
  </conditionalFormatting>
  <conditionalFormatting sqref="B90:B92">
    <cfRule type="containsText" dxfId="113" priority="111" operator="containsText" text="Please fill your answer here.">
      <formula>NOT(ISERROR(SEARCH("Please fill your answer here.",B90)))</formula>
    </cfRule>
  </conditionalFormatting>
  <conditionalFormatting sqref="B258:B259">
    <cfRule type="containsText" dxfId="112" priority="110" operator="containsText" text="Please fill your answer here.">
      <formula>NOT(ISERROR(SEARCH("Please fill your answer here.",B258)))</formula>
    </cfRule>
  </conditionalFormatting>
  <conditionalFormatting sqref="A474:E474 G474">
    <cfRule type="expression" dxfId="111" priority="296">
      <formula>$B474="Dimension 2: Impact is completed"</formula>
    </cfRule>
    <cfRule type="expression" dxfId="110" priority="297">
      <formula>$B474="Dimension 2: Impact contains missing answers"</formula>
    </cfRule>
    <cfRule type="containsText" dxfId="109" priority="298" operator="containsText" text="This section contains missing answers">
      <formula>NOT(ISERROR(SEARCH("This section contains missing answers",A474)))</formula>
    </cfRule>
  </conditionalFormatting>
  <conditionalFormatting sqref="B77">
    <cfRule type="containsText" dxfId="108" priority="109" operator="containsText" text="Please fill your answer here.">
      <formula>NOT(ISERROR(SEARCH("Please fill your answer here.",B77)))</formula>
    </cfRule>
  </conditionalFormatting>
  <conditionalFormatting sqref="B268 B272">
    <cfRule type="containsText" dxfId="107" priority="108" operator="containsText" text="Please fill your answer here.">
      <formula>NOT(ISERROR(SEARCH("Please fill your answer here.",B268)))</formula>
    </cfRule>
  </conditionalFormatting>
  <conditionalFormatting sqref="B295">
    <cfRule type="containsText" dxfId="106" priority="107" operator="containsText" text="Please fill your answer here.">
      <formula>NOT(ISERROR(SEARCH("Please fill your answer here.",B295)))</formula>
    </cfRule>
  </conditionalFormatting>
  <conditionalFormatting sqref="B596:B597">
    <cfRule type="containsText" dxfId="105" priority="106" operator="containsText" text="Please fill your answer here.">
      <formula>NOT(ISERROR(SEARCH("Please fill your answer here.",B596)))</formula>
    </cfRule>
  </conditionalFormatting>
  <conditionalFormatting sqref="B826">
    <cfRule type="containsText" dxfId="104" priority="105" operator="containsText" text="Please fill your answer here.">
      <formula>NOT(ISERROR(SEARCH("Please fill your answer here.",B826)))</formula>
    </cfRule>
  </conditionalFormatting>
  <conditionalFormatting sqref="B729:B730">
    <cfRule type="containsText" dxfId="103" priority="104" operator="containsText" text="Please fill your answer here.">
      <formula>NOT(ISERROR(SEARCH("Please fill your answer here.",B729)))</formula>
    </cfRule>
  </conditionalFormatting>
  <conditionalFormatting sqref="B52">
    <cfRule type="containsText" dxfId="102" priority="103" operator="containsText" text="Please fill your answer here.">
      <formula>NOT(ISERROR(SEARCH("Please fill your answer here.",B52)))</formula>
    </cfRule>
  </conditionalFormatting>
  <conditionalFormatting sqref="B95:B96">
    <cfRule type="containsText" dxfId="101" priority="102" operator="containsText" text="Please fill your answer here.">
      <formula>NOT(ISERROR(SEARCH("Please fill your answer here.",B95)))</formula>
    </cfRule>
  </conditionalFormatting>
  <conditionalFormatting sqref="B139">
    <cfRule type="containsText" dxfId="100" priority="101" operator="containsText" text="Please fill your answer here.">
      <formula>NOT(ISERROR(SEARCH("Please fill your answer here.",B139)))</formula>
    </cfRule>
  </conditionalFormatting>
  <conditionalFormatting sqref="F262">
    <cfRule type="expression" dxfId="99" priority="92">
      <formula>$B262="Dimension 1: Policy is completed"</formula>
    </cfRule>
    <cfRule type="expression" dxfId="98" priority="93">
      <formula>$B262="Dimension 1: Policy contains missing answers"</formula>
    </cfRule>
    <cfRule type="containsText" dxfId="97" priority="94" operator="containsText" text="This section contains missing answers">
      <formula>NOT(ISERROR(SEARCH("This section contains missing answers",F262)))</formula>
    </cfRule>
  </conditionalFormatting>
  <conditionalFormatting sqref="F792">
    <cfRule type="expression" dxfId="96" priority="95">
      <formula>$B792="Dimension 3: Portal is completed"</formula>
    </cfRule>
    <cfRule type="expression" dxfId="95" priority="96">
      <formula>$B792="Dimension 3: Portal contains missing answers"</formula>
    </cfRule>
    <cfRule type="containsText" dxfId="94" priority="97" operator="containsText" text="This section contains missing answers">
      <formula>NOT(ISERROR(SEARCH("This section contains missing answers",F792)))</formula>
    </cfRule>
  </conditionalFormatting>
  <conditionalFormatting sqref="F474">
    <cfRule type="expression" dxfId="93" priority="98">
      <formula>$B474="Dimension 2: Impact is completed"</formula>
    </cfRule>
    <cfRule type="expression" dxfId="92" priority="99">
      <formula>$B474="Dimension 2: Impact contains missing answers"</formula>
    </cfRule>
    <cfRule type="containsText" dxfId="91" priority="100" operator="containsText" text="This section contains missing answers">
      <formula>NOT(ISERROR(SEARCH("This section contains missing answers",F474)))</formula>
    </cfRule>
  </conditionalFormatting>
  <conditionalFormatting sqref="F1007">
    <cfRule type="expression" dxfId="90" priority="89">
      <formula>$B1007="Dimension 4: Quality is completed"</formula>
    </cfRule>
    <cfRule type="expression" dxfId="89" priority="90">
      <formula>$B1007="Dimension 4: Quality contains missing answers"</formula>
    </cfRule>
    <cfRule type="containsText" dxfId="88" priority="91" operator="containsText" text="This section contains missing answers">
      <formula>NOT(ISERROR(SEARCH("This section contains missing answers",F1007)))</formula>
    </cfRule>
  </conditionalFormatting>
  <conditionalFormatting sqref="B53">
    <cfRule type="containsText" dxfId="87" priority="88" operator="containsText" text="Please fill your answer here.">
      <formula>NOT(ISERROR(SEARCH("Please fill your answer here.",B53)))</formula>
    </cfRule>
  </conditionalFormatting>
  <conditionalFormatting sqref="B111">
    <cfRule type="containsText" dxfId="86" priority="87" operator="containsText" text="Please fill your answer here.">
      <formula>NOT(ISERROR(SEARCH("Please fill your answer here.",B111)))</formula>
    </cfRule>
  </conditionalFormatting>
  <conditionalFormatting sqref="B140">
    <cfRule type="containsText" dxfId="85" priority="86" operator="containsText" text="Please fill your answer here.">
      <formula>NOT(ISERROR(SEARCH("Please fill your answer here.",B140)))</formula>
    </cfRule>
  </conditionalFormatting>
  <conditionalFormatting sqref="B227">
    <cfRule type="containsText" dxfId="84" priority="85" operator="containsText" text="Please fill your answer here.">
      <formula>NOT(ISERROR(SEARCH("Please fill your answer here.",B227)))</formula>
    </cfRule>
  </conditionalFormatting>
  <conditionalFormatting sqref="B232">
    <cfRule type="containsText" dxfId="83" priority="84" operator="containsText" text="Please fill your answer here.">
      <formula>NOT(ISERROR(SEARCH("Please fill your answer here.",B232)))</formula>
    </cfRule>
  </conditionalFormatting>
  <conditionalFormatting sqref="B290">
    <cfRule type="containsText" dxfId="82" priority="83" operator="containsText" text="Please fill your answer here.">
      <formula>NOT(ISERROR(SEARCH("Please fill your answer here.",B290)))</formula>
    </cfRule>
  </conditionalFormatting>
  <conditionalFormatting sqref="B296">
    <cfRule type="containsText" dxfId="81" priority="82" operator="containsText" text="Please fill your answer here.">
      <formula>NOT(ISERROR(SEARCH("Please fill your answer here.",B296)))</formula>
    </cfRule>
  </conditionalFormatting>
  <conditionalFormatting sqref="B306">
    <cfRule type="containsText" dxfId="80" priority="81" operator="containsText" text="Please fill your answer here.">
      <formula>NOT(ISERROR(SEARCH("Please fill your answer here.",B306)))</formula>
    </cfRule>
  </conditionalFormatting>
  <conditionalFormatting sqref="B352">
    <cfRule type="containsText" dxfId="79" priority="80" operator="containsText" text="Please fill your answer here.">
      <formula>NOT(ISERROR(SEARCH("Please fill your answer here.",B352)))</formula>
    </cfRule>
  </conditionalFormatting>
  <conditionalFormatting sqref="B422">
    <cfRule type="containsText" dxfId="78" priority="79" operator="containsText" text="Please fill your answer here.">
      <formula>NOT(ISERROR(SEARCH("Please fill your answer here.",B422)))</formula>
    </cfRule>
  </conditionalFormatting>
  <conditionalFormatting sqref="B459">
    <cfRule type="containsText" dxfId="77" priority="78" operator="containsText" text="Please fill your answer here.">
      <formula>NOT(ISERROR(SEARCH("Please fill your answer here.",B459)))</formula>
    </cfRule>
  </conditionalFormatting>
  <conditionalFormatting sqref="B535">
    <cfRule type="containsText" dxfId="76" priority="77" operator="containsText" text="Please fill your answer here.">
      <formula>NOT(ISERROR(SEARCH("Please fill your answer here.",B535)))</formula>
    </cfRule>
  </conditionalFormatting>
  <conditionalFormatting sqref="B550">
    <cfRule type="containsText" dxfId="75" priority="76" operator="containsText" text="Please fill your answer here.">
      <formula>NOT(ISERROR(SEARCH("Please fill your answer here.",B550)))</formula>
    </cfRule>
  </conditionalFormatting>
  <conditionalFormatting sqref="B566">
    <cfRule type="containsText" dxfId="74" priority="75" operator="containsText" text="Please fill your answer here.">
      <formula>NOT(ISERROR(SEARCH("Please fill your answer here.",B566)))</formula>
    </cfRule>
  </conditionalFormatting>
  <conditionalFormatting sqref="B628">
    <cfRule type="containsText" dxfId="73" priority="74" operator="containsText" text="Please fill your answer here.">
      <formula>NOT(ISERROR(SEARCH("Please fill your answer here.",B628)))</formula>
    </cfRule>
  </conditionalFormatting>
  <conditionalFormatting sqref="B695">
    <cfRule type="containsText" dxfId="72" priority="73" operator="containsText" text="Please fill your answer here.">
      <formula>NOT(ISERROR(SEARCH("Please fill your answer here.",B695)))</formula>
    </cfRule>
  </conditionalFormatting>
  <conditionalFormatting sqref="B701">
    <cfRule type="containsText" dxfId="71" priority="72" operator="containsText" text="Please fill your answer here.">
      <formula>NOT(ISERROR(SEARCH("Please fill your answer here.",B701)))</formula>
    </cfRule>
  </conditionalFormatting>
  <conditionalFormatting sqref="B710">
    <cfRule type="containsText" dxfId="70" priority="71" operator="containsText" text="Please fill your answer here.">
      <formula>NOT(ISERROR(SEARCH("Please fill your answer here.",B710)))</formula>
    </cfRule>
  </conditionalFormatting>
  <conditionalFormatting sqref="B725">
    <cfRule type="containsText" dxfId="69" priority="70" operator="containsText" text="Please fill your answer here.">
      <formula>NOT(ISERROR(SEARCH("Please fill your answer here.",B725)))</formula>
    </cfRule>
  </conditionalFormatting>
  <conditionalFormatting sqref="B735">
    <cfRule type="containsText" dxfId="68" priority="69" operator="containsText" text="Please fill your answer here.">
      <formula>NOT(ISERROR(SEARCH("Please fill your answer here.",B735)))</formula>
    </cfRule>
  </conditionalFormatting>
  <conditionalFormatting sqref="B749">
    <cfRule type="containsText" dxfId="67" priority="68" operator="containsText" text="Please fill your answer here.">
      <formula>NOT(ISERROR(SEARCH("Please fill your answer here.",B749)))</formula>
    </cfRule>
  </conditionalFormatting>
  <conditionalFormatting sqref="B759">
    <cfRule type="containsText" dxfId="66" priority="67" operator="containsText" text="Please fill your answer here.">
      <formula>NOT(ISERROR(SEARCH("Please fill your answer here.",B759)))</formula>
    </cfRule>
  </conditionalFormatting>
  <conditionalFormatting sqref="B801">
    <cfRule type="containsText" dxfId="65" priority="66" operator="containsText" text="Please fill your answer here.">
      <formula>NOT(ISERROR(SEARCH("Please fill your answer here.",B801)))</formula>
    </cfRule>
  </conditionalFormatting>
  <conditionalFormatting sqref="B827">
    <cfRule type="containsText" dxfId="64" priority="65" operator="containsText" text="Please fill your answer here.">
      <formula>NOT(ISERROR(SEARCH("Please fill your answer here.",B827)))</formula>
    </cfRule>
  </conditionalFormatting>
  <conditionalFormatting sqref="B843">
    <cfRule type="containsText" dxfId="63" priority="64" operator="containsText" text="Please fill your answer here.">
      <formula>NOT(ISERROR(SEARCH("Please fill your answer here.",B843)))</formula>
    </cfRule>
  </conditionalFormatting>
  <conditionalFormatting sqref="B849">
    <cfRule type="containsText" dxfId="62" priority="63" operator="containsText" text="Please fill your answer here.">
      <formula>NOT(ISERROR(SEARCH("Please fill your answer here.",B849)))</formula>
    </cfRule>
  </conditionalFormatting>
  <conditionalFormatting sqref="B914">
    <cfRule type="containsText" dxfId="61" priority="62" operator="containsText" text="Please fill your answer here.">
      <formula>NOT(ISERROR(SEARCH("Please fill your answer here.",B914)))</formula>
    </cfRule>
  </conditionalFormatting>
  <conditionalFormatting sqref="B924">
    <cfRule type="containsText" dxfId="60" priority="61" operator="containsText" text="Please fill your answer here.">
      <formula>NOT(ISERROR(SEARCH("Please fill your answer here.",B924)))</formula>
    </cfRule>
  </conditionalFormatting>
  <conditionalFormatting sqref="B929">
    <cfRule type="containsText" dxfId="59" priority="60" operator="containsText" text="Please fill your answer here.">
      <formula>NOT(ISERROR(SEARCH("Please fill your answer here.",B929)))</formula>
    </cfRule>
  </conditionalFormatting>
  <conditionalFormatting sqref="B43">
    <cfRule type="containsText" dxfId="58" priority="59" operator="containsText" text="Please fill your answer here.">
      <formula>NOT(ISERROR(SEARCH("Please fill your answer here.",B43)))</formula>
    </cfRule>
  </conditionalFormatting>
  <conditionalFormatting sqref="I262">
    <cfRule type="expression" dxfId="57" priority="47">
      <formula>$B262="Dimension 1: Policy is completed"</formula>
    </cfRule>
    <cfRule type="expression" dxfId="56" priority="48">
      <formula>$B262="Dimension 1: Policy contains missing answers"</formula>
    </cfRule>
    <cfRule type="containsText" dxfId="55" priority="49" operator="containsText" text="This section contains missing answers">
      <formula>NOT(ISERROR(SEARCH("This section contains missing answers",I262)))</formula>
    </cfRule>
  </conditionalFormatting>
  <conditionalFormatting sqref="I792">
    <cfRule type="expression" dxfId="54" priority="50">
      <formula>$B792="Dimension 3: Portal is completed"</formula>
    </cfRule>
    <cfRule type="expression" dxfId="53" priority="51">
      <formula>$B792="Dimension 3: Portal contains missing answers"</formula>
    </cfRule>
    <cfRule type="containsText" dxfId="52" priority="52" operator="containsText" text="This section contains missing answers">
      <formula>NOT(ISERROR(SEARCH("This section contains missing answers",I792)))</formula>
    </cfRule>
  </conditionalFormatting>
  <conditionalFormatting sqref="I1007">
    <cfRule type="expression" dxfId="51" priority="53">
      <formula>$B1007="Dimension 4: Quality is completed"</formula>
    </cfRule>
    <cfRule type="expression" dxfId="50" priority="54">
      <formula>$B1007="Dimension 4: Quality contains missing answers"</formula>
    </cfRule>
    <cfRule type="containsText" dxfId="49" priority="55" operator="containsText" text="This section contains missing answers">
      <formula>NOT(ISERROR(SEARCH("This section contains missing answers",I1007)))</formula>
    </cfRule>
  </conditionalFormatting>
  <conditionalFormatting sqref="I474">
    <cfRule type="expression" dxfId="48" priority="56">
      <formula>$B474="Dimension 2: Impact is completed"</formula>
    </cfRule>
    <cfRule type="expression" dxfId="47" priority="57">
      <formula>$B474="Dimension 2: Impact contains missing answers"</formula>
    </cfRule>
    <cfRule type="containsText" dxfId="46" priority="58" operator="containsText" text="This section contains missing answers">
      <formula>NOT(ISERROR(SEARCH("This section contains missing answers",I474)))</formula>
    </cfRule>
  </conditionalFormatting>
  <conditionalFormatting sqref="B1">
    <cfRule type="expression" dxfId="45" priority="44">
      <formula>$C1="This section is completed"</formula>
    </cfRule>
    <cfRule type="expression" dxfId="44" priority="45">
      <formula>$C1="This section contains missing answers"</formula>
    </cfRule>
    <cfRule type="containsText" dxfId="43" priority="46" operator="containsText" text="This section contains missing answers">
      <formula>NOT(ISERROR(SEARCH("This section contains missing answers",B1)))</formula>
    </cfRule>
  </conditionalFormatting>
  <conditionalFormatting sqref="B955">
    <cfRule type="containsText" dxfId="42" priority="43" operator="containsText" text="Please fill your answer here.">
      <formula>NOT(ISERROR(SEARCH("Please fill your answer here.",B955)))</formula>
    </cfRule>
  </conditionalFormatting>
  <conditionalFormatting sqref="F955">
    <cfRule type="containsText" dxfId="41" priority="42" operator="containsText" text="Please fill your answer here.">
      <formula>NOT(ISERROR(SEARCH("Please fill your answer here.",F955)))</formula>
    </cfRule>
  </conditionalFormatting>
  <conditionalFormatting sqref="B890">
    <cfRule type="containsText" dxfId="40" priority="41" operator="containsText" text="Please fill your answer here.">
      <formula>NOT(ISERROR(SEARCH("Please fill your answer here.",B890)))</formula>
    </cfRule>
  </conditionalFormatting>
  <conditionalFormatting sqref="F890">
    <cfRule type="containsText" dxfId="39" priority="40" operator="containsText" text="Please fill your answer here.">
      <formula>NOT(ISERROR(SEARCH("Please fill your answer here.",F890)))</formula>
    </cfRule>
  </conditionalFormatting>
  <conditionalFormatting sqref="B829">
    <cfRule type="containsText" dxfId="38" priority="39" operator="containsText" text="Please fill your answer here.">
      <formula>NOT(ISERROR(SEARCH("Please fill your answer here.",B829)))</formula>
    </cfRule>
  </conditionalFormatting>
  <conditionalFormatting sqref="F829">
    <cfRule type="containsText" dxfId="37" priority="38" operator="containsText" text="Please fill your answer here.">
      <formula>NOT(ISERROR(SEARCH("Please fill your answer here.",F829)))</formula>
    </cfRule>
  </conditionalFormatting>
  <conditionalFormatting sqref="B797">
    <cfRule type="containsText" dxfId="36" priority="37" operator="containsText" text="Please fill your answer here.">
      <formula>NOT(ISERROR(SEARCH("Please fill your answer here.",B797)))</formula>
    </cfRule>
  </conditionalFormatting>
  <conditionalFormatting sqref="F797">
    <cfRule type="containsText" dxfId="35" priority="36" operator="containsText" text="Please fill your answer here.">
      <formula>NOT(ISERROR(SEARCH("Please fill your answer here.",F797)))</formula>
    </cfRule>
  </conditionalFormatting>
  <conditionalFormatting sqref="B794">
    <cfRule type="containsText" dxfId="34" priority="35" operator="containsText" text="Please fill your answer here.">
      <formula>NOT(ISERROR(SEARCH("Please fill your answer here.",B794)))</formula>
    </cfRule>
  </conditionalFormatting>
  <conditionalFormatting sqref="F794">
    <cfRule type="containsText" dxfId="33" priority="34" operator="containsText" text="Please fill your answer here.">
      <formula>NOT(ISERROR(SEARCH("Please fill your answer here.",F794)))</formula>
    </cfRule>
  </conditionalFormatting>
  <conditionalFormatting sqref="B737">
    <cfRule type="containsText" dxfId="32" priority="33" operator="containsText" text="Please fill your answer here.">
      <formula>NOT(ISERROR(SEARCH("Please fill your answer here.",B737)))</formula>
    </cfRule>
  </conditionalFormatting>
  <conditionalFormatting sqref="F737">
    <cfRule type="containsText" dxfId="31" priority="32" operator="containsText" text="Please fill your answer here.">
      <formula>NOT(ISERROR(SEARCH("Please fill your answer here.",F737)))</formula>
    </cfRule>
  </conditionalFormatting>
  <conditionalFormatting sqref="B676">
    <cfRule type="containsText" dxfId="30" priority="31" operator="containsText" text="Please fill your answer here.">
      <formula>NOT(ISERROR(SEARCH("Please fill your answer here.",B676)))</formula>
    </cfRule>
  </conditionalFormatting>
  <conditionalFormatting sqref="F676">
    <cfRule type="containsText" dxfId="29" priority="30" operator="containsText" text="Please fill your answer here.">
      <formula>NOT(ISERROR(SEARCH("Please fill your answer here.",F676)))</formula>
    </cfRule>
  </conditionalFormatting>
  <conditionalFormatting sqref="B599">
    <cfRule type="containsText" dxfId="28" priority="29" operator="containsText" text="Please fill your answer here.">
      <formula>NOT(ISERROR(SEARCH("Please fill your answer here.",B599)))</formula>
    </cfRule>
  </conditionalFormatting>
  <conditionalFormatting sqref="F599">
    <cfRule type="containsText" dxfId="27" priority="28" operator="containsText" text="Please fill your answer here.">
      <formula>NOT(ISERROR(SEARCH("Please fill your answer here.",F599)))</formula>
    </cfRule>
  </conditionalFormatting>
  <conditionalFormatting sqref="B479">
    <cfRule type="containsText" dxfId="26" priority="27" operator="containsText" text="Please fill your answer here.">
      <formula>NOT(ISERROR(SEARCH("Please fill your answer here.",B479)))</formula>
    </cfRule>
  </conditionalFormatting>
  <conditionalFormatting sqref="F479">
    <cfRule type="containsText" dxfId="25" priority="26" operator="containsText" text="Please fill your answer here.">
      <formula>NOT(ISERROR(SEARCH("Please fill your answer here.",F479)))</formula>
    </cfRule>
  </conditionalFormatting>
  <conditionalFormatting sqref="B476">
    <cfRule type="containsText" dxfId="24" priority="25" operator="containsText" text="Please fill your answer here.">
      <formula>NOT(ISERROR(SEARCH("Please fill your answer here.",B476)))</formula>
    </cfRule>
  </conditionalFormatting>
  <conditionalFormatting sqref="F476">
    <cfRule type="containsText" dxfId="23" priority="24" operator="containsText" text="Please fill your answer here.">
      <formula>NOT(ISERROR(SEARCH("Please fill your answer here.",F476)))</formula>
    </cfRule>
  </conditionalFormatting>
  <conditionalFormatting sqref="B448">
    <cfRule type="containsText" dxfId="22" priority="23" operator="containsText" text="Please fill your answer here.">
      <formula>NOT(ISERROR(SEARCH("Please fill your answer here.",B448)))</formula>
    </cfRule>
  </conditionalFormatting>
  <conditionalFormatting sqref="F448">
    <cfRule type="containsText" dxfId="21" priority="22" operator="containsText" text="Please fill your answer here.">
      <formula>NOT(ISERROR(SEARCH("Please fill your answer here.",F448)))</formula>
    </cfRule>
  </conditionalFormatting>
  <conditionalFormatting sqref="B417">
    <cfRule type="containsText" dxfId="20" priority="21" operator="containsText" text="Please fill your answer here.">
      <formula>NOT(ISERROR(SEARCH("Please fill your answer here.",B417)))</formula>
    </cfRule>
  </conditionalFormatting>
  <conditionalFormatting sqref="F417">
    <cfRule type="containsText" dxfId="19" priority="20" operator="containsText" text="Please fill your answer here.">
      <formula>NOT(ISERROR(SEARCH("Please fill your answer here.",F417)))</formula>
    </cfRule>
  </conditionalFormatting>
  <conditionalFormatting sqref="B386">
    <cfRule type="containsText" dxfId="18" priority="19" operator="containsText" text="Please fill your answer here.">
      <formula>NOT(ISERROR(SEARCH("Please fill your answer here.",B386)))</formula>
    </cfRule>
  </conditionalFormatting>
  <conditionalFormatting sqref="F386">
    <cfRule type="containsText" dxfId="17" priority="18" operator="containsText" text="Please fill your answer here.">
      <formula>NOT(ISERROR(SEARCH("Please fill your answer here.",F386)))</formula>
    </cfRule>
  </conditionalFormatting>
  <conditionalFormatting sqref="B354:B355">
    <cfRule type="containsText" dxfId="16" priority="17" operator="containsText" text="Please fill your answer here.">
      <formula>NOT(ISERROR(SEARCH("Please fill your answer here.",B354)))</formula>
    </cfRule>
  </conditionalFormatting>
  <conditionalFormatting sqref="F354:F355">
    <cfRule type="containsText" dxfId="15" priority="16" operator="containsText" text="Please fill your answer here.">
      <formula>NOT(ISERROR(SEARCH("Please fill your answer here.",F354)))</formula>
    </cfRule>
  </conditionalFormatting>
  <conditionalFormatting sqref="B320">
    <cfRule type="containsText" dxfId="14" priority="15" operator="containsText" text="Please fill your answer here.">
      <formula>NOT(ISERROR(SEARCH("Please fill your answer here.",B320)))</formula>
    </cfRule>
  </conditionalFormatting>
  <conditionalFormatting sqref="F320">
    <cfRule type="containsText" dxfId="13" priority="14" operator="containsText" text="Please fill your answer here.">
      <formula>NOT(ISERROR(SEARCH("Please fill your answer here.",F320)))</formula>
    </cfRule>
  </conditionalFormatting>
  <conditionalFormatting sqref="B267">
    <cfRule type="containsText" dxfId="12" priority="13" operator="containsText" text="Please fill your answer here.">
      <formula>NOT(ISERROR(SEARCH("Please fill your answer here.",B267)))</formula>
    </cfRule>
  </conditionalFormatting>
  <conditionalFormatting sqref="F267">
    <cfRule type="containsText" dxfId="11" priority="12" operator="containsText" text="Please fill your answer here.">
      <formula>NOT(ISERROR(SEARCH("Please fill your answer here.",F267)))</formula>
    </cfRule>
  </conditionalFormatting>
  <conditionalFormatting sqref="B264">
    <cfRule type="containsText" dxfId="10" priority="11" operator="containsText" text="Please fill your answer here.">
      <formula>NOT(ISERROR(SEARCH("Please fill your answer here.",B264)))</formula>
    </cfRule>
  </conditionalFormatting>
  <conditionalFormatting sqref="F264">
    <cfRule type="containsText" dxfId="9" priority="10" operator="containsText" text="Please fill your answer here.">
      <formula>NOT(ISERROR(SEARCH("Please fill your answer here.",F264)))</formula>
    </cfRule>
  </conditionalFormatting>
  <conditionalFormatting sqref="B113">
    <cfRule type="containsText" dxfId="8" priority="9" operator="containsText" text="Please fill your answer here.">
      <formula>NOT(ISERROR(SEARCH("Please fill your answer here.",B113)))</formula>
    </cfRule>
  </conditionalFormatting>
  <conditionalFormatting sqref="F113">
    <cfRule type="containsText" dxfId="7" priority="8" operator="containsText" text="Please fill your answer here.">
      <formula>NOT(ISERROR(SEARCH("Please fill your answer here.",F113)))</formula>
    </cfRule>
  </conditionalFormatting>
  <conditionalFormatting sqref="B6">
    <cfRule type="containsText" dxfId="6" priority="7" operator="containsText" text="Please fill your answer here.">
      <formula>NOT(ISERROR(SEARCH("Please fill your answer here.",B6)))</formula>
    </cfRule>
  </conditionalFormatting>
  <conditionalFormatting sqref="F6">
    <cfRule type="containsText" dxfId="5" priority="6" operator="containsText" text="Please fill your answer here.">
      <formula>NOT(ISERROR(SEARCH("Please fill your answer here.",F6)))</formula>
    </cfRule>
  </conditionalFormatting>
  <conditionalFormatting sqref="B3">
    <cfRule type="containsText" dxfId="4" priority="5" operator="containsText" text="Please fill your answer here.">
      <formula>NOT(ISERROR(SEARCH("Please fill your answer here.",B3)))</formula>
    </cfRule>
  </conditionalFormatting>
  <conditionalFormatting sqref="F3">
    <cfRule type="containsText" dxfId="3" priority="4" operator="containsText" text="Please fill your answer here.">
      <formula>NOT(ISERROR(SEARCH("Please fill your answer here.",F3)))</formula>
    </cfRule>
  </conditionalFormatting>
  <conditionalFormatting sqref="E2">
    <cfRule type="expression" dxfId="2" priority="1">
      <formula>$B2="This section is completed"</formula>
    </cfRule>
    <cfRule type="expression" dxfId="1" priority="2">
      <formula>$B2="This section contains missing answers"</formula>
    </cfRule>
    <cfRule type="containsText" dxfId="0" priority="3" operator="containsText" text="This section contains missing answers">
      <formula>NOT(ISERROR(SEARCH("This section contains missing answers",E2)))</formula>
    </cfRule>
  </conditionalFormatting>
  <dataValidations count="1">
    <dataValidation type="list" allowBlank="1" showDropDown="1" showInputMessage="1" showErrorMessage="1" errorTitle="Oeps" error="You can only enter &quot;x&quot; to mark your answer." promptTitle="Answer box" prompt="Please use an &quot;x&quot; to mark your answer." sqref="D1006:I1006 G113:I113 D261:I261 D473:I473 D791:I791 D113:E113 G955:I955 D955:E955 D890:E890 G890:I890 D829:E829 G829:I829 D797:E797 G797:I797 D794:E794 G794:I794 D737:E737 G737:I737 D676:E676 G676:I676 D599:E599 G599:I599 D479:E479 G479:I479 D476:E476 G476:I476 D448:E448 G448:I448 D417:E417 G417:I417 D386:E386 G386:I386 D354:E355 G354:I355 D320:E320 G320:I320 D267:E267 G267:I267 D264:E264 G264:I264 D172:E172 G172:I172 C77:C1048576 D6:E6 G6:I6 D3:E3 G3:I3 C3:C74" xr:uid="{65177C34-29AF-4DCA-98B7-0BE48837E8D9}">
      <formula1>"x"</formula1>
    </dataValidation>
  </dataValidations>
  <hyperlinks>
    <hyperlink ref="B505" r:id="rId1" xr:uid="{C5CE45BA-A1E2-4297-BE8D-2A3EF991CB3F}"/>
    <hyperlink ref="B510" r:id="rId2" xr:uid="{C34A13BE-221D-4011-9BFB-8547AF586BFE}"/>
    <hyperlink ref="B586" r:id="rId3" xr:uid="{E5BD6BB9-1F5D-4CE7-8C13-C34BA1FDD044}"/>
    <hyperlink ref="B318" r:id="rId4" display="https://www.ntpark.me/wp-content/uploads/2020/07/agenda_razvoj_novih_proizvoda_i_usluga_-_28-29_7_2020___online_final.pdf_x000a_a sustainable service provider (data hub)  encourages institutions to publish good open data, helps SMEs and start-ups to develop innovative products and services, strengthens internationalization strategy, and makes a significant impact on the data-driven economy for sustainable growth and development" xr:uid="{0694315A-6344-4DE2-A552-C26634D85D4F}"/>
    <hyperlink ref="B483" r:id="rId5" xr:uid="{46AB1993-13F9-4176-8CBD-AAE0FADF202F}"/>
    <hyperlink ref="B500" r:id="rId6" xr:uid="{535DE587-1A5C-4E17-AC3A-EFBA213A1787}"/>
    <hyperlink ref="B959" r:id="rId7" xr:uid="{613AD264-3704-4C4C-8CBC-29F4FEEB114B}"/>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64c04e9-81c3-4d2d-8e7f-df04e048fdd9" xsi:nil="true"/>
    <lcf76f155ced4ddcb4097134ff3c332f xmlns="47f81c27-3e9d-4838-81a1-5602ba73a2fc">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9575E1D55909E40B67B276342E150A9" ma:contentTypeVersion="16" ma:contentTypeDescription="Create a new document." ma:contentTypeScope="" ma:versionID="a7d564a765d8b40a4e68dbfa0bacea3c">
  <xsd:schema xmlns:xsd="http://www.w3.org/2001/XMLSchema" xmlns:xs="http://www.w3.org/2001/XMLSchema" xmlns:p="http://schemas.microsoft.com/office/2006/metadata/properties" xmlns:ns2="47f81c27-3e9d-4838-81a1-5602ba73a2fc" xmlns:ns3="164c04e9-81c3-4d2d-8e7f-df04e048fdd9" targetNamespace="http://schemas.microsoft.com/office/2006/metadata/properties" ma:root="true" ma:fieldsID="2a115b362425581645105c56ddca9e67" ns2:_="" ns3:_="">
    <xsd:import namespace="47f81c27-3e9d-4838-81a1-5602ba73a2fc"/>
    <xsd:import namespace="164c04e9-81c3-4d2d-8e7f-df04e048fdd9"/>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DateTaken"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7f81c27-3e9d-4838-81a1-5602ba73a2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b3623ea3-be23-4189-a25b-bcadb097ef14"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164c04e9-81c3-4d2d-8e7f-df04e048fdd9"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0eab4c05-7aae-4dcc-a666-3c6178332a76}" ma:internalName="TaxCatchAll" ma:showField="CatchAllData" ma:web="164c04e9-81c3-4d2d-8e7f-df04e048fdd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8206879-46AC-4CB5-A35D-97ECCD3DE26C}">
  <ds:schemaRefs>
    <ds:schemaRef ds:uri="http://schemas.microsoft.com/office/2006/metadata/properties"/>
    <ds:schemaRef ds:uri="http://schemas.microsoft.com/office/infopath/2007/PartnerControls"/>
    <ds:schemaRef ds:uri="164c04e9-81c3-4d2d-8e7f-df04e048fdd9"/>
    <ds:schemaRef ds:uri="47f81c27-3e9d-4838-81a1-5602ba73a2fc"/>
  </ds:schemaRefs>
</ds:datastoreItem>
</file>

<file path=customXml/itemProps2.xml><?xml version="1.0" encoding="utf-8"?>
<ds:datastoreItem xmlns:ds="http://schemas.openxmlformats.org/officeDocument/2006/customXml" ds:itemID="{3523E177-AF03-49B3-A76C-B3E47E0C7C33}">
  <ds:schemaRefs>
    <ds:schemaRef ds:uri="http://schemas.microsoft.com/sharepoint/v3/contenttype/forms"/>
  </ds:schemaRefs>
</ds:datastoreItem>
</file>

<file path=customXml/itemProps3.xml><?xml version="1.0" encoding="utf-8"?>
<ds:datastoreItem xmlns:ds="http://schemas.openxmlformats.org/officeDocument/2006/customXml" ds:itemID="{962C427F-FE64-41E9-B5C4-D47929AF1A9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7f81c27-3e9d-4838-81a1-5602ba73a2fc"/>
    <ds:schemaRef ds:uri="164c04e9-81c3-4d2d-8e7f-df04e048fdd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ME Open Data Maturity 2022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Lincklaen Arriens, Eline</dc:creator>
  <cp:lastModifiedBy>Lincklaen Arriens, Eline</cp:lastModifiedBy>
  <dcterms:created xsi:type="dcterms:W3CDTF">2022-12-08T12:58:39Z</dcterms:created>
  <dcterms:modified xsi:type="dcterms:W3CDTF">2022-12-08T15:13:33Z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0x01010079575E1D55909E40B67B276342E150A9</vt:lpwstr>
  </property>
</Properties>
</file>