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2A1A6E9E-7C43-4767-867A-8320CB83126B}" xr6:coauthVersionLast="47" xr6:coauthVersionMax="47" xr10:uidLastSave="{E3931E65-55FB-4D71-8D5C-F9345290A6D5}"/>
  <bookViews>
    <workbookView xWindow="-108" yWindow="-108" windowWidth="23256" windowHeight="12456" xr2:uid="{48FCA59C-B48A-435D-A0AE-0B6A43676F71}"/>
  </bookViews>
  <sheets>
    <sheet name="Hungary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5" i="1" s="1"/>
  <c r="F956" i="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0" i="1" s="1"/>
  <c r="F891" i="1"/>
  <c r="F886" i="1"/>
  <c r="F885" i="1"/>
  <c r="F881" i="1"/>
  <c r="F880" i="1"/>
  <c r="F876" i="1"/>
  <c r="F875" i="1"/>
  <c r="F829" i="1" s="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31" i="1"/>
  <c r="F830" i="1"/>
  <c r="F824" i="1"/>
  <c r="F823" i="1"/>
  <c r="F821" i="1"/>
  <c r="F820" i="1"/>
  <c r="F819" i="1"/>
  <c r="F818" i="1"/>
  <c r="F817" i="1"/>
  <c r="F813" i="1"/>
  <c r="F812" i="1"/>
  <c r="F811" i="1"/>
  <c r="F810" i="1"/>
  <c r="F808" i="1"/>
  <c r="F807" i="1"/>
  <c r="F806" i="1"/>
  <c r="F805" i="1"/>
  <c r="F804" i="1"/>
  <c r="F803" i="1"/>
  <c r="F799" i="1"/>
  <c r="F798" i="1"/>
  <c r="F797" i="1"/>
  <c r="F787" i="1"/>
  <c r="F786" i="1"/>
  <c r="F782" i="1"/>
  <c r="F781" i="1"/>
  <c r="F777" i="1"/>
  <c r="F776" i="1"/>
  <c r="F774" i="1"/>
  <c r="F773" i="1"/>
  <c r="F772" i="1"/>
  <c r="F771" i="1"/>
  <c r="F767" i="1"/>
  <c r="F766" i="1"/>
  <c r="F762" i="1"/>
  <c r="F761" i="1"/>
  <c r="F757" i="1"/>
  <c r="F756" i="1"/>
  <c r="F752" i="1"/>
  <c r="F751" i="1"/>
  <c r="F747" i="1"/>
  <c r="F746" i="1"/>
  <c r="F744" i="1"/>
  <c r="F743" i="1"/>
  <c r="F739" i="1"/>
  <c r="F737" i="1" s="1"/>
  <c r="F738" i="1"/>
  <c r="F733" i="1"/>
  <c r="F732" i="1"/>
  <c r="F728" i="1"/>
  <c r="F727" i="1"/>
  <c r="F723" i="1"/>
  <c r="F720" i="1"/>
  <c r="F719" i="1"/>
  <c r="F718" i="1"/>
  <c r="F717" i="1"/>
  <c r="F713" i="1"/>
  <c r="F712" i="1"/>
  <c r="F707" i="1"/>
  <c r="F706" i="1"/>
  <c r="F705" i="1"/>
  <c r="F704" i="1"/>
  <c r="F703" i="1"/>
  <c r="F698" i="1"/>
  <c r="F697" i="1"/>
  <c r="F693" i="1"/>
  <c r="F692" i="1"/>
  <c r="F688" i="1"/>
  <c r="F687" i="1"/>
  <c r="F685" i="1"/>
  <c r="F684" i="1"/>
  <c r="F680" i="1"/>
  <c r="F679" i="1"/>
  <c r="F676" i="1" s="1"/>
  <c r="F678" i="1"/>
  <c r="F677"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c r="F594" i="1"/>
  <c r="F593" i="1"/>
  <c r="F589" i="1"/>
  <c r="F588" i="1"/>
  <c r="F584" i="1"/>
  <c r="F583" i="1"/>
  <c r="F579" i="1"/>
  <c r="F578" i="1"/>
  <c r="F574" i="1"/>
  <c r="F573" i="1"/>
  <c r="F569" i="1"/>
  <c r="F568" i="1"/>
  <c r="F564" i="1"/>
  <c r="F563" i="1"/>
  <c r="F561" i="1"/>
  <c r="F560" i="1"/>
  <c r="F559" i="1"/>
  <c r="F558" i="1"/>
  <c r="F557" i="1"/>
  <c r="F553" i="1"/>
  <c r="F548" i="1"/>
  <c r="F545" i="1"/>
  <c r="F544" i="1"/>
  <c r="F543" i="1"/>
  <c r="F542" i="1"/>
  <c r="F538" i="1"/>
  <c r="F537" i="1"/>
  <c r="F533" i="1"/>
  <c r="F532" i="1"/>
  <c r="F528" i="1"/>
  <c r="F527" i="1"/>
  <c r="F523" i="1"/>
  <c r="F522" i="1"/>
  <c r="F518" i="1"/>
  <c r="F513" i="1"/>
  <c r="F512" i="1"/>
  <c r="F508" i="1"/>
  <c r="F503" i="1"/>
  <c r="F502" i="1"/>
  <c r="F498" i="1"/>
  <c r="F497" i="1"/>
  <c r="F495" i="1"/>
  <c r="F494" i="1"/>
  <c r="F492" i="1"/>
  <c r="F491" i="1"/>
  <c r="F489" i="1"/>
  <c r="F488" i="1"/>
  <c r="F486" i="1"/>
  <c r="F479" i="1" s="1"/>
  <c r="F476" i="1" s="1"/>
  <c r="F485" i="1"/>
  <c r="F481" i="1"/>
  <c r="F480" i="1"/>
  <c r="F469" i="1"/>
  <c r="F468" i="1"/>
  <c r="F467" i="1"/>
  <c r="F463" i="1"/>
  <c r="F462" i="1"/>
  <c r="F461" i="1"/>
  <c r="F457" i="1"/>
  <c r="F456" i="1"/>
  <c r="F455" i="1"/>
  <c r="F451" i="1"/>
  <c r="F450" i="1"/>
  <c r="F449" i="1"/>
  <c r="F448" i="1" s="1"/>
  <c r="F444" i="1"/>
  <c r="F443" i="1"/>
  <c r="F442" i="1"/>
  <c r="F438" i="1"/>
  <c r="F437" i="1"/>
  <c r="F436" i="1"/>
  <c r="F432" i="1"/>
  <c r="F431" i="1"/>
  <c r="F430" i="1"/>
  <c r="F426" i="1"/>
  <c r="F425" i="1"/>
  <c r="F424" i="1"/>
  <c r="F420" i="1"/>
  <c r="F419" i="1"/>
  <c r="F417" i="1" s="1"/>
  <c r="F413" i="1"/>
  <c r="F412" i="1"/>
  <c r="F411" i="1"/>
  <c r="F407" i="1"/>
  <c r="F406" i="1"/>
  <c r="F405" i="1"/>
  <c r="F401" i="1"/>
  <c r="F400" i="1"/>
  <c r="F399" i="1"/>
  <c r="F395" i="1"/>
  <c r="F394" i="1"/>
  <c r="F393" i="1"/>
  <c r="F389" i="1"/>
  <c r="F388" i="1"/>
  <c r="F387" i="1"/>
  <c r="F386" i="1" s="1"/>
  <c r="F382" i="1"/>
  <c r="F381" i="1"/>
  <c r="F380" i="1"/>
  <c r="F376" i="1"/>
  <c r="F375" i="1"/>
  <c r="F374" i="1"/>
  <c r="F370" i="1"/>
  <c r="F369" i="1"/>
  <c r="F368" i="1"/>
  <c r="F364" i="1"/>
  <c r="F363" i="1"/>
  <c r="F362" i="1"/>
  <c r="F358" i="1"/>
  <c r="F357" i="1"/>
  <c r="F356" i="1"/>
  <c r="F355" i="1" s="1"/>
  <c r="F354" i="1" s="1"/>
  <c r="F350" i="1"/>
  <c r="F349" i="1"/>
  <c r="F348" i="1"/>
  <c r="F344" i="1"/>
  <c r="F343" i="1"/>
  <c r="F342" i="1"/>
  <c r="F334" i="1"/>
  <c r="F333" i="1"/>
  <c r="F332" i="1"/>
  <c r="F323" i="1"/>
  <c r="F320" i="1" s="1"/>
  <c r="F322" i="1"/>
  <c r="F321" i="1"/>
  <c r="F316" i="1"/>
  <c r="F315" i="1"/>
  <c r="F314" i="1"/>
  <c r="F310" i="1"/>
  <c r="F309" i="1"/>
  <c r="F308" i="1"/>
  <c r="F304" i="1"/>
  <c r="F299" i="1"/>
  <c r="F298" i="1"/>
  <c r="F293" i="1"/>
  <c r="F292" i="1"/>
  <c r="F288" i="1"/>
  <c r="F287" i="1"/>
  <c r="F286" i="1"/>
  <c r="F282" i="1"/>
  <c r="F281" i="1"/>
  <c r="F280" i="1"/>
  <c r="F276" i="1"/>
  <c r="F275" i="1"/>
  <c r="F274" i="1"/>
  <c r="F270" i="1"/>
  <c r="F267" i="1" s="1"/>
  <c r="F269" i="1"/>
  <c r="F268" i="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s="1"/>
  <c r="F168" i="1"/>
  <c r="F167" i="1"/>
  <c r="F163" i="1"/>
  <c r="F162" i="1"/>
  <c r="F158" i="1"/>
  <c r="F157" i="1"/>
  <c r="F153" i="1"/>
  <c r="F152" i="1"/>
  <c r="F148" i="1"/>
  <c r="F147" i="1"/>
  <c r="F143" i="1"/>
  <c r="F138" i="1"/>
  <c r="F137" i="1"/>
  <c r="F136" i="1"/>
  <c r="F135" i="1"/>
  <c r="F134" i="1"/>
  <c r="F133" i="1"/>
  <c r="F129" i="1"/>
  <c r="F128" i="1"/>
  <c r="F127" i="1"/>
  <c r="F126" i="1"/>
  <c r="F125" i="1"/>
  <c r="F121" i="1"/>
  <c r="F120" i="1"/>
  <c r="F119" i="1"/>
  <c r="F115" i="1"/>
  <c r="F114" i="1"/>
  <c r="F11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794" i="1" l="1"/>
  <c r="F3" i="1"/>
  <c r="F264" i="1"/>
  <c r="F2" i="1" l="1"/>
</calcChain>
</file>

<file path=xl/sharedStrings.xml><?xml version="1.0" encoding="utf-8"?>
<sst xmlns="http://schemas.openxmlformats.org/spreadsheetml/2006/main" count="1400" uniqueCount="725">
  <si>
    <t>Hungary</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</si>
  <si>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</si>
  <si>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</si>
  <si>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Mandatory 1=Yes/2=No</t>
  </si>
  <si>
    <t>Score per answer</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</si>
  <si>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</si>
  <si>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</si>
  <si>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</si>
  <si>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</si>
  <si>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</si>
  <si>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</si>
  <si>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</si>
  <si>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</si>
  <si>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</si>
  <si>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</si>
  <si>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</si>
  <si>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Government Decree No. 1310/2015 (V. 21.) on the necessary measures for the widespread of the re-use of public data which requires the government to prepare a White Paper, including a model quantifying the socio-economic benefits, taking into account practical experience and good practices abroad, to establish a coherent government data policy to promote the re-use of public data, and to make it available for academic and public debate.
https://hirlevel.egov.hu/2015/05/21/a-kormany-13102015-v-21-korm-hatarozata-a-kozadatok-szeles-koru-ujrahasznositasahoz-szukseges-intezkedesekrol/
http://alfa-kozadat.ddns.net/uploads/page_images/2022-06-13-104746.691012AdatpolitikaiStrategiaiJavaslat.20190627.Magyary.pdf
http://alfa-kozadat.ddns.net/uploads/page_images/2022-06-13-104226.520499Adatpolitikaifeherkonyv201608-1EN20161121.pdf
The White Paper on National Data-policy was published in 2016. The policy’s main focus is on the PSI re-use. In addition, the Government Decision 1573/2020 (IX. 9.) on Hungary's Artificial Intelligence Strategy (hereinafter: AI Strategy) and certain measures necessary for its implementation have a dedicated open data leg - since the availability of open data (and PSI) is a key factor in the success of any AI initiative. Within the framework of the AI Strategy, the National Data Asset Management Agency has been established. The National Data Asset Management Agency is responsible for establishing the legal framework for open data policy in Hungary.
https://ai-hungary.com/files/e8/dd/e8dd79bd380a40c9890dd2fb01dd771b.pdf
The government's commitment to the development of the data economy and the reuse of public data was embodied when the Government adopted Act No. XCI of 2021 on the National Data Asset, which was follow up by the Government Decree No. 607/2021 (XI. 5.) on certain detailed rules related to the utilisation of national data assets. The Decree regulates in detail the tasks of the National Data Assets Management Agency and states that the Agency shall be responsible for the implementation of the provisions of the Decree. It specifies the tasks of the Agency which, according to the Act, may participate in the re-use of public data under Act No. LXIII on Public Data, thus contributing to a more efficient channeling of available public data sets into the domestic economy. The Agency operates the National Public Data Portal in accordance with Article 34(5) of the Act No. XCI of 2021 on the National Data Asset.
https://net.jogtar.hu/jogszabaly?docid=a1200063.tv
https://net.jogtar.hu/jogszabaly?docid=a2100091.tv
https://net.jogtar.hu/jogszabaly?docid=A2100607.KOR</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</si>
  <si>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</si>
  <si>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</si>
  <si>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</si>
  <si>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</si>
  <si>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Within the framework of the chapter 4.1.1 “Mathematical foundations of AI” of Hungary’s Artificial Intelligence Strategy Hungary's open data policy goals have been formulated. Such as, making data collection and re-use conscious,regulated and responsible data asset management in the public and private sectors. The English version of the Hungary's Artificial Intelligence Strategy is available here: https://ai-hungary.com/files/e8/dd/e8dd79bd380a40c9890dd2fb01dd771b.pdf</t>
  </si>
  <si>
    <t xml:space="preserve">Has this national strategy/policy been updated in the past 24 months? </t>
  </si>
  <si>
    <t xml:space="preserve">o If yes, please briefly describe the main changes. </t>
  </si>
  <si>
    <t>No, because this is a new strategy which was passed in September 2020, therefore, less than 24 months have passed since the strategy was published.</t>
  </si>
  <si>
    <t>Is there any further open data policy/strategy at regional or local level?</t>
  </si>
  <si>
    <t>o If yes, please provide the URL and title of the document(s) and briefly describe.</t>
  </si>
  <si>
    <t xml:space="preserve">Yes, the commitment to open data policies is also reflected at the local level in the smart city strategies of some Hungarian cities. Among the larger cities, Budapest, Debrecen, Zalaegerszeg and Szeged have already developed their own Smart City strategies. 
The Government has shown its commitment by adopting a government decree on the establishment and operation of the so-called "smart city central platform service". This decree names Monor as the municipality selected to test the services to be developed. The regional dimension does not apply to Hungary due to the size of the country.
https://otthonbudapesten.hu/sites/bp/files/attachment/2021/Otthon_Budapesten_ITS2027_Strategia.pdf 
http://smartcity.debrecen.hu/en/strategy/ 
https://zalaegerszeg.hu/dokumentum/35747/Zalaegerszeg__Smart_city_koncepcio_es_strategia__roviditett.pdf 
https://docplayer.hu/17702150-Szeged-megyei-jogu-varos-smart-city-jovokep-es-koncepcio.html 
https://old.jozsefvaros.hu/tu_dokumentumok/6058_20181129_jegyzokonyv_mellek.pdf 
https://www.budapest13.hu/wp-content/uploads/2019/03/smart_city_koncepcio.pdf </t>
  </si>
  <si>
    <t>Does the national strategy/policy include an action plan with measures to be implemented in the open data field?</t>
  </si>
  <si>
    <t xml:space="preserve">no </t>
  </si>
  <si>
    <t>o If yes, please briefly describe the main measures described by the action plan.</t>
  </si>
  <si>
    <t>More than 30 actions were proposed in the White Paper on national data policy. The government will decide which of these will be applied. Decision making in this is in progress. The adopted AI strategy has dedicated actions of data policy and data economy (see Chapter 5 of the AI strategy)
https://ai-hungary.com/files/e8/dd/e8dd79bd380a40c9890dd2fb01dd771b.pdf
Chapter V of the Data Strategy Proposal document deals in detail with the high-value data sets.
http://alfa-kozadat.ddns.net/uploads/page_images/2022-06-13-104746.691012AdatpolitikaiStrategiaiJavaslat.20190627.Magyary.pdf</t>
  </si>
  <si>
    <t>Are there actions included dedicated to the open data field?</t>
  </si>
  <si>
    <t>The AI strategy (https://ai-hungary.com/files/e8/dd/e8dd79bd380a40c9890dd2fb01dd771b.pdf) Chapter 4.1.1. includes goals in the field of open data such as open data portal which makes the
relationship between the state and businesses (G2B), the
state and clients (G2C) and the states (G2G) possible.</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</si>
  <si>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</si>
  <si>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</si>
  <si>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</si>
  <si>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</si>
  <si>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More than 30 actions were proposed in the White Paper on national data policy. The government will decide which of these will be applied. Decision making in this is in progress. The adopted AI strategy has dedicated actions of data policy and data economy (see Chapter 5 of the AI strategy)
https://ai-hungary.com/files/e8/dd/e8dd79bd380a40c9890dd2fb01dd771b.pdf</t>
  </si>
  <si>
    <t>Are there actions included dedicated to the publication and access to real-time or dynamic data?</t>
  </si>
  <si>
    <t>The National Open Data Portal will provide possibility to reach public applications and data vizualisations working with real-time and dynamic data.</t>
  </si>
  <si>
    <t>6b</t>
  </si>
  <si>
    <t>Does the national strategy/policy outline measures to incentivise the publication of and access to geo-spatial data?</t>
  </si>
  <si>
    <t xml:space="preserve">Geo-spatial data is data that contains information on properties that are linked to a position on earth. </t>
  </si>
  <si>
    <t>The White Paper states compliance with the INSPIRE directive. The Government Decree No. 241/2009 (X.29) on the establishment and operation of the National Environmental Geospatial Information System and the Act No. XLVI of 2021 on surveying and cartographic activities comply the harmonization. The Lechner Knowledge Center has been operating the website geoshop.hu, which offers surveying and cartographic spatial data services in digital form since 2010, where the online spatial data service is available to everyone in a simple and easy-to-understand way.
Chapter V of the Data Strategy Proposal document deals also with the geo-spatial data
http://alfa-kozadat.ddns.net/uploads/page_images/2022-06-13-104746.691012AdatpolitikaiStrategiaiJavaslat.20190627.Magyary.pdf</t>
  </si>
  <si>
    <t xml:space="preserve">The link that you shared does not work. Can you please provide a working URL? </t>
  </si>
  <si>
    <t>https://alfa-kozadat.ndama.hu/en/uploads/page_images/2022-06-13-104746.691012AdatpolitikaiStrategiaiJavaslat.20190627.Magyary.pdf (see also attachment to the e-mail)</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</si>
  <si>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</si>
  <si>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</si>
  <si>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</si>
  <si>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</si>
  <si>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</si>
  <si>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</si>
  <si>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Yes, the Chapter VI. of the Data Strategy Proposal document initiates this goal.
http://alfa-kozadat.ddns.net/uploads/page_images/2022-06-13-104746.691012AdatpolitikaiStrategiaiJavaslat.20190627.Magyary.pdf</t>
  </si>
  <si>
    <t>Does the national strategy/policy outline measures to support the re-use of open data by the public sector?</t>
  </si>
  <si>
    <t xml:space="preserve">These  measures should promote concepts such as data-driven government, policy-making and decision-making. </t>
  </si>
  <si>
    <t>The Hungary's Artificial Intelligence Strategy outlines the development and establishment of Hungary's National Open Data Portal and initiates the Data Wallet which aims to support the re-use of open data by the private sector. The National Data Asset Management Agency will open public data bases in an organized way which can help businesses to develop high added-value products, such as apps, to make citizens' daily lives easier and simpler.</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</si>
  <si>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</si>
  <si>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</si>
  <si>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Yes, the National Data Asset Act  and the Government Decree No. 607/2021. (XI. 5.) on certain detailed rules relating to the use of national data assets defines the rules regarding the National Open Data Portal which is the core element of the re-use of public -data.</t>
  </si>
  <si>
    <t>9a</t>
  </si>
  <si>
    <t>Does the national strategy mandate carrying out and maintaining a data inventory by public bodies, whether at national or local levels?</t>
  </si>
  <si>
    <t>o If yes, please briefly specify.</t>
  </si>
  <si>
    <t>Yes, the Government Decree No. 607/2021. (XI. 5.) on certain detailed rules relating to the use of national data assets set forth to prepare the National Data Asset Inventory containing a list of registers with personal data, public data and data of public interest by the National Data Asset Management Agency in cooperation with all the national public body.</t>
  </si>
  <si>
    <t>9b</t>
  </si>
  <si>
    <t xml:space="preserve">If yes, do these data inventories also include the data collected by public bodies that cannot be published as open data? </t>
  </si>
  <si>
    <t>Yes, the National Data Asset Inventory includes registries containing personal data. The inventory will not be published.</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</si>
  <si>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</si>
  <si>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</si>
  <si>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</si>
  <si>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</si>
  <si>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</si>
  <si>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</si>
  <si>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</si>
  <si>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</si>
  <si>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</si>
  <si>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</si>
  <si>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</si>
  <si>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</si>
  <si>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</si>
  <si>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</si>
  <si>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</si>
  <si>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</si>
  <si>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</si>
  <si>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The National Data Asset Management Agency has taken steps to involve certain stakeholders in the prioritisation process. The Agency does this through specific Cooperation Agreements. Within the frameworkf of this prioritisation process, the main public bodies holding the high-value data domains were the first ones to be involved (e.g. Hungarian Central Statical Office, Lechner Knowledge Center, Hungarian Meteorological Service).</t>
  </si>
  <si>
    <t>10c</t>
  </si>
  <si>
    <t>Are you preparing to make sure that public bodies holding high-value datatsets will denote those datasets as such in their metadata, following the publication of the related EU implementing act?</t>
  </si>
  <si>
    <t>o If yes, please specify how.</t>
  </si>
  <si>
    <t>Yes, we are preparing however currently we are following the DCAT-AP directives where such a dimension for high-value data sets do not occur.</t>
  </si>
  <si>
    <t xml:space="preserve">Can you please specify how? </t>
  </si>
  <si>
    <t>National legislation will be drafted and publication on a public data portal is expected.</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</si>
  <si>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</si>
  <si>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</si>
  <si>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</si>
  <si>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</si>
  <si>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</si>
  <si>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</si>
  <si>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</si>
  <si>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</si>
  <si>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</si>
  <si>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National Open Data Portal</t>
  </si>
  <si>
    <t xml:space="preserve">Can you please provide a further explanation on how the national policy/strategy is in line with this priority? </t>
  </si>
  <si>
    <t>The strategy explores how open data can be used to foster the digitalisation of public services. The National Open Data Portal aims to help citizens, entrepreneurs  and state actors as well in embracing digital transformation by using all benefits of the portal.
The most suitable example is that the National Data Asset Management Agency going to provide market and government information service. Doing all this in order to achieve the above-mentioned goals.</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</si>
  <si>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</si>
  <si>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</si>
  <si>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</si>
  <si>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</si>
  <si>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</si>
  <si>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</si>
  <si>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</si>
  <si>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</si>
  <si>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</si>
  <si>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</si>
  <si>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</si>
  <si>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</si>
  <si>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</si>
  <si>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Yes, our main policy documents regarding data are focusing on the following objectives: 
•	A key objective is to extend the national data ecosystem to economic and social actors beyond the public sector.
•	Improving the conditions for data use for public purposes.
•	Ensuring opportunities for data use for social and economic purposes.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</si>
  <si>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</si>
  <si>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</si>
  <si>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</si>
  <si>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</si>
  <si>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Please fill your answer here.</t>
  </si>
  <si>
    <t>The government is continuously monitoring the public and open data and dataholders to determine which public datasets are "the most popular". The adopted AI strategy contains measures to deal with this question and in order to foster the importance of the data-use, it envisaged to establish the National Data Asset Management Agency.
The National Data Asset Management Agency is a national governmental Agency in Hungary created by law, and it is empowered to access to national databases under Act No. XCI. of 2021 on the National Data Asset and its Government Decree No. 607/2021. (XI. 5.) on certain detailed rules relating to the use of national data assets. According the decree, the Agency shall require information from wide range of public service actor [3.§ (b)] and develope and maintain a platform to support the reuse of public data (open data portal) - (8.§). These acts enable the participation of various open data stakeholders into the data reuse process.
The National Data Asset Management Agency is serving its duty to fulfill the different information services (general governmental information services, governmental information services and market information services) as a public service obligation. Currently, the designated ministry responsible for the national data estate is the Cabinet Office of the Prime Minister.  The National Data Asset Management Agency and the National Data Assets Council have specific power and authority under the National Data Assets Act. the Council was established to encourage the implementation of the government policy related to national data assets and the use of artificial intelligence-based data analysis technologies related to the management of national data assets and the utilization of national data assets; therefore, it has the power to propose government policy on national data assets.
The Agency publishes the Public Data Cadastre on its website, and ensures that public sector bodies and applicants under the Public Data Act are informed of their rights and obligations through the website.
The Agency shall also cooperate with any body, organisation or person concerned by a matter falling within its tasks and authority, and may request from and supply information to them.</t>
  </si>
  <si>
    <t xml:space="preserve">What is the model used for governing open data in your country? </t>
  </si>
  <si>
    <t>top-down</t>
  </si>
  <si>
    <t>bottom-up</t>
  </si>
  <si>
    <t>hybrid</t>
  </si>
  <si>
    <t>o Could you briefly describe why this model was chosen/ works best for your country?</t>
  </si>
  <si>
    <t xml:space="preserve">The Cabinet Office of the Prime Minister – as a central state administration body – has a dominant role in the governing of open data in Hungary. The hybrid model can contribute to the reducing process of administration burden of central public administration actors.
The National Data Asset Management Agency along with the National Data Asset Council is serving its duty to fulfill the different information services (general governmental information services, governmental information services and market information services) as a public service obligation.
The Agency is in communication with various representatives of both local governments and the central government to enhance the use of open data in the country.
The National Data Asset Council follows a top-down approach and proposes government policies, development directions and resources related to the national data assets.
</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</si>
  <si>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</si>
  <si>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</si>
  <si>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</si>
  <si>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</si>
  <si>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</si>
  <si>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</si>
  <si>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The National Data Asset Management Agency provides the structured institutional framework of government tasks related to the development of the digital ecosystem of Hungary.
The most important task of the Agency is to make public databases available in a regulated framework; therefore, the public administration – both at regional and local level – can be more effective. Beside this, the Hungarian Ministry of Interior already launched a smart city pilot project for the city of Monor. The main objective of this project is to make the life of citizens and institutions living and operating in the city easier, more comfortable, and predictable through advanced technological achievements such as. Other independent smart city projects are ongoing in the cities of Budapest and Debrecen. Debrecen also runs an open data portal for the publication of public data of the city.
https://belugyiszemle.hu/en/node/66
https://budapest.hu/Documents/V%C3%A1ros%C3%A9p%C3%ADt%C3%A9si%20F%C5%91oszt%C3%A1ly/Smart%20Budapest%20Keretstrat%C3%A9gia%202019.pdf
http://smartcity.debrecen.hu/en
https://opendata.debrecen.hu/</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</si>
  <si>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</si>
  <si>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</si>
  <si>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</si>
  <si>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</si>
  <si>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</si>
  <si>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</si>
  <si>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</si>
  <si>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</si>
  <si>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</si>
  <si>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The Act CXII of 2011 ("Privacy Act") obliges all public bodies - central, regional and local level - to publish certain information on themselves on their websites in a certain structure.
The National Data Asset Management Agency provides the structured institutional framework of government tasks related to the development of the digital ecosystem of Hungary. The Agency's tasks is to cover the entire national data estate, including local and regional data. The most important task of the Agency is to make public databases available in a regulated framework; therefore, the public administration – both at regional and local level – can be more effective. Beside this, the Hungarian Ministry of Interior already launched a smart city pilot project for the city of Monor. The main objective of this project is to make the life of citizens and institutions living and operating in the city easier, more comfortable, and predictable through advanced technological achievements such as. Other independent smart city projects are ongoing in the cities of Budapest and Debrecen. Debrecen also runs an open data portal for the publication of public data of the city.
https://belugyiszemle.hu/en/node/66
https://budapest.hu/Documents/V%C3%A1ros%C3%A9p%C3%ADt%C3%A9si%20F%C5%91oszt%C3%A1ly/Smart%20Budapest%20Keretstrat%C3%A9gia%202019.pdf
http://smartcity.debrecen.hu/en
https://opendata.debrecen.hu/</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</si>
  <si>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</si>
  <si>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</si>
  <si>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</si>
  <si>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 xml:space="preserve">
The legal background of the structure and the model are described in the following act and decrees: 
•	Act No. XCI. of 2021 on the National Data Asset and its 
•	Government Decree No. 607/2021. (XI. 5.) on certain detailed rules relating to the use of national data assets and
•	Government Decree No. 182/2022 (V. 24.) on the duties and powers of the members of the government.
kormany.hu
https://ai-hungary.com/files/e8/dd/e8dd79bd380a40c9890dd2fb01dd771b.pdf
http://alfa-kozadat.ddns.net/</t>
  </si>
  <si>
    <t>Please provide a working URL for: http://alfa-kozadat.ddns.net/ (see also screenshots provided by e-mail)</t>
  </si>
  <si>
    <t>https://alfa-kozadat.ndama.hu/en/</t>
  </si>
  <si>
    <t>Is a document describing the responsibilities and working approach of the national (and eventually regional and/or local) open data team publicly available?</t>
  </si>
  <si>
    <t>Yes, the following legal documents apply: 
•	Act No. XCI. of 2021 on the National Data Asset and its 
•	Government Decree No. 607/2021. (XI. 5.) on certain detailed rules relating to the use of national data assets and
•	Government Decree No. 182/2022 (V. 24.) on the duties and powers of the members of the government.</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</si>
  <si>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</si>
  <si>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</si>
  <si>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Yes, within the National Data Asset Management Agency both the national open data team and the team maintaining the national open data portal regularly cooperate and exchange knowledge in the operation and maintenance of the national open data portal.</t>
  </si>
  <si>
    <t>Does the governance model include the appointment of official roles in civil service that are dedicated to open data (e.g., open data officers)?</t>
  </si>
  <si>
    <t>o If yes, please describe how this task is fulfilled at public body level.</t>
  </si>
  <si>
    <t>Yes, various public service bodies regularly cooperate and exchange knowledge in the operation and maintenance of the national open data portal. There are overlaps in the teams; therefore, it is a facile process. These teams include: the National Data Asset Management Agency, the Digital Success Programme, the Hungarian AI Coalition</t>
  </si>
  <si>
    <t xml:space="preserve">Is there a regular exchange of knowledge or experiences between the national open data team and the wider network of open data officers?  </t>
  </si>
  <si>
    <t xml:space="preserve">The National Data Asset Management Agency as the responsible of the national data portal regularly exchanges knowledge and experiences with various public bodies dealing and managing public data. In light of this, the Agency has several Cooperation Agreements with significant Hungarian Organisations, e.g. Hungarian Central Statistical Office, Educational Authority, Hungarian State Treasury, etc. </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</si>
  <si>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</si>
  <si>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</si>
  <si>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The operational team of the Open Data Portal will work with both public authorities and data users, and this will encourage the exchange of knowledge and experience, as well as assistance with specific requests.
The Infotér Association organises professional events and preparatory work, events and workshops for SMEs. 
https://infoter.hu/
The mission of the Hungarian AI Coalition is for the state to play its part in the development of the sub-ecosystem through the thoughtful use of national data assets and as a user of AI solutions.
https://ai-hungary.com/en/content/ai-coalition</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</si>
  <si>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</si>
  <si>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</si>
  <si>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</si>
  <si>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</si>
  <si>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The Act CXII of 2011 ("Privacy Act") obliges public bodies to publish certain information on themselves on their websites in a certain structure. The National Data Asset Act defines the rules regarding the National Open Data Portal as the core element of Hungary's data publication process. The main actor of this process is the National Data Asset Management Agency as the maintainer of the national portal.</t>
  </si>
  <si>
    <t>22a</t>
  </si>
  <si>
    <t>Are there processes to ensure that the open data policies/strategy previously mentioned are implemented (e.g., monitoring)?</t>
  </si>
  <si>
    <t>o If yes, please specify the process(es).</t>
  </si>
  <si>
    <t>I don't know</t>
  </si>
  <si>
    <t>The Implementing Regulation of the National Data Asset Act designates the National Data Asset Council, whose annual reports guide the implementation of open data policy. With the establishment of the National Data Asset Management Agency, the institutional framework for the implementation of open data policy is in place.</t>
  </si>
  <si>
    <t>22b</t>
  </si>
  <si>
    <t xml:space="preserve">If yes, would you describe the status of implementation as satisfactory/neutral/unsatisfactory? </t>
  </si>
  <si>
    <t>Satisfactory</t>
  </si>
  <si>
    <t>Neutral</t>
  </si>
  <si>
    <t>Unsatisfactory</t>
  </si>
  <si>
    <t>o Please motivate your answer.</t>
  </si>
  <si>
    <t>The regulatory environment provides the conditions for the implementation of ongoing processes.</t>
  </si>
  <si>
    <t>23a</t>
  </si>
  <si>
    <t>Are there any processes in place to asses if public sector bodies are charging for data above marginal cost?</t>
  </si>
  <si>
    <t>The National Data Asset Inventory is currently being set up. In the process, contacts have been made with a number of public sector organisations. Their work with the National Data Asset Management Agency will also include the mapping of data which are charged for a fee. A full picture of this is not yet available.</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</si>
  <si>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</si>
  <si>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</si>
  <si>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</si>
  <si>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</si>
  <si>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</si>
  <si>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</si>
  <si>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</si>
  <si>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</si>
  <si>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</si>
  <si>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</si>
  <si>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</si>
  <si>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</si>
  <si>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</si>
  <si>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</si>
  <si>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In previous years, there was no clear regulation on the publication and management of open data, so no single interface was available (open data portal). As a result, a number of isolated developments have been launched that are difficult to integrate. Due to the incomplete legal framework, the open data "approach" has not become established in the Hungarian public administration. the National Data Asset Management Agency, as the operator of the National Public Data Portal, has now a key role in the sensitization of administrative actors. In conclusion the biggest challenges:
1. New and immature regulatory environment
2. Lack of open data publishing, lack of open data mindset, lack of data interoperability
3. Parallel developments</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</si>
  <si>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</si>
  <si>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</si>
  <si>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</si>
  <si>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With the adoption of Act No. XCI. of 2021 on the National Data Asset, the National Data Asset Management Agency was established in its new form to set up and operate the National Open Data Portal to support the publication of open data. The National Data Asset Council's annual reports are expected to encourage less active players to join the open data sharing ecosystem.</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</si>
  <si>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</si>
  <si>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</si>
  <si>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</si>
  <si>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</si>
  <si>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The National Data Asset Management Agency is in partnership with the key public sector actors for open data sharing, and is constantly adding new actors to its existing network. The conclusion of agreements with most organisations ensures long-term cooperation and open data publication on the National Open Data Portal.</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</si>
  <si>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</si>
  <si>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</si>
  <si>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</si>
  <si>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</si>
  <si>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On the National Open Data Portal there are web applications - mostly based on public data - that work with real-time data which are presented on digital maps. Several organisations publish open data in geospatial format, including: Lechner Knowledge Centre: National Geospatial Map - https://lechnerkozpont.hu/cikk/nemzeti-terinformatikai-alapterkep-hianypotlo-webes-szolgaltatas
Hungarian Office for Mining and Geology - https://mbfsz.gov.hu/en</t>
  </si>
  <si>
    <t>25c</t>
  </si>
  <si>
    <t>Are there activities to assist geo-spatial data holders in their publication process?</t>
  </si>
  <si>
    <t xml:space="preserve"> Geo-spatial data is data that contains information on properties that are linked to a position on earth.</t>
  </si>
  <si>
    <t>On the National Open Data Portal there are web applications - mostly based on public data - that work with real-time data and most of them function as digital maps. Several organisations publish open data in geospatial format, including: Lechner Knowledge Centre: National Geospatial Map, Hungarian Office for Mining and Geology</t>
  </si>
  <si>
    <t xml:space="preserve">Thanks for your explanation on the web applications that work with real-time/dynamic data. However, this does not answer the question. Can you please give examples of activities that assist in their publication process? </t>
  </si>
  <si>
    <t>With the publication of the National Open Data portal, geo-spatial data holders will receive a great opportunity to share their data with a wider public. To sum up, the existance of the open data portal and the duty of the National Data Asset Management Agency  
can be considered as the main activities to assist in the publication process.</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</si>
  <si>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</si>
  <si>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</si>
  <si>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</si>
  <si>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Yes, the Hungarian Public Road Nonprofit Ltd. Allows citizen to become data providers.
https://napportal.kozut.hu/en/#/registration</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</si>
  <si>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</si>
  <si>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</si>
  <si>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</si>
  <si>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</si>
  <si>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The National University of Public Service provides education and trainging programmes for civil servants in data science.</t>
  </si>
  <si>
    <t>26b</t>
  </si>
  <si>
    <t xml:space="preserve">If yes, do these training activities offer a certification that is formally recognised? </t>
  </si>
  <si>
    <t>o If yes, please briefly describe.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</si>
  <si>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</si>
  <si>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</si>
  <si>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</si>
  <si>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</si>
  <si>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</si>
  <si>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</si>
  <si>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</si>
  <si>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Digital Public Administration Summit (DPAS)
https://digitalisjoletprogram.hu/hu/hirek/digital-public-administration-summit-a-digitalizacio-nem-valasztas-kerdese
The Infotér Association organises professional events regularly to promote open data and the government's infocommunication policy plays a key role in these conferences. The last Infoparlament conference took place on the 9th June 2022 where the last round-table discussion was dedicated to data centric topics: https://infoparlament.infoter.eu/?page=program
https://infoter.hu/rendezvenyek
https://infoparlament.infoter.eu/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</si>
  <si>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</si>
  <si>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</si>
  <si>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</si>
  <si>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</si>
  <si>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</si>
  <si>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</si>
  <si>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</si>
  <si>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</si>
  <si>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Events related to Open Data are mainly organised by associaciations as Infotér Nonprofit Limited Company and the government launched Digital Success Nonprofit Limited Company.
e.g. Digital Public Administration Summit (DPAS)</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</si>
  <si>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</si>
  <si>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</si>
  <si>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</si>
  <si>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</si>
  <si>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</si>
  <si>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</si>
  <si>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The definition of open dat re-use can be found in Act No. LXIII. of 2012 on the re-use of public data 4.§ points 8-9. It is also included in the National Open Data Portal: http://alfa-kozadat.ddns.net/pages/fogalomtar</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</si>
  <si>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</si>
  <si>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</si>
  <si>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</si>
  <si>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</si>
  <si>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</si>
  <si>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</si>
  <si>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 xml:space="preserve">Data re-use is considered as one of the most important facilitator in restarting the economy after the crisis caused by the pandemic. The adopted Hungarian AI Strategy has a dedicated pillar and dedicated actions on data economy and data re-use. Within the framework of the AI Strategy, the National Data Asset Management Agency has been estabished as the governmental engine of the re-use of open data in Hungary.
The following acts support our observation: 
At national level there are several public bodies involved in monitoring the re-use of public data, including the National Data Asset Management Agency, the National Data Asset Council. The National Open Data Portal, which is operated by the National Data Asset Management Agency, provides a platform for data re-use nationwide. This is mandated by Act No. XCI. of 2021 on the National Data Asset  and it's implementing regulation, and the Act No. LXIII. of 2012 on the re-use of public data.
The Chapter 4.4 of the White Paper On National Data Policy contains indicators and direct acts related to the observation of the level of the re-use of open data. 
URL: http://alfa-kozadat.ddns.net/uploads/page_images/2022-06-13-104226.520499Adatpolitikaifeherkonyv201608-1EN20161121.pdf
To sum up, at national level there is a strong institutional and legal framework supporting the observation the level of the re-use of open data in Hungary.
</t>
  </si>
  <si>
    <t>Are there any processes in place to monitor the level of re-use of your country's open data, for example via the national open data portal?</t>
  </si>
  <si>
    <t xml:space="preserve">o If yes, please briefly describe these processes and provide the URLs to support the answer. </t>
  </si>
  <si>
    <t xml:space="preserve">After the National Data Asset Management Agency has been established, one of the main purposes of the Agency is to promote and facilitate the re-use of open data. In doing so, the Agency leads the development of Hungary's National Open Data Portal, where the number of views and downloads on the portal and analytics data shows the level of re-use of the country's open data.
The XCI Act of 2021 on National Data Asset (National Data Asset Act) and its implementing decree, the Government Decree 607/2021 (XI. 5.) on certain detailed rules related to the use of national data assets define the data analysis, data provision and information service tasks of the National Data Asset Management Agency. To perform these tasks, the National Data Asset Management Agency Limited Liability Company was established, which is responsible for the development and implementation of the general principles of national data asset management, the operation of the National Public Data Portal, the creation and maintenance of the public data register and the inventory of national data asset, while contributing to the fulfilment of the requirements under Act LXII of 2012 on the re-use of public data (Public Data Act).
URL: https://net.jogtar.hu/jogszabaly?docid=a2100091.tv
https://net.jogtar.hu/jogszabaly?docid=A2100607.KOR
https://net.jogtar.hu/jogszabaly?docid=a1200063.tv
http://alfa-kozadat.ddns.net/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</si>
  <si>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</si>
  <si>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</si>
  <si>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</si>
  <si>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 xml:space="preserve">The partners of National Data Asset Management Agency with a cooperation agreement are obliged to do so. Futhermore based on the Act No. XCI. of 2021 on the National Data Asset along with the National Open Data Portal we are planning to develop data management awareness, and after that there will be more detailed directions for it.
URL: https://net.jogtar.hu/jogszabaly?docid=a2100091.tv
http://alfa-kozadat.ddns.net/ </t>
  </si>
  <si>
    <t>Are you preparing to monitor and measure the level of re-use of your country's high-value datasets?</t>
  </si>
  <si>
    <t xml:space="preserve">o If yes, please briefly describe how. </t>
  </si>
  <si>
    <t>Since the proposal for the implementing regulation of the HVD has just been published, Hungary can also prepare for the domestic monitoring of the HVD's. The preparations are evidenced by the existing cooperation agreement with e.g. the National Metorological Service, the Lechner Knowledge Center and the Hungarian State Railways Ltd.</t>
  </si>
  <si>
    <t xml:space="preserve">If you are preparing to monitor and measure, can you please explain how? We do not understand how your current explanation gives an answer to this question. </t>
  </si>
  <si>
    <t xml:space="preserve">The  cooperational agreements with those organisations who manage high-value data-sets contain that the Parties (National Data Asset Management Agency and the organisation) cooperate in the creation and regular maintenance of the national Data Asset Inventory and Cadastre where it is visible how many (new) datasets are available. Furthermore, thrught the information services that the National Data Asset Management Agency offers, it is aimed to analyse how many requested dataanalyses are based on high-value datasets. </t>
  </si>
  <si>
    <t>Has your government specified what "impact of open data" means (e.g., in a strategy document)?</t>
  </si>
  <si>
    <t>o If yes, how do you define the impact of open data in your country? Please provide a URL to a public document describing it.</t>
  </si>
  <si>
    <t xml:space="preserve">The Chapter 3.1.2 of the White Paper on the National Data Policy of Hungary summerizes the social and economical advantage, impact and importance of open data. 
URL: https://www.magyary.hu/wp-content/uploads/2019/09/Adatpolitikai_feher_konyv_201608-1_EN_20161121.pdf
</t>
  </si>
  <si>
    <t xml:space="preserve">Can you please cite the exact definition? The current explanation is too broad. </t>
  </si>
  <si>
    <t>There is no exact definition of the impact of open data, but the document contains a list and examples about the impact, such as: 
"The accessibility to public sector data and the services re-using public sector data have
a significant impact of improving
competitiveness, attracting capital as well
as leverage leading to increasing
employment and tax income."
"Removing the barriers of re-use gives a boost to a new sector - the data sector - that increases employment and produces tax income."
"Re-use services satisfy important
social needs what increases social welfare"</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</si>
  <si>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</si>
  <si>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</si>
  <si>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</si>
  <si>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 xml:space="preserve">In terms of methodology, the White Paper contains indicators, and the Artificial Intelligence Strategy also contains a chapter on monitoring, which are used to measure the impact of open data in our country. Until now we didn't have other methodology to measure the impact of open data apart from these two above. From now on the National Open Data Portal going to serve with analytics. 
On the other hand the move towards administrative data provision is reflected in the DESI as a professional desire, Hungary also encourage this. We are due to set up a measurement system within 1 year, as part of the objectives of the Europe's Digital Decade.
</t>
  </si>
  <si>
    <t xml:space="preserve">Can you please explain the methodologies used in the White Paper (indicators) and the AI Strategy? Are these really methodologies to measure the impact of open data? </t>
  </si>
  <si>
    <t>These documents are not dedicated originally to measure the impact of data in Hungary but at the same time it is  abel to implicit  measuring the impact of open data through the objectives set and their achievement and implementation.</t>
  </si>
  <si>
    <t>Are there studies conducted in the past year that focus on assessing the impact of open data in your country?</t>
  </si>
  <si>
    <t>o If yes, please provide examples and the URLs to such studies to support your answer.</t>
  </si>
  <si>
    <t xml:space="preserve">We can provide the following examples to such studies:
Administrative data assets, data management and open data written by Anna Orbán. The aim of the study is to familiarise the reader with the strategic goals and expectations of EU and national data policy, the tasks related to their implementation and the most important terms of the topic, especially in the public sector. https://nkerepo.uni-nke.hu/xmlui/bitstream/handle/123456789/15909/732_Informatikai_rendszerek_kozszolgalatban_02_orban.pdf?sequence=4
Research Challenges of Open Government Data written by Csaba Csáki and Andrea Kő. Using recent literature and case studies, this study reviews the typical areas of research on open government data and suggests research questions that can not only advance the field of open government data reuse, but also guide domestic researchers towards successful international adoption. http://unipub.lib.uni-corvinus.hu/3631/1/VT_2018-0708p32.pdf
Mapping domestic freedom of information practices and improving their effectiveness (KÖFOP-2.2.6-VEKOP-18-2019-00001) conducted by National Authority for Data Protection and Freedom of Information. The presented project will support in particular the exploration of the situation and mapping of practices in the field of information publishing in Hungary by carrying out 4 pieces of targeted group specific analytical research. https://www.naih.hu/kofop-2-2-6-vekop-18-2019-00001/altalanos-tajekoztato
</t>
  </si>
  <si>
    <t xml:space="preserve">To my understanding, these are interesting studies on (open) data, but these studies do not assess the impact of open data? Is this correct? If not, can you please explain how these studies assess the impact of open data? </t>
  </si>
  <si>
    <t>These studies are assessing the impact of open data used in the government workflow while imphasing the need and advances of open government data. The impact and mesurement of impact is strongly expressed in the study called Mapping domestic freedom of information practices and improving their effectiveness (KÖFOP-2.2.6-VEKOP-18-2019-00001). The advances of open government data are highly explicit in the study called 'Research Challenges of Open Government Data' written by Csaba Csáki and Andrea Kő.</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</si>
  <si>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</si>
  <si>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</si>
  <si>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 xml:space="preserve">The National Data Asset Management Agency has established official partnership with the National University of Public Service in the field of network research capabilities in the public administation.
The Career Tracking System also serves as a good exemple for collaboration between government and academia to create open data impact. 
https://www.diplomantul.hu/
The National Data Asset Management Agency took part in the Infotér12 Conference in 2021 about the Building of the National Data Ecosystem, also talked about where are we in creating a national data ecosystem. https://konferencia.infoter.eu/Programok/ 
</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</si>
  <si>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</si>
  <si>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</si>
  <si>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</si>
  <si>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</si>
  <si>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</si>
  <si>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</si>
  <si>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</si>
  <si>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Interviews/workshops with re-users</t>
  </si>
  <si>
    <t>Other</t>
  </si>
  <si>
    <t>The National Data Asset Management Agency developped and integrated analytic skills (vie Piwik PRO) into the National Open Data Portal that made able to mesaure all of the information about the re-use of datasets.</t>
  </si>
  <si>
    <t xml:space="preserve">Can you please explain what information is being measured? </t>
  </si>
  <si>
    <t>Via Piwik Pro, we measure from where and when users visit the open data portal. On the portal, we can track which dataset how many times was visited or downloaded.</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</si>
  <si>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</si>
  <si>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</si>
  <si>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</si>
  <si>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</si>
  <si>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</si>
  <si>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</si>
  <si>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</si>
  <si>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Yes, an important functions of the National Open Data Portal, developed and operated by the National Data Asset Management Agency, is the collection and publication of applications and visualisations to systematically collect cases/examples of re-use. The Agency collects the re-use cases from public authorities through cooperation agreements.</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</si>
  <si>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</si>
  <si>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</si>
  <si>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</si>
  <si>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 xml:space="preserve">Yes, the National Data Asset Management Agency collects applications and visualisations displayed on the National Open Data Portal.  Those cases are classified in the same categories as the datasets according to the EU Data Themes. </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</si>
  <si>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</si>
  <si>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</si>
  <si>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</si>
  <si>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</si>
  <si>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</si>
  <si>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</si>
  <si>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</si>
  <si>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In Hungary, a number of open data solutions aim to increase the efficiency of government operations and improve the quality of services. In particular, the examples listed above have had an impact on administrative consultations and on reducing procedural time and costs, but many more examples can be given. They include:  
1. MEPÁR: https://mepar.mvh.allamkincstar.gov.hu/#/ - efficient allocation of EU agriculture funds 
2. Land Monitoring Information System: https://fir.gov.hu/ - public access to land monitoring data 
3. Road Information: https://www.utinform.hu/hu/map?n=1&amp;l=abc&amp;v=19.50330,47.16250,7 - use of real-time traffic data </t>
  </si>
  <si>
    <t>Is the use of open data in your country having an impact on transparency and accountability of public administrations?</t>
  </si>
  <si>
    <t>As we mentioned last year, there is a slight difference in approaches here. In Hungarian law open data means the “classic” transparency regime where the operation of the public bodies must be transparent, and all data related to this must be freely accessible. Hungary made large efforts in this field. We have one of the strongest Freedom of Information Act in the EU. The law obliges public bodies to publish certain information on themselves on their websites in a certain structure. In this regard, yes, open data made a huge impact on transparency, since a lot of information is available freely on internet on the operation of the public sector. PSI re-use, however, is a different topic, also different in legal terms. Freedom of information does not cover accessibility of public databases or datasets. A different law, a different regime is applied for PSI re-use. When we are speaking about data policy, this focuses mainly and almost exclusively for re-use related questions and has no direct effect of “classic” transparency or FOI issues. Therefore while there can be an indirect link between FOI and re-use, FOI has a constitutional, re-use has a socio-economical nature meaning that one can not direct affect the other.  
The following exemples promote teh transparency and accountability of public administration: 
1. https://kormany.hu/  - FOI public data at central public administraion level published, like asset declarations or details of contracts 
2. Electronic Procurement System:  https://ekr.gov.hu/portal/kezdolap - public procurment data available  
3. Közadatkereső: https://kozadat.hu/kereso/ - FOI public data central and local level published</t>
  </si>
  <si>
    <t xml:space="preserve">Is the use of open data in your country having an impact on policy-making processes (i.e. are public administrations making use of the data as evidence for the problem identification and policy formulation)? </t>
  </si>
  <si>
    <t xml:space="preserve">Open data is used in policy-making processes, however the usage is not measured, but there are several exemple where open data is used for policy-making processes as evidence for a problem identification or proof of policy:
1. Hungarian Central Statistical Office publishes various statistical datasets which are freely accessible: Hungarian Central Statistical Office (ksh.hu) 
2. In addition, published data are also available via a mapped open web application: https://map.ksh.hu/timea/?locale=hu 
3. National Legal Database is a free-to-access database on Hungarian Law, used regularly in policy making: http://njt.hu/ </t>
  </si>
  <si>
    <t>Is the use of open data in your country having an impact on decision-making processes (i.e. are public administrations making use of the data as evidence to be included in their daily operations)?</t>
  </si>
  <si>
    <t xml:space="preserve">Open data is used in decision-making processes, however the usage is not measured, but there are several exemple where open data is used for decision-making processes as evidence to be included in the daily operations:
1. National Legal Database is a free-to-access database on Hungarian Law, used regularly in decision making: http://njt.hu/   
2. The Hungarian Company Register is also available online, most functions are free to access (https://www.e-cegjegyzek.hu/) there is also a possibility to access to the company register data in xml format for “professional” (re)use: https://occsz.e-cegjegyzek.hu/?xmlutmutato. 
3. The aim of the National Spatial Information System (TeIR) is to provide central, regional and local government bodies, other legal entities, unincorporated enterprises and natural persons with a wide range of information and communication tools for the use of: https://www.teir.hu/index.html  
- to provide the opportunity to know the state of the country's population, economy, built, landscape and natural environment, territorial characteristics, to monitor changes and to compare them with those of the European Union, 
- to provide information by presenting indicators and analyses obtained from data and their processing, and by presenting spatial development concepts and programmes, spatial planning plans, settlement development concepts, integrated settlement development strategies and settlement planning instruments in text and map form, 
- assist governmental, regional, territorial, county, district, municipal development and planning, other territorial and sectoral planning and development organisations in preparing and taking decisions on spatial development and spatial planning, in analysing the impact of decisions by continuously monitoring changes in the spatial characteristics of society, the economy and the environment, and in preparing spatial development concepts and programmes, settlement development concepts, integrated settlement development strategies, spatial planning plans and settlement planning instruments 
- provide municipal and regional governments and regional development councils with information for planning, programme management, project evaluation and monitoring. </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</si>
  <si>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</si>
  <si>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</si>
  <si>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</si>
  <si>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</si>
  <si>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Is the use of open data in your country having an impact on society´s ability to reduce inequality and better include minorities, migrants, and/or refugees (e.g., from the Ukrainian war)? </t>
  </si>
  <si>
    <t xml:space="preserve">1. Tax 1% donation database operated by National Tax and Costum Administration can be considered a good example where technical numbers and tax numbers of those who are eligible are openly published.  (https://nav.gov.hu/nav/szja1_1/regisztralt_civil_2021 and https://nav.gov.hu/nav/szja1_1/egyszaz_tszam_2021) With the publication of such data, citizens can easily support associations or churches supporting minorites, migrants or refugees.  
2. The Traffic Information Center (“Útinform”) shows the states of border crossing points that can support the save and effective border crossing for Ukranian refugees: https://www.utinform.hu/en/map?n=0&amp;v=19.50330,48.21996,7&amp;l=i&amp;p=borderxXborderxc3254c6c-e3d0-46f7-808d-782c54b3ac6f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</si>
  <si>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</si>
  <si>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</si>
  <si>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The open data available will not only help citizens to find healthy neighbourhoods, but will also support them in identifying safe, less crime-affected neighbourhoods and districts. 
1. The Noise Map  helps to identify the calmer, quieter areas of the city, which is particularly useful for families and older generations: https://www.zajterkepek.hu/  
2. The Police Map helps to identify safer neighbourhoods: https://terkep.police.hu/portal/  
3. The Map-based Interactive Display Application, hosted by the Central Statistical Office, provides open statistical data on health, education, population movement at city and county level, which is also valuable information for citizens in the field of housing: https://map.ksh.hu/timea/?locale=hu  </t>
  </si>
  <si>
    <t xml:space="preserve">Is the use of open data in your country having an impact on the society´s level of awareness on health and wellbeing related issues (also but not only in light of the COVID-19 pandemic)? </t>
  </si>
  <si>
    <t>In Hungary, we can list several exemples where open data has an impact on the society's level of awareness on health and wellbeing. The open data exemples listed above mainly cover the field of air and water quality that directly support the improvement of the society's level of awareness on health:
1. During the Covid-19 pandemic, Government of Hungary has successfully established a pandemic decision-making support system also based on open data and an official Coronavirus site operating with open data: https://koronavirus.gov.hu/  
2. The National Centre for Public Health publishes data on water and air quality:  https://www.nnk.gov.hu/index.php/terkepes-informaciok
3. The Hungarian Meteorological Service also publishes data about air quality: https://legszennyezettseg.met.hu/en</t>
  </si>
  <si>
    <t>Is the use of open data in your country having an impact on the society´s level of education and skills (e.g., data literacy)?</t>
  </si>
  <si>
    <t>Open data are available in Hungary, particularly in the field of higher education, to help you choose a education course. In the field of public education, statistical data and publicly available educational materials help to raise and improve the educational and skill levels of society.
1. A particularly good example of the impact of open data is the Graduate Career Pathway System run by the Education Authority, which makes a significant contribution to informed higher education career choices by publishing data such as expected salary bands and gender distribution. The open data thus made available will help to ensure an appropriate quality of higher education choices.
https://www.diplomantul.hu/
2. The web-based educational materials, which are available to teachers without restriction, support everyday teaching activities and provide access for all.
https://www.oktatas.hu/kozneveles/ajanlas_szemelyes_talalkozas_nelkuli_oktatas_neveles_modszereire/tanulast_tamogato_hasznos_anyagok
3. Publicly available statistics published by the Education Authority are available here: https://dari.oktatas.hu/kozerdeku_index</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</si>
  <si>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</si>
  <si>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</si>
  <si>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</si>
  <si>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Specific data is not available, but there are a number of applications available to users that contribute to the development of responses to environmental challenges by publishing open data. Examples include: 
1. Noise Map: https://zajterkepek.hu/index.html   
2. National Environmental Protection Information System: http://web.okir.hu/sse/?group=KAR 
3. National Climate Protection Authority: https://nemzetiklimavedelmihatosag.kormany.hu/kereso.php 
https://legszennyezettseg.met.hu/ </t>
  </si>
  <si>
    <t xml:space="preserve">Not all URL are working. Also, these URLs link to applications with information on environmental challenges. This does not answer the question. Do you have any data on the impact created by open data on environmental challenges? </t>
  </si>
  <si>
    <t xml:space="preserve">These links should be working:
1. https://www.zajterkepek.hu/index.html
2. http://web.okir.hu/sse/?group=KAR
3. https://legszennyezettseg.met.hu/ </t>
  </si>
  <si>
    <t xml:space="preserve">Is the use of open data in your country having an impact on the level of protection of biodiversity (e.g., maintaining a good air and water quality)? </t>
  </si>
  <si>
    <t>There are many open data solutions that contribute directly or indirectly to biodiversity conservation. 
1. From a global perspective, the National Environmental Information System aims to collect and provide access to data of high environmental importance at http://web.okir.hu/sse/?group=KAR 
2. Data published and available from the National Centre for Public Health on the status of water and air quality: https://www.nnk.gov.hu/index.php/terkepes-informaciok 
3. The Hungarian Meteorological Service also publishes data about air quality: https://legszennyezettseg.met.hu/en</t>
  </si>
  <si>
    <t xml:space="preserve">Is the use of open data in your country having an impact on the achievement of more environment-friendly cities (e.g., environment-friendly transport systems, waste management etc.)? </t>
  </si>
  <si>
    <t xml:space="preserve">1. The Government has jus launched a mobile app to report illegal waste: https://hulladekradar.hu/  
2. More and more local and regional transport companies behave accordingly: 
MOL Bubi: https://molbubi.hu/en/  
GreenGo: https://greengo.com/hu/  
MOl Limo: https://www.mollimo.hu/  </t>
  </si>
  <si>
    <t xml:space="preserve">Is the use of open data in your country having an impact on the fight of climate change and the response to connected disasters? </t>
  </si>
  <si>
    <t>The following examples provide extra knowledge on climate change or response to disasters for the public and private sector.
1. The Climate Gas Database of the National Climate Protection Authority provides maps and other search applications to help domestic climate protection. The database is also available on a mobile app: https://nemzetiklimavedelmihatosag.kormany.hu/ 
2. A good example is the Map of Qualified Business Search, which provides public data on businesses based on specific activities or geographical location: https://nemzetiklimavedelmihatosag.kormany.hu/kereso.php?internet=0&amp;tevekenyseg_id=6&amp;terulet_tipus=2&amp;terulet_id=1 
3. With the datasets published by the Hungarian Central Statistical Office, we can evaluate impact on the use of renewable energy sources. 
https://www.ksh.hu/stadat_files/ene/hu/ene0012.html
https://www.ksh.hu/stadat_files/ene/hu/ene0010.html</t>
  </si>
  <si>
    <t xml:space="preserve">Is the use of open data in your country having an impact on the consumption of energy based on fuel and the switch to renewables? </t>
  </si>
  <si>
    <t>Datasets published by the Hungarian Statistic Office provide wild range knowledge on the tendency on the consumption of energy.
https://www.ksh.hu/stadat_files/ene/hu/ene0012.html
https://www.ksh.hu/stadat_files/ene/hu/ene0010.html</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</si>
  <si>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</si>
  <si>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</si>
  <si>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</si>
  <si>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Is the use of open data in your country having an impact on the level of employment? </t>
  </si>
  <si>
    <t xml:space="preserve">The Graduate Career Tracker (https://www.diplomantul.hu/) run by the Education Authority is an excellent example of the impact of open data on the labour market. The system shows which careers can be pursued with which tertiary qualifications, which includes gender ratios and expected wages. The system has made career choices in Hungary more informed and helps to properly track the career paths of tertiary educated workers. </t>
  </si>
  <si>
    <t xml:space="preserve">Is the use of open data in your country having an impact on the level of innovation and the adoption of new technologies? </t>
  </si>
  <si>
    <t>1. The National Intellectual Property Office's publicly available, browsable databases support users in adapting innovations and new technologies. The browsable content is available at the following link: https://www.sztnh.gov.hu/hu/hogyan-tajekozodhatok-a-honlapon/adatbazisok
2. The Innovation Office's publicly available application data and innovation services help applicants to access funding for new technology, thus promoting and supporting the level of innovation in Hungary.
https://nkfih.gov.hu/palyazoknak</t>
  </si>
  <si>
    <t xml:space="preserve">Is the use of open data in your country having an impact on the level of entrepreneurship (especially of women and minorities) and business creation (especially with Small- and Medium-sized Enterprises)? </t>
  </si>
  <si>
    <t>The site of the Hungarian Chamber of Commerce and Industry provide information for business creation.
https://mkik.hu/en
The datasets published by the Hungarian Central Statistical Office assure the impact of data on entrepreneurship.
https://www.ksh.hu/business-units-and-non-profit-organisations</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</si>
  <si>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</si>
  <si>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</si>
  <si>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</si>
  <si>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</si>
  <si>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</si>
  <si>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</si>
  <si>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http://alfa-kozadat.ddns.net/</t>
  </si>
  <si>
    <t xml:space="preserve">We cannot access the URL that you provided. Is this the correct link: https://www.opendata.hu/ </t>
  </si>
  <si>
    <t>We have updated the portal and the link. This is accessable now: https://alfa-kozadat.ndama.hu
After officially launching the open data portal in the not so far future, this link will change again, but it is part of the process. Thank you for your understanding! (see screenshots attached)</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</si>
  <si>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</si>
  <si>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</si>
  <si>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</si>
  <si>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</si>
  <si>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</si>
  <si>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</si>
  <si>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</si>
  <si>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</si>
  <si>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http://alfa-kozadat.ddns.net/dataset/07d8bacc-f4da-4771-96c4-fae61f83e892- On the left hand side of the screen there is the button to reach the datasets via API</t>
  </si>
  <si>
    <t xml:space="preserve">Link does not work. Is the portal publised? </t>
  </si>
  <si>
    <t>https://alfa-kozadat.ndama.hu/en/dataset
On this provided link you can find at the bottom of the page that there is also an option to access this registry using the API. The publication of the portal is expected in 2022.Q4</t>
  </si>
  <si>
    <t xml:space="preserve">Does the national portal offer documentation on the use of APIs and other tools that enable working with the aforementioned metadata? </t>
  </si>
  <si>
    <t>http://alfa-kozadat.ddns.net/apidocs</t>
  </si>
  <si>
    <t>https://alfa-kozadat.ndama.hu/apidocs (see also screenshot)</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</si>
  <si>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</si>
  <si>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</si>
  <si>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http://alfa-kozadat.ddns.net/dataset/2c784d03-67a8-4b15-ad16-f70eafdce775 - The metadata called "Landing page" helps users to reach more information about the datasets</t>
  </si>
  <si>
    <t>https://alfa-kozadat.ndama.hu/dataset/2c784d03-67a8-4b15-ad16-f70eafdce775 (see also screenshot)</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</si>
  <si>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</si>
  <si>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</si>
  <si>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</si>
  <si>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http://alfa-kozadat.ddns.net/contact</t>
  </si>
  <si>
    <t>https://alfa-kozadat.ndama.hu/contact</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</si>
  <si>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</si>
  <si>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</si>
  <si>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</si>
  <si>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On the National Open Data Portal users can reach all of the data holders via e-mail adress to send feedback. - e.g.: http://alfa-kozadat.ddns.net/en/organization/about/hungyary-helps-ugynokseg</t>
  </si>
  <si>
    <t>You can reach all of the data holders via e-mail and send feedback. For example: https://alfa-kozadat.ndama.hu/organization/about/belugyminiszterium (see also screenshot)</t>
  </si>
  <si>
    <t>66c</t>
  </si>
  <si>
    <t xml:space="preserve">Does the national portal provide a mechanism for users to rate datasets ? </t>
  </si>
  <si>
    <t>Such mechanism could be a star rating system or similar voting/rating mechanism.</t>
  </si>
  <si>
    <t>e.g.: five-start level rating http://alfa-kozadat.ddns.net/dataset/07d8bacc-f4da-4771-96c4-fae61f83e892 (at the bottom of the page)</t>
  </si>
  <si>
    <t>https://alfa-kozadat.ndama.hu/dataset/efa9ab6d-52bf-4276-932b-298d9d658c8c (see also screenshot)
At the bottom of the page you can find a 5 star  level rating option.</t>
  </si>
  <si>
    <t>Does the national portal enable users to find information and news on relevant open data topics in the country?</t>
  </si>
  <si>
    <t>http://alfa-kozadat.ddns.net/news</t>
  </si>
  <si>
    <t>https://alfa-kozadat.ndama.hu/news (see also screenshot)</t>
  </si>
  <si>
    <t>Does the national portal offer the possibility for users to receive notifications when new datasets are available on the national portal (RSS, ATOM feeds, email notifications etc)?</t>
  </si>
  <si>
    <t>http://alfa-kozadat.ddns.net/dataset/ - RSS</t>
  </si>
  <si>
    <t>Here you can find the RRS which sends you notification aboout new datasets uploaded to the portal. https://alfa-kozadat.ndama.hu/dataset/ (see also screenshot)</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</si>
  <si>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</si>
  <si>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</si>
  <si>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</si>
  <si>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Anyone can request by contacting us: https://alfa-kozadat.ndama.hu/contact (see also screenshots)
And here is the information note of it:  https://alfa-kozadat.ndama.hu/en/datarequest</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</si>
  <si>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</si>
  <si>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</si>
  <si>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</si>
  <si>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</si>
  <si>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</si>
  <si>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</si>
  <si>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</si>
  <si>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</si>
  <si>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</si>
  <si>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The National Open Data Portal has not been published yet. Therefore we do not have such experience or statistic. Requests and their status will appear on the Portal e.g.: monthly. http://alfa-kozadat.ddns.net/en/news</t>
  </si>
  <si>
    <t>70a</t>
  </si>
  <si>
    <t>Does the team monitor the extent to which requests (either via the portal or otherwise) result in the publication of the requested data?</t>
  </si>
  <si>
    <t>o If yes, please describe how this monitoring is conducted.</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</si>
  <si>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</si>
  <si>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</si>
  <si>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</si>
  <si>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</si>
  <si>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http://alfa-kozadat.ddns.net/hu/showcase/</t>
  </si>
  <si>
    <t>https://alfa-kozadat.ndama.hu/en/showcase/ (see also screenshots)</t>
  </si>
  <si>
    <t xml:space="preserve">Does the national portal reference the datasets that the showcased use cases are based on? </t>
  </si>
  <si>
    <t>o If yes, please provide the URL to this feature/ to an example documenting this feature.</t>
  </si>
  <si>
    <t>e.g. http://alfa-kozadat.ddns.net/hu/showcase/konyvtarak-szama-es-forgalmi-adatai</t>
  </si>
  <si>
    <t>https://alfa-kozadat.ndama.hu/en/showcase/2e25f74c-2095-4d0b-b6e9-757093ce048a (see also screenshots)</t>
  </si>
  <si>
    <t>Does the national portal provide the possibility for users to submit their own use cases?</t>
  </si>
  <si>
    <t>Does the national portal offer a preview function for tabular data?</t>
  </si>
  <si>
    <t>o If yes, please provide the URL to an example documenting this feature.</t>
  </si>
  <si>
    <t>Does the national portal offer a preview function for geospatial data?</t>
  </si>
  <si>
    <t>https://elemzes.kozadatportal.hu/solarenergy/</t>
  </si>
  <si>
    <t>Are you preparing to promote the publication of high-value datasets on your national portal (e.g., by adding filtering features, editorial features, changes to navigation)?</t>
  </si>
  <si>
    <t>With proposal of HVDs, we can start to prepare our national portal to the promotion of such datasets. We already made contact with the main public sector bodies holding the most HVDs, e.g. Hungarian Statistics Office for statistics HVDs , Lechner Non-profit Ltd. for geospatial HVDs.
In addition to that, we use DCAT-AP Type property (dct:type) in the metadata-structure of the Portal which provides us the opportunity to mark wheter a dataset is HVD or not.</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</si>
  <si>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</si>
  <si>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</si>
  <si>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</si>
  <si>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</si>
  <si>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</si>
  <si>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We currently use the analytics features of Piwik PRO to monitor the volume of unique and returning visitors to the Portal, the devices from which they access the site and the number of downloads of datasets.</t>
  </si>
  <si>
    <t>80a</t>
  </si>
  <si>
    <t>Are traffic and usage statistics used to better understand users´ behaviour and needs and to update the portal accordingly?</t>
  </si>
  <si>
    <t xml:space="preserve">o If yes, what insights did you gain last year from the reviews of these analytics? </t>
  </si>
  <si>
    <t xml:space="preserve">Based on last year's statements measures, our users have shown a strong interest in data recycling reuse and we have therefore collected more insights and produced  specific visualisations and analyses. See here: http://alfa-kozadat.ddns.net/completedanalyzes This allows our users to see the value of open data. </t>
  </si>
  <si>
    <t>80b</t>
  </si>
  <si>
    <t>Do you perform further activities to better understand users´ behaviour and needs (e.g., web analytics, surveys, or analysis of social media feeds)?</t>
  </si>
  <si>
    <t>o If yes, please specify which activities.</t>
  </si>
  <si>
    <t xml:space="preserve">With Piwik PRO we can gain insight into statistical data about our users. After the launch of the Portal, we also plan to use qualitative methods (user interviews, usability tests) to assess our visitors' impressions and missing content/functional needs regarding our portal. </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</si>
  <si>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</si>
  <si>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</si>
  <si>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</si>
  <si>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</si>
  <si>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</si>
  <si>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</si>
  <si>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</si>
  <si>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</si>
  <si>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</si>
  <si>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</si>
  <si>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</si>
  <si>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Our portal is only available for the public services and citizen engagement is the next step to achieve.</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</si>
  <si>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</si>
  <si>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</si>
  <si>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</si>
  <si>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</si>
  <si>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</si>
  <si>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</si>
  <si>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</si>
  <si>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"Organizations" "Monitor" "Energy" "Weather" "Oil"</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</si>
  <si>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</si>
  <si>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</si>
  <si>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</si>
  <si>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 Agriculture, fisheries, forestry and food 2 = Regions and cities 3 = Transport 4 = Health 5 = Energy</t>
  </si>
  <si>
    <t xml:space="preserve">What datasets are the top 5 most frequently consulted on the portal, with 1 being the most popular one? </t>
  </si>
  <si>
    <t>o Please indicate 1 = name dateset X, 2 = name dataset Y etc. and select 'see answer box'</t>
  </si>
  <si>
    <t>1 = Use of energy carriers in agriculture 2 = Share of renewable energy sources 3 = Home care and therapy services 4 = Green plate data 5 = Electricity supply</t>
  </si>
  <si>
    <t xml:space="preserve">Do you take measures to optimise the search and discoverability of content (data and editorial)? </t>
  </si>
  <si>
    <t>The metadata of our datasets are DCAT-AP compliant and therefore we have supported the search interfaces of our portal with search options and filtering criteria that allow our users to find datasets more easily along the descriptors of a DCAT-AP.</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</si>
  <si>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</si>
  <si>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</si>
  <si>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</si>
  <si>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</si>
  <si>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</si>
  <si>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</si>
  <si>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</si>
  <si>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The National Open Data Portal has not been published yet. Therefore we do not have such experience or statistic.</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</si>
  <si>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</si>
  <si>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</si>
  <si>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</si>
  <si>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</si>
  <si>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</si>
  <si>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</si>
  <si>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</si>
  <si>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</si>
  <si>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Hungary's most important and largest data providers have alredy contributed data to the National Open Data Portal. It means that we already monitor approximetaly half of the main public sector data asset. The aim is to involve the whole public sector into data contribution.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</si>
  <si>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</si>
  <si>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</si>
  <si>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</si>
  <si>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</si>
  <si>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</si>
  <si>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</si>
  <si>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The National Data Asset Act  and the Government Decree No. 607/2021. (XI. 5.) on certain detailed rules relating to the use of national data assets outline obligations for the data providers to cooperate in the data publication process with the National Data Asset Management Agency.
In order to guarentee the permamant data publishing, the Agency maintainn constant cooperation with data providers through Cooperation Agreements.</t>
  </si>
  <si>
    <t>93a</t>
  </si>
  <si>
    <t xml:space="preserve">Besides the national open data portal, are there other regional and local portals? </t>
  </si>
  <si>
    <t>o If yes, please provide a complete list and the links to these portals.</t>
  </si>
  <si>
    <t>Open data portal of city of Debrecen - https://opendata.debrecen.hu/</t>
  </si>
  <si>
    <t>93b</t>
  </si>
  <si>
    <t xml:space="preserve">Are regional and local portals listed above and their data sources discoverable via the national portal? </t>
  </si>
  <si>
    <t xml:space="preserve">o If not applicable, please briefly explain why. </t>
  </si>
  <si>
    <t xml:space="preserve">This is not priority yet. </t>
  </si>
  <si>
    <t>This explanation is not sufficient for "non applicable". Can you please provide a further explanation, or answer "No"?</t>
  </si>
  <si>
    <t>Since we do not have solid plans regarding the question our answer is 'No' than.</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</si>
  <si>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</si>
  <si>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</si>
  <si>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</si>
  <si>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This explanation is not sufficient for "non applicable". Can you please provide a further explanation?</t>
  </si>
  <si>
    <t>94a</t>
  </si>
  <si>
    <t>Does the national portal include datasets that are real-time or dynamic?</t>
  </si>
  <si>
    <t xml:space="preserve">o If yes, please provide URLs to real-time and/or dynamic data featured via the national portal. </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</si>
  <si>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</si>
  <si>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</si>
  <si>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</si>
  <si>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</si>
  <si>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</si>
  <si>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</si>
  <si>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</si>
  <si>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</si>
  <si>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http://alfa-kozadat.ddns.net/dataapplications</t>
  </si>
  <si>
    <t>URL does not work</t>
  </si>
  <si>
    <t>https://alfa-kozadat.ndama.hu/en/dataapplications (see also screenshot)</t>
  </si>
  <si>
    <t xml:space="preserve">Do you have an overview of the data providers (official and non-official) on your national portal? </t>
  </si>
  <si>
    <t>o If yes, please list the most important below.</t>
  </si>
  <si>
    <t>http://alfa-kozadat.ddns.net/organization/</t>
  </si>
  <si>
    <t>https://alfa-kozadat.ndama.hu/en/organization (see also screenshots)</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</si>
  <si>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</si>
  <si>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</si>
  <si>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</si>
  <si>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http://alfa-kozadat.ddns.net/hu/catalogrecords  - here, users can see all of the databases which are not publishable as open data</t>
  </si>
  <si>
    <t>https://alfa-kozadat.ndama.hu/en/catalogrecords (see also screenshot)</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</si>
  <si>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</si>
  <si>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</si>
  <si>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</si>
  <si>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</si>
  <si>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 xml:space="preserve">Yes, National Data Asset Act (- https://njt.hu/jogszabaly/2021-91-00-00) and the Hungary’s Artificial Intelligence Strategy (https://ai-hungary.com/api/v1/companies/15/files/146074/view) ensure its sustainability. 
</t>
  </si>
  <si>
    <t xml:space="preserve">Can you please explain how the Act/Strategy ensure the sustainability of the national portal? </t>
  </si>
  <si>
    <t>In connection with the creation and up-to-date maintenance of the public data cadastre - that is also the part of the national portal -, National Data Asset Management Agency is entitled to contact directly all bodies performing public tasks and can request information and data provision from it, including the provision of data in accordance with the recycling practices of the public and the legislation on recycling practices. This continuity allows the national portal to be continuously updated and maintained and to contain current information. Furthermore the portal is the platform through it the services of the National Data Asset Management Agencycan be used and thai is used in order to fulfill its tasks , for the purpose of maintaining contact, to fulfill the obligation to provide data and to serve information service tasks. 
Sustainability is therefore ensured by the fact that the National Data Asset Management Agency carries out all its activities through this site and is also able to contact authorized bodies, who are obliged to comply with the National Data Asset Management Agency's legally defined requests with regard to the information and functions provided to the site.</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</si>
  <si>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</si>
  <si>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</si>
  <si>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</si>
  <si>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</si>
  <si>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</si>
  <si>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</si>
  <si>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</si>
  <si>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e.g. The Executive Director of the National Data Asset Management Agency presented the National Open Data Portal's features on the "International Digital Security Forum" in Vienna. The Agency promotes the Portal to any other cooperating entity. 
Within the framework of the Cooperation Agreements, regular sessions are held for data providers.</t>
  </si>
  <si>
    <t>Are the portal’s source code as well as relevant documentation and artifacts made available to the public (e.g., on platforms such as GitHub or GitLab)?</t>
  </si>
  <si>
    <t xml:space="preserve">o If yes, please provide platform name and the URL to the portal’s account on this platform.  </t>
  </si>
  <si>
    <t>GitHub: https://github.com/NAVU-Kft/nationalopendataportal</t>
  </si>
  <si>
    <t>Was there a user satisfaction survey concerning the national portal conducted in the past year?</t>
  </si>
  <si>
    <t xml:space="preserve">o If yes, please briefly describe the key findings gained through this survey. </t>
  </si>
  <si>
    <t>National Open Data Portal has not been published yet, for this reason no user satisfaction survey has been conducted.</t>
  </si>
  <si>
    <t>104a</t>
  </si>
  <si>
    <t xml:space="preserve">Is there a process by which the portal is reviewed and improved regularly? </t>
  </si>
  <si>
    <t>o If yes, please briefly describe this process.</t>
  </si>
  <si>
    <t>The development of the portal has been divided for the year 2022 into 4 phases, under which we have defined the features to be implemented. At the end of each phase, we will evaluate the quality of the functions implemented and make improvements where necessary.</t>
  </si>
  <si>
    <t>104b</t>
  </si>
  <si>
    <t xml:space="preserve">If yes, what is the frequency of these reviews? </t>
  </si>
  <si>
    <t>quarterly</t>
  </si>
  <si>
    <t>bi-annually</t>
  </si>
  <si>
    <t>annually</t>
  </si>
  <si>
    <t>less frequently</t>
  </si>
  <si>
    <t>104c</t>
  </si>
  <si>
    <t>If yes, is the users’ feedback considered in the review process?</t>
  </si>
  <si>
    <t>Currently we can monitor only our data manager's feedbacks with which we can develop our dataset uploading process.</t>
  </si>
  <si>
    <t>105a</t>
  </si>
  <si>
    <t>Do you monitor via a dashboard the characteristics of the data published on the portal, such as the distribution across categories, static vs. real-time data and how these change over time?</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</si>
  <si>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</si>
  <si>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</si>
  <si>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</si>
  <si>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</si>
  <si>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</si>
  <si>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</si>
  <si>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</si>
  <si>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</si>
  <si>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</si>
  <si>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</si>
  <si>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</si>
  <si>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We use the UIPath RPA tool to monitor the up-to-date status of our datasets on the Portal. We correct the metadat with the help of data managers if they are no longer up-to-date.</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</si>
  <si>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</si>
  <si>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</si>
  <si>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</si>
  <si>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</si>
  <si>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</si>
  <si>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</si>
  <si>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</si>
  <si>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</si>
  <si>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</si>
  <si>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</si>
  <si>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</si>
  <si>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</si>
  <si>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 xml:space="preserve">Data sets whose temporal coverage varies from quarter to quarter. </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</si>
  <si>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</si>
  <si>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</si>
  <si>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</si>
  <si>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 xml:space="preserve">Hungary is following up the European Commission's proposal on the high-value datasets, which will ensure a uniform regulatory framework, thus facilitating interoperability with other national datasets. As the portal is only about to be officially launched, the possibilities for international interoperability are now starting to be explored. </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</si>
  <si>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</si>
  <si>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</si>
  <si>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</si>
  <si>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</si>
  <si>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Yes, we use the Metadata Quality Assurance methotology to monitor the quality of the metadata and publish the result via the National Open Data Portal. 
https://data.europa.eu/mqa/methodology?locale=en </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</si>
  <si>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</si>
  <si>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</si>
  <si>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</si>
  <si>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</si>
  <si>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http://alfa-kozadat.ddns.net/blog/a-nemzeti-kozadatportal-metaadatainak-minosegertekelese</t>
  </si>
  <si>
    <t>https://alfa-kozadat.ndama.hu/en/pages/a-nemzeti-kozadatportal-metaadatainak-minosegertekelese (see also screenshot)</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</si>
  <si>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</si>
  <si>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</si>
  <si>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</si>
  <si>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 xml:space="preserve">A translation of the educational material on data.europa.eu is available on the National Open Data Portal, and includes such a lesson. </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</si>
  <si>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</si>
  <si>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</si>
  <si>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</si>
  <si>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</si>
  <si>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</si>
  <si>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</si>
  <si>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</si>
  <si>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A translated version of the educational material on data.europa.eu is available on the Open Data Portal and deals with CC licences.</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</si>
  <si>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</si>
  <si>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</si>
  <si>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</si>
  <si>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</si>
  <si>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</si>
  <si>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</si>
  <si>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</si>
  <si>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</si>
  <si>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</si>
  <si>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</si>
  <si>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</si>
  <si>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</si>
  <si>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</si>
  <si>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</si>
  <si>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</si>
  <si>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</si>
  <si>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</si>
  <si>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</si>
  <si>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</si>
  <si>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</si>
  <si>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A translated version of the educational material on data.europa.eu is available on the Open Data Portal, and includes such a lesson.</t>
  </si>
  <si>
    <t>Please provide a URL</t>
  </si>
  <si>
    <t>You can access the page from here: https://alfa-kozadat.ndama.hu/en/knowledgebase
And the exact Hungarian translated e-learning site is accessable on this link: https://e-learning.ndama.hu/#/id/co-01</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</si>
  <si>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</si>
  <si>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</si>
  <si>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</si>
  <si>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The National Data Asset Management Agency is in continuous contact with the data holders through cooperation agreement, encouraging them to provide datasets in machine-readable formats (xlsx, csv) to the Open Data Portal.</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</si>
  <si>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</si>
  <si>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</si>
  <si>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</si>
  <si>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Agency's Customer Management maintains contact with the organisations that work with us and supports them by updating their datasets and providing templates to help them fill in the form.</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</si>
  <si>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</si>
  <si>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</si>
  <si>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</si>
  <si>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</si>
  <si>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The DCAT-AP completion guide is currently available in our Knowledge Base on the Portal.
http://alfa-kozadat.ddns.net/pages/adatkeszleteket-dataset-leiro-metaadat-elemek</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</si>
  <si>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</si>
  <si>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</si>
  <si>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</si>
  <si>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</si>
  <si>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</si>
  <si>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</si>
  <si>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</si>
  <si>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</si>
  <si>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</si>
  <si>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</si>
  <si>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</si>
  <si>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</si>
  <si>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The National Data Asset Management Agency has created the strucutre of the National Data Asset Inventory based on DCAT-AP to fulfil its statutory responsibilities, and has added additional attributes to ensure that it can successfully perform its tasks. Such added attributes include: legal obligations, fields supporting data analysis.
The National Data Asset Inventory is explained in the No. 607/2021 (XI. 5.) Government Decree on certain detailed rules relating to the use of national data at 12.§.</t>
  </si>
  <si>
    <t>124a</t>
  </si>
  <si>
    <t>Do you investigate the most common causes for the lack of DCAT-AP compliance?</t>
  </si>
  <si>
    <t>124b</t>
  </si>
  <si>
    <t>If yes, what are the main causes for the lack of DCAT-AP compliance?</t>
  </si>
  <si>
    <t>o Please list the most common causes below and select 'see answer box'.</t>
  </si>
  <si>
    <t>The National Open Data Portal is DCAT-AP compliant, but experience so far shows that there are no common causes for the lack of DCAT-AP.</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</si>
  <si>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</si>
  <si>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</si>
  <si>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</si>
  <si>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</si>
  <si>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</si>
  <si>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</si>
  <si>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</si>
  <si>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</si>
  <si>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</si>
  <si>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Do you conduct activities to promote and familiarise data providers with ways to ensure higher quality data (such as promoting the model referenced in the previous question)?</t>
  </si>
  <si>
    <t>The National Data Asset Management Agency has developed the National Data Asset Inventory structure shared with collaborating agencies to ensure a consistent high quality of data is shared on the Portal.</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</si>
  <si>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</si>
  <si>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</si>
  <si>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</si>
  <si>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</si>
  <si>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</si>
  <si>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</si>
  <si>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</si>
  <si>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</si>
  <si>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</si>
  <si>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</si>
  <si>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</si>
  <si>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</si>
  <si>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</si>
  <si>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</si>
  <si>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</si>
  <si>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With the development and creation of the National Open Data Portal, we bring public data together on a single platform, making it easier to monitor quality and improve metadata where necessary.</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</si>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</sst>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theme="9"/>
      <name val="Calibri"/>
      <family val="2"/>
      <scheme val="minor"/>
    </font>
    <font>
      <b/>
      <sz val="11"/>
      <name val="Calibri"/>
      <family val="2"/>
      <scheme val="minor"/>
    </font>
    <font>
      <b/>
      <sz val="2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sz val="11"/>
      <name val="Calibri"/>
      <family val="2"/>
      <scheme val="minor"/>
    </font>
    <font>
      <sz val="11"/>
      <color rgb="FF000000"/>
      <name val="Calibri"/>
      <family val="2"/>
      <scheme val="minor"/>
    </font>
    <font>
      <b/>
      <sz val="12"/>
      <color rgb="FF000000"/>
      <name val="Calibri"/>
      <family val="2"/>
      <scheme val="minor"/>
    </font>
    <font>
      <i/>
      <sz val="11"/>
      <color rgb="FF000000"/>
      <name val="Calibri"/>
      <family val="2"/>
      <scheme val="minor"/>
    </font>
    <font>
      <sz val="7"/>
      <color rgb="FF000000"/>
      <name val="Calibri"/>
      <family val="2"/>
      <scheme val="minor"/>
    </font>
    <font>
      <sz val="12"/>
      <color rgb="FF000000"/>
      <name val="Calibri"/>
      <family val="2"/>
      <scheme val="minor"/>
    </font>
    <font>
      <b/>
      <sz val="12"/>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C00000"/>
        <bgColor indexed="64"/>
      </patternFill>
    </fill>
    <fill>
      <patternFill patternType="solid">
        <fgColor rgb="FFFF6052"/>
        <bgColor rgb="FF000000"/>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23">
    <xf numFmtId="0" fontId="0" fillId="0" borderId="0" xfId="0"/>
    <xf numFmtId="0" fontId="2" fillId="2" borderId="0" xfId="0" applyFont="1" applyFill="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2" fillId="0" borderId="0" xfId="0" applyFont="1" applyAlignment="1">
      <alignment horizontal="center"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lignment vertical="top" wrapText="1"/>
    </xf>
    <xf numFmtId="0" fontId="10" fillId="0" borderId="0" xfId="0" applyFont="1" applyAlignment="1">
      <alignment vertical="top" wrapText="1"/>
    </xf>
    <xf numFmtId="0" fontId="10" fillId="0" borderId="0" xfId="0" applyFont="1" applyAlignment="1" applyProtection="1">
      <alignment horizontal="left" vertical="top" wrapText="1"/>
      <protection locked="0"/>
    </xf>
    <xf numFmtId="0" fontId="5" fillId="0" borderId="0" xfId="0" applyFont="1" applyAlignment="1">
      <alignment horizontal="left" vertical="top" wrapText="1"/>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4" fillId="4" borderId="0" xfId="0" applyFont="1" applyFill="1" applyAlignment="1">
      <alignment vertical="top" wrapText="1"/>
    </xf>
    <xf numFmtId="0" fontId="4" fillId="4" borderId="0" xfId="0" applyFont="1" applyFill="1" applyAlignment="1" applyProtection="1">
      <alignment horizontal="left" vertical="top" wrapText="1"/>
      <protection locked="0"/>
    </xf>
    <xf numFmtId="0" fontId="13"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vertical="top" wrapText="1"/>
    </xf>
    <xf numFmtId="0" fontId="0" fillId="0" borderId="0" xfId="0" applyAlignment="1" applyProtection="1">
      <alignment horizontal="left" vertical="top" wrapText="1"/>
      <protection locked="0"/>
    </xf>
    <xf numFmtId="0" fontId="14" fillId="5" borderId="0" xfId="0" applyFont="1" applyFill="1" applyAlignment="1">
      <alignment horizontal="left" vertical="top" wrapText="1"/>
    </xf>
    <xf numFmtId="0" fontId="15" fillId="5" borderId="0" xfId="0" applyFont="1" applyFill="1" applyAlignment="1">
      <alignment horizontal="left" vertical="top" wrapText="1"/>
    </xf>
    <xf numFmtId="0" fontId="10" fillId="0" borderId="0" xfId="0" applyFont="1" applyAlignment="1">
      <alignment horizontal="left" vertical="top" wrapText="1"/>
    </xf>
    <xf numFmtId="0" fontId="16" fillId="0" borderId="0" xfId="0" applyFont="1" applyAlignment="1">
      <alignment horizontal="left" vertical="top" wrapText="1"/>
    </xf>
    <xf numFmtId="0" fontId="14" fillId="0" borderId="0" xfId="0" applyFont="1" applyAlignment="1">
      <alignment horizontal="left" vertical="top" wrapText="1"/>
    </xf>
    <xf numFmtId="0" fontId="13" fillId="5" borderId="0" xfId="0" applyFont="1" applyFill="1" applyAlignment="1">
      <alignment horizontal="left" vertical="top" wrapText="1"/>
    </xf>
    <xf numFmtId="0" fontId="7" fillId="5" borderId="0" xfId="0" applyFont="1" applyFill="1" applyAlignment="1">
      <alignment horizontal="left" vertical="top" wrapText="1"/>
    </xf>
    <xf numFmtId="0" fontId="10" fillId="5" borderId="0" xfId="0" applyFont="1" applyFill="1" applyAlignment="1">
      <alignment horizontal="left" vertical="top" wrapText="1"/>
    </xf>
    <xf numFmtId="0" fontId="14" fillId="5" borderId="0" xfId="0" applyFont="1" applyFill="1" applyAlignment="1">
      <alignment vertical="top" wrapText="1"/>
    </xf>
    <xf numFmtId="0" fontId="14" fillId="5" borderId="0" xfId="0" applyFont="1" applyFill="1" applyAlignment="1" applyProtection="1">
      <alignment horizontal="left" vertical="top" wrapText="1"/>
      <protection locked="0"/>
    </xf>
    <xf numFmtId="0" fontId="17" fillId="5" borderId="0" xfId="0" applyFont="1" applyFill="1" applyAlignment="1">
      <alignment horizontal="left" vertical="top" wrapText="1"/>
    </xf>
    <xf numFmtId="0" fontId="18" fillId="6" borderId="0" xfId="0" applyFont="1" applyFill="1" applyAlignment="1">
      <alignment horizontal="left" vertical="top" wrapText="1"/>
    </xf>
    <xf numFmtId="0" fontId="15" fillId="6" borderId="0" xfId="0" applyFont="1" applyFill="1" applyAlignment="1">
      <alignment horizontal="left" vertical="top" wrapText="1"/>
    </xf>
    <xf numFmtId="0" fontId="10" fillId="6" borderId="0" xfId="0" applyFont="1" applyFill="1" applyAlignment="1">
      <alignment horizontal="left" vertical="top" wrapText="1"/>
    </xf>
    <xf numFmtId="0" fontId="1" fillId="4" borderId="0" xfId="0" applyFont="1" applyFill="1" applyAlignment="1">
      <alignment horizontal="left" vertical="top" wrapText="1"/>
    </xf>
    <xf numFmtId="0" fontId="19" fillId="4" borderId="0" xfId="0" applyFont="1" applyFill="1" applyAlignment="1">
      <alignment horizontal="left" vertical="top" wrapText="1"/>
    </xf>
    <xf numFmtId="0" fontId="19" fillId="4" borderId="0" xfId="0" applyFont="1" applyFill="1" applyAlignment="1">
      <alignment vertical="top" wrapText="1"/>
    </xf>
    <xf numFmtId="0" fontId="19" fillId="4" borderId="0" xfId="0" applyFont="1" applyFill="1" applyAlignment="1" applyProtection="1">
      <alignment horizontal="left" vertical="top" wrapText="1"/>
      <protection locked="0"/>
    </xf>
    <xf numFmtId="0" fontId="13" fillId="0" borderId="0" xfId="0" applyFont="1" applyAlignment="1">
      <alignment horizontal="left" vertical="top"/>
    </xf>
    <xf numFmtId="0" fontId="7" fillId="7" borderId="0" xfId="0" applyFont="1" applyFill="1" applyAlignment="1">
      <alignment horizontal="left" vertical="top"/>
    </xf>
    <xf numFmtId="0" fontId="0" fillId="0" borderId="0" xfId="0" applyAlignment="1">
      <alignment horizontal="left" vertical="top"/>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pplyProtection="1">
      <alignment horizontal="left" vertical="top"/>
      <protection locked="0"/>
    </xf>
    <xf numFmtId="0" fontId="7" fillId="7" borderId="0" xfId="0" applyFont="1" applyFill="1" applyAlignment="1">
      <alignment horizontal="left" vertical="top" wrapText="1"/>
    </xf>
    <xf numFmtId="0" fontId="7" fillId="0" borderId="1" xfId="0" applyFont="1" applyBorder="1" applyAlignment="1" applyProtection="1">
      <alignment horizontal="left" vertical="top" wrapText="1"/>
      <protection locked="0"/>
    </xf>
    <xf numFmtId="49" fontId="13" fillId="0" borderId="0" xfId="0" applyNumberFormat="1" applyFont="1" applyAlignment="1">
      <alignment horizontal="left" vertical="top" wrapText="1"/>
    </xf>
    <xf numFmtId="0" fontId="13" fillId="7" borderId="0" xfId="0" applyFont="1" applyFill="1" applyAlignment="1">
      <alignment horizontal="left" vertical="top" wrapText="1"/>
    </xf>
    <xf numFmtId="49" fontId="13"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0" fontId="21" fillId="0" borderId="3" xfId="0" applyFont="1" applyBorder="1" applyAlignment="1" applyProtection="1">
      <alignment horizontal="left" vertical="top" wrapText="1"/>
      <protection locked="0"/>
    </xf>
    <xf numFmtId="0" fontId="7" fillId="0" borderId="0" xfId="0" applyFont="1" applyAlignment="1">
      <alignment horizontal="center" vertical="top" wrapText="1"/>
    </xf>
    <xf numFmtId="0" fontId="20" fillId="0" borderId="0" xfId="0" applyFont="1" applyAlignment="1">
      <alignment horizontal="left" vertical="top" wrapText="1"/>
    </xf>
    <xf numFmtId="0" fontId="21" fillId="0" borderId="0" xfId="0" applyFont="1" applyAlignment="1" applyProtection="1">
      <alignment horizontal="left" vertical="top" wrapText="1"/>
      <protection locked="0"/>
    </xf>
    <xf numFmtId="0" fontId="22" fillId="0" borderId="0" xfId="0" applyFont="1" applyAlignment="1">
      <alignment horizontal="left" vertical="top" wrapText="1"/>
    </xf>
    <xf numFmtId="0" fontId="7" fillId="0" borderId="0" xfId="0" applyFont="1" applyAlignment="1" applyProtection="1">
      <alignment horizontal="left" vertical="top" wrapText="1"/>
      <protection locked="0"/>
    </xf>
    <xf numFmtId="0" fontId="7" fillId="8" borderId="0" xfId="0" applyFont="1" applyFill="1" applyAlignment="1">
      <alignment vertical="top" wrapText="1"/>
    </xf>
    <xf numFmtId="0" fontId="7" fillId="8" borderId="0" xfId="0" applyFont="1" applyFill="1" applyAlignment="1" applyProtection="1">
      <alignment horizontal="left" vertical="top" wrapText="1"/>
      <protection locked="0"/>
    </xf>
    <xf numFmtId="0" fontId="23" fillId="0" borderId="0" xfId="0" applyFont="1" applyAlignment="1">
      <alignment horizontal="left" vertical="top" wrapText="1"/>
    </xf>
    <xf numFmtId="0" fontId="24" fillId="0" borderId="0" xfId="0" applyFont="1" applyAlignment="1">
      <alignment vertical="top"/>
    </xf>
    <xf numFmtId="0" fontId="25" fillId="0" borderId="0" xfId="0" applyFont="1" applyAlignment="1">
      <alignment horizontal="left" vertical="top" wrapText="1"/>
    </xf>
    <xf numFmtId="0" fontId="24" fillId="0" borderId="0" xfId="0" applyFont="1" applyAlignment="1">
      <alignment horizontal="center" vertical="top" wrapText="1"/>
    </xf>
    <xf numFmtId="0" fontId="26" fillId="0" borderId="0" xfId="0" applyFont="1" applyAlignment="1" applyProtection="1">
      <alignment horizontal="left" vertical="top" wrapText="1"/>
      <protection locked="0"/>
    </xf>
    <xf numFmtId="0" fontId="7" fillId="9" borderId="0" xfId="0" applyFont="1" applyFill="1" applyAlignment="1">
      <alignment vertical="top" wrapText="1"/>
    </xf>
    <xf numFmtId="0" fontId="3" fillId="9" borderId="0" xfId="1" applyFill="1" applyAlignment="1" applyProtection="1">
      <alignment horizontal="left" vertical="top" wrapText="1"/>
      <protection locked="0"/>
    </xf>
    <xf numFmtId="0" fontId="21" fillId="0" borderId="0" xfId="0" applyFont="1" applyAlignment="1">
      <alignment horizontal="left" vertical="top" wrapText="1"/>
    </xf>
    <xf numFmtId="0" fontId="7" fillId="0" borderId="1" xfId="0" applyFont="1" applyBorder="1" applyAlignment="1">
      <alignment horizontal="left" vertical="top" wrapText="1"/>
    </xf>
    <xf numFmtId="0" fontId="7" fillId="0" borderId="0" xfId="0" applyFont="1" applyAlignment="1">
      <alignment horizontal="right" vertical="top"/>
    </xf>
    <xf numFmtId="0" fontId="27" fillId="0" borderId="0" xfId="0" applyFont="1" applyAlignment="1">
      <alignment vertical="top" wrapText="1"/>
    </xf>
    <xf numFmtId="0" fontId="24" fillId="0" borderId="0" xfId="0" applyFont="1" applyAlignment="1">
      <alignment horizontal="center" vertical="top"/>
    </xf>
    <xf numFmtId="0" fontId="21" fillId="10" borderId="5" xfId="0" applyFont="1" applyFill="1" applyBorder="1" applyAlignment="1">
      <alignment horizontal="left" vertical="top" wrapText="1"/>
    </xf>
    <xf numFmtId="0" fontId="13" fillId="10" borderId="6" xfId="0" applyFont="1" applyFill="1" applyBorder="1" applyAlignment="1">
      <alignment vertical="top" wrapText="1"/>
    </xf>
    <xf numFmtId="0" fontId="28" fillId="11" borderId="1" xfId="0" applyFont="1" applyFill="1" applyBorder="1" applyAlignment="1">
      <alignment horizontal="left" vertical="top" wrapText="1"/>
    </xf>
    <xf numFmtId="0" fontId="29" fillId="11" borderId="1" xfId="0" applyFont="1" applyFill="1" applyBorder="1" applyAlignment="1">
      <alignment horizontal="center" vertical="top" wrapText="1"/>
    </xf>
    <xf numFmtId="0" fontId="29" fillId="11" borderId="1" xfId="0" applyFont="1" applyFill="1" applyBorder="1" applyAlignment="1" applyProtection="1">
      <alignment horizontal="center" vertical="top" wrapText="1"/>
      <protection locked="0"/>
    </xf>
    <xf numFmtId="0" fontId="28" fillId="11" borderId="7" xfId="0" applyFont="1" applyFill="1" applyBorder="1" applyAlignment="1">
      <alignment horizontal="left" vertical="top" wrapText="1"/>
    </xf>
    <xf numFmtId="0" fontId="29" fillId="11" borderId="7" xfId="0" applyFont="1" applyFill="1" applyBorder="1" applyAlignment="1" applyProtection="1">
      <alignment horizontal="center" vertical="top" wrapText="1"/>
      <protection locked="0"/>
    </xf>
    <xf numFmtId="0" fontId="24" fillId="0" borderId="0" xfId="0" applyFont="1" applyAlignment="1">
      <alignment vertical="top" wrapText="1"/>
    </xf>
    <xf numFmtId="0" fontId="30" fillId="0" borderId="0" xfId="0" applyFont="1" applyAlignment="1">
      <alignment horizontal="left" vertical="top" wrapText="1"/>
    </xf>
    <xf numFmtId="0" fontId="7" fillId="0" borderId="1" xfId="0" applyFont="1" applyBorder="1" applyAlignment="1" applyProtection="1">
      <alignment vertical="top"/>
      <protection locked="0"/>
    </xf>
    <xf numFmtId="0" fontId="28" fillId="11" borderId="1" xfId="0" applyFont="1" applyFill="1" applyBorder="1" applyAlignment="1" applyProtection="1">
      <alignment horizontal="center" vertical="top" wrapText="1"/>
      <protection locked="0"/>
    </xf>
    <xf numFmtId="0" fontId="31" fillId="11" borderId="1" xfId="0" applyFont="1" applyFill="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8" fillId="11" borderId="1" xfId="0" applyFont="1" applyFill="1" applyBorder="1" applyAlignment="1" applyProtection="1">
      <alignment horizontal="left" vertical="top" wrapText="1"/>
      <protection locked="0"/>
    </xf>
    <xf numFmtId="0" fontId="28" fillId="11" borderId="0" xfId="0" applyFont="1" applyFill="1" applyAlignment="1">
      <alignment horizontal="left" vertical="top" wrapText="1"/>
    </xf>
    <xf numFmtId="0" fontId="29" fillId="0" borderId="0" xfId="0" applyFont="1" applyAlignment="1">
      <alignment horizontal="left" vertical="top" wrapText="1"/>
    </xf>
    <xf numFmtId="0" fontId="29" fillId="0" borderId="0" xfId="0" applyFont="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33" fillId="0" borderId="0" xfId="0" applyFont="1" applyAlignment="1">
      <alignment horizontal="left" vertical="top" wrapText="1"/>
    </xf>
    <xf numFmtId="0" fontId="34" fillId="0" borderId="0" xfId="0" applyFont="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18" fillId="12" borderId="0" xfId="0" applyFont="1" applyFill="1" applyAlignment="1">
      <alignment horizontal="left" vertical="top" wrapText="1"/>
    </xf>
    <xf numFmtId="0" fontId="1" fillId="11" borderId="0" xfId="0" applyFont="1" applyFill="1" applyAlignment="1">
      <alignment horizontal="left" vertical="top" wrapText="1"/>
    </xf>
    <xf numFmtId="0" fontId="36" fillId="11" borderId="0" xfId="0" applyFont="1" applyFill="1" applyAlignment="1">
      <alignment horizontal="left" vertical="top" wrapText="1"/>
    </xf>
    <xf numFmtId="0" fontId="36" fillId="11" borderId="0" xfId="0" applyFont="1" applyFill="1" applyAlignment="1">
      <alignment vertical="top" wrapText="1"/>
    </xf>
    <xf numFmtId="0" fontId="36" fillId="11" borderId="0" xfId="0" applyFont="1" applyFill="1" applyAlignment="1" applyProtection="1">
      <alignment horizontal="left" vertical="top" wrapText="1"/>
      <protection locked="0"/>
    </xf>
    <xf numFmtId="0" fontId="7" fillId="0" borderId="0" xfId="0" applyFont="1" applyAlignment="1" applyProtection="1">
      <alignment vertical="top"/>
      <protection locked="0"/>
    </xf>
    <xf numFmtId="0" fontId="7" fillId="13" borderId="1" xfId="0" applyFont="1" applyFill="1" applyBorder="1" applyAlignment="1" applyProtection="1">
      <alignment vertical="top"/>
      <protection locked="0"/>
    </xf>
    <xf numFmtId="0" fontId="3" fillId="9" borderId="0" xfId="1" applyFill="1" applyAlignment="1" applyProtection="1">
      <alignment horizontal="left" vertical="top"/>
      <protection locked="0"/>
    </xf>
    <xf numFmtId="0" fontId="24" fillId="0" borderId="0" xfId="0" applyFont="1" applyAlignment="1">
      <alignment horizontal="left" vertical="top" wrapText="1"/>
    </xf>
    <xf numFmtId="0" fontId="26" fillId="0" borderId="0" xfId="0" applyFont="1" applyAlignment="1">
      <alignment horizontal="left" vertical="top" wrapText="1"/>
    </xf>
    <xf numFmtId="0" fontId="37" fillId="0" borderId="0" xfId="0" applyFont="1" applyAlignment="1">
      <alignment horizontal="left" vertical="top" wrapText="1"/>
    </xf>
    <xf numFmtId="0" fontId="0" fillId="12" borderId="0" xfId="0" applyFill="1" applyAlignment="1">
      <alignment horizontal="left" vertical="top" wrapText="1"/>
    </xf>
    <xf numFmtId="0" fontId="1" fillId="4" borderId="0" xfId="0" applyFont="1" applyFill="1" applyAlignment="1">
      <alignment vertical="top" wrapText="1"/>
    </xf>
    <xf numFmtId="0" fontId="36" fillId="4" borderId="0" xfId="0" applyFont="1" applyFill="1" applyAlignment="1">
      <alignment vertical="top"/>
    </xf>
    <xf numFmtId="0" fontId="36" fillId="4" borderId="0" xfId="0" applyFont="1" applyFill="1" applyAlignment="1">
      <alignment vertical="top" wrapText="1"/>
    </xf>
    <xf numFmtId="0" fontId="36" fillId="4" borderId="0" xfId="0" applyFont="1" applyFill="1" applyAlignment="1" applyProtection="1">
      <alignment horizontal="left" vertical="top"/>
      <protection locked="0"/>
    </xf>
    <xf numFmtId="0" fontId="7" fillId="0" borderId="0" xfId="0" applyFont="1" applyAlignment="1">
      <alignment horizontal="right" vertical="top" wrapText="1"/>
    </xf>
    <xf numFmtId="0" fontId="1" fillId="11" borderId="0" xfId="0" applyFont="1" applyFill="1" applyAlignment="1">
      <alignment vertical="top" wrapText="1"/>
    </xf>
    <xf numFmtId="0" fontId="1" fillId="11" borderId="0" xfId="0" applyFont="1" applyFill="1" applyAlignment="1" applyProtection="1">
      <alignment horizontal="left" vertical="top" wrapText="1"/>
      <protection locked="0"/>
    </xf>
    <xf numFmtId="0" fontId="0" fillId="0" borderId="0" xfId="0" applyAlignment="1">
      <alignment horizontal="left" vertical="center" wrapText="1"/>
    </xf>
    <xf numFmtId="0" fontId="2" fillId="0" borderId="0" xfId="0" applyFont="1" applyAlignment="1">
      <alignment vertical="top" wrapText="1"/>
    </xf>
    <xf numFmtId="0" fontId="2" fillId="0" borderId="0" xfId="0" applyFont="1" applyAlignment="1" applyProtection="1">
      <alignment horizontal="left" vertical="top" wrapText="1"/>
      <protection locked="0"/>
    </xf>
    <xf numFmtId="0" fontId="12" fillId="14" borderId="0" xfId="0" applyFont="1" applyFill="1" applyAlignment="1">
      <alignment horizontal="left" vertical="top" wrapText="1"/>
    </xf>
    <xf numFmtId="0" fontId="7" fillId="14" borderId="0" xfId="0" applyFont="1" applyFill="1" applyAlignment="1">
      <alignment horizontal="left" vertical="top" wrapText="1"/>
    </xf>
    <xf numFmtId="0" fontId="7" fillId="14" borderId="0" xfId="0" applyFont="1" applyFill="1" applyAlignment="1">
      <alignment vertical="top" wrapText="1"/>
    </xf>
    <xf numFmtId="0" fontId="7" fillId="14" borderId="0" xfId="0" applyFont="1" applyFill="1" applyAlignment="1" applyProtection="1">
      <alignment horizontal="left" vertical="top" wrapText="1"/>
      <protection locked="0"/>
    </xf>
    <xf numFmtId="0" fontId="7" fillId="9" borderId="0" xfId="0" applyFont="1" applyFill="1" applyAlignment="1">
      <alignment horizontal="left" vertical="top" wrapText="1"/>
    </xf>
    <xf numFmtId="0" fontId="14" fillId="9" borderId="0" xfId="0" applyFont="1" applyFill="1" applyAlignment="1">
      <alignment horizontal="left" vertical="top" wrapText="1"/>
    </xf>
    <xf numFmtId="0" fontId="10" fillId="10" borderId="0" xfId="0" applyFont="1" applyFill="1" applyAlignment="1">
      <alignment horizontal="left" vertical="top" wrapText="1"/>
    </xf>
    <xf numFmtId="0" fontId="10" fillId="10" borderId="0" xfId="0" applyFont="1" applyFill="1" applyAlignment="1">
      <alignment vertical="top" wrapText="1"/>
    </xf>
    <xf numFmtId="0" fontId="10" fillId="10" borderId="0" xfId="0" applyFont="1" applyFill="1" applyAlignment="1" applyProtection="1">
      <alignment horizontal="left" vertical="top" wrapText="1"/>
      <protection locked="0"/>
    </xf>
    <xf numFmtId="0" fontId="17" fillId="9" borderId="0" xfId="0" applyFont="1" applyFill="1" applyAlignment="1">
      <alignment horizontal="left" vertical="top" wrapText="1"/>
    </xf>
    <xf numFmtId="0" fontId="1" fillId="14" borderId="0" xfId="0" applyFont="1" applyFill="1" applyAlignment="1">
      <alignment horizontal="left" vertical="top" wrapText="1"/>
    </xf>
    <xf numFmtId="0" fontId="2" fillId="0" borderId="0" xfId="0" applyFont="1" applyAlignment="1">
      <alignment horizontal="center" vertical="top"/>
    </xf>
    <xf numFmtId="0" fontId="7" fillId="0" borderId="0" xfId="0" applyFont="1"/>
    <xf numFmtId="0" fontId="20" fillId="0" borderId="0" xfId="0" applyFont="1" applyAlignment="1">
      <alignment vertical="top" wrapText="1"/>
    </xf>
    <xf numFmtId="0" fontId="13" fillId="0" borderId="2" xfId="0" applyFont="1" applyBorder="1" applyAlignment="1">
      <alignment vertical="top" wrapText="1"/>
    </xf>
    <xf numFmtId="0" fontId="18" fillId="0" borderId="0" xfId="0" applyFont="1" applyAlignment="1">
      <alignment horizontal="left" vertical="top" wrapText="1"/>
    </xf>
    <xf numFmtId="0" fontId="15" fillId="0" borderId="0" xfId="0" applyFont="1" applyAlignment="1">
      <alignment horizontal="left" vertical="top" wrapText="1"/>
    </xf>
    <xf numFmtId="0" fontId="17" fillId="0" borderId="0" xfId="0" applyFont="1" applyAlignment="1">
      <alignment horizontal="left" vertical="top" wrapText="1"/>
    </xf>
    <xf numFmtId="49" fontId="13" fillId="0" borderId="2" xfId="0" applyNumberFormat="1" applyFont="1" applyBorder="1" applyAlignment="1">
      <alignment horizontal="left" vertical="top"/>
    </xf>
    <xf numFmtId="0" fontId="21" fillId="0" borderId="1" xfId="0" applyFont="1" applyBorder="1" applyAlignment="1" applyProtection="1">
      <alignment horizontal="left" vertical="top" wrapText="1"/>
      <protection locked="0"/>
    </xf>
    <xf numFmtId="0" fontId="7" fillId="9" borderId="0" xfId="0" applyFont="1" applyFill="1" applyAlignment="1" applyProtection="1">
      <alignment horizontal="left" vertical="top" wrapText="1"/>
      <protection locked="0"/>
    </xf>
    <xf numFmtId="0" fontId="7" fillId="13" borderId="1" xfId="0" applyFont="1" applyFill="1" applyBorder="1" applyAlignment="1" applyProtection="1">
      <alignment horizontal="left" vertical="top" wrapText="1"/>
      <protection locked="0"/>
    </xf>
    <xf numFmtId="0" fontId="7" fillId="0" borderId="1" xfId="0" applyFont="1" applyBorder="1" applyProtection="1">
      <protection locked="0"/>
    </xf>
    <xf numFmtId="0" fontId="1" fillId="15" borderId="0" xfId="0" applyFont="1" applyFill="1" applyAlignment="1">
      <alignment horizontal="left" vertical="top" wrapText="1"/>
    </xf>
    <xf numFmtId="0" fontId="7" fillId="15" borderId="0" xfId="0" applyFont="1" applyFill="1" applyAlignment="1">
      <alignment horizontal="left" vertical="top" wrapText="1"/>
    </xf>
    <xf numFmtId="0" fontId="7" fillId="15" borderId="0" xfId="0" applyFont="1" applyFill="1" applyAlignment="1">
      <alignment vertical="top" wrapText="1"/>
    </xf>
    <xf numFmtId="0" fontId="7" fillId="15" borderId="0" xfId="0" applyFont="1" applyFill="1" applyAlignment="1" applyProtection="1">
      <alignment horizontal="left" vertical="top" wrapText="1"/>
      <protection locked="0"/>
    </xf>
    <xf numFmtId="0" fontId="29" fillId="9" borderId="1" xfId="0" applyFont="1" applyFill="1" applyBorder="1" applyAlignment="1">
      <alignment horizontal="left" vertical="top" wrapText="1"/>
    </xf>
    <xf numFmtId="0" fontId="29" fillId="9" borderId="1" xfId="0" applyFont="1" applyFill="1" applyBorder="1" applyAlignment="1" applyProtection="1">
      <alignment horizontal="left" vertical="top" wrapText="1"/>
      <protection locked="0"/>
    </xf>
    <xf numFmtId="0" fontId="32" fillId="9"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1" fillId="0" borderId="4" xfId="0" applyFont="1" applyBorder="1" applyAlignment="1" applyProtection="1">
      <alignment horizontal="left" vertical="top" wrapText="1"/>
      <protection locked="0"/>
    </xf>
    <xf numFmtId="0" fontId="26" fillId="0" borderId="4"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7" fillId="17" borderId="0" xfId="0" applyFont="1" applyFill="1" applyAlignment="1">
      <alignment horizontal="left" vertical="top" wrapText="1"/>
    </xf>
    <xf numFmtId="0" fontId="7" fillId="17" borderId="0" xfId="0" applyFont="1" applyFill="1" applyAlignment="1">
      <alignment vertical="top" wrapText="1"/>
    </xf>
    <xf numFmtId="0" fontId="7" fillId="17" borderId="0" xfId="0" applyFont="1" applyFill="1" applyAlignment="1" applyProtection="1">
      <alignment horizontal="left" vertical="top" wrapText="1"/>
      <protection locked="0"/>
    </xf>
    <xf numFmtId="0" fontId="5" fillId="0" borderId="0" xfId="0" applyFont="1" applyAlignment="1">
      <alignment vertical="top" wrapText="1"/>
    </xf>
    <xf numFmtId="0" fontId="7" fillId="13" borderId="1" xfId="0" applyFont="1" applyFill="1" applyBorder="1" applyProtection="1">
      <protection locked="0"/>
    </xf>
    <xf numFmtId="0" fontId="13" fillId="0" borderId="0" xfId="0" applyFont="1" applyAlignment="1">
      <alignment horizontal="left" vertical="center" wrapText="1"/>
    </xf>
    <xf numFmtId="0" fontId="12" fillId="0" borderId="0" xfId="0" applyFont="1" applyAlignment="1">
      <alignment horizontal="center" vertical="top" wrapText="1"/>
    </xf>
    <xf numFmtId="0" fontId="12" fillId="18" borderId="0" xfId="0" applyFont="1" applyFill="1" applyAlignment="1">
      <alignment horizontal="left" vertical="top" wrapText="1"/>
    </xf>
    <xf numFmtId="0" fontId="4" fillId="18" borderId="0" xfId="0" applyFont="1" applyFill="1" applyAlignment="1">
      <alignment horizontal="left" vertical="top" wrapText="1"/>
    </xf>
    <xf numFmtId="0" fontId="12" fillId="18" borderId="0" xfId="0" applyFont="1" applyFill="1" applyAlignment="1">
      <alignment vertical="top" wrapText="1"/>
    </xf>
    <xf numFmtId="0" fontId="4" fillId="18" borderId="0" xfId="0" applyFont="1" applyFill="1" applyAlignment="1">
      <alignment vertical="top" wrapText="1"/>
    </xf>
    <xf numFmtId="0" fontId="4" fillId="18"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9" borderId="0" xfId="0" applyFont="1" applyFill="1" applyAlignment="1">
      <alignment horizontal="right" vertical="top" wrapText="1"/>
    </xf>
    <xf numFmtId="0" fontId="10" fillId="9" borderId="0" xfId="0" applyFont="1" applyFill="1" applyAlignment="1">
      <alignment vertical="top" wrapText="1"/>
    </xf>
    <xf numFmtId="0" fontId="10" fillId="9" borderId="0" xfId="0" applyFont="1" applyFill="1" applyAlignment="1" applyProtection="1">
      <alignment horizontal="left" vertical="top" wrapText="1"/>
      <protection locked="0"/>
    </xf>
    <xf numFmtId="0" fontId="1" fillId="18" borderId="0" xfId="0" applyFont="1" applyFill="1" applyAlignment="1">
      <alignment horizontal="left" vertical="top" wrapText="1"/>
    </xf>
    <xf numFmtId="0" fontId="19" fillId="18" borderId="0" xfId="0" applyFont="1" applyFill="1" applyAlignment="1">
      <alignment horizontal="left" vertical="top" wrapText="1"/>
    </xf>
    <xf numFmtId="0" fontId="36" fillId="18" borderId="0" xfId="0" applyFont="1" applyFill="1" applyAlignment="1">
      <alignment vertical="top" wrapText="1"/>
    </xf>
    <xf numFmtId="0" fontId="19" fillId="18" borderId="0" xfId="0" applyFont="1" applyFill="1" applyAlignment="1">
      <alignment vertical="top" wrapText="1"/>
    </xf>
    <xf numFmtId="0" fontId="19" fillId="18" borderId="0" xfId="0" applyFont="1" applyFill="1" applyAlignment="1" applyProtection="1">
      <alignment horizontal="left" vertical="top" wrapText="1"/>
      <protection locked="0"/>
    </xf>
    <xf numFmtId="0" fontId="3" fillId="0" borderId="3" xfId="1" applyBorder="1" applyAlignment="1" applyProtection="1">
      <alignment horizontal="left" vertical="top" wrapText="1"/>
      <protection locked="0"/>
    </xf>
    <xf numFmtId="0" fontId="7" fillId="13" borderId="1" xfId="0" applyFont="1" applyFill="1" applyBorder="1" applyAlignment="1" applyProtection="1">
      <alignment horizontal="left" vertical="top"/>
      <protection locked="0"/>
    </xf>
    <xf numFmtId="0" fontId="24" fillId="0" borderId="0" xfId="0" applyFont="1" applyAlignment="1">
      <alignment horizontal="right" vertical="top" wrapText="1"/>
    </xf>
    <xf numFmtId="0" fontId="7" fillId="9" borderId="0" xfId="0" applyFont="1" applyFill="1" applyAlignment="1" applyProtection="1">
      <alignment horizontal="left" vertical="top"/>
      <protection locked="0"/>
    </xf>
    <xf numFmtId="0" fontId="7" fillId="0" borderId="0" xfId="0" applyFont="1" applyAlignment="1">
      <alignment horizontal="right"/>
    </xf>
    <xf numFmtId="0" fontId="1" fillId="19" borderId="0" xfId="0" applyFont="1" applyFill="1" applyAlignment="1">
      <alignment horizontal="left" vertical="top" wrapText="1"/>
    </xf>
    <xf numFmtId="0" fontId="19" fillId="19" borderId="0" xfId="0" applyFont="1" applyFill="1" applyAlignment="1">
      <alignment horizontal="left" vertical="top" wrapText="1"/>
    </xf>
    <xf numFmtId="0" fontId="36" fillId="19" borderId="0" xfId="0" applyFont="1" applyFill="1" applyAlignment="1">
      <alignment vertical="top" wrapText="1"/>
    </xf>
    <xf numFmtId="0" fontId="19" fillId="19" borderId="0" xfId="0" applyFont="1" applyFill="1" applyAlignment="1">
      <alignment vertical="top" wrapText="1"/>
    </xf>
    <xf numFmtId="0" fontId="19" fillId="19" borderId="0" xfId="0" applyFont="1" applyFill="1" applyAlignment="1" applyProtection="1">
      <alignment horizontal="left" vertical="top" wrapText="1"/>
      <protection locked="0"/>
    </xf>
    <xf numFmtId="9" fontId="21" fillId="0" borderId="3" xfId="0" applyNumberFormat="1" applyFont="1" applyBorder="1" applyAlignment="1" applyProtection="1">
      <alignment horizontal="left" vertical="top" wrapText="1"/>
      <protection locked="0"/>
    </xf>
    <xf numFmtId="0" fontId="13" fillId="0" borderId="0" xfId="0" applyFont="1"/>
    <xf numFmtId="0" fontId="40" fillId="0" borderId="0" xfId="0" applyFont="1" applyAlignment="1">
      <alignment horizontal="left" vertical="top" wrapText="1"/>
    </xf>
    <xf numFmtId="0" fontId="7" fillId="0" borderId="0" xfId="0" quotePrefix="1" applyFont="1" applyAlignment="1">
      <alignment vertical="top" wrapText="1"/>
    </xf>
    <xf numFmtId="0" fontId="0" fillId="0" borderId="0" xfId="0" applyAlignment="1">
      <alignment wrapText="1"/>
    </xf>
    <xf numFmtId="0" fontId="1" fillId="0" borderId="0" xfId="0" applyFont="1" applyAlignment="1">
      <alignment horizontal="center" vertical="top" wrapText="1"/>
    </xf>
    <xf numFmtId="0" fontId="1" fillId="19" borderId="0" xfId="0" applyFont="1" applyFill="1" applyAlignment="1">
      <alignment vertical="top" wrapText="1"/>
    </xf>
    <xf numFmtId="0" fontId="7" fillId="19" borderId="0" xfId="0" applyFont="1" applyFill="1" applyAlignment="1">
      <alignment vertical="top" wrapText="1"/>
    </xf>
    <xf numFmtId="0" fontId="7" fillId="19" borderId="0" xfId="0" applyFont="1" applyFill="1" applyAlignment="1" applyProtection="1">
      <alignment horizontal="left" vertical="top" wrapText="1"/>
      <protection locked="0"/>
    </xf>
    <xf numFmtId="0" fontId="4" fillId="20" borderId="0" xfId="0" applyFont="1" applyFill="1" applyAlignment="1">
      <alignment horizontal="left" vertical="top" wrapText="1"/>
    </xf>
    <xf numFmtId="0" fontId="4" fillId="20" borderId="0" xfId="0" applyFont="1" applyFill="1" applyAlignment="1">
      <alignment vertical="top" wrapText="1"/>
    </xf>
    <xf numFmtId="0" fontId="4" fillId="20" borderId="0" xfId="0" applyFont="1" applyFill="1" applyAlignment="1" applyProtection="1">
      <alignment horizontal="left" vertical="top" wrapText="1"/>
      <protection locked="0"/>
    </xf>
    <xf numFmtId="0" fontId="10" fillId="20" borderId="0" xfId="0" applyFont="1" applyFill="1" applyAlignment="1">
      <alignment horizontal="left" vertical="top" wrapText="1"/>
    </xf>
    <xf numFmtId="0" fontId="19" fillId="20" borderId="0" xfId="0" applyFont="1" applyFill="1" applyAlignment="1">
      <alignment horizontal="left" vertical="top" wrapText="1"/>
    </xf>
    <xf numFmtId="0" fontId="19" fillId="20" borderId="0" xfId="0" applyFont="1" applyFill="1" applyAlignment="1">
      <alignment vertical="top" wrapText="1"/>
    </xf>
    <xf numFmtId="0" fontId="19" fillId="20"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0" fillId="0" borderId="0" xfId="0" applyFont="1" applyAlignment="1">
      <alignment horizontal="right"/>
    </xf>
    <xf numFmtId="49" fontId="7" fillId="0" borderId="0" xfId="0" applyNumberFormat="1" applyFont="1" applyAlignment="1">
      <alignment vertical="top"/>
    </xf>
    <xf numFmtId="49" fontId="7" fillId="0" borderId="0" xfId="0" applyNumberFormat="1" applyFont="1" applyAlignment="1">
      <alignment horizontal="right" vertical="top"/>
    </xf>
    <xf numFmtId="0" fontId="13" fillId="0" borderId="0" xfId="0" applyFont="1" applyAlignment="1">
      <alignment vertical="top" wrapText="1"/>
    </xf>
    <xf numFmtId="0" fontId="13" fillId="0" borderId="0" xfId="0" applyFont="1" applyAlignment="1" applyProtection="1">
      <alignment horizontal="left" vertical="top" wrapText="1"/>
      <protection locked="0"/>
    </xf>
    <xf numFmtId="0" fontId="7" fillId="21" borderId="0" xfId="0" applyFont="1" applyFill="1" applyAlignment="1">
      <alignment horizontal="left" vertical="top" wrapText="1"/>
    </xf>
    <xf numFmtId="0" fontId="7" fillId="21" borderId="0" xfId="0" applyFont="1" applyFill="1" applyAlignment="1">
      <alignment vertical="top" wrapText="1"/>
    </xf>
    <xf numFmtId="0" fontId="7" fillId="21" borderId="0" xfId="0" applyFont="1" applyFill="1" applyAlignment="1" applyProtection="1">
      <alignment horizontal="left" vertical="top" wrapText="1"/>
      <protection locked="0"/>
    </xf>
    <xf numFmtId="0" fontId="7" fillId="0" borderId="4" xfId="0" applyFont="1" applyBorder="1" applyAlignment="1">
      <alignment horizontal="left" vertical="top" wrapText="1"/>
    </xf>
    <xf numFmtId="0" fontId="5" fillId="0" borderId="0" xfId="0" applyFont="1" applyAlignment="1">
      <alignment horizontal="left" vertical="top" wrapText="1"/>
    </xf>
    <xf numFmtId="0" fontId="20" fillId="0" borderId="0" xfId="0" applyFont="1" applyAlignment="1">
      <alignment horizontal="left" vertical="top" wrapText="1"/>
    </xf>
    <xf numFmtId="0" fontId="7" fillId="0" borderId="4" xfId="0" applyFont="1" applyBorder="1" applyAlignment="1">
      <alignment horizontal="left" wrapText="1"/>
    </xf>
    <xf numFmtId="0" fontId="7" fillId="0" borderId="0" xfId="0" applyFont="1" applyAlignment="1">
      <alignment horizontal="left" vertical="top" wrapText="1"/>
    </xf>
    <xf numFmtId="0" fontId="25" fillId="0" borderId="0" xfId="0" applyFont="1" applyAlignment="1">
      <alignment horizontal="left" vertical="top" wrapText="1"/>
    </xf>
    <xf numFmtId="0" fontId="7" fillId="0" borderId="4" xfId="0" applyFont="1" applyBorder="1" applyAlignment="1" applyProtection="1">
      <alignment horizontal="left" vertical="top" wrapText="1"/>
      <protection locked="0"/>
    </xf>
    <xf numFmtId="0" fontId="20" fillId="0" borderId="0" xfId="0" applyFont="1" applyAlignment="1">
      <alignment vertical="top" wrapText="1"/>
    </xf>
    <xf numFmtId="0" fontId="21" fillId="16" borderId="5" xfId="0" applyFont="1" applyFill="1" applyBorder="1" applyAlignment="1">
      <alignment horizontal="left" vertical="top" wrapText="1"/>
    </xf>
    <xf numFmtId="0" fontId="13" fillId="16" borderId="8" xfId="0" applyFont="1" applyFill="1" applyBorder="1" applyAlignment="1">
      <alignment horizontal="left" vertical="top" wrapText="1"/>
    </xf>
    <xf numFmtId="0" fontId="13" fillId="16" borderId="6" xfId="0" applyFont="1" applyFill="1" applyBorder="1" applyAlignment="1">
      <alignment horizontal="left" vertical="top" wrapText="1"/>
    </xf>
    <xf numFmtId="0" fontId="20" fillId="0" borderId="0" xfId="0" quotePrefix="1" applyFont="1" applyAlignment="1">
      <alignment horizontal="left" vertical="top" wrapText="1"/>
    </xf>
    <xf numFmtId="0" fontId="21" fillId="10" borderId="5" xfId="0" applyFont="1" applyFill="1" applyBorder="1" applyAlignment="1">
      <alignment horizontal="left" vertical="top" wrapText="1"/>
    </xf>
    <xf numFmtId="0" fontId="13" fillId="10" borderId="8" xfId="0" applyFont="1" applyFill="1" applyBorder="1" applyAlignment="1">
      <alignment horizontal="left" vertical="top" wrapText="1"/>
    </xf>
    <xf numFmtId="0" fontId="13" fillId="10" borderId="6" xfId="0" applyFont="1" applyFill="1" applyBorder="1" applyAlignment="1">
      <alignment horizontal="left" vertical="top" wrapText="1"/>
    </xf>
    <xf numFmtId="0" fontId="4" fillId="2" borderId="0" xfId="0" applyFont="1" applyFill="1" applyAlignment="1">
      <alignment horizontal="center" vertical="top" wrapText="1"/>
    </xf>
  </cellXfs>
  <cellStyles count="2">
    <cellStyle name="Hyperlink" xfId="1" builtinId="8"/>
    <cellStyle name="Normal" xfId="0" builtinId="0"/>
  </cellStyles>
  <dxfs count="350">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alfa-kozadat.ndama.hu/en/uploads/page_images/2022-06-13-104746.691012AdatpolitikaiStrategiaiJavaslat.20190627.Magyary.pdf%20(see%20also%20attachment%20to%20the%20e-mail)" TargetMode="External"/><Relationship Id="rId13" Type="http://schemas.openxmlformats.org/officeDocument/2006/relationships/hyperlink" Target="https://alfa-kozadat.ndama.hu/dataset/efa9ab6d-52bf-4276-932b-298d9d658c8c%20(see%20also%20screenshot)At%20the%20bottom%20of%20the%20page%20you%20can%20find%20a%205%20star%20%20level%20rating%20option." TargetMode="External"/><Relationship Id="rId18" Type="http://schemas.openxmlformats.org/officeDocument/2006/relationships/hyperlink" Target="https://alfa-kozadat.ndama.hu/en/showcase/2e25f74c-2095-4d0b-b6e9-757093ce048a%20(see%20also%20screenshots)" TargetMode="External"/><Relationship Id="rId3" Type="http://schemas.openxmlformats.org/officeDocument/2006/relationships/hyperlink" Target="http://alfa-kozadat.ddns.net/hu/showcase/" TargetMode="External"/><Relationship Id="rId21" Type="http://schemas.openxmlformats.org/officeDocument/2006/relationships/hyperlink" Target="https://alfa-kozadat.ndama.hu/en/catalogrecords%20(see%20also%20screenshot)" TargetMode="External"/><Relationship Id="rId7" Type="http://schemas.openxmlformats.org/officeDocument/2006/relationships/hyperlink" Target="http://alfa-kozadat.ddns.net/dataset/07d8bacc-f4da-4771-96c4-fae61f83e892-%20On%20the%20left%20hand%20side%20of%20the%20screen%20there%20is%20the%20button%20to%20reach%20the%20datasets%20via%20API" TargetMode="External"/><Relationship Id="rId12" Type="http://schemas.openxmlformats.org/officeDocument/2006/relationships/hyperlink" Target="https://alfa-kozadat.ndama.hu/dataset/2c784d03-67a8-4b15-ad16-f70eafdce775%20(see%20also%20screenshot)" TargetMode="External"/><Relationship Id="rId17" Type="http://schemas.openxmlformats.org/officeDocument/2006/relationships/hyperlink" Target="https://alfa-kozadat.ndama.hu/en/showcase/%20(see%20also%20screenshots)" TargetMode="External"/><Relationship Id="rId2" Type="http://schemas.openxmlformats.org/officeDocument/2006/relationships/hyperlink" Target="http://alfa-kozadat.ddns.net/" TargetMode="External"/><Relationship Id="rId16" Type="http://schemas.openxmlformats.org/officeDocument/2006/relationships/hyperlink" Target="https://alfa-kozadat.ndama.hu/news%20(see%20also%20screenshot)" TargetMode="External"/><Relationship Id="rId20" Type="http://schemas.openxmlformats.org/officeDocument/2006/relationships/hyperlink" Target="https://alfa-kozadat.ndama.hu/en/organization%20(see%20also%20screenshots)" TargetMode="External"/><Relationship Id="rId1" Type="http://schemas.openxmlformats.org/officeDocument/2006/relationships/hyperlink" Target="http://alfa-kozadat.ddns.net/news" TargetMode="External"/><Relationship Id="rId6" Type="http://schemas.openxmlformats.org/officeDocument/2006/relationships/hyperlink" Target="http://alfa-kozadat.ddns.net/blog/a-nemzeti-kozadatportal-metaadatainak-minosegertekelese" TargetMode="External"/><Relationship Id="rId11" Type="http://schemas.openxmlformats.org/officeDocument/2006/relationships/hyperlink" Target="https://alfa-kozadat.ndama.hu/apidocs%20(see%20also%20screenshot)" TargetMode="External"/><Relationship Id="rId5" Type="http://schemas.openxmlformats.org/officeDocument/2006/relationships/hyperlink" Target="http://alfa-kozadat.ddns.net/organization/" TargetMode="External"/><Relationship Id="rId15" Type="http://schemas.openxmlformats.org/officeDocument/2006/relationships/hyperlink" Target="https://alfa-kozadat.ndama.hu/news%20(see%20also%20screenshot)" TargetMode="External"/><Relationship Id="rId10" Type="http://schemas.openxmlformats.org/officeDocument/2006/relationships/hyperlink" Target="https://alfa-kozadat.ndama.hu/en/" TargetMode="External"/><Relationship Id="rId19" Type="http://schemas.openxmlformats.org/officeDocument/2006/relationships/hyperlink" Target="https://alfa-kozadat.ndama.hu/en/dataapplications%20(see%20also%20screenshot)" TargetMode="External"/><Relationship Id="rId4" Type="http://schemas.openxmlformats.org/officeDocument/2006/relationships/hyperlink" Target="http://alfa-kozadat.ddns.net/hu/catalogrecords%20%20-%20here,%20users%20can%20see%20all%20of%20the%20databases%20which%20are%20not%20publishable%20as%20open%20data" TargetMode="External"/><Relationship Id="rId9" Type="http://schemas.openxmlformats.org/officeDocument/2006/relationships/hyperlink" Target="https://alfa-kozadat.ndama.hu/en/uploads/page_images/2022-06-13-104746.691012AdatpolitikaiStrategiaiJavaslat.20190627.Magyary.pdf%20(see%20also%20attachment%20to%20the%20e-mail)" TargetMode="External"/><Relationship Id="rId14" Type="http://schemas.openxmlformats.org/officeDocument/2006/relationships/hyperlink" Target="https://alfa-kozadat.ndama.hu/news%20(see%20also%20screenshot)" TargetMode="External"/><Relationship Id="rId22" Type="http://schemas.openxmlformats.org/officeDocument/2006/relationships/hyperlink" Target="https://alfa-kozadat.ndama.hu/en/pages/a-nemzeti-kozadatportal-metaadatainak-minosegertekelese%20(see%20also%20screensho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27A21-8F67-4BEA-BD75-954DC392D8A8}">
  <dimension ref="A1:O1007"/>
  <sheetViews>
    <sheetView tabSelected="1" workbookViewId="0">
      <selection activeCell="D11" sqref="D11"/>
    </sheetView>
  </sheetViews>
  <sheetFormatPr defaultColWidth="8.77734375" defaultRowHeight="14.4" x14ac:dyDescent="0.3"/>
  <cols>
    <col min="1" max="1" width="5.44140625" style="4" customWidth="1"/>
    <col min="2" max="2" width="90.44140625" style="3" customWidth="1"/>
    <col min="3" max="3" width="3.44140625" style="6" customWidth="1"/>
    <col min="4" max="4" width="37.21875" style="3" customWidth="1"/>
    <col min="5" max="5" width="22.21875" style="18" customWidth="1"/>
    <col min="6" max="6" width="21.77734375" style="19" customWidth="1"/>
    <col min="7" max="7" width="36.77734375" style="19" customWidth="1"/>
    <col min="8" max="8" width="44.109375" style="20" customWidth="1"/>
    <col min="9" max="9" width="80.5546875" style="11" customWidth="1"/>
    <col min="10" max="10" width="31.44140625" style="3" hidden="1" customWidth="1"/>
    <col min="11" max="11" width="23" style="3" hidden="1" customWidth="1"/>
    <col min="12" max="14" width="8.77734375" style="3" hidden="1" customWidth="1"/>
    <col min="15" max="15" width="26.21875" style="3" customWidth="1"/>
    <col min="16" max="16384" width="8.77734375" style="3"/>
  </cols>
  <sheetData>
    <row r="1" spans="1:15" ht="27.45" customHeight="1" x14ac:dyDescent="0.3">
      <c r="A1" s="1"/>
      <c r="B1" s="222" t="s">
        <v>0</v>
      </c>
      <c r="C1" s="222"/>
      <c r="D1" s="222"/>
      <c r="E1" s="222"/>
      <c r="F1" s="222"/>
      <c r="G1" s="222"/>
      <c r="H1" s="222"/>
      <c r="I1" s="2"/>
    </row>
    <row r="2" spans="1:15" ht="46.2" x14ac:dyDescent="0.3">
      <c r="B2" s="5"/>
      <c r="E2" s="7"/>
      <c r="F2" s="8">
        <f>SUM(F3+F264+F476+F794)</f>
        <v>1895</v>
      </c>
      <c r="G2" s="9"/>
      <c r="H2" s="10"/>
    </row>
    <row r="3" spans="1:15" ht="25.8" x14ac:dyDescent="0.3">
      <c r="A3" s="12"/>
      <c r="B3" s="13" t="s">
        <v>1</v>
      </c>
      <c r="C3" s="14"/>
      <c r="D3" s="14"/>
      <c r="E3" s="14"/>
      <c r="F3" s="15">
        <f>F6+F113+F172</f>
        <v>555</v>
      </c>
      <c r="G3" s="15"/>
      <c r="H3" s="16"/>
      <c r="I3" s="14"/>
    </row>
    <row r="4" spans="1:15" ht="144" x14ac:dyDescent="0.3">
      <c r="B4" s="17" t="s">
        <v>2</v>
      </c>
      <c r="J4" s="21" t="s">
        <v>3</v>
      </c>
      <c r="K4" s="21" t="s">
        <v>4</v>
      </c>
      <c r="L4" s="22"/>
      <c r="M4" s="23"/>
      <c r="N4" s="24"/>
      <c r="O4" s="25"/>
    </row>
    <row r="5" spans="1:15" ht="15.6" x14ac:dyDescent="0.3">
      <c r="B5" s="26" t="s">
        <v>5</v>
      </c>
      <c r="C5" s="27"/>
      <c r="D5" s="26" t="s">
        <v>6</v>
      </c>
      <c r="E5" s="28"/>
      <c r="F5" s="29"/>
      <c r="G5" s="29"/>
      <c r="H5" s="30"/>
      <c r="I5" s="31" t="s">
        <v>7</v>
      </c>
      <c r="J5" s="32"/>
      <c r="K5" s="33"/>
      <c r="L5" s="34">
        <v>220</v>
      </c>
      <c r="M5" s="25"/>
      <c r="N5" s="25"/>
      <c r="O5" s="25"/>
    </row>
    <row r="6" spans="1:15" s="41" customFormat="1" ht="15.6" x14ac:dyDescent="0.3">
      <c r="A6" s="4"/>
      <c r="B6" s="35" t="s">
        <v>8</v>
      </c>
      <c r="C6" s="36"/>
      <c r="D6" s="36"/>
      <c r="E6" s="36"/>
      <c r="F6" s="37">
        <f>SUM(F7:F112)</f>
        <v>250</v>
      </c>
      <c r="G6" s="37"/>
      <c r="H6" s="38"/>
      <c r="I6" s="36"/>
      <c r="J6" s="39"/>
      <c r="K6" s="40"/>
      <c r="O6" s="211"/>
    </row>
    <row r="7" spans="1:15" x14ac:dyDescent="0.3">
      <c r="A7" s="42">
        <v>1</v>
      </c>
      <c r="B7" s="211" t="s">
        <v>9</v>
      </c>
      <c r="C7" s="43" t="s">
        <v>10</v>
      </c>
      <c r="D7" s="44" t="s">
        <v>11</v>
      </c>
      <c r="E7" s="45">
        <v>30</v>
      </c>
      <c r="F7" s="45">
        <f>IF(C7="x",E7,0)</f>
        <v>30</v>
      </c>
      <c r="G7" s="46"/>
      <c r="H7" s="47"/>
      <c r="I7" s="209" t="s">
        <v>12</v>
      </c>
      <c r="J7" s="17"/>
      <c r="K7" s="48"/>
      <c r="O7" s="211"/>
    </row>
    <row r="8" spans="1:15" x14ac:dyDescent="0.3">
      <c r="B8" s="211"/>
      <c r="C8" s="49"/>
      <c r="D8" s="6" t="s">
        <v>13</v>
      </c>
      <c r="E8" s="45">
        <v>0</v>
      </c>
      <c r="F8" s="45">
        <f t="shared" ref="F8:F71" si="0">IF(C8="x",E8,0)</f>
        <v>0</v>
      </c>
      <c r="G8" s="46"/>
      <c r="H8" s="47"/>
      <c r="I8" s="209"/>
      <c r="J8" s="17"/>
      <c r="K8" s="48"/>
      <c r="O8" s="211"/>
    </row>
    <row r="9" spans="1:15" x14ac:dyDescent="0.3">
      <c r="B9" s="211"/>
      <c r="C9" s="49"/>
      <c r="D9" s="6" t="s">
        <v>14</v>
      </c>
      <c r="E9" s="45">
        <v>30</v>
      </c>
      <c r="F9" s="45">
        <f t="shared" si="0"/>
        <v>0</v>
      </c>
      <c r="G9" s="46"/>
      <c r="H9" s="47"/>
      <c r="I9" s="209"/>
      <c r="J9" s="50"/>
      <c r="K9" s="51"/>
    </row>
    <row r="10" spans="1:15" ht="43.2" x14ac:dyDescent="0.3">
      <c r="B10" s="52" t="s">
        <v>15</v>
      </c>
      <c r="C10" s="53"/>
      <c r="D10" s="50"/>
      <c r="E10" s="45"/>
      <c r="F10" s="45"/>
      <c r="G10" s="46"/>
      <c r="H10" s="47"/>
      <c r="J10" s="17"/>
      <c r="K10" s="51"/>
    </row>
    <row r="11" spans="1:15" ht="409.6" x14ac:dyDescent="0.3">
      <c r="B11" s="54" t="s">
        <v>16</v>
      </c>
      <c r="D11" s="17"/>
      <c r="E11" s="45"/>
      <c r="F11" s="45"/>
      <c r="G11" s="46"/>
      <c r="H11" s="47"/>
      <c r="J11" s="17"/>
      <c r="K11" s="51"/>
    </row>
    <row r="12" spans="1:15" ht="14.55" customHeight="1" x14ac:dyDescent="0.3">
      <c r="B12" s="17"/>
      <c r="D12" s="17"/>
      <c r="E12" s="45"/>
      <c r="F12" s="45"/>
      <c r="G12" s="46"/>
      <c r="H12" s="47"/>
      <c r="J12" s="17"/>
      <c r="K12" s="51"/>
    </row>
    <row r="13" spans="1:15" x14ac:dyDescent="0.3">
      <c r="A13" s="4">
        <v>2</v>
      </c>
      <c r="B13" s="211" t="s">
        <v>17</v>
      </c>
      <c r="C13" s="49" t="s">
        <v>10</v>
      </c>
      <c r="D13" s="6" t="s">
        <v>11</v>
      </c>
      <c r="E13" s="45">
        <v>30</v>
      </c>
      <c r="F13" s="45">
        <f t="shared" si="0"/>
        <v>30</v>
      </c>
      <c r="G13" s="46"/>
      <c r="H13" s="47"/>
      <c r="I13" s="209" t="s">
        <v>18</v>
      </c>
      <c r="J13" s="17"/>
      <c r="K13" s="51"/>
    </row>
    <row r="14" spans="1:15" x14ac:dyDescent="0.3">
      <c r="B14" s="211"/>
      <c r="C14" s="49"/>
      <c r="D14" s="6" t="s">
        <v>13</v>
      </c>
      <c r="E14" s="45">
        <v>0</v>
      </c>
      <c r="F14" s="45">
        <f t="shared" si="0"/>
        <v>0</v>
      </c>
      <c r="G14" s="46"/>
      <c r="H14" s="47"/>
      <c r="I14" s="209"/>
      <c r="J14" s="17"/>
      <c r="K14" s="51"/>
    </row>
    <row r="15" spans="1:15" x14ac:dyDescent="0.3">
      <c r="B15" s="211"/>
      <c r="C15" s="49"/>
      <c r="D15" s="6" t="s">
        <v>19</v>
      </c>
      <c r="E15" s="45">
        <v>30</v>
      </c>
      <c r="F15" s="45">
        <f t="shared" si="0"/>
        <v>0</v>
      </c>
      <c r="G15" s="46"/>
      <c r="H15" s="47"/>
      <c r="I15" s="209"/>
      <c r="J15" s="50"/>
      <c r="K15" s="51"/>
    </row>
    <row r="16" spans="1:15" ht="57.6" x14ac:dyDescent="0.3">
      <c r="B16" s="52" t="s">
        <v>20</v>
      </c>
      <c r="C16" s="53"/>
      <c r="D16" s="50"/>
      <c r="E16" s="45"/>
      <c r="F16" s="45"/>
      <c r="G16" s="46"/>
      <c r="H16" s="47"/>
      <c r="J16" s="17"/>
      <c r="K16" s="51"/>
    </row>
    <row r="17" spans="1:11" ht="72" x14ac:dyDescent="0.3">
      <c r="B17" s="54" t="s">
        <v>21</v>
      </c>
      <c r="D17" s="17"/>
      <c r="E17" s="45"/>
      <c r="F17" s="45"/>
      <c r="G17" s="46"/>
      <c r="H17" s="47"/>
      <c r="J17" s="17"/>
      <c r="K17" s="51"/>
    </row>
    <row r="18" spans="1:11" s="6" customFormat="1" ht="14.55" customHeight="1" x14ac:dyDescent="0.3">
      <c r="A18" s="4"/>
      <c r="B18" s="17"/>
      <c r="D18" s="17"/>
      <c r="E18" s="45"/>
      <c r="F18" s="45"/>
      <c r="G18" s="46"/>
      <c r="H18" s="47"/>
      <c r="I18" s="11"/>
      <c r="J18" s="17"/>
      <c r="K18" s="48"/>
    </row>
    <row r="19" spans="1:11" s="6" customFormat="1" x14ac:dyDescent="0.3">
      <c r="A19" s="55">
        <v>3</v>
      </c>
      <c r="B19" s="211" t="s">
        <v>22</v>
      </c>
      <c r="C19" s="49"/>
      <c r="D19" s="6" t="s">
        <v>11</v>
      </c>
      <c r="E19" s="45">
        <v>10</v>
      </c>
      <c r="F19" s="45">
        <f t="shared" si="0"/>
        <v>0</v>
      </c>
      <c r="G19" s="46"/>
      <c r="H19" s="47"/>
      <c r="I19" s="209"/>
      <c r="J19" s="17"/>
      <c r="K19" s="48"/>
    </row>
    <row r="20" spans="1:11" s="6" customFormat="1" x14ac:dyDescent="0.3">
      <c r="A20" s="55"/>
      <c r="B20" s="211"/>
      <c r="C20" s="49" t="s">
        <v>10</v>
      </c>
      <c r="D20" s="6" t="s">
        <v>13</v>
      </c>
      <c r="E20" s="45">
        <v>0</v>
      </c>
      <c r="F20" s="45">
        <f t="shared" si="0"/>
        <v>0</v>
      </c>
      <c r="G20" s="46"/>
      <c r="H20" s="47"/>
      <c r="I20" s="209"/>
      <c r="J20" s="17"/>
      <c r="K20" s="48"/>
    </row>
    <row r="21" spans="1:11" x14ac:dyDescent="0.3">
      <c r="A21" s="55"/>
      <c r="B21" s="17" t="s">
        <v>23</v>
      </c>
      <c r="D21" s="17"/>
      <c r="E21" s="45"/>
      <c r="F21" s="45"/>
      <c r="G21" s="46"/>
      <c r="H21" s="47"/>
      <c r="I21" s="56"/>
      <c r="J21" s="17"/>
      <c r="K21" s="51"/>
    </row>
    <row r="22" spans="1:11" ht="28.8" x14ac:dyDescent="0.3">
      <c r="B22" s="54" t="s">
        <v>24</v>
      </c>
      <c r="D22" s="17"/>
      <c r="E22" s="45"/>
      <c r="F22" s="45"/>
      <c r="G22" s="46"/>
      <c r="H22" s="47"/>
      <c r="J22" s="17"/>
      <c r="K22" s="51"/>
    </row>
    <row r="23" spans="1:11" s="17" customFormat="1" x14ac:dyDescent="0.3">
      <c r="A23" s="4"/>
      <c r="B23" s="57"/>
      <c r="C23" s="6"/>
      <c r="E23" s="45"/>
      <c r="F23" s="45"/>
      <c r="G23" s="46"/>
      <c r="H23" s="47"/>
      <c r="I23" s="11"/>
      <c r="K23" s="51"/>
    </row>
    <row r="24" spans="1:11" s="17" customFormat="1" ht="15.6" x14ac:dyDescent="0.3">
      <c r="A24" s="55">
        <v>4</v>
      </c>
      <c r="B24" s="213" t="s">
        <v>25</v>
      </c>
      <c r="C24" s="49" t="s">
        <v>10</v>
      </c>
      <c r="D24" s="6" t="s">
        <v>11</v>
      </c>
      <c r="E24" s="45">
        <v>10</v>
      </c>
      <c r="F24" s="45">
        <f t="shared" si="0"/>
        <v>10</v>
      </c>
      <c r="G24" s="46"/>
      <c r="H24" s="47"/>
      <c r="I24" s="58"/>
      <c r="K24" s="51"/>
    </row>
    <row r="25" spans="1:11" s="17" customFormat="1" x14ac:dyDescent="0.3">
      <c r="A25" s="55"/>
      <c r="B25" s="213"/>
      <c r="C25" s="49"/>
      <c r="D25" s="6" t="s">
        <v>13</v>
      </c>
      <c r="E25" s="45">
        <v>0</v>
      </c>
      <c r="F25" s="45">
        <f t="shared" si="0"/>
        <v>0</v>
      </c>
      <c r="G25" s="46"/>
      <c r="H25" s="47"/>
      <c r="I25" s="56"/>
      <c r="K25" s="51"/>
    </row>
    <row r="26" spans="1:11" s="17" customFormat="1" x14ac:dyDescent="0.3">
      <c r="A26" s="55"/>
      <c r="B26" s="59"/>
      <c r="C26" s="49"/>
      <c r="D26" s="6" t="s">
        <v>19</v>
      </c>
      <c r="E26" s="45">
        <v>10</v>
      </c>
      <c r="F26" s="45">
        <f t="shared" si="0"/>
        <v>0</v>
      </c>
      <c r="G26" s="46"/>
      <c r="H26" s="47"/>
      <c r="I26" s="56"/>
      <c r="K26" s="51"/>
    </row>
    <row r="27" spans="1:11" s="17" customFormat="1" x14ac:dyDescent="0.3">
      <c r="A27" s="55"/>
      <c r="B27" s="52" t="s">
        <v>26</v>
      </c>
      <c r="C27" s="6"/>
      <c r="E27" s="45"/>
      <c r="F27" s="45"/>
      <c r="G27" s="46"/>
      <c r="H27" s="47"/>
      <c r="I27" s="56"/>
      <c r="K27" s="51"/>
    </row>
    <row r="28" spans="1:11" ht="216" x14ac:dyDescent="0.3">
      <c r="A28" s="55"/>
      <c r="B28" s="54" t="s">
        <v>27</v>
      </c>
      <c r="D28" s="17"/>
      <c r="E28" s="45"/>
      <c r="F28" s="45"/>
      <c r="G28" s="46"/>
      <c r="H28" s="47"/>
      <c r="I28" s="56"/>
      <c r="J28" s="17"/>
      <c r="K28" s="51"/>
    </row>
    <row r="29" spans="1:11" s="6" customFormat="1" ht="14.55" customHeight="1" x14ac:dyDescent="0.3">
      <c r="A29" s="4"/>
      <c r="B29" s="57"/>
      <c r="D29" s="17"/>
      <c r="E29" s="45"/>
      <c r="F29" s="45"/>
      <c r="G29" s="46"/>
      <c r="H29" s="47"/>
      <c r="I29" s="11"/>
      <c r="J29" s="17"/>
      <c r="K29" s="48"/>
    </row>
    <row r="30" spans="1:11" s="6" customFormat="1" x14ac:dyDescent="0.3">
      <c r="A30" s="55">
        <v>5</v>
      </c>
      <c r="B30" s="211" t="s">
        <v>28</v>
      </c>
      <c r="C30" s="49" t="s">
        <v>10</v>
      </c>
      <c r="D30" s="6" t="s">
        <v>11</v>
      </c>
      <c r="E30" s="45">
        <v>25</v>
      </c>
      <c r="F30" s="45">
        <f t="shared" si="0"/>
        <v>25</v>
      </c>
      <c r="G30" s="46"/>
      <c r="H30" s="47"/>
      <c r="I30" s="209"/>
      <c r="J30" s="17"/>
      <c r="K30" s="48"/>
    </row>
    <row r="31" spans="1:11" x14ac:dyDescent="0.3">
      <c r="A31" s="55"/>
      <c r="B31" s="211"/>
      <c r="C31" s="49"/>
      <c r="D31" s="6" t="s">
        <v>29</v>
      </c>
      <c r="E31" s="45">
        <v>0</v>
      </c>
      <c r="F31" s="45">
        <f t="shared" si="0"/>
        <v>0</v>
      </c>
      <c r="G31" s="46"/>
      <c r="H31" s="47"/>
      <c r="I31" s="209"/>
      <c r="J31" s="17"/>
      <c r="K31" s="51"/>
    </row>
    <row r="32" spans="1:11" s="6" customFormat="1" x14ac:dyDescent="0.3">
      <c r="A32" s="4"/>
      <c r="B32" s="17" t="s">
        <v>30</v>
      </c>
      <c r="D32" s="17"/>
      <c r="E32" s="45"/>
      <c r="F32" s="45"/>
      <c r="G32" s="46"/>
      <c r="H32" s="47"/>
      <c r="I32" s="11"/>
      <c r="J32" s="17"/>
      <c r="K32" s="48"/>
    </row>
    <row r="33" spans="1:11" s="6" customFormat="1" ht="129.6" x14ac:dyDescent="0.3">
      <c r="A33" s="55"/>
      <c r="B33" s="54" t="s">
        <v>31</v>
      </c>
      <c r="D33" s="17"/>
      <c r="E33" s="45"/>
      <c r="F33" s="45"/>
      <c r="G33" s="60" t="s">
        <v>32</v>
      </c>
      <c r="H33" s="61" t="s">
        <v>33</v>
      </c>
      <c r="I33" s="56"/>
      <c r="J33" s="17"/>
      <c r="K33" s="48"/>
    </row>
    <row r="34" spans="1:11" s="17" customFormat="1" ht="14.55" customHeight="1" x14ac:dyDescent="0.3">
      <c r="A34" s="55"/>
      <c r="C34" s="6"/>
      <c r="E34" s="45"/>
      <c r="F34" s="45"/>
      <c r="G34" s="46"/>
      <c r="H34" s="47"/>
      <c r="I34" s="56"/>
      <c r="K34" s="51"/>
    </row>
    <row r="35" spans="1:11" s="17" customFormat="1" ht="57.6" customHeight="1" x14ac:dyDescent="0.3">
      <c r="A35" s="55" t="s">
        <v>34</v>
      </c>
      <c r="B35" s="211" t="s">
        <v>35</v>
      </c>
      <c r="C35" s="49" t="s">
        <v>10</v>
      </c>
      <c r="D35" s="6" t="s">
        <v>11</v>
      </c>
      <c r="E35" s="45">
        <v>15</v>
      </c>
      <c r="F35" s="45">
        <f t="shared" si="0"/>
        <v>15</v>
      </c>
      <c r="G35" s="46"/>
      <c r="H35" s="47"/>
      <c r="I35" s="209" t="s">
        <v>36</v>
      </c>
      <c r="K35" s="51"/>
    </row>
    <row r="36" spans="1:11" s="6" customFormat="1" x14ac:dyDescent="0.3">
      <c r="A36" s="55"/>
      <c r="B36" s="211"/>
      <c r="C36" s="49"/>
      <c r="D36" s="6" t="s">
        <v>13</v>
      </c>
      <c r="E36" s="45">
        <v>0</v>
      </c>
      <c r="F36" s="45">
        <f t="shared" si="0"/>
        <v>0</v>
      </c>
      <c r="G36" s="46"/>
      <c r="H36" s="47"/>
      <c r="I36" s="209"/>
      <c r="J36" s="17"/>
      <c r="K36" s="48"/>
    </row>
    <row r="37" spans="1:11" x14ac:dyDescent="0.3">
      <c r="A37" s="55"/>
      <c r="B37" s="17" t="s">
        <v>37</v>
      </c>
      <c r="D37" s="62"/>
      <c r="E37" s="63"/>
      <c r="F37" s="45"/>
      <c r="G37" s="46"/>
      <c r="H37" s="47"/>
      <c r="I37" s="64"/>
      <c r="J37" s="17"/>
      <c r="K37" s="51"/>
    </row>
    <row r="38" spans="1:11" ht="57.6" x14ac:dyDescent="0.3">
      <c r="A38" s="55"/>
      <c r="B38" s="54" t="s">
        <v>38</v>
      </c>
      <c r="D38" s="62"/>
      <c r="E38" s="63"/>
      <c r="F38" s="45"/>
      <c r="G38" s="60" t="s">
        <v>39</v>
      </c>
      <c r="H38" s="61" t="s">
        <v>40</v>
      </c>
      <c r="I38" s="64"/>
      <c r="J38" s="17"/>
      <c r="K38" s="51"/>
    </row>
    <row r="39" spans="1:11" s="17" customFormat="1" x14ac:dyDescent="0.3">
      <c r="A39" s="65"/>
      <c r="B39" s="66"/>
      <c r="C39" s="6"/>
      <c r="D39" s="62"/>
      <c r="E39" s="63"/>
      <c r="F39" s="45"/>
      <c r="G39" s="46"/>
      <c r="H39" s="47"/>
      <c r="I39" s="64"/>
      <c r="K39" s="51"/>
    </row>
    <row r="40" spans="1:11" s="17" customFormat="1" x14ac:dyDescent="0.3">
      <c r="A40" s="55" t="s">
        <v>41</v>
      </c>
      <c r="B40" s="211" t="s">
        <v>42</v>
      </c>
      <c r="C40" s="49" t="s">
        <v>10</v>
      </c>
      <c r="D40" s="6" t="s">
        <v>11</v>
      </c>
      <c r="E40" s="45">
        <v>15</v>
      </c>
      <c r="F40" s="45">
        <f t="shared" si="0"/>
        <v>15</v>
      </c>
      <c r="G40" s="46"/>
      <c r="H40" s="47"/>
      <c r="I40" s="209" t="s">
        <v>43</v>
      </c>
      <c r="K40" s="51"/>
    </row>
    <row r="41" spans="1:11" s="17" customFormat="1" x14ac:dyDescent="0.3">
      <c r="A41" s="55"/>
      <c r="B41" s="211"/>
      <c r="C41" s="49"/>
      <c r="D41" s="6" t="s">
        <v>13</v>
      </c>
      <c r="E41" s="45">
        <v>0</v>
      </c>
      <c r="F41" s="45">
        <f t="shared" si="0"/>
        <v>0</v>
      </c>
      <c r="G41" s="46"/>
      <c r="H41" s="47"/>
      <c r="I41" s="209"/>
      <c r="K41" s="51"/>
    </row>
    <row r="42" spans="1:11" s="17" customFormat="1" x14ac:dyDescent="0.3">
      <c r="A42" s="55"/>
      <c r="B42" s="17" t="s">
        <v>37</v>
      </c>
      <c r="C42" s="6"/>
      <c r="E42" s="45"/>
      <c r="F42" s="45"/>
      <c r="G42" s="46"/>
      <c r="H42" s="47"/>
      <c r="I42" s="56"/>
      <c r="K42" s="51"/>
    </row>
    <row r="43" spans="1:11" ht="144" x14ac:dyDescent="0.3">
      <c r="A43" s="55"/>
      <c r="B43" s="54" t="s">
        <v>44</v>
      </c>
      <c r="D43" s="17"/>
      <c r="E43" s="45"/>
      <c r="F43" s="45"/>
      <c r="G43" s="67" t="s">
        <v>45</v>
      </c>
      <c r="H43" s="68" t="s">
        <v>46</v>
      </c>
      <c r="I43" s="56"/>
      <c r="J43" s="17"/>
      <c r="K43" s="51"/>
    </row>
    <row r="44" spans="1:11" s="17" customFormat="1" x14ac:dyDescent="0.3">
      <c r="A44" s="65"/>
      <c r="B44" s="66"/>
      <c r="C44" s="6"/>
      <c r="D44" s="62"/>
      <c r="E44" s="63"/>
      <c r="F44" s="45"/>
      <c r="G44" s="46"/>
      <c r="H44" s="47"/>
      <c r="I44" s="64"/>
      <c r="K44" s="51"/>
    </row>
    <row r="45" spans="1:11" s="17" customFormat="1" x14ac:dyDescent="0.3">
      <c r="A45" s="55" t="s">
        <v>47</v>
      </c>
      <c r="B45" s="211" t="s">
        <v>48</v>
      </c>
      <c r="C45" s="49"/>
      <c r="D45" s="6" t="s">
        <v>11</v>
      </c>
      <c r="E45" s="45">
        <v>15</v>
      </c>
      <c r="F45" s="45">
        <f t="shared" si="0"/>
        <v>0</v>
      </c>
      <c r="G45" s="46"/>
      <c r="H45" s="47"/>
      <c r="I45" s="209" t="s">
        <v>49</v>
      </c>
      <c r="K45" s="51"/>
    </row>
    <row r="46" spans="1:11" s="17" customFormat="1" x14ac:dyDescent="0.3">
      <c r="A46" s="55"/>
      <c r="B46" s="211"/>
      <c r="C46" s="49" t="s">
        <v>10</v>
      </c>
      <c r="D46" s="6" t="s">
        <v>13</v>
      </c>
      <c r="E46" s="45">
        <v>0</v>
      </c>
      <c r="F46" s="45">
        <f t="shared" si="0"/>
        <v>0</v>
      </c>
      <c r="G46" s="46"/>
      <c r="H46" s="47"/>
      <c r="I46" s="209"/>
      <c r="K46" s="51"/>
    </row>
    <row r="47" spans="1:11" s="17" customFormat="1" x14ac:dyDescent="0.3">
      <c r="A47" s="55"/>
      <c r="B47" s="17" t="s">
        <v>37</v>
      </c>
      <c r="C47" s="6"/>
      <c r="E47" s="45"/>
      <c r="F47" s="45"/>
      <c r="G47" s="46"/>
      <c r="H47" s="47"/>
      <c r="I47" s="56"/>
      <c r="K47" s="51"/>
    </row>
    <row r="48" spans="1:11" s="17" customFormat="1" x14ac:dyDescent="0.3">
      <c r="A48" s="55"/>
      <c r="B48" s="54"/>
      <c r="C48" s="6"/>
      <c r="E48" s="45"/>
      <c r="F48" s="45"/>
      <c r="G48" s="46"/>
      <c r="H48" s="47"/>
      <c r="I48" s="56"/>
      <c r="K48" s="51"/>
    </row>
    <row r="49" spans="1:11" s="17" customFormat="1" x14ac:dyDescent="0.3">
      <c r="A49" s="55"/>
      <c r="B49" s="57"/>
      <c r="C49" s="6"/>
      <c r="E49" s="45"/>
      <c r="F49" s="45"/>
      <c r="G49" s="46"/>
      <c r="H49" s="47"/>
      <c r="I49" s="56"/>
      <c r="K49" s="51"/>
    </row>
    <row r="50" spans="1:11" s="17" customFormat="1" x14ac:dyDescent="0.3">
      <c r="A50" s="55" t="s">
        <v>50</v>
      </c>
      <c r="B50" s="211" t="s">
        <v>51</v>
      </c>
      <c r="C50" s="49" t="s">
        <v>10</v>
      </c>
      <c r="D50" s="6" t="s">
        <v>11</v>
      </c>
      <c r="E50" s="45">
        <v>10</v>
      </c>
      <c r="F50" s="45">
        <f t="shared" si="0"/>
        <v>10</v>
      </c>
      <c r="G50" s="46"/>
      <c r="H50" s="47"/>
      <c r="I50" s="56"/>
      <c r="K50" s="51"/>
    </row>
    <row r="51" spans="1:11" s="17" customFormat="1" x14ac:dyDescent="0.3">
      <c r="A51" s="55"/>
      <c r="B51" s="211"/>
      <c r="C51" s="49"/>
      <c r="D51" s="6" t="s">
        <v>13</v>
      </c>
      <c r="E51" s="45">
        <v>0</v>
      </c>
      <c r="F51" s="45">
        <f t="shared" si="0"/>
        <v>0</v>
      </c>
      <c r="G51" s="46"/>
      <c r="H51" s="47"/>
      <c r="I51" s="56"/>
      <c r="K51" s="51"/>
    </row>
    <row r="52" spans="1:11" s="17" customFormat="1" x14ac:dyDescent="0.3">
      <c r="A52" s="55"/>
      <c r="B52" s="17" t="s">
        <v>52</v>
      </c>
      <c r="C52" s="6"/>
      <c r="E52" s="45"/>
      <c r="F52" s="45"/>
      <c r="G52" s="46"/>
      <c r="H52" s="47"/>
      <c r="I52" s="56"/>
      <c r="K52" s="51"/>
    </row>
    <row r="53" spans="1:11" s="6" customFormat="1" ht="86.4" x14ac:dyDescent="0.3">
      <c r="A53" s="55"/>
      <c r="B53" s="54" t="s">
        <v>53</v>
      </c>
      <c r="D53" s="17"/>
      <c r="E53" s="45"/>
      <c r="F53" s="45"/>
      <c r="G53" s="67" t="s">
        <v>45</v>
      </c>
      <c r="H53" s="68" t="s">
        <v>46</v>
      </c>
      <c r="I53" s="56"/>
      <c r="J53" s="17"/>
      <c r="K53" s="48"/>
    </row>
    <row r="54" spans="1:11" ht="14.55" customHeight="1" x14ac:dyDescent="0.3">
      <c r="A54" s="55"/>
      <c r="B54" s="17"/>
      <c r="D54" s="17"/>
      <c r="E54" s="45"/>
      <c r="F54" s="45"/>
      <c r="G54" s="46"/>
      <c r="H54" s="47"/>
      <c r="I54" s="56"/>
      <c r="J54" s="17"/>
      <c r="K54" s="51"/>
    </row>
    <row r="55" spans="1:11" x14ac:dyDescent="0.3">
      <c r="A55" s="4">
        <v>7</v>
      </c>
      <c r="B55" s="211" t="s">
        <v>54</v>
      </c>
      <c r="C55" s="49" t="s">
        <v>10</v>
      </c>
      <c r="D55" s="6" t="s">
        <v>11</v>
      </c>
      <c r="E55" s="45">
        <v>15</v>
      </c>
      <c r="F55" s="45">
        <f t="shared" si="0"/>
        <v>15</v>
      </c>
      <c r="G55" s="46"/>
      <c r="H55" s="47"/>
      <c r="I55" s="209" t="s">
        <v>55</v>
      </c>
      <c r="J55" s="17"/>
      <c r="K55" s="51"/>
    </row>
    <row r="56" spans="1:11" s="6" customFormat="1" x14ac:dyDescent="0.3">
      <c r="A56" s="4"/>
      <c r="B56" s="211"/>
      <c r="C56" s="49"/>
      <c r="D56" s="6" t="s">
        <v>13</v>
      </c>
      <c r="E56" s="45">
        <v>0</v>
      </c>
      <c r="F56" s="45">
        <f t="shared" si="0"/>
        <v>0</v>
      </c>
      <c r="G56" s="46"/>
      <c r="H56" s="47"/>
      <c r="I56" s="209"/>
      <c r="J56" s="17"/>
      <c r="K56" s="48"/>
    </row>
    <row r="57" spans="1:11" x14ac:dyDescent="0.3">
      <c r="A57" s="55"/>
      <c r="B57" s="17" t="s">
        <v>37</v>
      </c>
      <c r="D57" s="17"/>
      <c r="E57" s="45"/>
      <c r="F57" s="45"/>
      <c r="G57" s="46"/>
      <c r="H57" s="47"/>
      <c r="I57" s="56"/>
      <c r="J57" s="17"/>
      <c r="K57" s="51"/>
    </row>
    <row r="58" spans="1:11" s="6" customFormat="1" ht="72" x14ac:dyDescent="0.3">
      <c r="A58" s="4"/>
      <c r="B58" s="54" t="s">
        <v>56</v>
      </c>
      <c r="D58" s="17"/>
      <c r="E58" s="45"/>
      <c r="F58" s="45"/>
      <c r="G58" s="46"/>
      <c r="H58" s="47"/>
      <c r="I58" s="11"/>
      <c r="J58" s="17"/>
      <c r="K58" s="48"/>
    </row>
    <row r="59" spans="1:11" s="44" customFormat="1" x14ac:dyDescent="0.3">
      <c r="A59" s="55"/>
      <c r="B59" s="17"/>
      <c r="C59" s="6"/>
      <c r="D59" s="17"/>
      <c r="E59" s="45"/>
      <c r="F59" s="45"/>
      <c r="G59" s="46"/>
      <c r="H59" s="47"/>
      <c r="I59" s="56"/>
      <c r="J59" s="39"/>
      <c r="K59" s="40"/>
    </row>
    <row r="60" spans="1:11" s="6" customFormat="1" x14ac:dyDescent="0.3">
      <c r="A60" s="42">
        <v>8</v>
      </c>
      <c r="B60" s="211" t="s">
        <v>57</v>
      </c>
      <c r="C60" s="43" t="s">
        <v>10</v>
      </c>
      <c r="D60" s="44" t="s">
        <v>11</v>
      </c>
      <c r="E60" s="45">
        <v>15</v>
      </c>
      <c r="F60" s="45">
        <f t="shared" si="0"/>
        <v>15</v>
      </c>
      <c r="G60" s="46"/>
      <c r="H60" s="47"/>
      <c r="I60" s="209" t="s">
        <v>58</v>
      </c>
      <c r="J60" s="17"/>
      <c r="K60" s="48"/>
    </row>
    <row r="61" spans="1:11" s="6" customFormat="1" x14ac:dyDescent="0.3">
      <c r="A61" s="55"/>
      <c r="B61" s="211"/>
      <c r="C61" s="49"/>
      <c r="D61" s="6" t="s">
        <v>13</v>
      </c>
      <c r="E61" s="45">
        <v>0</v>
      </c>
      <c r="F61" s="45">
        <f t="shared" si="0"/>
        <v>0</v>
      </c>
      <c r="G61" s="46"/>
      <c r="H61" s="47"/>
      <c r="I61" s="209"/>
      <c r="J61" s="17"/>
      <c r="K61" s="48"/>
    </row>
    <row r="62" spans="1:11" s="6" customFormat="1" x14ac:dyDescent="0.3">
      <c r="A62" s="55"/>
      <c r="B62" s="17" t="s">
        <v>37</v>
      </c>
      <c r="D62" s="17"/>
      <c r="E62" s="45"/>
      <c r="F62" s="45"/>
      <c r="G62" s="46"/>
      <c r="H62" s="47"/>
      <c r="I62" s="56"/>
      <c r="J62" s="17"/>
      <c r="K62" s="48"/>
    </row>
    <row r="63" spans="1:11" s="6" customFormat="1" ht="43.2" x14ac:dyDescent="0.3">
      <c r="A63" s="55"/>
      <c r="B63" s="54" t="s">
        <v>59</v>
      </c>
      <c r="D63" s="17"/>
      <c r="E63" s="45"/>
      <c r="F63" s="45"/>
      <c r="G63" s="46"/>
      <c r="H63" s="47"/>
      <c r="I63" s="56"/>
      <c r="J63" s="17"/>
      <c r="K63" s="48"/>
    </row>
    <row r="64" spans="1:11" s="44" customFormat="1" x14ac:dyDescent="0.3">
      <c r="A64" s="55"/>
      <c r="B64" s="17"/>
      <c r="C64" s="6"/>
      <c r="D64" s="17"/>
      <c r="E64" s="45"/>
      <c r="F64" s="45"/>
      <c r="G64" s="46"/>
      <c r="H64" s="47"/>
      <c r="I64" s="56"/>
      <c r="J64" s="39"/>
      <c r="K64" s="40"/>
    </row>
    <row r="65" spans="1:11" x14ac:dyDescent="0.3">
      <c r="A65" s="42" t="s">
        <v>60</v>
      </c>
      <c r="B65" s="211" t="s">
        <v>61</v>
      </c>
      <c r="C65" s="43" t="s">
        <v>10</v>
      </c>
      <c r="D65" s="44" t="s">
        <v>11</v>
      </c>
      <c r="E65" s="45">
        <v>15</v>
      </c>
      <c r="F65" s="45">
        <f t="shared" si="0"/>
        <v>15</v>
      </c>
      <c r="G65" s="46"/>
      <c r="H65" s="47"/>
      <c r="I65" s="209"/>
      <c r="J65" s="17"/>
      <c r="K65" s="51"/>
    </row>
    <row r="66" spans="1:11" x14ac:dyDescent="0.3">
      <c r="B66" s="211"/>
      <c r="C66" s="49"/>
      <c r="D66" s="6" t="s">
        <v>13</v>
      </c>
      <c r="E66" s="45">
        <v>0</v>
      </c>
      <c r="F66" s="45">
        <f t="shared" si="0"/>
        <v>0</v>
      </c>
      <c r="G66" s="46"/>
      <c r="H66" s="47"/>
      <c r="I66" s="209"/>
      <c r="J66" s="17"/>
      <c r="K66" s="51"/>
    </row>
    <row r="67" spans="1:11" x14ac:dyDescent="0.3">
      <c r="B67" s="17" t="s">
        <v>62</v>
      </c>
      <c r="D67" s="17"/>
      <c r="E67" s="45"/>
      <c r="F67" s="45"/>
      <c r="G67" s="46"/>
      <c r="H67" s="47"/>
      <c r="J67" s="17"/>
      <c r="K67" s="51"/>
    </row>
    <row r="68" spans="1:11" ht="57.6" x14ac:dyDescent="0.3">
      <c r="B68" s="54" t="s">
        <v>63</v>
      </c>
      <c r="D68" s="17"/>
      <c r="E68" s="45"/>
      <c r="F68" s="45"/>
      <c r="G68" s="46"/>
      <c r="H68" s="47"/>
      <c r="J68" s="17"/>
      <c r="K68" s="51"/>
    </row>
    <row r="69" spans="1:11" s="44" customFormat="1" x14ac:dyDescent="0.3">
      <c r="A69" s="4"/>
      <c r="B69" s="69"/>
      <c r="C69" s="6"/>
      <c r="D69" s="17"/>
      <c r="E69" s="45"/>
      <c r="F69" s="45"/>
      <c r="G69" s="46"/>
      <c r="H69" s="47"/>
      <c r="I69" s="11"/>
      <c r="J69" s="39"/>
      <c r="K69" s="40"/>
    </row>
    <row r="70" spans="1:11" x14ac:dyDescent="0.3">
      <c r="A70" s="42" t="s">
        <v>64</v>
      </c>
      <c r="B70" s="211" t="s">
        <v>65</v>
      </c>
      <c r="C70" s="43" t="s">
        <v>10</v>
      </c>
      <c r="D70" s="44" t="s">
        <v>11</v>
      </c>
      <c r="E70" s="45">
        <v>10</v>
      </c>
      <c r="F70" s="45">
        <f t="shared" si="0"/>
        <v>10</v>
      </c>
      <c r="G70" s="46"/>
      <c r="H70" s="47"/>
      <c r="I70" s="209"/>
      <c r="J70" s="17"/>
      <c r="K70" s="51"/>
    </row>
    <row r="71" spans="1:11" x14ac:dyDescent="0.3">
      <c r="B71" s="211"/>
      <c r="C71" s="49"/>
      <c r="D71" s="6" t="s">
        <v>13</v>
      </c>
      <c r="E71" s="45">
        <v>0</v>
      </c>
      <c r="F71" s="45">
        <f t="shared" si="0"/>
        <v>0</v>
      </c>
      <c r="G71" s="46"/>
      <c r="H71" s="47"/>
      <c r="I71" s="209"/>
      <c r="J71" s="17"/>
      <c r="K71" s="51"/>
    </row>
    <row r="72" spans="1:11" x14ac:dyDescent="0.3">
      <c r="B72" s="17" t="s">
        <v>62</v>
      </c>
      <c r="D72" s="17"/>
      <c r="E72" s="45"/>
      <c r="F72" s="45"/>
      <c r="G72" s="46"/>
      <c r="H72" s="47"/>
      <c r="J72" s="17"/>
      <c r="K72" s="51"/>
    </row>
    <row r="73" spans="1:11" ht="28.8" x14ac:dyDescent="0.3">
      <c r="B73" s="54" t="s">
        <v>66</v>
      </c>
      <c r="D73" s="17"/>
      <c r="E73" s="45"/>
      <c r="F73" s="45"/>
      <c r="G73" s="46"/>
      <c r="H73" s="47"/>
      <c r="J73" s="17"/>
      <c r="K73" s="51"/>
    </row>
    <row r="74" spans="1:11" s="44" customFormat="1" ht="24.6" customHeight="1" x14ac:dyDescent="0.3">
      <c r="A74" s="4"/>
      <c r="B74" s="69"/>
      <c r="C74" s="6"/>
      <c r="D74" s="17"/>
      <c r="E74" s="45"/>
      <c r="F74" s="45"/>
      <c r="G74" s="46"/>
      <c r="H74" s="47"/>
      <c r="I74" s="11"/>
      <c r="J74" s="39"/>
      <c r="K74" s="40"/>
    </row>
    <row r="75" spans="1:11" s="44" customFormat="1" ht="20.25" customHeight="1" x14ac:dyDescent="0.3">
      <c r="A75" s="42" t="s">
        <v>67</v>
      </c>
      <c r="B75" s="207" t="s">
        <v>68</v>
      </c>
      <c r="C75" s="70" t="s">
        <v>10</v>
      </c>
      <c r="D75" s="44" t="s">
        <v>11</v>
      </c>
      <c r="E75" s="71">
        <v>20</v>
      </c>
      <c r="F75" s="45">
        <f t="shared" ref="F75:F138" si="1">IF(C75="x",E75,0)</f>
        <v>20</v>
      </c>
      <c r="G75" s="46"/>
      <c r="H75" s="47"/>
      <c r="I75" s="72"/>
      <c r="J75" s="39"/>
      <c r="K75" s="40"/>
    </row>
    <row r="76" spans="1:11" s="44" customFormat="1" ht="20.25" customHeight="1" x14ac:dyDescent="0.3">
      <c r="A76" s="73"/>
      <c r="B76" s="207"/>
      <c r="C76" s="70"/>
      <c r="D76" s="6" t="s">
        <v>13</v>
      </c>
      <c r="E76" s="45">
        <v>0</v>
      </c>
      <c r="F76" s="45">
        <f t="shared" si="1"/>
        <v>0</v>
      </c>
      <c r="G76" s="46"/>
      <c r="H76" s="47"/>
      <c r="I76" s="72"/>
      <c r="J76" s="39"/>
      <c r="K76" s="40"/>
    </row>
    <row r="77" spans="1:11" s="44" customFormat="1" ht="20.25" customHeight="1" x14ac:dyDescent="0.3">
      <c r="A77" s="73"/>
      <c r="B77" s="39" t="s">
        <v>69</v>
      </c>
      <c r="C77" s="6"/>
      <c r="E77" s="45"/>
      <c r="F77" s="45"/>
      <c r="G77" s="46"/>
      <c r="H77" s="47"/>
      <c r="I77" s="72"/>
      <c r="J77" s="39"/>
      <c r="K77" s="40"/>
    </row>
    <row r="78" spans="1:11" s="44" customFormat="1" ht="20.25" customHeight="1" x14ac:dyDescent="0.3">
      <c r="A78" s="73"/>
      <c r="B78" s="74" t="s">
        <v>70</v>
      </c>
      <c r="C78" s="75"/>
      <c r="E78" s="45"/>
      <c r="F78" s="45"/>
      <c r="G78" s="46"/>
      <c r="H78" s="47"/>
      <c r="I78" s="72"/>
      <c r="J78" s="39"/>
      <c r="K78" s="40"/>
    </row>
    <row r="79" spans="1:11" s="44" customFormat="1" ht="20.25" customHeight="1" x14ac:dyDescent="0.3">
      <c r="A79" s="73"/>
      <c r="B79" s="76" t="s">
        <v>71</v>
      </c>
      <c r="C79" s="77"/>
      <c r="E79" s="45"/>
      <c r="F79" s="45"/>
      <c r="G79" s="46"/>
      <c r="H79" s="47"/>
      <c r="I79" s="72"/>
      <c r="J79" s="39"/>
      <c r="K79" s="40"/>
    </row>
    <row r="80" spans="1:11" s="44" customFormat="1" ht="20.25" customHeight="1" x14ac:dyDescent="0.3">
      <c r="A80" s="73"/>
      <c r="B80" s="76" t="s">
        <v>72</v>
      </c>
      <c r="C80" s="78" t="s">
        <v>10</v>
      </c>
      <c r="E80" s="45"/>
      <c r="F80" s="45"/>
      <c r="G80" s="46"/>
      <c r="H80" s="47"/>
      <c r="I80" s="72"/>
      <c r="J80" s="39"/>
      <c r="K80" s="40"/>
    </row>
    <row r="81" spans="1:11" s="44" customFormat="1" ht="20.25" customHeight="1" x14ac:dyDescent="0.3">
      <c r="A81" s="73"/>
      <c r="B81" s="76" t="s">
        <v>73</v>
      </c>
      <c r="C81" s="78" t="s">
        <v>10</v>
      </c>
      <c r="E81" s="45"/>
      <c r="F81" s="45"/>
      <c r="G81" s="46"/>
      <c r="H81" s="47"/>
      <c r="I81" s="72"/>
      <c r="J81" s="39"/>
      <c r="K81" s="40"/>
    </row>
    <row r="82" spans="1:11" s="44" customFormat="1" ht="20.25" customHeight="1" x14ac:dyDescent="0.3">
      <c r="A82" s="73"/>
      <c r="B82" s="76" t="s">
        <v>74</v>
      </c>
      <c r="C82" s="78" t="s">
        <v>10</v>
      </c>
      <c r="E82" s="45"/>
      <c r="F82" s="45"/>
      <c r="G82" s="46"/>
      <c r="H82" s="47"/>
      <c r="I82" s="72"/>
      <c r="J82" s="39"/>
      <c r="K82" s="40"/>
    </row>
    <row r="83" spans="1:11" s="44" customFormat="1" ht="20.25" customHeight="1" x14ac:dyDescent="0.3">
      <c r="A83" s="73"/>
      <c r="B83" s="76" t="s">
        <v>75</v>
      </c>
      <c r="C83" s="78" t="s">
        <v>10</v>
      </c>
      <c r="E83" s="45"/>
      <c r="F83" s="45"/>
      <c r="G83" s="46"/>
      <c r="H83" s="47"/>
      <c r="I83" s="72"/>
      <c r="J83" s="39"/>
      <c r="K83" s="40"/>
    </row>
    <row r="84" spans="1:11" s="44" customFormat="1" ht="20.25" customHeight="1" x14ac:dyDescent="0.3">
      <c r="A84" s="73"/>
      <c r="B84" s="76" t="s">
        <v>76</v>
      </c>
      <c r="C84" s="78"/>
      <c r="E84" s="45"/>
      <c r="F84" s="45"/>
      <c r="G84" s="46"/>
      <c r="H84" s="47"/>
      <c r="I84" s="72"/>
      <c r="J84" s="39"/>
      <c r="K84" s="40"/>
    </row>
    <row r="85" spans="1:11" s="44" customFormat="1" ht="16.2" thickBot="1" x14ac:dyDescent="0.35">
      <c r="A85" s="73"/>
      <c r="B85" s="79" t="s">
        <v>77</v>
      </c>
      <c r="C85" s="80" t="s">
        <v>10</v>
      </c>
      <c r="E85" s="45"/>
      <c r="F85" s="45"/>
      <c r="G85" s="46"/>
      <c r="H85" s="47"/>
      <c r="I85" s="72"/>
      <c r="J85" s="39"/>
      <c r="K85" s="40"/>
    </row>
    <row r="86" spans="1:11" s="44" customFormat="1" ht="14.55" customHeight="1" x14ac:dyDescent="0.3">
      <c r="A86" s="73"/>
      <c r="B86" s="81"/>
      <c r="C86" s="47"/>
      <c r="E86" s="45"/>
      <c r="F86" s="45"/>
      <c r="G86" s="46"/>
      <c r="H86" s="47"/>
      <c r="I86" s="56"/>
      <c r="J86" s="39"/>
      <c r="K86" s="40"/>
    </row>
    <row r="87" spans="1:11" s="44" customFormat="1" x14ac:dyDescent="0.3">
      <c r="A87" s="42" t="s">
        <v>78</v>
      </c>
      <c r="B87" s="211" t="s">
        <v>79</v>
      </c>
      <c r="C87" s="49" t="s">
        <v>10</v>
      </c>
      <c r="D87" s="6" t="s">
        <v>80</v>
      </c>
      <c r="E87" s="71">
        <v>10</v>
      </c>
      <c r="F87" s="45">
        <f t="shared" si="1"/>
        <v>10</v>
      </c>
      <c r="G87" s="46"/>
      <c r="H87" s="47"/>
      <c r="I87" s="209" t="s">
        <v>81</v>
      </c>
      <c r="J87" s="39"/>
      <c r="K87" s="40"/>
    </row>
    <row r="88" spans="1:11" s="44" customFormat="1" x14ac:dyDescent="0.3">
      <c r="A88" s="42"/>
      <c r="B88" s="211"/>
      <c r="C88" s="49"/>
      <c r="D88" s="6" t="s">
        <v>82</v>
      </c>
      <c r="E88" s="71">
        <v>5</v>
      </c>
      <c r="F88" s="45">
        <f t="shared" si="1"/>
        <v>0</v>
      </c>
      <c r="G88" s="46"/>
      <c r="H88" s="47"/>
      <c r="I88" s="209"/>
      <c r="J88" s="39"/>
      <c r="K88" s="40"/>
    </row>
    <row r="89" spans="1:11" s="44" customFormat="1" x14ac:dyDescent="0.3">
      <c r="A89" s="42"/>
      <c r="B89" s="211"/>
      <c r="C89" s="49"/>
      <c r="D89" s="6" t="s">
        <v>13</v>
      </c>
      <c r="E89" s="45">
        <v>0</v>
      </c>
      <c r="F89" s="45">
        <f t="shared" si="1"/>
        <v>0</v>
      </c>
      <c r="G89" s="46"/>
      <c r="H89" s="47"/>
      <c r="I89" s="209"/>
      <c r="J89" s="39"/>
      <c r="K89" s="40"/>
    </row>
    <row r="90" spans="1:11" s="44" customFormat="1" x14ac:dyDescent="0.3">
      <c r="A90" s="42"/>
      <c r="B90" s="17" t="s">
        <v>83</v>
      </c>
      <c r="C90" s="6"/>
      <c r="D90" s="17"/>
      <c r="E90" s="82"/>
      <c r="F90" s="45"/>
      <c r="G90" s="46"/>
      <c r="H90" s="47"/>
      <c r="I90" s="56"/>
      <c r="J90" s="39"/>
      <c r="K90" s="40"/>
    </row>
    <row r="91" spans="1:11" s="44" customFormat="1" ht="72" x14ac:dyDescent="0.3">
      <c r="A91" s="42"/>
      <c r="B91" s="54" t="s">
        <v>84</v>
      </c>
      <c r="C91" s="6"/>
      <c r="D91" s="17"/>
      <c r="E91" s="82"/>
      <c r="F91" s="45"/>
      <c r="G91" s="46"/>
      <c r="H91" s="47"/>
      <c r="I91" s="56"/>
      <c r="J91" s="39"/>
      <c r="K91" s="40"/>
    </row>
    <row r="92" spans="1:11" s="44" customFormat="1" ht="14.55" customHeight="1" x14ac:dyDescent="0.3">
      <c r="A92" s="42"/>
      <c r="B92" s="57"/>
      <c r="C92" s="6"/>
      <c r="D92" s="17"/>
      <c r="E92" s="82"/>
      <c r="F92" s="45"/>
      <c r="G92" s="46"/>
      <c r="H92" s="47"/>
      <c r="I92" s="56"/>
      <c r="J92" s="39"/>
      <c r="K92" s="40"/>
    </row>
    <row r="93" spans="1:11" s="44" customFormat="1" x14ac:dyDescent="0.3">
      <c r="A93" s="42" t="s">
        <v>85</v>
      </c>
      <c r="B93" s="211" t="s">
        <v>86</v>
      </c>
      <c r="C93" s="49" t="s">
        <v>10</v>
      </c>
      <c r="D93" s="6" t="s">
        <v>11</v>
      </c>
      <c r="E93" s="71">
        <v>15</v>
      </c>
      <c r="F93" s="45">
        <f t="shared" si="1"/>
        <v>15</v>
      </c>
      <c r="G93" s="46"/>
      <c r="H93" s="47"/>
      <c r="I93" s="56"/>
      <c r="J93" s="39"/>
      <c r="K93" s="40"/>
    </row>
    <row r="94" spans="1:11" s="44" customFormat="1" x14ac:dyDescent="0.3">
      <c r="A94" s="42"/>
      <c r="B94" s="211"/>
      <c r="C94" s="49"/>
      <c r="D94" s="6" t="s">
        <v>13</v>
      </c>
      <c r="E94" s="71">
        <v>0</v>
      </c>
      <c r="F94" s="45">
        <f t="shared" si="1"/>
        <v>0</v>
      </c>
      <c r="G94" s="46"/>
      <c r="H94" s="47"/>
      <c r="I94" s="56"/>
      <c r="J94" s="39"/>
      <c r="K94" s="40"/>
    </row>
    <row r="95" spans="1:11" s="44" customFormat="1" x14ac:dyDescent="0.3">
      <c r="A95" s="42"/>
      <c r="B95" s="17" t="s">
        <v>87</v>
      </c>
      <c r="C95" s="6"/>
      <c r="D95" s="17"/>
      <c r="E95" s="45"/>
      <c r="F95" s="45"/>
      <c r="G95" s="46"/>
      <c r="H95" s="47"/>
      <c r="I95" s="56"/>
      <c r="J95" s="39"/>
      <c r="K95" s="40"/>
    </row>
    <row r="96" spans="1:11" s="44" customFormat="1" ht="28.8" x14ac:dyDescent="0.3">
      <c r="A96" s="42"/>
      <c r="B96" s="54" t="s">
        <v>88</v>
      </c>
      <c r="C96" s="6"/>
      <c r="D96" s="17"/>
      <c r="E96" s="82"/>
      <c r="F96" s="45"/>
      <c r="G96" s="60" t="s">
        <v>89</v>
      </c>
      <c r="H96" s="61" t="s">
        <v>90</v>
      </c>
      <c r="I96" s="56"/>
      <c r="J96" s="39"/>
      <c r="K96" s="40"/>
    </row>
    <row r="97" spans="1:15" s="17" customFormat="1" x14ac:dyDescent="0.3">
      <c r="A97" s="42"/>
      <c r="B97" s="46"/>
      <c r="C97" s="47"/>
      <c r="D97" s="44"/>
      <c r="E97" s="45"/>
      <c r="F97" s="45"/>
      <c r="G97" s="46"/>
      <c r="H97" s="47"/>
      <c r="I97" s="56"/>
      <c r="K97" s="51"/>
    </row>
    <row r="98" spans="1:15" ht="28.8" x14ac:dyDescent="0.3">
      <c r="A98" s="55" t="s">
        <v>91</v>
      </c>
      <c r="B98" s="59" t="s">
        <v>92</v>
      </c>
      <c r="C98" s="83" t="s">
        <v>10</v>
      </c>
      <c r="D98" s="45" t="s">
        <v>11</v>
      </c>
      <c r="E98" s="45">
        <v>15</v>
      </c>
      <c r="F98" s="45">
        <f t="shared" si="1"/>
        <v>15</v>
      </c>
      <c r="G98" s="46"/>
      <c r="H98" s="47"/>
      <c r="I98" s="56"/>
      <c r="J98" s="17"/>
      <c r="K98" s="51"/>
    </row>
    <row r="99" spans="1:15" ht="28.8" x14ac:dyDescent="0.3">
      <c r="B99" s="17" t="s">
        <v>93</v>
      </c>
      <c r="C99" s="83"/>
      <c r="D99" s="45" t="s">
        <v>13</v>
      </c>
      <c r="E99" s="45">
        <v>0</v>
      </c>
      <c r="F99" s="45">
        <f t="shared" si="1"/>
        <v>0</v>
      </c>
      <c r="G99" s="46"/>
      <c r="H99" s="47"/>
      <c r="J99" s="17"/>
      <c r="K99" s="51"/>
    </row>
    <row r="100" spans="1:15" ht="12.6" customHeight="1" x14ac:dyDescent="0.3">
      <c r="B100" s="219" t="s">
        <v>94</v>
      </c>
      <c r="C100" s="220"/>
      <c r="D100" s="221"/>
      <c r="E100" s="45"/>
      <c r="F100" s="45"/>
      <c r="G100" s="46"/>
      <c r="H100" s="47"/>
      <c r="J100" s="17"/>
      <c r="K100" s="51"/>
    </row>
    <row r="101" spans="1:15" ht="27.6" x14ac:dyDescent="0.3">
      <c r="B101" s="76" t="s">
        <v>95</v>
      </c>
      <c r="C101" s="76"/>
      <c r="D101" s="76" t="s">
        <v>96</v>
      </c>
      <c r="E101" s="45"/>
      <c r="F101" s="45"/>
      <c r="G101" s="46"/>
      <c r="H101" s="47"/>
      <c r="J101" s="17"/>
      <c r="K101" s="51"/>
    </row>
    <row r="102" spans="1:15" ht="55.2" x14ac:dyDescent="0.3">
      <c r="B102" s="76" t="s">
        <v>97</v>
      </c>
      <c r="C102" s="84"/>
      <c r="D102" s="85"/>
      <c r="E102" s="45"/>
      <c r="F102" s="45"/>
      <c r="G102" s="46"/>
      <c r="H102" s="47"/>
      <c r="I102" s="86" t="s">
        <v>98</v>
      </c>
      <c r="J102" s="17"/>
      <c r="K102" s="51"/>
    </row>
    <row r="103" spans="1:15" ht="158.4" x14ac:dyDescent="0.3">
      <c r="B103" s="76" t="s">
        <v>99</v>
      </c>
      <c r="C103" s="84" t="s">
        <v>10</v>
      </c>
      <c r="D103" s="85" t="s">
        <v>100</v>
      </c>
      <c r="E103" s="45"/>
      <c r="F103" s="45"/>
      <c r="G103" s="60" t="s">
        <v>101</v>
      </c>
      <c r="H103" s="61" t="s">
        <v>102</v>
      </c>
      <c r="I103" s="86" t="s">
        <v>103</v>
      </c>
      <c r="J103" s="17"/>
      <c r="K103" s="51"/>
    </row>
    <row r="104" spans="1:15" ht="41.4" x14ac:dyDescent="0.3">
      <c r="B104" s="76" t="s">
        <v>104</v>
      </c>
      <c r="C104" s="87"/>
      <c r="D104" s="85"/>
      <c r="E104" s="45"/>
      <c r="F104" s="45"/>
      <c r="G104" s="46"/>
      <c r="H104" s="47"/>
      <c r="I104" s="86" t="s">
        <v>105</v>
      </c>
      <c r="J104" s="17"/>
      <c r="K104" s="51"/>
    </row>
    <row r="105" spans="1:15" ht="55.2" x14ac:dyDescent="0.3">
      <c r="B105" s="76" t="s">
        <v>106</v>
      </c>
      <c r="C105" s="87"/>
      <c r="D105" s="85"/>
      <c r="E105" s="45"/>
      <c r="F105" s="45"/>
      <c r="G105" s="46"/>
      <c r="H105" s="47"/>
      <c r="I105" s="86" t="s">
        <v>107</v>
      </c>
      <c r="J105" s="17"/>
      <c r="K105" s="51"/>
    </row>
    <row r="106" spans="1:15" ht="69" x14ac:dyDescent="0.3">
      <c r="B106" s="76" t="s">
        <v>108</v>
      </c>
      <c r="C106" s="87"/>
      <c r="D106" s="85"/>
      <c r="E106" s="6"/>
      <c r="F106" s="45"/>
      <c r="G106" s="46"/>
      <c r="H106" s="47"/>
      <c r="I106" s="86" t="s">
        <v>109</v>
      </c>
      <c r="J106" s="17"/>
      <c r="K106" s="51"/>
    </row>
    <row r="107" spans="1:15" ht="55.2" x14ac:dyDescent="0.3">
      <c r="B107" s="88" t="s">
        <v>110</v>
      </c>
      <c r="C107" s="87"/>
      <c r="D107" s="85"/>
      <c r="E107" s="6"/>
      <c r="F107" s="45"/>
      <c r="G107" s="46"/>
      <c r="H107" s="47"/>
      <c r="I107" s="86" t="s">
        <v>111</v>
      </c>
      <c r="J107" s="17"/>
      <c r="K107" s="51"/>
    </row>
    <row r="108" spans="1:15" s="17" customFormat="1" x14ac:dyDescent="0.3">
      <c r="A108" s="4"/>
      <c r="B108" s="89"/>
      <c r="C108" s="90"/>
      <c r="D108" s="91"/>
      <c r="E108" s="6"/>
      <c r="F108" s="45"/>
      <c r="G108" s="46"/>
      <c r="H108" s="47"/>
      <c r="I108" s="92"/>
      <c r="K108" s="51"/>
    </row>
    <row r="109" spans="1:15" s="17" customFormat="1" ht="27.6" x14ac:dyDescent="0.3">
      <c r="A109" s="55" t="s">
        <v>112</v>
      </c>
      <c r="B109" s="89" t="s">
        <v>113</v>
      </c>
      <c r="C109" s="83" t="s">
        <v>10</v>
      </c>
      <c r="D109" s="45" t="s">
        <v>11</v>
      </c>
      <c r="E109" s="71">
        <v>0</v>
      </c>
      <c r="F109" s="45">
        <f t="shared" si="1"/>
        <v>0</v>
      </c>
      <c r="G109" s="46"/>
      <c r="H109" s="47"/>
      <c r="I109" s="92"/>
      <c r="K109" s="51"/>
    </row>
    <row r="110" spans="1:15" s="17" customFormat="1" x14ac:dyDescent="0.3">
      <c r="A110" s="55"/>
      <c r="B110" s="17" t="s">
        <v>114</v>
      </c>
      <c r="C110" s="83"/>
      <c r="D110" s="45" t="s">
        <v>13</v>
      </c>
      <c r="E110" s="45">
        <v>0</v>
      </c>
      <c r="F110" s="45">
        <f t="shared" si="1"/>
        <v>0</v>
      </c>
      <c r="G110" s="46"/>
      <c r="H110" s="47"/>
      <c r="I110" s="86" t="s">
        <v>115</v>
      </c>
      <c r="K110" s="51"/>
    </row>
    <row r="111" spans="1:15" ht="86.4" x14ac:dyDescent="0.3">
      <c r="A111" s="55"/>
      <c r="B111" s="54" t="s">
        <v>116</v>
      </c>
      <c r="C111" s="90"/>
      <c r="D111" s="93"/>
      <c r="E111" s="94"/>
      <c r="F111" s="45"/>
      <c r="G111" s="46"/>
      <c r="H111" s="47"/>
      <c r="I111" s="86"/>
      <c r="J111" s="17"/>
      <c r="K111" s="51"/>
    </row>
    <row r="112" spans="1:15" ht="15.6" x14ac:dyDescent="0.3">
      <c r="B112" s="89"/>
      <c r="C112" s="90"/>
      <c r="D112" s="91"/>
      <c r="E112" s="6"/>
      <c r="F112" s="45"/>
      <c r="G112" s="46"/>
      <c r="H112" s="47"/>
      <c r="I112" s="92"/>
      <c r="J112" s="95"/>
      <c r="K112" s="33"/>
      <c r="L112" s="34">
        <v>220</v>
      </c>
      <c r="M112" s="25"/>
      <c r="N112" s="25"/>
      <c r="O112" s="25"/>
    </row>
    <row r="113" spans="1:11" ht="14.55" customHeight="1" x14ac:dyDescent="0.3">
      <c r="B113" s="96" t="s">
        <v>117</v>
      </c>
      <c r="C113" s="97"/>
      <c r="D113" s="97"/>
      <c r="E113" s="97"/>
      <c r="F113" s="98">
        <f>SUM(F114:F171)</f>
        <v>160</v>
      </c>
      <c r="G113" s="98"/>
      <c r="H113" s="99"/>
      <c r="I113" s="97"/>
    </row>
    <row r="114" spans="1:11" x14ac:dyDescent="0.3">
      <c r="A114" s="55">
        <v>12</v>
      </c>
      <c r="B114" s="211" t="s">
        <v>118</v>
      </c>
      <c r="C114" s="83" t="s">
        <v>10</v>
      </c>
      <c r="D114" s="45" t="s">
        <v>11</v>
      </c>
      <c r="E114" s="45">
        <v>30</v>
      </c>
      <c r="F114" s="45">
        <f t="shared" si="1"/>
        <v>30</v>
      </c>
      <c r="G114" s="46"/>
      <c r="H114" s="47"/>
      <c r="I114" s="209" t="s">
        <v>119</v>
      </c>
    </row>
    <row r="115" spans="1:11" x14ac:dyDescent="0.3">
      <c r="B115" s="211"/>
      <c r="C115" s="83"/>
      <c r="D115" s="45" t="s">
        <v>13</v>
      </c>
      <c r="E115" s="45">
        <v>0</v>
      </c>
      <c r="F115" s="45">
        <f t="shared" si="1"/>
        <v>0</v>
      </c>
      <c r="G115" s="46"/>
      <c r="H115" s="47"/>
      <c r="I115" s="209"/>
      <c r="J115" s="17"/>
      <c r="K115" s="51"/>
    </row>
    <row r="116" spans="1:11" x14ac:dyDescent="0.3">
      <c r="B116" s="17" t="s">
        <v>120</v>
      </c>
      <c r="D116" s="6"/>
      <c r="E116" s="6"/>
      <c r="F116" s="45"/>
      <c r="G116" s="46"/>
      <c r="H116" s="47"/>
      <c r="J116" s="17"/>
      <c r="K116" s="51"/>
    </row>
    <row r="117" spans="1:11" x14ac:dyDescent="0.3">
      <c r="B117" s="54" t="s">
        <v>121</v>
      </c>
      <c r="D117" s="6"/>
      <c r="E117" s="6"/>
      <c r="F117" s="45"/>
      <c r="G117" s="46"/>
      <c r="H117" s="47"/>
      <c r="J117" s="17"/>
      <c r="K117" s="51"/>
    </row>
    <row r="118" spans="1:11" ht="388.8" x14ac:dyDescent="0.3">
      <c r="B118" s="57" t="s">
        <v>122</v>
      </c>
      <c r="D118" s="6"/>
      <c r="E118" s="6"/>
      <c r="F118" s="45"/>
      <c r="G118" s="46"/>
      <c r="H118" s="47"/>
    </row>
    <row r="119" spans="1:11" x14ac:dyDescent="0.3">
      <c r="A119" s="4">
        <v>13</v>
      </c>
      <c r="B119" s="211" t="s">
        <v>123</v>
      </c>
      <c r="C119" s="83"/>
      <c r="D119" s="46" t="s">
        <v>124</v>
      </c>
      <c r="E119" s="46">
        <v>0</v>
      </c>
      <c r="F119" s="45">
        <f t="shared" si="1"/>
        <v>0</v>
      </c>
      <c r="G119" s="46"/>
      <c r="H119" s="47"/>
    </row>
    <row r="120" spans="1:11" x14ac:dyDescent="0.3">
      <c r="B120" s="211"/>
      <c r="C120" s="83"/>
      <c r="D120" s="45" t="s">
        <v>125</v>
      </c>
      <c r="E120" s="45">
        <v>0</v>
      </c>
      <c r="F120" s="45">
        <f t="shared" si="1"/>
        <v>0</v>
      </c>
      <c r="G120" s="46"/>
      <c r="H120" s="47"/>
    </row>
    <row r="121" spans="1:11" x14ac:dyDescent="0.3">
      <c r="B121" s="211"/>
      <c r="C121" s="83" t="s">
        <v>10</v>
      </c>
      <c r="D121" s="45" t="s">
        <v>126</v>
      </c>
      <c r="E121" s="45">
        <v>0</v>
      </c>
      <c r="F121" s="45">
        <f t="shared" si="1"/>
        <v>0</v>
      </c>
      <c r="G121" s="46"/>
      <c r="H121" s="47"/>
      <c r="J121" s="17"/>
      <c r="K121" s="51"/>
    </row>
    <row r="122" spans="1:11" x14ac:dyDescent="0.3">
      <c r="B122" s="17" t="s">
        <v>127</v>
      </c>
      <c r="D122" s="6"/>
      <c r="E122" s="6"/>
      <c r="F122" s="45"/>
      <c r="G122" s="46"/>
      <c r="H122" s="47"/>
      <c r="J122" s="17"/>
      <c r="K122" s="51"/>
    </row>
    <row r="123" spans="1:11" ht="201.6" x14ac:dyDescent="0.3">
      <c r="B123" s="54" t="s">
        <v>128</v>
      </c>
      <c r="D123" s="6"/>
      <c r="E123" s="6"/>
      <c r="F123" s="45"/>
      <c r="G123" s="46"/>
      <c r="H123" s="47"/>
      <c r="J123" s="17"/>
      <c r="K123" s="51"/>
    </row>
    <row r="124" spans="1:11" s="17" customFormat="1" x14ac:dyDescent="0.3">
      <c r="A124" s="4"/>
      <c r="B124" s="69"/>
      <c r="C124" s="6"/>
      <c r="D124" s="6"/>
      <c r="E124" s="6"/>
      <c r="F124" s="45"/>
      <c r="G124" s="46"/>
      <c r="H124" s="47"/>
      <c r="I124" s="92"/>
    </row>
    <row r="125" spans="1:11" s="17" customFormat="1" x14ac:dyDescent="0.3">
      <c r="A125" s="55">
        <v>14</v>
      </c>
      <c r="B125" s="211" t="s">
        <v>129</v>
      </c>
      <c r="C125" s="83"/>
      <c r="D125" s="46" t="s">
        <v>130</v>
      </c>
      <c r="E125" s="46">
        <v>20</v>
      </c>
      <c r="F125" s="45">
        <f t="shared" si="1"/>
        <v>0</v>
      </c>
      <c r="G125" s="46"/>
      <c r="H125" s="47"/>
      <c r="I125" s="218" t="s">
        <v>131</v>
      </c>
    </row>
    <row r="126" spans="1:11" s="17" customFormat="1" x14ac:dyDescent="0.3">
      <c r="A126" s="55"/>
      <c r="B126" s="211"/>
      <c r="C126" s="83"/>
      <c r="D126" s="46" t="s">
        <v>132</v>
      </c>
      <c r="E126" s="46">
        <v>15</v>
      </c>
      <c r="F126" s="45">
        <f t="shared" si="1"/>
        <v>0</v>
      </c>
      <c r="G126" s="46"/>
      <c r="H126" s="47"/>
      <c r="I126" s="218"/>
    </row>
    <row r="127" spans="1:11" s="17" customFormat="1" x14ac:dyDescent="0.3">
      <c r="A127" s="55"/>
      <c r="B127" s="211"/>
      <c r="C127" s="83" t="s">
        <v>10</v>
      </c>
      <c r="D127" s="45" t="s">
        <v>133</v>
      </c>
      <c r="E127" s="45">
        <v>10</v>
      </c>
      <c r="F127" s="45">
        <f t="shared" si="1"/>
        <v>10</v>
      </c>
      <c r="G127" s="46"/>
      <c r="H127" s="47"/>
      <c r="I127" s="209"/>
    </row>
    <row r="128" spans="1:11" s="17" customFormat="1" x14ac:dyDescent="0.3">
      <c r="A128" s="55"/>
      <c r="B128" s="211"/>
      <c r="C128" s="83"/>
      <c r="D128" s="45" t="s">
        <v>13</v>
      </c>
      <c r="E128" s="45">
        <v>0</v>
      </c>
      <c r="F128" s="45">
        <f t="shared" si="1"/>
        <v>0</v>
      </c>
      <c r="G128" s="46"/>
      <c r="H128" s="47"/>
      <c r="I128" s="209"/>
    </row>
    <row r="129" spans="1:11" s="17" customFormat="1" x14ac:dyDescent="0.3">
      <c r="A129" s="55"/>
      <c r="B129" s="211"/>
      <c r="C129" s="83"/>
      <c r="D129" s="45" t="s">
        <v>19</v>
      </c>
      <c r="E129" s="45">
        <v>20</v>
      </c>
      <c r="F129" s="45">
        <f t="shared" si="1"/>
        <v>0</v>
      </c>
      <c r="G129" s="46"/>
      <c r="H129" s="47"/>
      <c r="I129" s="209"/>
      <c r="K129" s="51"/>
    </row>
    <row r="130" spans="1:11" s="17" customFormat="1" ht="28.8" x14ac:dyDescent="0.3">
      <c r="A130" s="55"/>
      <c r="B130" s="17" t="s">
        <v>134</v>
      </c>
      <c r="C130" s="6"/>
      <c r="D130" s="6"/>
      <c r="E130" s="6"/>
      <c r="F130" s="45"/>
      <c r="G130" s="46"/>
      <c r="H130" s="47"/>
      <c r="I130" s="56"/>
      <c r="K130" s="51"/>
    </row>
    <row r="131" spans="1:11" ht="273.60000000000002" x14ac:dyDescent="0.3">
      <c r="A131" s="55"/>
      <c r="B131" s="57" t="s">
        <v>135</v>
      </c>
      <c r="D131" s="6"/>
      <c r="E131" s="6"/>
      <c r="F131" s="45"/>
      <c r="G131" s="46"/>
      <c r="H131" s="47"/>
      <c r="I131" s="56"/>
      <c r="J131" s="17"/>
      <c r="K131" s="51"/>
    </row>
    <row r="132" spans="1:11" x14ac:dyDescent="0.3">
      <c r="B132" s="20"/>
      <c r="D132" s="6"/>
      <c r="E132" s="6"/>
      <c r="F132" s="45"/>
      <c r="G132" s="46"/>
      <c r="H132" s="47"/>
    </row>
    <row r="133" spans="1:11" x14ac:dyDescent="0.3">
      <c r="A133" s="4">
        <v>15</v>
      </c>
      <c r="B133" s="211" t="s">
        <v>136</v>
      </c>
      <c r="C133" s="83" t="s">
        <v>10</v>
      </c>
      <c r="D133" s="45" t="s">
        <v>137</v>
      </c>
      <c r="E133" s="45">
        <v>20</v>
      </c>
      <c r="F133" s="45">
        <f t="shared" si="1"/>
        <v>20</v>
      </c>
      <c r="G133" s="46"/>
      <c r="H133" s="47"/>
      <c r="I133" s="11" t="s">
        <v>138</v>
      </c>
    </row>
    <row r="134" spans="1:11" x14ac:dyDescent="0.3">
      <c r="B134" s="211"/>
      <c r="C134" s="83"/>
      <c r="D134" s="45" t="s">
        <v>139</v>
      </c>
      <c r="E134" s="45">
        <v>15</v>
      </c>
      <c r="F134" s="45">
        <f t="shared" si="1"/>
        <v>0</v>
      </c>
      <c r="G134" s="46"/>
      <c r="H134" s="47"/>
    </row>
    <row r="135" spans="1:11" x14ac:dyDescent="0.3">
      <c r="B135" s="211"/>
      <c r="C135" s="83"/>
      <c r="D135" s="45" t="s">
        <v>140</v>
      </c>
      <c r="E135" s="45">
        <v>10</v>
      </c>
      <c r="F135" s="45">
        <f t="shared" si="1"/>
        <v>0</v>
      </c>
      <c r="G135" s="46"/>
      <c r="H135" s="47"/>
    </row>
    <row r="136" spans="1:11" x14ac:dyDescent="0.3">
      <c r="B136" s="211"/>
      <c r="C136" s="83"/>
      <c r="D136" s="45" t="s">
        <v>141</v>
      </c>
      <c r="E136" s="45">
        <v>5</v>
      </c>
      <c r="F136" s="45">
        <f t="shared" si="1"/>
        <v>0</v>
      </c>
      <c r="G136" s="46"/>
      <c r="H136" s="47"/>
    </row>
    <row r="137" spans="1:11" x14ac:dyDescent="0.3">
      <c r="B137" s="211"/>
      <c r="C137" s="83"/>
      <c r="D137" s="45" t="s">
        <v>142</v>
      </c>
      <c r="E137" s="45">
        <v>0</v>
      </c>
      <c r="F137" s="45">
        <f t="shared" si="1"/>
        <v>0</v>
      </c>
      <c r="G137" s="46"/>
      <c r="H137" s="47"/>
    </row>
    <row r="138" spans="1:11" x14ac:dyDescent="0.3">
      <c r="B138" s="6"/>
      <c r="C138" s="83"/>
      <c r="D138" s="45" t="s">
        <v>143</v>
      </c>
      <c r="E138" s="45">
        <v>20</v>
      </c>
      <c r="F138" s="45">
        <f t="shared" si="1"/>
        <v>0</v>
      </c>
      <c r="G138" s="46"/>
      <c r="H138" s="47"/>
    </row>
    <row r="139" spans="1:11" x14ac:dyDescent="0.3">
      <c r="B139" s="17" t="s">
        <v>144</v>
      </c>
      <c r="C139" s="100"/>
      <c r="D139" s="45"/>
      <c r="E139" s="45"/>
      <c r="F139" s="45"/>
      <c r="G139" s="46"/>
      <c r="H139" s="47"/>
    </row>
    <row r="140" spans="1:11" ht="316.8" x14ac:dyDescent="0.3">
      <c r="B140" s="54" t="s">
        <v>145</v>
      </c>
      <c r="C140" s="100"/>
      <c r="D140" s="45"/>
      <c r="E140" s="45"/>
      <c r="F140" s="45"/>
      <c r="G140" s="46"/>
      <c r="H140" s="47"/>
      <c r="J140" s="17"/>
      <c r="K140" s="51"/>
    </row>
    <row r="141" spans="1:11" x14ac:dyDescent="0.3">
      <c r="B141" s="57"/>
      <c r="D141" s="6"/>
      <c r="E141" s="6"/>
      <c r="F141" s="45"/>
      <c r="G141" s="46"/>
      <c r="H141" s="47"/>
    </row>
    <row r="142" spans="1:11" ht="27" customHeight="1" x14ac:dyDescent="0.3">
      <c r="A142" s="4">
        <v>16</v>
      </c>
      <c r="B142" s="211" t="s">
        <v>146</v>
      </c>
      <c r="C142" s="101" t="s">
        <v>10</v>
      </c>
      <c r="D142" s="45" t="s">
        <v>11</v>
      </c>
      <c r="E142" s="45">
        <v>20</v>
      </c>
      <c r="F142" s="45">
        <v>0</v>
      </c>
      <c r="G142" s="46"/>
      <c r="H142" s="47"/>
      <c r="I142" s="208" t="s">
        <v>147</v>
      </c>
    </row>
    <row r="143" spans="1:11" x14ac:dyDescent="0.3">
      <c r="B143" s="211"/>
      <c r="C143" s="83"/>
      <c r="D143" s="45" t="s">
        <v>13</v>
      </c>
      <c r="E143" s="45">
        <v>0</v>
      </c>
      <c r="F143" s="45">
        <f t="shared" ref="F143:F199" si="2">IF(C143="x",E143,0)</f>
        <v>0</v>
      </c>
      <c r="G143" s="46"/>
      <c r="H143" s="47"/>
      <c r="I143" s="208"/>
      <c r="J143" s="17"/>
      <c r="K143" s="51"/>
    </row>
    <row r="144" spans="1:11" x14ac:dyDescent="0.3">
      <c r="B144" s="17" t="s">
        <v>148</v>
      </c>
      <c r="D144" s="6"/>
      <c r="E144" s="6"/>
      <c r="F144" s="45"/>
      <c r="G144" s="46"/>
      <c r="H144" s="47"/>
      <c r="J144" s="17"/>
      <c r="K144" s="51"/>
    </row>
    <row r="145" spans="1:11" ht="56.55" customHeight="1" x14ac:dyDescent="0.3">
      <c r="B145" s="54" t="s">
        <v>121</v>
      </c>
      <c r="D145" s="6"/>
      <c r="E145" s="6"/>
      <c r="F145" s="45"/>
      <c r="G145" s="46"/>
      <c r="H145" s="47"/>
      <c r="J145" s="17"/>
      <c r="K145" s="51"/>
    </row>
    <row r="146" spans="1:11" s="17" customFormat="1" ht="172.8" x14ac:dyDescent="0.3">
      <c r="A146" s="4"/>
      <c r="B146" s="57" t="s">
        <v>149</v>
      </c>
      <c r="C146" s="6"/>
      <c r="D146" s="6"/>
      <c r="E146" s="6"/>
      <c r="F146" s="45"/>
      <c r="G146" s="67" t="s">
        <v>150</v>
      </c>
      <c r="H146" s="102" t="s">
        <v>151</v>
      </c>
      <c r="I146" s="11"/>
      <c r="K146" s="51"/>
    </row>
    <row r="147" spans="1:11" s="17" customFormat="1" ht="12.75" customHeight="1" x14ac:dyDescent="0.3">
      <c r="A147" s="55">
        <v>17</v>
      </c>
      <c r="B147" s="213" t="s">
        <v>152</v>
      </c>
      <c r="C147" s="83" t="s">
        <v>10</v>
      </c>
      <c r="D147" s="45" t="s">
        <v>11</v>
      </c>
      <c r="E147" s="45">
        <v>20</v>
      </c>
      <c r="F147" s="45">
        <f t="shared" si="2"/>
        <v>20</v>
      </c>
      <c r="G147" s="46"/>
      <c r="H147" s="47"/>
      <c r="I147" s="56"/>
      <c r="K147" s="51"/>
    </row>
    <row r="148" spans="1:11" s="17" customFormat="1" x14ac:dyDescent="0.3">
      <c r="A148" s="55"/>
      <c r="B148" s="213"/>
      <c r="C148" s="83"/>
      <c r="D148" s="45" t="s">
        <v>13</v>
      </c>
      <c r="E148" s="45">
        <v>0</v>
      </c>
      <c r="F148" s="45">
        <f t="shared" si="2"/>
        <v>0</v>
      </c>
      <c r="G148" s="46"/>
      <c r="H148" s="47"/>
      <c r="I148" s="56"/>
      <c r="K148" s="51"/>
    </row>
    <row r="149" spans="1:11" s="17" customFormat="1" x14ac:dyDescent="0.3">
      <c r="A149" s="55"/>
      <c r="B149" s="57" t="s">
        <v>148</v>
      </c>
      <c r="C149" s="100"/>
      <c r="D149" s="45"/>
      <c r="E149" s="45"/>
      <c r="F149" s="45"/>
      <c r="G149" s="46"/>
      <c r="H149" s="47"/>
      <c r="I149" s="56"/>
      <c r="K149" s="51"/>
    </row>
    <row r="150" spans="1:11" s="17" customFormat="1" x14ac:dyDescent="0.3">
      <c r="A150" s="55"/>
      <c r="B150" s="54" t="s">
        <v>121</v>
      </c>
      <c r="C150" s="100"/>
      <c r="D150" s="45"/>
      <c r="E150" s="45"/>
      <c r="F150" s="45"/>
      <c r="G150" s="46"/>
      <c r="H150" s="47"/>
      <c r="I150" s="56"/>
      <c r="K150" s="51"/>
    </row>
    <row r="151" spans="1:11" s="17" customFormat="1" ht="96" customHeight="1" x14ac:dyDescent="0.3">
      <c r="A151" s="55"/>
      <c r="B151" s="57" t="s">
        <v>153</v>
      </c>
      <c r="C151" s="6"/>
      <c r="D151" s="6"/>
      <c r="E151" s="6"/>
      <c r="F151" s="45"/>
      <c r="G151" s="46"/>
      <c r="H151" s="47"/>
      <c r="I151" s="56"/>
    </row>
    <row r="152" spans="1:11" s="17" customFormat="1" x14ac:dyDescent="0.3">
      <c r="A152" s="55">
        <v>18</v>
      </c>
      <c r="B152" s="211" t="s">
        <v>154</v>
      </c>
      <c r="C152" s="83" t="s">
        <v>10</v>
      </c>
      <c r="D152" s="45" t="s">
        <v>11</v>
      </c>
      <c r="E152" s="45">
        <v>20</v>
      </c>
      <c r="F152" s="45">
        <f t="shared" si="2"/>
        <v>20</v>
      </c>
      <c r="G152" s="46"/>
      <c r="H152" s="47"/>
      <c r="I152" s="56"/>
    </row>
    <row r="153" spans="1:11" s="17" customFormat="1" x14ac:dyDescent="0.3">
      <c r="A153" s="55"/>
      <c r="B153" s="211"/>
      <c r="C153" s="83"/>
      <c r="D153" s="45" t="s">
        <v>13</v>
      </c>
      <c r="E153" s="45">
        <v>0</v>
      </c>
      <c r="F153" s="45">
        <f t="shared" si="2"/>
        <v>0</v>
      </c>
      <c r="G153" s="46"/>
      <c r="H153" s="47"/>
      <c r="I153" s="56"/>
      <c r="K153" s="51"/>
    </row>
    <row r="154" spans="1:11" s="17" customFormat="1" ht="28.8" x14ac:dyDescent="0.3">
      <c r="A154" s="55"/>
      <c r="B154" s="17" t="s">
        <v>155</v>
      </c>
      <c r="C154" s="6"/>
      <c r="D154" s="6"/>
      <c r="E154" s="6"/>
      <c r="F154" s="45"/>
      <c r="G154" s="46"/>
      <c r="H154" s="47"/>
      <c r="I154" s="56"/>
      <c r="K154" s="51"/>
    </row>
    <row r="155" spans="1:11" s="17" customFormat="1" ht="43.2" x14ac:dyDescent="0.3">
      <c r="A155" s="55"/>
      <c r="B155" s="54" t="s">
        <v>156</v>
      </c>
      <c r="C155" s="6"/>
      <c r="D155" s="6"/>
      <c r="E155" s="6"/>
      <c r="F155" s="45"/>
      <c r="G155" s="46"/>
      <c r="H155" s="47"/>
      <c r="I155" s="56"/>
      <c r="K155" s="51"/>
    </row>
    <row r="156" spans="1:11" ht="14.55" customHeight="1" x14ac:dyDescent="0.3">
      <c r="A156" s="55"/>
      <c r="B156" s="69"/>
      <c r="D156" s="6"/>
      <c r="E156" s="6"/>
      <c r="F156" s="45"/>
      <c r="G156" s="46"/>
      <c r="H156" s="47"/>
      <c r="I156" s="92"/>
    </row>
    <row r="157" spans="1:11" x14ac:dyDescent="0.3">
      <c r="A157" s="4">
        <v>19</v>
      </c>
      <c r="B157" s="211" t="s">
        <v>157</v>
      </c>
      <c r="C157" s="83" t="s">
        <v>10</v>
      </c>
      <c r="D157" s="45" t="s">
        <v>11</v>
      </c>
      <c r="E157" s="45">
        <v>20</v>
      </c>
      <c r="F157" s="45">
        <f t="shared" si="2"/>
        <v>20</v>
      </c>
      <c r="G157" s="46"/>
      <c r="H157" s="47"/>
    </row>
    <row r="158" spans="1:11" x14ac:dyDescent="0.3">
      <c r="B158" s="211"/>
      <c r="C158" s="83"/>
      <c r="D158" s="45" t="s">
        <v>13</v>
      </c>
      <c r="E158" s="45">
        <v>0</v>
      </c>
      <c r="F158" s="45">
        <f t="shared" si="2"/>
        <v>0</v>
      </c>
      <c r="G158" s="46"/>
      <c r="H158" s="47"/>
      <c r="J158" s="17"/>
      <c r="K158" s="51"/>
    </row>
    <row r="159" spans="1:11" x14ac:dyDescent="0.3">
      <c r="B159" s="17" t="s">
        <v>158</v>
      </c>
      <c r="D159" s="6"/>
      <c r="E159" s="6"/>
      <c r="F159" s="45"/>
      <c r="G159" s="46"/>
      <c r="H159" s="47"/>
      <c r="J159" s="17"/>
      <c r="K159" s="51"/>
    </row>
    <row r="160" spans="1:11" x14ac:dyDescent="0.3">
      <c r="B160" s="54" t="s">
        <v>121</v>
      </c>
      <c r="D160" s="6"/>
      <c r="E160" s="6"/>
      <c r="F160" s="45"/>
      <c r="G160" s="46"/>
      <c r="H160" s="47"/>
      <c r="J160" s="17"/>
      <c r="K160" s="51"/>
    </row>
    <row r="161" spans="1:14" ht="57.6" x14ac:dyDescent="0.3">
      <c r="B161" s="57" t="s">
        <v>159</v>
      </c>
      <c r="D161" s="6"/>
      <c r="E161" s="6"/>
      <c r="F161" s="45"/>
      <c r="G161" s="46"/>
      <c r="H161" s="47"/>
    </row>
    <row r="162" spans="1:14" ht="33" customHeight="1" x14ac:dyDescent="0.3">
      <c r="A162" s="55">
        <v>20</v>
      </c>
      <c r="B162" s="211" t="s">
        <v>160</v>
      </c>
      <c r="C162" s="83" t="s">
        <v>10</v>
      </c>
      <c r="D162" s="45" t="s">
        <v>11</v>
      </c>
      <c r="E162" s="45">
        <v>20</v>
      </c>
      <c r="F162" s="45">
        <f t="shared" si="2"/>
        <v>20</v>
      </c>
      <c r="G162" s="46"/>
      <c r="H162" s="47"/>
      <c r="I162" s="64"/>
    </row>
    <row r="163" spans="1:14" x14ac:dyDescent="0.3">
      <c r="A163" s="65"/>
      <c r="B163" s="211"/>
      <c r="C163" s="83"/>
      <c r="D163" s="45" t="s">
        <v>13</v>
      </c>
      <c r="E163" s="45">
        <v>0</v>
      </c>
      <c r="F163" s="45">
        <f t="shared" si="2"/>
        <v>0</v>
      </c>
      <c r="G163" s="46"/>
      <c r="H163" s="47"/>
      <c r="I163" s="64"/>
      <c r="J163" s="17"/>
      <c r="K163" s="51"/>
    </row>
    <row r="164" spans="1:14" ht="28.8" x14ac:dyDescent="0.3">
      <c r="A164" s="65"/>
      <c r="B164" s="17" t="s">
        <v>155</v>
      </c>
      <c r="D164" s="103"/>
      <c r="E164" s="103"/>
      <c r="F164" s="45"/>
      <c r="G164" s="46"/>
      <c r="H164" s="47"/>
      <c r="I164" s="64"/>
      <c r="J164" s="17"/>
      <c r="K164" s="51"/>
    </row>
    <row r="165" spans="1:14" ht="57.6" x14ac:dyDescent="0.3">
      <c r="A165" s="65"/>
      <c r="B165" s="54" t="s">
        <v>161</v>
      </c>
      <c r="D165" s="103"/>
      <c r="E165" s="103"/>
      <c r="F165" s="45"/>
      <c r="G165" s="46"/>
      <c r="H165" s="47"/>
      <c r="I165" s="64"/>
      <c r="J165" s="17"/>
      <c r="K165" s="51"/>
    </row>
    <row r="166" spans="1:14" s="17" customFormat="1" ht="14.55" customHeight="1" x14ac:dyDescent="0.3">
      <c r="A166" s="65"/>
      <c r="B166" s="104"/>
      <c r="C166" s="6"/>
      <c r="D166" s="103"/>
      <c r="E166" s="103"/>
      <c r="F166" s="45"/>
      <c r="G166" s="46"/>
      <c r="H166" s="47"/>
      <c r="I166" s="105"/>
    </row>
    <row r="167" spans="1:14" s="17" customFormat="1" x14ac:dyDescent="0.3">
      <c r="A167" s="55">
        <v>21</v>
      </c>
      <c r="B167" s="211" t="s">
        <v>162</v>
      </c>
      <c r="C167" s="83" t="s">
        <v>10</v>
      </c>
      <c r="D167" s="45" t="s">
        <v>11</v>
      </c>
      <c r="E167" s="45">
        <v>20</v>
      </c>
      <c r="F167" s="45">
        <f t="shared" si="2"/>
        <v>20</v>
      </c>
      <c r="G167" s="46"/>
      <c r="H167" s="47"/>
      <c r="I167" s="209" t="s">
        <v>163</v>
      </c>
    </row>
    <row r="168" spans="1:14" s="17" customFormat="1" x14ac:dyDescent="0.3">
      <c r="A168" s="55"/>
      <c r="B168" s="211"/>
      <c r="C168" s="83"/>
      <c r="D168" s="45" t="s">
        <v>13</v>
      </c>
      <c r="E168" s="45">
        <v>0</v>
      </c>
      <c r="F168" s="45">
        <f t="shared" si="2"/>
        <v>0</v>
      </c>
      <c r="G168" s="46"/>
      <c r="H168" s="47"/>
      <c r="I168" s="209"/>
      <c r="K168" s="51"/>
    </row>
    <row r="169" spans="1:14" s="17" customFormat="1" ht="28.8" x14ac:dyDescent="0.3">
      <c r="A169" s="55"/>
      <c r="B169" s="17" t="s">
        <v>155</v>
      </c>
      <c r="C169" s="6"/>
      <c r="D169" s="6"/>
      <c r="E169" s="6"/>
      <c r="F169" s="45"/>
      <c r="G169" s="46"/>
      <c r="H169" s="47"/>
      <c r="I169" s="56"/>
      <c r="K169" s="51"/>
    </row>
    <row r="170" spans="1:14" ht="144" x14ac:dyDescent="0.3">
      <c r="A170" s="55"/>
      <c r="B170" s="54" t="s">
        <v>164</v>
      </c>
      <c r="D170" s="6"/>
      <c r="E170" s="6"/>
      <c r="F170" s="45"/>
      <c r="G170" s="46"/>
      <c r="H170" s="47"/>
      <c r="I170" s="56"/>
      <c r="J170" s="17"/>
      <c r="K170" s="51"/>
    </row>
    <row r="171" spans="1:14" x14ac:dyDescent="0.3">
      <c r="B171" s="57"/>
      <c r="D171" s="6"/>
      <c r="E171" s="6"/>
      <c r="F171" s="45"/>
      <c r="G171" s="46"/>
      <c r="H171" s="47"/>
      <c r="J171" s="106"/>
      <c r="K171" s="106"/>
      <c r="L171" s="106"/>
      <c r="M171" s="106"/>
      <c r="N171" s="106"/>
    </row>
    <row r="172" spans="1:14" ht="15.6" x14ac:dyDescent="0.3">
      <c r="B172" s="107" t="s">
        <v>165</v>
      </c>
      <c r="C172" s="108"/>
      <c r="D172" s="108"/>
      <c r="E172" s="108"/>
      <c r="F172" s="108">
        <f>SUM(F173:F260)</f>
        <v>145</v>
      </c>
      <c r="G172" s="109"/>
      <c r="H172" s="110"/>
      <c r="I172" s="108"/>
    </row>
    <row r="173" spans="1:14" ht="19.2" x14ac:dyDescent="0.3">
      <c r="A173" s="55">
        <v>22</v>
      </c>
      <c r="B173" s="211" t="s">
        <v>166</v>
      </c>
      <c r="C173" s="83" t="s">
        <v>10</v>
      </c>
      <c r="D173" s="45" t="s">
        <v>11</v>
      </c>
      <c r="E173" s="45">
        <v>20</v>
      </c>
      <c r="F173" s="45">
        <f t="shared" si="2"/>
        <v>20</v>
      </c>
      <c r="G173" s="46"/>
      <c r="H173" s="47"/>
      <c r="I173" s="56" t="s">
        <v>167</v>
      </c>
    </row>
    <row r="174" spans="1:14" s="17" customFormat="1" x14ac:dyDescent="0.3">
      <c r="A174" s="65"/>
      <c r="B174" s="211"/>
      <c r="C174" s="83"/>
      <c r="D174" s="45" t="s">
        <v>13</v>
      </c>
      <c r="E174" s="45">
        <v>0</v>
      </c>
      <c r="F174" s="45">
        <f t="shared" si="2"/>
        <v>0</v>
      </c>
      <c r="G174" s="46"/>
      <c r="H174" s="47"/>
      <c r="I174" s="11"/>
      <c r="K174" s="51"/>
    </row>
    <row r="175" spans="1:14" s="17" customFormat="1" x14ac:dyDescent="0.3">
      <c r="A175" s="55"/>
      <c r="B175" s="17" t="s">
        <v>168</v>
      </c>
      <c r="C175" s="6"/>
      <c r="D175" s="6"/>
      <c r="E175" s="6"/>
      <c r="F175" s="45"/>
      <c r="G175" s="46"/>
      <c r="H175" s="47"/>
      <c r="I175" s="56"/>
      <c r="K175" s="51"/>
    </row>
    <row r="176" spans="1:14" ht="57.6" x14ac:dyDescent="0.3">
      <c r="A176" s="55"/>
      <c r="B176" s="54" t="s">
        <v>169</v>
      </c>
      <c r="D176" s="6"/>
      <c r="E176" s="6"/>
      <c r="F176" s="45"/>
      <c r="G176" s="46"/>
      <c r="H176" s="47"/>
      <c r="I176" s="56"/>
      <c r="J176" s="17"/>
      <c r="K176" s="51"/>
    </row>
    <row r="177" spans="1:11" ht="14.55" customHeight="1" x14ac:dyDescent="0.3">
      <c r="B177" s="69"/>
      <c r="D177" s="6"/>
      <c r="E177" s="6"/>
      <c r="F177" s="45"/>
      <c r="G177" s="46"/>
      <c r="H177" s="47"/>
      <c r="I177" s="92"/>
    </row>
    <row r="178" spans="1:11" x14ac:dyDescent="0.3">
      <c r="A178" s="4" t="s">
        <v>170</v>
      </c>
      <c r="B178" s="211" t="s">
        <v>171</v>
      </c>
      <c r="C178" s="83" t="s">
        <v>10</v>
      </c>
      <c r="D178" s="45" t="s">
        <v>11</v>
      </c>
      <c r="E178" s="45">
        <v>15</v>
      </c>
      <c r="F178" s="45">
        <f t="shared" si="2"/>
        <v>15</v>
      </c>
      <c r="G178" s="46"/>
      <c r="H178" s="47"/>
    </row>
    <row r="179" spans="1:11" x14ac:dyDescent="0.3">
      <c r="B179" s="211"/>
      <c r="C179" s="83"/>
      <c r="D179" s="45" t="s">
        <v>13</v>
      </c>
      <c r="E179" s="45">
        <v>0</v>
      </c>
      <c r="F179" s="45">
        <f t="shared" si="2"/>
        <v>0</v>
      </c>
      <c r="G179" s="46"/>
      <c r="H179" s="47"/>
      <c r="J179" s="17"/>
      <c r="K179" s="51"/>
    </row>
    <row r="180" spans="1:11" x14ac:dyDescent="0.3">
      <c r="B180" s="17" t="s">
        <v>172</v>
      </c>
      <c r="C180" s="83"/>
      <c r="D180" s="45" t="s">
        <v>173</v>
      </c>
      <c r="E180" s="111">
        <v>0</v>
      </c>
      <c r="F180" s="45">
        <f t="shared" si="2"/>
        <v>0</v>
      </c>
      <c r="G180" s="46"/>
      <c r="H180" s="47"/>
      <c r="J180" s="17"/>
      <c r="K180" s="51"/>
    </row>
    <row r="181" spans="1:11" ht="57.6" x14ac:dyDescent="0.3">
      <c r="B181" s="54" t="s">
        <v>174</v>
      </c>
      <c r="D181" s="6"/>
      <c r="E181" s="6"/>
      <c r="F181" s="45"/>
      <c r="G181" s="46"/>
      <c r="H181" s="47"/>
      <c r="J181" s="17"/>
      <c r="K181" s="51"/>
    </row>
    <row r="182" spans="1:11" x14ac:dyDescent="0.3">
      <c r="B182" s="69"/>
      <c r="D182" s="6"/>
      <c r="E182" s="6"/>
      <c r="F182" s="45"/>
      <c r="G182" s="46"/>
      <c r="H182" s="47"/>
      <c r="I182" s="92"/>
    </row>
    <row r="183" spans="1:11" x14ac:dyDescent="0.3">
      <c r="A183" s="4" t="s">
        <v>175</v>
      </c>
      <c r="B183" s="211" t="s">
        <v>176</v>
      </c>
      <c r="C183" s="83" t="s">
        <v>10</v>
      </c>
      <c r="D183" s="45" t="s">
        <v>177</v>
      </c>
      <c r="E183" s="45">
        <v>0</v>
      </c>
      <c r="F183" s="45">
        <f t="shared" si="2"/>
        <v>0</v>
      </c>
      <c r="G183" s="46"/>
      <c r="H183" s="47"/>
    </row>
    <row r="184" spans="1:11" x14ac:dyDescent="0.3">
      <c r="B184" s="211"/>
      <c r="C184" s="83"/>
      <c r="D184" s="45" t="s">
        <v>178</v>
      </c>
      <c r="E184" s="45">
        <v>0</v>
      </c>
      <c r="F184" s="45">
        <f t="shared" si="2"/>
        <v>0</v>
      </c>
      <c r="G184" s="46"/>
      <c r="H184" s="47"/>
    </row>
    <row r="185" spans="1:11" x14ac:dyDescent="0.3">
      <c r="B185" s="211"/>
      <c r="C185" s="83"/>
      <c r="D185" s="45" t="s">
        <v>179</v>
      </c>
      <c r="E185" s="45">
        <v>0</v>
      </c>
      <c r="F185" s="45">
        <f t="shared" si="2"/>
        <v>0</v>
      </c>
      <c r="G185" s="46"/>
      <c r="H185" s="47"/>
      <c r="J185" s="17"/>
      <c r="K185" s="51"/>
    </row>
    <row r="186" spans="1:11" x14ac:dyDescent="0.3">
      <c r="B186" s="17" t="s">
        <v>180</v>
      </c>
      <c r="D186" s="6"/>
      <c r="E186" s="6"/>
      <c r="F186" s="45"/>
      <c r="G186" s="46"/>
      <c r="H186" s="47"/>
      <c r="J186" s="17"/>
      <c r="K186" s="51"/>
    </row>
    <row r="187" spans="1:11" x14ac:dyDescent="0.3">
      <c r="B187" s="54" t="s">
        <v>181</v>
      </c>
      <c r="D187" s="6"/>
      <c r="E187" s="6"/>
      <c r="F187" s="45"/>
      <c r="G187" s="46"/>
      <c r="H187" s="47"/>
      <c r="J187" s="17"/>
      <c r="K187" s="51"/>
    </row>
    <row r="188" spans="1:11" x14ac:dyDescent="0.3">
      <c r="B188" s="69"/>
      <c r="D188" s="6"/>
      <c r="E188" s="6"/>
      <c r="F188" s="45"/>
      <c r="G188" s="46"/>
      <c r="H188" s="47"/>
      <c r="I188" s="92"/>
    </row>
    <row r="189" spans="1:11" x14ac:dyDescent="0.3">
      <c r="A189" s="4" t="s">
        <v>182</v>
      </c>
      <c r="B189" s="211" t="s">
        <v>183</v>
      </c>
      <c r="C189" s="83" t="s">
        <v>10</v>
      </c>
      <c r="D189" s="45" t="s">
        <v>11</v>
      </c>
      <c r="E189" s="45">
        <v>15</v>
      </c>
      <c r="F189" s="45">
        <f t="shared" si="2"/>
        <v>15</v>
      </c>
      <c r="G189" s="46"/>
      <c r="H189" s="47"/>
    </row>
    <row r="190" spans="1:11" x14ac:dyDescent="0.3">
      <c r="B190" s="211"/>
      <c r="C190" s="83"/>
      <c r="D190" s="45" t="s">
        <v>13</v>
      </c>
      <c r="E190" s="45">
        <v>0</v>
      </c>
      <c r="F190" s="45">
        <f t="shared" si="2"/>
        <v>0</v>
      </c>
      <c r="G190" s="46"/>
      <c r="H190" s="47"/>
    </row>
    <row r="191" spans="1:11" x14ac:dyDescent="0.3">
      <c r="B191" s="211"/>
      <c r="C191" s="83"/>
      <c r="D191" s="45" t="s">
        <v>173</v>
      </c>
      <c r="E191" s="45">
        <v>0</v>
      </c>
      <c r="F191" s="45">
        <f t="shared" si="2"/>
        <v>0</v>
      </c>
      <c r="G191" s="46"/>
      <c r="H191" s="47"/>
    </row>
    <row r="192" spans="1:11" x14ac:dyDescent="0.3">
      <c r="B192" s="17" t="s">
        <v>172</v>
      </c>
      <c r="C192" s="100"/>
      <c r="D192" s="45"/>
      <c r="E192" s="45"/>
      <c r="F192" s="45"/>
      <c r="G192" s="46"/>
      <c r="H192" s="47"/>
    </row>
    <row r="193" spans="1:11" ht="43.2" x14ac:dyDescent="0.3">
      <c r="B193" s="54" t="s">
        <v>184</v>
      </c>
      <c r="C193" s="100"/>
      <c r="D193" s="45"/>
      <c r="E193" s="45"/>
      <c r="F193" s="45"/>
      <c r="G193" s="46"/>
      <c r="H193" s="47"/>
      <c r="J193" s="17"/>
      <c r="K193" s="51"/>
    </row>
    <row r="194" spans="1:11" x14ac:dyDescent="0.3">
      <c r="B194" s="69"/>
      <c r="D194" s="6"/>
      <c r="E194" s="6"/>
      <c r="F194" s="45"/>
      <c r="G194" s="46"/>
      <c r="H194" s="47"/>
      <c r="I194" s="92"/>
    </row>
    <row r="195" spans="1:11" x14ac:dyDescent="0.3">
      <c r="A195" s="4" t="s">
        <v>185</v>
      </c>
      <c r="B195" s="211" t="s">
        <v>186</v>
      </c>
      <c r="C195" s="83"/>
      <c r="D195" s="45" t="s">
        <v>187</v>
      </c>
      <c r="E195" s="45">
        <v>15</v>
      </c>
      <c r="F195" s="45">
        <f t="shared" si="2"/>
        <v>0</v>
      </c>
      <c r="G195" s="46"/>
      <c r="H195" s="47"/>
    </row>
    <row r="196" spans="1:11" x14ac:dyDescent="0.3">
      <c r="B196" s="211"/>
      <c r="C196" s="83"/>
      <c r="D196" s="45" t="s">
        <v>188</v>
      </c>
      <c r="E196" s="45">
        <v>12</v>
      </c>
      <c r="F196" s="45">
        <f t="shared" si="2"/>
        <v>0</v>
      </c>
      <c r="G196" s="46"/>
      <c r="H196" s="47"/>
    </row>
    <row r="197" spans="1:11" x14ac:dyDescent="0.3">
      <c r="B197" s="211"/>
      <c r="C197" s="83" t="s">
        <v>10</v>
      </c>
      <c r="D197" s="45" t="s">
        <v>189</v>
      </c>
      <c r="E197" s="45">
        <v>10</v>
      </c>
      <c r="F197" s="45">
        <f t="shared" si="2"/>
        <v>10</v>
      </c>
      <c r="G197" s="46"/>
      <c r="H197" s="47"/>
    </row>
    <row r="198" spans="1:11" x14ac:dyDescent="0.3">
      <c r="B198" s="211"/>
      <c r="C198" s="83"/>
      <c r="D198" s="45" t="s">
        <v>190</v>
      </c>
      <c r="E198" s="45">
        <v>5</v>
      </c>
      <c r="F198" s="45">
        <f t="shared" si="2"/>
        <v>0</v>
      </c>
      <c r="G198" s="46"/>
      <c r="H198" s="47"/>
    </row>
    <row r="199" spans="1:11" x14ac:dyDescent="0.3">
      <c r="B199" s="211"/>
      <c r="C199" s="83"/>
      <c r="D199" s="45" t="s">
        <v>191</v>
      </c>
      <c r="E199" s="45">
        <v>0</v>
      </c>
      <c r="F199" s="45">
        <f t="shared" si="2"/>
        <v>0</v>
      </c>
      <c r="G199" s="46"/>
      <c r="H199" s="47"/>
      <c r="J199" s="17"/>
      <c r="K199" s="51"/>
    </row>
    <row r="200" spans="1:11" x14ac:dyDescent="0.3">
      <c r="B200" s="69"/>
      <c r="D200" s="6"/>
      <c r="E200" s="6"/>
      <c r="F200" s="45"/>
      <c r="G200" s="46"/>
      <c r="H200" s="47"/>
      <c r="I200" s="92"/>
    </row>
    <row r="201" spans="1:11" x14ac:dyDescent="0.3">
      <c r="A201" s="4" t="s">
        <v>192</v>
      </c>
      <c r="B201" s="211" t="s">
        <v>193</v>
      </c>
      <c r="C201" s="83" t="s">
        <v>10</v>
      </c>
      <c r="D201" s="45" t="s">
        <v>194</v>
      </c>
      <c r="E201" s="45">
        <v>10</v>
      </c>
      <c r="F201" s="45">
        <f t="shared" ref="F201:F257" si="3">IF(C201="x",E201,0)</f>
        <v>10</v>
      </c>
      <c r="G201" s="46"/>
      <c r="H201" s="47"/>
    </row>
    <row r="202" spans="1:11" x14ac:dyDescent="0.3">
      <c r="B202" s="211"/>
      <c r="C202" s="83"/>
      <c r="D202" s="45" t="s">
        <v>195</v>
      </c>
      <c r="E202" s="45">
        <v>5</v>
      </c>
      <c r="F202" s="45">
        <f t="shared" si="3"/>
        <v>0</v>
      </c>
      <c r="G202" s="46"/>
      <c r="H202" s="47"/>
    </row>
    <row r="203" spans="1:11" x14ac:dyDescent="0.3">
      <c r="B203" s="211"/>
      <c r="C203" s="83"/>
      <c r="D203" s="45" t="s">
        <v>196</v>
      </c>
      <c r="E203" s="45">
        <v>0</v>
      </c>
      <c r="F203" s="45">
        <f t="shared" si="3"/>
        <v>0</v>
      </c>
      <c r="G203" s="46"/>
      <c r="H203" s="47"/>
    </row>
    <row r="204" spans="1:11" s="17" customFormat="1" x14ac:dyDescent="0.3">
      <c r="A204" s="4"/>
      <c r="B204" s="6"/>
      <c r="C204" s="100"/>
      <c r="D204" s="45"/>
      <c r="E204" s="45"/>
      <c r="F204" s="45"/>
      <c r="G204" s="46"/>
      <c r="H204" s="47"/>
      <c r="I204" s="11"/>
      <c r="K204" s="51"/>
    </row>
    <row r="205" spans="1:11" s="17" customFormat="1" ht="28.8" x14ac:dyDescent="0.3">
      <c r="A205" s="55" t="s">
        <v>197</v>
      </c>
      <c r="B205" s="59" t="s">
        <v>198</v>
      </c>
      <c r="C205" s="6"/>
      <c r="E205" s="45">
        <v>0</v>
      </c>
      <c r="F205" s="45">
        <f t="shared" si="3"/>
        <v>0</v>
      </c>
      <c r="G205" s="46"/>
      <c r="H205" s="47"/>
      <c r="I205" s="92"/>
      <c r="K205" s="51"/>
    </row>
    <row r="206" spans="1:11" s="17" customFormat="1" x14ac:dyDescent="0.3">
      <c r="A206" s="55"/>
      <c r="B206" s="57"/>
      <c r="C206" s="6"/>
      <c r="E206" s="6"/>
      <c r="F206" s="45"/>
      <c r="G206" s="46"/>
      <c r="H206" s="47"/>
      <c r="I206" s="56"/>
      <c r="K206" s="51"/>
    </row>
    <row r="207" spans="1:11" ht="129.6" x14ac:dyDescent="0.3">
      <c r="A207" s="55"/>
      <c r="B207" s="54" t="s">
        <v>199</v>
      </c>
      <c r="D207" s="17"/>
      <c r="E207" s="6"/>
      <c r="F207" s="45"/>
      <c r="G207" s="46"/>
      <c r="H207" s="47"/>
      <c r="I207" s="56"/>
      <c r="J207" s="17"/>
      <c r="K207" s="51"/>
    </row>
    <row r="208" spans="1:11" s="17" customFormat="1" x14ac:dyDescent="0.3">
      <c r="A208" s="65"/>
      <c r="B208" s="66"/>
      <c r="C208" s="6"/>
      <c r="D208" s="62"/>
      <c r="E208" s="103"/>
      <c r="F208" s="45"/>
      <c r="G208" s="46"/>
      <c r="H208" s="47"/>
      <c r="I208" s="11"/>
      <c r="K208" s="51"/>
    </row>
    <row r="209" spans="1:11" s="17" customFormat="1" ht="28.8" x14ac:dyDescent="0.3">
      <c r="A209" s="55" t="s">
        <v>200</v>
      </c>
      <c r="B209" s="59" t="s">
        <v>201</v>
      </c>
      <c r="C209" s="83" t="s">
        <v>10</v>
      </c>
      <c r="D209" s="45" t="s">
        <v>11</v>
      </c>
      <c r="E209" s="45">
        <v>10</v>
      </c>
      <c r="F209" s="45">
        <f t="shared" si="3"/>
        <v>10</v>
      </c>
      <c r="G209" s="46"/>
      <c r="H209" s="47"/>
      <c r="I209" s="56"/>
      <c r="K209" s="51"/>
    </row>
    <row r="210" spans="1:11" s="17" customFormat="1" ht="28.8" x14ac:dyDescent="0.3">
      <c r="A210" s="55"/>
      <c r="B210" s="57" t="s">
        <v>202</v>
      </c>
      <c r="C210" s="83"/>
      <c r="D210" s="45" t="s">
        <v>13</v>
      </c>
      <c r="E210" s="6"/>
      <c r="F210" s="45"/>
      <c r="G210" s="46"/>
      <c r="H210" s="47"/>
      <c r="I210" s="56"/>
      <c r="K210" s="51"/>
    </row>
    <row r="211" spans="1:11" ht="57.6" x14ac:dyDescent="0.3">
      <c r="A211" s="55"/>
      <c r="B211" s="54" t="s">
        <v>203</v>
      </c>
      <c r="D211" s="17"/>
      <c r="E211" s="6"/>
      <c r="F211" s="45"/>
      <c r="G211" s="46"/>
      <c r="H211" s="47"/>
      <c r="I211" s="56"/>
      <c r="J211" s="17"/>
      <c r="K211" s="51"/>
    </row>
    <row r="212" spans="1:11" x14ac:dyDescent="0.3">
      <c r="A212" s="65"/>
      <c r="B212" s="66"/>
      <c r="D212" s="62"/>
      <c r="E212" s="103"/>
      <c r="F212" s="45"/>
      <c r="G212" s="46"/>
      <c r="H212" s="47"/>
      <c r="J212" s="17"/>
      <c r="K212" s="51"/>
    </row>
    <row r="213" spans="1:11" x14ac:dyDescent="0.3">
      <c r="A213" s="55" t="s">
        <v>204</v>
      </c>
      <c r="B213" s="211" t="s">
        <v>205</v>
      </c>
      <c r="C213" s="83" t="s">
        <v>10</v>
      </c>
      <c r="D213" s="45" t="s">
        <v>11</v>
      </c>
      <c r="E213" s="45">
        <v>15</v>
      </c>
      <c r="F213" s="45">
        <f t="shared" si="3"/>
        <v>15</v>
      </c>
      <c r="G213" s="46"/>
      <c r="H213" s="47"/>
      <c r="I213" s="208" t="s">
        <v>206</v>
      </c>
      <c r="J213" s="17"/>
      <c r="K213" s="51"/>
    </row>
    <row r="214" spans="1:11" x14ac:dyDescent="0.3">
      <c r="A214" s="65"/>
      <c r="B214" s="211"/>
      <c r="C214" s="83"/>
      <c r="D214" s="45" t="s">
        <v>13</v>
      </c>
      <c r="E214" s="45">
        <v>0</v>
      </c>
      <c r="F214" s="45">
        <f t="shared" si="3"/>
        <v>0</v>
      </c>
      <c r="G214" s="46"/>
      <c r="H214" s="47"/>
      <c r="I214" s="208"/>
      <c r="J214" s="17"/>
      <c r="K214" s="51"/>
    </row>
    <row r="215" spans="1:11" x14ac:dyDescent="0.3">
      <c r="A215" s="65"/>
      <c r="B215" s="17" t="s">
        <v>207</v>
      </c>
      <c r="D215" s="6"/>
      <c r="E215" s="6"/>
      <c r="F215" s="45"/>
      <c r="G215" s="46"/>
      <c r="H215" s="47"/>
      <c r="J215" s="17"/>
      <c r="K215" s="51"/>
    </row>
    <row r="216" spans="1:11" ht="57.6" x14ac:dyDescent="0.3">
      <c r="A216" s="65"/>
      <c r="B216" s="54" t="s">
        <v>208</v>
      </c>
      <c r="D216" s="6"/>
      <c r="E216" s="6"/>
      <c r="F216" s="45"/>
      <c r="G216" s="46"/>
      <c r="H216" s="47"/>
      <c r="J216" s="17"/>
      <c r="K216" s="51"/>
    </row>
    <row r="217" spans="1:11" x14ac:dyDescent="0.3">
      <c r="A217" s="65"/>
      <c r="B217" s="66"/>
      <c r="D217" s="62"/>
      <c r="E217" s="103"/>
      <c r="F217" s="45"/>
      <c r="G217" s="46"/>
      <c r="H217" s="47"/>
    </row>
    <row r="218" spans="1:11" s="17" customFormat="1" ht="39.6" customHeight="1" x14ac:dyDescent="0.3">
      <c r="A218" s="4"/>
      <c r="B218" s="6"/>
      <c r="C218" s="100"/>
      <c r="D218" s="45"/>
      <c r="E218" s="45"/>
      <c r="F218" s="45"/>
      <c r="G218" s="46"/>
      <c r="H218" s="47"/>
      <c r="I218" s="11"/>
    </row>
    <row r="219" spans="1:11" s="17" customFormat="1" x14ac:dyDescent="0.3">
      <c r="A219" s="55" t="s">
        <v>209</v>
      </c>
      <c r="B219" s="211" t="s">
        <v>210</v>
      </c>
      <c r="C219" s="83" t="s">
        <v>10</v>
      </c>
      <c r="D219" s="45" t="s">
        <v>11</v>
      </c>
      <c r="E219" s="45">
        <v>10</v>
      </c>
      <c r="F219" s="45">
        <f t="shared" si="3"/>
        <v>10</v>
      </c>
      <c r="G219" s="46"/>
      <c r="H219" s="47"/>
      <c r="I219" s="209" t="s">
        <v>211</v>
      </c>
    </row>
    <row r="220" spans="1:11" s="17" customFormat="1" x14ac:dyDescent="0.3">
      <c r="A220" s="55"/>
      <c r="B220" s="211"/>
      <c r="C220" s="83"/>
      <c r="D220" s="45" t="s">
        <v>13</v>
      </c>
      <c r="E220" s="45">
        <v>0</v>
      </c>
      <c r="F220" s="45">
        <f t="shared" si="3"/>
        <v>0</v>
      </c>
      <c r="G220" s="46"/>
      <c r="H220" s="47"/>
      <c r="I220" s="209"/>
      <c r="K220" s="51"/>
    </row>
    <row r="221" spans="1:11" s="17" customFormat="1" x14ac:dyDescent="0.3">
      <c r="A221" s="55"/>
      <c r="B221" s="17" t="s">
        <v>212</v>
      </c>
      <c r="C221" s="6"/>
      <c r="D221" s="6"/>
      <c r="E221" s="6"/>
      <c r="F221" s="45"/>
      <c r="G221" s="46"/>
      <c r="H221" s="47"/>
      <c r="I221" s="56"/>
      <c r="K221" s="51"/>
    </row>
    <row r="222" spans="1:11" s="17" customFormat="1" ht="72" x14ac:dyDescent="0.3">
      <c r="A222" s="55"/>
      <c r="B222" s="54" t="s">
        <v>213</v>
      </c>
      <c r="C222" s="6"/>
      <c r="D222" s="6"/>
      <c r="E222" s="6"/>
      <c r="F222" s="45"/>
      <c r="G222" s="46"/>
      <c r="H222" s="47"/>
      <c r="I222" s="56"/>
      <c r="K222" s="51"/>
    </row>
    <row r="223" spans="1:11" s="17" customFormat="1" x14ac:dyDescent="0.3">
      <c r="A223" s="55"/>
      <c r="B223" s="57"/>
      <c r="C223" s="6"/>
      <c r="D223" s="6"/>
      <c r="E223" s="6"/>
      <c r="F223" s="45"/>
      <c r="G223" s="46"/>
      <c r="H223" s="47"/>
      <c r="I223" s="56"/>
      <c r="K223" s="51"/>
    </row>
    <row r="224" spans="1:11" s="17" customFormat="1" x14ac:dyDescent="0.3">
      <c r="A224" s="55" t="s">
        <v>214</v>
      </c>
      <c r="B224" s="211" t="s">
        <v>215</v>
      </c>
      <c r="C224" s="83" t="s">
        <v>10</v>
      </c>
      <c r="D224" s="45" t="s">
        <v>11</v>
      </c>
      <c r="E224" s="45">
        <v>10</v>
      </c>
      <c r="F224" s="45">
        <f t="shared" si="3"/>
        <v>10</v>
      </c>
      <c r="G224" s="46"/>
      <c r="H224" s="47"/>
      <c r="I224" s="56" t="s">
        <v>216</v>
      </c>
      <c r="K224" s="51"/>
    </row>
    <row r="225" spans="1:11" s="17" customFormat="1" x14ac:dyDescent="0.3">
      <c r="A225" s="55"/>
      <c r="B225" s="211"/>
      <c r="C225" s="83"/>
      <c r="D225" s="45" t="s">
        <v>13</v>
      </c>
      <c r="E225" s="45">
        <v>0</v>
      </c>
      <c r="F225" s="45">
        <f t="shared" si="3"/>
        <v>0</v>
      </c>
      <c r="G225" s="46"/>
      <c r="H225" s="47"/>
      <c r="I225" s="56"/>
      <c r="K225" s="51"/>
    </row>
    <row r="226" spans="1:11" s="17" customFormat="1" x14ac:dyDescent="0.3">
      <c r="A226" s="55"/>
      <c r="B226" s="17" t="s">
        <v>212</v>
      </c>
      <c r="C226" s="6"/>
      <c r="D226" s="6"/>
      <c r="E226" s="6"/>
      <c r="F226" s="45"/>
      <c r="G226" s="46"/>
      <c r="H226" s="47"/>
      <c r="I226" s="56"/>
      <c r="K226" s="51"/>
    </row>
    <row r="227" spans="1:11" s="17" customFormat="1" ht="115.2" x14ac:dyDescent="0.3">
      <c r="A227" s="55"/>
      <c r="B227" s="54" t="s">
        <v>217</v>
      </c>
      <c r="C227" s="6"/>
      <c r="D227" s="6"/>
      <c r="E227" s="6"/>
      <c r="F227" s="45"/>
      <c r="G227" s="60" t="s">
        <v>218</v>
      </c>
      <c r="H227" s="61" t="s">
        <v>219</v>
      </c>
      <c r="I227" s="56"/>
      <c r="K227" s="51"/>
    </row>
    <row r="228" spans="1:11" s="17" customFormat="1" x14ac:dyDescent="0.3">
      <c r="A228" s="55"/>
      <c r="B228" s="57"/>
      <c r="C228" s="6"/>
      <c r="D228" s="6"/>
      <c r="E228" s="6"/>
      <c r="F228" s="45"/>
      <c r="G228" s="46"/>
      <c r="H228" s="47"/>
      <c r="I228" s="56"/>
      <c r="K228" s="51"/>
    </row>
    <row r="229" spans="1:11" s="17" customFormat="1" ht="19.2" x14ac:dyDescent="0.3">
      <c r="A229" s="55" t="s">
        <v>220</v>
      </c>
      <c r="B229" s="211" t="s">
        <v>221</v>
      </c>
      <c r="C229" s="83" t="s">
        <v>10</v>
      </c>
      <c r="D229" s="45" t="s">
        <v>11</v>
      </c>
      <c r="E229" s="45">
        <v>10</v>
      </c>
      <c r="F229" s="45">
        <f t="shared" si="3"/>
        <v>10</v>
      </c>
      <c r="G229" s="46"/>
      <c r="H229" s="47"/>
      <c r="I229" s="56" t="s">
        <v>222</v>
      </c>
      <c r="K229" s="51"/>
    </row>
    <row r="230" spans="1:11" s="17" customFormat="1" x14ac:dyDescent="0.3">
      <c r="A230" s="55"/>
      <c r="B230" s="211"/>
      <c r="C230" s="83"/>
      <c r="D230" s="45" t="s">
        <v>13</v>
      </c>
      <c r="E230" s="45">
        <v>0</v>
      </c>
      <c r="F230" s="45">
        <f t="shared" si="3"/>
        <v>0</v>
      </c>
      <c r="G230" s="46"/>
      <c r="H230" s="47"/>
      <c r="I230" s="56"/>
      <c r="K230" s="51"/>
    </row>
    <row r="231" spans="1:11" s="17" customFormat="1" x14ac:dyDescent="0.3">
      <c r="A231" s="55"/>
      <c r="B231" s="17" t="s">
        <v>212</v>
      </c>
      <c r="C231" s="6"/>
      <c r="D231" s="6"/>
      <c r="E231" s="6"/>
      <c r="F231" s="45"/>
      <c r="G231" s="46"/>
      <c r="H231" s="47"/>
      <c r="I231" s="56"/>
      <c r="K231" s="51"/>
    </row>
    <row r="232" spans="1:11" ht="28.8" x14ac:dyDescent="0.3">
      <c r="A232" s="55"/>
      <c r="B232" s="54" t="s">
        <v>223</v>
      </c>
      <c r="D232" s="6"/>
      <c r="E232" s="6"/>
      <c r="F232" s="45"/>
      <c r="G232" s="46"/>
      <c r="H232" s="47"/>
      <c r="I232" s="56"/>
      <c r="J232" s="17"/>
      <c r="K232" s="51"/>
    </row>
    <row r="233" spans="1:11" x14ac:dyDescent="0.3">
      <c r="B233" s="69"/>
      <c r="D233" s="6"/>
      <c r="E233" s="6"/>
      <c r="F233" s="45"/>
      <c r="G233" s="46"/>
      <c r="H233" s="47"/>
      <c r="I233" s="92"/>
    </row>
    <row r="234" spans="1:11" x14ac:dyDescent="0.3">
      <c r="A234" s="4" t="s">
        <v>224</v>
      </c>
      <c r="B234" s="211" t="s">
        <v>225</v>
      </c>
      <c r="C234" s="83" t="s">
        <v>10</v>
      </c>
      <c r="D234" s="45" t="s">
        <v>11</v>
      </c>
      <c r="E234" s="45">
        <v>15</v>
      </c>
      <c r="F234" s="45">
        <f t="shared" si="3"/>
        <v>15</v>
      </c>
      <c r="G234" s="46"/>
      <c r="H234" s="47"/>
      <c r="I234" s="208" t="s">
        <v>226</v>
      </c>
    </row>
    <row r="235" spans="1:11" x14ac:dyDescent="0.3">
      <c r="B235" s="211"/>
      <c r="C235" s="83"/>
      <c r="D235" s="45" t="s">
        <v>13</v>
      </c>
      <c r="E235" s="45">
        <v>0</v>
      </c>
      <c r="F235" s="45">
        <f t="shared" si="3"/>
        <v>0</v>
      </c>
      <c r="G235" s="46"/>
      <c r="H235" s="47"/>
      <c r="I235" s="208"/>
      <c r="J235" s="17"/>
      <c r="K235" s="51"/>
    </row>
    <row r="236" spans="1:11" x14ac:dyDescent="0.3">
      <c r="B236" s="17" t="s">
        <v>227</v>
      </c>
      <c r="D236" s="6"/>
      <c r="E236" s="6"/>
      <c r="F236" s="45"/>
      <c r="G236" s="46"/>
      <c r="H236" s="47"/>
      <c r="J236" s="17"/>
      <c r="K236" s="51"/>
    </row>
    <row r="237" spans="1:11" ht="28.8" x14ac:dyDescent="0.3">
      <c r="B237" s="54" t="s">
        <v>228</v>
      </c>
      <c r="D237" s="6"/>
      <c r="E237" s="6"/>
      <c r="F237" s="45"/>
      <c r="G237" s="46"/>
      <c r="H237" s="47"/>
      <c r="J237" s="17"/>
      <c r="K237" s="51"/>
    </row>
    <row r="238" spans="1:11" ht="14.55" customHeight="1" x14ac:dyDescent="0.3">
      <c r="B238" s="69"/>
      <c r="D238" s="6"/>
      <c r="E238" s="6"/>
      <c r="F238" s="45"/>
      <c r="G238" s="46"/>
      <c r="H238" s="47"/>
      <c r="I238" s="92"/>
    </row>
    <row r="239" spans="1:11" x14ac:dyDescent="0.3">
      <c r="A239" s="4" t="s">
        <v>229</v>
      </c>
      <c r="B239" s="211" t="s">
        <v>230</v>
      </c>
      <c r="C239" s="83"/>
      <c r="D239" s="45" t="s">
        <v>11</v>
      </c>
      <c r="E239" s="45">
        <v>10</v>
      </c>
      <c r="F239" s="45">
        <f t="shared" si="3"/>
        <v>0</v>
      </c>
      <c r="G239" s="46"/>
      <c r="H239" s="47"/>
    </row>
    <row r="240" spans="1:11" x14ac:dyDescent="0.3">
      <c r="B240" s="211"/>
      <c r="C240" s="83" t="s">
        <v>10</v>
      </c>
      <c r="D240" s="45" t="s">
        <v>13</v>
      </c>
      <c r="E240" s="45">
        <v>0</v>
      </c>
      <c r="F240" s="45">
        <f t="shared" si="3"/>
        <v>0</v>
      </c>
      <c r="G240" s="46"/>
      <c r="H240" s="47"/>
      <c r="J240" s="17"/>
      <c r="K240" s="51"/>
    </row>
    <row r="241" spans="1:11" x14ac:dyDescent="0.3">
      <c r="B241" s="17" t="s">
        <v>231</v>
      </c>
      <c r="D241" s="17"/>
      <c r="E241" s="6"/>
      <c r="F241" s="45"/>
      <c r="G241" s="46"/>
      <c r="H241" s="47"/>
      <c r="J241" s="17"/>
      <c r="K241" s="51"/>
    </row>
    <row r="242" spans="1:11" x14ac:dyDescent="0.3">
      <c r="B242" s="54" t="s">
        <v>121</v>
      </c>
      <c r="D242" s="17"/>
      <c r="E242" s="6"/>
      <c r="F242" s="45"/>
      <c r="G242" s="46"/>
      <c r="H242" s="47"/>
      <c r="J242" s="17"/>
      <c r="K242" s="51"/>
    </row>
    <row r="243" spans="1:11" s="17" customFormat="1" x14ac:dyDescent="0.3">
      <c r="A243" s="4"/>
      <c r="B243" s="57"/>
      <c r="C243" s="6"/>
      <c r="E243" s="6"/>
      <c r="F243" s="45"/>
      <c r="G243" s="46"/>
      <c r="H243" s="47"/>
      <c r="I243" s="11"/>
    </row>
    <row r="244" spans="1:11" s="17" customFormat="1" x14ac:dyDescent="0.3">
      <c r="A244" s="55" t="s">
        <v>232</v>
      </c>
      <c r="B244" s="211" t="s">
        <v>233</v>
      </c>
      <c r="C244" s="83"/>
      <c r="D244" s="45" t="s">
        <v>234</v>
      </c>
      <c r="E244" s="45">
        <v>20</v>
      </c>
      <c r="F244" s="45">
        <f t="shared" si="3"/>
        <v>0</v>
      </c>
      <c r="G244" s="46"/>
      <c r="H244" s="47"/>
      <c r="I244" s="56"/>
    </row>
    <row r="245" spans="1:11" s="17" customFormat="1" x14ac:dyDescent="0.3">
      <c r="A245" s="55"/>
      <c r="B245" s="211"/>
      <c r="C245" s="83"/>
      <c r="D245" s="45" t="s">
        <v>235</v>
      </c>
      <c r="E245" s="45">
        <v>15</v>
      </c>
      <c r="F245" s="45">
        <f t="shared" si="3"/>
        <v>0</v>
      </c>
      <c r="G245" s="46"/>
      <c r="H245" s="47"/>
      <c r="I245" s="56"/>
    </row>
    <row r="246" spans="1:11" s="17" customFormat="1" x14ac:dyDescent="0.3">
      <c r="A246" s="55"/>
      <c r="B246" s="211"/>
      <c r="C246" s="83"/>
      <c r="D246" s="45" t="s">
        <v>236</v>
      </c>
      <c r="E246" s="45">
        <v>10</v>
      </c>
      <c r="F246" s="45">
        <f t="shared" si="3"/>
        <v>0</v>
      </c>
      <c r="G246" s="46"/>
      <c r="H246" s="47"/>
      <c r="I246" s="56"/>
    </row>
    <row r="247" spans="1:11" s="17" customFormat="1" x14ac:dyDescent="0.3">
      <c r="A247" s="55"/>
      <c r="B247" s="211"/>
      <c r="C247" s="83" t="s">
        <v>10</v>
      </c>
      <c r="D247" s="45" t="s">
        <v>237</v>
      </c>
      <c r="E247" s="45">
        <v>5</v>
      </c>
      <c r="F247" s="45">
        <f t="shared" si="3"/>
        <v>5</v>
      </c>
      <c r="G247" s="46"/>
      <c r="H247" s="47"/>
      <c r="I247" s="56"/>
    </row>
    <row r="248" spans="1:11" s="17" customFormat="1" x14ac:dyDescent="0.3">
      <c r="A248" s="55"/>
      <c r="B248" s="211"/>
      <c r="C248" s="83"/>
      <c r="D248" s="45" t="s">
        <v>13</v>
      </c>
      <c r="E248" s="45">
        <v>0</v>
      </c>
      <c r="F248" s="45">
        <f t="shared" si="3"/>
        <v>0</v>
      </c>
      <c r="G248" s="46"/>
      <c r="H248" s="47"/>
      <c r="I248" s="56"/>
      <c r="K248" s="51"/>
    </row>
    <row r="249" spans="1:11" s="17" customFormat="1" x14ac:dyDescent="0.3">
      <c r="A249" s="55"/>
      <c r="B249" s="17" t="s">
        <v>238</v>
      </c>
      <c r="C249" s="6"/>
      <c r="D249" s="6"/>
      <c r="E249" s="6"/>
      <c r="F249" s="45"/>
      <c r="G249" s="46"/>
      <c r="H249" s="47"/>
      <c r="I249" s="56"/>
      <c r="K249" s="51"/>
    </row>
    <row r="250" spans="1:11" ht="187.2" x14ac:dyDescent="0.3">
      <c r="A250" s="55"/>
      <c r="B250" s="54" t="s">
        <v>239</v>
      </c>
      <c r="D250" s="6"/>
      <c r="E250" s="6"/>
      <c r="F250" s="45"/>
      <c r="G250" s="46"/>
      <c r="H250" s="47"/>
      <c r="I250" s="56"/>
      <c r="J250" s="17"/>
      <c r="K250" s="51"/>
    </row>
    <row r="251" spans="1:11" s="17" customFormat="1" x14ac:dyDescent="0.3">
      <c r="A251" s="65"/>
      <c r="B251" s="104"/>
      <c r="C251" s="6"/>
      <c r="D251" s="103"/>
      <c r="E251" s="103"/>
      <c r="F251" s="45"/>
      <c r="G251" s="46"/>
      <c r="H251" s="47"/>
      <c r="I251" s="92"/>
    </row>
    <row r="252" spans="1:11" s="17" customFormat="1" x14ac:dyDescent="0.3">
      <c r="A252" s="55" t="s">
        <v>240</v>
      </c>
      <c r="B252" s="211" t="s">
        <v>241</v>
      </c>
      <c r="C252" s="83"/>
      <c r="D252" s="45" t="s">
        <v>242</v>
      </c>
      <c r="E252" s="45">
        <v>0</v>
      </c>
      <c r="F252" s="45">
        <f t="shared" si="3"/>
        <v>0</v>
      </c>
      <c r="G252" s="46"/>
      <c r="H252" s="47"/>
      <c r="I252" s="56"/>
    </row>
    <row r="253" spans="1:11" s="17" customFormat="1" x14ac:dyDescent="0.3">
      <c r="A253" s="55"/>
      <c r="B253" s="211"/>
      <c r="C253" s="83"/>
      <c r="D253" s="45" t="s">
        <v>243</v>
      </c>
      <c r="E253" s="45">
        <v>0</v>
      </c>
      <c r="F253" s="45">
        <f t="shared" si="3"/>
        <v>0</v>
      </c>
      <c r="G253" s="46"/>
      <c r="H253" s="47"/>
      <c r="I253" s="56"/>
    </row>
    <row r="254" spans="1:11" s="17" customFormat="1" x14ac:dyDescent="0.3">
      <c r="A254" s="55"/>
      <c r="B254" s="211"/>
      <c r="C254" s="83"/>
      <c r="D254" s="45" t="s">
        <v>244</v>
      </c>
      <c r="E254" s="45">
        <v>0</v>
      </c>
      <c r="F254" s="45">
        <f t="shared" si="3"/>
        <v>0</v>
      </c>
      <c r="G254" s="46"/>
      <c r="H254" s="47"/>
      <c r="I254" s="56"/>
    </row>
    <row r="255" spans="1:11" s="17" customFormat="1" x14ac:dyDescent="0.3">
      <c r="A255" s="55"/>
      <c r="B255" s="211"/>
      <c r="C255" s="83"/>
      <c r="D255" s="45" t="s">
        <v>245</v>
      </c>
      <c r="E255" s="45">
        <v>0</v>
      </c>
      <c r="F255" s="45">
        <f t="shared" si="3"/>
        <v>0</v>
      </c>
      <c r="G255" s="46"/>
      <c r="H255" s="47"/>
      <c r="I255" s="56"/>
    </row>
    <row r="256" spans="1:11" s="17" customFormat="1" x14ac:dyDescent="0.3">
      <c r="A256" s="55"/>
      <c r="B256" s="211"/>
      <c r="C256" s="83" t="s">
        <v>10</v>
      </c>
      <c r="D256" s="45" t="s">
        <v>246</v>
      </c>
      <c r="E256" s="45">
        <v>0</v>
      </c>
      <c r="F256" s="45">
        <f t="shared" si="3"/>
        <v>0</v>
      </c>
      <c r="G256" s="46"/>
      <c r="H256" s="47"/>
      <c r="I256" s="56"/>
    </row>
    <row r="257" spans="1:11" s="17" customFormat="1" x14ac:dyDescent="0.3">
      <c r="A257" s="55"/>
      <c r="B257" s="211"/>
      <c r="C257" s="83"/>
      <c r="D257" s="45" t="s">
        <v>173</v>
      </c>
      <c r="E257" s="45">
        <v>0</v>
      </c>
      <c r="F257" s="45">
        <f t="shared" si="3"/>
        <v>0</v>
      </c>
      <c r="G257" s="46"/>
      <c r="H257" s="47"/>
      <c r="I257" s="56"/>
    </row>
    <row r="258" spans="1:11" s="17" customFormat="1" x14ac:dyDescent="0.3">
      <c r="A258" s="55"/>
      <c r="B258" s="17" t="s">
        <v>247</v>
      </c>
      <c r="C258" s="100"/>
      <c r="D258" s="45"/>
      <c r="E258" s="45"/>
      <c r="F258" s="45"/>
      <c r="G258" s="46"/>
      <c r="H258" s="47"/>
      <c r="I258" s="56"/>
    </row>
    <row r="259" spans="1:11" ht="43.2" x14ac:dyDescent="0.3">
      <c r="A259" s="55"/>
      <c r="B259" s="54" t="s">
        <v>248</v>
      </c>
      <c r="C259" s="100"/>
      <c r="D259" s="45"/>
      <c r="E259" s="45"/>
      <c r="F259" s="45"/>
      <c r="G259" s="46"/>
      <c r="H259" s="47"/>
      <c r="I259" s="56"/>
      <c r="J259" s="17"/>
      <c r="K259" s="51"/>
    </row>
    <row r="260" spans="1:11" ht="14.55" customHeight="1" x14ac:dyDescent="0.3">
      <c r="A260" s="65"/>
      <c r="B260" s="66"/>
      <c r="D260" s="62"/>
      <c r="E260" s="103"/>
      <c r="F260" s="45"/>
      <c r="G260" s="46"/>
      <c r="H260" s="47"/>
      <c r="I260" s="64"/>
      <c r="J260" s="17"/>
      <c r="K260" s="51"/>
    </row>
    <row r="261" spans="1:11" ht="44.1" customHeight="1" x14ac:dyDescent="0.3">
      <c r="B261" s="96" t="s">
        <v>249</v>
      </c>
      <c r="C261" s="96"/>
      <c r="D261" s="96"/>
      <c r="E261" s="96"/>
      <c r="F261" s="112"/>
      <c r="G261" s="112"/>
      <c r="H261" s="113"/>
      <c r="I261" s="96"/>
    </row>
    <row r="262" spans="1:11" x14ac:dyDescent="0.3">
      <c r="B262" s="114"/>
      <c r="F262" s="115"/>
      <c r="G262" s="115"/>
      <c r="H262" s="116"/>
    </row>
    <row r="263" spans="1:11" x14ac:dyDescent="0.3">
      <c r="F263" s="45"/>
      <c r="G263" s="46"/>
      <c r="H263" s="47"/>
    </row>
    <row r="264" spans="1:11" ht="204" customHeight="1" x14ac:dyDescent="0.3">
      <c r="B264" s="117" t="s">
        <v>250</v>
      </c>
      <c r="C264" s="118"/>
      <c r="D264" s="118"/>
      <c r="E264" s="118"/>
      <c r="F264" s="119">
        <f>F267+F320+F354</f>
        <v>475</v>
      </c>
      <c r="G264" s="119"/>
      <c r="H264" s="120"/>
      <c r="I264" s="118"/>
    </row>
    <row r="265" spans="1:11" ht="187.2" x14ac:dyDescent="0.3">
      <c r="B265" s="62" t="s">
        <v>251</v>
      </c>
      <c r="F265" s="45"/>
      <c r="G265" s="46"/>
      <c r="H265" s="47"/>
    </row>
    <row r="266" spans="1:11" x14ac:dyDescent="0.3">
      <c r="B266" s="26" t="s">
        <v>5</v>
      </c>
      <c r="C266" s="121"/>
      <c r="D266" s="122" t="s">
        <v>6</v>
      </c>
      <c r="E266" s="123"/>
      <c r="F266" s="124"/>
      <c r="G266" s="124"/>
      <c r="H266" s="125"/>
      <c r="I266" s="126" t="s">
        <v>7</v>
      </c>
    </row>
    <row r="267" spans="1:11" x14ac:dyDescent="0.3">
      <c r="B267" s="127" t="s">
        <v>252</v>
      </c>
      <c r="C267" s="118"/>
      <c r="D267" s="118"/>
      <c r="E267" s="118"/>
      <c r="F267" s="119">
        <f>SUM(F268:F319)</f>
        <v>140</v>
      </c>
      <c r="G267" s="119"/>
      <c r="H267" s="120"/>
      <c r="I267" s="118"/>
    </row>
    <row r="268" spans="1:11" x14ac:dyDescent="0.3">
      <c r="A268" s="128">
        <v>28</v>
      </c>
      <c r="B268" s="211" t="s">
        <v>253</v>
      </c>
      <c r="C268" s="43" t="s">
        <v>10</v>
      </c>
      <c r="D268" s="44" t="s">
        <v>11</v>
      </c>
      <c r="E268" s="129">
        <v>10</v>
      </c>
      <c r="F268" s="45">
        <f t="shared" ref="F268:F323" si="4">IF(C268="x",E268,0)</f>
        <v>10</v>
      </c>
      <c r="G268" s="46"/>
      <c r="H268" s="47"/>
      <c r="I268" s="130"/>
    </row>
    <row r="269" spans="1:11" x14ac:dyDescent="0.3">
      <c r="B269" s="211"/>
      <c r="C269" s="49"/>
      <c r="D269" s="6" t="s">
        <v>13</v>
      </c>
      <c r="E269" s="129">
        <v>5</v>
      </c>
      <c r="F269" s="45">
        <f t="shared" si="4"/>
        <v>0</v>
      </c>
      <c r="G269" s="46"/>
      <c r="H269" s="47"/>
      <c r="I269" s="130"/>
    </row>
    <row r="270" spans="1:11" x14ac:dyDescent="0.3">
      <c r="B270" s="211"/>
      <c r="C270" s="59"/>
      <c r="D270" s="6"/>
      <c r="E270" s="129">
        <v>0</v>
      </c>
      <c r="F270" s="45">
        <f t="shared" si="4"/>
        <v>0</v>
      </c>
      <c r="G270" s="46"/>
      <c r="H270" s="47"/>
      <c r="I270" s="130"/>
    </row>
    <row r="271" spans="1:11" x14ac:dyDescent="0.3">
      <c r="B271" s="131" t="s">
        <v>254</v>
      </c>
      <c r="C271" s="53"/>
      <c r="D271" s="53"/>
      <c r="E271" s="53"/>
      <c r="F271" s="45"/>
      <c r="G271" s="46"/>
      <c r="H271" s="47"/>
    </row>
    <row r="272" spans="1:11" ht="43.2" x14ac:dyDescent="0.3">
      <c r="B272" s="54" t="s">
        <v>255</v>
      </c>
      <c r="D272" s="6"/>
      <c r="E272" s="6"/>
      <c r="F272" s="45"/>
      <c r="G272" s="46"/>
      <c r="H272" s="47"/>
    </row>
    <row r="273" spans="1:9" ht="15.6" x14ac:dyDescent="0.3">
      <c r="B273" s="6"/>
      <c r="D273" s="132"/>
      <c r="E273" s="133"/>
      <c r="F273" s="45"/>
      <c r="G273" s="46"/>
      <c r="H273" s="47"/>
      <c r="I273" s="134"/>
    </row>
    <row r="274" spans="1:9" x14ac:dyDescent="0.3">
      <c r="A274" s="128">
        <v>29</v>
      </c>
      <c r="B274" s="211" t="s">
        <v>256</v>
      </c>
      <c r="C274" s="43" t="s">
        <v>10</v>
      </c>
      <c r="D274" s="44" t="s">
        <v>257</v>
      </c>
      <c r="E274" s="129">
        <v>15</v>
      </c>
      <c r="F274" s="45">
        <f t="shared" si="4"/>
        <v>15</v>
      </c>
      <c r="G274" s="46"/>
      <c r="H274" s="47"/>
      <c r="I274" s="209" t="s">
        <v>258</v>
      </c>
    </row>
    <row r="275" spans="1:9" x14ac:dyDescent="0.3">
      <c r="B275" s="211"/>
      <c r="C275" s="49"/>
      <c r="D275" s="6" t="s">
        <v>259</v>
      </c>
      <c r="E275" s="129">
        <v>5</v>
      </c>
      <c r="F275" s="45">
        <f t="shared" si="4"/>
        <v>0</v>
      </c>
      <c r="G275" s="46"/>
      <c r="H275" s="47"/>
      <c r="I275" s="209"/>
    </row>
    <row r="276" spans="1:9" x14ac:dyDescent="0.3">
      <c r="B276" s="211"/>
      <c r="C276" s="49"/>
      <c r="D276" s="6" t="s">
        <v>260</v>
      </c>
      <c r="E276" s="129">
        <v>0</v>
      </c>
      <c r="F276" s="45">
        <f t="shared" si="4"/>
        <v>0</v>
      </c>
      <c r="G276" s="46"/>
      <c r="H276" s="47"/>
      <c r="I276" s="209"/>
    </row>
    <row r="277" spans="1:9" x14ac:dyDescent="0.3">
      <c r="B277" s="135" t="s">
        <v>261</v>
      </c>
      <c r="C277" s="53"/>
      <c r="D277" s="53"/>
      <c r="E277" s="53"/>
      <c r="F277" s="45"/>
      <c r="G277" s="46"/>
      <c r="H277" s="47"/>
    </row>
    <row r="278" spans="1:9" ht="273.60000000000002" x14ac:dyDescent="0.3">
      <c r="B278" s="54" t="s">
        <v>262</v>
      </c>
      <c r="D278" s="6"/>
      <c r="E278" s="6"/>
      <c r="F278" s="45"/>
      <c r="G278" s="46"/>
      <c r="H278" s="47"/>
    </row>
    <row r="279" spans="1:9" s="17" customFormat="1" x14ac:dyDescent="0.3">
      <c r="A279" s="4"/>
      <c r="C279" s="6"/>
      <c r="D279" s="6"/>
      <c r="E279" s="6"/>
      <c r="F279" s="45"/>
      <c r="G279" s="46"/>
      <c r="H279" s="47"/>
      <c r="I279" s="11"/>
    </row>
    <row r="280" spans="1:9" s="17" customFormat="1" x14ac:dyDescent="0.3">
      <c r="A280" s="55">
        <v>30</v>
      </c>
      <c r="B280" s="211" t="s">
        <v>263</v>
      </c>
      <c r="C280" s="49" t="s">
        <v>10</v>
      </c>
      <c r="D280" s="6" t="s">
        <v>11</v>
      </c>
      <c r="E280" s="129">
        <v>20</v>
      </c>
      <c r="F280" s="45">
        <f t="shared" si="4"/>
        <v>20</v>
      </c>
      <c r="G280" s="46"/>
      <c r="H280" s="47"/>
      <c r="I280" s="130"/>
    </row>
    <row r="281" spans="1:9" s="17" customFormat="1" x14ac:dyDescent="0.3">
      <c r="A281" s="55"/>
      <c r="B281" s="211"/>
      <c r="C281" s="49"/>
      <c r="D281" s="6" t="s">
        <v>13</v>
      </c>
      <c r="E281" s="129">
        <v>0</v>
      </c>
      <c r="F281" s="45">
        <f t="shared" si="4"/>
        <v>0</v>
      </c>
      <c r="G281" s="46"/>
      <c r="H281" s="47"/>
      <c r="I281" s="130"/>
    </row>
    <row r="282" spans="1:9" s="17" customFormat="1" x14ac:dyDescent="0.3">
      <c r="A282" s="55"/>
      <c r="B282" s="211"/>
      <c r="C282" s="49"/>
      <c r="D282" s="6" t="s">
        <v>173</v>
      </c>
      <c r="E282" s="129">
        <v>0</v>
      </c>
      <c r="F282" s="45">
        <f t="shared" si="4"/>
        <v>0</v>
      </c>
      <c r="G282" s="46"/>
      <c r="H282" s="47"/>
      <c r="I282" s="130"/>
    </row>
    <row r="283" spans="1:9" s="17" customFormat="1" x14ac:dyDescent="0.3">
      <c r="A283" s="55"/>
      <c r="B283" s="52" t="s">
        <v>264</v>
      </c>
      <c r="C283" s="53"/>
      <c r="D283" s="53"/>
      <c r="E283" s="53"/>
      <c r="F283" s="45"/>
      <c r="G283" s="46"/>
      <c r="H283" s="47"/>
      <c r="I283" s="56"/>
    </row>
    <row r="284" spans="1:9" ht="244.8" x14ac:dyDescent="0.3">
      <c r="A284" s="55"/>
      <c r="B284" s="54" t="s">
        <v>265</v>
      </c>
      <c r="D284" s="6"/>
      <c r="E284" s="6"/>
      <c r="F284" s="45"/>
      <c r="G284" s="46"/>
      <c r="H284" s="47"/>
      <c r="I284" s="56"/>
    </row>
    <row r="285" spans="1:9" s="17" customFormat="1" x14ac:dyDescent="0.3">
      <c r="A285" s="4"/>
      <c r="C285" s="6"/>
      <c r="D285" s="6"/>
      <c r="E285" s="6"/>
      <c r="F285" s="45"/>
      <c r="G285" s="46"/>
      <c r="H285" s="47"/>
      <c r="I285" s="11"/>
    </row>
    <row r="286" spans="1:9" s="17" customFormat="1" x14ac:dyDescent="0.3">
      <c r="A286" s="55">
        <v>31</v>
      </c>
      <c r="B286" s="211" t="s">
        <v>266</v>
      </c>
      <c r="C286" s="49" t="s">
        <v>10</v>
      </c>
      <c r="D286" s="6" t="s">
        <v>11</v>
      </c>
      <c r="E286" s="129">
        <v>20</v>
      </c>
      <c r="F286" s="45">
        <f t="shared" si="4"/>
        <v>20</v>
      </c>
      <c r="G286" s="46"/>
      <c r="H286" s="47"/>
      <c r="I286" s="209" t="s">
        <v>267</v>
      </c>
    </row>
    <row r="287" spans="1:9" s="17" customFormat="1" x14ac:dyDescent="0.3">
      <c r="A287" s="55"/>
      <c r="B287" s="211"/>
      <c r="C287" s="49"/>
      <c r="D287" s="6" t="s">
        <v>29</v>
      </c>
      <c r="E287" s="129">
        <v>0</v>
      </c>
      <c r="F287" s="45">
        <f t="shared" si="4"/>
        <v>0</v>
      </c>
      <c r="G287" s="46"/>
      <c r="H287" s="47"/>
      <c r="I287" s="209"/>
    </row>
    <row r="288" spans="1:9" s="17" customFormat="1" x14ac:dyDescent="0.3">
      <c r="A288" s="55"/>
      <c r="B288" s="211"/>
      <c r="C288" s="49"/>
      <c r="D288" s="6" t="s">
        <v>173</v>
      </c>
      <c r="E288" s="129">
        <v>0</v>
      </c>
      <c r="F288" s="45">
        <f t="shared" si="4"/>
        <v>0</v>
      </c>
      <c r="G288" s="46"/>
      <c r="H288" s="47"/>
      <c r="I288" s="209"/>
    </row>
    <row r="289" spans="1:9" s="17" customFormat="1" x14ac:dyDescent="0.3">
      <c r="A289" s="55"/>
      <c r="B289" s="17" t="s">
        <v>268</v>
      </c>
      <c r="C289" s="6"/>
      <c r="D289" s="6"/>
      <c r="E289" s="6"/>
      <c r="F289" s="45"/>
      <c r="G289" s="46"/>
      <c r="H289" s="47"/>
      <c r="I289" s="56"/>
    </row>
    <row r="290" spans="1:9" ht="86.4" x14ac:dyDescent="0.3">
      <c r="A290" s="55"/>
      <c r="B290" s="54" t="s">
        <v>269</v>
      </c>
      <c r="D290" s="6"/>
      <c r="E290" s="6"/>
      <c r="F290" s="45"/>
      <c r="G290" s="46"/>
      <c r="H290" s="47"/>
      <c r="I290" s="56"/>
    </row>
    <row r="291" spans="1:9" x14ac:dyDescent="0.3">
      <c r="B291" s="17"/>
      <c r="D291" s="6"/>
      <c r="E291" s="6"/>
      <c r="F291" s="45"/>
      <c r="G291" s="46"/>
      <c r="H291" s="47"/>
      <c r="I291" s="56"/>
    </row>
    <row r="292" spans="1:9" x14ac:dyDescent="0.3">
      <c r="A292" s="55">
        <v>32</v>
      </c>
      <c r="B292" s="211" t="s">
        <v>270</v>
      </c>
      <c r="C292" s="49" t="s">
        <v>10</v>
      </c>
      <c r="D292" s="6" t="s">
        <v>11</v>
      </c>
      <c r="E292" s="129">
        <v>15</v>
      </c>
      <c r="F292" s="45">
        <f t="shared" si="4"/>
        <v>15</v>
      </c>
      <c r="G292" s="46"/>
      <c r="H292" s="47"/>
      <c r="I292" s="56"/>
    </row>
    <row r="293" spans="1:9" x14ac:dyDescent="0.3">
      <c r="B293" s="211"/>
      <c r="C293" s="49"/>
      <c r="D293" s="6" t="s">
        <v>13</v>
      </c>
      <c r="E293" s="129">
        <v>0</v>
      </c>
      <c r="F293" s="45">
        <f t="shared" si="4"/>
        <v>0</v>
      </c>
      <c r="G293" s="46"/>
      <c r="H293" s="47"/>
      <c r="I293" s="56"/>
    </row>
    <row r="294" spans="1:9" x14ac:dyDescent="0.3">
      <c r="B294" s="211"/>
      <c r="C294" s="59"/>
      <c r="D294" s="6"/>
      <c r="E294" s="6"/>
      <c r="F294" s="45"/>
      <c r="G294" s="46"/>
      <c r="H294" s="47"/>
      <c r="I294" s="56"/>
    </row>
    <row r="295" spans="1:9" x14ac:dyDescent="0.3">
      <c r="B295" s="17" t="s">
        <v>271</v>
      </c>
      <c r="D295" s="17"/>
      <c r="E295" s="6"/>
      <c r="F295" s="45"/>
      <c r="G295" s="46"/>
      <c r="H295" s="47"/>
      <c r="I295" s="56"/>
    </row>
    <row r="296" spans="1:9" ht="172.8" x14ac:dyDescent="0.3">
      <c r="B296" s="54" t="s">
        <v>272</v>
      </c>
      <c r="D296" s="17"/>
      <c r="E296" s="6"/>
      <c r="F296" s="45"/>
      <c r="G296" s="60" t="s">
        <v>273</v>
      </c>
      <c r="H296" s="61" t="s">
        <v>274</v>
      </c>
      <c r="I296" s="56"/>
    </row>
    <row r="297" spans="1:9" s="17" customFormat="1" x14ac:dyDescent="0.3">
      <c r="A297" s="4"/>
      <c r="C297" s="6"/>
      <c r="D297" s="6"/>
      <c r="E297" s="6"/>
      <c r="F297" s="45"/>
      <c r="G297" s="46"/>
      <c r="H297" s="47"/>
      <c r="I297" s="56"/>
    </row>
    <row r="298" spans="1:9" s="17" customFormat="1" x14ac:dyDescent="0.3">
      <c r="A298" s="55">
        <v>33</v>
      </c>
      <c r="B298" s="211" t="s">
        <v>275</v>
      </c>
      <c r="C298" s="49" t="s">
        <v>10</v>
      </c>
      <c r="D298" s="6" t="s">
        <v>11</v>
      </c>
      <c r="E298" s="129">
        <v>20</v>
      </c>
      <c r="F298" s="45">
        <f t="shared" si="4"/>
        <v>20</v>
      </c>
      <c r="G298" s="46"/>
      <c r="H298" s="47"/>
      <c r="I298" s="209"/>
    </row>
    <row r="299" spans="1:9" s="17" customFormat="1" x14ac:dyDescent="0.3">
      <c r="A299" s="55"/>
      <c r="B299" s="211"/>
      <c r="C299" s="49"/>
      <c r="D299" s="6" t="s">
        <v>13</v>
      </c>
      <c r="E299" s="129">
        <v>0</v>
      </c>
      <c r="F299" s="45">
        <f t="shared" si="4"/>
        <v>0</v>
      </c>
      <c r="G299" s="46"/>
      <c r="H299" s="47"/>
      <c r="I299" s="209"/>
    </row>
    <row r="300" spans="1:9" s="17" customFormat="1" ht="28.8" x14ac:dyDescent="0.3">
      <c r="A300" s="55"/>
      <c r="B300" s="17" t="s">
        <v>276</v>
      </c>
      <c r="C300" s="6"/>
      <c r="D300" s="6"/>
      <c r="E300" s="129"/>
      <c r="F300" s="45"/>
      <c r="G300" s="46"/>
      <c r="H300" s="47"/>
      <c r="I300" s="56"/>
    </row>
    <row r="301" spans="1:9" ht="336" customHeight="1" x14ac:dyDescent="0.3">
      <c r="A301" s="55"/>
      <c r="B301" s="136" t="s">
        <v>277</v>
      </c>
      <c r="D301" s="6"/>
      <c r="E301" s="6"/>
      <c r="F301" s="45"/>
      <c r="G301" s="67" t="s">
        <v>278</v>
      </c>
      <c r="H301" s="137" t="s">
        <v>279</v>
      </c>
      <c r="I301" s="56"/>
    </row>
    <row r="302" spans="1:9" x14ac:dyDescent="0.3">
      <c r="A302" s="55"/>
      <c r="B302" s="17"/>
      <c r="D302" s="6"/>
      <c r="E302" s="6"/>
      <c r="F302" s="45"/>
      <c r="G302" s="46"/>
      <c r="H302" s="47"/>
      <c r="I302" s="56"/>
    </row>
    <row r="303" spans="1:9" x14ac:dyDescent="0.3">
      <c r="A303" s="55">
        <v>34</v>
      </c>
      <c r="B303" s="211" t="s">
        <v>280</v>
      </c>
      <c r="C303" s="138" t="s">
        <v>10</v>
      </c>
      <c r="D303" s="6" t="s">
        <v>11</v>
      </c>
      <c r="E303" s="129">
        <v>30</v>
      </c>
      <c r="F303" s="45">
        <v>0</v>
      </c>
      <c r="G303" s="46"/>
      <c r="H303" s="47"/>
      <c r="I303" s="209" t="s">
        <v>281</v>
      </c>
    </row>
    <row r="304" spans="1:9" x14ac:dyDescent="0.3">
      <c r="B304" s="211"/>
      <c r="C304" s="49"/>
      <c r="D304" s="6" t="s">
        <v>13</v>
      </c>
      <c r="E304" s="129">
        <v>0</v>
      </c>
      <c r="F304" s="45">
        <f t="shared" si="4"/>
        <v>0</v>
      </c>
      <c r="G304" s="46"/>
      <c r="H304" s="47"/>
      <c r="I304" s="209"/>
    </row>
    <row r="305" spans="1:9" x14ac:dyDescent="0.3">
      <c r="B305" s="17" t="s">
        <v>282</v>
      </c>
      <c r="D305" s="6"/>
      <c r="E305" s="6"/>
      <c r="F305" s="45"/>
      <c r="G305" s="46"/>
      <c r="H305" s="47"/>
    </row>
    <row r="306" spans="1:9" ht="115.2" x14ac:dyDescent="0.3">
      <c r="B306" s="136" t="s">
        <v>283</v>
      </c>
      <c r="D306" s="6"/>
      <c r="E306" s="6"/>
      <c r="F306" s="45"/>
      <c r="G306" s="60" t="s">
        <v>284</v>
      </c>
      <c r="H306" s="61" t="s">
        <v>285</v>
      </c>
    </row>
    <row r="307" spans="1:9" s="17" customFormat="1" x14ac:dyDescent="0.3">
      <c r="A307" s="4"/>
      <c r="B307" s="69"/>
      <c r="C307" s="6"/>
      <c r="D307" s="6"/>
      <c r="E307" s="6"/>
      <c r="F307" s="45"/>
      <c r="G307" s="46"/>
      <c r="H307" s="47"/>
      <c r="I307" s="92"/>
    </row>
    <row r="308" spans="1:9" s="17" customFormat="1" x14ac:dyDescent="0.3">
      <c r="A308" s="55">
        <v>35</v>
      </c>
      <c r="B308" s="207" t="s">
        <v>286</v>
      </c>
      <c r="C308" s="139" t="s">
        <v>10</v>
      </c>
      <c r="D308" s="129" t="s">
        <v>11</v>
      </c>
      <c r="E308" s="129">
        <v>25</v>
      </c>
      <c r="F308" s="45">
        <f t="shared" si="4"/>
        <v>25</v>
      </c>
      <c r="G308" s="46"/>
      <c r="H308" s="47"/>
      <c r="I308" s="209"/>
    </row>
    <row r="309" spans="1:9" s="17" customFormat="1" x14ac:dyDescent="0.3">
      <c r="A309" s="55"/>
      <c r="B309" s="207"/>
      <c r="C309" s="139"/>
      <c r="D309" s="129" t="s">
        <v>13</v>
      </c>
      <c r="E309" s="129">
        <v>0</v>
      </c>
      <c r="F309" s="45">
        <f t="shared" si="4"/>
        <v>0</v>
      </c>
      <c r="G309" s="46"/>
      <c r="H309" s="47"/>
      <c r="I309" s="209"/>
    </row>
    <row r="310" spans="1:9" s="17" customFormat="1" x14ac:dyDescent="0.3">
      <c r="A310" s="55"/>
      <c r="B310" s="207"/>
      <c r="C310" s="139"/>
      <c r="D310" s="129" t="s">
        <v>173</v>
      </c>
      <c r="E310" s="129">
        <v>0</v>
      </c>
      <c r="F310" s="45">
        <f t="shared" si="4"/>
        <v>0</v>
      </c>
      <c r="G310" s="46"/>
      <c r="H310" s="47"/>
      <c r="I310" s="209"/>
    </row>
    <row r="311" spans="1:9" s="17" customFormat="1" x14ac:dyDescent="0.3">
      <c r="A311" s="55"/>
      <c r="B311" s="17" t="s">
        <v>287</v>
      </c>
      <c r="C311" s="6"/>
      <c r="D311" s="6"/>
      <c r="E311" s="6"/>
      <c r="F311" s="45"/>
      <c r="G311" s="46"/>
      <c r="H311" s="47"/>
      <c r="I311" s="56"/>
    </row>
    <row r="312" spans="1:9" s="17" customFormat="1" ht="288" x14ac:dyDescent="0.3">
      <c r="A312" s="55"/>
      <c r="B312" s="54" t="s">
        <v>288</v>
      </c>
      <c r="C312" s="6"/>
      <c r="D312" s="6"/>
      <c r="E312" s="6"/>
      <c r="F312" s="45"/>
      <c r="G312" s="60" t="s">
        <v>289</v>
      </c>
      <c r="H312" s="61" t="s">
        <v>290</v>
      </c>
      <c r="I312" s="56"/>
    </row>
    <row r="313" spans="1:9" x14ac:dyDescent="0.3">
      <c r="A313" s="55"/>
      <c r="B313" s="57"/>
      <c r="D313" s="6"/>
      <c r="E313" s="6"/>
      <c r="F313" s="45"/>
      <c r="G313" s="46"/>
      <c r="H313" s="47"/>
      <c r="I313" s="56"/>
    </row>
    <row r="314" spans="1:9" x14ac:dyDescent="0.3">
      <c r="A314" s="55">
        <v>36</v>
      </c>
      <c r="B314" s="207" t="s">
        <v>291</v>
      </c>
      <c r="C314" s="139" t="s">
        <v>10</v>
      </c>
      <c r="D314" s="129" t="s">
        <v>11</v>
      </c>
      <c r="E314" s="129">
        <v>15</v>
      </c>
      <c r="F314" s="45">
        <f t="shared" si="4"/>
        <v>15</v>
      </c>
      <c r="G314" s="46"/>
      <c r="H314" s="47"/>
      <c r="I314" s="208"/>
    </row>
    <row r="315" spans="1:9" x14ac:dyDescent="0.3">
      <c r="A315" s="65"/>
      <c r="B315" s="207"/>
      <c r="C315" s="139"/>
      <c r="D315" s="129" t="s">
        <v>13</v>
      </c>
      <c r="E315" s="129">
        <v>0</v>
      </c>
      <c r="F315" s="45">
        <f t="shared" si="4"/>
        <v>0</v>
      </c>
      <c r="G315" s="46"/>
      <c r="H315" s="47"/>
      <c r="I315" s="208"/>
    </row>
    <row r="316" spans="1:9" x14ac:dyDescent="0.3">
      <c r="A316" s="65"/>
      <c r="B316" s="207"/>
      <c r="C316" s="139"/>
      <c r="D316" s="129" t="s">
        <v>173</v>
      </c>
      <c r="E316" s="129">
        <v>0</v>
      </c>
      <c r="F316" s="45">
        <f t="shared" si="4"/>
        <v>0</v>
      </c>
      <c r="G316" s="46"/>
      <c r="H316" s="47"/>
      <c r="I316" s="208"/>
    </row>
    <row r="317" spans="1:9" x14ac:dyDescent="0.3">
      <c r="A317" s="65"/>
      <c r="B317" s="17" t="s">
        <v>292</v>
      </c>
      <c r="D317" s="6"/>
      <c r="E317" s="6"/>
      <c r="F317" s="45"/>
      <c r="G317" s="46"/>
      <c r="H317" s="47"/>
    </row>
    <row r="318" spans="1:9" ht="144" x14ac:dyDescent="0.3">
      <c r="A318" s="65"/>
      <c r="B318" s="54" t="s">
        <v>293</v>
      </c>
      <c r="D318" s="6"/>
      <c r="E318" s="6"/>
      <c r="F318" s="45"/>
      <c r="G318" s="46"/>
      <c r="H318" s="47"/>
    </row>
    <row r="319" spans="1:9" x14ac:dyDescent="0.3">
      <c r="B319" s="69"/>
      <c r="D319" s="6"/>
      <c r="E319" s="6"/>
      <c r="F319" s="45"/>
      <c r="G319" s="46"/>
      <c r="H319" s="47"/>
      <c r="I319" s="92"/>
    </row>
    <row r="320" spans="1:9" s="17" customFormat="1" x14ac:dyDescent="0.3">
      <c r="A320" s="4"/>
      <c r="B320" s="140" t="s">
        <v>294</v>
      </c>
      <c r="C320" s="141"/>
      <c r="D320" s="141"/>
      <c r="E320" s="141"/>
      <c r="F320" s="142">
        <f>SUM(F321:F353)</f>
        <v>110</v>
      </c>
      <c r="G320" s="142"/>
      <c r="H320" s="143"/>
      <c r="I320" s="141"/>
    </row>
    <row r="321" spans="1:9" s="17" customFormat="1" x14ac:dyDescent="0.3">
      <c r="A321" s="55">
        <v>37</v>
      </c>
      <c r="B321" s="207" t="s">
        <v>295</v>
      </c>
      <c r="C321" s="139" t="s">
        <v>10</v>
      </c>
      <c r="D321" s="129" t="s">
        <v>11</v>
      </c>
      <c r="E321" s="129">
        <v>40</v>
      </c>
      <c r="F321" s="45">
        <f t="shared" si="4"/>
        <v>40</v>
      </c>
      <c r="G321" s="46"/>
      <c r="H321" s="47"/>
      <c r="I321" s="209"/>
    </row>
    <row r="322" spans="1:9" s="17" customFormat="1" x14ac:dyDescent="0.3">
      <c r="A322" s="55"/>
      <c r="B322" s="207"/>
      <c r="C322" s="139"/>
      <c r="D322" s="129" t="s">
        <v>13</v>
      </c>
      <c r="E322" s="129">
        <v>0</v>
      </c>
      <c r="F322" s="45">
        <f t="shared" si="4"/>
        <v>0</v>
      </c>
      <c r="G322" s="46"/>
      <c r="H322" s="47"/>
      <c r="I322" s="209"/>
    </row>
    <row r="323" spans="1:9" s="17" customFormat="1" x14ac:dyDescent="0.3">
      <c r="A323" s="55"/>
      <c r="B323" s="207"/>
      <c r="C323" s="139"/>
      <c r="D323" s="129" t="s">
        <v>173</v>
      </c>
      <c r="E323" s="129">
        <v>0</v>
      </c>
      <c r="F323" s="45">
        <f t="shared" si="4"/>
        <v>0</v>
      </c>
      <c r="G323" s="46"/>
      <c r="H323" s="47"/>
      <c r="I323" s="209"/>
    </row>
    <row r="324" spans="1:9" s="17" customFormat="1" ht="28.8" x14ac:dyDescent="0.3">
      <c r="A324" s="55"/>
      <c r="B324" s="17" t="s">
        <v>296</v>
      </c>
      <c r="C324" s="6"/>
      <c r="D324" s="6"/>
      <c r="E324" s="6"/>
      <c r="F324" s="45"/>
      <c r="G324" s="46"/>
      <c r="H324" s="47"/>
      <c r="I324" s="56"/>
    </row>
    <row r="325" spans="1:9" s="17" customFormat="1" x14ac:dyDescent="0.3">
      <c r="A325" s="55"/>
      <c r="B325" s="215" t="s">
        <v>297</v>
      </c>
      <c r="C325" s="216"/>
      <c r="D325" s="217"/>
      <c r="E325" s="6"/>
      <c r="F325" s="45"/>
      <c r="G325" s="46"/>
      <c r="H325" s="47"/>
      <c r="I325" s="56"/>
    </row>
    <row r="326" spans="1:9" s="17" customFormat="1" x14ac:dyDescent="0.3">
      <c r="A326" s="55"/>
      <c r="B326" s="144" t="s">
        <v>298</v>
      </c>
      <c r="C326" s="144"/>
      <c r="D326" s="144"/>
      <c r="E326" s="6"/>
      <c r="F326" s="45"/>
      <c r="G326" s="46"/>
      <c r="H326" s="47"/>
      <c r="I326" s="56"/>
    </row>
    <row r="327" spans="1:9" s="17" customFormat="1" x14ac:dyDescent="0.3">
      <c r="A327" s="55"/>
      <c r="B327" s="144" t="s">
        <v>299</v>
      </c>
      <c r="C327" s="145"/>
      <c r="D327" s="146"/>
      <c r="E327" s="6"/>
      <c r="F327" s="45"/>
      <c r="G327" s="46"/>
      <c r="H327" s="47"/>
      <c r="I327" s="56"/>
    </row>
    <row r="328" spans="1:9" s="17" customFormat="1" x14ac:dyDescent="0.3">
      <c r="A328" s="55"/>
      <c r="B328" s="144" t="s">
        <v>300</v>
      </c>
      <c r="C328" s="145"/>
      <c r="D328" s="146"/>
      <c r="E328" s="6"/>
      <c r="F328" s="45"/>
      <c r="G328" s="46"/>
      <c r="H328" s="47"/>
      <c r="I328" s="56"/>
    </row>
    <row r="329" spans="1:9" s="17" customFormat="1" x14ac:dyDescent="0.3">
      <c r="A329" s="55"/>
      <c r="B329" s="144" t="s">
        <v>301</v>
      </c>
      <c r="C329" s="145"/>
      <c r="D329" s="146"/>
      <c r="E329" s="6"/>
      <c r="F329" s="45"/>
      <c r="G329" s="46"/>
      <c r="H329" s="47"/>
      <c r="I329" s="56"/>
    </row>
    <row r="330" spans="1:9" ht="69" x14ac:dyDescent="0.3">
      <c r="A330" s="55"/>
      <c r="B330" s="144" t="s">
        <v>302</v>
      </c>
      <c r="C330" s="145" t="s">
        <v>10</v>
      </c>
      <c r="D330" s="146" t="s">
        <v>303</v>
      </c>
      <c r="E330" s="6"/>
      <c r="F330" s="45"/>
      <c r="G330" s="60" t="s">
        <v>304</v>
      </c>
      <c r="H330" s="61" t="s">
        <v>305</v>
      </c>
      <c r="I330" s="56"/>
    </row>
    <row r="331" spans="1:9" s="17" customFormat="1" x14ac:dyDescent="0.3">
      <c r="A331" s="4"/>
      <c r="B331" s="69"/>
      <c r="C331" s="6"/>
      <c r="D331" s="6"/>
      <c r="E331" s="6"/>
      <c r="F331" s="45"/>
      <c r="G331" s="46"/>
      <c r="H331" s="47"/>
      <c r="I331" s="92"/>
    </row>
    <row r="332" spans="1:9" s="17" customFormat="1" x14ac:dyDescent="0.3">
      <c r="A332" s="55">
        <v>38</v>
      </c>
      <c r="B332" s="207" t="s">
        <v>306</v>
      </c>
      <c r="C332" s="139" t="s">
        <v>10</v>
      </c>
      <c r="D332" s="129" t="s">
        <v>11</v>
      </c>
      <c r="E332" s="129">
        <v>40</v>
      </c>
      <c r="F332" s="45">
        <f>IF(C332="x",E332,0)</f>
        <v>40</v>
      </c>
      <c r="G332" s="46"/>
      <c r="H332" s="47"/>
      <c r="I332" s="209"/>
    </row>
    <row r="333" spans="1:9" s="17" customFormat="1" x14ac:dyDescent="0.3">
      <c r="A333" s="55"/>
      <c r="B333" s="207"/>
      <c r="C333" s="139"/>
      <c r="D333" s="129" t="s">
        <v>13</v>
      </c>
      <c r="E333" s="129">
        <v>0</v>
      </c>
      <c r="F333" s="45">
        <f>IF(C333="x",E333,0)</f>
        <v>0</v>
      </c>
      <c r="G333" s="46"/>
      <c r="H333" s="47"/>
      <c r="I333" s="209"/>
    </row>
    <row r="334" spans="1:9" s="17" customFormat="1" x14ac:dyDescent="0.3">
      <c r="A334" s="55"/>
      <c r="B334" s="207"/>
      <c r="C334" s="139"/>
      <c r="D334" s="129" t="s">
        <v>173</v>
      </c>
      <c r="E334" s="129">
        <v>0</v>
      </c>
      <c r="F334" s="45">
        <f>IF(C334="x",E334,0)</f>
        <v>0</v>
      </c>
      <c r="G334" s="46"/>
      <c r="H334" s="47"/>
      <c r="I334" s="209"/>
    </row>
    <row r="335" spans="1:9" s="17" customFormat="1" x14ac:dyDescent="0.3">
      <c r="A335" s="55"/>
      <c r="B335" s="211"/>
      <c r="C335" s="147"/>
      <c r="D335" s="129"/>
      <c r="E335" s="129"/>
      <c r="F335" s="45"/>
      <c r="G335" s="46"/>
      <c r="H335" s="47"/>
      <c r="I335" s="209"/>
    </row>
    <row r="336" spans="1:9" s="17" customFormat="1" ht="28.8" x14ac:dyDescent="0.3">
      <c r="A336" s="55"/>
      <c r="B336" s="17" t="s">
        <v>296</v>
      </c>
      <c r="C336" s="6"/>
      <c r="D336" s="6"/>
      <c r="E336" s="6"/>
      <c r="F336" s="45"/>
      <c r="G336" s="46"/>
      <c r="H336" s="47"/>
      <c r="I336" s="56"/>
    </row>
    <row r="337" spans="1:9" s="17" customFormat="1" x14ac:dyDescent="0.3">
      <c r="A337" s="55"/>
      <c r="B337" s="215" t="s">
        <v>307</v>
      </c>
      <c r="C337" s="216"/>
      <c r="D337" s="217"/>
      <c r="E337" s="6"/>
      <c r="F337" s="45"/>
      <c r="G337" s="46"/>
      <c r="H337" s="47"/>
      <c r="I337" s="56"/>
    </row>
    <row r="338" spans="1:9" s="17" customFormat="1" x14ac:dyDescent="0.3">
      <c r="A338" s="55"/>
      <c r="B338" s="144" t="s">
        <v>308</v>
      </c>
      <c r="C338" s="144"/>
      <c r="D338" s="144"/>
      <c r="E338" s="6"/>
      <c r="F338" s="45"/>
      <c r="G338" s="46"/>
      <c r="H338" s="47"/>
      <c r="I338" s="56"/>
    </row>
    <row r="339" spans="1:9" s="17" customFormat="1" x14ac:dyDescent="0.3">
      <c r="A339" s="55"/>
      <c r="B339" s="144" t="s">
        <v>309</v>
      </c>
      <c r="C339" s="145"/>
      <c r="D339" s="146"/>
      <c r="E339" s="6"/>
      <c r="F339" s="45"/>
      <c r="G339" s="46"/>
      <c r="H339" s="47"/>
      <c r="I339" s="56"/>
    </row>
    <row r="340" spans="1:9" s="17" customFormat="1" ht="69" x14ac:dyDescent="0.3">
      <c r="A340" s="55"/>
      <c r="B340" s="144" t="s">
        <v>302</v>
      </c>
      <c r="C340" s="145" t="s">
        <v>10</v>
      </c>
      <c r="D340" s="146" t="s">
        <v>303</v>
      </c>
      <c r="E340" s="6"/>
      <c r="F340" s="45"/>
      <c r="G340" s="60" t="s">
        <v>304</v>
      </c>
      <c r="H340" s="61" t="s">
        <v>305</v>
      </c>
      <c r="I340" s="56"/>
    </row>
    <row r="341" spans="1:9" s="17" customFormat="1" x14ac:dyDescent="0.3">
      <c r="A341" s="55"/>
      <c r="B341" s="69"/>
      <c r="C341" s="6"/>
      <c r="D341" s="6"/>
      <c r="E341" s="6"/>
      <c r="F341" s="45"/>
      <c r="G341" s="46"/>
      <c r="H341" s="47"/>
      <c r="I341" s="92"/>
    </row>
    <row r="342" spans="1:9" s="17" customFormat="1" x14ac:dyDescent="0.3">
      <c r="A342" s="55" t="s">
        <v>310</v>
      </c>
      <c r="B342" s="207" t="s">
        <v>311</v>
      </c>
      <c r="C342" s="139" t="s">
        <v>10</v>
      </c>
      <c r="D342" s="129" t="s">
        <v>11</v>
      </c>
      <c r="E342" s="129">
        <v>20</v>
      </c>
      <c r="F342" s="45">
        <f>IF(C342="x",E342,0)</f>
        <v>20</v>
      </c>
      <c r="G342" s="46"/>
      <c r="H342" s="47"/>
      <c r="I342" s="209"/>
    </row>
    <row r="343" spans="1:9" s="17" customFormat="1" x14ac:dyDescent="0.3">
      <c r="A343" s="55"/>
      <c r="B343" s="207"/>
      <c r="C343" s="139"/>
      <c r="D343" s="129" t="s">
        <v>13</v>
      </c>
      <c r="E343" s="129">
        <v>0</v>
      </c>
      <c r="F343" s="45">
        <f>IF(C343="x",E343,0)</f>
        <v>0</v>
      </c>
      <c r="G343" s="46"/>
      <c r="H343" s="47"/>
      <c r="I343" s="209"/>
    </row>
    <row r="344" spans="1:9" s="17" customFormat="1" x14ac:dyDescent="0.3">
      <c r="A344" s="55"/>
      <c r="B344" s="207"/>
      <c r="C344" s="139"/>
      <c r="D344" s="129" t="s">
        <v>173</v>
      </c>
      <c r="E344" s="129">
        <v>0</v>
      </c>
      <c r="F344" s="45">
        <f>IF(C344="x",E344,0)</f>
        <v>0</v>
      </c>
      <c r="G344" s="46"/>
      <c r="H344" s="47"/>
      <c r="I344" s="209"/>
    </row>
    <row r="345" spans="1:9" s="17" customFormat="1" x14ac:dyDescent="0.3">
      <c r="A345" s="55"/>
      <c r="B345" s="17" t="s">
        <v>312</v>
      </c>
      <c r="C345" s="6"/>
      <c r="D345" s="6"/>
      <c r="E345" s="6"/>
      <c r="F345" s="45"/>
      <c r="G345" s="46"/>
      <c r="H345" s="47"/>
      <c r="I345" s="56"/>
    </row>
    <row r="346" spans="1:9" s="17" customFormat="1" ht="57.6" x14ac:dyDescent="0.3">
      <c r="A346" s="55"/>
      <c r="B346" s="54" t="s">
        <v>313</v>
      </c>
      <c r="C346" s="6"/>
      <c r="D346" s="69"/>
      <c r="E346" s="6"/>
      <c r="F346" s="45"/>
      <c r="G346" s="46"/>
      <c r="H346" s="47"/>
      <c r="I346" s="56"/>
    </row>
    <row r="347" spans="1:9" s="17" customFormat="1" x14ac:dyDescent="0.3">
      <c r="A347" s="55"/>
      <c r="B347" s="148"/>
      <c r="C347" s="6"/>
      <c r="D347" s="69"/>
      <c r="E347" s="6"/>
      <c r="F347" s="45"/>
      <c r="G347" s="46"/>
      <c r="H347" s="47"/>
      <c r="I347" s="56"/>
    </row>
    <row r="348" spans="1:9" s="17" customFormat="1" x14ac:dyDescent="0.3">
      <c r="A348" s="55" t="s">
        <v>314</v>
      </c>
      <c r="B348" s="207" t="s">
        <v>315</v>
      </c>
      <c r="C348" s="139" t="s">
        <v>10</v>
      </c>
      <c r="D348" s="129" t="s">
        <v>11</v>
      </c>
      <c r="E348" s="129">
        <v>10</v>
      </c>
      <c r="F348" s="45">
        <f>IF(C348="x",E348,0)</f>
        <v>10</v>
      </c>
      <c r="G348" s="46"/>
      <c r="H348" s="47"/>
      <c r="I348" s="209"/>
    </row>
    <row r="349" spans="1:9" s="17" customFormat="1" x14ac:dyDescent="0.3">
      <c r="A349" s="55"/>
      <c r="B349" s="207"/>
      <c r="C349" s="139"/>
      <c r="D349" s="129" t="s">
        <v>13</v>
      </c>
      <c r="E349" s="129">
        <v>0</v>
      </c>
      <c r="F349" s="45">
        <f>IF(C349="x",E349,0)</f>
        <v>0</v>
      </c>
      <c r="G349" s="46"/>
      <c r="H349" s="47"/>
      <c r="I349" s="209"/>
    </row>
    <row r="350" spans="1:9" s="17" customFormat="1" x14ac:dyDescent="0.3">
      <c r="A350" s="55"/>
      <c r="B350" s="207"/>
      <c r="C350" s="139"/>
      <c r="D350" s="129" t="s">
        <v>173</v>
      </c>
      <c r="E350" s="129">
        <v>0</v>
      </c>
      <c r="F350" s="45">
        <f>IF(C350="x",E350,0)</f>
        <v>0</v>
      </c>
      <c r="G350" s="46"/>
      <c r="H350" s="47"/>
      <c r="I350" s="209"/>
    </row>
    <row r="351" spans="1:9" s="17" customFormat="1" ht="28.8" x14ac:dyDescent="0.3">
      <c r="A351" s="55"/>
      <c r="B351" s="17" t="s">
        <v>316</v>
      </c>
      <c r="C351" s="6"/>
      <c r="D351" s="6"/>
      <c r="E351" s="6"/>
      <c r="F351" s="45"/>
      <c r="G351" s="46"/>
      <c r="H351" s="47"/>
      <c r="I351" s="56"/>
    </row>
    <row r="352" spans="1:9" ht="43.2" x14ac:dyDescent="0.3">
      <c r="A352" s="55"/>
      <c r="B352" s="54" t="s">
        <v>317</v>
      </c>
      <c r="D352" s="69"/>
      <c r="E352" s="6"/>
      <c r="F352" s="45"/>
      <c r="G352" s="46"/>
      <c r="H352" s="47"/>
      <c r="I352" s="56"/>
    </row>
    <row r="353" spans="1:9" x14ac:dyDescent="0.3">
      <c r="A353" s="65"/>
      <c r="B353" s="149"/>
      <c r="D353" s="104"/>
      <c r="E353" s="103"/>
      <c r="F353" s="45"/>
      <c r="G353" s="46"/>
      <c r="H353" s="47"/>
      <c r="I353" s="64"/>
    </row>
    <row r="354" spans="1:9" x14ac:dyDescent="0.3">
      <c r="B354" s="140" t="s">
        <v>318</v>
      </c>
      <c r="C354" s="141"/>
      <c r="D354" s="141"/>
      <c r="E354" s="141"/>
      <c r="F354" s="142">
        <f>SUM(F355,F386,F417,F448)</f>
        <v>225</v>
      </c>
      <c r="G354" s="142"/>
      <c r="H354" s="143"/>
      <c r="I354" s="141"/>
    </row>
    <row r="355" spans="1:9" s="17" customFormat="1" ht="33" customHeight="1" x14ac:dyDescent="0.3">
      <c r="A355" s="4"/>
      <c r="B355" s="150" t="s">
        <v>319</v>
      </c>
      <c r="C355" s="151"/>
      <c r="D355" s="151"/>
      <c r="E355" s="151"/>
      <c r="F355" s="152">
        <f>SUM(F356:F385)</f>
        <v>60</v>
      </c>
      <c r="G355" s="152"/>
      <c r="H355" s="153"/>
      <c r="I355" s="151"/>
    </row>
    <row r="356" spans="1:9" s="17" customFormat="1" ht="28.8" x14ac:dyDescent="0.3">
      <c r="A356" s="55">
        <v>40</v>
      </c>
      <c r="B356" s="207" t="s">
        <v>320</v>
      </c>
      <c r="C356" s="139"/>
      <c r="D356" s="129" t="s">
        <v>11</v>
      </c>
      <c r="E356" s="129">
        <v>20</v>
      </c>
      <c r="F356" s="45">
        <f>IF(C356="x",E356,0)</f>
        <v>0</v>
      </c>
      <c r="G356" s="46"/>
      <c r="H356" s="47"/>
      <c r="I356" s="56" t="s">
        <v>321</v>
      </c>
    </row>
    <row r="357" spans="1:9" s="17" customFormat="1" x14ac:dyDescent="0.3">
      <c r="A357" s="55"/>
      <c r="B357" s="207"/>
      <c r="C357" s="139"/>
      <c r="D357" s="129" t="s">
        <v>13</v>
      </c>
      <c r="E357" s="129">
        <v>0</v>
      </c>
      <c r="F357" s="45">
        <f>IF(C357="x",E357,0)</f>
        <v>0</v>
      </c>
      <c r="G357" s="46"/>
      <c r="H357" s="47"/>
      <c r="I357" s="56"/>
    </row>
    <row r="358" spans="1:9" s="17" customFormat="1" x14ac:dyDescent="0.3">
      <c r="A358" s="55"/>
      <c r="B358" s="207"/>
      <c r="C358" s="139" t="s">
        <v>10</v>
      </c>
      <c r="D358" s="129" t="s">
        <v>173</v>
      </c>
      <c r="E358" s="129">
        <v>0</v>
      </c>
      <c r="F358" s="45">
        <f>IF(C358="x",E358,0)</f>
        <v>0</v>
      </c>
      <c r="G358" s="46"/>
      <c r="H358" s="47"/>
      <c r="I358" s="56"/>
    </row>
    <row r="359" spans="1:9" s="17" customFormat="1" x14ac:dyDescent="0.3">
      <c r="A359" s="55"/>
      <c r="B359" s="17" t="s">
        <v>322</v>
      </c>
      <c r="C359" s="6"/>
      <c r="D359" s="6"/>
      <c r="E359" s="6"/>
      <c r="F359" s="45"/>
      <c r="G359" s="46"/>
      <c r="H359" s="47"/>
      <c r="I359" s="130"/>
    </row>
    <row r="360" spans="1:9" x14ac:dyDescent="0.3">
      <c r="A360" s="55"/>
      <c r="B360" s="54" t="s">
        <v>121</v>
      </c>
      <c r="D360" s="69"/>
      <c r="E360" s="6"/>
      <c r="F360" s="45"/>
      <c r="G360" s="46"/>
      <c r="H360" s="47"/>
      <c r="I360" s="130"/>
    </row>
    <row r="361" spans="1:9" s="17" customFormat="1" x14ac:dyDescent="0.3">
      <c r="A361" s="65"/>
      <c r="B361" s="66"/>
      <c r="C361" s="6"/>
      <c r="D361" s="69"/>
      <c r="E361" s="6"/>
      <c r="F361" s="45"/>
      <c r="G361" s="46"/>
      <c r="H361" s="47"/>
      <c r="I361" s="154"/>
    </row>
    <row r="362" spans="1:9" s="17" customFormat="1" x14ac:dyDescent="0.3">
      <c r="A362" s="55">
        <v>41</v>
      </c>
      <c r="B362" s="207" t="s">
        <v>323</v>
      </c>
      <c r="C362" s="139" t="s">
        <v>10</v>
      </c>
      <c r="D362" s="129" t="s">
        <v>11</v>
      </c>
      <c r="E362" s="129">
        <v>15</v>
      </c>
      <c r="F362" s="45">
        <f>IF(C362="x",E362,0)</f>
        <v>15</v>
      </c>
      <c r="G362" s="46"/>
      <c r="H362" s="47"/>
      <c r="I362" s="130"/>
    </row>
    <row r="363" spans="1:9" s="17" customFormat="1" ht="15.75" customHeight="1" x14ac:dyDescent="0.3">
      <c r="A363" s="55"/>
      <c r="B363" s="207"/>
      <c r="C363" s="139"/>
      <c r="D363" s="129" t="s">
        <v>13</v>
      </c>
      <c r="E363" s="129">
        <v>0</v>
      </c>
      <c r="F363" s="45">
        <f>IF(C363="x",E363,0)</f>
        <v>0</v>
      </c>
      <c r="G363" s="46"/>
      <c r="H363" s="47"/>
      <c r="I363" s="130"/>
    </row>
    <row r="364" spans="1:9" s="17" customFormat="1" x14ac:dyDescent="0.3">
      <c r="A364" s="55"/>
      <c r="B364" s="207"/>
      <c r="C364" s="139"/>
      <c r="D364" s="129" t="s">
        <v>173</v>
      </c>
      <c r="E364" s="129">
        <v>0</v>
      </c>
      <c r="F364" s="45">
        <f>IF(C364="x",E364,0)</f>
        <v>0</v>
      </c>
      <c r="G364" s="46"/>
      <c r="H364" s="47"/>
      <c r="I364" s="130"/>
    </row>
    <row r="365" spans="1:9" s="17" customFormat="1" ht="43.2" x14ac:dyDescent="0.3">
      <c r="A365" s="55"/>
      <c r="B365" s="17" t="s">
        <v>324</v>
      </c>
      <c r="C365" s="6"/>
      <c r="D365" s="6"/>
      <c r="E365" s="6"/>
      <c r="F365" s="45"/>
      <c r="G365" s="46"/>
      <c r="H365" s="47"/>
      <c r="I365" s="130"/>
    </row>
    <row r="366" spans="1:9" ht="129.6" x14ac:dyDescent="0.3">
      <c r="A366" s="55"/>
      <c r="B366" s="54" t="s">
        <v>325</v>
      </c>
      <c r="D366" s="69"/>
      <c r="E366" s="6"/>
      <c r="F366" s="45"/>
      <c r="G366" s="46"/>
      <c r="H366" s="47"/>
      <c r="I366" s="130"/>
    </row>
    <row r="367" spans="1:9" s="17" customFormat="1" x14ac:dyDescent="0.3">
      <c r="A367" s="65"/>
      <c r="B367" s="66"/>
      <c r="C367" s="6"/>
      <c r="D367" s="69"/>
      <c r="E367" s="6"/>
      <c r="F367" s="45"/>
      <c r="G367" s="46"/>
      <c r="H367" s="47"/>
      <c r="I367" s="154"/>
    </row>
    <row r="368" spans="1:9" s="17" customFormat="1" x14ac:dyDescent="0.3">
      <c r="A368" s="55">
        <v>42</v>
      </c>
      <c r="B368" s="207" t="s">
        <v>326</v>
      </c>
      <c r="C368" s="139" t="s">
        <v>10</v>
      </c>
      <c r="D368" s="129" t="s">
        <v>11</v>
      </c>
      <c r="E368" s="129">
        <v>15</v>
      </c>
      <c r="F368" s="45">
        <f>IF(C368="x",E368,0)</f>
        <v>15</v>
      </c>
      <c r="G368" s="46"/>
      <c r="H368" s="47"/>
      <c r="I368" s="130"/>
    </row>
    <row r="369" spans="1:9" s="17" customFormat="1" x14ac:dyDescent="0.3">
      <c r="A369" s="55"/>
      <c r="B369" s="207"/>
      <c r="C369" s="139"/>
      <c r="D369" s="129" t="s">
        <v>13</v>
      </c>
      <c r="E369" s="129">
        <v>0</v>
      </c>
      <c r="F369" s="45">
        <f>IF(C369="x",E369,0)</f>
        <v>0</v>
      </c>
      <c r="G369" s="46"/>
      <c r="H369" s="47"/>
      <c r="I369" s="130"/>
    </row>
    <row r="370" spans="1:9" s="17" customFormat="1" x14ac:dyDescent="0.3">
      <c r="A370" s="55"/>
      <c r="B370" s="207"/>
      <c r="C370" s="139"/>
      <c r="D370" s="129" t="s">
        <v>173</v>
      </c>
      <c r="E370" s="129">
        <v>0</v>
      </c>
      <c r="F370" s="45">
        <f>IF(C370="x",E370,0)</f>
        <v>0</v>
      </c>
      <c r="G370" s="46"/>
      <c r="H370" s="47"/>
      <c r="I370" s="130"/>
    </row>
    <row r="371" spans="1:9" s="17" customFormat="1" ht="43.2" x14ac:dyDescent="0.3">
      <c r="A371" s="55"/>
      <c r="B371" s="17" t="s">
        <v>324</v>
      </c>
      <c r="C371" s="6"/>
      <c r="D371" s="6"/>
      <c r="E371" s="6"/>
      <c r="F371" s="45"/>
      <c r="G371" s="46"/>
      <c r="H371" s="47"/>
      <c r="I371" s="130"/>
    </row>
    <row r="372" spans="1:9" ht="273.60000000000002" x14ac:dyDescent="0.3">
      <c r="A372" s="55"/>
      <c r="B372" s="54" t="s">
        <v>327</v>
      </c>
      <c r="D372" s="69"/>
      <c r="E372" s="6"/>
      <c r="F372" s="45"/>
      <c r="G372" s="46"/>
      <c r="H372" s="47"/>
      <c r="I372" s="130"/>
    </row>
    <row r="373" spans="1:9" s="17" customFormat="1" x14ac:dyDescent="0.3">
      <c r="A373" s="65"/>
      <c r="B373" s="104"/>
      <c r="C373" s="6"/>
      <c r="D373" s="6"/>
      <c r="E373" s="6"/>
      <c r="F373" s="45"/>
      <c r="G373" s="46"/>
      <c r="H373" s="47"/>
      <c r="I373" s="154"/>
    </row>
    <row r="374" spans="1:9" s="17" customFormat="1" x14ac:dyDescent="0.3">
      <c r="A374" s="55">
        <v>43</v>
      </c>
      <c r="B374" s="207" t="s">
        <v>328</v>
      </c>
      <c r="C374" s="139" t="s">
        <v>10</v>
      </c>
      <c r="D374" s="129" t="s">
        <v>11</v>
      </c>
      <c r="E374" s="129">
        <v>15</v>
      </c>
      <c r="F374" s="45">
        <f>IF(C374="x",E374,0)</f>
        <v>15</v>
      </c>
      <c r="G374" s="46"/>
      <c r="H374" s="47"/>
      <c r="I374" s="56"/>
    </row>
    <row r="375" spans="1:9" s="17" customFormat="1" x14ac:dyDescent="0.3">
      <c r="A375" s="55"/>
      <c r="B375" s="207"/>
      <c r="C375" s="139"/>
      <c r="D375" s="129" t="s">
        <v>13</v>
      </c>
      <c r="E375" s="129">
        <v>0</v>
      </c>
      <c r="F375" s="45">
        <f>IF(C375="x",E375,0)</f>
        <v>0</v>
      </c>
      <c r="G375" s="46"/>
      <c r="H375" s="47"/>
      <c r="I375" s="56"/>
    </row>
    <row r="376" spans="1:9" s="17" customFormat="1" ht="50.25" customHeight="1" x14ac:dyDescent="0.3">
      <c r="A376" s="55"/>
      <c r="B376" s="207"/>
      <c r="C376" s="139"/>
      <c r="D376" s="129" t="s">
        <v>173</v>
      </c>
      <c r="E376" s="129">
        <v>0</v>
      </c>
      <c r="F376" s="45">
        <f>IF(C376="x",E376,0)</f>
        <v>0</v>
      </c>
      <c r="G376" s="46"/>
      <c r="H376" s="47"/>
      <c r="I376" s="92"/>
    </row>
    <row r="377" spans="1:9" s="17" customFormat="1" ht="43.2" x14ac:dyDescent="0.3">
      <c r="A377" s="55"/>
      <c r="B377" s="17" t="s">
        <v>324</v>
      </c>
      <c r="C377" s="6"/>
      <c r="D377" s="6"/>
      <c r="E377" s="6"/>
      <c r="F377" s="45"/>
      <c r="G377" s="46"/>
      <c r="H377" s="47"/>
      <c r="I377" s="208"/>
    </row>
    <row r="378" spans="1:9" ht="129.6" x14ac:dyDescent="0.3">
      <c r="A378" s="55"/>
      <c r="B378" s="54" t="s">
        <v>329</v>
      </c>
      <c r="D378" s="69"/>
      <c r="E378" s="6"/>
      <c r="F378" s="45"/>
      <c r="G378" s="46"/>
      <c r="H378" s="47"/>
      <c r="I378" s="208"/>
    </row>
    <row r="379" spans="1:9" s="17" customFormat="1" x14ac:dyDescent="0.3">
      <c r="A379" s="65"/>
      <c r="B379" s="104"/>
      <c r="C379" s="6"/>
      <c r="D379" s="6"/>
      <c r="E379" s="6"/>
      <c r="F379" s="45"/>
      <c r="G379" s="46"/>
      <c r="H379" s="47"/>
      <c r="I379" s="208"/>
    </row>
    <row r="380" spans="1:9" s="17" customFormat="1" x14ac:dyDescent="0.3">
      <c r="A380" s="55">
        <v>44</v>
      </c>
      <c r="B380" s="207" t="s">
        <v>330</v>
      </c>
      <c r="C380" s="139" t="s">
        <v>10</v>
      </c>
      <c r="D380" s="129" t="s">
        <v>11</v>
      </c>
      <c r="E380" s="129">
        <v>15</v>
      </c>
      <c r="F380" s="45">
        <f>IF(C380="x",E380,0)</f>
        <v>15</v>
      </c>
      <c r="G380" s="46"/>
      <c r="H380" s="47"/>
      <c r="I380" s="56"/>
    </row>
    <row r="381" spans="1:9" s="17" customFormat="1" x14ac:dyDescent="0.3">
      <c r="A381" s="55"/>
      <c r="B381" s="207"/>
      <c r="C381" s="139"/>
      <c r="D381" s="129" t="s">
        <v>13</v>
      </c>
      <c r="E381" s="129">
        <v>0</v>
      </c>
      <c r="F381" s="45">
        <f>IF(C381="x",E381,0)</f>
        <v>0</v>
      </c>
      <c r="G381" s="46"/>
      <c r="H381" s="47"/>
      <c r="I381" s="56"/>
    </row>
    <row r="382" spans="1:9" s="17" customFormat="1" x14ac:dyDescent="0.3">
      <c r="A382" s="55"/>
      <c r="B382" s="207"/>
      <c r="C382" s="139"/>
      <c r="D382" s="129" t="s">
        <v>173</v>
      </c>
      <c r="E382" s="129">
        <v>0</v>
      </c>
      <c r="F382" s="45">
        <f>IF(C382="x",E382,0)</f>
        <v>0</v>
      </c>
      <c r="G382" s="46"/>
      <c r="H382" s="47"/>
      <c r="I382" s="92"/>
    </row>
    <row r="383" spans="1:9" s="17" customFormat="1" ht="43.2" x14ac:dyDescent="0.3">
      <c r="A383" s="55"/>
      <c r="B383" s="17" t="s">
        <v>324</v>
      </c>
      <c r="C383" s="6"/>
      <c r="D383" s="6"/>
      <c r="E383" s="6"/>
      <c r="F383" s="45"/>
      <c r="G383" s="46"/>
      <c r="H383" s="47"/>
      <c r="I383" s="56"/>
    </row>
    <row r="384" spans="1:9" ht="374.4" x14ac:dyDescent="0.3">
      <c r="A384" s="55"/>
      <c r="B384" s="54" t="s">
        <v>331</v>
      </c>
      <c r="D384" s="69"/>
      <c r="E384" s="6"/>
      <c r="F384" s="45"/>
      <c r="G384" s="46"/>
      <c r="H384" s="47"/>
      <c r="I384" s="130"/>
    </row>
    <row r="385" spans="1:9" x14ac:dyDescent="0.3">
      <c r="B385" s="57"/>
      <c r="D385" s="69"/>
      <c r="E385" s="6"/>
      <c r="F385" s="45"/>
      <c r="G385" s="46"/>
      <c r="H385" s="47"/>
      <c r="I385" s="154"/>
    </row>
    <row r="386" spans="1:9" s="17" customFormat="1" ht="34.5" customHeight="1" x14ac:dyDescent="0.3">
      <c r="A386" s="4"/>
      <c r="B386" s="150" t="s">
        <v>332</v>
      </c>
      <c r="C386" s="151"/>
      <c r="D386" s="151"/>
      <c r="E386" s="151"/>
      <c r="F386" s="152">
        <f>SUM(F387:F416)</f>
        <v>60</v>
      </c>
      <c r="G386" s="152"/>
      <c r="H386" s="153"/>
      <c r="I386" s="151"/>
    </row>
    <row r="387" spans="1:9" s="17" customFormat="1" ht="28.8" x14ac:dyDescent="0.3">
      <c r="A387" s="55">
        <v>45</v>
      </c>
      <c r="B387" s="207" t="s">
        <v>333</v>
      </c>
      <c r="C387" s="139"/>
      <c r="D387" s="129" t="s">
        <v>11</v>
      </c>
      <c r="E387" s="129">
        <v>20</v>
      </c>
      <c r="F387" s="45">
        <f>IF(C387="x",E387,0)</f>
        <v>0</v>
      </c>
      <c r="G387" s="46"/>
      <c r="H387" s="47"/>
      <c r="I387" s="56" t="s">
        <v>334</v>
      </c>
    </row>
    <row r="388" spans="1:9" s="17" customFormat="1" x14ac:dyDescent="0.3">
      <c r="A388" s="55"/>
      <c r="B388" s="207"/>
      <c r="C388" s="139"/>
      <c r="D388" s="129" t="s">
        <v>13</v>
      </c>
      <c r="E388" s="129">
        <v>0</v>
      </c>
      <c r="F388" s="45">
        <f>IF(C388="x",E388,0)</f>
        <v>0</v>
      </c>
      <c r="G388" s="46"/>
      <c r="H388" s="47"/>
      <c r="I388" s="130"/>
    </row>
    <row r="389" spans="1:9" s="17" customFormat="1" x14ac:dyDescent="0.3">
      <c r="A389" s="55"/>
      <c r="B389" s="207"/>
      <c r="C389" s="139" t="s">
        <v>10</v>
      </c>
      <c r="D389" s="129" t="s">
        <v>173</v>
      </c>
      <c r="E389" s="129">
        <v>0</v>
      </c>
      <c r="F389" s="45">
        <f>IF(C389="x",E389,0)</f>
        <v>0</v>
      </c>
      <c r="G389" s="46"/>
      <c r="H389" s="47"/>
      <c r="I389" s="130"/>
    </row>
    <row r="390" spans="1:9" s="17" customFormat="1" x14ac:dyDescent="0.3">
      <c r="A390" s="55"/>
      <c r="B390" s="17" t="s">
        <v>335</v>
      </c>
      <c r="C390" s="6"/>
      <c r="D390" s="6"/>
      <c r="E390" s="6"/>
      <c r="F390" s="45"/>
      <c r="G390" s="46"/>
      <c r="H390" s="47"/>
      <c r="I390" s="130"/>
    </row>
    <row r="391" spans="1:9" x14ac:dyDescent="0.3">
      <c r="A391" s="55"/>
      <c r="B391" s="54" t="s">
        <v>121</v>
      </c>
      <c r="D391" s="69"/>
      <c r="E391" s="6"/>
      <c r="F391" s="45"/>
      <c r="G391" s="46"/>
      <c r="H391" s="47"/>
      <c r="I391" s="130"/>
    </row>
    <row r="392" spans="1:9" s="17" customFormat="1" x14ac:dyDescent="0.3">
      <c r="A392" s="65"/>
      <c r="B392" s="66"/>
      <c r="C392" s="6"/>
      <c r="D392" s="69"/>
      <c r="E392" s="6"/>
      <c r="F392" s="45"/>
      <c r="G392" s="46"/>
      <c r="H392" s="47"/>
      <c r="I392" s="154"/>
    </row>
    <row r="393" spans="1:9" s="17" customFormat="1" x14ac:dyDescent="0.3">
      <c r="A393" s="55">
        <v>46</v>
      </c>
      <c r="B393" s="207" t="s">
        <v>336</v>
      </c>
      <c r="C393" s="139" t="s">
        <v>10</v>
      </c>
      <c r="D393" s="129" t="s">
        <v>11</v>
      </c>
      <c r="E393" s="129">
        <v>15</v>
      </c>
      <c r="F393" s="45">
        <f>IF(C393="x",E393,0)</f>
        <v>15</v>
      </c>
      <c r="G393" s="46"/>
      <c r="H393" s="47"/>
      <c r="I393" s="209"/>
    </row>
    <row r="394" spans="1:9" s="17" customFormat="1" x14ac:dyDescent="0.3">
      <c r="A394" s="55"/>
      <c r="B394" s="207"/>
      <c r="C394" s="139"/>
      <c r="D394" s="129" t="s">
        <v>13</v>
      </c>
      <c r="E394" s="129">
        <v>0</v>
      </c>
      <c r="F394" s="45">
        <f>IF(C394="x",E394,0)</f>
        <v>0</v>
      </c>
      <c r="G394" s="46"/>
      <c r="H394" s="47"/>
      <c r="I394" s="209"/>
    </row>
    <row r="395" spans="1:9" s="17" customFormat="1" x14ac:dyDescent="0.3">
      <c r="A395" s="55"/>
      <c r="B395" s="207"/>
      <c r="C395" s="139"/>
      <c r="D395" s="129" t="s">
        <v>173</v>
      </c>
      <c r="E395" s="129">
        <v>0</v>
      </c>
      <c r="F395" s="45">
        <f>IF(C395="x",E395,0)</f>
        <v>0</v>
      </c>
      <c r="G395" s="46"/>
      <c r="H395" s="47"/>
      <c r="I395" s="209"/>
    </row>
    <row r="396" spans="1:9" s="17" customFormat="1" ht="43.2" x14ac:dyDescent="0.3">
      <c r="A396" s="55"/>
      <c r="B396" s="17" t="s">
        <v>324</v>
      </c>
      <c r="C396" s="6"/>
      <c r="D396" s="6"/>
      <c r="E396" s="6"/>
      <c r="F396" s="45"/>
      <c r="G396" s="46"/>
      <c r="H396" s="47"/>
      <c r="I396" s="209"/>
    </row>
    <row r="397" spans="1:9" ht="144" x14ac:dyDescent="0.3">
      <c r="A397" s="55"/>
      <c r="B397" s="54" t="s">
        <v>337</v>
      </c>
      <c r="D397" s="69"/>
      <c r="E397" s="6"/>
      <c r="F397" s="45"/>
      <c r="G397" s="46"/>
      <c r="H397" s="47"/>
      <c r="I397" s="130"/>
    </row>
    <row r="398" spans="1:9" s="17" customFormat="1" x14ac:dyDescent="0.3">
      <c r="A398" s="65"/>
      <c r="B398" s="66"/>
      <c r="C398" s="6"/>
      <c r="D398" s="69"/>
      <c r="E398" s="6"/>
      <c r="F398" s="45"/>
      <c r="G398" s="46"/>
      <c r="H398" s="47"/>
      <c r="I398" s="154"/>
    </row>
    <row r="399" spans="1:9" s="17" customFormat="1" ht="28.8" x14ac:dyDescent="0.3">
      <c r="A399" s="55">
        <v>47</v>
      </c>
      <c r="B399" s="207" t="s">
        <v>338</v>
      </c>
      <c r="C399" s="139" t="s">
        <v>10</v>
      </c>
      <c r="D399" s="129" t="s">
        <v>11</v>
      </c>
      <c r="E399" s="129">
        <v>15</v>
      </c>
      <c r="F399" s="45">
        <f>IF(C399="x",E399,0)</f>
        <v>15</v>
      </c>
      <c r="G399" s="46"/>
      <c r="H399" s="47"/>
      <c r="I399" s="130" t="s">
        <v>339</v>
      </c>
    </row>
    <row r="400" spans="1:9" s="17" customFormat="1" x14ac:dyDescent="0.3">
      <c r="A400" s="55"/>
      <c r="B400" s="207"/>
      <c r="C400" s="139"/>
      <c r="D400" s="129" t="s">
        <v>13</v>
      </c>
      <c r="E400" s="129">
        <v>0</v>
      </c>
      <c r="F400" s="45">
        <f>IF(C400="x",E400,0)</f>
        <v>0</v>
      </c>
      <c r="G400" s="46"/>
      <c r="H400" s="47"/>
      <c r="I400" s="130"/>
    </row>
    <row r="401" spans="1:9" s="17" customFormat="1" x14ac:dyDescent="0.3">
      <c r="A401" s="55"/>
      <c r="B401" s="207"/>
      <c r="C401" s="139"/>
      <c r="D401" s="129" t="s">
        <v>173</v>
      </c>
      <c r="E401" s="129">
        <v>0</v>
      </c>
      <c r="F401" s="45">
        <f>IF(C401="x",E401,0)</f>
        <v>0</v>
      </c>
      <c r="G401" s="46"/>
      <c r="H401" s="47"/>
      <c r="I401" s="130"/>
    </row>
    <row r="402" spans="1:9" s="17" customFormat="1" ht="43.2" x14ac:dyDescent="0.3">
      <c r="A402" s="55"/>
      <c r="B402" s="17" t="s">
        <v>324</v>
      </c>
      <c r="C402" s="6"/>
      <c r="D402" s="6"/>
      <c r="E402" s="6"/>
      <c r="F402" s="45"/>
      <c r="G402" s="46"/>
      <c r="H402" s="47"/>
      <c r="I402" s="130"/>
    </row>
    <row r="403" spans="1:9" s="17" customFormat="1" ht="115.2" x14ac:dyDescent="0.3">
      <c r="A403" s="55"/>
      <c r="B403" s="54" t="s">
        <v>340</v>
      </c>
      <c r="C403" s="6"/>
      <c r="D403" s="69"/>
      <c r="E403" s="6"/>
      <c r="F403" s="45"/>
      <c r="G403" s="46"/>
      <c r="H403" s="47"/>
      <c r="I403" s="130"/>
    </row>
    <row r="404" spans="1:9" s="17" customFormat="1" x14ac:dyDescent="0.3">
      <c r="A404" s="55"/>
      <c r="B404" s="57"/>
      <c r="C404" s="6"/>
      <c r="D404" s="69"/>
      <c r="E404" s="6"/>
      <c r="F404" s="45"/>
      <c r="G404" s="46"/>
      <c r="H404" s="47"/>
      <c r="I404" s="130"/>
    </row>
    <row r="405" spans="1:9" s="17" customFormat="1" x14ac:dyDescent="0.3">
      <c r="A405" s="55">
        <v>48</v>
      </c>
      <c r="B405" s="207" t="s">
        <v>341</v>
      </c>
      <c r="C405" s="139" t="s">
        <v>10</v>
      </c>
      <c r="D405" s="129" t="s">
        <v>11</v>
      </c>
      <c r="E405" s="129">
        <v>15</v>
      </c>
      <c r="F405" s="45">
        <f>IF(C405="x",E405,0)</f>
        <v>15</v>
      </c>
      <c r="G405" s="46"/>
      <c r="H405" s="47"/>
      <c r="I405" s="130"/>
    </row>
    <row r="406" spans="1:9" s="17" customFormat="1" x14ac:dyDescent="0.3">
      <c r="A406" s="55"/>
      <c r="B406" s="207"/>
      <c r="C406" s="139"/>
      <c r="D406" s="129" t="s">
        <v>13</v>
      </c>
      <c r="E406" s="129">
        <v>0</v>
      </c>
      <c r="F406" s="45">
        <f>IF(C406="x",E406,0)</f>
        <v>0</v>
      </c>
      <c r="G406" s="46"/>
      <c r="H406" s="47"/>
      <c r="I406" s="130"/>
    </row>
    <row r="407" spans="1:9" s="17" customFormat="1" x14ac:dyDescent="0.3">
      <c r="A407" s="55"/>
      <c r="B407" s="207"/>
      <c r="C407" s="139"/>
      <c r="D407" s="129" t="s">
        <v>173</v>
      </c>
      <c r="E407" s="129">
        <v>0</v>
      </c>
      <c r="F407" s="45">
        <f>IF(C407="x",E407,0)</f>
        <v>0</v>
      </c>
      <c r="G407" s="46"/>
      <c r="H407" s="47"/>
      <c r="I407" s="130"/>
    </row>
    <row r="408" spans="1:9" s="17" customFormat="1" ht="43.2" x14ac:dyDescent="0.3">
      <c r="A408" s="55"/>
      <c r="B408" s="17" t="s">
        <v>324</v>
      </c>
      <c r="C408" s="6"/>
      <c r="D408" s="6"/>
      <c r="E408" s="6"/>
      <c r="F408" s="45"/>
      <c r="G408" s="46"/>
      <c r="H408" s="47"/>
      <c r="I408" s="130"/>
    </row>
    <row r="409" spans="1:9" ht="144" x14ac:dyDescent="0.3">
      <c r="A409" s="55"/>
      <c r="B409" s="54" t="s">
        <v>342</v>
      </c>
      <c r="D409" s="69"/>
      <c r="E409" s="6"/>
      <c r="F409" s="45"/>
      <c r="G409" s="46"/>
      <c r="H409" s="47"/>
      <c r="I409" s="130"/>
    </row>
    <row r="410" spans="1:9" s="17" customFormat="1" x14ac:dyDescent="0.3">
      <c r="A410" s="65"/>
      <c r="B410" s="66"/>
      <c r="C410" s="6"/>
      <c r="D410" s="69"/>
      <c r="E410" s="6"/>
      <c r="F410" s="45"/>
      <c r="G410" s="46"/>
      <c r="H410" s="47"/>
      <c r="I410" s="154"/>
    </row>
    <row r="411" spans="1:9" s="17" customFormat="1" x14ac:dyDescent="0.3">
      <c r="A411" s="55">
        <v>49</v>
      </c>
      <c r="B411" s="207" t="s">
        <v>343</v>
      </c>
      <c r="C411" s="139" t="s">
        <v>10</v>
      </c>
      <c r="D411" s="129" t="s">
        <v>11</v>
      </c>
      <c r="E411" s="129">
        <v>15</v>
      </c>
      <c r="F411" s="45">
        <f>IF(C411="x",E411,0)</f>
        <v>15</v>
      </c>
      <c r="G411" s="46"/>
      <c r="H411" s="47"/>
      <c r="I411" s="130"/>
    </row>
    <row r="412" spans="1:9" s="17" customFormat="1" x14ac:dyDescent="0.3">
      <c r="A412" s="55"/>
      <c r="B412" s="207"/>
      <c r="C412" s="139"/>
      <c r="D412" s="129" t="s">
        <v>13</v>
      </c>
      <c r="E412" s="129">
        <v>0</v>
      </c>
      <c r="F412" s="45">
        <f>IF(C412="x",E412,0)</f>
        <v>0</v>
      </c>
      <c r="G412" s="46"/>
      <c r="H412" s="47"/>
      <c r="I412" s="130"/>
    </row>
    <row r="413" spans="1:9" s="17" customFormat="1" x14ac:dyDescent="0.3">
      <c r="A413" s="55"/>
      <c r="B413" s="207"/>
      <c r="C413" s="139"/>
      <c r="D413" s="129" t="s">
        <v>173</v>
      </c>
      <c r="E413" s="129">
        <v>0</v>
      </c>
      <c r="F413" s="45">
        <f>IF(C413="x",E413,0)</f>
        <v>0</v>
      </c>
      <c r="G413" s="46"/>
      <c r="H413" s="47"/>
      <c r="I413" s="130"/>
    </row>
    <row r="414" spans="1:9" s="17" customFormat="1" ht="43.2" x14ac:dyDescent="0.3">
      <c r="A414" s="55"/>
      <c r="B414" s="17" t="s">
        <v>324</v>
      </c>
      <c r="C414" s="6"/>
      <c r="D414" s="6"/>
      <c r="E414" s="6"/>
      <c r="F414" s="45"/>
      <c r="G414" s="46"/>
      <c r="H414" s="47"/>
      <c r="I414" s="130"/>
    </row>
    <row r="415" spans="1:9" ht="201.6" x14ac:dyDescent="0.3">
      <c r="A415" s="55"/>
      <c r="B415" s="54" t="s">
        <v>344</v>
      </c>
      <c r="D415" s="69"/>
      <c r="E415" s="6"/>
      <c r="F415" s="45"/>
      <c r="G415" s="46"/>
      <c r="H415" s="47"/>
      <c r="I415" s="130"/>
    </row>
    <row r="416" spans="1:9" x14ac:dyDescent="0.3">
      <c r="A416" s="65"/>
      <c r="B416" s="66"/>
      <c r="D416" s="69"/>
      <c r="E416" s="6"/>
      <c r="F416" s="45"/>
      <c r="G416" s="46"/>
      <c r="H416" s="47"/>
      <c r="I416" s="154"/>
    </row>
    <row r="417" spans="1:9" s="17" customFormat="1" ht="48" customHeight="1" x14ac:dyDescent="0.3">
      <c r="A417" s="4"/>
      <c r="B417" s="150" t="s">
        <v>345</v>
      </c>
      <c r="C417" s="151"/>
      <c r="D417" s="151"/>
      <c r="E417" s="151"/>
      <c r="F417" s="152">
        <f>SUM(F418:F447)</f>
        <v>45</v>
      </c>
      <c r="G417" s="152"/>
      <c r="H417" s="153"/>
      <c r="I417" s="151"/>
    </row>
    <row r="418" spans="1:9" s="17" customFormat="1" ht="38.4" x14ac:dyDescent="0.3">
      <c r="A418" s="55">
        <v>50</v>
      </c>
      <c r="B418" s="207" t="s">
        <v>346</v>
      </c>
      <c r="C418" s="155" t="s">
        <v>10</v>
      </c>
      <c r="D418" s="129" t="s">
        <v>11</v>
      </c>
      <c r="E418" s="129">
        <v>20</v>
      </c>
      <c r="F418" s="45">
        <v>0</v>
      </c>
      <c r="G418" s="46"/>
      <c r="H418" s="47"/>
      <c r="I418" s="56" t="s">
        <v>347</v>
      </c>
    </row>
    <row r="419" spans="1:9" s="17" customFormat="1" x14ac:dyDescent="0.3">
      <c r="A419" s="55"/>
      <c r="B419" s="207"/>
      <c r="C419" s="139"/>
      <c r="D419" s="129" t="s">
        <v>13</v>
      </c>
      <c r="E419" s="129">
        <v>0</v>
      </c>
      <c r="F419" s="45">
        <f>IF(C419="x",E419,0)</f>
        <v>0</v>
      </c>
      <c r="G419" s="46"/>
      <c r="H419" s="47"/>
      <c r="I419" s="56"/>
    </row>
    <row r="420" spans="1:9" s="17" customFormat="1" x14ac:dyDescent="0.3">
      <c r="A420" s="55"/>
      <c r="B420" s="207"/>
      <c r="C420" s="139"/>
      <c r="D420" s="129" t="s">
        <v>173</v>
      </c>
      <c r="E420" s="129">
        <v>0</v>
      </c>
      <c r="F420" s="45">
        <f>IF(C420="x",E420,0)</f>
        <v>0</v>
      </c>
      <c r="G420" s="46"/>
      <c r="H420" s="47"/>
      <c r="I420" s="92"/>
    </row>
    <row r="421" spans="1:9" s="17" customFormat="1" x14ac:dyDescent="0.3">
      <c r="A421" s="55"/>
      <c r="B421" s="17" t="s">
        <v>335</v>
      </c>
      <c r="C421" s="6"/>
      <c r="D421" s="6"/>
      <c r="E421" s="6"/>
      <c r="F421" s="45"/>
      <c r="G421" s="46"/>
      <c r="H421" s="47"/>
      <c r="I421" s="130"/>
    </row>
    <row r="422" spans="1:9" s="17" customFormat="1" ht="86.4" x14ac:dyDescent="0.3">
      <c r="A422" s="55"/>
      <c r="B422" s="54" t="s">
        <v>348</v>
      </c>
      <c r="C422" s="6"/>
      <c r="D422" s="69"/>
      <c r="E422" s="6"/>
      <c r="F422" s="45"/>
      <c r="G422" s="60" t="s">
        <v>349</v>
      </c>
      <c r="H422" s="61" t="s">
        <v>350</v>
      </c>
      <c r="I422" s="130"/>
    </row>
    <row r="423" spans="1:9" s="17" customFormat="1" ht="14.55" customHeight="1" x14ac:dyDescent="0.3">
      <c r="A423" s="55"/>
      <c r="B423" s="69"/>
      <c r="C423" s="6"/>
      <c r="D423" s="6"/>
      <c r="E423" s="6"/>
      <c r="F423" s="45"/>
      <c r="G423" s="46"/>
      <c r="H423" s="47"/>
      <c r="I423" s="130"/>
    </row>
    <row r="424" spans="1:9" s="17" customFormat="1" x14ac:dyDescent="0.3">
      <c r="A424" s="55">
        <v>51</v>
      </c>
      <c r="B424" s="207" t="s">
        <v>351</v>
      </c>
      <c r="C424" s="139" t="s">
        <v>10</v>
      </c>
      <c r="D424" s="129" t="s">
        <v>11</v>
      </c>
      <c r="E424" s="129">
        <v>15</v>
      </c>
      <c r="F424" s="45">
        <f>IF(C424="x",E424,0)</f>
        <v>15</v>
      </c>
      <c r="G424" s="46"/>
      <c r="H424" s="47"/>
      <c r="I424" s="130"/>
    </row>
    <row r="425" spans="1:9" s="17" customFormat="1" x14ac:dyDescent="0.3">
      <c r="A425" s="55"/>
      <c r="B425" s="207"/>
      <c r="C425" s="139"/>
      <c r="D425" s="129" t="s">
        <v>13</v>
      </c>
      <c r="E425" s="129">
        <v>0</v>
      </c>
      <c r="F425" s="45">
        <f>IF(C425="x",E425,0)</f>
        <v>0</v>
      </c>
      <c r="G425" s="46"/>
      <c r="H425" s="47"/>
      <c r="I425" s="56"/>
    </row>
    <row r="426" spans="1:9" s="17" customFormat="1" x14ac:dyDescent="0.3">
      <c r="A426" s="55"/>
      <c r="B426" s="207"/>
      <c r="C426" s="139"/>
      <c r="D426" s="129" t="s">
        <v>173</v>
      </c>
      <c r="E426" s="129">
        <v>0</v>
      </c>
      <c r="F426" s="45">
        <f>IF(C426="x",E426,0)</f>
        <v>0</v>
      </c>
      <c r="G426" s="46"/>
      <c r="H426" s="47"/>
      <c r="I426" s="56"/>
    </row>
    <row r="427" spans="1:9" s="17" customFormat="1" ht="43.2" x14ac:dyDescent="0.3">
      <c r="A427" s="55"/>
      <c r="B427" s="17" t="s">
        <v>324</v>
      </c>
      <c r="C427" s="6"/>
      <c r="D427" s="6"/>
      <c r="E427" s="6"/>
      <c r="F427" s="45"/>
      <c r="G427" s="46"/>
      <c r="H427" s="47"/>
      <c r="I427" s="92"/>
    </row>
    <row r="428" spans="1:9" s="17" customFormat="1" ht="100.8" x14ac:dyDescent="0.3">
      <c r="A428" s="55"/>
      <c r="B428" s="54" t="s">
        <v>352</v>
      </c>
      <c r="C428" s="6"/>
      <c r="D428" s="69"/>
      <c r="E428" s="6"/>
      <c r="F428" s="45"/>
      <c r="G428" s="46"/>
      <c r="H428" s="47"/>
      <c r="I428" s="130"/>
    </row>
    <row r="429" spans="1:9" s="17" customFormat="1" ht="14.55" customHeight="1" x14ac:dyDescent="0.3">
      <c r="A429" s="55"/>
      <c r="B429" s="69"/>
      <c r="C429" s="6"/>
      <c r="D429" s="6"/>
      <c r="E429" s="6"/>
      <c r="F429" s="45"/>
      <c r="G429" s="46"/>
      <c r="H429" s="47"/>
      <c r="I429" s="130"/>
    </row>
    <row r="430" spans="1:9" s="17" customFormat="1" x14ac:dyDescent="0.3">
      <c r="A430" s="55">
        <v>52</v>
      </c>
      <c r="B430" s="207" t="s">
        <v>353</v>
      </c>
      <c r="C430" s="139" t="s">
        <v>10</v>
      </c>
      <c r="D430" s="129" t="s">
        <v>11</v>
      </c>
      <c r="E430" s="129">
        <v>15</v>
      </c>
      <c r="F430" s="45">
        <f>IF(C430="x",E430,0)</f>
        <v>15</v>
      </c>
      <c r="G430" s="46"/>
      <c r="H430" s="47"/>
      <c r="I430" s="130"/>
    </row>
    <row r="431" spans="1:9" s="17" customFormat="1" x14ac:dyDescent="0.3">
      <c r="A431" s="55"/>
      <c r="B431" s="207"/>
      <c r="C431" s="139"/>
      <c r="D431" s="129" t="s">
        <v>13</v>
      </c>
      <c r="E431" s="129">
        <v>0</v>
      </c>
      <c r="F431" s="45">
        <f>IF(C431="x",E431,0)</f>
        <v>0</v>
      </c>
      <c r="G431" s="46"/>
      <c r="H431" s="47"/>
      <c r="I431" s="56"/>
    </row>
    <row r="432" spans="1:9" s="17" customFormat="1" x14ac:dyDescent="0.3">
      <c r="A432" s="55"/>
      <c r="B432" s="207"/>
      <c r="C432" s="139"/>
      <c r="D432" s="129" t="s">
        <v>173</v>
      </c>
      <c r="E432" s="129">
        <v>0</v>
      </c>
      <c r="F432" s="45">
        <f>IF(C432="x",E432,0)</f>
        <v>0</v>
      </c>
      <c r="G432" s="46"/>
      <c r="H432" s="47"/>
      <c r="I432" s="56"/>
    </row>
    <row r="433" spans="1:9" s="17" customFormat="1" ht="43.2" x14ac:dyDescent="0.3">
      <c r="A433" s="55"/>
      <c r="B433" s="17" t="s">
        <v>324</v>
      </c>
      <c r="C433" s="6"/>
      <c r="D433" s="6"/>
      <c r="E433" s="6"/>
      <c r="F433" s="45"/>
      <c r="G433" s="46"/>
      <c r="H433" s="47"/>
      <c r="I433" s="92"/>
    </row>
    <row r="434" spans="1:9" s="17" customFormat="1" ht="72" x14ac:dyDescent="0.3">
      <c r="A434" s="55"/>
      <c r="B434" s="54" t="s">
        <v>354</v>
      </c>
      <c r="C434" s="6"/>
      <c r="D434" s="69"/>
      <c r="E434" s="6"/>
      <c r="F434" s="45"/>
      <c r="G434" s="46"/>
      <c r="H434" s="47"/>
      <c r="I434" s="130"/>
    </row>
    <row r="435" spans="1:9" s="17" customFormat="1" ht="14.55" customHeight="1" x14ac:dyDescent="0.3">
      <c r="A435" s="55"/>
      <c r="B435" s="69"/>
      <c r="C435" s="6"/>
      <c r="D435" s="6"/>
      <c r="E435" s="6"/>
      <c r="F435" s="45"/>
      <c r="G435" s="46"/>
      <c r="H435" s="47"/>
      <c r="I435" s="130"/>
    </row>
    <row r="436" spans="1:9" s="17" customFormat="1" x14ac:dyDescent="0.3">
      <c r="A436" s="55">
        <v>53</v>
      </c>
      <c r="B436" s="207" t="s">
        <v>355</v>
      </c>
      <c r="C436" s="139" t="s">
        <v>10</v>
      </c>
      <c r="D436" s="129" t="s">
        <v>11</v>
      </c>
      <c r="E436" s="129">
        <v>15</v>
      </c>
      <c r="F436" s="45">
        <f>IF(C436="x",E436,0)</f>
        <v>15</v>
      </c>
      <c r="G436" s="46"/>
      <c r="H436" s="47"/>
      <c r="I436" s="130"/>
    </row>
    <row r="437" spans="1:9" s="17" customFormat="1" x14ac:dyDescent="0.3">
      <c r="A437" s="55"/>
      <c r="B437" s="207"/>
      <c r="C437" s="139"/>
      <c r="D437" s="129" t="s">
        <v>13</v>
      </c>
      <c r="E437" s="129">
        <v>0</v>
      </c>
      <c r="F437" s="45">
        <f>IF(C437="x",E437,0)</f>
        <v>0</v>
      </c>
      <c r="G437" s="46"/>
      <c r="H437" s="47"/>
      <c r="I437" s="56"/>
    </row>
    <row r="438" spans="1:9" s="17" customFormat="1" x14ac:dyDescent="0.3">
      <c r="A438" s="55"/>
      <c r="B438" s="207"/>
      <c r="C438" s="139"/>
      <c r="D438" s="129" t="s">
        <v>173</v>
      </c>
      <c r="E438" s="129">
        <v>0</v>
      </c>
      <c r="F438" s="45">
        <f>IF(C438="x",E438,0)</f>
        <v>0</v>
      </c>
      <c r="G438" s="46"/>
      <c r="H438" s="47"/>
      <c r="I438" s="56"/>
    </row>
    <row r="439" spans="1:9" s="17" customFormat="1" ht="43.2" x14ac:dyDescent="0.3">
      <c r="A439" s="55"/>
      <c r="B439" s="17" t="s">
        <v>324</v>
      </c>
      <c r="C439" s="6"/>
      <c r="D439" s="6"/>
      <c r="E439" s="6"/>
      <c r="F439" s="45"/>
      <c r="G439" s="46"/>
      <c r="H439" s="47"/>
      <c r="I439" s="56"/>
    </row>
    <row r="440" spans="1:9" s="17" customFormat="1" ht="201.6" x14ac:dyDescent="0.3">
      <c r="A440" s="55"/>
      <c r="B440" s="54" t="s">
        <v>356</v>
      </c>
      <c r="C440" s="6"/>
      <c r="D440" s="69"/>
      <c r="E440" s="6"/>
      <c r="F440" s="45"/>
      <c r="G440" s="46"/>
      <c r="H440" s="47"/>
      <c r="I440" s="56"/>
    </row>
    <row r="441" spans="1:9" s="17" customFormat="1" ht="14.55" customHeight="1" x14ac:dyDescent="0.3">
      <c r="A441" s="55"/>
      <c r="B441" s="57"/>
      <c r="C441" s="6"/>
      <c r="D441" s="6"/>
      <c r="E441" s="6"/>
      <c r="F441" s="45"/>
      <c r="G441" s="46"/>
      <c r="H441" s="47"/>
      <c r="I441" s="56"/>
    </row>
    <row r="442" spans="1:9" s="17" customFormat="1" x14ac:dyDescent="0.3">
      <c r="A442" s="55">
        <v>54</v>
      </c>
      <c r="B442" s="207" t="s">
        <v>357</v>
      </c>
      <c r="C442" s="139"/>
      <c r="D442" s="129" t="s">
        <v>11</v>
      </c>
      <c r="E442" s="129">
        <v>15</v>
      </c>
      <c r="F442" s="45">
        <f>IF(C442="x",E442,0)</f>
        <v>0</v>
      </c>
      <c r="G442" s="46"/>
      <c r="H442" s="47"/>
      <c r="I442" s="56"/>
    </row>
    <row r="443" spans="1:9" s="17" customFormat="1" x14ac:dyDescent="0.3">
      <c r="A443" s="55"/>
      <c r="B443" s="207"/>
      <c r="C443" s="139"/>
      <c r="D443" s="129" t="s">
        <v>13</v>
      </c>
      <c r="E443" s="129">
        <v>0</v>
      </c>
      <c r="F443" s="45">
        <f>IF(C443="x",E443,0)</f>
        <v>0</v>
      </c>
      <c r="G443" s="46"/>
      <c r="H443" s="47"/>
      <c r="I443" s="56"/>
    </row>
    <row r="444" spans="1:9" s="17" customFormat="1" x14ac:dyDescent="0.3">
      <c r="A444" s="55"/>
      <c r="B444" s="207"/>
      <c r="C444" s="139" t="s">
        <v>10</v>
      </c>
      <c r="D444" s="129" t="s">
        <v>173</v>
      </c>
      <c r="E444" s="129">
        <v>0</v>
      </c>
      <c r="F444" s="45">
        <f>IF(C444="x",E444,0)</f>
        <v>0</v>
      </c>
      <c r="G444" s="46"/>
      <c r="H444" s="47"/>
      <c r="I444" s="56"/>
    </row>
    <row r="445" spans="1:9" s="17" customFormat="1" ht="43.2" x14ac:dyDescent="0.3">
      <c r="A445" s="55"/>
      <c r="B445" s="17" t="s">
        <v>324</v>
      </c>
      <c r="C445" s="6"/>
      <c r="D445" s="6"/>
      <c r="E445" s="6"/>
      <c r="F445" s="45"/>
      <c r="G445" s="46"/>
      <c r="H445" s="47"/>
      <c r="I445" s="56"/>
    </row>
    <row r="446" spans="1:9" ht="57.6" x14ac:dyDescent="0.3">
      <c r="A446" s="55"/>
      <c r="B446" s="54" t="s">
        <v>358</v>
      </c>
      <c r="D446" s="69"/>
      <c r="E446" s="6"/>
      <c r="F446" s="45"/>
      <c r="G446" s="46"/>
      <c r="H446" s="47"/>
      <c r="I446" s="56"/>
    </row>
    <row r="447" spans="1:9" x14ac:dyDescent="0.3">
      <c r="B447" s="57"/>
      <c r="D447" s="69"/>
      <c r="E447" s="6"/>
      <c r="F447" s="45"/>
      <c r="G447" s="46"/>
      <c r="H447" s="47"/>
    </row>
    <row r="448" spans="1:9" s="17" customFormat="1" ht="32.25" customHeight="1" x14ac:dyDescent="0.3">
      <c r="A448" s="4"/>
      <c r="B448" s="150" t="s">
        <v>359</v>
      </c>
      <c r="C448" s="151"/>
      <c r="D448" s="151"/>
      <c r="E448" s="151"/>
      <c r="F448" s="152">
        <f>SUM(F449:F471)</f>
        <v>60</v>
      </c>
      <c r="G448" s="152"/>
      <c r="H448" s="153"/>
      <c r="I448" s="151"/>
    </row>
    <row r="449" spans="1:9" s="17" customFormat="1" ht="19.2" x14ac:dyDescent="0.3">
      <c r="A449" s="55">
        <v>55</v>
      </c>
      <c r="B449" s="207" t="s">
        <v>360</v>
      </c>
      <c r="C449" s="139"/>
      <c r="D449" s="129" t="s">
        <v>11</v>
      </c>
      <c r="E449" s="129">
        <v>20</v>
      </c>
      <c r="F449" s="45">
        <f>IF(C449="x",E449,0)</f>
        <v>0</v>
      </c>
      <c r="G449" s="46"/>
      <c r="H449" s="47"/>
      <c r="I449" s="56" t="s">
        <v>361</v>
      </c>
    </row>
    <row r="450" spans="1:9" s="17" customFormat="1" x14ac:dyDescent="0.3">
      <c r="A450" s="55"/>
      <c r="B450" s="207"/>
      <c r="C450" s="139"/>
      <c r="D450" s="129" t="s">
        <v>13</v>
      </c>
      <c r="E450" s="129">
        <v>0</v>
      </c>
      <c r="F450" s="45">
        <f>IF(C450="x",E450,0)</f>
        <v>0</v>
      </c>
      <c r="G450" s="46"/>
      <c r="H450" s="47"/>
      <c r="I450" s="56"/>
    </row>
    <row r="451" spans="1:9" s="17" customFormat="1" x14ac:dyDescent="0.3">
      <c r="A451" s="55"/>
      <c r="B451" s="207"/>
      <c r="C451" s="139" t="s">
        <v>10</v>
      </c>
      <c r="D451" s="129" t="s">
        <v>173</v>
      </c>
      <c r="E451" s="129">
        <v>0</v>
      </c>
      <c r="F451" s="45">
        <f>IF(C451="x",E451,0)</f>
        <v>0</v>
      </c>
      <c r="G451" s="46"/>
      <c r="H451" s="47"/>
      <c r="I451" s="92"/>
    </row>
    <row r="452" spans="1:9" s="17" customFormat="1" x14ac:dyDescent="0.3">
      <c r="A452" s="55"/>
      <c r="B452" s="17" t="s">
        <v>335</v>
      </c>
      <c r="C452" s="6"/>
      <c r="D452" s="6"/>
      <c r="E452" s="6"/>
      <c r="F452" s="45"/>
      <c r="G452" s="46"/>
      <c r="H452" s="47"/>
      <c r="I452" s="130"/>
    </row>
    <row r="453" spans="1:9" s="17" customFormat="1" x14ac:dyDescent="0.3">
      <c r="A453" s="55"/>
      <c r="B453" s="54" t="s">
        <v>121</v>
      </c>
      <c r="C453" s="6"/>
      <c r="D453" s="69"/>
      <c r="E453" s="6"/>
      <c r="F453" s="45"/>
      <c r="G453" s="46"/>
      <c r="H453" s="47"/>
      <c r="I453" s="130"/>
    </row>
    <row r="454" spans="1:9" s="17" customFormat="1" ht="14.55" customHeight="1" x14ac:dyDescent="0.3">
      <c r="A454" s="55"/>
      <c r="B454" s="69"/>
      <c r="C454" s="6"/>
      <c r="D454" s="6"/>
      <c r="E454" s="6"/>
      <c r="F454" s="45"/>
      <c r="G454" s="46"/>
      <c r="H454" s="47"/>
      <c r="I454" s="130"/>
    </row>
    <row r="455" spans="1:9" s="17" customFormat="1" x14ac:dyDescent="0.3">
      <c r="A455" s="55">
        <v>56</v>
      </c>
      <c r="B455" s="207" t="s">
        <v>362</v>
      </c>
      <c r="C455" s="139" t="s">
        <v>10</v>
      </c>
      <c r="D455" s="129" t="s">
        <v>11</v>
      </c>
      <c r="E455" s="129">
        <v>20</v>
      </c>
      <c r="F455" s="45">
        <f>IF(C455="x",E455,0)</f>
        <v>20</v>
      </c>
      <c r="G455" s="46"/>
      <c r="H455" s="47"/>
      <c r="I455" s="130"/>
    </row>
    <row r="456" spans="1:9" s="17" customFormat="1" x14ac:dyDescent="0.3">
      <c r="A456" s="55"/>
      <c r="B456" s="207"/>
      <c r="C456" s="139"/>
      <c r="D456" s="129" t="s">
        <v>13</v>
      </c>
      <c r="E456" s="129">
        <v>0</v>
      </c>
      <c r="F456" s="45">
        <f>IF(C456="x",E456,0)</f>
        <v>0</v>
      </c>
      <c r="G456" s="46"/>
      <c r="H456" s="47"/>
      <c r="I456" s="56"/>
    </row>
    <row r="457" spans="1:9" s="17" customFormat="1" x14ac:dyDescent="0.3">
      <c r="A457" s="55"/>
      <c r="B457" s="207"/>
      <c r="C457" s="139"/>
      <c r="D457" s="129" t="s">
        <v>173</v>
      </c>
      <c r="E457" s="129">
        <v>0</v>
      </c>
      <c r="F457" s="45">
        <f>IF(C457="x",E457,0)</f>
        <v>0</v>
      </c>
      <c r="G457" s="46"/>
      <c r="H457" s="47"/>
      <c r="I457" s="56"/>
    </row>
    <row r="458" spans="1:9" s="17" customFormat="1" ht="64.05" customHeight="1" x14ac:dyDescent="0.3">
      <c r="A458" s="55"/>
      <c r="B458" s="17" t="s">
        <v>324</v>
      </c>
      <c r="C458" s="6"/>
      <c r="D458" s="6"/>
      <c r="E458" s="6"/>
      <c r="F458" s="45"/>
      <c r="G458" s="46"/>
      <c r="H458" s="47"/>
      <c r="I458" s="92"/>
    </row>
    <row r="459" spans="1:9" s="17" customFormat="1" ht="72" x14ac:dyDescent="0.3">
      <c r="A459" s="55"/>
      <c r="B459" s="54" t="s">
        <v>363</v>
      </c>
      <c r="C459" s="6"/>
      <c r="D459" s="69"/>
      <c r="E459" s="6"/>
      <c r="F459" s="45"/>
      <c r="G459" s="46"/>
      <c r="H459" s="47"/>
      <c r="I459" s="130"/>
    </row>
    <row r="460" spans="1:9" s="17" customFormat="1" ht="14.55" customHeight="1" x14ac:dyDescent="0.3">
      <c r="A460" s="55"/>
      <c r="B460" s="69"/>
      <c r="C460" s="6"/>
      <c r="D460" s="6"/>
      <c r="E460" s="6"/>
      <c r="F460" s="45"/>
      <c r="G460" s="46"/>
      <c r="H460" s="47"/>
      <c r="I460" s="130"/>
    </row>
    <row r="461" spans="1:9" s="17" customFormat="1" x14ac:dyDescent="0.3">
      <c r="A461" s="55">
        <v>57</v>
      </c>
      <c r="B461" s="207" t="s">
        <v>364</v>
      </c>
      <c r="C461" s="139" t="s">
        <v>10</v>
      </c>
      <c r="D461" s="129" t="s">
        <v>11</v>
      </c>
      <c r="E461" s="129">
        <v>20</v>
      </c>
      <c r="F461" s="45">
        <f>IF(C461="x",E461,0)</f>
        <v>20</v>
      </c>
      <c r="G461" s="46"/>
      <c r="H461" s="47"/>
      <c r="I461" s="130"/>
    </row>
    <row r="462" spans="1:9" s="17" customFormat="1" x14ac:dyDescent="0.3">
      <c r="A462" s="55"/>
      <c r="B462" s="207"/>
      <c r="C462" s="139"/>
      <c r="D462" s="129" t="s">
        <v>13</v>
      </c>
      <c r="E462" s="129">
        <v>0</v>
      </c>
      <c r="F462" s="45">
        <f>IF(C462="x",E462,0)</f>
        <v>0</v>
      </c>
      <c r="G462" s="46"/>
      <c r="H462" s="47"/>
      <c r="I462" s="56"/>
    </row>
    <row r="463" spans="1:9" s="17" customFormat="1" x14ac:dyDescent="0.3">
      <c r="A463" s="55"/>
      <c r="B463" s="207"/>
      <c r="C463" s="139"/>
      <c r="D463" s="129" t="s">
        <v>173</v>
      </c>
      <c r="E463" s="129">
        <v>0</v>
      </c>
      <c r="F463" s="45">
        <f>IF(C463="x",E463,0)</f>
        <v>0</v>
      </c>
      <c r="G463" s="46"/>
      <c r="H463" s="47"/>
      <c r="I463" s="56"/>
    </row>
    <row r="464" spans="1:9" s="17" customFormat="1" ht="14.55" customHeight="1" x14ac:dyDescent="0.3">
      <c r="A464" s="55"/>
      <c r="B464" s="17" t="s">
        <v>324</v>
      </c>
      <c r="C464" s="6"/>
      <c r="D464" s="6"/>
      <c r="E464" s="6"/>
      <c r="F464" s="45"/>
      <c r="G464" s="46"/>
      <c r="H464" s="47"/>
      <c r="I464" s="92"/>
    </row>
    <row r="465" spans="1:9" s="17" customFormat="1" ht="86.4" x14ac:dyDescent="0.3">
      <c r="A465" s="55"/>
      <c r="B465" s="54" t="s">
        <v>365</v>
      </c>
      <c r="C465" s="6"/>
      <c r="D465" s="69"/>
      <c r="E465" s="6"/>
      <c r="F465" s="45"/>
      <c r="G465" s="46"/>
      <c r="H465" s="47"/>
      <c r="I465" s="130"/>
    </row>
    <row r="466" spans="1:9" s="17" customFormat="1" ht="14.55" customHeight="1" x14ac:dyDescent="0.3">
      <c r="A466" s="55"/>
      <c r="B466" s="69"/>
      <c r="C466" s="6"/>
      <c r="D466" s="6"/>
      <c r="E466" s="6"/>
      <c r="F466" s="45"/>
      <c r="G466" s="46"/>
      <c r="H466" s="47"/>
      <c r="I466" s="130"/>
    </row>
    <row r="467" spans="1:9" s="17" customFormat="1" x14ac:dyDescent="0.3">
      <c r="A467" s="55">
        <v>58</v>
      </c>
      <c r="B467" s="207" t="s">
        <v>366</v>
      </c>
      <c r="C467" s="139" t="s">
        <v>10</v>
      </c>
      <c r="D467" s="129" t="s">
        <v>11</v>
      </c>
      <c r="E467" s="129">
        <v>20</v>
      </c>
      <c r="F467" s="45">
        <f>IF(C467="x",E467,0)</f>
        <v>20</v>
      </c>
      <c r="G467" s="46"/>
      <c r="H467" s="47"/>
      <c r="I467" s="130"/>
    </row>
    <row r="468" spans="1:9" s="17" customFormat="1" ht="29.55" customHeight="1" x14ac:dyDescent="0.3">
      <c r="A468" s="55"/>
      <c r="B468" s="207"/>
      <c r="C468" s="139"/>
      <c r="D468" s="129" t="s">
        <v>13</v>
      </c>
      <c r="E468" s="129">
        <v>0</v>
      </c>
      <c r="F468" s="45">
        <f>IF(C468="x",E468,0)</f>
        <v>0</v>
      </c>
      <c r="G468" s="46"/>
      <c r="H468" s="47"/>
      <c r="I468" s="56"/>
    </row>
    <row r="469" spans="1:9" s="17" customFormat="1" x14ac:dyDescent="0.3">
      <c r="A469" s="55"/>
      <c r="B469" s="207"/>
      <c r="C469" s="139"/>
      <c r="D469" s="129" t="s">
        <v>173</v>
      </c>
      <c r="E469" s="129">
        <v>0</v>
      </c>
      <c r="F469" s="45">
        <f>IF(C469="x",E469,0)</f>
        <v>0</v>
      </c>
      <c r="G469" s="46"/>
      <c r="H469" s="47"/>
      <c r="I469" s="56"/>
    </row>
    <row r="470" spans="1:9" s="17" customFormat="1" ht="43.2" x14ac:dyDescent="0.3">
      <c r="A470" s="55"/>
      <c r="B470" s="17" t="s">
        <v>324</v>
      </c>
      <c r="C470" s="6"/>
      <c r="D470" s="6"/>
      <c r="E470" s="6"/>
      <c r="F470" s="45"/>
      <c r="G470" s="46"/>
      <c r="H470" s="47"/>
      <c r="I470" s="92"/>
    </row>
    <row r="471" spans="1:9" ht="72" x14ac:dyDescent="0.3">
      <c r="A471" s="55"/>
      <c r="B471" s="54" t="s">
        <v>367</v>
      </c>
      <c r="D471" s="69"/>
      <c r="E471" s="6"/>
      <c r="F471" s="45"/>
      <c r="G471" s="46"/>
      <c r="H471" s="47"/>
      <c r="I471" s="130"/>
    </row>
    <row r="472" spans="1:9" x14ac:dyDescent="0.3">
      <c r="B472" s="69"/>
      <c r="D472" s="6"/>
      <c r="E472" s="6"/>
      <c r="F472" s="45"/>
      <c r="G472" s="46"/>
      <c r="H472" s="47"/>
      <c r="I472" s="154"/>
    </row>
    <row r="473" spans="1:9" x14ac:dyDescent="0.3">
      <c r="B473" s="140" t="s">
        <v>368</v>
      </c>
      <c r="C473" s="141"/>
      <c r="D473" s="141"/>
      <c r="E473" s="141"/>
      <c r="F473" s="142"/>
      <c r="G473" s="142"/>
      <c r="H473" s="143"/>
      <c r="I473" s="141"/>
    </row>
    <row r="474" spans="1:9" x14ac:dyDescent="0.3">
      <c r="B474" s="156"/>
      <c r="F474" s="115"/>
      <c r="G474" s="115"/>
      <c r="H474" s="116"/>
      <c r="I474" s="3"/>
    </row>
    <row r="475" spans="1:9" x14ac:dyDescent="0.3">
      <c r="F475" s="45"/>
      <c r="G475" s="46"/>
      <c r="H475" s="47"/>
      <c r="I475" s="154"/>
    </row>
    <row r="476" spans="1:9" ht="25.8" x14ac:dyDescent="0.3">
      <c r="A476" s="157"/>
      <c r="B476" s="158" t="s">
        <v>369</v>
      </c>
      <c r="C476" s="159"/>
      <c r="D476" s="159"/>
      <c r="E476" s="159"/>
      <c r="F476" s="160">
        <f>SUM(F479,F599,F676,F737)</f>
        <v>440</v>
      </c>
      <c r="G476" s="161"/>
      <c r="H476" s="162"/>
      <c r="I476" s="159"/>
    </row>
    <row r="477" spans="1:9" ht="172.8" x14ac:dyDescent="0.3">
      <c r="B477" s="3" t="s">
        <v>370</v>
      </c>
      <c r="E477" s="163"/>
      <c r="F477" s="45"/>
      <c r="G477" s="46"/>
      <c r="H477" s="47"/>
    </row>
    <row r="478" spans="1:9" x14ac:dyDescent="0.3">
      <c r="B478" s="122" t="s">
        <v>5</v>
      </c>
      <c r="C478" s="121"/>
      <c r="D478" s="122" t="s">
        <v>6</v>
      </c>
      <c r="E478" s="164"/>
      <c r="F478" s="165"/>
      <c r="G478" s="165"/>
      <c r="H478" s="166"/>
      <c r="I478" s="126" t="s">
        <v>7</v>
      </c>
    </row>
    <row r="479" spans="1:9" ht="15.6" x14ac:dyDescent="0.3">
      <c r="B479" s="167" t="s">
        <v>371</v>
      </c>
      <c r="C479" s="168"/>
      <c r="D479" s="168"/>
      <c r="E479" s="168"/>
      <c r="F479" s="169">
        <f>SUM(F480:F598)</f>
        <v>180</v>
      </c>
      <c r="G479" s="170"/>
      <c r="H479" s="171"/>
      <c r="I479" s="168"/>
    </row>
    <row r="480" spans="1:9" x14ac:dyDescent="0.3">
      <c r="A480" s="55">
        <v>59</v>
      </c>
      <c r="B480" s="207" t="s">
        <v>372</v>
      </c>
      <c r="C480" s="49" t="s">
        <v>10</v>
      </c>
      <c r="D480" s="6" t="s">
        <v>11</v>
      </c>
      <c r="E480" s="111">
        <v>20</v>
      </c>
      <c r="F480" s="45">
        <f>IF(C480="x",E480,0)</f>
        <v>20</v>
      </c>
      <c r="G480" s="46"/>
      <c r="H480" s="47"/>
      <c r="I480" s="209"/>
    </row>
    <row r="481" spans="1:9" x14ac:dyDescent="0.3">
      <c r="A481" s="55"/>
      <c r="B481" s="207"/>
      <c r="C481" s="49"/>
      <c r="D481" s="6" t="s">
        <v>13</v>
      </c>
      <c r="E481" s="111">
        <v>0</v>
      </c>
      <c r="F481" s="45">
        <f>IF(C481="x",E481,0)</f>
        <v>0</v>
      </c>
      <c r="G481" s="46"/>
      <c r="H481" s="47"/>
      <c r="I481" s="209"/>
    </row>
    <row r="482" spans="1:9" ht="28.8" x14ac:dyDescent="0.3">
      <c r="A482" s="55"/>
      <c r="B482" s="17" t="s">
        <v>373</v>
      </c>
      <c r="D482" s="17"/>
      <c r="E482" s="111"/>
      <c r="F482" s="45"/>
      <c r="G482" s="46"/>
      <c r="H482" s="47"/>
      <c r="I482" s="56"/>
    </row>
    <row r="483" spans="1:9" ht="86.4" x14ac:dyDescent="0.3">
      <c r="B483" s="172" t="s">
        <v>374</v>
      </c>
      <c r="D483" s="17"/>
      <c r="E483" s="111"/>
      <c r="F483" s="45"/>
      <c r="G483" s="67" t="s">
        <v>375</v>
      </c>
      <c r="H483" s="137" t="s">
        <v>376</v>
      </c>
    </row>
    <row r="484" spans="1:9" x14ac:dyDescent="0.3">
      <c r="B484" s="17"/>
      <c r="D484" s="17"/>
      <c r="E484" s="111"/>
      <c r="F484" s="45"/>
      <c r="G484" s="46"/>
      <c r="H484" s="47"/>
      <c r="I484" s="56"/>
    </row>
    <row r="485" spans="1:9" x14ac:dyDescent="0.3">
      <c r="A485" s="55">
        <v>60</v>
      </c>
      <c r="B485" s="207" t="s">
        <v>377</v>
      </c>
      <c r="C485" s="49" t="s">
        <v>10</v>
      </c>
      <c r="D485" s="6" t="s">
        <v>11</v>
      </c>
      <c r="E485" s="111">
        <v>10</v>
      </c>
      <c r="F485" s="45">
        <f>IF(C485="x",E485,0)</f>
        <v>10</v>
      </c>
      <c r="G485" s="46"/>
      <c r="H485" s="47"/>
      <c r="I485" s="209"/>
    </row>
    <row r="486" spans="1:9" x14ac:dyDescent="0.3">
      <c r="A486" s="55"/>
      <c r="B486" s="207"/>
      <c r="C486" s="49"/>
      <c r="D486" s="6" t="s">
        <v>29</v>
      </c>
      <c r="E486" s="111">
        <v>0</v>
      </c>
      <c r="F486" s="45">
        <f>IF(C486="x",E486,0)</f>
        <v>0</v>
      </c>
      <c r="G486" s="46"/>
      <c r="H486" s="47"/>
      <c r="I486" s="209"/>
    </row>
    <row r="487" spans="1:9" x14ac:dyDescent="0.3">
      <c r="A487" s="55"/>
      <c r="B487" s="17"/>
      <c r="D487" s="17"/>
      <c r="E487" s="111"/>
      <c r="F487" s="45"/>
      <c r="G487" s="46"/>
      <c r="H487" s="47"/>
      <c r="I487" s="56"/>
    </row>
    <row r="488" spans="1:9" x14ac:dyDescent="0.3">
      <c r="A488" s="55">
        <v>61</v>
      </c>
      <c r="B488" s="207" t="s">
        <v>378</v>
      </c>
      <c r="C488" s="49" t="s">
        <v>10</v>
      </c>
      <c r="D488" s="6" t="s">
        <v>11</v>
      </c>
      <c r="E488" s="111">
        <v>10</v>
      </c>
      <c r="F488" s="45">
        <f>IF(C488="x",E488,0)</f>
        <v>10</v>
      </c>
      <c r="G488" s="46"/>
      <c r="H488" s="47"/>
      <c r="I488" s="209"/>
    </row>
    <row r="489" spans="1:9" x14ac:dyDescent="0.3">
      <c r="A489" s="55"/>
      <c r="B489" s="207"/>
      <c r="C489" s="49"/>
      <c r="D489" s="6" t="s">
        <v>13</v>
      </c>
      <c r="E489" s="111">
        <v>0</v>
      </c>
      <c r="F489" s="45">
        <f>IF(C489="x",E489,0)</f>
        <v>0</v>
      </c>
      <c r="G489" s="46"/>
      <c r="H489" s="47"/>
      <c r="I489" s="209"/>
    </row>
    <row r="490" spans="1:9" x14ac:dyDescent="0.3">
      <c r="B490" s="17"/>
      <c r="D490" s="17"/>
      <c r="E490" s="111"/>
      <c r="F490" s="45"/>
      <c r="G490" s="46"/>
      <c r="H490" s="47"/>
      <c r="I490" s="56"/>
    </row>
    <row r="491" spans="1:9" x14ac:dyDescent="0.3">
      <c r="A491" s="55" t="s">
        <v>379</v>
      </c>
      <c r="B491" s="207" t="s">
        <v>380</v>
      </c>
      <c r="C491" s="49" t="s">
        <v>10</v>
      </c>
      <c r="D491" s="6" t="s">
        <v>11</v>
      </c>
      <c r="E491" s="111">
        <v>10</v>
      </c>
      <c r="F491" s="45">
        <f>IF(C491="x",E491,0)</f>
        <v>10</v>
      </c>
      <c r="G491" s="46"/>
      <c r="H491" s="47"/>
      <c r="I491" s="209"/>
    </row>
    <row r="492" spans="1:9" x14ac:dyDescent="0.3">
      <c r="A492" s="55"/>
      <c r="B492" s="207"/>
      <c r="C492" s="49"/>
      <c r="D492" s="6" t="s">
        <v>29</v>
      </c>
      <c r="E492" s="111">
        <v>0</v>
      </c>
      <c r="F492" s="45">
        <f>IF(C492="x",E492,0)</f>
        <v>0</v>
      </c>
      <c r="G492" s="46"/>
      <c r="H492" s="47"/>
      <c r="I492" s="209"/>
    </row>
    <row r="493" spans="1:9" x14ac:dyDescent="0.3">
      <c r="A493" s="55"/>
      <c r="B493" s="17"/>
      <c r="D493" s="17"/>
      <c r="E493" s="111"/>
      <c r="F493" s="45"/>
      <c r="G493" s="46"/>
      <c r="H493" s="47"/>
      <c r="I493" s="56"/>
    </row>
    <row r="494" spans="1:9" x14ac:dyDescent="0.3">
      <c r="A494" s="4" t="s">
        <v>381</v>
      </c>
      <c r="B494" s="207" t="s">
        <v>382</v>
      </c>
      <c r="C494" s="49" t="s">
        <v>10</v>
      </c>
      <c r="D494" s="6" t="s">
        <v>11</v>
      </c>
      <c r="E494" s="111">
        <v>10</v>
      </c>
      <c r="F494" s="45">
        <f>IF(C494="x",E494,0)</f>
        <v>10</v>
      </c>
      <c r="G494" s="46"/>
      <c r="H494" s="47"/>
      <c r="I494" s="209"/>
    </row>
    <row r="495" spans="1:9" x14ac:dyDescent="0.3">
      <c r="B495" s="207"/>
      <c r="C495" s="49"/>
      <c r="D495" s="6" t="s">
        <v>13</v>
      </c>
      <c r="E495" s="111">
        <v>0</v>
      </c>
      <c r="F495" s="45">
        <f>IF(C495="x",E495,0)</f>
        <v>0</v>
      </c>
      <c r="G495" s="46"/>
      <c r="H495" s="47"/>
      <c r="I495" s="209"/>
    </row>
    <row r="496" spans="1:9" x14ac:dyDescent="0.3">
      <c r="A496" s="55"/>
      <c r="B496" s="17"/>
      <c r="D496" s="17"/>
      <c r="E496" s="111"/>
      <c r="F496" s="45"/>
      <c r="G496" s="46"/>
      <c r="H496" s="47"/>
      <c r="I496" s="56"/>
    </row>
    <row r="497" spans="1:9" x14ac:dyDescent="0.3">
      <c r="A497" s="4">
        <v>63</v>
      </c>
      <c r="B497" s="207" t="s">
        <v>383</v>
      </c>
      <c r="C497" s="49" t="s">
        <v>10</v>
      </c>
      <c r="D497" s="6" t="s">
        <v>11</v>
      </c>
      <c r="E497" s="111">
        <v>10</v>
      </c>
      <c r="F497" s="45">
        <f>IF(C497="x",E497,0)</f>
        <v>10</v>
      </c>
      <c r="G497" s="46"/>
      <c r="H497" s="47"/>
      <c r="I497" s="209"/>
    </row>
    <row r="498" spans="1:9" x14ac:dyDescent="0.3">
      <c r="B498" s="207"/>
      <c r="C498" s="49"/>
      <c r="D498" s="6" t="s">
        <v>13</v>
      </c>
      <c r="E498" s="111">
        <v>0</v>
      </c>
      <c r="F498" s="45">
        <f>IF(C498="x",E498,0)</f>
        <v>0</v>
      </c>
      <c r="G498" s="46"/>
      <c r="H498" s="47"/>
      <c r="I498" s="209"/>
    </row>
    <row r="499" spans="1:9" x14ac:dyDescent="0.3">
      <c r="A499" s="55"/>
      <c r="B499" s="17" t="s">
        <v>384</v>
      </c>
      <c r="D499" s="17"/>
      <c r="E499" s="111"/>
      <c r="F499" s="45"/>
      <c r="G499" s="46"/>
      <c r="H499" s="47"/>
      <c r="I499" s="56"/>
    </row>
    <row r="500" spans="1:9" ht="72" x14ac:dyDescent="0.3">
      <c r="B500" s="172" t="s">
        <v>385</v>
      </c>
      <c r="D500" s="17"/>
      <c r="E500" s="111"/>
      <c r="F500" s="45"/>
      <c r="G500" s="60" t="s">
        <v>386</v>
      </c>
      <c r="H500" s="61" t="s">
        <v>387</v>
      </c>
    </row>
    <row r="501" spans="1:9" s="17" customFormat="1" x14ac:dyDescent="0.3">
      <c r="A501" s="4"/>
      <c r="B501" s="57"/>
      <c r="C501" s="6"/>
      <c r="E501" s="111"/>
      <c r="F501" s="45"/>
      <c r="G501" s="46"/>
      <c r="H501" s="47"/>
      <c r="I501" s="11"/>
    </row>
    <row r="502" spans="1:9" s="17" customFormat="1" x14ac:dyDescent="0.3">
      <c r="A502" s="55">
        <v>64</v>
      </c>
      <c r="B502" s="207" t="s">
        <v>388</v>
      </c>
      <c r="C502" s="49" t="s">
        <v>10</v>
      </c>
      <c r="D502" s="6" t="s">
        <v>11</v>
      </c>
      <c r="E502" s="111">
        <v>10</v>
      </c>
      <c r="F502" s="45">
        <f>IF(C502="x",E502,0)</f>
        <v>10</v>
      </c>
      <c r="G502" s="46"/>
      <c r="H502" s="47"/>
      <c r="I502" s="209"/>
    </row>
    <row r="503" spans="1:9" s="17" customFormat="1" x14ac:dyDescent="0.3">
      <c r="A503" s="55"/>
      <c r="B503" s="207"/>
      <c r="C503" s="49"/>
      <c r="D503" s="6" t="s">
        <v>13</v>
      </c>
      <c r="E503" s="111">
        <v>0</v>
      </c>
      <c r="F503" s="45">
        <f>IF(C503="x",E503,0)</f>
        <v>0</v>
      </c>
      <c r="G503" s="46"/>
      <c r="H503" s="47"/>
      <c r="I503" s="209"/>
    </row>
    <row r="504" spans="1:9" s="17" customFormat="1" x14ac:dyDescent="0.3">
      <c r="A504" s="55"/>
      <c r="B504" s="17" t="s">
        <v>384</v>
      </c>
      <c r="C504" s="6"/>
      <c r="E504" s="111"/>
      <c r="F504" s="45"/>
      <c r="G504" s="46"/>
      <c r="H504" s="47"/>
      <c r="I504" s="56"/>
    </row>
    <row r="505" spans="1:9" ht="28.8" x14ac:dyDescent="0.3">
      <c r="A505" s="55"/>
      <c r="B505" s="54" t="s">
        <v>389</v>
      </c>
      <c r="D505" s="17"/>
      <c r="E505" s="111"/>
      <c r="F505" s="45"/>
      <c r="G505" s="67" t="s">
        <v>386</v>
      </c>
      <c r="H505" s="102" t="s">
        <v>390</v>
      </c>
      <c r="I505" s="56"/>
    </row>
    <row r="506" spans="1:9" s="62" customFormat="1" x14ac:dyDescent="0.3">
      <c r="A506" s="4"/>
      <c r="B506" s="57"/>
      <c r="C506" s="6"/>
      <c r="D506" s="17"/>
      <c r="E506" s="111"/>
      <c r="F506" s="45"/>
      <c r="G506" s="46"/>
      <c r="H506" s="47"/>
      <c r="I506" s="11"/>
    </row>
    <row r="507" spans="1:9" s="62" customFormat="1" x14ac:dyDescent="0.3">
      <c r="A507" s="42">
        <v>65</v>
      </c>
      <c r="B507" s="207" t="s">
        <v>391</v>
      </c>
      <c r="C507" s="173" t="s">
        <v>10</v>
      </c>
      <c r="D507" s="44" t="s">
        <v>11</v>
      </c>
      <c r="E507" s="71">
        <v>10</v>
      </c>
      <c r="F507" s="45">
        <v>0</v>
      </c>
      <c r="G507" s="46"/>
      <c r="H507" s="47"/>
      <c r="I507" s="209" t="s">
        <v>392</v>
      </c>
    </row>
    <row r="508" spans="1:9" s="62" customFormat="1" x14ac:dyDescent="0.3">
      <c r="A508" s="65"/>
      <c r="B508" s="207"/>
      <c r="C508" s="49"/>
      <c r="D508" s="6" t="s">
        <v>13</v>
      </c>
      <c r="E508" s="111">
        <v>0</v>
      </c>
      <c r="F508" s="45">
        <f>IF(C508="x",E508,0)</f>
        <v>0</v>
      </c>
      <c r="G508" s="46"/>
      <c r="H508" s="47"/>
      <c r="I508" s="209"/>
    </row>
    <row r="509" spans="1:9" s="62" customFormat="1" x14ac:dyDescent="0.3">
      <c r="A509" s="65"/>
      <c r="B509" s="17" t="s">
        <v>384</v>
      </c>
      <c r="C509" s="6"/>
      <c r="D509" s="17"/>
      <c r="E509" s="174"/>
      <c r="F509" s="45"/>
      <c r="G509" s="46"/>
      <c r="H509" s="47"/>
      <c r="I509" s="64"/>
    </row>
    <row r="510" spans="1:9" ht="43.2" x14ac:dyDescent="0.3">
      <c r="A510" s="65"/>
      <c r="B510" s="54" t="s">
        <v>393</v>
      </c>
      <c r="D510" s="17"/>
      <c r="E510" s="174"/>
      <c r="F510" s="45"/>
      <c r="G510" s="67" t="s">
        <v>386</v>
      </c>
      <c r="H510" s="68" t="s">
        <v>394</v>
      </c>
      <c r="I510" s="64"/>
    </row>
    <row r="511" spans="1:9" x14ac:dyDescent="0.3">
      <c r="B511" s="57"/>
      <c r="D511" s="17"/>
      <c r="E511" s="111"/>
      <c r="F511" s="45"/>
      <c r="G511" s="46"/>
      <c r="H511" s="47"/>
    </row>
    <row r="512" spans="1:9" ht="34.5" customHeight="1" x14ac:dyDescent="0.3">
      <c r="A512" s="42" t="s">
        <v>395</v>
      </c>
      <c r="B512" s="207" t="s">
        <v>396</v>
      </c>
      <c r="C512" s="43" t="s">
        <v>10</v>
      </c>
      <c r="D512" s="44" t="s">
        <v>11</v>
      </c>
      <c r="E512" s="71">
        <v>10</v>
      </c>
      <c r="F512" s="45">
        <f>IF(C512="x",E512,0)</f>
        <v>10</v>
      </c>
      <c r="G512" s="46"/>
      <c r="H512" s="47"/>
      <c r="I512" s="209" t="s">
        <v>397</v>
      </c>
    </row>
    <row r="513" spans="1:9" x14ac:dyDescent="0.3">
      <c r="A513" s="55"/>
      <c r="B513" s="207"/>
      <c r="C513" s="49"/>
      <c r="D513" s="6" t="s">
        <v>13</v>
      </c>
      <c r="E513" s="111">
        <v>0</v>
      </c>
      <c r="F513" s="45">
        <f>IF(C513="x",E513,0)</f>
        <v>0</v>
      </c>
      <c r="G513" s="46"/>
      <c r="H513" s="47"/>
      <c r="I513" s="209"/>
    </row>
    <row r="514" spans="1:9" x14ac:dyDescent="0.3">
      <c r="A514" s="55"/>
      <c r="B514" s="17" t="s">
        <v>384</v>
      </c>
      <c r="D514" s="17"/>
      <c r="E514" s="111"/>
      <c r="F514" s="45"/>
      <c r="G514" s="46"/>
      <c r="H514" s="47"/>
    </row>
    <row r="515" spans="1:9" ht="28.8" x14ac:dyDescent="0.3">
      <c r="A515" s="55"/>
      <c r="B515" s="54" t="s">
        <v>398</v>
      </c>
      <c r="D515" s="17"/>
      <c r="E515" s="111"/>
      <c r="F515" s="45"/>
      <c r="G515" s="67" t="s">
        <v>386</v>
      </c>
      <c r="H515" s="175" t="s">
        <v>399</v>
      </c>
    </row>
    <row r="516" spans="1:9" x14ac:dyDescent="0.3">
      <c r="A516" s="55"/>
      <c r="B516" s="57"/>
      <c r="D516" s="17"/>
      <c r="E516" s="111"/>
      <c r="F516" s="45"/>
      <c r="G516" s="46"/>
      <c r="H516" s="47"/>
    </row>
    <row r="517" spans="1:9" x14ac:dyDescent="0.3">
      <c r="A517" s="42" t="s">
        <v>400</v>
      </c>
      <c r="B517" s="207" t="s">
        <v>401</v>
      </c>
      <c r="C517" s="173" t="s">
        <v>10</v>
      </c>
      <c r="D517" s="44" t="s">
        <v>11</v>
      </c>
      <c r="E517" s="71">
        <v>10</v>
      </c>
      <c r="F517" s="45">
        <v>0</v>
      </c>
      <c r="G517" s="46"/>
      <c r="H517" s="47"/>
      <c r="I517" s="214" t="s">
        <v>402</v>
      </c>
    </row>
    <row r="518" spans="1:9" x14ac:dyDescent="0.3">
      <c r="A518" s="55"/>
      <c r="B518" s="207"/>
      <c r="C518" s="49"/>
      <c r="D518" s="6" t="s">
        <v>13</v>
      </c>
      <c r="E518" s="111">
        <v>0</v>
      </c>
      <c r="F518" s="45">
        <f>IF(C518="x",E518,0)</f>
        <v>0</v>
      </c>
      <c r="G518" s="46"/>
      <c r="H518" s="47"/>
      <c r="I518" s="214"/>
    </row>
    <row r="519" spans="1:9" x14ac:dyDescent="0.3">
      <c r="A519" s="55"/>
      <c r="B519" s="17" t="s">
        <v>384</v>
      </c>
      <c r="D519" s="17"/>
      <c r="E519" s="111"/>
      <c r="F519" s="45"/>
      <c r="G519" s="46"/>
      <c r="H519" s="47"/>
      <c r="I519" s="56"/>
    </row>
    <row r="520" spans="1:9" ht="57.6" x14ac:dyDescent="0.3">
      <c r="A520" s="55"/>
      <c r="B520" s="54" t="s">
        <v>403</v>
      </c>
      <c r="D520" s="17"/>
      <c r="E520" s="111"/>
      <c r="F520" s="45"/>
      <c r="G520" s="67" t="s">
        <v>386</v>
      </c>
      <c r="H520" s="137" t="s">
        <v>404</v>
      </c>
      <c r="I520" s="56"/>
    </row>
    <row r="521" spans="1:9" x14ac:dyDescent="0.3">
      <c r="A521" s="55"/>
      <c r="B521" s="17"/>
      <c r="D521" s="17"/>
      <c r="E521" s="111"/>
      <c r="F521" s="45"/>
      <c r="G521" s="46"/>
      <c r="H521" s="47"/>
      <c r="I521" s="56"/>
    </row>
    <row r="522" spans="1:9" x14ac:dyDescent="0.3">
      <c r="A522" s="55" t="s">
        <v>405</v>
      </c>
      <c r="B522" s="207" t="s">
        <v>406</v>
      </c>
      <c r="C522" s="49" t="s">
        <v>10</v>
      </c>
      <c r="D522" s="6" t="s">
        <v>11</v>
      </c>
      <c r="E522" s="111">
        <v>10</v>
      </c>
      <c r="F522" s="45">
        <f t="shared" ref="F522:F584" si="5">IF(C522="x",E522,0)</f>
        <v>10</v>
      </c>
      <c r="G522" s="46"/>
      <c r="H522" s="47"/>
      <c r="I522" s="209" t="s">
        <v>407</v>
      </c>
    </row>
    <row r="523" spans="1:9" x14ac:dyDescent="0.3">
      <c r="A523" s="55"/>
      <c r="B523" s="207"/>
      <c r="C523" s="49"/>
      <c r="D523" s="6" t="s">
        <v>13</v>
      </c>
      <c r="E523" s="111">
        <v>0</v>
      </c>
      <c r="F523" s="45">
        <f t="shared" si="5"/>
        <v>0</v>
      </c>
      <c r="G523" s="46"/>
      <c r="H523" s="47"/>
      <c r="I523" s="209"/>
    </row>
    <row r="524" spans="1:9" x14ac:dyDescent="0.3">
      <c r="A524" s="55"/>
      <c r="B524" s="17" t="s">
        <v>384</v>
      </c>
      <c r="D524" s="17"/>
      <c r="E524" s="111"/>
      <c r="F524" s="45"/>
      <c r="G524" s="46"/>
      <c r="H524" s="47"/>
      <c r="I524" s="56"/>
    </row>
    <row r="525" spans="1:9" ht="100.5" customHeight="1" x14ac:dyDescent="0.3">
      <c r="A525" s="55"/>
      <c r="B525" s="54" t="s">
        <v>408</v>
      </c>
      <c r="D525" s="17"/>
      <c r="E525" s="111"/>
      <c r="F525" s="45"/>
      <c r="G525" s="67" t="s">
        <v>386</v>
      </c>
      <c r="H525" s="68" t="s">
        <v>409</v>
      </c>
    </row>
    <row r="526" spans="1:9" s="17" customFormat="1" x14ac:dyDescent="0.3">
      <c r="A526" s="4"/>
      <c r="B526" s="57"/>
      <c r="C526" s="6"/>
      <c r="E526" s="111"/>
      <c r="F526" s="45"/>
      <c r="G526" s="46"/>
      <c r="H526" s="47"/>
      <c r="I526" s="11"/>
    </row>
    <row r="527" spans="1:9" s="17" customFormat="1" x14ac:dyDescent="0.3">
      <c r="A527" s="55">
        <v>67</v>
      </c>
      <c r="B527" s="207" t="s">
        <v>410</v>
      </c>
      <c r="C527" s="49" t="s">
        <v>10</v>
      </c>
      <c r="D527" s="6" t="s">
        <v>11</v>
      </c>
      <c r="E527" s="111">
        <v>10</v>
      </c>
      <c r="F527" s="45">
        <f t="shared" si="5"/>
        <v>10</v>
      </c>
      <c r="G527" s="46"/>
      <c r="H527" s="47"/>
      <c r="I527" s="209"/>
    </row>
    <row r="528" spans="1:9" s="17" customFormat="1" x14ac:dyDescent="0.3">
      <c r="A528" s="55"/>
      <c r="B528" s="207"/>
      <c r="C528" s="49"/>
      <c r="D528" s="6" t="s">
        <v>13</v>
      </c>
      <c r="E528" s="111">
        <v>0</v>
      </c>
      <c r="F528" s="45">
        <f t="shared" si="5"/>
        <v>0</v>
      </c>
      <c r="G528" s="46"/>
      <c r="H528" s="47"/>
      <c r="I528" s="209"/>
    </row>
    <row r="529" spans="1:9" s="17" customFormat="1" x14ac:dyDescent="0.3">
      <c r="A529" s="55"/>
      <c r="B529" s="17" t="s">
        <v>384</v>
      </c>
      <c r="C529" s="6"/>
      <c r="E529" s="111"/>
      <c r="F529" s="45"/>
      <c r="G529" s="46"/>
      <c r="H529" s="47"/>
      <c r="I529" s="56"/>
    </row>
    <row r="530" spans="1:9" s="62" customFormat="1" ht="28.8" x14ac:dyDescent="0.3">
      <c r="A530" s="55"/>
      <c r="B530" s="172" t="s">
        <v>411</v>
      </c>
      <c r="C530" s="6"/>
      <c r="D530" s="17"/>
      <c r="E530" s="111"/>
      <c r="F530" s="45"/>
      <c r="G530" s="67" t="s">
        <v>386</v>
      </c>
      <c r="H530" s="68" t="s">
        <v>412</v>
      </c>
      <c r="I530" s="56"/>
    </row>
    <row r="531" spans="1:9" x14ac:dyDescent="0.3">
      <c r="A531" s="65"/>
      <c r="B531" s="66"/>
      <c r="D531" s="62"/>
      <c r="E531" s="174"/>
      <c r="F531" s="45"/>
      <c r="G531" s="46"/>
      <c r="H531" s="47"/>
      <c r="I531" s="64"/>
    </row>
    <row r="532" spans="1:9" x14ac:dyDescent="0.3">
      <c r="A532" s="55">
        <v>68</v>
      </c>
      <c r="B532" s="207" t="s">
        <v>413</v>
      </c>
      <c r="C532" s="49" t="s">
        <v>10</v>
      </c>
      <c r="D532" s="6" t="s">
        <v>11</v>
      </c>
      <c r="E532" s="111">
        <v>10</v>
      </c>
      <c r="F532" s="45">
        <f t="shared" si="5"/>
        <v>10</v>
      </c>
      <c r="G532" s="46"/>
      <c r="H532" s="47"/>
      <c r="I532" s="209"/>
    </row>
    <row r="533" spans="1:9" x14ac:dyDescent="0.3">
      <c r="A533" s="55"/>
      <c r="B533" s="207"/>
      <c r="C533" s="49"/>
      <c r="D533" s="6" t="s">
        <v>29</v>
      </c>
      <c r="E533" s="111">
        <v>0</v>
      </c>
      <c r="F533" s="45">
        <f t="shared" si="5"/>
        <v>0</v>
      </c>
      <c r="G533" s="46"/>
      <c r="H533" s="47"/>
      <c r="I533" s="209"/>
    </row>
    <row r="534" spans="1:9" x14ac:dyDescent="0.3">
      <c r="B534" s="17" t="s">
        <v>384</v>
      </c>
      <c r="D534" s="17"/>
      <c r="E534" s="111"/>
      <c r="F534" s="45"/>
      <c r="G534" s="46"/>
      <c r="H534" s="47"/>
    </row>
    <row r="535" spans="1:9" s="62" customFormat="1" ht="57.6" x14ac:dyDescent="0.3">
      <c r="A535" s="55"/>
      <c r="B535" s="54" t="s">
        <v>414</v>
      </c>
      <c r="C535" s="6"/>
      <c r="D535" s="17"/>
      <c r="E535" s="111"/>
      <c r="F535" s="45"/>
      <c r="G535" s="67" t="s">
        <v>386</v>
      </c>
      <c r="H535" s="137" t="s">
        <v>415</v>
      </c>
      <c r="I535" s="56"/>
    </row>
    <row r="536" spans="1:9" x14ac:dyDescent="0.3">
      <c r="A536" s="65"/>
      <c r="B536" s="66"/>
      <c r="D536" s="62"/>
      <c r="E536" s="174"/>
      <c r="F536" s="45"/>
      <c r="G536" s="46"/>
      <c r="H536" s="47"/>
      <c r="I536" s="64"/>
    </row>
    <row r="537" spans="1:9" x14ac:dyDescent="0.3">
      <c r="A537" s="42" t="s">
        <v>416</v>
      </c>
      <c r="B537" s="207" t="s">
        <v>417</v>
      </c>
      <c r="C537" s="43" t="s">
        <v>10</v>
      </c>
      <c r="D537" s="44" t="s">
        <v>11</v>
      </c>
      <c r="E537" s="71">
        <v>10</v>
      </c>
      <c r="F537" s="45">
        <f t="shared" si="5"/>
        <v>10</v>
      </c>
      <c r="G537" s="46"/>
      <c r="H537" s="47"/>
      <c r="I537" s="209" t="s">
        <v>418</v>
      </c>
    </row>
    <row r="538" spans="1:9" x14ac:dyDescent="0.3">
      <c r="B538" s="207"/>
      <c r="C538" s="49"/>
      <c r="D538" s="6" t="s">
        <v>13</v>
      </c>
      <c r="E538" s="111">
        <v>0</v>
      </c>
      <c r="F538" s="45">
        <f t="shared" si="5"/>
        <v>0</v>
      </c>
      <c r="G538" s="46"/>
      <c r="H538" s="47"/>
      <c r="I538" s="209"/>
    </row>
    <row r="539" spans="1:9" x14ac:dyDescent="0.3">
      <c r="B539" s="17" t="s">
        <v>384</v>
      </c>
      <c r="D539" s="17"/>
      <c r="E539" s="111"/>
      <c r="F539" s="45"/>
      <c r="G539" s="46"/>
      <c r="H539" s="47"/>
    </row>
    <row r="540" spans="1:9" ht="72" x14ac:dyDescent="0.3">
      <c r="B540" s="54" t="s">
        <v>398</v>
      </c>
      <c r="D540" s="17"/>
      <c r="E540" s="111"/>
      <c r="F540" s="45"/>
      <c r="G540" s="67" t="s">
        <v>386</v>
      </c>
      <c r="H540" s="137" t="s">
        <v>419</v>
      </c>
    </row>
    <row r="541" spans="1:9" x14ac:dyDescent="0.3">
      <c r="B541" s="69"/>
      <c r="D541" s="17"/>
      <c r="E541" s="111"/>
      <c r="F541" s="45"/>
      <c r="G541" s="46"/>
      <c r="H541" s="47"/>
    </row>
    <row r="542" spans="1:9" x14ac:dyDescent="0.3">
      <c r="A542" s="42" t="s">
        <v>420</v>
      </c>
      <c r="B542" s="207" t="s">
        <v>421</v>
      </c>
      <c r="C542" s="43"/>
      <c r="D542" s="129" t="s">
        <v>422</v>
      </c>
      <c r="E542" s="176">
        <v>0</v>
      </c>
      <c r="F542" s="45">
        <f t="shared" si="5"/>
        <v>0</v>
      </c>
      <c r="G542" s="46"/>
      <c r="H542" s="47"/>
      <c r="I542" s="209"/>
    </row>
    <row r="543" spans="1:9" x14ac:dyDescent="0.3">
      <c r="A543" s="55"/>
      <c r="B543" s="207"/>
      <c r="C543" s="49"/>
      <c r="D543" s="129" t="s">
        <v>423</v>
      </c>
      <c r="E543" s="176">
        <v>0</v>
      </c>
      <c r="F543" s="45">
        <f t="shared" si="5"/>
        <v>0</v>
      </c>
      <c r="G543" s="46"/>
      <c r="H543" s="47"/>
      <c r="I543" s="209"/>
    </row>
    <row r="544" spans="1:9" x14ac:dyDescent="0.3">
      <c r="A544" s="55"/>
      <c r="B544" s="207"/>
      <c r="C544" s="49"/>
      <c r="D544" s="129" t="s">
        <v>424</v>
      </c>
      <c r="E544" s="176">
        <v>0</v>
      </c>
      <c r="F544" s="45">
        <f t="shared" si="5"/>
        <v>0</v>
      </c>
      <c r="G544" s="46"/>
      <c r="H544" s="47"/>
      <c r="I544" s="209"/>
    </row>
    <row r="545" spans="1:9" x14ac:dyDescent="0.3">
      <c r="B545" s="207"/>
      <c r="C545" s="49" t="s">
        <v>10</v>
      </c>
      <c r="D545" s="129" t="s">
        <v>425</v>
      </c>
      <c r="E545" s="176">
        <v>0</v>
      </c>
      <c r="F545" s="45">
        <f t="shared" si="5"/>
        <v>0</v>
      </c>
      <c r="G545" s="46"/>
      <c r="H545" s="47"/>
      <c r="I545" s="209"/>
    </row>
    <row r="546" spans="1:9" x14ac:dyDescent="0.3">
      <c r="B546" s="57"/>
      <c r="D546" s="17"/>
      <c r="E546" s="111"/>
      <c r="F546" s="45"/>
      <c r="G546" s="46"/>
      <c r="H546" s="47"/>
    </row>
    <row r="547" spans="1:9" x14ac:dyDescent="0.3">
      <c r="A547" s="4" t="s">
        <v>426</v>
      </c>
      <c r="B547" s="207" t="s">
        <v>427</v>
      </c>
      <c r="C547" s="101" t="s">
        <v>10</v>
      </c>
      <c r="D547" s="45" t="s">
        <v>11</v>
      </c>
      <c r="E547" s="71">
        <v>10</v>
      </c>
      <c r="F547" s="45">
        <v>0</v>
      </c>
      <c r="G547" s="46"/>
      <c r="H547" s="47"/>
      <c r="I547" s="208" t="s">
        <v>428</v>
      </c>
    </row>
    <row r="548" spans="1:9" x14ac:dyDescent="0.3">
      <c r="B548" s="207"/>
      <c r="C548" s="83"/>
      <c r="D548" s="45" t="s">
        <v>13</v>
      </c>
      <c r="E548" s="71">
        <v>0</v>
      </c>
      <c r="F548" s="45">
        <f t="shared" si="5"/>
        <v>0</v>
      </c>
      <c r="G548" s="46"/>
      <c r="H548" s="47"/>
      <c r="I548" s="208"/>
    </row>
    <row r="549" spans="1:9" x14ac:dyDescent="0.3">
      <c r="B549" s="17" t="s">
        <v>384</v>
      </c>
      <c r="D549" s="17"/>
      <c r="E549" s="111"/>
      <c r="F549" s="45"/>
      <c r="G549" s="46"/>
      <c r="H549" s="47"/>
    </row>
    <row r="550" spans="1:9" ht="43.2" x14ac:dyDescent="0.3">
      <c r="B550" s="54" t="s">
        <v>429</v>
      </c>
      <c r="D550" s="17"/>
      <c r="E550" s="111"/>
      <c r="F550" s="45"/>
      <c r="G550" s="67" t="s">
        <v>386</v>
      </c>
      <c r="H550" s="68" t="s">
        <v>412</v>
      </c>
    </row>
    <row r="551" spans="1:9" x14ac:dyDescent="0.3">
      <c r="B551" s="69"/>
      <c r="D551" s="17"/>
      <c r="E551" s="111"/>
      <c r="F551" s="45"/>
      <c r="G551" s="46"/>
      <c r="H551" s="47"/>
      <c r="I551" s="92"/>
    </row>
    <row r="552" spans="1:9" x14ac:dyDescent="0.3">
      <c r="A552" s="4" t="s">
        <v>430</v>
      </c>
      <c r="B552" s="207" t="s">
        <v>431</v>
      </c>
      <c r="C552" s="101" t="s">
        <v>10</v>
      </c>
      <c r="D552" s="45" t="s">
        <v>11</v>
      </c>
      <c r="E552" s="71">
        <v>10</v>
      </c>
      <c r="F552" s="45">
        <v>0</v>
      </c>
      <c r="G552" s="46"/>
      <c r="H552" s="47"/>
      <c r="I552" s="208"/>
    </row>
    <row r="553" spans="1:9" x14ac:dyDescent="0.3">
      <c r="B553" s="207"/>
      <c r="C553" s="83"/>
      <c r="D553" s="45" t="s">
        <v>13</v>
      </c>
      <c r="E553" s="71">
        <v>0</v>
      </c>
      <c r="F553" s="45">
        <f t="shared" si="5"/>
        <v>0</v>
      </c>
      <c r="G553" s="46"/>
      <c r="H553" s="47"/>
      <c r="I553" s="208"/>
    </row>
    <row r="554" spans="1:9" x14ac:dyDescent="0.3">
      <c r="B554" s="17" t="s">
        <v>432</v>
      </c>
      <c r="D554" s="17"/>
      <c r="E554" s="111"/>
      <c r="F554" s="45"/>
      <c r="G554" s="46"/>
      <c r="H554" s="47"/>
    </row>
    <row r="555" spans="1:9" ht="43.2" x14ac:dyDescent="0.3">
      <c r="B555" s="54" t="s">
        <v>429</v>
      </c>
      <c r="D555" s="17"/>
      <c r="E555" s="111"/>
      <c r="F555" s="45"/>
      <c r="G555" s="67" t="s">
        <v>386</v>
      </c>
      <c r="H555" s="68" t="s">
        <v>412</v>
      </c>
    </row>
    <row r="556" spans="1:9" x14ac:dyDescent="0.3">
      <c r="B556" s="69"/>
      <c r="D556" s="17"/>
      <c r="E556" s="111"/>
      <c r="F556" s="45"/>
      <c r="G556" s="46"/>
      <c r="H556" s="47"/>
      <c r="I556" s="92"/>
    </row>
    <row r="557" spans="1:9" x14ac:dyDescent="0.3">
      <c r="A557" s="4" t="s">
        <v>433</v>
      </c>
      <c r="B557" s="207" t="s">
        <v>434</v>
      </c>
      <c r="C557" s="83"/>
      <c r="D557" s="45" t="s">
        <v>187</v>
      </c>
      <c r="E557" s="71">
        <v>15</v>
      </c>
      <c r="F557" s="45">
        <f t="shared" si="5"/>
        <v>0</v>
      </c>
      <c r="G557" s="46"/>
      <c r="H557" s="47"/>
    </row>
    <row r="558" spans="1:9" x14ac:dyDescent="0.3">
      <c r="B558" s="207"/>
      <c r="C558" s="83"/>
      <c r="D558" s="45" t="s">
        <v>188</v>
      </c>
      <c r="E558" s="71">
        <v>12</v>
      </c>
      <c r="F558" s="45">
        <f t="shared" si="5"/>
        <v>0</v>
      </c>
      <c r="G558" s="46"/>
      <c r="H558" s="47"/>
    </row>
    <row r="559" spans="1:9" x14ac:dyDescent="0.3">
      <c r="B559" s="207"/>
      <c r="C559" s="83"/>
      <c r="D559" s="45" t="s">
        <v>189</v>
      </c>
      <c r="E559" s="71">
        <v>8</v>
      </c>
      <c r="F559" s="45">
        <f t="shared" si="5"/>
        <v>0</v>
      </c>
      <c r="G559" s="46"/>
      <c r="H559" s="47"/>
    </row>
    <row r="560" spans="1:9" x14ac:dyDescent="0.3">
      <c r="B560" s="207"/>
      <c r="C560" s="83"/>
      <c r="D560" s="45" t="s">
        <v>190</v>
      </c>
      <c r="E560" s="71">
        <v>4</v>
      </c>
      <c r="F560" s="45">
        <f t="shared" si="5"/>
        <v>0</v>
      </c>
      <c r="G560" s="46"/>
      <c r="H560" s="47"/>
    </row>
    <row r="561" spans="1:9" x14ac:dyDescent="0.3">
      <c r="B561" s="207"/>
      <c r="C561" s="83" t="s">
        <v>10</v>
      </c>
      <c r="D561" s="45" t="s">
        <v>191</v>
      </c>
      <c r="E561" s="71">
        <v>0</v>
      </c>
      <c r="F561" s="45">
        <f t="shared" si="5"/>
        <v>0</v>
      </c>
      <c r="G561" s="46"/>
      <c r="H561" s="47"/>
    </row>
    <row r="562" spans="1:9" s="17" customFormat="1" x14ac:dyDescent="0.3">
      <c r="A562" s="4"/>
      <c r="B562" s="69"/>
      <c r="C562" s="6"/>
      <c r="E562" s="111"/>
      <c r="F562" s="45"/>
      <c r="G562" s="46"/>
      <c r="H562" s="47"/>
      <c r="I562" s="92"/>
    </row>
    <row r="563" spans="1:9" s="17" customFormat="1" x14ac:dyDescent="0.3">
      <c r="A563" s="42">
        <v>71</v>
      </c>
      <c r="B563" s="207" t="s">
        <v>435</v>
      </c>
      <c r="C563" s="43"/>
      <c r="D563" s="44" t="s">
        <v>11</v>
      </c>
      <c r="E563" s="111">
        <v>10</v>
      </c>
      <c r="F563" s="45">
        <f t="shared" si="5"/>
        <v>0</v>
      </c>
      <c r="G563" s="46"/>
      <c r="H563" s="47"/>
      <c r="I563" s="209"/>
    </row>
    <row r="564" spans="1:9" s="17" customFormat="1" x14ac:dyDescent="0.3">
      <c r="A564" s="55"/>
      <c r="B564" s="207"/>
      <c r="C564" s="49" t="s">
        <v>10</v>
      </c>
      <c r="D564" s="6" t="s">
        <v>13</v>
      </c>
      <c r="E564" s="111">
        <v>0</v>
      </c>
      <c r="F564" s="45">
        <f t="shared" si="5"/>
        <v>0</v>
      </c>
      <c r="G564" s="46"/>
      <c r="H564" s="47"/>
      <c r="I564" s="209"/>
    </row>
    <row r="565" spans="1:9" s="17" customFormat="1" x14ac:dyDescent="0.3">
      <c r="A565" s="55"/>
      <c r="B565" s="17" t="s">
        <v>384</v>
      </c>
      <c r="C565" s="6"/>
      <c r="E565" s="111"/>
      <c r="F565" s="45"/>
      <c r="G565" s="46"/>
      <c r="H565" s="47"/>
      <c r="I565" s="56"/>
    </row>
    <row r="566" spans="1:9" x14ac:dyDescent="0.3">
      <c r="A566" s="55"/>
      <c r="B566" s="54" t="s">
        <v>121</v>
      </c>
      <c r="D566" s="17"/>
      <c r="E566" s="111"/>
      <c r="F566" s="45"/>
      <c r="G566" s="46"/>
      <c r="H566" s="47"/>
      <c r="I566" s="56"/>
    </row>
    <row r="567" spans="1:9" x14ac:dyDescent="0.3">
      <c r="A567" s="55"/>
      <c r="B567" s="17"/>
      <c r="D567" s="17"/>
      <c r="E567" s="111"/>
      <c r="F567" s="45"/>
      <c r="G567" s="46"/>
      <c r="H567" s="47"/>
      <c r="I567" s="56"/>
    </row>
    <row r="568" spans="1:9" x14ac:dyDescent="0.3">
      <c r="A568" s="4">
        <v>72</v>
      </c>
      <c r="B568" s="207" t="s">
        <v>436</v>
      </c>
      <c r="C568" s="49" t="s">
        <v>10</v>
      </c>
      <c r="D568" s="6" t="s">
        <v>11</v>
      </c>
      <c r="E568" s="111">
        <v>10</v>
      </c>
      <c r="F568" s="45">
        <f t="shared" si="5"/>
        <v>10</v>
      </c>
      <c r="G568" s="46"/>
      <c r="H568" s="47"/>
      <c r="I568" s="209"/>
    </row>
    <row r="569" spans="1:9" x14ac:dyDescent="0.3">
      <c r="B569" s="207"/>
      <c r="C569" s="49"/>
      <c r="D569" s="6" t="s">
        <v>13</v>
      </c>
      <c r="E569" s="111">
        <v>0</v>
      </c>
      <c r="F569" s="45">
        <f t="shared" si="5"/>
        <v>0</v>
      </c>
      <c r="G569" s="46"/>
      <c r="H569" s="47"/>
      <c r="I569" s="209"/>
    </row>
    <row r="570" spans="1:9" x14ac:dyDescent="0.3">
      <c r="A570" s="55"/>
      <c r="B570" s="17" t="s">
        <v>384</v>
      </c>
      <c r="D570" s="17"/>
      <c r="E570" s="111"/>
      <c r="F570" s="45"/>
      <c r="G570" s="46"/>
      <c r="H570" s="47"/>
      <c r="I570" s="56"/>
    </row>
    <row r="571" spans="1:9" ht="28.8" x14ac:dyDescent="0.3">
      <c r="B571" s="172" t="s">
        <v>437</v>
      </c>
      <c r="D571" s="17"/>
      <c r="E571" s="111"/>
      <c r="F571" s="45"/>
      <c r="G571" s="67" t="s">
        <v>386</v>
      </c>
      <c r="H571" s="68" t="s">
        <v>438</v>
      </c>
    </row>
    <row r="572" spans="1:9" x14ac:dyDescent="0.3">
      <c r="A572" s="55"/>
      <c r="B572" s="17"/>
      <c r="D572" s="17"/>
      <c r="E572" s="111"/>
      <c r="F572" s="45"/>
      <c r="G572" s="46"/>
      <c r="H572" s="47"/>
      <c r="I572" s="56"/>
    </row>
    <row r="573" spans="1:9" x14ac:dyDescent="0.3">
      <c r="A573" s="42">
        <v>73</v>
      </c>
      <c r="B573" s="207" t="s">
        <v>439</v>
      </c>
      <c r="C573" s="43" t="s">
        <v>10</v>
      </c>
      <c r="D573" s="44" t="s">
        <v>11</v>
      </c>
      <c r="E573" s="111">
        <v>10</v>
      </c>
      <c r="F573" s="45">
        <f t="shared" si="5"/>
        <v>10</v>
      </c>
      <c r="G573" s="46"/>
      <c r="H573" s="47"/>
      <c r="I573" s="209"/>
    </row>
    <row r="574" spans="1:9" x14ac:dyDescent="0.3">
      <c r="A574" s="55"/>
      <c r="B574" s="207"/>
      <c r="C574" s="49"/>
      <c r="D574" s="6" t="s">
        <v>13</v>
      </c>
      <c r="E574" s="111">
        <v>0</v>
      </c>
      <c r="F574" s="45">
        <f t="shared" si="5"/>
        <v>0</v>
      </c>
      <c r="G574" s="46"/>
      <c r="H574" s="47"/>
      <c r="I574" s="209"/>
    </row>
    <row r="575" spans="1:9" x14ac:dyDescent="0.3">
      <c r="A575" s="55"/>
      <c r="B575" s="17" t="s">
        <v>440</v>
      </c>
      <c r="D575" s="17"/>
      <c r="E575" s="111"/>
      <c r="F575" s="45"/>
      <c r="G575" s="46"/>
      <c r="H575" s="47"/>
      <c r="I575" s="56"/>
    </row>
    <row r="576" spans="1:9" ht="43.2" x14ac:dyDescent="0.3">
      <c r="A576" s="55"/>
      <c r="B576" s="54" t="s">
        <v>441</v>
      </c>
      <c r="D576" s="17"/>
      <c r="E576" s="111"/>
      <c r="F576" s="45"/>
      <c r="G576" s="67" t="s">
        <v>386</v>
      </c>
      <c r="H576" s="68" t="s">
        <v>442</v>
      </c>
      <c r="I576" s="56"/>
    </row>
    <row r="577" spans="1:9" x14ac:dyDescent="0.3">
      <c r="A577" s="55"/>
      <c r="B577" s="17"/>
      <c r="D577" s="17"/>
      <c r="E577" s="111"/>
      <c r="F577" s="45"/>
      <c r="G577" s="46"/>
      <c r="H577" s="47"/>
      <c r="I577" s="56"/>
    </row>
    <row r="578" spans="1:9" x14ac:dyDescent="0.3">
      <c r="A578" s="4">
        <v>74</v>
      </c>
      <c r="B578" s="207" t="s">
        <v>443</v>
      </c>
      <c r="C578" s="49"/>
      <c r="D578" s="6" t="s">
        <v>11</v>
      </c>
      <c r="E578" s="111">
        <v>10</v>
      </c>
      <c r="F578" s="45">
        <f t="shared" si="5"/>
        <v>0</v>
      </c>
      <c r="G578" s="46"/>
      <c r="H578" s="47"/>
      <c r="I578" s="209"/>
    </row>
    <row r="579" spans="1:9" x14ac:dyDescent="0.3">
      <c r="B579" s="207"/>
      <c r="C579" s="49" t="s">
        <v>10</v>
      </c>
      <c r="D579" s="6" t="s">
        <v>13</v>
      </c>
      <c r="E579" s="111">
        <v>0</v>
      </c>
      <c r="F579" s="45">
        <f t="shared" si="5"/>
        <v>0</v>
      </c>
      <c r="G579" s="46"/>
      <c r="H579" s="47"/>
      <c r="I579" s="209"/>
    </row>
    <row r="580" spans="1:9" x14ac:dyDescent="0.3">
      <c r="A580" s="55"/>
      <c r="B580" s="17" t="s">
        <v>384</v>
      </c>
      <c r="D580" s="17"/>
      <c r="E580" s="111"/>
      <c r="F580" s="45"/>
      <c r="G580" s="46"/>
      <c r="H580" s="47"/>
      <c r="I580" s="56"/>
    </row>
    <row r="581" spans="1:9" x14ac:dyDescent="0.3">
      <c r="B581" s="54" t="s">
        <v>121</v>
      </c>
      <c r="D581" s="17"/>
      <c r="E581" s="111"/>
      <c r="F581" s="45"/>
      <c r="G581" s="46"/>
      <c r="H581" s="47"/>
    </row>
    <row r="582" spans="1:9" x14ac:dyDescent="0.3">
      <c r="A582" s="55"/>
      <c r="B582" s="17"/>
      <c r="D582" s="17"/>
      <c r="E582" s="111"/>
      <c r="F582" s="45"/>
      <c r="G582" s="46"/>
      <c r="H582" s="47"/>
      <c r="I582" s="56"/>
    </row>
    <row r="583" spans="1:9" x14ac:dyDescent="0.3">
      <c r="A583" s="42">
        <v>75</v>
      </c>
      <c r="B583" s="207" t="s">
        <v>444</v>
      </c>
      <c r="C583" s="43"/>
      <c r="D583" s="44" t="s">
        <v>11</v>
      </c>
      <c r="E583" s="111">
        <v>10</v>
      </c>
      <c r="F583" s="45">
        <f t="shared" si="5"/>
        <v>0</v>
      </c>
      <c r="G583" s="46"/>
      <c r="H583" s="47"/>
      <c r="I583" s="209"/>
    </row>
    <row r="584" spans="1:9" x14ac:dyDescent="0.3">
      <c r="B584" s="207"/>
      <c r="C584" s="49" t="s">
        <v>10</v>
      </c>
      <c r="D584" s="6" t="s">
        <v>13</v>
      </c>
      <c r="E584" s="111">
        <v>0</v>
      </c>
      <c r="F584" s="45">
        <f t="shared" si="5"/>
        <v>0</v>
      </c>
      <c r="G584" s="46"/>
      <c r="H584" s="47"/>
      <c r="I584" s="209"/>
    </row>
    <row r="585" spans="1:9" x14ac:dyDescent="0.3">
      <c r="B585" s="17" t="s">
        <v>445</v>
      </c>
      <c r="D585" s="17"/>
      <c r="E585" s="111"/>
      <c r="F585" s="45"/>
      <c r="G585" s="46"/>
      <c r="H585" s="47"/>
    </row>
    <row r="586" spans="1:9" x14ac:dyDescent="0.3">
      <c r="B586" s="54" t="s">
        <v>121</v>
      </c>
      <c r="D586" s="17"/>
      <c r="E586" s="111"/>
      <c r="F586" s="45"/>
      <c r="G586" s="46"/>
      <c r="H586" s="47"/>
    </row>
    <row r="587" spans="1:9" x14ac:dyDescent="0.3">
      <c r="B587" s="69"/>
      <c r="D587" s="17"/>
      <c r="E587" s="111"/>
      <c r="F587" s="45"/>
      <c r="G587" s="46"/>
      <c r="H587" s="47"/>
    </row>
    <row r="588" spans="1:9" x14ac:dyDescent="0.3">
      <c r="A588" s="42">
        <v>76</v>
      </c>
      <c r="B588" s="207" t="s">
        <v>446</v>
      </c>
      <c r="C588" s="43" t="s">
        <v>10</v>
      </c>
      <c r="D588" s="44" t="s">
        <v>11</v>
      </c>
      <c r="E588" s="111">
        <v>10</v>
      </c>
      <c r="F588" s="45">
        <f t="shared" ref="F588:F646" si="6">IF(C588="x",E588,0)</f>
        <v>10</v>
      </c>
      <c r="G588" s="46"/>
      <c r="H588" s="47"/>
      <c r="I588" s="209"/>
    </row>
    <row r="589" spans="1:9" x14ac:dyDescent="0.3">
      <c r="B589" s="207"/>
      <c r="C589" s="49"/>
      <c r="D589" s="6" t="s">
        <v>13</v>
      </c>
      <c r="E589" s="111">
        <v>0</v>
      </c>
      <c r="F589" s="45">
        <f t="shared" si="6"/>
        <v>0</v>
      </c>
      <c r="G589" s="46"/>
      <c r="H589" s="47"/>
      <c r="I589" s="209"/>
    </row>
    <row r="590" spans="1:9" x14ac:dyDescent="0.3">
      <c r="B590" s="17" t="s">
        <v>445</v>
      </c>
      <c r="D590" s="17"/>
      <c r="E590" s="111"/>
      <c r="F590" s="45"/>
      <c r="G590" s="46"/>
      <c r="H590" s="47"/>
    </row>
    <row r="591" spans="1:9" x14ac:dyDescent="0.3">
      <c r="B591" s="54" t="s">
        <v>447</v>
      </c>
      <c r="D591" s="17"/>
      <c r="E591" s="111"/>
      <c r="F591" s="45"/>
      <c r="G591" s="46"/>
      <c r="H591" s="47"/>
    </row>
    <row r="592" spans="1:9" s="62" customFormat="1" x14ac:dyDescent="0.3">
      <c r="A592" s="4"/>
      <c r="B592" s="69"/>
      <c r="C592" s="6"/>
      <c r="D592" s="17"/>
      <c r="E592" s="111"/>
      <c r="F592" s="45"/>
      <c r="G592" s="46"/>
      <c r="H592" s="47"/>
      <c r="I592" s="11"/>
    </row>
    <row r="593" spans="1:9" s="62" customFormat="1" x14ac:dyDescent="0.3">
      <c r="A593" s="55">
        <v>77</v>
      </c>
      <c r="B593" s="211" t="s">
        <v>448</v>
      </c>
      <c r="C593" s="49" t="s">
        <v>10</v>
      </c>
      <c r="D593" s="6" t="s">
        <v>11</v>
      </c>
      <c r="E593" s="111">
        <v>20</v>
      </c>
      <c r="F593" s="45">
        <f t="shared" si="6"/>
        <v>20</v>
      </c>
      <c r="G593" s="46"/>
      <c r="H593" s="47"/>
      <c r="I593" s="64"/>
    </row>
    <row r="594" spans="1:9" s="62" customFormat="1" x14ac:dyDescent="0.3">
      <c r="A594" s="65"/>
      <c r="B594" s="211"/>
      <c r="C594" s="49"/>
      <c r="D594" s="6" t="s">
        <v>13</v>
      </c>
      <c r="E594" s="111">
        <v>0</v>
      </c>
      <c r="F594" s="45">
        <f t="shared" si="6"/>
        <v>0</v>
      </c>
      <c r="G594" s="46"/>
      <c r="H594" s="47"/>
      <c r="I594" s="64"/>
    </row>
    <row r="595" spans="1:9" s="62" customFormat="1" x14ac:dyDescent="0.3">
      <c r="A595" s="65"/>
      <c r="B595" s="211"/>
      <c r="C595" s="59"/>
      <c r="D595" s="6"/>
      <c r="E595" s="174"/>
      <c r="F595" s="45"/>
      <c r="G595" s="46"/>
      <c r="H595" s="47"/>
      <c r="I595" s="64"/>
    </row>
    <row r="596" spans="1:9" s="62" customFormat="1" x14ac:dyDescent="0.3">
      <c r="A596" s="65"/>
      <c r="B596" s="17" t="s">
        <v>271</v>
      </c>
      <c r="C596" s="6"/>
      <c r="D596" s="17"/>
      <c r="E596" s="174"/>
      <c r="F596" s="45"/>
      <c r="G596" s="46"/>
      <c r="H596" s="47"/>
      <c r="I596" s="64"/>
    </row>
    <row r="597" spans="1:9" ht="72" x14ac:dyDescent="0.3">
      <c r="A597" s="65"/>
      <c r="B597" s="54" t="s">
        <v>449</v>
      </c>
      <c r="D597" s="17"/>
      <c r="E597" s="174"/>
      <c r="F597" s="45"/>
      <c r="G597" s="46"/>
      <c r="H597" s="47"/>
      <c r="I597" s="64"/>
    </row>
    <row r="598" spans="1:9" x14ac:dyDescent="0.3">
      <c r="B598" s="57"/>
      <c r="D598" s="17"/>
      <c r="E598" s="111"/>
      <c r="F598" s="45"/>
      <c r="G598" s="46"/>
      <c r="H598" s="47"/>
    </row>
    <row r="599" spans="1:9" ht="15.6" x14ac:dyDescent="0.3">
      <c r="B599" s="177" t="s">
        <v>450</v>
      </c>
      <c r="C599" s="178"/>
      <c r="D599" s="178"/>
      <c r="E599" s="178"/>
      <c r="F599" s="179">
        <f>SUM(F600:F675)</f>
        <v>130</v>
      </c>
      <c r="G599" s="180"/>
      <c r="H599" s="181"/>
      <c r="I599" s="178"/>
    </row>
    <row r="600" spans="1:9" x14ac:dyDescent="0.3">
      <c r="A600" s="55">
        <v>78</v>
      </c>
      <c r="B600" s="207" t="s">
        <v>451</v>
      </c>
      <c r="C600" s="49" t="s">
        <v>10</v>
      </c>
      <c r="D600" s="6" t="s">
        <v>11</v>
      </c>
      <c r="E600" s="111">
        <v>10</v>
      </c>
      <c r="F600" s="45">
        <f t="shared" si="6"/>
        <v>10</v>
      </c>
      <c r="G600" s="46"/>
      <c r="H600" s="47"/>
      <c r="I600" s="209" t="s">
        <v>452</v>
      </c>
    </row>
    <row r="601" spans="1:9" x14ac:dyDescent="0.3">
      <c r="A601" s="55"/>
      <c r="B601" s="207"/>
      <c r="C601" s="49"/>
      <c r="D601" s="6" t="s">
        <v>13</v>
      </c>
      <c r="E601" s="111">
        <v>0</v>
      </c>
      <c r="F601" s="45">
        <f t="shared" si="6"/>
        <v>0</v>
      </c>
      <c r="G601" s="46"/>
      <c r="H601" s="47"/>
      <c r="I601" s="209"/>
    </row>
    <row r="602" spans="1:9" s="17" customFormat="1" x14ac:dyDescent="0.3">
      <c r="A602" s="4"/>
      <c r="C602" s="6"/>
      <c r="E602" s="111"/>
      <c r="F602" s="45"/>
      <c r="G602" s="46"/>
      <c r="H602" s="47"/>
      <c r="I602" s="56"/>
    </row>
    <row r="603" spans="1:9" s="17" customFormat="1" ht="29.25" customHeight="1" x14ac:dyDescent="0.3">
      <c r="A603" s="55">
        <v>79</v>
      </c>
      <c r="B603" s="207" t="s">
        <v>453</v>
      </c>
      <c r="C603" s="49" t="s">
        <v>10</v>
      </c>
      <c r="D603" s="6" t="s">
        <v>11</v>
      </c>
      <c r="E603" s="111">
        <v>15</v>
      </c>
      <c r="F603" s="45">
        <f t="shared" si="6"/>
        <v>15</v>
      </c>
      <c r="G603" s="46"/>
      <c r="H603" s="47"/>
      <c r="I603" s="209"/>
    </row>
    <row r="604" spans="1:9" s="17" customFormat="1" x14ac:dyDescent="0.3">
      <c r="A604" s="55"/>
      <c r="B604" s="207"/>
      <c r="C604" s="49"/>
      <c r="D604" s="6" t="s">
        <v>29</v>
      </c>
      <c r="E604" s="111">
        <v>0</v>
      </c>
      <c r="F604" s="45">
        <f t="shared" si="6"/>
        <v>0</v>
      </c>
      <c r="G604" s="46"/>
      <c r="H604" s="47"/>
      <c r="I604" s="209"/>
    </row>
    <row r="605" spans="1:9" s="17" customFormat="1" x14ac:dyDescent="0.3">
      <c r="A605" s="55"/>
      <c r="B605" s="17" t="s">
        <v>454</v>
      </c>
      <c r="C605" s="6"/>
      <c r="E605" s="111"/>
      <c r="F605" s="45"/>
      <c r="G605" s="46"/>
      <c r="H605" s="47"/>
      <c r="I605" s="56"/>
    </row>
    <row r="606" spans="1:9" s="17" customFormat="1" ht="28.8" x14ac:dyDescent="0.3">
      <c r="A606" s="55"/>
      <c r="B606" s="54" t="s">
        <v>455</v>
      </c>
      <c r="C606" s="6"/>
      <c r="E606" s="111"/>
      <c r="F606" s="45"/>
      <c r="G606" s="46"/>
      <c r="H606" s="47"/>
      <c r="I606" s="56"/>
    </row>
    <row r="607" spans="1:9" s="17" customFormat="1" x14ac:dyDescent="0.3">
      <c r="A607" s="55"/>
      <c r="B607" s="57"/>
      <c r="C607" s="6"/>
      <c r="E607" s="111"/>
      <c r="F607" s="45"/>
      <c r="G607" s="46"/>
      <c r="H607" s="47"/>
      <c r="I607" s="56"/>
    </row>
    <row r="608" spans="1:9" s="17" customFormat="1" x14ac:dyDescent="0.3">
      <c r="A608" s="55" t="s">
        <v>456</v>
      </c>
      <c r="B608" s="207" t="s">
        <v>457</v>
      </c>
      <c r="C608" s="49" t="s">
        <v>10</v>
      </c>
      <c r="D608" s="6" t="s">
        <v>11</v>
      </c>
      <c r="E608" s="111">
        <v>10</v>
      </c>
      <c r="F608" s="45">
        <f t="shared" si="6"/>
        <v>10</v>
      </c>
      <c r="G608" s="46"/>
      <c r="H608" s="47"/>
      <c r="I608" s="209"/>
    </row>
    <row r="609" spans="1:9" s="17" customFormat="1" x14ac:dyDescent="0.3">
      <c r="A609" s="55"/>
      <c r="B609" s="207"/>
      <c r="C609" s="49"/>
      <c r="D609" s="6" t="s">
        <v>13</v>
      </c>
      <c r="E609" s="111">
        <v>0</v>
      </c>
      <c r="F609" s="45">
        <f t="shared" si="6"/>
        <v>0</v>
      </c>
      <c r="G609" s="46"/>
      <c r="H609" s="47"/>
      <c r="I609" s="209"/>
    </row>
    <row r="610" spans="1:9" s="17" customFormat="1" x14ac:dyDescent="0.3">
      <c r="A610" s="55"/>
      <c r="B610" s="17" t="s">
        <v>458</v>
      </c>
      <c r="C610" s="6"/>
      <c r="E610" s="111"/>
      <c r="F610" s="45"/>
      <c r="G610" s="46"/>
      <c r="H610" s="47"/>
      <c r="I610" s="56"/>
    </row>
    <row r="611" spans="1:9" s="17" customFormat="1" ht="43.2" x14ac:dyDescent="0.3">
      <c r="A611" s="55"/>
      <c r="B611" s="54" t="s">
        <v>459</v>
      </c>
      <c r="C611" s="6"/>
      <c r="E611" s="111"/>
      <c r="F611" s="45"/>
      <c r="G611" s="46"/>
      <c r="H611" s="47"/>
      <c r="I611" s="56"/>
    </row>
    <row r="612" spans="1:9" s="17" customFormat="1" ht="29.1" customHeight="1" x14ac:dyDescent="0.3">
      <c r="A612" s="55"/>
      <c r="B612" s="57"/>
      <c r="C612" s="6"/>
      <c r="E612" s="111"/>
      <c r="F612" s="45"/>
      <c r="G612" s="46"/>
      <c r="H612" s="47"/>
      <c r="I612" s="56"/>
    </row>
    <row r="613" spans="1:9" s="17" customFormat="1" x14ac:dyDescent="0.3">
      <c r="A613" s="55" t="s">
        <v>460</v>
      </c>
      <c r="B613" s="213" t="s">
        <v>461</v>
      </c>
      <c r="C613" s="49" t="s">
        <v>10</v>
      </c>
      <c r="D613" s="6" t="s">
        <v>11</v>
      </c>
      <c r="E613" s="111">
        <v>10</v>
      </c>
      <c r="F613" s="45">
        <f t="shared" si="6"/>
        <v>10</v>
      </c>
      <c r="G613" s="46"/>
      <c r="H613" s="47"/>
      <c r="I613" s="56"/>
    </row>
    <row r="614" spans="1:9" s="17" customFormat="1" x14ac:dyDescent="0.3">
      <c r="A614" s="55"/>
      <c r="B614" s="213"/>
      <c r="C614" s="49"/>
      <c r="D614" s="6" t="s">
        <v>13</v>
      </c>
      <c r="E614" s="111">
        <v>0</v>
      </c>
      <c r="F614" s="45">
        <f t="shared" si="6"/>
        <v>0</v>
      </c>
      <c r="G614" s="46"/>
      <c r="H614" s="47"/>
      <c r="I614" s="56"/>
    </row>
    <row r="615" spans="1:9" s="17" customFormat="1" x14ac:dyDescent="0.3">
      <c r="A615" s="55"/>
      <c r="B615" s="17" t="s">
        <v>462</v>
      </c>
      <c r="C615" s="59"/>
      <c r="D615" s="6"/>
      <c r="E615" s="111"/>
      <c r="F615" s="45"/>
      <c r="G615" s="46"/>
      <c r="H615" s="47"/>
      <c r="I615" s="56"/>
    </row>
    <row r="616" spans="1:9" s="62" customFormat="1" ht="43.2" x14ac:dyDescent="0.3">
      <c r="A616" s="55"/>
      <c r="B616" s="54" t="s">
        <v>463</v>
      </c>
      <c r="C616" s="6"/>
      <c r="D616" s="17"/>
      <c r="E616" s="111"/>
      <c r="F616" s="45"/>
      <c r="G616" s="46"/>
      <c r="H616" s="47"/>
      <c r="I616" s="56"/>
    </row>
    <row r="617" spans="1:9" x14ac:dyDescent="0.3">
      <c r="A617" s="65"/>
      <c r="B617" s="66"/>
      <c r="D617" s="62"/>
      <c r="E617" s="174"/>
      <c r="F617" s="45"/>
      <c r="G617" s="46"/>
      <c r="H617" s="47"/>
      <c r="I617" s="64"/>
    </row>
    <row r="618" spans="1:9" x14ac:dyDescent="0.3">
      <c r="A618" s="4" t="s">
        <v>464</v>
      </c>
      <c r="B618" s="207" t="s">
        <v>465</v>
      </c>
      <c r="C618" s="83"/>
      <c r="D618" s="45" t="s">
        <v>466</v>
      </c>
      <c r="E618" s="71">
        <v>10</v>
      </c>
      <c r="F618" s="45">
        <f t="shared" si="6"/>
        <v>0</v>
      </c>
      <c r="G618" s="46"/>
      <c r="H618" s="47"/>
    </row>
    <row r="619" spans="1:9" x14ac:dyDescent="0.3">
      <c r="B619" s="207"/>
      <c r="C619" s="83" t="s">
        <v>10</v>
      </c>
      <c r="D619" s="45" t="s">
        <v>467</v>
      </c>
      <c r="E619" s="71">
        <v>10</v>
      </c>
      <c r="F619" s="45">
        <f t="shared" si="6"/>
        <v>10</v>
      </c>
      <c r="G619" s="46"/>
      <c r="H619" s="47"/>
    </row>
    <row r="620" spans="1:9" x14ac:dyDescent="0.3">
      <c r="B620" s="207"/>
      <c r="C620" s="83"/>
      <c r="D620" s="45" t="s">
        <v>468</v>
      </c>
      <c r="E620" s="71">
        <v>10</v>
      </c>
      <c r="F620" s="45">
        <f t="shared" si="6"/>
        <v>0</v>
      </c>
      <c r="G620" s="46"/>
      <c r="H620" s="47"/>
    </row>
    <row r="621" spans="1:9" x14ac:dyDescent="0.3">
      <c r="B621" s="207"/>
      <c r="C621" s="83"/>
      <c r="D621" s="45" t="s">
        <v>469</v>
      </c>
      <c r="E621" s="71">
        <v>10</v>
      </c>
      <c r="F621" s="45">
        <f t="shared" si="6"/>
        <v>0</v>
      </c>
      <c r="G621" s="46"/>
      <c r="H621" s="47"/>
    </row>
    <row r="622" spans="1:9" x14ac:dyDescent="0.3">
      <c r="B622" s="207"/>
      <c r="C622" s="83"/>
      <c r="D622" s="45" t="s">
        <v>173</v>
      </c>
      <c r="E622" s="71">
        <v>0</v>
      </c>
      <c r="F622" s="45">
        <f t="shared" si="6"/>
        <v>0</v>
      </c>
      <c r="G622" s="46"/>
      <c r="H622" s="47"/>
    </row>
    <row r="623" spans="1:9" x14ac:dyDescent="0.3">
      <c r="A623" s="55"/>
      <c r="B623" s="17"/>
      <c r="D623" s="17"/>
      <c r="E623" s="111"/>
      <c r="F623" s="45"/>
      <c r="G623" s="46"/>
      <c r="H623" s="47"/>
      <c r="I623" s="56"/>
    </row>
    <row r="624" spans="1:9" x14ac:dyDescent="0.3">
      <c r="A624" s="55" t="s">
        <v>470</v>
      </c>
      <c r="B624" s="207" t="s">
        <v>471</v>
      </c>
      <c r="C624" s="49"/>
      <c r="D624" s="6" t="s">
        <v>472</v>
      </c>
      <c r="E624" s="111">
        <v>10</v>
      </c>
      <c r="F624" s="45">
        <f t="shared" si="6"/>
        <v>0</v>
      </c>
      <c r="G624" s="46"/>
      <c r="H624" s="47"/>
      <c r="I624" s="209"/>
    </row>
    <row r="625" spans="1:9" x14ac:dyDescent="0.3">
      <c r="A625" s="55"/>
      <c r="B625" s="207"/>
      <c r="C625" s="49" t="s">
        <v>10</v>
      </c>
      <c r="D625" s="6" t="s">
        <v>473</v>
      </c>
      <c r="E625" s="111">
        <v>5</v>
      </c>
      <c r="F625" s="45">
        <f t="shared" si="6"/>
        <v>5</v>
      </c>
      <c r="G625" s="46"/>
      <c r="H625" s="47"/>
      <c r="I625" s="209"/>
    </row>
    <row r="626" spans="1:9" x14ac:dyDescent="0.3">
      <c r="A626" s="55"/>
      <c r="B626" s="207"/>
      <c r="C626" s="49"/>
      <c r="D626" s="6" t="s">
        <v>13</v>
      </c>
      <c r="E626" s="111">
        <v>0</v>
      </c>
      <c r="F626" s="45">
        <f t="shared" si="6"/>
        <v>0</v>
      </c>
      <c r="G626" s="46"/>
      <c r="H626" s="47"/>
      <c r="I626" s="209"/>
    </row>
    <row r="627" spans="1:9" ht="28.8" x14ac:dyDescent="0.3">
      <c r="A627" s="55"/>
      <c r="B627" s="17" t="s">
        <v>474</v>
      </c>
      <c r="D627" s="17"/>
      <c r="E627" s="111"/>
      <c r="F627" s="45"/>
      <c r="G627" s="46"/>
      <c r="H627" s="47"/>
      <c r="I627" s="56"/>
    </row>
    <row r="628" spans="1:9" x14ac:dyDescent="0.3">
      <c r="B628" s="54" t="s">
        <v>475</v>
      </c>
      <c r="D628" s="17"/>
      <c r="E628" s="111"/>
      <c r="F628" s="45"/>
      <c r="G628" s="46"/>
      <c r="H628" s="47"/>
    </row>
    <row r="629" spans="1:9" x14ac:dyDescent="0.3">
      <c r="B629" s="17"/>
      <c r="D629" s="17"/>
      <c r="E629" s="111"/>
      <c r="F629" s="45"/>
      <c r="G629" s="46"/>
      <c r="H629" s="47"/>
      <c r="I629" s="56"/>
    </row>
    <row r="630" spans="1:9" x14ac:dyDescent="0.3">
      <c r="A630" s="55">
        <v>82</v>
      </c>
      <c r="B630" s="207" t="s">
        <v>476</v>
      </c>
      <c r="C630" s="49"/>
      <c r="D630" s="6" t="s">
        <v>477</v>
      </c>
      <c r="E630" s="111">
        <v>10</v>
      </c>
      <c r="F630" s="45">
        <f t="shared" si="6"/>
        <v>0</v>
      </c>
      <c r="G630" s="46"/>
      <c r="H630" s="47"/>
      <c r="I630" s="209" t="s">
        <v>478</v>
      </c>
    </row>
    <row r="631" spans="1:9" x14ac:dyDescent="0.3">
      <c r="A631" s="55"/>
      <c r="B631" s="207"/>
      <c r="C631" s="49" t="s">
        <v>10</v>
      </c>
      <c r="D631" s="6" t="s">
        <v>173</v>
      </c>
      <c r="E631" s="111">
        <v>0</v>
      </c>
      <c r="F631" s="45">
        <f t="shared" si="6"/>
        <v>0</v>
      </c>
      <c r="G631" s="46"/>
      <c r="H631" s="47"/>
      <c r="I631" s="209"/>
    </row>
    <row r="632" spans="1:9" x14ac:dyDescent="0.3">
      <c r="A632" s="55"/>
      <c r="B632" s="17" t="s">
        <v>479</v>
      </c>
      <c r="D632" s="17"/>
      <c r="E632" s="111"/>
      <c r="F632" s="45"/>
      <c r="G632" s="46"/>
      <c r="H632" s="47"/>
    </row>
    <row r="633" spans="1:9" x14ac:dyDescent="0.3">
      <c r="B633" s="54"/>
      <c r="D633" s="17"/>
      <c r="E633" s="111"/>
      <c r="F633" s="45"/>
      <c r="G633" s="46"/>
      <c r="H633" s="47"/>
      <c r="I633" s="56"/>
    </row>
    <row r="634" spans="1:9" x14ac:dyDescent="0.3">
      <c r="B634" s="17"/>
      <c r="D634" s="17"/>
      <c r="E634" s="111"/>
      <c r="F634" s="45"/>
      <c r="G634" s="46"/>
      <c r="H634" s="47"/>
      <c r="I634" s="56"/>
    </row>
    <row r="635" spans="1:9" x14ac:dyDescent="0.3">
      <c r="A635" s="55">
        <v>83</v>
      </c>
      <c r="B635" s="207" t="s">
        <v>480</v>
      </c>
      <c r="C635" s="43" t="s">
        <v>10</v>
      </c>
      <c r="D635" s="6" t="s">
        <v>477</v>
      </c>
      <c r="E635" s="111">
        <v>0</v>
      </c>
      <c r="F635" s="45">
        <f t="shared" si="6"/>
        <v>0</v>
      </c>
      <c r="G635" s="46"/>
      <c r="H635" s="47"/>
      <c r="I635" s="209"/>
    </row>
    <row r="636" spans="1:9" x14ac:dyDescent="0.3">
      <c r="A636" s="55"/>
      <c r="B636" s="207"/>
      <c r="C636" s="49"/>
      <c r="D636" s="6" t="s">
        <v>173</v>
      </c>
      <c r="E636" s="111">
        <v>0</v>
      </c>
      <c r="F636" s="45">
        <f t="shared" si="6"/>
        <v>0</v>
      </c>
      <c r="G636" s="46"/>
      <c r="H636" s="47"/>
      <c r="I636" s="209"/>
    </row>
    <row r="637" spans="1:9" x14ac:dyDescent="0.3">
      <c r="A637" s="55"/>
      <c r="B637" s="17" t="s">
        <v>481</v>
      </c>
      <c r="D637" s="17"/>
      <c r="E637" s="111"/>
      <c r="F637" s="45"/>
      <c r="G637" s="46"/>
      <c r="H637" s="47"/>
      <c r="I637" s="56"/>
    </row>
    <row r="638" spans="1:9" x14ac:dyDescent="0.3">
      <c r="B638" s="182">
        <v>0.4</v>
      </c>
      <c r="D638" s="17"/>
      <c r="E638" s="111"/>
      <c r="F638" s="45"/>
      <c r="G638" s="46"/>
      <c r="H638" s="47"/>
      <c r="I638" s="56"/>
    </row>
    <row r="639" spans="1:9" x14ac:dyDescent="0.3">
      <c r="B639" s="57"/>
      <c r="D639" s="17"/>
      <c r="E639" s="111"/>
      <c r="F639" s="45"/>
      <c r="G639" s="46"/>
      <c r="H639" s="47"/>
      <c r="I639" s="56"/>
    </row>
    <row r="640" spans="1:9" x14ac:dyDescent="0.3">
      <c r="A640" s="55">
        <v>84</v>
      </c>
      <c r="B640" s="207" t="s">
        <v>482</v>
      </c>
      <c r="C640" s="43" t="s">
        <v>10</v>
      </c>
      <c r="D640" s="44" t="s">
        <v>11</v>
      </c>
      <c r="E640" s="111">
        <v>10</v>
      </c>
      <c r="F640" s="45">
        <f t="shared" si="6"/>
        <v>10</v>
      </c>
      <c r="G640" s="46"/>
      <c r="H640" s="47"/>
      <c r="I640" s="209"/>
    </row>
    <row r="641" spans="1:9" x14ac:dyDescent="0.3">
      <c r="A641" s="55"/>
      <c r="B641" s="207"/>
      <c r="C641" s="49"/>
      <c r="D641" s="6" t="s">
        <v>13</v>
      </c>
      <c r="E641" s="111">
        <v>0</v>
      </c>
      <c r="F641" s="45">
        <f t="shared" si="6"/>
        <v>0</v>
      </c>
      <c r="G641" s="46"/>
      <c r="H641" s="47"/>
      <c r="I641" s="209"/>
    </row>
    <row r="642" spans="1:9" x14ac:dyDescent="0.3">
      <c r="A642" s="55"/>
      <c r="B642" s="17" t="s">
        <v>231</v>
      </c>
      <c r="D642" s="17"/>
      <c r="E642" s="111"/>
      <c r="F642" s="45"/>
      <c r="G642" s="46"/>
      <c r="H642" s="47"/>
    </row>
    <row r="643" spans="1:9" x14ac:dyDescent="0.3">
      <c r="A643" s="55"/>
      <c r="B643" s="54" t="s">
        <v>483</v>
      </c>
      <c r="D643" s="17"/>
      <c r="E643" s="111"/>
      <c r="F643" s="45"/>
      <c r="G643" s="46"/>
      <c r="H643" s="47"/>
    </row>
    <row r="644" spans="1:9" x14ac:dyDescent="0.3">
      <c r="A644" s="55"/>
      <c r="B644" s="69"/>
      <c r="D644" s="17"/>
      <c r="E644" s="111"/>
      <c r="F644" s="45"/>
      <c r="G644" s="46"/>
      <c r="H644" s="47"/>
    </row>
    <row r="645" spans="1:9" x14ac:dyDescent="0.3">
      <c r="A645" s="55">
        <v>85</v>
      </c>
      <c r="B645" s="207" t="s">
        <v>484</v>
      </c>
      <c r="C645" s="83" t="s">
        <v>10</v>
      </c>
      <c r="D645" s="45" t="s">
        <v>11</v>
      </c>
      <c r="E645" s="111">
        <v>10</v>
      </c>
      <c r="F645" s="45">
        <f t="shared" si="6"/>
        <v>10</v>
      </c>
      <c r="G645" s="46"/>
      <c r="H645" s="47"/>
      <c r="I645" s="208"/>
    </row>
    <row r="646" spans="1:9" x14ac:dyDescent="0.3">
      <c r="A646" s="55"/>
      <c r="B646" s="207"/>
      <c r="C646" s="83"/>
      <c r="D646" s="45" t="s">
        <v>13</v>
      </c>
      <c r="E646" s="111">
        <v>0</v>
      </c>
      <c r="F646" s="45">
        <f t="shared" si="6"/>
        <v>0</v>
      </c>
      <c r="G646" s="46"/>
      <c r="H646" s="47"/>
      <c r="I646" s="208"/>
    </row>
    <row r="647" spans="1:9" x14ac:dyDescent="0.3">
      <c r="B647" s="69"/>
      <c r="D647" s="17"/>
      <c r="E647" s="111"/>
      <c r="F647" s="45"/>
      <c r="G647" s="46"/>
      <c r="H647" s="47"/>
      <c r="I647" s="92"/>
    </row>
    <row r="648" spans="1:9" x14ac:dyDescent="0.3">
      <c r="A648" s="55">
        <v>86</v>
      </c>
      <c r="B648" s="207" t="s">
        <v>485</v>
      </c>
      <c r="C648" s="83" t="s">
        <v>10</v>
      </c>
      <c r="D648" s="6" t="s">
        <v>477</v>
      </c>
      <c r="E648" s="111">
        <v>10</v>
      </c>
      <c r="F648" s="45">
        <f t="shared" ref="F648:F707" si="7">IF(C648="x",E648,0)</f>
        <v>10</v>
      </c>
      <c r="G648" s="46"/>
      <c r="H648" s="47"/>
      <c r="I648" s="208"/>
    </row>
    <row r="649" spans="1:9" x14ac:dyDescent="0.3">
      <c r="A649" s="55"/>
      <c r="B649" s="207"/>
      <c r="C649" s="83"/>
      <c r="D649" s="6" t="s">
        <v>173</v>
      </c>
      <c r="E649" s="111">
        <v>0</v>
      </c>
      <c r="F649" s="45">
        <f t="shared" si="7"/>
        <v>0</v>
      </c>
      <c r="G649" s="46"/>
      <c r="H649" s="47"/>
      <c r="I649" s="208"/>
    </row>
    <row r="650" spans="1:9" x14ac:dyDescent="0.3">
      <c r="B650" s="17" t="s">
        <v>486</v>
      </c>
      <c r="D650" s="17"/>
      <c r="E650" s="111"/>
      <c r="F650" s="45"/>
      <c r="G650" s="46"/>
      <c r="H650" s="47"/>
    </row>
    <row r="651" spans="1:9" x14ac:dyDescent="0.3">
      <c r="A651" s="55"/>
      <c r="B651" s="54" t="s">
        <v>487</v>
      </c>
      <c r="D651" s="17"/>
      <c r="E651" s="111"/>
      <c r="F651" s="45"/>
      <c r="G651" s="46"/>
      <c r="H651" s="47"/>
    </row>
    <row r="652" spans="1:9" x14ac:dyDescent="0.3">
      <c r="A652" s="55"/>
      <c r="B652" s="69"/>
      <c r="D652" s="17"/>
      <c r="E652" s="111"/>
      <c r="F652" s="45"/>
      <c r="G652" s="46"/>
      <c r="H652" s="47"/>
      <c r="I652" s="92"/>
    </row>
    <row r="653" spans="1:9" x14ac:dyDescent="0.3">
      <c r="A653" s="55">
        <v>87</v>
      </c>
      <c r="B653" s="207" t="s">
        <v>488</v>
      </c>
      <c r="C653" s="49" t="s">
        <v>10</v>
      </c>
      <c r="D653" s="6" t="s">
        <v>477</v>
      </c>
      <c r="E653" s="111">
        <v>10</v>
      </c>
      <c r="F653" s="45">
        <f t="shared" si="7"/>
        <v>10</v>
      </c>
      <c r="G653" s="46"/>
      <c r="H653" s="47"/>
      <c r="I653" s="209"/>
    </row>
    <row r="654" spans="1:9" x14ac:dyDescent="0.3">
      <c r="A654" s="55"/>
      <c r="B654" s="207"/>
      <c r="C654" s="49"/>
      <c r="D654" s="6" t="s">
        <v>173</v>
      </c>
      <c r="E654" s="111">
        <v>0</v>
      </c>
      <c r="F654" s="45">
        <f t="shared" si="7"/>
        <v>0</v>
      </c>
      <c r="G654" s="46"/>
      <c r="H654" s="47"/>
      <c r="I654" s="209"/>
    </row>
    <row r="655" spans="1:9" x14ac:dyDescent="0.3">
      <c r="A655" s="55"/>
      <c r="B655" s="17" t="s">
        <v>489</v>
      </c>
      <c r="D655" s="17"/>
      <c r="E655" s="111"/>
      <c r="F655" s="45"/>
      <c r="G655" s="46"/>
      <c r="H655" s="47"/>
      <c r="I655" s="56"/>
    </row>
    <row r="656" spans="1:9" ht="28.8" x14ac:dyDescent="0.3">
      <c r="B656" s="54" t="s">
        <v>490</v>
      </c>
      <c r="D656" s="17"/>
      <c r="E656" s="111"/>
      <c r="F656" s="45"/>
      <c r="G656" s="46"/>
      <c r="H656" s="47"/>
    </row>
    <row r="657" spans="1:9" x14ac:dyDescent="0.3">
      <c r="B657" s="57"/>
      <c r="D657" s="17"/>
      <c r="E657" s="111"/>
      <c r="F657" s="45"/>
      <c r="G657" s="46"/>
      <c r="H657" s="47"/>
    </row>
    <row r="658" spans="1:9" x14ac:dyDescent="0.3">
      <c r="A658" s="55">
        <v>88</v>
      </c>
      <c r="B658" s="207" t="s">
        <v>491</v>
      </c>
      <c r="C658" s="43" t="s">
        <v>10</v>
      </c>
      <c r="D658" s="44" t="s">
        <v>11</v>
      </c>
      <c r="E658" s="111">
        <v>10</v>
      </c>
      <c r="F658" s="45">
        <f t="shared" si="7"/>
        <v>10</v>
      </c>
      <c r="G658" s="46"/>
      <c r="H658" s="47"/>
      <c r="I658" s="209"/>
    </row>
    <row r="659" spans="1:9" x14ac:dyDescent="0.3">
      <c r="A659" s="55"/>
      <c r="B659" s="207"/>
      <c r="C659" s="49"/>
      <c r="D659" s="6" t="s">
        <v>13</v>
      </c>
      <c r="E659" s="111">
        <v>0</v>
      </c>
      <c r="F659" s="45">
        <f t="shared" si="7"/>
        <v>0</v>
      </c>
      <c r="G659" s="46"/>
      <c r="H659" s="47"/>
      <c r="I659" s="209"/>
    </row>
    <row r="660" spans="1:9" x14ac:dyDescent="0.3">
      <c r="A660" s="55"/>
      <c r="B660" s="17" t="s">
        <v>231</v>
      </c>
      <c r="D660" s="17"/>
      <c r="E660" s="111"/>
      <c r="F660" s="45"/>
      <c r="G660" s="46"/>
      <c r="H660" s="47"/>
    </row>
    <row r="661" spans="1:9" ht="43.2" x14ac:dyDescent="0.3">
      <c r="B661" s="54" t="s">
        <v>492</v>
      </c>
      <c r="D661" s="17"/>
      <c r="E661" s="111"/>
      <c r="F661" s="45"/>
      <c r="G661" s="46"/>
      <c r="H661" s="47"/>
    </row>
    <row r="662" spans="1:9" x14ac:dyDescent="0.3">
      <c r="B662" s="57"/>
      <c r="D662" s="17"/>
      <c r="E662" s="111"/>
      <c r="F662" s="45"/>
      <c r="G662" s="46"/>
      <c r="H662" s="47"/>
    </row>
    <row r="663" spans="1:9" x14ac:dyDescent="0.3">
      <c r="A663" s="55">
        <v>89</v>
      </c>
      <c r="B663" s="207" t="s">
        <v>493</v>
      </c>
      <c r="C663" s="49" t="s">
        <v>10</v>
      </c>
      <c r="D663" s="6" t="s">
        <v>11</v>
      </c>
      <c r="E663" s="111">
        <v>10</v>
      </c>
      <c r="F663" s="45">
        <f t="shared" si="7"/>
        <v>10</v>
      </c>
      <c r="G663" s="46"/>
      <c r="H663" s="47"/>
      <c r="I663" s="209"/>
    </row>
    <row r="664" spans="1:9" x14ac:dyDescent="0.3">
      <c r="A664" s="55"/>
      <c r="B664" s="207"/>
      <c r="C664" s="49"/>
      <c r="D664" s="6" t="s">
        <v>29</v>
      </c>
      <c r="E664" s="111">
        <v>0</v>
      </c>
      <c r="F664" s="45">
        <f t="shared" si="7"/>
        <v>0</v>
      </c>
      <c r="G664" s="46"/>
      <c r="H664" s="47"/>
      <c r="I664" s="209"/>
    </row>
    <row r="665" spans="1:9" x14ac:dyDescent="0.3">
      <c r="A665" s="55"/>
      <c r="B665" s="17" t="s">
        <v>494</v>
      </c>
      <c r="D665" s="17"/>
      <c r="E665" s="111"/>
      <c r="F665" s="45"/>
      <c r="G665" s="46"/>
      <c r="H665" s="47"/>
    </row>
    <row r="666" spans="1:9" x14ac:dyDescent="0.3">
      <c r="B666" s="54" t="s">
        <v>121</v>
      </c>
      <c r="D666" s="17"/>
      <c r="E666" s="111"/>
      <c r="F666" s="45"/>
      <c r="G666" s="46"/>
      <c r="H666" s="47"/>
      <c r="I666" s="56"/>
    </row>
    <row r="667" spans="1:9" x14ac:dyDescent="0.3">
      <c r="B667" s="17"/>
      <c r="D667" s="17"/>
      <c r="E667" s="111"/>
      <c r="F667" s="45"/>
      <c r="G667" s="46"/>
      <c r="H667" s="47"/>
      <c r="I667" s="56"/>
    </row>
    <row r="668" spans="1:9" x14ac:dyDescent="0.3">
      <c r="A668" s="55" t="s">
        <v>495</v>
      </c>
      <c r="B668" s="207" t="s">
        <v>496</v>
      </c>
      <c r="C668" s="49" t="s">
        <v>10</v>
      </c>
      <c r="D668" s="6" t="s">
        <v>11</v>
      </c>
      <c r="E668" s="111">
        <v>10</v>
      </c>
      <c r="F668" s="45">
        <f t="shared" si="7"/>
        <v>10</v>
      </c>
      <c r="G668" s="46"/>
      <c r="H668" s="47"/>
      <c r="I668" s="209"/>
    </row>
    <row r="669" spans="1:9" x14ac:dyDescent="0.3">
      <c r="A669" s="55"/>
      <c r="B669" s="207"/>
      <c r="C669" s="49"/>
      <c r="D669" s="6" t="s">
        <v>29</v>
      </c>
      <c r="E669" s="111">
        <v>0</v>
      </c>
      <c r="F669" s="45">
        <f t="shared" si="7"/>
        <v>0</v>
      </c>
      <c r="G669" s="46"/>
      <c r="H669" s="47"/>
      <c r="I669" s="209"/>
    </row>
    <row r="670" spans="1:9" x14ac:dyDescent="0.3">
      <c r="B670" s="17"/>
      <c r="D670" s="17"/>
      <c r="E670" s="111"/>
      <c r="F670" s="45"/>
      <c r="G670" s="46"/>
      <c r="H670" s="47"/>
      <c r="I670" s="56"/>
    </row>
    <row r="671" spans="1:9" x14ac:dyDescent="0.3">
      <c r="A671" s="55" t="s">
        <v>497</v>
      </c>
      <c r="B671" s="207" t="s">
        <v>498</v>
      </c>
      <c r="C671" s="49" t="s">
        <v>10</v>
      </c>
      <c r="D671" s="6" t="s">
        <v>477</v>
      </c>
      <c r="E671" s="111">
        <v>0</v>
      </c>
      <c r="F671" s="45">
        <f t="shared" si="7"/>
        <v>0</v>
      </c>
      <c r="G671" s="46"/>
      <c r="H671" s="47"/>
      <c r="I671" s="209" t="s">
        <v>499</v>
      </c>
    </row>
    <row r="672" spans="1:9" x14ac:dyDescent="0.3">
      <c r="A672" s="55"/>
      <c r="B672" s="207"/>
      <c r="C672" s="49"/>
      <c r="D672" s="6" t="s">
        <v>173</v>
      </c>
      <c r="E672" s="111">
        <v>0</v>
      </c>
      <c r="F672" s="45">
        <f t="shared" si="7"/>
        <v>0</v>
      </c>
      <c r="G672" s="46"/>
      <c r="H672" s="47"/>
      <c r="I672" s="209"/>
    </row>
    <row r="673" spans="1:9" x14ac:dyDescent="0.3">
      <c r="A673" s="55"/>
      <c r="B673" s="17" t="s">
        <v>481</v>
      </c>
      <c r="D673" s="17"/>
      <c r="E673" s="111"/>
      <c r="F673" s="45"/>
      <c r="G673" s="46"/>
      <c r="H673" s="47"/>
      <c r="I673" s="56"/>
    </row>
    <row r="674" spans="1:9" ht="28.8" x14ac:dyDescent="0.3">
      <c r="B674" s="54" t="s">
        <v>500</v>
      </c>
      <c r="D674" s="17"/>
      <c r="E674" s="111"/>
      <c r="F674" s="45"/>
      <c r="G674" s="46"/>
      <c r="H674" s="47"/>
    </row>
    <row r="675" spans="1:9" x14ac:dyDescent="0.3">
      <c r="B675" s="57"/>
      <c r="D675" s="17"/>
      <c r="E675" s="111"/>
      <c r="F675" s="45"/>
      <c r="G675" s="46"/>
      <c r="H675" s="47"/>
    </row>
    <row r="676" spans="1:9" ht="15.6" x14ac:dyDescent="0.3">
      <c r="B676" s="177" t="s">
        <v>501</v>
      </c>
      <c r="C676" s="178"/>
      <c r="D676" s="178"/>
      <c r="E676" s="178"/>
      <c r="F676" s="179">
        <f>SUM(F677:F736)</f>
        <v>40</v>
      </c>
      <c r="G676" s="180"/>
      <c r="H676" s="181"/>
      <c r="I676" s="178"/>
    </row>
    <row r="677" spans="1:9" x14ac:dyDescent="0.3">
      <c r="A677" s="55">
        <v>91</v>
      </c>
      <c r="B677" s="207" t="s">
        <v>502</v>
      </c>
      <c r="C677" s="49"/>
      <c r="D677" s="6" t="s">
        <v>503</v>
      </c>
      <c r="E677" s="111">
        <v>15</v>
      </c>
      <c r="F677" s="45">
        <f t="shared" si="7"/>
        <v>0</v>
      </c>
      <c r="G677" s="46"/>
      <c r="H677" s="47"/>
      <c r="I677" s="209" t="s">
        <v>504</v>
      </c>
    </row>
    <row r="678" spans="1:9" ht="28.8" x14ac:dyDescent="0.3">
      <c r="A678" s="55"/>
      <c r="B678" s="207"/>
      <c r="C678" s="49"/>
      <c r="D678" s="6" t="s">
        <v>505</v>
      </c>
      <c r="E678" s="111">
        <v>12</v>
      </c>
      <c r="F678" s="45">
        <f t="shared" si="7"/>
        <v>0</v>
      </c>
      <c r="G678" s="46"/>
      <c r="H678" s="47"/>
      <c r="I678" s="209"/>
    </row>
    <row r="679" spans="1:9" ht="28.8" x14ac:dyDescent="0.3">
      <c r="A679" s="55"/>
      <c r="B679" s="207"/>
      <c r="C679" s="49"/>
      <c r="D679" s="6" t="s">
        <v>506</v>
      </c>
      <c r="E679" s="111">
        <v>8</v>
      </c>
      <c r="F679" s="45">
        <f t="shared" si="7"/>
        <v>0</v>
      </c>
      <c r="G679" s="46"/>
      <c r="H679" s="47"/>
      <c r="I679" s="209"/>
    </row>
    <row r="680" spans="1:9" x14ac:dyDescent="0.3">
      <c r="A680" s="55"/>
      <c r="B680" s="207"/>
      <c r="C680" s="49" t="s">
        <v>10</v>
      </c>
      <c r="D680" s="6" t="s">
        <v>507</v>
      </c>
      <c r="E680" s="111">
        <v>0</v>
      </c>
      <c r="F680" s="45">
        <f>F709</f>
        <v>0</v>
      </c>
      <c r="G680" s="46"/>
      <c r="H680" s="47"/>
      <c r="I680" s="209"/>
    </row>
    <row r="681" spans="1:9" ht="43.2" x14ac:dyDescent="0.3">
      <c r="B681" s="17" t="s">
        <v>508</v>
      </c>
      <c r="D681" s="17"/>
      <c r="E681" s="111"/>
      <c r="F681" s="45"/>
      <c r="G681" s="46"/>
      <c r="H681" s="47"/>
      <c r="I681" s="56"/>
    </row>
    <row r="682" spans="1:9" ht="43.2" x14ac:dyDescent="0.3">
      <c r="A682" s="55"/>
      <c r="B682" s="54" t="s">
        <v>509</v>
      </c>
      <c r="D682" s="17"/>
      <c r="E682" s="111"/>
      <c r="F682" s="45"/>
      <c r="G682" s="46"/>
      <c r="H682" s="47"/>
    </row>
    <row r="683" spans="1:9" x14ac:dyDescent="0.3">
      <c r="A683" s="55"/>
      <c r="B683" s="17"/>
      <c r="D683" s="17"/>
      <c r="E683" s="111"/>
      <c r="F683" s="45"/>
      <c r="G683" s="46"/>
      <c r="H683" s="47"/>
      <c r="I683" s="56"/>
    </row>
    <row r="684" spans="1:9" x14ac:dyDescent="0.3">
      <c r="A684" s="55" t="s">
        <v>510</v>
      </c>
      <c r="B684" s="207" t="s">
        <v>511</v>
      </c>
      <c r="C684" s="43" t="s">
        <v>10</v>
      </c>
      <c r="D684" s="44" t="s">
        <v>512</v>
      </c>
      <c r="E684" s="71">
        <v>10</v>
      </c>
      <c r="F684" s="45">
        <f t="shared" si="7"/>
        <v>10</v>
      </c>
      <c r="G684" s="46"/>
      <c r="H684" s="47"/>
      <c r="I684" s="209"/>
    </row>
    <row r="685" spans="1:9" x14ac:dyDescent="0.3">
      <c r="A685" s="55"/>
      <c r="B685" s="207"/>
      <c r="C685" s="49"/>
      <c r="D685" s="6" t="s">
        <v>13</v>
      </c>
      <c r="E685" s="111">
        <v>0</v>
      </c>
      <c r="F685" s="45">
        <f t="shared" si="7"/>
        <v>0</v>
      </c>
      <c r="G685" s="46"/>
      <c r="H685" s="47"/>
      <c r="I685" s="209"/>
    </row>
    <row r="686" spans="1:9" x14ac:dyDescent="0.3">
      <c r="B686" s="17"/>
      <c r="D686" s="17"/>
      <c r="E686" s="111"/>
      <c r="F686" s="45"/>
      <c r="G686" s="46"/>
      <c r="H686" s="47"/>
      <c r="I686" s="56"/>
    </row>
    <row r="687" spans="1:9" x14ac:dyDescent="0.3">
      <c r="A687" s="55" t="s">
        <v>513</v>
      </c>
      <c r="B687" s="207" t="s">
        <v>514</v>
      </c>
      <c r="C687" s="43" t="s">
        <v>10</v>
      </c>
      <c r="D687" s="44" t="s">
        <v>512</v>
      </c>
      <c r="E687" s="163">
        <v>10</v>
      </c>
      <c r="F687" s="45">
        <f t="shared" si="7"/>
        <v>10</v>
      </c>
      <c r="G687" s="46"/>
      <c r="H687" s="47"/>
      <c r="I687" s="209"/>
    </row>
    <row r="688" spans="1:9" x14ac:dyDescent="0.3">
      <c r="A688" s="55"/>
      <c r="B688" s="207"/>
      <c r="C688" s="49"/>
      <c r="D688" s="6" t="s">
        <v>13</v>
      </c>
      <c r="E688" s="163">
        <v>0</v>
      </c>
      <c r="F688" s="45">
        <f t="shared" si="7"/>
        <v>0</v>
      </c>
      <c r="G688" s="46"/>
      <c r="H688" s="47"/>
      <c r="I688" s="209"/>
    </row>
    <row r="689" spans="1:9" x14ac:dyDescent="0.3">
      <c r="A689" s="55"/>
      <c r="B689" s="17" t="s">
        <v>515</v>
      </c>
      <c r="D689" s="17"/>
      <c r="E689" s="111"/>
      <c r="F689" s="45"/>
      <c r="G689" s="46"/>
      <c r="H689" s="47"/>
    </row>
    <row r="690" spans="1:9" ht="72" x14ac:dyDescent="0.3">
      <c r="B690" s="54" t="s">
        <v>516</v>
      </c>
      <c r="D690" s="17"/>
      <c r="E690" s="111"/>
      <c r="F690" s="45"/>
      <c r="G690" s="46"/>
      <c r="H690" s="47"/>
    </row>
    <row r="691" spans="1:9" x14ac:dyDescent="0.3">
      <c r="B691" s="57"/>
      <c r="D691" s="17"/>
      <c r="E691" s="111"/>
      <c r="F691" s="45"/>
      <c r="G691" s="46"/>
      <c r="H691" s="47"/>
    </row>
    <row r="692" spans="1:9" x14ac:dyDescent="0.3">
      <c r="A692" s="55" t="s">
        <v>517</v>
      </c>
      <c r="B692" s="213" t="s">
        <v>518</v>
      </c>
      <c r="C692" s="43" t="s">
        <v>10</v>
      </c>
      <c r="D692" s="44" t="s">
        <v>11</v>
      </c>
      <c r="E692" s="71">
        <v>0</v>
      </c>
      <c r="F692" s="45">
        <f t="shared" si="7"/>
        <v>0</v>
      </c>
      <c r="G692" s="46"/>
      <c r="H692" s="47"/>
    </row>
    <row r="693" spans="1:9" ht="15.6" customHeight="1" x14ac:dyDescent="0.3">
      <c r="B693" s="213"/>
      <c r="C693" s="49"/>
      <c r="D693" s="6" t="s">
        <v>13</v>
      </c>
      <c r="E693" s="111">
        <v>0</v>
      </c>
      <c r="F693" s="45">
        <f t="shared" si="7"/>
        <v>0</v>
      </c>
      <c r="G693" s="46"/>
      <c r="H693" s="47"/>
    </row>
    <row r="694" spans="1:9" x14ac:dyDescent="0.3">
      <c r="B694" s="17" t="s">
        <v>519</v>
      </c>
      <c r="D694" s="17"/>
      <c r="E694" s="111"/>
      <c r="F694" s="45"/>
      <c r="G694" s="46"/>
      <c r="H694" s="47"/>
    </row>
    <row r="695" spans="1:9" x14ac:dyDescent="0.3">
      <c r="B695" s="54" t="s">
        <v>520</v>
      </c>
      <c r="D695" s="17"/>
      <c r="E695" s="111"/>
      <c r="F695" s="45"/>
      <c r="G695" s="46"/>
      <c r="H695" s="47"/>
    </row>
    <row r="696" spans="1:9" s="183" customFormat="1" x14ac:dyDescent="0.3">
      <c r="A696" s="4"/>
      <c r="B696" s="57"/>
      <c r="C696" s="6"/>
      <c r="D696" s="17"/>
      <c r="E696" s="111"/>
      <c r="F696" s="45"/>
      <c r="G696" s="46"/>
      <c r="H696" s="47"/>
      <c r="I696" s="11"/>
    </row>
    <row r="697" spans="1:9" s="183" customFormat="1" x14ac:dyDescent="0.3">
      <c r="A697" s="55" t="s">
        <v>521</v>
      </c>
      <c r="B697" s="211" t="s">
        <v>522</v>
      </c>
      <c r="C697" s="83"/>
      <c r="D697" s="45" t="s">
        <v>11</v>
      </c>
      <c r="E697" s="45">
        <v>10</v>
      </c>
      <c r="F697" s="45">
        <f t="shared" si="7"/>
        <v>0</v>
      </c>
      <c r="G697" s="46"/>
      <c r="H697" s="47"/>
      <c r="I697" s="184"/>
    </row>
    <row r="698" spans="1:9" s="183" customFormat="1" x14ac:dyDescent="0.3">
      <c r="A698" s="55"/>
      <c r="B698" s="211"/>
      <c r="C698" s="83"/>
      <c r="D698" s="45" t="s">
        <v>13</v>
      </c>
      <c r="E698" s="45">
        <v>0</v>
      </c>
      <c r="F698" s="45">
        <f t="shared" si="7"/>
        <v>0</v>
      </c>
      <c r="G698" s="46"/>
      <c r="H698" s="47"/>
      <c r="I698" s="56"/>
    </row>
    <row r="699" spans="1:9" s="183" customFormat="1" x14ac:dyDescent="0.3">
      <c r="A699" s="55"/>
      <c r="B699" s="211"/>
      <c r="C699" s="101" t="s">
        <v>10</v>
      </c>
      <c r="D699" s="45" t="s">
        <v>19</v>
      </c>
      <c r="E699" s="45">
        <v>10</v>
      </c>
      <c r="F699" s="45">
        <v>0</v>
      </c>
      <c r="G699" s="46"/>
      <c r="H699" s="47"/>
      <c r="I699" s="56"/>
    </row>
    <row r="700" spans="1:9" s="183" customFormat="1" x14ac:dyDescent="0.3">
      <c r="A700" s="55"/>
      <c r="B700" s="17" t="s">
        <v>523</v>
      </c>
      <c r="C700" s="6"/>
      <c r="D700" s="6"/>
      <c r="E700" s="6"/>
      <c r="F700" s="45"/>
      <c r="G700" s="46"/>
      <c r="H700" s="47"/>
      <c r="I700" s="56"/>
    </row>
    <row r="701" spans="1:9" s="183" customFormat="1" ht="43.2" x14ac:dyDescent="0.3">
      <c r="A701" s="55"/>
      <c r="B701" s="54" t="s">
        <v>524</v>
      </c>
      <c r="C701" s="6"/>
      <c r="D701" s="6"/>
      <c r="E701" s="6"/>
      <c r="F701" s="45"/>
      <c r="G701" s="60" t="s">
        <v>525</v>
      </c>
      <c r="H701" s="61" t="s">
        <v>526</v>
      </c>
      <c r="I701" s="56"/>
    </row>
    <row r="702" spans="1:9" s="183" customFormat="1" x14ac:dyDescent="0.3">
      <c r="A702" s="55"/>
      <c r="B702" s="69"/>
      <c r="C702" s="6"/>
      <c r="D702" s="6"/>
      <c r="E702" s="6"/>
      <c r="F702" s="45"/>
      <c r="G702" s="46"/>
      <c r="H702" s="47"/>
      <c r="I702" s="92"/>
    </row>
    <row r="703" spans="1:9" s="183" customFormat="1" x14ac:dyDescent="0.3">
      <c r="A703" s="55" t="s">
        <v>527</v>
      </c>
      <c r="B703" s="211" t="s">
        <v>528</v>
      </c>
      <c r="C703" s="83"/>
      <c r="D703" s="45" t="s">
        <v>187</v>
      </c>
      <c r="E703" s="45">
        <v>15</v>
      </c>
      <c r="F703" s="45">
        <f t="shared" si="7"/>
        <v>0</v>
      </c>
      <c r="G703" s="46"/>
      <c r="H703" s="47"/>
      <c r="I703" s="184"/>
    </row>
    <row r="704" spans="1:9" s="183" customFormat="1" x14ac:dyDescent="0.3">
      <c r="A704" s="55"/>
      <c r="B704" s="211"/>
      <c r="C704" s="83"/>
      <c r="D704" s="45" t="s">
        <v>188</v>
      </c>
      <c r="E704" s="45">
        <v>12</v>
      </c>
      <c r="F704" s="45">
        <f t="shared" si="7"/>
        <v>0</v>
      </c>
      <c r="G704" s="46"/>
      <c r="H704" s="47"/>
      <c r="I704" s="56"/>
    </row>
    <row r="705" spans="1:9" s="183" customFormat="1" x14ac:dyDescent="0.3">
      <c r="A705" s="55"/>
      <c r="B705" s="211"/>
      <c r="C705" s="83"/>
      <c r="D705" s="45" t="s">
        <v>189</v>
      </c>
      <c r="E705" s="45">
        <v>8</v>
      </c>
      <c r="F705" s="45">
        <f t="shared" si="7"/>
        <v>0</v>
      </c>
      <c r="G705" s="46"/>
      <c r="H705" s="47"/>
      <c r="I705" s="56"/>
    </row>
    <row r="706" spans="1:9" s="183" customFormat="1" x14ac:dyDescent="0.3">
      <c r="A706" s="55"/>
      <c r="B706" s="211"/>
      <c r="C706" s="83"/>
      <c r="D706" s="45" t="s">
        <v>190</v>
      </c>
      <c r="E706" s="45">
        <v>4</v>
      </c>
      <c r="F706" s="45">
        <f t="shared" si="7"/>
        <v>0</v>
      </c>
      <c r="G706" s="46"/>
      <c r="H706" s="47"/>
      <c r="I706" s="56"/>
    </row>
    <row r="707" spans="1:9" s="183" customFormat="1" x14ac:dyDescent="0.3">
      <c r="A707" s="55"/>
      <c r="B707" s="211"/>
      <c r="C707" s="83"/>
      <c r="D707" s="45" t="s">
        <v>191</v>
      </c>
      <c r="E707" s="45">
        <v>0</v>
      </c>
      <c r="F707" s="45">
        <f t="shared" si="7"/>
        <v>0</v>
      </c>
      <c r="G707" s="46"/>
      <c r="H707" s="47"/>
      <c r="I707" s="56"/>
    </row>
    <row r="708" spans="1:9" s="183" customFormat="1" x14ac:dyDescent="0.3">
      <c r="A708" s="55"/>
      <c r="B708" s="6"/>
      <c r="C708" s="101" t="s">
        <v>10</v>
      </c>
      <c r="D708" s="45" t="s">
        <v>143</v>
      </c>
      <c r="E708" s="45">
        <v>15</v>
      </c>
      <c r="F708" s="45">
        <v>0</v>
      </c>
      <c r="G708" s="46"/>
      <c r="H708" s="47"/>
      <c r="I708" s="56"/>
    </row>
    <row r="709" spans="1:9" s="183" customFormat="1" ht="43.2" x14ac:dyDescent="0.3">
      <c r="A709" s="55"/>
      <c r="B709" s="17" t="s">
        <v>529</v>
      </c>
      <c r="C709" s="6"/>
      <c r="D709" s="6"/>
      <c r="E709" s="6"/>
      <c r="F709" s="45"/>
      <c r="G709" s="185"/>
      <c r="H709" s="47"/>
      <c r="I709" s="56"/>
    </row>
    <row r="710" spans="1:9" ht="43.2" x14ac:dyDescent="0.3">
      <c r="A710" s="55"/>
      <c r="B710" s="54" t="s">
        <v>524</v>
      </c>
      <c r="D710" s="6"/>
      <c r="E710" s="6"/>
      <c r="F710" s="45"/>
      <c r="G710" s="60" t="s">
        <v>530</v>
      </c>
      <c r="H710" s="61" t="s">
        <v>526</v>
      </c>
      <c r="I710" s="56"/>
    </row>
    <row r="711" spans="1:9" x14ac:dyDescent="0.3">
      <c r="B711" s="69"/>
      <c r="D711" s="17"/>
      <c r="E711" s="111"/>
      <c r="F711" s="45"/>
      <c r="G711" s="46"/>
      <c r="H711" s="47"/>
    </row>
    <row r="712" spans="1:9" x14ac:dyDescent="0.3">
      <c r="A712" s="55" t="s">
        <v>531</v>
      </c>
      <c r="B712" s="207" t="s">
        <v>532</v>
      </c>
      <c r="C712" s="43"/>
      <c r="D712" s="44" t="s">
        <v>11</v>
      </c>
      <c r="E712" s="71">
        <v>10</v>
      </c>
      <c r="F712" s="45">
        <f t="shared" ref="F712:F774" si="8">IF(C712="x",E712,0)</f>
        <v>0</v>
      </c>
      <c r="G712" s="46"/>
      <c r="H712" s="47"/>
      <c r="I712" s="209"/>
    </row>
    <row r="713" spans="1:9" x14ac:dyDescent="0.3">
      <c r="A713" s="55"/>
      <c r="B713" s="207"/>
      <c r="C713" s="49" t="s">
        <v>10</v>
      </c>
      <c r="D713" s="6" t="s">
        <v>13</v>
      </c>
      <c r="E713" s="111">
        <v>0</v>
      </c>
      <c r="F713" s="45">
        <f t="shared" si="8"/>
        <v>0</v>
      </c>
      <c r="G713" s="46"/>
      <c r="H713" s="47"/>
      <c r="I713" s="209"/>
    </row>
    <row r="714" spans="1:9" x14ac:dyDescent="0.3">
      <c r="B714" s="17" t="s">
        <v>533</v>
      </c>
      <c r="D714" s="17"/>
      <c r="E714" s="111"/>
      <c r="F714" s="45"/>
      <c r="G714" s="46"/>
      <c r="H714" s="47"/>
    </row>
    <row r="715" spans="1:9" x14ac:dyDescent="0.3">
      <c r="A715" s="55"/>
      <c r="B715" s="54" t="s">
        <v>121</v>
      </c>
      <c r="D715" s="17"/>
      <c r="E715" s="111"/>
      <c r="F715" s="45"/>
      <c r="G715" s="46"/>
      <c r="H715" s="47"/>
    </row>
    <row r="716" spans="1:9" x14ac:dyDescent="0.3">
      <c r="A716" s="55"/>
      <c r="B716" s="69"/>
      <c r="D716" s="17"/>
      <c r="E716" s="111"/>
      <c r="F716" s="45"/>
      <c r="G716" s="46"/>
      <c r="H716" s="47"/>
    </row>
    <row r="717" spans="1:9" x14ac:dyDescent="0.3">
      <c r="A717" s="55" t="s">
        <v>534</v>
      </c>
      <c r="B717" s="207" t="s">
        <v>535</v>
      </c>
      <c r="C717" s="43"/>
      <c r="D717" s="44" t="s">
        <v>536</v>
      </c>
      <c r="E717" s="71">
        <v>0</v>
      </c>
      <c r="F717" s="45">
        <f t="shared" si="8"/>
        <v>0</v>
      </c>
      <c r="G717" s="46"/>
      <c r="H717" s="47"/>
      <c r="I717" s="209"/>
    </row>
    <row r="718" spans="1:9" x14ac:dyDescent="0.3">
      <c r="A718" s="55"/>
      <c r="B718" s="207"/>
      <c r="C718" s="43"/>
      <c r="D718" s="44" t="s">
        <v>537</v>
      </c>
      <c r="E718" s="71">
        <v>0</v>
      </c>
      <c r="F718" s="45">
        <f t="shared" si="8"/>
        <v>0</v>
      </c>
      <c r="G718" s="46"/>
      <c r="H718" s="47"/>
      <c r="I718" s="209"/>
    </row>
    <row r="719" spans="1:9" x14ac:dyDescent="0.3">
      <c r="A719" s="55"/>
      <c r="B719" s="207"/>
      <c r="C719" s="43"/>
      <c r="D719" s="44" t="s">
        <v>538</v>
      </c>
      <c r="E719" s="71">
        <v>0</v>
      </c>
      <c r="F719" s="45">
        <f t="shared" si="8"/>
        <v>0</v>
      </c>
      <c r="G719" s="46"/>
      <c r="H719" s="47"/>
      <c r="I719" s="209"/>
    </row>
    <row r="720" spans="1:9" x14ac:dyDescent="0.3">
      <c r="A720" s="55"/>
      <c r="B720" s="207"/>
      <c r="C720" s="49"/>
      <c r="D720" s="6" t="s">
        <v>539</v>
      </c>
      <c r="E720" s="111">
        <v>0</v>
      </c>
      <c r="F720" s="45">
        <f t="shared" si="8"/>
        <v>0</v>
      </c>
      <c r="G720" s="46"/>
      <c r="H720" s="47"/>
      <c r="I720" s="209"/>
    </row>
    <row r="721" spans="1:9" s="62" customFormat="1" ht="14.55" customHeight="1" x14ac:dyDescent="0.3">
      <c r="A721" s="4"/>
      <c r="B721" s="69"/>
      <c r="C721" s="6"/>
      <c r="D721" s="17"/>
      <c r="E721" s="111"/>
      <c r="F721" s="45"/>
      <c r="G721" s="46"/>
      <c r="H721" s="47"/>
      <c r="I721" s="11"/>
    </row>
    <row r="722" spans="1:9" s="62" customFormat="1" x14ac:dyDescent="0.3">
      <c r="A722" s="55">
        <v>95</v>
      </c>
      <c r="B722" s="207" t="s">
        <v>540</v>
      </c>
      <c r="C722" s="173" t="s">
        <v>10</v>
      </c>
      <c r="D722" s="44" t="s">
        <v>11</v>
      </c>
      <c r="E722" s="71">
        <v>10</v>
      </c>
      <c r="F722" s="45">
        <v>0</v>
      </c>
      <c r="G722" s="46"/>
      <c r="H722" s="47"/>
      <c r="I722" s="212"/>
    </row>
    <row r="723" spans="1:9" s="62" customFormat="1" ht="16.05" customHeight="1" x14ac:dyDescent="0.3">
      <c r="A723" s="65"/>
      <c r="B723" s="207"/>
      <c r="C723" s="43"/>
      <c r="D723" s="44" t="s">
        <v>13</v>
      </c>
      <c r="E723" s="71">
        <v>0</v>
      </c>
      <c r="F723" s="45">
        <f t="shared" si="8"/>
        <v>0</v>
      </c>
      <c r="G723" s="46"/>
      <c r="H723" s="47"/>
      <c r="I723" s="212"/>
    </row>
    <row r="724" spans="1:9" s="62" customFormat="1" x14ac:dyDescent="0.3">
      <c r="A724" s="65"/>
      <c r="B724" s="17" t="s">
        <v>541</v>
      </c>
      <c r="C724" s="6"/>
      <c r="D724" s="17"/>
      <c r="E724" s="174"/>
      <c r="F724" s="45"/>
      <c r="G724" s="46"/>
      <c r="H724" s="47"/>
      <c r="I724" s="64"/>
    </row>
    <row r="725" spans="1:9" s="62" customFormat="1" ht="43.2" x14ac:dyDescent="0.3">
      <c r="A725" s="65"/>
      <c r="B725" s="54" t="s">
        <v>542</v>
      </c>
      <c r="C725" s="6"/>
      <c r="D725" s="17"/>
      <c r="E725" s="174"/>
      <c r="F725" s="45"/>
      <c r="G725" s="67" t="s">
        <v>543</v>
      </c>
      <c r="H725" s="68" t="s">
        <v>544</v>
      </c>
      <c r="I725" s="64"/>
    </row>
    <row r="726" spans="1:9" s="62" customFormat="1" x14ac:dyDescent="0.3">
      <c r="A726" s="65"/>
      <c r="B726" s="66"/>
      <c r="C726" s="6"/>
      <c r="E726" s="174"/>
      <c r="F726" s="45"/>
      <c r="G726" s="46"/>
      <c r="H726" s="47"/>
      <c r="I726" s="64"/>
    </row>
    <row r="727" spans="1:9" s="62" customFormat="1" x14ac:dyDescent="0.3">
      <c r="A727" s="55">
        <v>96</v>
      </c>
      <c r="B727" s="207" t="s">
        <v>545</v>
      </c>
      <c r="C727" s="43" t="s">
        <v>10</v>
      </c>
      <c r="D727" s="44" t="s">
        <v>11</v>
      </c>
      <c r="E727" s="111">
        <v>10</v>
      </c>
      <c r="F727" s="45">
        <f t="shared" si="8"/>
        <v>10</v>
      </c>
      <c r="G727" s="46"/>
      <c r="H727" s="47"/>
      <c r="I727" s="64"/>
    </row>
    <row r="728" spans="1:9" s="62" customFormat="1" x14ac:dyDescent="0.3">
      <c r="A728" s="65"/>
      <c r="B728" s="207"/>
      <c r="C728" s="43"/>
      <c r="D728" s="44" t="s">
        <v>13</v>
      </c>
      <c r="E728" s="111">
        <v>0</v>
      </c>
      <c r="F728" s="45">
        <f t="shared" si="8"/>
        <v>0</v>
      </c>
      <c r="G728" s="46"/>
      <c r="H728" s="47"/>
      <c r="I728" s="64"/>
    </row>
    <row r="729" spans="1:9" s="62" customFormat="1" x14ac:dyDescent="0.3">
      <c r="A729" s="65"/>
      <c r="B729" s="17" t="s">
        <v>546</v>
      </c>
      <c r="C729" s="6"/>
      <c r="D729" s="17"/>
      <c r="E729" s="174"/>
      <c r="F729" s="45"/>
      <c r="G729" s="46"/>
      <c r="H729" s="47"/>
      <c r="I729" s="64"/>
    </row>
    <row r="730" spans="1:9" s="62" customFormat="1" ht="28.8" x14ac:dyDescent="0.3">
      <c r="A730" s="65"/>
      <c r="B730" s="172" t="s">
        <v>547</v>
      </c>
      <c r="C730" s="6"/>
      <c r="D730" s="17"/>
      <c r="E730" s="174"/>
      <c r="F730" s="45"/>
      <c r="G730" s="67" t="s">
        <v>543</v>
      </c>
      <c r="H730" s="68" t="s">
        <v>548</v>
      </c>
      <c r="I730" s="64"/>
    </row>
    <row r="731" spans="1:9" x14ac:dyDescent="0.3">
      <c r="A731" s="65"/>
      <c r="B731" s="66"/>
      <c r="D731" s="62"/>
      <c r="E731" s="174"/>
      <c r="F731" s="45"/>
      <c r="G731" s="46"/>
      <c r="H731" s="47"/>
      <c r="I731" s="64"/>
    </row>
    <row r="732" spans="1:9" x14ac:dyDescent="0.3">
      <c r="A732" s="55">
        <v>97</v>
      </c>
      <c r="B732" s="207" t="s">
        <v>549</v>
      </c>
      <c r="C732" s="49" t="s">
        <v>10</v>
      </c>
      <c r="D732" s="6" t="s">
        <v>11</v>
      </c>
      <c r="E732" s="111">
        <v>10</v>
      </c>
      <c r="F732" s="45">
        <f t="shared" si="8"/>
        <v>10</v>
      </c>
      <c r="G732" s="46"/>
      <c r="H732" s="47"/>
      <c r="I732" s="209" t="s">
        <v>550</v>
      </c>
    </row>
    <row r="733" spans="1:9" x14ac:dyDescent="0.3">
      <c r="A733" s="55"/>
      <c r="B733" s="207"/>
      <c r="C733" s="49"/>
      <c r="D733" s="6" t="s">
        <v>13</v>
      </c>
      <c r="E733" s="111">
        <v>0</v>
      </c>
      <c r="F733" s="45">
        <f t="shared" si="8"/>
        <v>0</v>
      </c>
      <c r="G733" s="46"/>
      <c r="H733" s="47"/>
      <c r="I733" s="209"/>
    </row>
    <row r="734" spans="1:9" ht="28.8" x14ac:dyDescent="0.3">
      <c r="A734" s="55"/>
      <c r="B734" s="186" t="s">
        <v>551</v>
      </c>
      <c r="D734" s="17"/>
      <c r="E734" s="111"/>
      <c r="F734" s="45"/>
      <c r="G734" s="46"/>
      <c r="H734" s="47"/>
      <c r="I734" s="56"/>
    </row>
    <row r="735" spans="1:9" s="62" customFormat="1" ht="28.8" x14ac:dyDescent="0.3">
      <c r="A735" s="4"/>
      <c r="B735" s="172" t="s">
        <v>552</v>
      </c>
      <c r="C735" s="6"/>
      <c r="D735" s="17"/>
      <c r="E735" s="111"/>
      <c r="F735" s="45"/>
      <c r="G735" s="67" t="s">
        <v>543</v>
      </c>
      <c r="H735" s="68" t="s">
        <v>553</v>
      </c>
      <c r="I735" s="11"/>
    </row>
    <row r="736" spans="1:9" x14ac:dyDescent="0.3">
      <c r="A736" s="65"/>
      <c r="B736" s="66"/>
      <c r="D736" s="62"/>
      <c r="E736" s="174"/>
      <c r="F736" s="45"/>
      <c r="G736" s="46"/>
      <c r="H736" s="47"/>
      <c r="I736" s="64"/>
    </row>
    <row r="737" spans="1:9" ht="15.6" x14ac:dyDescent="0.3">
      <c r="B737" s="177" t="s">
        <v>554</v>
      </c>
      <c r="C737" s="178"/>
      <c r="D737" s="178"/>
      <c r="E737" s="178"/>
      <c r="F737" s="179">
        <f>SUM(F738:F790)</f>
        <v>90</v>
      </c>
      <c r="G737" s="180"/>
      <c r="H737" s="181"/>
      <c r="I737" s="178"/>
    </row>
    <row r="738" spans="1:9" x14ac:dyDescent="0.3">
      <c r="A738" s="55">
        <v>98</v>
      </c>
      <c r="B738" s="207" t="s">
        <v>555</v>
      </c>
      <c r="C738" s="43" t="s">
        <v>10</v>
      </c>
      <c r="D738" s="44" t="s">
        <v>11</v>
      </c>
      <c r="E738" s="71">
        <v>30</v>
      </c>
      <c r="F738" s="45">
        <f t="shared" si="8"/>
        <v>30</v>
      </c>
      <c r="G738" s="46"/>
      <c r="H738" s="47"/>
      <c r="I738" s="209" t="s">
        <v>556</v>
      </c>
    </row>
    <row r="739" spans="1:9" x14ac:dyDescent="0.3">
      <c r="A739" s="55"/>
      <c r="B739" s="207"/>
      <c r="C739" s="49"/>
      <c r="D739" s="6" t="s">
        <v>13</v>
      </c>
      <c r="E739" s="111">
        <v>0</v>
      </c>
      <c r="F739" s="45">
        <f t="shared" si="8"/>
        <v>0</v>
      </c>
      <c r="G739" s="46"/>
      <c r="H739" s="47"/>
      <c r="I739" s="209"/>
    </row>
    <row r="740" spans="1:9" x14ac:dyDescent="0.3">
      <c r="A740" s="55"/>
      <c r="B740" s="17" t="s">
        <v>557</v>
      </c>
      <c r="D740" s="17"/>
      <c r="E740" s="111"/>
      <c r="F740" s="45"/>
      <c r="G740" s="46"/>
      <c r="H740" s="47"/>
      <c r="I740" s="56"/>
    </row>
    <row r="741" spans="1:9" ht="374.4" x14ac:dyDescent="0.3">
      <c r="B741" s="54" t="s">
        <v>558</v>
      </c>
      <c r="D741" s="17"/>
      <c r="E741" s="111"/>
      <c r="F741" s="45"/>
      <c r="G741" s="67" t="s">
        <v>559</v>
      </c>
      <c r="H741" s="137" t="s">
        <v>560</v>
      </c>
      <c r="I741" s="56"/>
    </row>
    <row r="742" spans="1:9" x14ac:dyDescent="0.3">
      <c r="B742" s="17"/>
      <c r="D742" s="17"/>
      <c r="E742" s="111"/>
      <c r="F742" s="45"/>
      <c r="G742" s="46"/>
      <c r="H742" s="47"/>
      <c r="I742" s="56"/>
    </row>
    <row r="743" spans="1:9" x14ac:dyDescent="0.3">
      <c r="A743" s="55">
        <v>99</v>
      </c>
      <c r="B743" s="207" t="s">
        <v>561</v>
      </c>
      <c r="C743" s="43" t="s">
        <v>10</v>
      </c>
      <c r="D743" s="44" t="s">
        <v>11</v>
      </c>
      <c r="E743" s="71">
        <v>10</v>
      </c>
      <c r="F743" s="45">
        <f t="shared" si="8"/>
        <v>10</v>
      </c>
      <c r="G743" s="46"/>
      <c r="H743" s="47"/>
      <c r="I743" s="209"/>
    </row>
    <row r="744" spans="1:9" x14ac:dyDescent="0.3">
      <c r="A744" s="55"/>
      <c r="B744" s="207"/>
      <c r="C744" s="49"/>
      <c r="D744" s="6" t="s">
        <v>13</v>
      </c>
      <c r="E744" s="111">
        <v>0</v>
      </c>
      <c r="F744" s="45">
        <f t="shared" si="8"/>
        <v>0</v>
      </c>
      <c r="G744" s="46"/>
      <c r="H744" s="47"/>
      <c r="I744" s="209"/>
    </row>
    <row r="745" spans="1:9" x14ac:dyDescent="0.3">
      <c r="B745" s="69"/>
      <c r="D745" s="17"/>
      <c r="E745" s="111"/>
      <c r="F745" s="45"/>
      <c r="G745" s="46"/>
      <c r="H745" s="47"/>
    </row>
    <row r="746" spans="1:9" x14ac:dyDescent="0.3">
      <c r="A746" s="55">
        <v>100</v>
      </c>
      <c r="B746" s="207" t="s">
        <v>562</v>
      </c>
      <c r="C746" s="43"/>
      <c r="D746" s="44" t="s">
        <v>11</v>
      </c>
      <c r="E746" s="71">
        <v>10</v>
      </c>
      <c r="F746" s="45">
        <f t="shared" si="8"/>
        <v>0</v>
      </c>
      <c r="G746" s="46"/>
      <c r="H746" s="47"/>
      <c r="I746" s="209" t="s">
        <v>563</v>
      </c>
    </row>
    <row r="747" spans="1:9" x14ac:dyDescent="0.3">
      <c r="A747" s="55"/>
      <c r="B747" s="207"/>
      <c r="C747" s="49" t="s">
        <v>10</v>
      </c>
      <c r="D747" s="6" t="s">
        <v>13</v>
      </c>
      <c r="E747" s="111">
        <v>0</v>
      </c>
      <c r="F747" s="45">
        <f t="shared" si="8"/>
        <v>0</v>
      </c>
      <c r="G747" s="46"/>
      <c r="H747" s="47"/>
      <c r="I747" s="209"/>
    </row>
    <row r="748" spans="1:9" x14ac:dyDescent="0.3">
      <c r="A748" s="55"/>
      <c r="B748" s="17" t="s">
        <v>564</v>
      </c>
      <c r="D748" s="17"/>
      <c r="E748" s="111"/>
      <c r="F748" s="45"/>
      <c r="G748" s="46"/>
      <c r="H748" s="47"/>
    </row>
    <row r="749" spans="1:9" x14ac:dyDescent="0.3">
      <c r="B749" s="54" t="s">
        <v>121</v>
      </c>
      <c r="D749" s="17"/>
      <c r="E749" s="111"/>
      <c r="F749" s="45"/>
      <c r="G749" s="46"/>
      <c r="H749" s="47"/>
    </row>
    <row r="750" spans="1:9" x14ac:dyDescent="0.3">
      <c r="B750" s="57"/>
      <c r="D750" s="17"/>
      <c r="E750" s="111"/>
      <c r="F750" s="45"/>
      <c r="G750" s="46"/>
      <c r="H750" s="47"/>
    </row>
    <row r="751" spans="1:9" x14ac:dyDescent="0.3">
      <c r="A751" s="55">
        <v>101</v>
      </c>
      <c r="B751" s="207" t="s">
        <v>565</v>
      </c>
      <c r="C751" s="43" t="s">
        <v>10</v>
      </c>
      <c r="D751" s="44" t="s">
        <v>11</v>
      </c>
      <c r="E751" s="71">
        <v>15</v>
      </c>
      <c r="F751" s="45">
        <f t="shared" si="8"/>
        <v>15</v>
      </c>
      <c r="G751" s="46"/>
      <c r="H751" s="47"/>
      <c r="I751" s="209" t="s">
        <v>566</v>
      </c>
    </row>
    <row r="752" spans="1:9" x14ac:dyDescent="0.3">
      <c r="A752" s="55"/>
      <c r="B752" s="207"/>
      <c r="C752" s="49"/>
      <c r="D752" s="6" t="s">
        <v>13</v>
      </c>
      <c r="E752" s="111">
        <v>0</v>
      </c>
      <c r="F752" s="45">
        <f t="shared" si="8"/>
        <v>0</v>
      </c>
      <c r="G752" s="46"/>
      <c r="H752" s="47"/>
      <c r="I752" s="209"/>
    </row>
    <row r="753" spans="1:9" x14ac:dyDescent="0.3">
      <c r="B753" s="17" t="s">
        <v>567</v>
      </c>
      <c r="D753" s="17"/>
      <c r="E753" s="111"/>
      <c r="F753" s="45"/>
      <c r="G753" s="46"/>
      <c r="H753" s="47"/>
    </row>
    <row r="754" spans="1:9" ht="57.6" x14ac:dyDescent="0.3">
      <c r="A754" s="55"/>
      <c r="B754" s="54" t="s">
        <v>568</v>
      </c>
      <c r="D754" s="17"/>
      <c r="E754" s="111"/>
      <c r="F754" s="45"/>
      <c r="G754" s="46"/>
      <c r="H754" s="47"/>
    </row>
    <row r="755" spans="1:9" x14ac:dyDescent="0.3">
      <c r="B755" s="57"/>
      <c r="D755" s="17"/>
      <c r="E755" s="111"/>
      <c r="F755" s="45"/>
      <c r="G755" s="46"/>
      <c r="H755" s="47"/>
    </row>
    <row r="756" spans="1:9" x14ac:dyDescent="0.3">
      <c r="A756" s="55">
        <v>102</v>
      </c>
      <c r="B756" s="207" t="s">
        <v>569</v>
      </c>
      <c r="C756" s="43" t="s">
        <v>10</v>
      </c>
      <c r="D756" s="44" t="s">
        <v>11</v>
      </c>
      <c r="E756" s="71">
        <v>10</v>
      </c>
      <c r="F756" s="45">
        <f t="shared" si="8"/>
        <v>10</v>
      </c>
      <c r="G756" s="46"/>
      <c r="H756" s="47"/>
      <c r="I756" s="209"/>
    </row>
    <row r="757" spans="1:9" x14ac:dyDescent="0.3">
      <c r="A757" s="55"/>
      <c r="B757" s="207"/>
      <c r="C757" s="49"/>
      <c r="D757" s="6" t="s">
        <v>13</v>
      </c>
      <c r="E757" s="111">
        <v>0</v>
      </c>
      <c r="F757" s="45">
        <f t="shared" si="8"/>
        <v>0</v>
      </c>
      <c r="G757" s="46"/>
      <c r="H757" s="47"/>
      <c r="I757" s="209"/>
    </row>
    <row r="758" spans="1:9" x14ac:dyDescent="0.3">
      <c r="A758" s="55"/>
      <c r="B758" s="17" t="s">
        <v>570</v>
      </c>
      <c r="D758" s="17"/>
      <c r="E758" s="111"/>
      <c r="F758" s="45"/>
      <c r="G758" s="46"/>
      <c r="H758" s="47"/>
    </row>
    <row r="759" spans="1:9" x14ac:dyDescent="0.3">
      <c r="B759" s="54" t="s">
        <v>571</v>
      </c>
      <c r="D759" s="17"/>
      <c r="E759" s="111"/>
      <c r="F759" s="45"/>
      <c r="G759" s="46"/>
      <c r="H759" s="47"/>
    </row>
    <row r="760" spans="1:9" x14ac:dyDescent="0.3">
      <c r="B760" s="69"/>
      <c r="D760" s="17"/>
      <c r="E760" s="111"/>
      <c r="F760" s="45"/>
      <c r="G760" s="46"/>
      <c r="H760" s="47"/>
    </row>
    <row r="761" spans="1:9" x14ac:dyDescent="0.3">
      <c r="A761" s="55">
        <v>103</v>
      </c>
      <c r="B761" s="207" t="s">
        <v>572</v>
      </c>
      <c r="C761" s="83"/>
      <c r="D761" s="45" t="s">
        <v>11</v>
      </c>
      <c r="E761" s="71">
        <v>10</v>
      </c>
      <c r="F761" s="45">
        <f t="shared" si="8"/>
        <v>0</v>
      </c>
      <c r="G761" s="46"/>
      <c r="H761" s="47"/>
      <c r="I761" s="208"/>
    </row>
    <row r="762" spans="1:9" x14ac:dyDescent="0.3">
      <c r="A762" s="55"/>
      <c r="B762" s="207"/>
      <c r="C762" s="83" t="s">
        <v>10</v>
      </c>
      <c r="D762" s="45" t="s">
        <v>13</v>
      </c>
      <c r="E762" s="111">
        <v>0</v>
      </c>
      <c r="F762" s="45">
        <f t="shared" si="8"/>
        <v>0</v>
      </c>
      <c r="G762" s="46"/>
      <c r="H762" s="47"/>
      <c r="I762" s="208"/>
    </row>
    <row r="763" spans="1:9" x14ac:dyDescent="0.3">
      <c r="B763" s="17" t="s">
        <v>573</v>
      </c>
      <c r="D763" s="17"/>
      <c r="E763" s="111"/>
      <c r="F763" s="45"/>
      <c r="G763" s="46"/>
      <c r="H763" s="47"/>
    </row>
    <row r="764" spans="1:9" ht="28.8" x14ac:dyDescent="0.3">
      <c r="A764" s="55"/>
      <c r="B764" s="54" t="s">
        <v>574</v>
      </c>
      <c r="D764" s="17"/>
      <c r="E764" s="111"/>
      <c r="F764" s="45"/>
      <c r="G764" s="46"/>
      <c r="H764" s="47"/>
    </row>
    <row r="765" spans="1:9" x14ac:dyDescent="0.3">
      <c r="A765" s="55"/>
      <c r="B765" s="69"/>
      <c r="D765" s="17"/>
      <c r="E765" s="111"/>
      <c r="F765" s="45"/>
      <c r="G765" s="46"/>
      <c r="H765" s="47"/>
      <c r="I765" s="92"/>
    </row>
    <row r="766" spans="1:9" x14ac:dyDescent="0.3">
      <c r="A766" s="55" t="s">
        <v>575</v>
      </c>
      <c r="B766" s="207" t="s">
        <v>576</v>
      </c>
      <c r="C766" s="83" t="s">
        <v>10</v>
      </c>
      <c r="D766" s="45" t="s">
        <v>11</v>
      </c>
      <c r="E766" s="71">
        <v>15</v>
      </c>
      <c r="F766" s="45">
        <f t="shared" si="8"/>
        <v>15</v>
      </c>
      <c r="G766" s="46"/>
      <c r="H766" s="47"/>
      <c r="I766" s="208"/>
    </row>
    <row r="767" spans="1:9" x14ac:dyDescent="0.3">
      <c r="A767" s="55"/>
      <c r="B767" s="207"/>
      <c r="C767" s="83"/>
      <c r="D767" s="45" t="s">
        <v>13</v>
      </c>
      <c r="E767" s="111">
        <v>0</v>
      </c>
      <c r="F767" s="45">
        <f t="shared" si="8"/>
        <v>0</v>
      </c>
      <c r="G767" s="46"/>
      <c r="H767" s="47"/>
      <c r="I767" s="208"/>
    </row>
    <row r="768" spans="1:9" x14ac:dyDescent="0.3">
      <c r="A768" s="55"/>
      <c r="B768" s="17" t="s">
        <v>577</v>
      </c>
      <c r="D768" s="17"/>
      <c r="E768" s="111"/>
      <c r="F768" s="45"/>
      <c r="G768" s="46"/>
      <c r="H768" s="47"/>
    </row>
    <row r="769" spans="1:9" ht="43.2" x14ac:dyDescent="0.3">
      <c r="B769" s="54" t="s">
        <v>578</v>
      </c>
      <c r="D769" s="17"/>
      <c r="E769" s="111"/>
      <c r="F769" s="45"/>
      <c r="G769" s="46"/>
      <c r="H769" s="47"/>
    </row>
    <row r="770" spans="1:9" x14ac:dyDescent="0.3">
      <c r="B770" s="148"/>
      <c r="D770" s="17"/>
      <c r="E770" s="111"/>
      <c r="F770" s="45"/>
      <c r="G770" s="46"/>
      <c r="H770" s="47"/>
    </row>
    <row r="771" spans="1:9" x14ac:dyDescent="0.3">
      <c r="A771" s="55" t="s">
        <v>579</v>
      </c>
      <c r="B771" s="207" t="s">
        <v>580</v>
      </c>
      <c r="C771" s="43"/>
      <c r="D771" s="44" t="s">
        <v>581</v>
      </c>
      <c r="E771" s="71">
        <v>0</v>
      </c>
      <c r="F771" s="45">
        <f t="shared" si="8"/>
        <v>0</v>
      </c>
      <c r="G771" s="46"/>
      <c r="H771" s="47"/>
      <c r="I771" s="209"/>
    </row>
    <row r="772" spans="1:9" x14ac:dyDescent="0.3">
      <c r="A772" s="55"/>
      <c r="B772" s="207"/>
      <c r="C772" s="43"/>
      <c r="D772" s="44" t="s">
        <v>582</v>
      </c>
      <c r="E772" s="71">
        <v>0</v>
      </c>
      <c r="F772" s="45">
        <f t="shared" si="8"/>
        <v>0</v>
      </c>
      <c r="G772" s="46"/>
      <c r="H772" s="47"/>
      <c r="I772" s="209"/>
    </row>
    <row r="773" spans="1:9" x14ac:dyDescent="0.3">
      <c r="A773" s="55"/>
      <c r="B773" s="207"/>
      <c r="C773" s="43" t="s">
        <v>10</v>
      </c>
      <c r="D773" s="44" t="s">
        <v>583</v>
      </c>
      <c r="E773" s="71">
        <v>0</v>
      </c>
      <c r="F773" s="45">
        <f t="shared" si="8"/>
        <v>0</v>
      </c>
      <c r="G773" s="46"/>
      <c r="H773" s="47"/>
      <c r="I773" s="209"/>
    </row>
    <row r="774" spans="1:9" x14ac:dyDescent="0.3">
      <c r="A774" s="55"/>
      <c r="B774" s="207"/>
      <c r="C774" s="49"/>
      <c r="D774" s="6" t="s">
        <v>584</v>
      </c>
      <c r="E774" s="111">
        <v>0</v>
      </c>
      <c r="F774" s="45">
        <f t="shared" si="8"/>
        <v>0</v>
      </c>
      <c r="G774" s="46"/>
      <c r="H774" s="47"/>
      <c r="I774" s="209"/>
    </row>
    <row r="775" spans="1:9" s="17" customFormat="1" x14ac:dyDescent="0.3">
      <c r="A775" s="55"/>
      <c r="B775" s="6"/>
      <c r="C775" s="59"/>
      <c r="D775" s="6"/>
      <c r="E775" s="111"/>
      <c r="F775" s="45"/>
      <c r="G775" s="46"/>
      <c r="H775" s="47"/>
      <c r="I775" s="56"/>
    </row>
    <row r="776" spans="1:9" s="17" customFormat="1" x14ac:dyDescent="0.3">
      <c r="A776" s="55" t="s">
        <v>585</v>
      </c>
      <c r="B776" s="207" t="s">
        <v>586</v>
      </c>
      <c r="C776" s="43" t="s">
        <v>10</v>
      </c>
      <c r="D776" s="44" t="s">
        <v>11</v>
      </c>
      <c r="E776" s="71">
        <v>10</v>
      </c>
      <c r="F776" s="45">
        <f t="shared" ref="F776:F836" si="9">IF(C776="x",E776,0)</f>
        <v>10</v>
      </c>
      <c r="G776" s="46"/>
      <c r="H776" s="47"/>
      <c r="I776" s="209"/>
    </row>
    <row r="777" spans="1:9" s="17" customFormat="1" x14ac:dyDescent="0.3">
      <c r="A777" s="55"/>
      <c r="B777" s="207"/>
      <c r="C777" s="43"/>
      <c r="D777" s="44" t="s">
        <v>13</v>
      </c>
      <c r="E777" s="71">
        <v>0</v>
      </c>
      <c r="F777" s="45">
        <f t="shared" si="9"/>
        <v>0</v>
      </c>
      <c r="G777" s="46"/>
      <c r="H777" s="47"/>
      <c r="I777" s="209"/>
    </row>
    <row r="778" spans="1:9" s="17" customFormat="1" x14ac:dyDescent="0.3">
      <c r="A778" s="55"/>
      <c r="B778" s="17" t="s">
        <v>577</v>
      </c>
      <c r="C778" s="6"/>
      <c r="E778" s="111"/>
      <c r="F778" s="45"/>
      <c r="G778" s="46"/>
      <c r="H778" s="47"/>
      <c r="I778" s="56"/>
    </row>
    <row r="779" spans="1:9" s="17" customFormat="1" ht="28.8" x14ac:dyDescent="0.3">
      <c r="A779" s="55"/>
      <c r="B779" s="54" t="s">
        <v>587</v>
      </c>
      <c r="C779" s="6"/>
      <c r="E779" s="111"/>
      <c r="F779" s="45"/>
      <c r="G779" s="46"/>
      <c r="H779" s="47"/>
      <c r="I779" s="56"/>
    </row>
    <row r="780" spans="1:9" s="17" customFormat="1" x14ac:dyDescent="0.3">
      <c r="A780" s="55"/>
      <c r="B780" s="6"/>
      <c r="C780" s="47"/>
      <c r="D780" s="44"/>
      <c r="E780" s="71"/>
      <c r="F780" s="45"/>
      <c r="G780" s="46"/>
      <c r="H780" s="47"/>
      <c r="I780" s="56"/>
    </row>
    <row r="781" spans="1:9" s="17" customFormat="1" x14ac:dyDescent="0.3">
      <c r="A781" s="55" t="s">
        <v>588</v>
      </c>
      <c r="B781" s="207" t="s">
        <v>589</v>
      </c>
      <c r="C781" s="83"/>
      <c r="D781" s="45" t="s">
        <v>11</v>
      </c>
      <c r="E781" s="71">
        <v>15</v>
      </c>
      <c r="F781" s="45">
        <f t="shared" si="9"/>
        <v>0</v>
      </c>
      <c r="G781" s="46"/>
      <c r="H781" s="47"/>
      <c r="I781" s="56"/>
    </row>
    <row r="782" spans="1:9" s="17" customFormat="1" x14ac:dyDescent="0.3">
      <c r="A782" s="55"/>
      <c r="B782" s="207"/>
      <c r="C782" s="83" t="s">
        <v>10</v>
      </c>
      <c r="D782" s="45" t="s">
        <v>13</v>
      </c>
      <c r="E782" s="71">
        <v>0</v>
      </c>
      <c r="F782" s="45">
        <f t="shared" si="9"/>
        <v>0</v>
      </c>
      <c r="G782" s="46"/>
      <c r="H782" s="47"/>
      <c r="I782" s="56"/>
    </row>
    <row r="783" spans="1:9" s="17" customFormat="1" x14ac:dyDescent="0.3">
      <c r="A783" s="55"/>
      <c r="B783" s="17" t="s">
        <v>384</v>
      </c>
      <c r="C783" s="6"/>
      <c r="E783" s="111"/>
      <c r="F783" s="45"/>
      <c r="G783" s="46"/>
      <c r="H783" s="47"/>
      <c r="I783" s="56"/>
    </row>
    <row r="784" spans="1:9" s="17" customFormat="1" x14ac:dyDescent="0.3">
      <c r="A784" s="55"/>
      <c r="B784" s="54" t="s">
        <v>121</v>
      </c>
      <c r="C784" s="6"/>
      <c r="E784" s="111"/>
      <c r="F784" s="45"/>
      <c r="G784" s="46"/>
      <c r="H784" s="47"/>
      <c r="I784" s="56"/>
    </row>
    <row r="785" spans="1:9" s="17" customFormat="1" x14ac:dyDescent="0.3">
      <c r="A785" s="55"/>
      <c r="B785" s="69"/>
      <c r="C785" s="6"/>
      <c r="E785" s="111"/>
      <c r="F785" s="45"/>
      <c r="G785" s="46"/>
      <c r="H785" s="47"/>
      <c r="I785" s="92"/>
    </row>
    <row r="786" spans="1:9" s="17" customFormat="1" x14ac:dyDescent="0.3">
      <c r="A786" s="55" t="s">
        <v>590</v>
      </c>
      <c r="B786" s="207" t="s">
        <v>591</v>
      </c>
      <c r="C786" s="83"/>
      <c r="D786" s="45" t="s">
        <v>11</v>
      </c>
      <c r="E786" s="71">
        <v>15</v>
      </c>
      <c r="F786" s="45">
        <f t="shared" si="9"/>
        <v>0</v>
      </c>
      <c r="G786" s="46"/>
      <c r="H786" s="47"/>
      <c r="I786" s="209" t="s">
        <v>592</v>
      </c>
    </row>
    <row r="787" spans="1:9" s="17" customFormat="1" x14ac:dyDescent="0.3">
      <c r="A787" s="55"/>
      <c r="B787" s="207"/>
      <c r="C787" s="83" t="s">
        <v>10</v>
      </c>
      <c r="D787" s="45" t="s">
        <v>13</v>
      </c>
      <c r="E787" s="71">
        <v>0</v>
      </c>
      <c r="F787" s="45">
        <f t="shared" si="9"/>
        <v>0</v>
      </c>
      <c r="G787" s="46"/>
      <c r="H787" s="47"/>
      <c r="I787" s="209"/>
    </row>
    <row r="788" spans="1:9" s="17" customFormat="1" ht="42.6" customHeight="1" x14ac:dyDescent="0.3">
      <c r="A788" s="55"/>
      <c r="B788" s="17" t="s">
        <v>593</v>
      </c>
      <c r="C788" s="6"/>
      <c r="E788" s="111"/>
      <c r="F788" s="45"/>
      <c r="G788" s="46"/>
      <c r="H788" s="47"/>
      <c r="I788" s="56"/>
    </row>
    <row r="789" spans="1:9" x14ac:dyDescent="0.3">
      <c r="A789" s="55"/>
      <c r="B789" s="54" t="s">
        <v>121</v>
      </c>
      <c r="D789" s="17"/>
      <c r="E789" s="111"/>
      <c r="F789" s="45"/>
      <c r="G789" s="46"/>
      <c r="H789" s="47"/>
      <c r="I789" s="56"/>
    </row>
    <row r="790" spans="1:9" x14ac:dyDescent="0.3">
      <c r="B790" s="69"/>
      <c r="D790" s="17"/>
      <c r="E790" s="111"/>
      <c r="F790" s="45"/>
      <c r="G790" s="46"/>
      <c r="H790" s="47"/>
      <c r="I790" s="92"/>
    </row>
    <row r="791" spans="1:9" x14ac:dyDescent="0.3">
      <c r="A791" s="187"/>
      <c r="B791" s="188" t="s">
        <v>594</v>
      </c>
      <c r="C791" s="189"/>
      <c r="D791" s="189"/>
      <c r="E791" s="189"/>
      <c r="F791" s="189"/>
      <c r="G791" s="189"/>
      <c r="H791" s="190"/>
      <c r="I791" s="189"/>
    </row>
    <row r="792" spans="1:9" x14ac:dyDescent="0.3">
      <c r="B792" s="114"/>
      <c r="E792" s="163"/>
      <c r="F792" s="115"/>
      <c r="G792" s="115"/>
      <c r="H792" s="116"/>
    </row>
    <row r="793" spans="1:9" x14ac:dyDescent="0.3">
      <c r="F793" s="45"/>
      <c r="G793" s="46"/>
      <c r="H793" s="47"/>
    </row>
    <row r="794" spans="1:9" ht="25.8" x14ac:dyDescent="0.3">
      <c r="A794" s="157"/>
      <c r="B794" s="191" t="s">
        <v>595</v>
      </c>
      <c r="C794" s="191"/>
      <c r="D794" s="191"/>
      <c r="E794" s="191"/>
      <c r="F794" s="192">
        <f>SUM(F797,F829,F890,F955)</f>
        <v>425</v>
      </c>
      <c r="G794" s="192"/>
      <c r="H794" s="193"/>
      <c r="I794" s="191"/>
    </row>
    <row r="795" spans="1:9" ht="100.8" x14ac:dyDescent="0.3">
      <c r="B795" s="3" t="s">
        <v>596</v>
      </c>
      <c r="E795" s="163"/>
      <c r="F795" s="45"/>
      <c r="G795" s="46"/>
      <c r="H795" s="47"/>
    </row>
    <row r="796" spans="1:9" x14ac:dyDescent="0.3">
      <c r="B796" s="122" t="s">
        <v>5</v>
      </c>
      <c r="C796" s="121"/>
      <c r="D796" s="122" t="s">
        <v>6</v>
      </c>
      <c r="E796" s="164"/>
      <c r="F796" s="165"/>
      <c r="G796" s="165"/>
      <c r="H796" s="166"/>
      <c r="I796" s="126" t="s">
        <v>7</v>
      </c>
    </row>
    <row r="797" spans="1:9" ht="15.6" x14ac:dyDescent="0.3">
      <c r="B797" s="194" t="s">
        <v>597</v>
      </c>
      <c r="C797" s="195"/>
      <c r="D797" s="195"/>
      <c r="E797" s="195"/>
      <c r="F797" s="196">
        <f>SUM(F798:F828)</f>
        <v>60</v>
      </c>
      <c r="G797" s="196"/>
      <c r="H797" s="197"/>
      <c r="I797" s="195"/>
    </row>
    <row r="798" spans="1:9" x14ac:dyDescent="0.3">
      <c r="A798" s="55">
        <v>106</v>
      </c>
      <c r="B798" s="207" t="s">
        <v>598</v>
      </c>
      <c r="C798" s="49" t="s">
        <v>10</v>
      </c>
      <c r="D798" s="6" t="s">
        <v>11</v>
      </c>
      <c r="E798" s="111">
        <v>20</v>
      </c>
      <c r="F798" s="45">
        <f t="shared" si="9"/>
        <v>20</v>
      </c>
      <c r="G798" s="46"/>
      <c r="H798" s="47"/>
      <c r="I798" s="209" t="s">
        <v>599</v>
      </c>
    </row>
    <row r="799" spans="1:9" x14ac:dyDescent="0.3">
      <c r="A799" s="55"/>
      <c r="B799" s="207"/>
      <c r="C799" s="49"/>
      <c r="D799" s="6" t="s">
        <v>13</v>
      </c>
      <c r="E799" s="111">
        <v>0</v>
      </c>
      <c r="F799" s="45">
        <f t="shared" si="9"/>
        <v>0</v>
      </c>
      <c r="G799" s="46"/>
      <c r="H799" s="47"/>
      <c r="I799" s="209"/>
    </row>
    <row r="800" spans="1:9" x14ac:dyDescent="0.3">
      <c r="A800" s="55"/>
      <c r="B800" s="186" t="s">
        <v>600</v>
      </c>
      <c r="D800" s="6"/>
      <c r="E800" s="111"/>
      <c r="F800" s="45"/>
      <c r="G800" s="46"/>
      <c r="H800" s="47"/>
      <c r="I800" s="56"/>
    </row>
    <row r="801" spans="1:9" ht="28.8" x14ac:dyDescent="0.3">
      <c r="B801" s="54" t="s">
        <v>601</v>
      </c>
      <c r="D801" s="6"/>
      <c r="E801" s="111"/>
      <c r="F801" s="45"/>
      <c r="G801" s="46"/>
      <c r="H801" s="47"/>
    </row>
    <row r="802" spans="1:9" x14ac:dyDescent="0.3">
      <c r="B802" s="17"/>
      <c r="D802" s="6"/>
      <c r="E802" s="111"/>
      <c r="F802" s="45"/>
      <c r="G802" s="46"/>
      <c r="H802" s="47"/>
      <c r="I802" s="56"/>
    </row>
    <row r="803" spans="1:9" x14ac:dyDescent="0.3">
      <c r="A803" s="4">
        <v>107</v>
      </c>
      <c r="B803" s="207" t="s">
        <v>602</v>
      </c>
      <c r="C803" s="83"/>
      <c r="D803" s="198">
        <v>1</v>
      </c>
      <c r="E803" s="199">
        <v>20</v>
      </c>
      <c r="F803" s="45">
        <f t="shared" si="9"/>
        <v>0</v>
      </c>
      <c r="G803" s="46"/>
      <c r="H803" s="47"/>
    </row>
    <row r="804" spans="1:9" x14ac:dyDescent="0.3">
      <c r="B804" s="207"/>
      <c r="C804" s="83"/>
      <c r="D804" s="45" t="s">
        <v>603</v>
      </c>
      <c r="E804" s="199">
        <v>18</v>
      </c>
      <c r="F804" s="45">
        <f t="shared" si="9"/>
        <v>0</v>
      </c>
      <c r="G804" s="46"/>
      <c r="H804" s="47"/>
    </row>
    <row r="805" spans="1:9" x14ac:dyDescent="0.3">
      <c r="B805" s="207"/>
      <c r="C805" s="83"/>
      <c r="D805" s="45" t="s">
        <v>604</v>
      </c>
      <c r="E805" s="199">
        <v>15</v>
      </c>
      <c r="F805" s="45">
        <f t="shared" si="9"/>
        <v>0</v>
      </c>
      <c r="G805" s="46"/>
      <c r="H805" s="47"/>
    </row>
    <row r="806" spans="1:9" x14ac:dyDescent="0.3">
      <c r="B806" s="207"/>
      <c r="C806" s="83"/>
      <c r="D806" s="45" t="s">
        <v>605</v>
      </c>
      <c r="E806" s="199">
        <v>11</v>
      </c>
      <c r="F806" s="45">
        <f t="shared" si="9"/>
        <v>0</v>
      </c>
      <c r="G806" s="46"/>
      <c r="H806" s="47"/>
    </row>
    <row r="807" spans="1:9" x14ac:dyDescent="0.3">
      <c r="B807" s="207"/>
      <c r="C807" s="83"/>
      <c r="D807" s="45" t="s">
        <v>606</v>
      </c>
      <c r="E807" s="199">
        <v>6</v>
      </c>
      <c r="F807" s="45">
        <f t="shared" si="9"/>
        <v>0</v>
      </c>
      <c r="G807" s="46"/>
      <c r="H807" s="47"/>
    </row>
    <row r="808" spans="1:9" x14ac:dyDescent="0.3">
      <c r="B808" s="207"/>
      <c r="C808" s="83" t="s">
        <v>10</v>
      </c>
      <c r="D808" s="45" t="s">
        <v>607</v>
      </c>
      <c r="E808" s="199">
        <v>0</v>
      </c>
      <c r="F808" s="45">
        <f t="shared" si="9"/>
        <v>0</v>
      </c>
      <c r="G808" s="46"/>
      <c r="H808" s="47"/>
    </row>
    <row r="809" spans="1:9" x14ac:dyDescent="0.3">
      <c r="B809" s="69"/>
      <c r="D809" s="6"/>
      <c r="E809" s="111"/>
      <c r="F809" s="45"/>
      <c r="G809" s="46"/>
      <c r="H809" s="47"/>
      <c r="I809" s="92"/>
    </row>
    <row r="810" spans="1:9" x14ac:dyDescent="0.3">
      <c r="A810" s="4">
        <v>108</v>
      </c>
      <c r="B810" s="207" t="s">
        <v>608</v>
      </c>
      <c r="C810" s="83"/>
      <c r="D810" s="45" t="s">
        <v>609</v>
      </c>
      <c r="E810" s="199">
        <v>40</v>
      </c>
      <c r="F810" s="45">
        <f t="shared" si="9"/>
        <v>0</v>
      </c>
      <c r="G810" s="46"/>
      <c r="H810" s="47"/>
    </row>
    <row r="811" spans="1:9" x14ac:dyDescent="0.3">
      <c r="B811" s="207"/>
      <c r="C811" s="83" t="s">
        <v>10</v>
      </c>
      <c r="D811" s="45" t="s">
        <v>610</v>
      </c>
      <c r="E811" s="199">
        <v>15</v>
      </c>
      <c r="F811" s="45">
        <f t="shared" si="9"/>
        <v>15</v>
      </c>
      <c r="G811" s="46"/>
      <c r="H811" s="47"/>
    </row>
    <row r="812" spans="1:9" x14ac:dyDescent="0.3">
      <c r="B812" s="207"/>
      <c r="C812" s="83"/>
      <c r="D812" s="45" t="s">
        <v>611</v>
      </c>
      <c r="E812" s="199">
        <v>5</v>
      </c>
      <c r="F812" s="45">
        <f t="shared" si="9"/>
        <v>0</v>
      </c>
      <c r="G812" s="46"/>
      <c r="H812" s="47"/>
    </row>
    <row r="813" spans="1:9" x14ac:dyDescent="0.3">
      <c r="B813" s="207"/>
      <c r="C813" s="83"/>
      <c r="D813" s="45" t="s">
        <v>612</v>
      </c>
      <c r="E813" s="199">
        <v>0</v>
      </c>
      <c r="F813" s="45">
        <f t="shared" si="9"/>
        <v>0</v>
      </c>
      <c r="G813" s="46"/>
      <c r="H813" s="47"/>
    </row>
    <row r="814" spans="1:9" x14ac:dyDescent="0.3">
      <c r="A814" s="55"/>
      <c r="B814" s="186" t="s">
        <v>613</v>
      </c>
      <c r="D814" s="6"/>
      <c r="E814" s="111"/>
      <c r="F814" s="45"/>
      <c r="G814" s="46"/>
      <c r="H814" s="47"/>
      <c r="I814" s="56"/>
    </row>
    <row r="815" spans="1:9" x14ac:dyDescent="0.3">
      <c r="B815" s="54" t="s">
        <v>614</v>
      </c>
      <c r="D815" s="6"/>
      <c r="E815" s="111"/>
      <c r="F815" s="45"/>
      <c r="G815" s="46"/>
      <c r="H815" s="47"/>
    </row>
    <row r="816" spans="1:9" x14ac:dyDescent="0.3">
      <c r="B816" s="69"/>
      <c r="D816" s="6"/>
      <c r="E816" s="111"/>
      <c r="F816" s="45"/>
      <c r="G816" s="46"/>
      <c r="H816" s="47"/>
      <c r="I816" s="92"/>
    </row>
    <row r="817" spans="1:9" x14ac:dyDescent="0.3">
      <c r="A817" s="4">
        <v>109</v>
      </c>
      <c r="B817" s="207" t="s">
        <v>615</v>
      </c>
      <c r="C817" s="83"/>
      <c r="D817" s="45" t="s">
        <v>187</v>
      </c>
      <c r="E817" s="199">
        <v>30</v>
      </c>
      <c r="F817" s="45">
        <f t="shared" si="9"/>
        <v>0</v>
      </c>
      <c r="G817" s="46"/>
      <c r="H817" s="47"/>
      <c r="I817" s="208" t="s">
        <v>616</v>
      </c>
    </row>
    <row r="818" spans="1:9" x14ac:dyDescent="0.3">
      <c r="B818" s="207"/>
      <c r="C818" s="83"/>
      <c r="D818" s="45" t="s">
        <v>188</v>
      </c>
      <c r="E818" s="199">
        <v>20</v>
      </c>
      <c r="F818" s="45">
        <f t="shared" si="9"/>
        <v>0</v>
      </c>
      <c r="G818" s="46"/>
      <c r="H818" s="47"/>
      <c r="I818" s="208"/>
    </row>
    <row r="819" spans="1:9" x14ac:dyDescent="0.3">
      <c r="B819" s="207"/>
      <c r="C819" s="83"/>
      <c r="D819" s="45" t="s">
        <v>189</v>
      </c>
      <c r="E819" s="199">
        <v>15</v>
      </c>
      <c r="F819" s="45">
        <f t="shared" si="9"/>
        <v>0</v>
      </c>
      <c r="G819" s="46"/>
      <c r="H819" s="47"/>
      <c r="I819" s="208"/>
    </row>
    <row r="820" spans="1:9" x14ac:dyDescent="0.3">
      <c r="B820" s="207"/>
      <c r="C820" s="83" t="s">
        <v>10</v>
      </c>
      <c r="D820" s="45" t="s">
        <v>190</v>
      </c>
      <c r="E820" s="199">
        <v>5</v>
      </c>
      <c r="F820" s="45">
        <f t="shared" si="9"/>
        <v>5</v>
      </c>
      <c r="G820" s="46"/>
      <c r="H820" s="47"/>
      <c r="I820" s="208"/>
    </row>
    <row r="821" spans="1:9" x14ac:dyDescent="0.3">
      <c r="B821" s="207"/>
      <c r="C821" s="83"/>
      <c r="D821" s="45" t="s">
        <v>191</v>
      </c>
      <c r="E821" s="199">
        <v>0</v>
      </c>
      <c r="F821" s="45">
        <f t="shared" si="9"/>
        <v>0</v>
      </c>
      <c r="G821" s="46"/>
      <c r="H821" s="47"/>
      <c r="I821" s="208"/>
    </row>
    <row r="822" spans="1:9" x14ac:dyDescent="0.3">
      <c r="B822" s="6"/>
      <c r="C822" s="100"/>
      <c r="D822" s="45"/>
      <c r="E822" s="199"/>
      <c r="F822" s="45"/>
      <c r="G822" s="46"/>
      <c r="H822" s="47"/>
    </row>
    <row r="823" spans="1:9" x14ac:dyDescent="0.3">
      <c r="A823" s="55">
        <v>110</v>
      </c>
      <c r="B823" s="211" t="s">
        <v>617</v>
      </c>
      <c r="C823" s="49" t="s">
        <v>10</v>
      </c>
      <c r="D823" s="6" t="s">
        <v>11</v>
      </c>
      <c r="E823" s="111">
        <v>20</v>
      </c>
      <c r="F823" s="45">
        <f t="shared" si="9"/>
        <v>20</v>
      </c>
      <c r="G823" s="46"/>
      <c r="H823" s="47"/>
    </row>
    <row r="824" spans="1:9" x14ac:dyDescent="0.3">
      <c r="B824" s="211"/>
      <c r="C824" s="49"/>
      <c r="D824" s="6" t="s">
        <v>13</v>
      </c>
      <c r="E824" s="111">
        <v>0</v>
      </c>
      <c r="F824" s="45">
        <f t="shared" si="9"/>
        <v>0</v>
      </c>
      <c r="G824" s="46"/>
      <c r="H824" s="47"/>
    </row>
    <row r="825" spans="1:9" x14ac:dyDescent="0.3">
      <c r="B825" s="211"/>
      <c r="C825" s="59"/>
      <c r="D825" s="6"/>
      <c r="E825" s="111"/>
      <c r="F825" s="45"/>
      <c r="G825" s="46"/>
      <c r="H825" s="47"/>
    </row>
    <row r="826" spans="1:9" x14ac:dyDescent="0.3">
      <c r="B826" s="17" t="s">
        <v>271</v>
      </c>
      <c r="D826" s="17"/>
      <c r="E826" s="111"/>
      <c r="F826" s="45"/>
      <c r="G826" s="46"/>
      <c r="H826" s="47"/>
    </row>
    <row r="827" spans="1:9" ht="57.6" x14ac:dyDescent="0.3">
      <c r="B827" s="54" t="s">
        <v>618</v>
      </c>
      <c r="D827" s="17"/>
      <c r="E827" s="111"/>
      <c r="F827" s="45"/>
      <c r="G827" s="46"/>
      <c r="H827" s="47"/>
    </row>
    <row r="828" spans="1:9" x14ac:dyDescent="0.3">
      <c r="B828" s="57"/>
      <c r="D828" s="6"/>
      <c r="E828" s="111"/>
      <c r="F828" s="45"/>
      <c r="G828" s="46"/>
      <c r="H828" s="47"/>
    </row>
    <row r="829" spans="1:9" ht="15.6" x14ac:dyDescent="0.3">
      <c r="B829" s="194" t="s">
        <v>619</v>
      </c>
      <c r="C829" s="195"/>
      <c r="D829" s="195"/>
      <c r="E829" s="195"/>
      <c r="F829" s="196">
        <f>SUM(F830+F835+F840+F846+F851+F863+F866+F870+F875+F880+F885)</f>
        <v>125</v>
      </c>
      <c r="G829" s="196"/>
      <c r="H829" s="197"/>
      <c r="I829" s="195"/>
    </row>
    <row r="830" spans="1:9" x14ac:dyDescent="0.3">
      <c r="A830" s="55" t="s">
        <v>620</v>
      </c>
      <c r="B830" s="207" t="s">
        <v>621</v>
      </c>
      <c r="C830" s="49" t="s">
        <v>10</v>
      </c>
      <c r="D830" s="6" t="s">
        <v>11</v>
      </c>
      <c r="E830" s="111">
        <v>20</v>
      </c>
      <c r="F830" s="45">
        <f t="shared" si="9"/>
        <v>20</v>
      </c>
      <c r="G830" s="46"/>
      <c r="H830" s="47"/>
      <c r="I830" s="209"/>
    </row>
    <row r="831" spans="1:9" x14ac:dyDescent="0.3">
      <c r="A831" s="55"/>
      <c r="B831" s="207"/>
      <c r="C831" s="49"/>
      <c r="D831" s="6" t="s">
        <v>29</v>
      </c>
      <c r="E831" s="111">
        <v>0</v>
      </c>
      <c r="F831" s="45">
        <f t="shared" si="9"/>
        <v>0</v>
      </c>
      <c r="G831" s="46"/>
      <c r="H831" s="47"/>
      <c r="I831" s="209"/>
    </row>
    <row r="832" spans="1:9" ht="28.8" x14ac:dyDescent="0.3">
      <c r="B832" s="17" t="s">
        <v>622</v>
      </c>
      <c r="D832" s="6"/>
      <c r="E832" s="111"/>
      <c r="F832" s="45"/>
      <c r="G832" s="46"/>
      <c r="H832" s="47"/>
    </row>
    <row r="833" spans="1:9" ht="43.2" x14ac:dyDescent="0.3">
      <c r="A833" s="55"/>
      <c r="B833" s="54" t="s">
        <v>623</v>
      </c>
      <c r="D833" s="6"/>
      <c r="E833" s="111"/>
      <c r="F833" s="45"/>
      <c r="G833" s="46"/>
      <c r="H833" s="47"/>
      <c r="I833" s="56"/>
    </row>
    <row r="834" spans="1:9" x14ac:dyDescent="0.3">
      <c r="A834" s="55"/>
      <c r="B834" s="17"/>
      <c r="D834" s="6"/>
      <c r="E834" s="111"/>
      <c r="F834" s="45"/>
      <c r="G834" s="46"/>
      <c r="H834" s="47"/>
      <c r="I834" s="56"/>
    </row>
    <row r="835" spans="1:9" x14ac:dyDescent="0.3">
      <c r="A835" s="55" t="s">
        <v>624</v>
      </c>
      <c r="B835" s="207" t="s">
        <v>625</v>
      </c>
      <c r="C835" s="49" t="s">
        <v>10</v>
      </c>
      <c r="D835" s="6" t="s">
        <v>11</v>
      </c>
      <c r="E835" s="111">
        <v>15</v>
      </c>
      <c r="F835" s="45">
        <f t="shared" si="9"/>
        <v>15</v>
      </c>
      <c r="G835" s="46"/>
      <c r="H835" s="47"/>
      <c r="I835" s="209" t="s">
        <v>626</v>
      </c>
    </row>
    <row r="836" spans="1:9" x14ac:dyDescent="0.3">
      <c r="A836" s="55"/>
      <c r="B836" s="207"/>
      <c r="C836" s="49"/>
      <c r="D836" s="6" t="s">
        <v>13</v>
      </c>
      <c r="E836" s="111">
        <v>0</v>
      </c>
      <c r="F836" s="45">
        <f t="shared" si="9"/>
        <v>0</v>
      </c>
      <c r="G836" s="46"/>
      <c r="H836" s="47"/>
      <c r="I836" s="209"/>
    </row>
    <row r="837" spans="1:9" ht="28.8" x14ac:dyDescent="0.3">
      <c r="A837" s="55"/>
      <c r="B837" s="17" t="s">
        <v>627</v>
      </c>
      <c r="D837" s="6"/>
      <c r="E837" s="111"/>
      <c r="F837" s="45"/>
      <c r="G837" s="46"/>
      <c r="H837" s="47"/>
      <c r="I837" s="56"/>
    </row>
    <row r="838" spans="1:9" ht="43.2" x14ac:dyDescent="0.3">
      <c r="B838" s="172" t="s">
        <v>628</v>
      </c>
      <c r="D838" s="6"/>
      <c r="E838" s="111"/>
      <c r="F838" s="45"/>
      <c r="G838" s="67" t="s">
        <v>543</v>
      </c>
      <c r="H838" s="68" t="s">
        <v>629</v>
      </c>
    </row>
    <row r="839" spans="1:9" x14ac:dyDescent="0.3">
      <c r="B839" s="17"/>
      <c r="D839" s="6"/>
      <c r="E839" s="111"/>
      <c r="F839" s="45"/>
      <c r="G839" s="46"/>
      <c r="H839" s="47"/>
      <c r="I839" s="56"/>
    </row>
    <row r="840" spans="1:9" x14ac:dyDescent="0.3">
      <c r="A840" s="55">
        <v>112</v>
      </c>
      <c r="B840" s="207" t="s">
        <v>630</v>
      </c>
      <c r="C840" s="49" t="s">
        <v>10</v>
      </c>
      <c r="D840" s="6" t="s">
        <v>11</v>
      </c>
      <c r="E840" s="111">
        <v>20</v>
      </c>
      <c r="F840" s="45">
        <f t="shared" ref="F840:F902" si="10">IF(C840="x",E840,0)</f>
        <v>20</v>
      </c>
      <c r="G840" s="46"/>
      <c r="H840" s="47"/>
      <c r="I840" s="209" t="s">
        <v>631</v>
      </c>
    </row>
    <row r="841" spans="1:9" x14ac:dyDescent="0.3">
      <c r="A841" s="55"/>
      <c r="B841" s="207"/>
      <c r="C841" s="49"/>
      <c r="D841" s="6" t="s">
        <v>29</v>
      </c>
      <c r="E841" s="111">
        <v>0</v>
      </c>
      <c r="F841" s="45">
        <f t="shared" si="10"/>
        <v>0</v>
      </c>
      <c r="G841" s="46"/>
      <c r="H841" s="47"/>
      <c r="I841" s="209"/>
    </row>
    <row r="842" spans="1:9" x14ac:dyDescent="0.3">
      <c r="B842" s="17" t="s">
        <v>632</v>
      </c>
      <c r="D842" s="6"/>
      <c r="E842" s="111"/>
      <c r="F842" s="45"/>
      <c r="G842" s="46"/>
      <c r="H842" s="47"/>
    </row>
    <row r="843" spans="1:9" ht="28.8" x14ac:dyDescent="0.3">
      <c r="A843" s="55"/>
      <c r="B843" s="54" t="s">
        <v>633</v>
      </c>
      <c r="D843" s="6"/>
      <c r="E843" s="111"/>
      <c r="F843" s="45"/>
      <c r="G843" s="46"/>
      <c r="H843" s="47"/>
      <c r="I843" s="56"/>
    </row>
    <row r="844" spans="1:9" x14ac:dyDescent="0.3">
      <c r="A844" s="55"/>
      <c r="B844" s="17"/>
      <c r="D844" s="6"/>
      <c r="E844" s="111"/>
      <c r="F844" s="45"/>
      <c r="G844" s="46"/>
      <c r="H844" s="47"/>
      <c r="I844" s="56"/>
    </row>
    <row r="845" spans="1:9" x14ac:dyDescent="0.3">
      <c r="A845" s="55">
        <v>113</v>
      </c>
      <c r="B845" s="207" t="s">
        <v>634</v>
      </c>
      <c r="C845" s="49"/>
      <c r="D845" s="6" t="s">
        <v>11</v>
      </c>
      <c r="E845" s="111">
        <v>10</v>
      </c>
      <c r="F845" s="45">
        <f t="shared" si="10"/>
        <v>0</v>
      </c>
      <c r="G845" s="46"/>
      <c r="H845" s="47"/>
      <c r="I845" s="130"/>
    </row>
    <row r="846" spans="1:9" x14ac:dyDescent="0.3">
      <c r="A846" s="55"/>
      <c r="B846" s="207"/>
      <c r="C846" s="49" t="s">
        <v>10</v>
      </c>
      <c r="D846" s="6" t="s">
        <v>13</v>
      </c>
      <c r="E846" s="111">
        <v>0</v>
      </c>
      <c r="F846" s="45">
        <f t="shared" si="10"/>
        <v>0</v>
      </c>
      <c r="G846" s="46"/>
      <c r="H846" s="47"/>
      <c r="I846" s="130"/>
    </row>
    <row r="847" spans="1:9" x14ac:dyDescent="0.3">
      <c r="A847" s="55"/>
      <c r="B847" s="207"/>
      <c r="C847" s="49"/>
      <c r="D847" s="6" t="s">
        <v>19</v>
      </c>
      <c r="E847" s="111">
        <v>10</v>
      </c>
      <c r="F847" s="45">
        <f t="shared" si="10"/>
        <v>0</v>
      </c>
      <c r="G847" s="46"/>
      <c r="H847" s="47"/>
      <c r="I847" s="130"/>
    </row>
    <row r="848" spans="1:9" ht="57.6" x14ac:dyDescent="0.3">
      <c r="A848" s="55"/>
      <c r="B848" s="17" t="s">
        <v>635</v>
      </c>
      <c r="D848" s="6"/>
      <c r="E848" s="111"/>
      <c r="F848" s="45"/>
      <c r="G848" s="46"/>
      <c r="H848" s="47"/>
      <c r="I848" s="56"/>
    </row>
    <row r="849" spans="1:9" x14ac:dyDescent="0.3">
      <c r="B849" s="54" t="s">
        <v>121</v>
      </c>
      <c r="D849" s="6"/>
      <c r="E849" s="111"/>
      <c r="F849" s="45"/>
      <c r="G849" s="46"/>
      <c r="H849" s="47"/>
    </row>
    <row r="850" spans="1:9" x14ac:dyDescent="0.3">
      <c r="B850" s="17"/>
      <c r="D850" s="6"/>
      <c r="E850" s="111"/>
      <c r="F850" s="45"/>
      <c r="G850" s="46"/>
      <c r="H850" s="47"/>
      <c r="I850" s="56"/>
    </row>
    <row r="851" spans="1:9" x14ac:dyDescent="0.3">
      <c r="A851" s="4">
        <v>114</v>
      </c>
      <c r="B851" s="207" t="s">
        <v>636</v>
      </c>
      <c r="C851" s="83" t="s">
        <v>10</v>
      </c>
      <c r="D851" s="45" t="s">
        <v>637</v>
      </c>
      <c r="E851" s="71">
        <v>10</v>
      </c>
      <c r="F851" s="45">
        <f t="shared" si="10"/>
        <v>10</v>
      </c>
      <c r="G851" s="46"/>
      <c r="H851" s="47"/>
      <c r="I851" s="208" t="s">
        <v>638</v>
      </c>
    </row>
    <row r="852" spans="1:9" x14ac:dyDescent="0.3">
      <c r="B852" s="207"/>
      <c r="C852" s="83"/>
      <c r="D852" s="45" t="s">
        <v>639</v>
      </c>
      <c r="E852" s="71">
        <v>10</v>
      </c>
      <c r="F852" s="45">
        <f t="shared" si="10"/>
        <v>0</v>
      </c>
      <c r="G852" s="46"/>
      <c r="H852" s="47"/>
      <c r="I852" s="208"/>
    </row>
    <row r="853" spans="1:9" x14ac:dyDescent="0.3">
      <c r="B853" s="207"/>
      <c r="C853" s="83"/>
      <c r="D853" s="45" t="s">
        <v>13</v>
      </c>
      <c r="E853" s="71">
        <v>0</v>
      </c>
      <c r="F853" s="45">
        <f t="shared" si="10"/>
        <v>0</v>
      </c>
      <c r="G853" s="46"/>
      <c r="H853" s="47"/>
      <c r="I853" s="208"/>
    </row>
    <row r="854" spans="1:9" x14ac:dyDescent="0.3">
      <c r="B854" s="207"/>
      <c r="C854" s="83"/>
      <c r="D854" s="45" t="s">
        <v>19</v>
      </c>
      <c r="E854" s="71">
        <v>10</v>
      </c>
      <c r="F854" s="45">
        <f t="shared" si="10"/>
        <v>0</v>
      </c>
      <c r="G854" s="46"/>
      <c r="H854" s="47"/>
      <c r="I854" s="208"/>
    </row>
    <row r="855" spans="1:9" ht="28.8" x14ac:dyDescent="0.3">
      <c r="A855" s="55"/>
      <c r="B855" s="17" t="s">
        <v>640</v>
      </c>
      <c r="D855" s="6"/>
      <c r="E855" s="111"/>
      <c r="F855" s="45"/>
      <c r="G855" s="46"/>
      <c r="H855" s="47"/>
      <c r="I855" s="56"/>
    </row>
    <row r="856" spans="1:9" ht="28.8" x14ac:dyDescent="0.3">
      <c r="B856" s="54" t="s">
        <v>641</v>
      </c>
      <c r="D856" s="6"/>
      <c r="E856" s="111"/>
      <c r="F856" s="45"/>
      <c r="G856" s="46"/>
      <c r="H856" s="47"/>
    </row>
    <row r="857" spans="1:9" x14ac:dyDescent="0.3">
      <c r="B857" s="69"/>
      <c r="D857" s="6"/>
      <c r="E857" s="111"/>
      <c r="F857" s="45"/>
      <c r="G857" s="46"/>
      <c r="H857" s="47"/>
      <c r="I857" s="92"/>
    </row>
    <row r="858" spans="1:9" x14ac:dyDescent="0.3">
      <c r="A858" s="4">
        <v>115</v>
      </c>
      <c r="B858" s="207" t="s">
        <v>642</v>
      </c>
      <c r="C858" s="83"/>
      <c r="D858" s="45" t="s">
        <v>643</v>
      </c>
      <c r="E858" s="199">
        <v>20</v>
      </c>
      <c r="F858" s="45">
        <f t="shared" si="10"/>
        <v>0</v>
      </c>
      <c r="G858" s="46"/>
      <c r="H858" s="47"/>
    </row>
    <row r="859" spans="1:9" x14ac:dyDescent="0.3">
      <c r="B859" s="207"/>
      <c r="C859" s="83"/>
      <c r="D859" s="45" t="s">
        <v>644</v>
      </c>
      <c r="E859" s="199">
        <v>15</v>
      </c>
      <c r="F859" s="45">
        <f t="shared" si="10"/>
        <v>0</v>
      </c>
      <c r="G859" s="46"/>
      <c r="H859" s="47"/>
    </row>
    <row r="860" spans="1:9" x14ac:dyDescent="0.3">
      <c r="B860" s="207"/>
      <c r="C860" s="83"/>
      <c r="D860" s="45" t="s">
        <v>645</v>
      </c>
      <c r="E860" s="199">
        <v>10</v>
      </c>
      <c r="F860" s="45">
        <f t="shared" si="10"/>
        <v>0</v>
      </c>
      <c r="G860" s="46"/>
      <c r="H860" s="47"/>
    </row>
    <row r="861" spans="1:9" x14ac:dyDescent="0.3">
      <c r="B861" s="207"/>
      <c r="C861" s="83"/>
      <c r="D861" s="45" t="s">
        <v>646</v>
      </c>
      <c r="E861" s="199">
        <v>5</v>
      </c>
      <c r="F861" s="45">
        <f t="shared" si="10"/>
        <v>0</v>
      </c>
      <c r="G861" s="46"/>
      <c r="H861" s="47"/>
    </row>
    <row r="862" spans="1:9" x14ac:dyDescent="0.3">
      <c r="B862" s="207"/>
      <c r="C862" s="83"/>
      <c r="D862" s="45" t="s">
        <v>647</v>
      </c>
      <c r="E862" s="199">
        <v>2</v>
      </c>
      <c r="F862" s="45">
        <f t="shared" si="10"/>
        <v>0</v>
      </c>
      <c r="G862" s="46"/>
      <c r="H862" s="47"/>
    </row>
    <row r="863" spans="1:9" x14ac:dyDescent="0.3">
      <c r="B863" s="207"/>
      <c r="C863" s="83" t="s">
        <v>10</v>
      </c>
      <c r="D863" s="45" t="s">
        <v>648</v>
      </c>
      <c r="E863" s="199">
        <v>0</v>
      </c>
      <c r="F863" s="45">
        <f t="shared" si="10"/>
        <v>0</v>
      </c>
      <c r="G863" s="46"/>
      <c r="H863" s="47"/>
    </row>
    <row r="864" spans="1:9" x14ac:dyDescent="0.3">
      <c r="B864" s="69"/>
      <c r="D864" s="6"/>
      <c r="E864" s="111"/>
      <c r="F864" s="45"/>
      <c r="G864" s="46"/>
      <c r="H864" s="47"/>
      <c r="I864" s="92"/>
    </row>
    <row r="865" spans="1:9" x14ac:dyDescent="0.3">
      <c r="A865" s="4">
        <v>116</v>
      </c>
      <c r="B865" s="207" t="s">
        <v>649</v>
      </c>
      <c r="C865" s="83"/>
      <c r="D865" s="45" t="s">
        <v>650</v>
      </c>
      <c r="E865" s="71">
        <v>10</v>
      </c>
      <c r="F865" s="45">
        <f t="shared" si="10"/>
        <v>0</v>
      </c>
      <c r="G865" s="46"/>
      <c r="H865" s="47"/>
    </row>
    <row r="866" spans="1:9" x14ac:dyDescent="0.3">
      <c r="B866" s="207"/>
      <c r="C866" s="83" t="s">
        <v>10</v>
      </c>
      <c r="D866" s="45" t="s">
        <v>651</v>
      </c>
      <c r="E866" s="71">
        <v>5</v>
      </c>
      <c r="F866" s="45">
        <f t="shared" si="10"/>
        <v>5</v>
      </c>
      <c r="G866" s="46"/>
      <c r="H866" s="47"/>
    </row>
    <row r="867" spans="1:9" x14ac:dyDescent="0.3">
      <c r="B867" s="207"/>
      <c r="C867" s="83"/>
      <c r="D867" s="45" t="s">
        <v>196</v>
      </c>
      <c r="E867" s="71">
        <v>0</v>
      </c>
      <c r="F867" s="45">
        <f t="shared" si="10"/>
        <v>0</v>
      </c>
      <c r="G867" s="46"/>
      <c r="H867" s="47"/>
    </row>
    <row r="868" spans="1:9" x14ac:dyDescent="0.3">
      <c r="B868" s="207"/>
      <c r="C868" s="83"/>
      <c r="D868" s="45" t="s">
        <v>173</v>
      </c>
      <c r="E868" s="71">
        <v>0</v>
      </c>
      <c r="F868" s="45">
        <f t="shared" si="10"/>
        <v>0</v>
      </c>
      <c r="G868" s="46"/>
      <c r="H868" s="47"/>
    </row>
    <row r="869" spans="1:9" x14ac:dyDescent="0.3">
      <c r="B869" s="69"/>
      <c r="D869" s="6"/>
      <c r="E869" s="111"/>
      <c r="F869" s="45"/>
      <c r="G869" s="46"/>
      <c r="H869" s="47"/>
      <c r="I869" s="92"/>
    </row>
    <row r="870" spans="1:9" x14ac:dyDescent="0.3">
      <c r="A870" s="4">
        <v>117</v>
      </c>
      <c r="B870" s="207" t="s">
        <v>652</v>
      </c>
      <c r="C870" s="83" t="s">
        <v>10</v>
      </c>
      <c r="D870" s="200" t="s">
        <v>653</v>
      </c>
      <c r="E870" s="201" t="s">
        <v>654</v>
      </c>
      <c r="F870" s="71" t="str">
        <f t="shared" si="10"/>
        <v>10</v>
      </c>
      <c r="G870" s="46"/>
      <c r="H870" s="47"/>
    </row>
    <row r="871" spans="1:9" x14ac:dyDescent="0.3">
      <c r="B871" s="207"/>
      <c r="C871" s="83"/>
      <c r="D871" s="200" t="s">
        <v>655</v>
      </c>
      <c r="E871" s="201" t="s">
        <v>656</v>
      </c>
      <c r="F871" s="45">
        <f t="shared" si="10"/>
        <v>0</v>
      </c>
      <c r="G871" s="46"/>
      <c r="H871" s="47"/>
    </row>
    <row r="872" spans="1:9" x14ac:dyDescent="0.3">
      <c r="B872" s="207"/>
      <c r="C872" s="83"/>
      <c r="D872" s="200" t="s">
        <v>657</v>
      </c>
      <c r="E872" s="201" t="s">
        <v>658</v>
      </c>
      <c r="F872" s="45">
        <f t="shared" si="10"/>
        <v>0</v>
      </c>
      <c r="G872" s="46"/>
      <c r="H872" s="47"/>
    </row>
    <row r="873" spans="1:9" x14ac:dyDescent="0.3">
      <c r="B873" s="207"/>
      <c r="C873" s="83"/>
      <c r="D873" s="200" t="s">
        <v>173</v>
      </c>
      <c r="E873" s="201" t="s">
        <v>659</v>
      </c>
      <c r="F873" s="45">
        <f t="shared" si="10"/>
        <v>0</v>
      </c>
      <c r="G873" s="46"/>
      <c r="H873" s="47"/>
    </row>
    <row r="874" spans="1:9" x14ac:dyDescent="0.3">
      <c r="B874" s="6"/>
      <c r="C874" s="100"/>
      <c r="D874" s="200"/>
      <c r="E874" s="201"/>
      <c r="F874" s="45"/>
      <c r="G874" s="46"/>
      <c r="H874" s="47"/>
    </row>
    <row r="875" spans="1:9" x14ac:dyDescent="0.3">
      <c r="A875" s="55">
        <v>118</v>
      </c>
      <c r="B875" s="207" t="s">
        <v>660</v>
      </c>
      <c r="C875" s="43" t="s">
        <v>10</v>
      </c>
      <c r="D875" s="44" t="s">
        <v>11</v>
      </c>
      <c r="E875" s="111">
        <v>15</v>
      </c>
      <c r="F875" s="45">
        <f t="shared" si="10"/>
        <v>15</v>
      </c>
      <c r="G875" s="46"/>
      <c r="H875" s="47"/>
      <c r="I875" s="209" t="s">
        <v>661</v>
      </c>
    </row>
    <row r="876" spans="1:9" x14ac:dyDescent="0.3">
      <c r="B876" s="207"/>
      <c r="C876" s="49"/>
      <c r="D876" s="6" t="s">
        <v>13</v>
      </c>
      <c r="E876" s="111">
        <v>0</v>
      </c>
      <c r="F876" s="45">
        <f t="shared" si="10"/>
        <v>0</v>
      </c>
      <c r="G876" s="46"/>
      <c r="H876" s="47"/>
      <c r="I876" s="209"/>
    </row>
    <row r="877" spans="1:9" x14ac:dyDescent="0.3">
      <c r="B877" s="17" t="s">
        <v>384</v>
      </c>
      <c r="D877" s="17"/>
      <c r="E877" s="111"/>
      <c r="F877" s="45"/>
      <c r="G877" s="46"/>
      <c r="H877" s="47"/>
    </row>
    <row r="878" spans="1:9" ht="72" x14ac:dyDescent="0.3">
      <c r="B878" s="54" t="s">
        <v>662</v>
      </c>
      <c r="D878" s="17"/>
      <c r="E878" s="111"/>
      <c r="F878" s="45"/>
      <c r="G878" s="67" t="s">
        <v>663</v>
      </c>
      <c r="H878" s="137" t="s">
        <v>664</v>
      </c>
    </row>
    <row r="879" spans="1:9" x14ac:dyDescent="0.3">
      <c r="B879" s="6"/>
      <c r="C879" s="100"/>
      <c r="D879" s="200"/>
      <c r="E879" s="201"/>
      <c r="F879" s="45"/>
      <c r="G879" s="46"/>
      <c r="H879" s="47"/>
    </row>
    <row r="880" spans="1:9" x14ac:dyDescent="0.3">
      <c r="A880" s="4" t="s">
        <v>665</v>
      </c>
      <c r="B880" s="207" t="s">
        <v>666</v>
      </c>
      <c r="C880" s="49" t="s">
        <v>10</v>
      </c>
      <c r="D880" s="6" t="s">
        <v>11</v>
      </c>
      <c r="E880" s="111">
        <v>15</v>
      </c>
      <c r="F880" s="45">
        <f t="shared" si="10"/>
        <v>15</v>
      </c>
      <c r="G880" s="46"/>
      <c r="H880" s="47"/>
      <c r="I880" s="209" t="s">
        <v>667</v>
      </c>
    </row>
    <row r="881" spans="1:9" x14ac:dyDescent="0.3">
      <c r="B881" s="207"/>
      <c r="C881" s="49"/>
      <c r="D881" s="6" t="s">
        <v>13</v>
      </c>
      <c r="E881" s="111">
        <v>0</v>
      </c>
      <c r="F881" s="45">
        <f t="shared" si="10"/>
        <v>0</v>
      </c>
      <c r="G881" s="46"/>
      <c r="H881" s="47"/>
      <c r="I881" s="209"/>
    </row>
    <row r="882" spans="1:9" x14ac:dyDescent="0.3">
      <c r="A882" s="55"/>
      <c r="B882" s="17" t="s">
        <v>231</v>
      </c>
      <c r="D882" s="6"/>
      <c r="E882" s="111"/>
      <c r="F882" s="45"/>
      <c r="G882" s="46"/>
      <c r="H882" s="47"/>
      <c r="I882" s="56"/>
    </row>
    <row r="883" spans="1:9" ht="43.2" x14ac:dyDescent="0.3">
      <c r="B883" s="54" t="s">
        <v>668</v>
      </c>
      <c r="D883" s="6"/>
      <c r="E883" s="111"/>
      <c r="F883" s="45"/>
      <c r="G883" s="46"/>
      <c r="H883" s="47"/>
    </row>
    <row r="884" spans="1:9" x14ac:dyDescent="0.3">
      <c r="A884" s="55"/>
      <c r="B884" s="17"/>
      <c r="D884" s="6"/>
      <c r="E884" s="111"/>
      <c r="F884" s="45"/>
      <c r="G884" s="46"/>
      <c r="H884" s="47"/>
      <c r="I884" s="56"/>
    </row>
    <row r="885" spans="1:9" x14ac:dyDescent="0.3">
      <c r="A885" s="4" t="s">
        <v>669</v>
      </c>
      <c r="B885" s="207" t="s">
        <v>670</v>
      </c>
      <c r="C885" s="49" t="s">
        <v>10</v>
      </c>
      <c r="D885" s="6" t="s">
        <v>11</v>
      </c>
      <c r="E885" s="111">
        <v>15</v>
      </c>
      <c r="F885" s="45">
        <f t="shared" si="10"/>
        <v>15</v>
      </c>
      <c r="G885" s="46"/>
      <c r="H885" s="47"/>
      <c r="I885" s="209" t="s">
        <v>671</v>
      </c>
    </row>
    <row r="886" spans="1:9" x14ac:dyDescent="0.3">
      <c r="B886" s="207"/>
      <c r="C886" s="49"/>
      <c r="D886" s="6" t="s">
        <v>13</v>
      </c>
      <c r="E886" s="111">
        <v>0</v>
      </c>
      <c r="F886" s="45">
        <f t="shared" si="10"/>
        <v>0</v>
      </c>
      <c r="G886" s="46"/>
      <c r="H886" s="47"/>
      <c r="I886" s="209"/>
    </row>
    <row r="887" spans="1:9" x14ac:dyDescent="0.3">
      <c r="A887" s="55"/>
      <c r="B887" s="17" t="s">
        <v>231</v>
      </c>
      <c r="D887" s="6"/>
      <c r="E887" s="111"/>
      <c r="F887" s="45"/>
      <c r="G887" s="46"/>
      <c r="H887" s="47"/>
      <c r="I887" s="56"/>
    </row>
    <row r="888" spans="1:9" ht="28.8" x14ac:dyDescent="0.3">
      <c r="B888" s="54" t="s">
        <v>672</v>
      </c>
      <c r="D888" s="6"/>
      <c r="E888" s="111"/>
      <c r="F888" s="45"/>
      <c r="G888" s="46"/>
      <c r="H888" s="47"/>
    </row>
    <row r="889" spans="1:9" x14ac:dyDescent="0.3">
      <c r="B889" s="57"/>
      <c r="D889" s="6"/>
      <c r="E889" s="111"/>
      <c r="F889" s="45"/>
      <c r="G889" s="46"/>
      <c r="H889" s="47"/>
    </row>
    <row r="890" spans="1:9" ht="15.6" x14ac:dyDescent="0.3">
      <c r="B890" s="194" t="s">
        <v>673</v>
      </c>
      <c r="C890" s="195"/>
      <c r="D890" s="195"/>
      <c r="E890" s="195"/>
      <c r="F890" s="196">
        <f>SUM(F891:F953)</f>
        <v>170</v>
      </c>
      <c r="G890" s="196"/>
      <c r="H890" s="197"/>
      <c r="I890" s="195"/>
    </row>
    <row r="891" spans="1:9" x14ac:dyDescent="0.3">
      <c r="A891" s="55">
        <v>120</v>
      </c>
      <c r="B891" s="207" t="s">
        <v>674</v>
      </c>
      <c r="C891" s="49" t="s">
        <v>10</v>
      </c>
      <c r="D891" s="6" t="s">
        <v>11</v>
      </c>
      <c r="E891" s="111">
        <v>25</v>
      </c>
      <c r="F891" s="45">
        <f t="shared" si="10"/>
        <v>25</v>
      </c>
      <c r="G891" s="46"/>
      <c r="H891" s="47"/>
      <c r="I891" s="209" t="s">
        <v>675</v>
      </c>
    </row>
    <row r="892" spans="1:9" x14ac:dyDescent="0.3">
      <c r="A892" s="55"/>
      <c r="B892" s="207"/>
      <c r="C892" s="49"/>
      <c r="D892" s="6" t="s">
        <v>29</v>
      </c>
      <c r="E892" s="111">
        <v>0</v>
      </c>
      <c r="F892" s="45">
        <f t="shared" si="10"/>
        <v>0</v>
      </c>
      <c r="G892" s="46"/>
      <c r="H892" s="47"/>
      <c r="I892" s="209"/>
    </row>
    <row r="893" spans="1:9" x14ac:dyDescent="0.3">
      <c r="B893" s="17" t="s">
        <v>676</v>
      </c>
      <c r="D893" s="6"/>
      <c r="E893" s="111"/>
      <c r="F893" s="45"/>
      <c r="G893" s="46"/>
      <c r="H893" s="47"/>
    </row>
    <row r="894" spans="1:9" ht="28.8" x14ac:dyDescent="0.3">
      <c r="A894" s="55"/>
      <c r="B894" s="54" t="s">
        <v>677</v>
      </c>
      <c r="D894" s="6"/>
      <c r="E894" s="111"/>
      <c r="F894" s="45"/>
      <c r="G894" s="46"/>
      <c r="H894" s="47"/>
      <c r="I894" s="56"/>
    </row>
    <row r="895" spans="1:9" x14ac:dyDescent="0.3">
      <c r="A895" s="55"/>
      <c r="B895" s="17"/>
      <c r="D895" s="6"/>
      <c r="E895" s="111"/>
      <c r="F895" s="45"/>
      <c r="G895" s="46"/>
      <c r="H895" s="47"/>
      <c r="I895" s="56"/>
    </row>
    <row r="896" spans="1:9" x14ac:dyDescent="0.3">
      <c r="A896" s="4">
        <v>121</v>
      </c>
      <c r="B896" s="207" t="s">
        <v>678</v>
      </c>
      <c r="C896" s="83" t="s">
        <v>10</v>
      </c>
      <c r="D896" s="45" t="s">
        <v>643</v>
      </c>
      <c r="E896" s="199">
        <v>25</v>
      </c>
      <c r="F896" s="45">
        <f t="shared" si="10"/>
        <v>25</v>
      </c>
      <c r="G896" s="46"/>
      <c r="H896" s="47"/>
      <c r="I896" s="11" t="s">
        <v>679</v>
      </c>
    </row>
    <row r="897" spans="1:9" x14ac:dyDescent="0.3">
      <c r="B897" s="207"/>
      <c r="C897" s="83"/>
      <c r="D897" s="45" t="s">
        <v>644</v>
      </c>
      <c r="E897" s="199">
        <v>20</v>
      </c>
      <c r="F897" s="45">
        <f t="shared" si="10"/>
        <v>0</v>
      </c>
      <c r="G897" s="46"/>
      <c r="H897" s="47"/>
    </row>
    <row r="898" spans="1:9" x14ac:dyDescent="0.3">
      <c r="B898" s="207"/>
      <c r="C898" s="83"/>
      <c r="D898" s="45" t="s">
        <v>645</v>
      </c>
      <c r="E898" s="199">
        <v>15</v>
      </c>
      <c r="F898" s="45">
        <f t="shared" si="10"/>
        <v>0</v>
      </c>
      <c r="G898" s="46"/>
      <c r="H898" s="47"/>
    </row>
    <row r="899" spans="1:9" x14ac:dyDescent="0.3">
      <c r="B899" s="207"/>
      <c r="C899" s="83"/>
      <c r="D899" s="45" t="s">
        <v>646</v>
      </c>
      <c r="E899" s="199">
        <v>10</v>
      </c>
      <c r="F899" s="45">
        <f t="shared" si="10"/>
        <v>0</v>
      </c>
      <c r="G899" s="46"/>
      <c r="H899" s="47"/>
    </row>
    <row r="900" spans="1:9" x14ac:dyDescent="0.3">
      <c r="B900" s="207"/>
      <c r="C900" s="83"/>
      <c r="D900" s="45" t="s">
        <v>647</v>
      </c>
      <c r="E900" s="199">
        <v>5</v>
      </c>
      <c r="F900" s="45">
        <f t="shared" si="10"/>
        <v>0</v>
      </c>
      <c r="G900" s="46"/>
      <c r="H900" s="47"/>
    </row>
    <row r="901" spans="1:9" x14ac:dyDescent="0.3">
      <c r="B901" s="207"/>
      <c r="C901" s="83"/>
      <c r="D901" s="45" t="s">
        <v>648</v>
      </c>
      <c r="E901" s="199">
        <v>0</v>
      </c>
      <c r="F901" s="45">
        <f t="shared" si="10"/>
        <v>0</v>
      </c>
      <c r="G901" s="46"/>
      <c r="H901" s="47"/>
    </row>
    <row r="902" spans="1:9" x14ac:dyDescent="0.3">
      <c r="B902" s="207"/>
      <c r="C902" s="83"/>
      <c r="D902" s="45" t="s">
        <v>680</v>
      </c>
      <c r="E902" s="71">
        <v>0</v>
      </c>
      <c r="F902" s="45">
        <f t="shared" si="10"/>
        <v>0</v>
      </c>
      <c r="G902" s="46"/>
      <c r="H902" s="47"/>
    </row>
    <row r="903" spans="1:9" x14ac:dyDescent="0.3">
      <c r="A903" s="55"/>
      <c r="B903" s="186" t="s">
        <v>681</v>
      </c>
      <c r="D903" s="6"/>
      <c r="E903" s="111"/>
      <c r="F903" s="45"/>
      <c r="G903" s="46"/>
      <c r="H903" s="47"/>
      <c r="I903" s="56"/>
    </row>
    <row r="904" spans="1:9" x14ac:dyDescent="0.3">
      <c r="B904" s="54" t="s">
        <v>121</v>
      </c>
      <c r="D904" s="6"/>
      <c r="E904" s="111"/>
      <c r="F904" s="45"/>
      <c r="G904" s="46"/>
      <c r="H904" s="47"/>
    </row>
    <row r="905" spans="1:9" x14ac:dyDescent="0.3">
      <c r="B905" s="69"/>
      <c r="D905" s="6"/>
      <c r="E905" s="111"/>
      <c r="F905" s="45"/>
      <c r="G905" s="46"/>
      <c r="H905" s="47"/>
      <c r="I905" s="92"/>
    </row>
    <row r="906" spans="1:9" x14ac:dyDescent="0.3">
      <c r="A906" s="4" t="s">
        <v>682</v>
      </c>
      <c r="B906" s="207" t="s">
        <v>683</v>
      </c>
      <c r="C906" s="83" t="s">
        <v>10</v>
      </c>
      <c r="D906" s="45" t="s">
        <v>643</v>
      </c>
      <c r="E906" s="199">
        <v>20</v>
      </c>
      <c r="F906" s="45">
        <f t="shared" ref="F906:F969" si="11">IF(C906="x",E906,0)</f>
        <v>20</v>
      </c>
      <c r="G906" s="46"/>
      <c r="H906" s="47"/>
    </row>
    <row r="907" spans="1:9" x14ac:dyDescent="0.3">
      <c r="B907" s="207"/>
      <c r="C907" s="83"/>
      <c r="D907" s="45" t="s">
        <v>644</v>
      </c>
      <c r="E907" s="199">
        <v>17</v>
      </c>
      <c r="F907" s="45">
        <f t="shared" si="11"/>
        <v>0</v>
      </c>
      <c r="G907" s="46"/>
      <c r="H907" s="47"/>
    </row>
    <row r="908" spans="1:9" x14ac:dyDescent="0.3">
      <c r="B908" s="207"/>
      <c r="C908" s="83"/>
      <c r="D908" s="45" t="s">
        <v>645</v>
      </c>
      <c r="E908" s="199">
        <v>14</v>
      </c>
      <c r="F908" s="45">
        <f t="shared" si="11"/>
        <v>0</v>
      </c>
      <c r="G908" s="46"/>
      <c r="H908" s="47"/>
    </row>
    <row r="909" spans="1:9" x14ac:dyDescent="0.3">
      <c r="B909" s="207"/>
      <c r="C909" s="83"/>
      <c r="D909" s="45" t="s">
        <v>646</v>
      </c>
      <c r="E909" s="199">
        <v>11</v>
      </c>
      <c r="F909" s="45">
        <f t="shared" si="11"/>
        <v>0</v>
      </c>
      <c r="G909" s="46"/>
      <c r="H909" s="47"/>
    </row>
    <row r="910" spans="1:9" x14ac:dyDescent="0.3">
      <c r="B910" s="207"/>
      <c r="C910" s="83"/>
      <c r="D910" s="45" t="s">
        <v>647</v>
      </c>
      <c r="E910" s="199">
        <v>8</v>
      </c>
      <c r="F910" s="45">
        <f t="shared" si="11"/>
        <v>0</v>
      </c>
      <c r="G910" s="46"/>
      <c r="H910" s="47"/>
    </row>
    <row r="911" spans="1:9" x14ac:dyDescent="0.3">
      <c r="B911" s="207"/>
      <c r="C911" s="83"/>
      <c r="D911" s="45" t="s">
        <v>648</v>
      </c>
      <c r="E911" s="199">
        <v>5</v>
      </c>
      <c r="F911" s="45">
        <f t="shared" si="11"/>
        <v>0</v>
      </c>
      <c r="G911" s="46"/>
      <c r="H911" s="47"/>
    </row>
    <row r="912" spans="1:9" x14ac:dyDescent="0.3">
      <c r="B912" s="207"/>
      <c r="C912" s="83"/>
      <c r="D912" s="45" t="s">
        <v>680</v>
      </c>
      <c r="E912" s="199">
        <v>0</v>
      </c>
      <c r="F912" s="45">
        <f t="shared" si="11"/>
        <v>0</v>
      </c>
      <c r="G912" s="46"/>
      <c r="H912" s="47"/>
    </row>
    <row r="913" spans="1:9" x14ac:dyDescent="0.3">
      <c r="A913" s="55"/>
      <c r="B913" s="17" t="s">
        <v>684</v>
      </c>
      <c r="D913" s="6"/>
      <c r="E913" s="111"/>
      <c r="F913" s="45"/>
      <c r="G913" s="46"/>
      <c r="H913" s="47"/>
      <c r="I913" s="56"/>
    </row>
    <row r="914" spans="1:9" x14ac:dyDescent="0.3">
      <c r="B914" s="54" t="s">
        <v>121</v>
      </c>
      <c r="D914" s="6"/>
      <c r="E914" s="111"/>
      <c r="F914" s="45"/>
      <c r="G914" s="46"/>
      <c r="H914" s="47"/>
    </row>
    <row r="915" spans="1:9" x14ac:dyDescent="0.3">
      <c r="B915" s="69"/>
      <c r="D915" s="6"/>
      <c r="E915" s="111"/>
      <c r="F915" s="45"/>
      <c r="G915" s="46"/>
      <c r="H915" s="47"/>
      <c r="I915" s="92"/>
    </row>
    <row r="916" spans="1:9" x14ac:dyDescent="0.3">
      <c r="A916" s="4" t="s">
        <v>685</v>
      </c>
      <c r="B916" s="207" t="s">
        <v>686</v>
      </c>
      <c r="C916" s="83"/>
      <c r="D916" s="45" t="s">
        <v>643</v>
      </c>
      <c r="E916" s="199">
        <v>20</v>
      </c>
      <c r="F916" s="45">
        <f t="shared" si="11"/>
        <v>0</v>
      </c>
      <c r="G916" s="46"/>
      <c r="H916" s="47"/>
    </row>
    <row r="917" spans="1:9" x14ac:dyDescent="0.3">
      <c r="B917" s="207"/>
      <c r="C917" s="83"/>
      <c r="D917" s="45" t="s">
        <v>644</v>
      </c>
      <c r="E917" s="199">
        <v>17</v>
      </c>
      <c r="F917" s="45">
        <f t="shared" si="11"/>
        <v>0</v>
      </c>
      <c r="G917" s="46"/>
      <c r="H917" s="47"/>
    </row>
    <row r="918" spans="1:9" x14ac:dyDescent="0.3">
      <c r="B918" s="207"/>
      <c r="C918" s="83" t="s">
        <v>10</v>
      </c>
      <c r="D918" s="45" t="s">
        <v>645</v>
      </c>
      <c r="E918" s="199">
        <v>14</v>
      </c>
      <c r="F918" s="45">
        <f t="shared" si="11"/>
        <v>14</v>
      </c>
      <c r="G918" s="46"/>
      <c r="H918" s="47"/>
    </row>
    <row r="919" spans="1:9" x14ac:dyDescent="0.3">
      <c r="B919" s="207"/>
      <c r="C919" s="83"/>
      <c r="D919" s="45" t="s">
        <v>646</v>
      </c>
      <c r="E919" s="199">
        <v>11</v>
      </c>
      <c r="F919" s="45">
        <f t="shared" si="11"/>
        <v>0</v>
      </c>
      <c r="G919" s="46"/>
      <c r="H919" s="47"/>
    </row>
    <row r="920" spans="1:9" x14ac:dyDescent="0.3">
      <c r="B920" s="207"/>
      <c r="C920" s="83"/>
      <c r="D920" s="45" t="s">
        <v>647</v>
      </c>
      <c r="E920" s="199">
        <v>8</v>
      </c>
      <c r="F920" s="45">
        <f t="shared" si="11"/>
        <v>0</v>
      </c>
      <c r="G920" s="46"/>
      <c r="H920" s="47"/>
    </row>
    <row r="921" spans="1:9" x14ac:dyDescent="0.3">
      <c r="B921" s="207"/>
      <c r="C921" s="83"/>
      <c r="D921" s="45" t="s">
        <v>648</v>
      </c>
      <c r="E921" s="199">
        <v>5</v>
      </c>
      <c r="F921" s="45">
        <f t="shared" si="11"/>
        <v>0</v>
      </c>
      <c r="G921" s="46"/>
      <c r="H921" s="47"/>
    </row>
    <row r="922" spans="1:9" x14ac:dyDescent="0.3">
      <c r="B922" s="207"/>
      <c r="C922" s="83"/>
      <c r="D922" s="45" t="s">
        <v>680</v>
      </c>
      <c r="E922" s="199">
        <v>0</v>
      </c>
      <c r="F922" s="45">
        <f t="shared" si="11"/>
        <v>0</v>
      </c>
      <c r="G922" s="46"/>
      <c r="H922" s="47"/>
    </row>
    <row r="923" spans="1:9" x14ac:dyDescent="0.3">
      <c r="A923" s="55"/>
      <c r="B923" s="17" t="s">
        <v>687</v>
      </c>
      <c r="D923" s="6"/>
      <c r="E923" s="111"/>
      <c r="F923" s="45"/>
      <c r="G923" s="46"/>
      <c r="H923" s="47"/>
      <c r="I923" s="56"/>
    </row>
    <row r="924" spans="1:9" x14ac:dyDescent="0.3">
      <c r="B924" s="54" t="s">
        <v>121</v>
      </c>
      <c r="D924" s="6"/>
      <c r="E924" s="111"/>
      <c r="F924" s="45"/>
      <c r="G924" s="46"/>
      <c r="H924" s="47"/>
    </row>
    <row r="925" spans="1:9" x14ac:dyDescent="0.3">
      <c r="B925" s="69"/>
      <c r="D925" s="6"/>
      <c r="E925" s="111"/>
      <c r="F925" s="45"/>
      <c r="G925" s="46"/>
      <c r="H925" s="47"/>
      <c r="I925" s="92"/>
    </row>
    <row r="926" spans="1:9" x14ac:dyDescent="0.3">
      <c r="A926" s="55">
        <v>123</v>
      </c>
      <c r="B926" s="207" t="s">
        <v>688</v>
      </c>
      <c r="C926" s="49" t="s">
        <v>10</v>
      </c>
      <c r="D926" s="6" t="s">
        <v>11</v>
      </c>
      <c r="E926" s="111">
        <v>5</v>
      </c>
      <c r="F926" s="45">
        <f t="shared" si="11"/>
        <v>5</v>
      </c>
      <c r="G926" s="46"/>
      <c r="H926" s="47"/>
      <c r="I926" s="209"/>
    </row>
    <row r="927" spans="1:9" x14ac:dyDescent="0.3">
      <c r="A927" s="55"/>
      <c r="B927" s="207"/>
      <c r="C927" s="49"/>
      <c r="D927" s="6" t="s">
        <v>29</v>
      </c>
      <c r="E927" s="111">
        <v>0</v>
      </c>
      <c r="F927" s="45">
        <f t="shared" si="11"/>
        <v>0</v>
      </c>
      <c r="G927" s="46"/>
      <c r="H927" s="47"/>
      <c r="I927" s="209"/>
    </row>
    <row r="928" spans="1:9" ht="43.2" x14ac:dyDescent="0.3">
      <c r="B928" s="17" t="s">
        <v>689</v>
      </c>
      <c r="D928" s="6"/>
      <c r="E928" s="111"/>
      <c r="F928" s="45"/>
      <c r="G928" s="46"/>
      <c r="H928" s="47"/>
    </row>
    <row r="929" spans="1:9" ht="86.4" x14ac:dyDescent="0.3">
      <c r="A929" s="55"/>
      <c r="B929" s="54" t="s">
        <v>690</v>
      </c>
      <c r="D929" s="6"/>
      <c r="E929" s="111"/>
      <c r="F929" s="45"/>
      <c r="G929" s="46"/>
      <c r="H929" s="47"/>
      <c r="I929" s="56"/>
    </row>
    <row r="930" spans="1:9" x14ac:dyDescent="0.3">
      <c r="B930" s="69"/>
      <c r="D930" s="6"/>
      <c r="E930" s="111"/>
      <c r="F930" s="45"/>
      <c r="G930" s="46"/>
      <c r="H930" s="47"/>
      <c r="I930" s="92"/>
    </row>
    <row r="931" spans="1:9" x14ac:dyDescent="0.3">
      <c r="A931" s="55" t="s">
        <v>691</v>
      </c>
      <c r="B931" s="207" t="s">
        <v>692</v>
      </c>
      <c r="C931" s="49" t="s">
        <v>10</v>
      </c>
      <c r="D931" s="6" t="s">
        <v>11</v>
      </c>
      <c r="E931" s="111">
        <v>25</v>
      </c>
      <c r="F931" s="45">
        <f t="shared" si="11"/>
        <v>25</v>
      </c>
      <c r="G931" s="46"/>
      <c r="H931" s="47"/>
      <c r="I931" s="209"/>
    </row>
    <row r="932" spans="1:9" x14ac:dyDescent="0.3">
      <c r="A932" s="55"/>
      <c r="B932" s="207"/>
      <c r="C932" s="49"/>
      <c r="D932" s="6" t="s">
        <v>29</v>
      </c>
      <c r="E932" s="111">
        <v>0</v>
      </c>
      <c r="F932" s="45">
        <f t="shared" si="11"/>
        <v>0</v>
      </c>
      <c r="G932" s="46"/>
      <c r="H932" s="47"/>
      <c r="I932" s="209"/>
    </row>
    <row r="933" spans="1:9" x14ac:dyDescent="0.3">
      <c r="A933" s="55"/>
      <c r="B933" s="17"/>
      <c r="D933" s="6"/>
      <c r="E933" s="111"/>
      <c r="F933" s="45"/>
      <c r="G933" s="46"/>
      <c r="H933" s="47"/>
      <c r="I933" s="56"/>
    </row>
    <row r="934" spans="1:9" x14ac:dyDescent="0.3">
      <c r="A934" s="55" t="s">
        <v>693</v>
      </c>
      <c r="B934" s="207" t="s">
        <v>694</v>
      </c>
      <c r="C934" s="49" t="s">
        <v>10</v>
      </c>
      <c r="D934" s="6" t="s">
        <v>477</v>
      </c>
      <c r="E934" s="111">
        <v>15</v>
      </c>
      <c r="F934" s="45">
        <f t="shared" si="11"/>
        <v>15</v>
      </c>
      <c r="G934" s="46"/>
      <c r="H934" s="47"/>
      <c r="I934" s="209"/>
    </row>
    <row r="935" spans="1:9" x14ac:dyDescent="0.3">
      <c r="A935" s="55"/>
      <c r="B935" s="207"/>
      <c r="C935" s="49"/>
      <c r="D935" s="6" t="s">
        <v>173</v>
      </c>
      <c r="E935" s="111">
        <v>0</v>
      </c>
      <c r="F935" s="45">
        <f t="shared" si="11"/>
        <v>0</v>
      </c>
      <c r="G935" s="46"/>
      <c r="H935" s="47"/>
      <c r="I935" s="209"/>
    </row>
    <row r="936" spans="1:9" x14ac:dyDescent="0.3">
      <c r="B936" s="17" t="s">
        <v>695</v>
      </c>
      <c r="D936" s="6"/>
      <c r="E936" s="111"/>
      <c r="F936" s="45"/>
      <c r="G936" s="46"/>
      <c r="H936" s="47"/>
    </row>
    <row r="937" spans="1:9" ht="28.8" x14ac:dyDescent="0.3">
      <c r="A937" s="55"/>
      <c r="B937" s="54" t="s">
        <v>696</v>
      </c>
      <c r="D937" s="6"/>
      <c r="E937" s="111"/>
      <c r="F937" s="45"/>
      <c r="G937" s="46"/>
      <c r="H937" s="47"/>
      <c r="I937" s="56"/>
    </row>
    <row r="938" spans="1:9" x14ac:dyDescent="0.3">
      <c r="A938" s="55"/>
      <c r="B938" s="17"/>
      <c r="D938" s="6"/>
      <c r="E938" s="111"/>
      <c r="F938" s="45"/>
      <c r="G938" s="46"/>
      <c r="H938" s="47"/>
      <c r="I938" s="56"/>
    </row>
    <row r="939" spans="1:9" x14ac:dyDescent="0.3">
      <c r="A939" s="4" t="s">
        <v>697</v>
      </c>
      <c r="B939" s="207" t="s">
        <v>698</v>
      </c>
      <c r="C939" s="83" t="s">
        <v>10</v>
      </c>
      <c r="D939" s="45" t="s">
        <v>643</v>
      </c>
      <c r="E939" s="199">
        <v>20</v>
      </c>
      <c r="F939" s="45">
        <f t="shared" si="11"/>
        <v>20</v>
      </c>
      <c r="G939" s="46"/>
      <c r="H939" s="47"/>
      <c r="I939" s="208" t="s">
        <v>699</v>
      </c>
    </row>
    <row r="940" spans="1:9" x14ac:dyDescent="0.3">
      <c r="B940" s="207"/>
      <c r="C940" s="83"/>
      <c r="D940" s="45" t="s">
        <v>644</v>
      </c>
      <c r="E940" s="199">
        <v>17</v>
      </c>
      <c r="F940" s="45">
        <f t="shared" si="11"/>
        <v>0</v>
      </c>
      <c r="G940" s="46"/>
      <c r="H940" s="47"/>
      <c r="I940" s="208"/>
    </row>
    <row r="941" spans="1:9" x14ac:dyDescent="0.3">
      <c r="B941" s="207"/>
      <c r="C941" s="83"/>
      <c r="D941" s="45" t="s">
        <v>645</v>
      </c>
      <c r="E941" s="199">
        <v>14</v>
      </c>
      <c r="F941" s="45">
        <f t="shared" si="11"/>
        <v>0</v>
      </c>
      <c r="G941" s="46"/>
      <c r="H941" s="47"/>
      <c r="I941" s="208"/>
    </row>
    <row r="942" spans="1:9" x14ac:dyDescent="0.3">
      <c r="B942" s="207"/>
      <c r="C942" s="83"/>
      <c r="D942" s="45" t="s">
        <v>646</v>
      </c>
      <c r="E942" s="199">
        <v>11</v>
      </c>
      <c r="F942" s="45">
        <f t="shared" si="11"/>
        <v>0</v>
      </c>
      <c r="G942" s="46"/>
      <c r="H942" s="47"/>
      <c r="I942" s="208"/>
    </row>
    <row r="943" spans="1:9" x14ac:dyDescent="0.3">
      <c r="B943" s="207"/>
      <c r="C943" s="83"/>
      <c r="D943" s="45" t="s">
        <v>647</v>
      </c>
      <c r="E943" s="199">
        <v>8</v>
      </c>
      <c r="F943" s="45">
        <f t="shared" si="11"/>
        <v>0</v>
      </c>
      <c r="G943" s="46"/>
      <c r="H943" s="47"/>
      <c r="I943" s="208"/>
    </row>
    <row r="944" spans="1:9" x14ac:dyDescent="0.3">
      <c r="B944" s="207"/>
      <c r="C944" s="83"/>
      <c r="D944" s="45" t="s">
        <v>648</v>
      </c>
      <c r="E944" s="199">
        <v>5</v>
      </c>
      <c r="F944" s="45">
        <f t="shared" si="11"/>
        <v>0</v>
      </c>
      <c r="G944" s="46"/>
      <c r="H944" s="47"/>
      <c r="I944" s="208"/>
    </row>
    <row r="945" spans="1:9" x14ac:dyDescent="0.3">
      <c r="B945" s="207"/>
      <c r="C945" s="83"/>
      <c r="D945" s="198">
        <v>0</v>
      </c>
      <c r="E945" s="199">
        <v>0</v>
      </c>
      <c r="F945" s="45">
        <f t="shared" si="11"/>
        <v>0</v>
      </c>
      <c r="G945" s="46"/>
      <c r="H945" s="47"/>
      <c r="I945" s="208"/>
    </row>
    <row r="946" spans="1:9" x14ac:dyDescent="0.3">
      <c r="B946" s="69"/>
      <c r="D946" s="6"/>
      <c r="E946" s="111"/>
      <c r="F946" s="45"/>
      <c r="G946" s="46"/>
      <c r="H946" s="47"/>
      <c r="I946" s="92"/>
    </row>
    <row r="947" spans="1:9" x14ac:dyDescent="0.3">
      <c r="A947" s="4" t="s">
        <v>700</v>
      </c>
      <c r="B947" s="207" t="s">
        <v>701</v>
      </c>
      <c r="C947" s="83"/>
      <c r="D947" s="45" t="s">
        <v>643</v>
      </c>
      <c r="E947" s="199">
        <v>25</v>
      </c>
      <c r="F947" s="45">
        <f t="shared" si="11"/>
        <v>0</v>
      </c>
      <c r="G947" s="46"/>
      <c r="H947" s="47"/>
      <c r="I947" s="208" t="s">
        <v>702</v>
      </c>
    </row>
    <row r="948" spans="1:9" x14ac:dyDescent="0.3">
      <c r="B948" s="207"/>
      <c r="C948" s="83" t="s">
        <v>10</v>
      </c>
      <c r="D948" s="45" t="s">
        <v>644</v>
      </c>
      <c r="E948" s="199">
        <v>21</v>
      </c>
      <c r="F948" s="45">
        <f t="shared" si="11"/>
        <v>21</v>
      </c>
      <c r="G948" s="46"/>
      <c r="H948" s="47"/>
      <c r="I948" s="208"/>
    </row>
    <row r="949" spans="1:9" x14ac:dyDescent="0.3">
      <c r="B949" s="207"/>
      <c r="C949" s="83"/>
      <c r="D949" s="45" t="s">
        <v>645</v>
      </c>
      <c r="E949" s="199">
        <v>17</v>
      </c>
      <c r="F949" s="45">
        <f t="shared" si="11"/>
        <v>0</v>
      </c>
      <c r="G949" s="46"/>
      <c r="H949" s="47"/>
      <c r="I949" s="208"/>
    </row>
    <row r="950" spans="1:9" x14ac:dyDescent="0.3">
      <c r="B950" s="207"/>
      <c r="C950" s="83"/>
      <c r="D950" s="45" t="s">
        <v>646</v>
      </c>
      <c r="E950" s="199">
        <v>13</v>
      </c>
      <c r="F950" s="45">
        <f t="shared" si="11"/>
        <v>0</v>
      </c>
      <c r="G950" s="46"/>
      <c r="H950" s="47"/>
      <c r="I950" s="208"/>
    </row>
    <row r="951" spans="1:9" x14ac:dyDescent="0.3">
      <c r="B951" s="207"/>
      <c r="C951" s="83"/>
      <c r="D951" s="45" t="s">
        <v>647</v>
      </c>
      <c r="E951" s="199">
        <v>9</v>
      </c>
      <c r="F951" s="45">
        <f t="shared" si="11"/>
        <v>0</v>
      </c>
      <c r="G951" s="46"/>
      <c r="H951" s="47"/>
      <c r="I951" s="208"/>
    </row>
    <row r="952" spans="1:9" x14ac:dyDescent="0.3">
      <c r="B952" s="207"/>
      <c r="C952" s="83"/>
      <c r="D952" s="45" t="s">
        <v>648</v>
      </c>
      <c r="E952" s="199">
        <v>5</v>
      </c>
      <c r="F952" s="45">
        <f t="shared" si="11"/>
        <v>0</v>
      </c>
      <c r="G952" s="46"/>
      <c r="H952" s="47"/>
      <c r="I952" s="208"/>
    </row>
    <row r="953" spans="1:9" x14ac:dyDescent="0.3">
      <c r="B953" s="207"/>
      <c r="C953" s="83"/>
      <c r="D953" s="198">
        <v>0</v>
      </c>
      <c r="E953" s="199">
        <v>0</v>
      </c>
      <c r="F953" s="45">
        <f t="shared" si="11"/>
        <v>0</v>
      </c>
      <c r="G953" s="46"/>
      <c r="H953" s="47"/>
      <c r="I953" s="208"/>
    </row>
    <row r="954" spans="1:9" x14ac:dyDescent="0.3">
      <c r="A954" s="55"/>
      <c r="B954" s="17"/>
      <c r="D954" s="6"/>
      <c r="E954" s="111"/>
      <c r="F954" s="45"/>
      <c r="G954" s="46"/>
      <c r="H954" s="47"/>
      <c r="I954" s="56"/>
    </row>
    <row r="955" spans="1:9" ht="15.6" x14ac:dyDescent="0.3">
      <c r="B955" s="194" t="s">
        <v>703</v>
      </c>
      <c r="C955" s="195"/>
      <c r="D955" s="195"/>
      <c r="E955" s="195"/>
      <c r="F955" s="196">
        <f>SUM(F956:F1004)</f>
        <v>70</v>
      </c>
      <c r="G955" s="196"/>
      <c r="H955" s="197"/>
      <c r="I955" s="195"/>
    </row>
    <row r="956" spans="1:9" x14ac:dyDescent="0.3">
      <c r="A956" s="55">
        <v>126</v>
      </c>
      <c r="B956" s="207" t="s">
        <v>704</v>
      </c>
      <c r="C956" s="49"/>
      <c r="D956" s="6" t="s">
        <v>11</v>
      </c>
      <c r="E956" s="111">
        <v>15</v>
      </c>
      <c r="F956" s="45">
        <f t="shared" si="11"/>
        <v>0</v>
      </c>
      <c r="G956" s="46"/>
      <c r="H956" s="47"/>
      <c r="I956" s="209" t="s">
        <v>705</v>
      </c>
    </row>
    <row r="957" spans="1:9" x14ac:dyDescent="0.3">
      <c r="A957" s="55"/>
      <c r="B957" s="207"/>
      <c r="C957" s="49" t="s">
        <v>10</v>
      </c>
      <c r="D957" s="6" t="s">
        <v>29</v>
      </c>
      <c r="E957" s="111">
        <v>0</v>
      </c>
      <c r="F957" s="45">
        <f t="shared" si="11"/>
        <v>0</v>
      </c>
      <c r="G957" s="46"/>
      <c r="H957" s="47"/>
      <c r="I957" s="209"/>
    </row>
    <row r="958" spans="1:9" x14ac:dyDescent="0.3">
      <c r="B958" s="17" t="s">
        <v>231</v>
      </c>
      <c r="D958" s="6"/>
      <c r="E958" s="111"/>
      <c r="F958" s="45"/>
      <c r="G958" s="46"/>
      <c r="H958" s="47"/>
    </row>
    <row r="959" spans="1:9" x14ac:dyDescent="0.3">
      <c r="A959" s="55"/>
      <c r="B959" s="54" t="s">
        <v>121</v>
      </c>
      <c r="D959" s="6"/>
      <c r="E959" s="111"/>
      <c r="F959" s="45"/>
      <c r="G959" s="46"/>
      <c r="H959" s="47"/>
      <c r="I959" s="56"/>
    </row>
    <row r="960" spans="1:9" x14ac:dyDescent="0.3">
      <c r="A960" s="55"/>
      <c r="B960" s="17"/>
      <c r="D960" s="6"/>
      <c r="E960" s="111"/>
      <c r="F960" s="45"/>
      <c r="G960" s="46"/>
      <c r="H960" s="47"/>
      <c r="I960" s="56"/>
    </row>
    <row r="961" spans="1:9" x14ac:dyDescent="0.3">
      <c r="A961" s="55">
        <v>127</v>
      </c>
      <c r="B961" s="210" t="s">
        <v>706</v>
      </c>
      <c r="C961" s="49" t="s">
        <v>10</v>
      </c>
      <c r="D961" s="6" t="s">
        <v>11</v>
      </c>
      <c r="E961" s="111">
        <v>30</v>
      </c>
      <c r="F961" s="45">
        <f t="shared" si="11"/>
        <v>30</v>
      </c>
      <c r="G961" s="46"/>
      <c r="H961" s="47"/>
      <c r="I961" s="209"/>
    </row>
    <row r="962" spans="1:9" x14ac:dyDescent="0.3">
      <c r="A962" s="55"/>
      <c r="B962" s="210"/>
      <c r="C962" s="49"/>
      <c r="D962" s="6" t="s">
        <v>29</v>
      </c>
      <c r="E962" s="111">
        <v>0</v>
      </c>
      <c r="F962" s="45">
        <f t="shared" si="11"/>
        <v>0</v>
      </c>
      <c r="G962" s="46"/>
      <c r="H962" s="47"/>
      <c r="I962" s="209"/>
    </row>
    <row r="963" spans="1:9" x14ac:dyDescent="0.3">
      <c r="B963" s="17" t="s">
        <v>231</v>
      </c>
      <c r="D963" s="6"/>
      <c r="E963" s="111"/>
      <c r="F963" s="45"/>
      <c r="G963" s="46"/>
      <c r="H963" s="47"/>
    </row>
    <row r="964" spans="1:9" ht="28.8" x14ac:dyDescent="0.3">
      <c r="A964" s="55"/>
      <c r="B964" s="54" t="s">
        <v>707</v>
      </c>
      <c r="D964" s="6"/>
      <c r="E964" s="111"/>
      <c r="F964" s="45"/>
      <c r="G964" s="46"/>
      <c r="H964" s="47"/>
      <c r="I964" s="56"/>
    </row>
    <row r="965" spans="1:9" x14ac:dyDescent="0.3">
      <c r="A965" s="55"/>
      <c r="B965" s="17"/>
      <c r="D965" s="6"/>
      <c r="E965" s="111"/>
      <c r="F965" s="45"/>
      <c r="G965" s="46"/>
      <c r="H965" s="47"/>
      <c r="I965" s="56"/>
    </row>
    <row r="966" spans="1:9" x14ac:dyDescent="0.3">
      <c r="A966" s="4" t="s">
        <v>708</v>
      </c>
      <c r="B966" s="207" t="s">
        <v>709</v>
      </c>
      <c r="C966" s="83"/>
      <c r="D966" s="45" t="s">
        <v>643</v>
      </c>
      <c r="E966" s="199">
        <v>20</v>
      </c>
      <c r="F966" s="45">
        <f t="shared" si="11"/>
        <v>0</v>
      </c>
      <c r="G966" s="46"/>
      <c r="H966" s="47"/>
    </row>
    <row r="967" spans="1:9" x14ac:dyDescent="0.3">
      <c r="B967" s="207"/>
      <c r="C967" s="83"/>
      <c r="D967" s="45" t="s">
        <v>644</v>
      </c>
      <c r="E967" s="199">
        <v>18</v>
      </c>
      <c r="F967" s="45">
        <f t="shared" si="11"/>
        <v>0</v>
      </c>
      <c r="G967" s="46"/>
      <c r="H967" s="47"/>
    </row>
    <row r="968" spans="1:9" x14ac:dyDescent="0.3">
      <c r="B968" s="207"/>
      <c r="C968" s="83"/>
      <c r="D968" s="45" t="s">
        <v>645</v>
      </c>
      <c r="E968" s="199">
        <v>15</v>
      </c>
      <c r="F968" s="45">
        <f t="shared" si="11"/>
        <v>0</v>
      </c>
      <c r="G968" s="46"/>
      <c r="H968" s="47"/>
    </row>
    <row r="969" spans="1:9" x14ac:dyDescent="0.3">
      <c r="B969" s="207"/>
      <c r="C969" s="83"/>
      <c r="D969" s="45" t="s">
        <v>646</v>
      </c>
      <c r="E969" s="199">
        <v>10</v>
      </c>
      <c r="F969" s="45">
        <f t="shared" si="11"/>
        <v>0</v>
      </c>
      <c r="G969" s="46"/>
      <c r="H969" s="47"/>
    </row>
    <row r="970" spans="1:9" x14ac:dyDescent="0.3">
      <c r="B970" s="207"/>
      <c r="C970" s="83"/>
      <c r="D970" s="45" t="s">
        <v>647</v>
      </c>
      <c r="E970" s="199">
        <v>5</v>
      </c>
      <c r="F970" s="45">
        <f t="shared" ref="F970:F1002" si="12">IF(C970="x",E970,0)</f>
        <v>0</v>
      </c>
      <c r="G970" s="46"/>
      <c r="H970" s="47"/>
    </row>
    <row r="971" spans="1:9" x14ac:dyDescent="0.3">
      <c r="B971" s="207"/>
      <c r="C971" s="83" t="s">
        <v>10</v>
      </c>
      <c r="D971" s="45" t="s">
        <v>648</v>
      </c>
      <c r="E971" s="199">
        <v>0</v>
      </c>
      <c r="F971" s="45">
        <f t="shared" si="12"/>
        <v>0</v>
      </c>
      <c r="G971" s="46"/>
      <c r="H971" s="47"/>
    </row>
    <row r="972" spans="1:9" x14ac:dyDescent="0.3">
      <c r="B972" s="69"/>
      <c r="D972" s="6"/>
      <c r="E972" s="111"/>
      <c r="F972" s="45"/>
      <c r="G972" s="46"/>
      <c r="H972" s="47"/>
      <c r="I972" s="92"/>
    </row>
    <row r="973" spans="1:9" x14ac:dyDescent="0.3">
      <c r="A973" s="4" t="s">
        <v>710</v>
      </c>
      <c r="B973" s="207" t="s">
        <v>711</v>
      </c>
      <c r="C973" s="83"/>
      <c r="D973" s="45" t="s">
        <v>643</v>
      </c>
      <c r="E973" s="199">
        <v>25</v>
      </c>
      <c r="F973" s="45">
        <f t="shared" si="12"/>
        <v>0</v>
      </c>
      <c r="G973" s="46"/>
      <c r="H973" s="47"/>
      <c r="I973" s="208" t="s">
        <v>712</v>
      </c>
    </row>
    <row r="974" spans="1:9" x14ac:dyDescent="0.3">
      <c r="B974" s="207"/>
      <c r="C974" s="83"/>
      <c r="D974" s="45" t="s">
        <v>644</v>
      </c>
      <c r="E974" s="199">
        <v>20</v>
      </c>
      <c r="F974" s="45">
        <f t="shared" si="12"/>
        <v>0</v>
      </c>
      <c r="G974" s="46"/>
      <c r="H974" s="47"/>
      <c r="I974" s="208"/>
    </row>
    <row r="975" spans="1:9" x14ac:dyDescent="0.3">
      <c r="B975" s="207"/>
      <c r="C975" s="83"/>
      <c r="D975" s="45" t="s">
        <v>645</v>
      </c>
      <c r="E975" s="199">
        <v>15</v>
      </c>
      <c r="F975" s="45">
        <f t="shared" si="12"/>
        <v>0</v>
      </c>
      <c r="G975" s="46"/>
      <c r="H975" s="47"/>
      <c r="I975" s="208"/>
    </row>
    <row r="976" spans="1:9" x14ac:dyDescent="0.3">
      <c r="B976" s="207"/>
      <c r="C976" s="83"/>
      <c r="D976" s="45" t="s">
        <v>646</v>
      </c>
      <c r="E976" s="199">
        <v>10</v>
      </c>
      <c r="F976" s="45">
        <f t="shared" si="12"/>
        <v>0</v>
      </c>
      <c r="G976" s="46"/>
      <c r="H976" s="47"/>
      <c r="I976" s="208"/>
    </row>
    <row r="977" spans="1:9" x14ac:dyDescent="0.3">
      <c r="B977" s="207"/>
      <c r="C977" s="83"/>
      <c r="D977" s="45" t="s">
        <v>647</v>
      </c>
      <c r="E977" s="199">
        <v>5</v>
      </c>
      <c r="F977" s="45">
        <f t="shared" si="12"/>
        <v>0</v>
      </c>
      <c r="G977" s="46"/>
      <c r="H977" s="47"/>
      <c r="I977" s="208"/>
    </row>
    <row r="978" spans="1:9" x14ac:dyDescent="0.3">
      <c r="B978" s="207"/>
      <c r="C978" s="83" t="s">
        <v>10</v>
      </c>
      <c r="D978" s="45" t="s">
        <v>648</v>
      </c>
      <c r="E978" s="199">
        <v>0</v>
      </c>
      <c r="F978" s="45">
        <f t="shared" si="12"/>
        <v>0</v>
      </c>
      <c r="G978" s="46"/>
      <c r="H978" s="47"/>
      <c r="I978" s="208"/>
    </row>
    <row r="979" spans="1:9" x14ac:dyDescent="0.3">
      <c r="B979" s="69"/>
      <c r="D979" s="6"/>
      <c r="E979" s="111"/>
      <c r="F979" s="45"/>
      <c r="G979" s="46"/>
      <c r="H979" s="47"/>
      <c r="I979" s="92"/>
    </row>
    <row r="980" spans="1:9" x14ac:dyDescent="0.3">
      <c r="A980" s="4" t="s">
        <v>713</v>
      </c>
      <c r="B980" s="207" t="s">
        <v>714</v>
      </c>
      <c r="C980" s="83" t="s">
        <v>10</v>
      </c>
      <c r="D980" s="45" t="s">
        <v>643</v>
      </c>
      <c r="E980" s="199">
        <v>25</v>
      </c>
      <c r="F980" s="45">
        <f t="shared" si="12"/>
        <v>25</v>
      </c>
      <c r="G980" s="46"/>
      <c r="H980" s="47"/>
      <c r="I980" s="208" t="s">
        <v>715</v>
      </c>
    </row>
    <row r="981" spans="1:9" x14ac:dyDescent="0.3">
      <c r="B981" s="207"/>
      <c r="C981" s="83"/>
      <c r="D981" s="45" t="s">
        <v>644</v>
      </c>
      <c r="E981" s="199">
        <v>20</v>
      </c>
      <c r="F981" s="45">
        <f t="shared" si="12"/>
        <v>0</v>
      </c>
      <c r="G981" s="46"/>
      <c r="H981" s="47"/>
      <c r="I981" s="208"/>
    </row>
    <row r="982" spans="1:9" x14ac:dyDescent="0.3">
      <c r="B982" s="207"/>
      <c r="C982" s="83"/>
      <c r="D982" s="45" t="s">
        <v>645</v>
      </c>
      <c r="E982" s="199">
        <v>15</v>
      </c>
      <c r="F982" s="45">
        <f t="shared" si="12"/>
        <v>0</v>
      </c>
      <c r="G982" s="46"/>
      <c r="H982" s="47"/>
      <c r="I982" s="208"/>
    </row>
    <row r="983" spans="1:9" x14ac:dyDescent="0.3">
      <c r="B983" s="207"/>
      <c r="C983" s="83"/>
      <c r="D983" s="45" t="s">
        <v>646</v>
      </c>
      <c r="E983" s="199">
        <v>10</v>
      </c>
      <c r="F983" s="45">
        <f t="shared" si="12"/>
        <v>0</v>
      </c>
      <c r="G983" s="46"/>
      <c r="H983" s="47"/>
      <c r="I983" s="208"/>
    </row>
    <row r="984" spans="1:9" x14ac:dyDescent="0.3">
      <c r="B984" s="207"/>
      <c r="C984" s="83"/>
      <c r="D984" s="45" t="s">
        <v>647</v>
      </c>
      <c r="E984" s="199">
        <v>5</v>
      </c>
      <c r="F984" s="45">
        <f t="shared" si="12"/>
        <v>0</v>
      </c>
      <c r="G984" s="46"/>
      <c r="H984" s="47"/>
      <c r="I984" s="208"/>
    </row>
    <row r="985" spans="1:9" x14ac:dyDescent="0.3">
      <c r="B985" s="207"/>
      <c r="C985" s="83"/>
      <c r="D985" s="45" t="s">
        <v>648</v>
      </c>
      <c r="E985" s="199">
        <v>0</v>
      </c>
      <c r="F985" s="45">
        <f t="shared" si="12"/>
        <v>0</v>
      </c>
      <c r="G985" s="46"/>
      <c r="H985" s="47"/>
      <c r="I985" s="208"/>
    </row>
    <row r="986" spans="1:9" x14ac:dyDescent="0.3">
      <c r="B986" s="69"/>
      <c r="D986" s="6"/>
      <c r="E986" s="111"/>
      <c r="F986" s="45"/>
      <c r="G986" s="46"/>
      <c r="H986" s="47"/>
      <c r="I986" s="92"/>
    </row>
    <row r="987" spans="1:9" x14ac:dyDescent="0.3">
      <c r="A987" s="4" t="s">
        <v>716</v>
      </c>
      <c r="B987" s="207" t="s">
        <v>717</v>
      </c>
      <c r="C987" s="83"/>
      <c r="D987" s="45" t="s">
        <v>643</v>
      </c>
      <c r="E987" s="199">
        <v>25</v>
      </c>
      <c r="F987" s="45">
        <f t="shared" si="12"/>
        <v>0</v>
      </c>
      <c r="G987" s="46"/>
      <c r="H987" s="47"/>
      <c r="I987" s="208" t="s">
        <v>718</v>
      </c>
    </row>
    <row r="988" spans="1:9" x14ac:dyDescent="0.3">
      <c r="B988" s="207"/>
      <c r="C988" s="83"/>
      <c r="D988" s="45" t="s">
        <v>644</v>
      </c>
      <c r="E988" s="199">
        <v>20</v>
      </c>
      <c r="F988" s="45">
        <f t="shared" si="12"/>
        <v>0</v>
      </c>
      <c r="G988" s="46"/>
      <c r="H988" s="47"/>
      <c r="I988" s="208"/>
    </row>
    <row r="989" spans="1:9" x14ac:dyDescent="0.3">
      <c r="B989" s="207"/>
      <c r="C989" s="83"/>
      <c r="D989" s="45" t="s">
        <v>645</v>
      </c>
      <c r="E989" s="199">
        <v>15</v>
      </c>
      <c r="F989" s="45">
        <f t="shared" si="12"/>
        <v>0</v>
      </c>
      <c r="G989" s="46"/>
      <c r="H989" s="47"/>
      <c r="I989" s="208"/>
    </row>
    <row r="990" spans="1:9" x14ac:dyDescent="0.3">
      <c r="B990" s="207"/>
      <c r="C990" s="83"/>
      <c r="D990" s="45" t="s">
        <v>646</v>
      </c>
      <c r="E990" s="199">
        <v>10</v>
      </c>
      <c r="F990" s="45">
        <f t="shared" si="12"/>
        <v>0</v>
      </c>
      <c r="G990" s="46"/>
      <c r="H990" s="47"/>
      <c r="I990" s="208"/>
    </row>
    <row r="991" spans="1:9" x14ac:dyDescent="0.3">
      <c r="B991" s="207"/>
      <c r="C991" s="83"/>
      <c r="D991" s="45" t="s">
        <v>647</v>
      </c>
      <c r="E991" s="199">
        <v>5</v>
      </c>
      <c r="F991" s="45">
        <f t="shared" si="12"/>
        <v>0</v>
      </c>
      <c r="G991" s="46"/>
      <c r="H991" s="47"/>
      <c r="I991" s="208"/>
    </row>
    <row r="992" spans="1:9" x14ac:dyDescent="0.3">
      <c r="B992" s="207"/>
      <c r="C992" s="83" t="s">
        <v>10</v>
      </c>
      <c r="D992" s="45" t="s">
        <v>648</v>
      </c>
      <c r="E992" s="199">
        <v>0</v>
      </c>
      <c r="F992" s="45">
        <f t="shared" si="12"/>
        <v>0</v>
      </c>
      <c r="G992" s="46"/>
      <c r="H992" s="47"/>
      <c r="I992" s="208"/>
    </row>
    <row r="993" spans="1:9" x14ac:dyDescent="0.3">
      <c r="B993" s="69"/>
      <c r="D993" s="6"/>
      <c r="E993" s="111"/>
      <c r="F993" s="45"/>
      <c r="G993" s="46"/>
      <c r="H993" s="47"/>
      <c r="I993" s="92"/>
    </row>
    <row r="994" spans="1:9" x14ac:dyDescent="0.3">
      <c r="A994" s="4" t="s">
        <v>719</v>
      </c>
      <c r="B994" s="207" t="s">
        <v>720</v>
      </c>
      <c r="C994" s="83"/>
      <c r="D994" s="45" t="s">
        <v>643</v>
      </c>
      <c r="E994" s="199">
        <v>25</v>
      </c>
      <c r="F994" s="45">
        <f t="shared" si="12"/>
        <v>0</v>
      </c>
      <c r="G994" s="46"/>
      <c r="H994" s="47"/>
      <c r="I994" s="208" t="s">
        <v>721</v>
      </c>
    </row>
    <row r="995" spans="1:9" x14ac:dyDescent="0.3">
      <c r="B995" s="207"/>
      <c r="C995" s="83"/>
      <c r="D995" s="45" t="s">
        <v>644</v>
      </c>
      <c r="E995" s="199">
        <v>20</v>
      </c>
      <c r="F995" s="45">
        <f t="shared" si="12"/>
        <v>0</v>
      </c>
      <c r="G995" s="46"/>
      <c r="H995" s="47"/>
      <c r="I995" s="208"/>
    </row>
    <row r="996" spans="1:9" x14ac:dyDescent="0.3">
      <c r="B996" s="207"/>
      <c r="C996" s="83"/>
      <c r="D996" s="45" t="s">
        <v>645</v>
      </c>
      <c r="E996" s="199">
        <v>15</v>
      </c>
      <c r="F996" s="45">
        <f t="shared" si="12"/>
        <v>0</v>
      </c>
      <c r="G996" s="46"/>
      <c r="H996" s="47"/>
      <c r="I996" s="208"/>
    </row>
    <row r="997" spans="1:9" x14ac:dyDescent="0.3">
      <c r="B997" s="207"/>
      <c r="C997" s="83"/>
      <c r="D997" s="45" t="s">
        <v>646</v>
      </c>
      <c r="E997" s="199">
        <v>10</v>
      </c>
      <c r="F997" s="45">
        <f t="shared" si="12"/>
        <v>0</v>
      </c>
      <c r="G997" s="46"/>
      <c r="H997" s="47"/>
      <c r="I997" s="208"/>
    </row>
    <row r="998" spans="1:9" x14ac:dyDescent="0.3">
      <c r="B998" s="207"/>
      <c r="C998" s="83"/>
      <c r="D998" s="45" t="s">
        <v>647</v>
      </c>
      <c r="E998" s="199">
        <v>5</v>
      </c>
      <c r="F998" s="45">
        <f t="shared" si="12"/>
        <v>0</v>
      </c>
      <c r="G998" s="46"/>
      <c r="H998" s="47"/>
      <c r="I998" s="208"/>
    </row>
    <row r="999" spans="1:9" x14ac:dyDescent="0.3">
      <c r="B999" s="207"/>
      <c r="C999" s="83" t="s">
        <v>10</v>
      </c>
      <c r="D999" s="45" t="s">
        <v>648</v>
      </c>
      <c r="E999" s="199">
        <v>0</v>
      </c>
      <c r="F999" s="45">
        <f t="shared" si="12"/>
        <v>0</v>
      </c>
      <c r="G999" s="46"/>
      <c r="H999" s="47"/>
      <c r="I999" s="208"/>
    </row>
    <row r="1000" spans="1:9" s="17" customFormat="1" x14ac:dyDescent="0.3">
      <c r="A1000" s="4"/>
      <c r="B1000" s="6"/>
      <c r="C1000" s="100"/>
      <c r="D1000" s="45"/>
      <c r="E1000" s="199"/>
      <c r="F1000" s="45"/>
      <c r="G1000" s="46"/>
      <c r="H1000" s="47"/>
      <c r="I1000" s="11"/>
    </row>
    <row r="1001" spans="1:9" s="17" customFormat="1" x14ac:dyDescent="0.3">
      <c r="A1001" s="55">
        <v>129</v>
      </c>
      <c r="B1001" s="207" t="s">
        <v>722</v>
      </c>
      <c r="C1001" s="49" t="s">
        <v>10</v>
      </c>
      <c r="D1001" s="6" t="s">
        <v>11</v>
      </c>
      <c r="E1001" s="111">
        <v>15</v>
      </c>
      <c r="F1001" s="45">
        <f t="shared" si="12"/>
        <v>15</v>
      </c>
      <c r="G1001" s="46"/>
      <c r="H1001" s="47"/>
      <c r="I1001" s="209"/>
    </row>
    <row r="1002" spans="1:9" s="17" customFormat="1" x14ac:dyDescent="0.3">
      <c r="A1002" s="55"/>
      <c r="B1002" s="207"/>
      <c r="C1002" s="49"/>
      <c r="D1002" s="6" t="s">
        <v>29</v>
      </c>
      <c r="E1002" s="111">
        <v>0</v>
      </c>
      <c r="F1002" s="45">
        <f t="shared" si="12"/>
        <v>0</v>
      </c>
      <c r="G1002" s="46"/>
      <c r="H1002" s="47"/>
      <c r="I1002" s="209"/>
    </row>
    <row r="1003" spans="1:9" s="17" customFormat="1" x14ac:dyDescent="0.3">
      <c r="A1003" s="55"/>
      <c r="B1003" s="17" t="s">
        <v>52</v>
      </c>
      <c r="C1003" s="6"/>
      <c r="D1003" s="6"/>
      <c r="E1003" s="111"/>
      <c r="F1003" s="45"/>
      <c r="G1003" s="46"/>
      <c r="H1003" s="47"/>
      <c r="I1003" s="56"/>
    </row>
    <row r="1004" spans="1:9" ht="28.8" x14ac:dyDescent="0.3">
      <c r="A1004" s="55"/>
      <c r="B1004" s="54" t="s">
        <v>723</v>
      </c>
      <c r="D1004" s="6"/>
      <c r="E1004" s="111"/>
      <c r="F1004" s="45"/>
      <c r="G1004" s="46"/>
      <c r="H1004" s="47"/>
      <c r="I1004" s="56"/>
    </row>
    <row r="1005" spans="1:9" x14ac:dyDescent="0.3">
      <c r="B1005" s="69"/>
      <c r="D1005" s="17"/>
      <c r="E1005" s="111"/>
      <c r="F1005" s="202"/>
      <c r="G1005" s="202"/>
      <c r="H1005" s="203"/>
      <c r="I1005" s="92"/>
    </row>
    <row r="1006" spans="1:9" x14ac:dyDescent="0.3">
      <c r="A1006" s="187"/>
      <c r="B1006" s="204" t="s">
        <v>724</v>
      </c>
      <c r="C1006" s="204"/>
      <c r="D1006" s="204"/>
      <c r="E1006" s="204"/>
      <c r="F1006" s="205"/>
      <c r="G1006" s="205"/>
      <c r="H1006" s="206"/>
      <c r="I1006" s="204"/>
    </row>
    <row r="1007" spans="1:9" x14ac:dyDescent="0.3">
      <c r="B1007" s="114"/>
      <c r="E1007" s="163"/>
    </row>
  </sheetData>
  <sheetProtection algorithmName="SHA-512" hashValue="/FL0FXcsPsxrqYzaSL2YGfIJ3IYWdJyO6Cvmv0C9rrHqOItjMnF6XlIAAcDgUgjV1QRZuEWlG1X1PXMDGTnfrg==" saltValue="SpJeJMwcC2BTSY8EsFwMFw==" spinCount="100000" sheet="1" objects="1" scenarios="1"/>
  <protectedRanges>
    <protectedRange sqref="C342:C1004 I354:I355 I386 I417 I448 I473 I476 I479 I599 I676 I737 I791 I794 I797 I829 I890 I955 D955:E955 D890:E890 D829:E829 D797:E797 D794:E794 D791:E791 D737:E737 D676:E676 D599:E599 D479:E479 D476:E476 D473:E473 D448:E448 D417:E417 D386:E386 D354:E355" name="Range6"/>
    <protectedRange sqref="C338:D340" name="Range5"/>
    <protectedRange sqref="C326:D330" name="Range4"/>
    <protectedRange sqref="C109:C324 I113 I172 I261 I264 I267 I320 D320:E320 D267:E267 D264:E264 D261:E261 D172:E172 D113:E113" name="Range3"/>
    <protectedRange sqref="C102:D107" name="Range2"/>
    <protectedRange sqref="C7:C99" name="Range1"/>
    <protectedRange sqref="F737:H737 F479:H479 F476:H476 F473:H473 F448:H448 F417:H417 F386:H386 F354:H355 F599:H599 F676:H676 F791:H791 F794:H794 F797:H797 F829:H829 F890:H890 F955:H955" name="Range6_1"/>
    <protectedRange sqref="F320:H320 F267:H267 F264:H264 F261:H261 F172:H172 F113:H113" name="Range3_1"/>
  </protectedRanges>
  <mergeCells count="280">
    <mergeCell ref="B1:H1"/>
    <mergeCell ref="O6:O8"/>
    <mergeCell ref="B7:B9"/>
    <mergeCell ref="I7:I9"/>
    <mergeCell ref="B13:B15"/>
    <mergeCell ref="I13:I15"/>
    <mergeCell ref="B40:B41"/>
    <mergeCell ref="I40:I41"/>
    <mergeCell ref="B45:B46"/>
    <mergeCell ref="I45:I46"/>
    <mergeCell ref="B50:B51"/>
    <mergeCell ref="B55:B56"/>
    <mergeCell ref="I55:I56"/>
    <mergeCell ref="B19:B20"/>
    <mergeCell ref="I19:I20"/>
    <mergeCell ref="B24:B25"/>
    <mergeCell ref="B30:B31"/>
    <mergeCell ref="I30:I31"/>
    <mergeCell ref="B35:B36"/>
    <mergeCell ref="I35:I36"/>
    <mergeCell ref="B75:B76"/>
    <mergeCell ref="B87:B89"/>
    <mergeCell ref="I87:I89"/>
    <mergeCell ref="B93:B94"/>
    <mergeCell ref="B100:D100"/>
    <mergeCell ref="B114:B115"/>
    <mergeCell ref="I114:I115"/>
    <mergeCell ref="B60:B61"/>
    <mergeCell ref="I60:I61"/>
    <mergeCell ref="B65:B66"/>
    <mergeCell ref="I65:I66"/>
    <mergeCell ref="B70:B71"/>
    <mergeCell ref="I70:I71"/>
    <mergeCell ref="B147:B148"/>
    <mergeCell ref="B152:B153"/>
    <mergeCell ref="B157:B158"/>
    <mergeCell ref="B162:B163"/>
    <mergeCell ref="B167:B168"/>
    <mergeCell ref="I167:I168"/>
    <mergeCell ref="B119:B121"/>
    <mergeCell ref="B125:B129"/>
    <mergeCell ref="I125:I129"/>
    <mergeCell ref="B133:B137"/>
    <mergeCell ref="B142:B143"/>
    <mergeCell ref="I142:I143"/>
    <mergeCell ref="B213:B214"/>
    <mergeCell ref="I213:I214"/>
    <mergeCell ref="B219:B220"/>
    <mergeCell ref="I219:I220"/>
    <mergeCell ref="B224:B225"/>
    <mergeCell ref="B229:B230"/>
    <mergeCell ref="B173:B174"/>
    <mergeCell ref="B178:B179"/>
    <mergeCell ref="B183:B185"/>
    <mergeCell ref="B189:B191"/>
    <mergeCell ref="B195:B199"/>
    <mergeCell ref="B201:B203"/>
    <mergeCell ref="B274:B276"/>
    <mergeCell ref="I274:I276"/>
    <mergeCell ref="B280:B282"/>
    <mergeCell ref="B286:B288"/>
    <mergeCell ref="I286:I288"/>
    <mergeCell ref="B292:B294"/>
    <mergeCell ref="B234:B235"/>
    <mergeCell ref="I234:I235"/>
    <mergeCell ref="B239:B240"/>
    <mergeCell ref="B244:B248"/>
    <mergeCell ref="B252:B257"/>
    <mergeCell ref="B268:B270"/>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424:B426"/>
    <mergeCell ref="B430:B432"/>
    <mergeCell ref="B436:B438"/>
    <mergeCell ref="B442:B444"/>
    <mergeCell ref="B449:B451"/>
    <mergeCell ref="B455:B457"/>
    <mergeCell ref="B393:B395"/>
    <mergeCell ref="I393:I396"/>
    <mergeCell ref="B399:B401"/>
    <mergeCell ref="B405:B407"/>
    <mergeCell ref="B411:B413"/>
    <mergeCell ref="B418:B420"/>
    <mergeCell ref="B488:B489"/>
    <mergeCell ref="I488:I489"/>
    <mergeCell ref="B491:B492"/>
    <mergeCell ref="I491:I492"/>
    <mergeCell ref="B494:B495"/>
    <mergeCell ref="I494:I495"/>
    <mergeCell ref="B461:B463"/>
    <mergeCell ref="B467:B469"/>
    <mergeCell ref="B480:B481"/>
    <mergeCell ref="I480:I481"/>
    <mergeCell ref="B485:B486"/>
    <mergeCell ref="I485:I486"/>
    <mergeCell ref="B512:B513"/>
    <mergeCell ref="I512:I513"/>
    <mergeCell ref="B517:B518"/>
    <mergeCell ref="I517:I518"/>
    <mergeCell ref="B522:B523"/>
    <mergeCell ref="I522:I523"/>
    <mergeCell ref="B497:B498"/>
    <mergeCell ref="I497:I498"/>
    <mergeCell ref="B502:B503"/>
    <mergeCell ref="I502:I503"/>
    <mergeCell ref="B507:B508"/>
    <mergeCell ref="I507:I508"/>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77:B680"/>
    <mergeCell ref="I677:I680"/>
    <mergeCell ref="B684:B685"/>
    <mergeCell ref="I684:I685"/>
    <mergeCell ref="B687:B688"/>
    <mergeCell ref="I687:I688"/>
    <mergeCell ref="B663:B664"/>
    <mergeCell ref="I663:I664"/>
    <mergeCell ref="B668:B669"/>
    <mergeCell ref="I668:I669"/>
    <mergeCell ref="B671:B672"/>
    <mergeCell ref="I671:I67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947:B953"/>
    <mergeCell ref="I947:I953"/>
    <mergeCell ref="B956:B957"/>
    <mergeCell ref="I956:I957"/>
    <mergeCell ref="B961:B962"/>
    <mergeCell ref="I961:I962"/>
    <mergeCell ref="B931:B932"/>
    <mergeCell ref="I931:I932"/>
    <mergeCell ref="B934:B935"/>
    <mergeCell ref="I934:I935"/>
    <mergeCell ref="B939:B945"/>
    <mergeCell ref="I939:I945"/>
    <mergeCell ref="B994:B999"/>
    <mergeCell ref="I994:I999"/>
    <mergeCell ref="B1001:B1002"/>
    <mergeCell ref="I1001:I1002"/>
    <mergeCell ref="B966:B971"/>
    <mergeCell ref="B973:B978"/>
    <mergeCell ref="I973:I978"/>
    <mergeCell ref="B980:B985"/>
    <mergeCell ref="I980:I985"/>
    <mergeCell ref="B987:B992"/>
    <mergeCell ref="I987:I992"/>
  </mergeCells>
  <conditionalFormatting sqref="B4:B6 B10 B16 B32 B37 B57 B62 B263 B194 B200 B475 B793 B1008:B1048576 B113 B21 B27 B29 B241 B347 B429 B435 B441 B447 B460 B466 B44 B54 B98:B99 B124 B161 B147 B151 B171 B233 B260 B353 B577 B930 B954 B612:B613 B149 B361 B392 B273:B277 B297:B300 B681 B694 B265:B267 B12 B18 B23:B24 B34 B39 B59 B64 B243 B279:B283 B285:B289 B291 B302:B305 B307 B683 B696">
    <cfRule type="containsText" dxfId="349" priority="329" operator="containsText" text="Please fill your answer here.">
      <formula>NOT(ISERROR(SEARCH("Please fill your answer here.",B4)))</formula>
    </cfRule>
  </conditionalFormatting>
  <conditionalFormatting sqref="B3">
    <cfRule type="containsText" dxfId="348" priority="328" operator="containsText" text="Please fill your answer here.">
      <formula>NOT(ISERROR(SEARCH("Please fill your answer here.",B3)))</formula>
    </cfRule>
  </conditionalFormatting>
  <conditionalFormatting sqref="B72 B74">
    <cfRule type="containsText" dxfId="347" priority="327" operator="containsText" text="Please fill your answer here.">
      <formula>NOT(ISERROR(SEARCH("Please fill your answer here.",B72)))</formula>
    </cfRule>
  </conditionalFormatting>
  <conditionalFormatting sqref="B67 B69">
    <cfRule type="containsText" dxfId="346" priority="326" operator="containsText" text="Please fill your answer here.">
      <formula>NOT(ISERROR(SEARCH("Please fill your answer here.",B67)))</formula>
    </cfRule>
  </conditionalFormatting>
  <conditionalFormatting sqref="B116 B118">
    <cfRule type="containsText" dxfId="345" priority="325" operator="containsText" text="Please fill your answer here.">
      <formula>NOT(ISERROR(SEARCH("Please fill your answer here.",B116)))</formula>
    </cfRule>
  </conditionalFormatting>
  <conditionalFormatting sqref="B131 B141 B146">
    <cfRule type="containsText" dxfId="344" priority="324" operator="containsText" text="Please fill your answer here.">
      <formula>NOT(ISERROR(SEARCH("Please fill your answer here.",B131)))</formula>
    </cfRule>
  </conditionalFormatting>
  <conditionalFormatting sqref="B154 B156">
    <cfRule type="containsText" dxfId="343" priority="323" operator="containsText" text="Please fill your answer here.">
      <formula>NOT(ISERROR(SEARCH("Please fill your answer here.",B154)))</formula>
    </cfRule>
  </conditionalFormatting>
  <conditionalFormatting sqref="B175 B177">
    <cfRule type="containsText" dxfId="342" priority="322" operator="containsText" text="Please fill your answer here.">
      <formula>NOT(ISERROR(SEARCH("Please fill your answer here.",B175)))</formula>
    </cfRule>
  </conditionalFormatting>
  <conditionalFormatting sqref="B180 B182">
    <cfRule type="containsText" dxfId="341" priority="321" operator="containsText" text="Please fill your answer here.">
      <formula>NOT(ISERROR(SEARCH("Please fill your answer here.",B180)))</formula>
    </cfRule>
  </conditionalFormatting>
  <conditionalFormatting sqref="B186 B188">
    <cfRule type="containsText" dxfId="340" priority="320" operator="containsText" text="Please fill your answer here.">
      <formula>NOT(ISERROR(SEARCH("Please fill your answer here.",B186)))</formula>
    </cfRule>
  </conditionalFormatting>
  <conditionalFormatting sqref="B221 B228 B223">
    <cfRule type="containsText" dxfId="339" priority="319" operator="containsText" text="Please fill your answer here.">
      <formula>NOT(ISERROR(SEARCH("Please fill your answer here.",B221)))</formula>
    </cfRule>
  </conditionalFormatting>
  <conditionalFormatting sqref="B236 B238">
    <cfRule type="containsText" dxfId="338" priority="318" operator="containsText" text="Please fill your answer here.">
      <formula>NOT(ISERROR(SEARCH("Please fill your answer here.",B236)))</formula>
    </cfRule>
  </conditionalFormatting>
  <conditionalFormatting sqref="B262">
    <cfRule type="containsText" dxfId="337" priority="317" operator="containsText" text="Please fill your answer here.">
      <formula>NOT(ISERROR(SEARCH("Please fill your answer here.",B262)))</formula>
    </cfRule>
  </conditionalFormatting>
  <conditionalFormatting sqref="A262:E262 I262">
    <cfRule type="expression" dxfId="336" priority="314">
      <formula>$B262="Dimension 1: Policy is completed"</formula>
    </cfRule>
    <cfRule type="expression" dxfId="335" priority="315">
      <formula>$B262="Dimension 1: Policy contains missing answers"</formula>
    </cfRule>
    <cfRule type="containsText" dxfId="334" priority="316" operator="containsText" text="This section contains missing answers">
      <formula>NOT(ISERROR(SEARCH("This section contains missing answers",A262)))</formula>
    </cfRule>
  </conditionalFormatting>
  <conditionalFormatting sqref="J261">
    <cfRule type="expression" dxfId="333" priority="311">
      <formula>$B262="This section is completed"</formula>
    </cfRule>
    <cfRule type="expression" dxfId="332" priority="312">
      <formula>$B262="This section contains missing answers"</formula>
    </cfRule>
    <cfRule type="containsText" dxfId="331" priority="313" operator="containsText" text="This section contains missing answers">
      <formula>NOT(ISERROR(SEARCH("This section contains missing answers",J261)))</formula>
    </cfRule>
  </conditionalFormatting>
  <conditionalFormatting sqref="B320">
    <cfRule type="containsText" dxfId="330" priority="310" operator="containsText" text="Please fill your answer here.">
      <formula>NOT(ISERROR(SEARCH("Please fill your answer here.",B320)))</formula>
    </cfRule>
  </conditionalFormatting>
  <conditionalFormatting sqref="B264">
    <cfRule type="containsText" dxfId="329" priority="309" operator="containsText" text="Please fill your answer here.">
      <formula>NOT(ISERROR(SEARCH("Please fill your answer here.",B264)))</formula>
    </cfRule>
  </conditionalFormatting>
  <conditionalFormatting sqref="B331">
    <cfRule type="containsText" dxfId="328" priority="308" operator="containsText" text="Please fill your answer here.">
      <formula>NOT(ISERROR(SEARCH("Please fill your answer here.",B331)))</formula>
    </cfRule>
  </conditionalFormatting>
  <conditionalFormatting sqref="B341">
    <cfRule type="containsText" dxfId="327" priority="307" operator="containsText" text="Please fill your answer here.">
      <formula>NOT(ISERROR(SEARCH("Please fill your answer here.",B341)))</formula>
    </cfRule>
  </conditionalFormatting>
  <conditionalFormatting sqref="B324">
    <cfRule type="containsText" dxfId="326" priority="306" operator="containsText" text="Please fill your answer here.">
      <formula>NOT(ISERROR(SEARCH("Please fill your answer here.",B324)))</formula>
    </cfRule>
  </conditionalFormatting>
  <conditionalFormatting sqref="B373">
    <cfRule type="containsText" dxfId="325" priority="305" operator="containsText" text="Please fill your answer here.">
      <formula>NOT(ISERROR(SEARCH("Please fill your answer here.",B373)))</formula>
    </cfRule>
  </conditionalFormatting>
  <conditionalFormatting sqref="B379">
    <cfRule type="containsText" dxfId="324" priority="304" operator="containsText" text="Please fill your answer here.">
      <formula>NOT(ISERROR(SEARCH("Please fill your answer here.",B379)))</formula>
    </cfRule>
  </conditionalFormatting>
  <conditionalFormatting sqref="B385 B398 B404 B410 B416">
    <cfRule type="containsText" dxfId="323" priority="303" operator="containsText" text="Please fill your answer here.">
      <formula>NOT(ISERROR(SEARCH("Please fill your answer here.",B385)))</formula>
    </cfRule>
  </conditionalFormatting>
  <conditionalFormatting sqref="B345">
    <cfRule type="containsText" dxfId="322" priority="301" operator="containsText" text="Please fill your answer here.">
      <formula>NOT(ISERROR(SEARCH("Please fill your answer here.",B345)))</formula>
    </cfRule>
  </conditionalFormatting>
  <conditionalFormatting sqref="B359">
    <cfRule type="containsText" dxfId="321" priority="300" operator="containsText" text="Please fill your answer here.">
      <formula>NOT(ISERROR(SEARCH("Please fill your answer here.",B359)))</formula>
    </cfRule>
  </conditionalFormatting>
  <conditionalFormatting sqref="B417">
    <cfRule type="containsText" dxfId="320" priority="302" operator="containsText" text="Please fill your answer here.">
      <formula>NOT(ISERROR(SEARCH("Please fill your answer here.",B417)))</formula>
    </cfRule>
  </conditionalFormatting>
  <conditionalFormatting sqref="B377">
    <cfRule type="containsText" dxfId="319" priority="299" operator="containsText" text="Please fill your answer here.">
      <formula>NOT(ISERROR(SEARCH("Please fill your answer here.",B377)))</formula>
    </cfRule>
  </conditionalFormatting>
  <conditionalFormatting sqref="B423">
    <cfRule type="containsText" dxfId="318" priority="298" operator="containsText" text="Please fill your answer here.">
      <formula>NOT(ISERROR(SEARCH("Please fill your answer here.",B423)))</formula>
    </cfRule>
  </conditionalFormatting>
  <conditionalFormatting sqref="B448">
    <cfRule type="containsText" dxfId="317" priority="297" operator="containsText" text="Please fill your answer here.">
      <formula>NOT(ISERROR(SEARCH("Please fill your answer here.",B448)))</formula>
    </cfRule>
  </conditionalFormatting>
  <conditionalFormatting sqref="B454">
    <cfRule type="containsText" dxfId="316" priority="296" operator="containsText" text="Please fill your answer here.">
      <formula>NOT(ISERROR(SEARCH("Please fill your answer here.",B454)))</formula>
    </cfRule>
  </conditionalFormatting>
  <conditionalFormatting sqref="B472">
    <cfRule type="containsText" dxfId="315" priority="295" operator="containsText" text="Please fill your answer here.">
      <formula>NOT(ISERROR(SEARCH("Please fill your answer here.",B472)))</formula>
    </cfRule>
  </conditionalFormatting>
  <conditionalFormatting sqref="B474">
    <cfRule type="containsText" dxfId="314" priority="294" operator="containsText" text="Please fill your answer here.">
      <formula>NOT(ISERROR(SEARCH("Please fill your answer here.",B474)))</formula>
    </cfRule>
  </conditionalFormatting>
  <conditionalFormatting sqref="B313 B319">
    <cfRule type="containsText" dxfId="313" priority="293" operator="containsText" text="Please fill your answer here.">
      <formula>NOT(ISERROR(SEARCH("Please fill your answer here.",B313)))</formula>
    </cfRule>
  </conditionalFormatting>
  <conditionalFormatting sqref="B311">
    <cfRule type="containsText" dxfId="312" priority="292" operator="containsText" text="Please fill your answer here.">
      <formula>NOT(ISERROR(SEARCH("Please fill your answer here.",B311)))</formula>
    </cfRule>
  </conditionalFormatting>
  <conditionalFormatting sqref="B541">
    <cfRule type="containsText" dxfId="311" priority="289" operator="containsText" text="Please fill your answer here.">
      <formula>NOT(ISERROR(SEARCH("Please fill your answer here.",B541)))</formula>
    </cfRule>
  </conditionalFormatting>
  <conditionalFormatting sqref="B477:B479 B499 B599 B790 B490 B493 B496 B519 B546 B562 B623 B647 B670 B686 B721 B745 B506 B511 B516 B644 B501 B521">
    <cfRule type="containsText" dxfId="310" priority="291" operator="containsText" text="Please fill your answer here.">
      <formula>NOT(ISERROR(SEARCH("Please fill your answer here.",B477)))</formula>
    </cfRule>
  </conditionalFormatting>
  <conditionalFormatting sqref="B476">
    <cfRule type="containsText" dxfId="309" priority="290" operator="containsText" text="Please fill your answer here.">
      <formula>NOT(ISERROR(SEARCH("Please fill your answer here.",B476)))</formula>
    </cfRule>
  </conditionalFormatting>
  <conditionalFormatting sqref="B526">
    <cfRule type="containsText" dxfId="308" priority="288" operator="containsText" text="Please fill your answer here.">
      <formula>NOT(ISERROR(SEARCH("Please fill your answer here.",B526)))</formula>
    </cfRule>
  </conditionalFormatting>
  <conditionalFormatting sqref="B763 B765">
    <cfRule type="containsText" dxfId="307" priority="287" operator="containsText" text="Please fill your answer here.">
      <formula>NOT(ISERROR(SEARCH("Please fill your answer here.",B763)))</formula>
    </cfRule>
  </conditionalFormatting>
  <conditionalFormatting sqref="B768 B770">
    <cfRule type="containsText" dxfId="306" priority="286" operator="containsText" text="Please fill your answer here.">
      <formula>NOT(ISERROR(SEARCH("Please fill your answer here.",B768)))</formula>
    </cfRule>
  </conditionalFormatting>
  <conditionalFormatting sqref="B785">
    <cfRule type="containsText" dxfId="305" priority="285" operator="containsText" text="Please fill your answer here.">
      <formula>NOT(ISERROR(SEARCH("Please fill your answer here.",B785)))</formula>
    </cfRule>
  </conditionalFormatting>
  <conditionalFormatting sqref="B792">
    <cfRule type="containsText" dxfId="304" priority="284" operator="containsText" text="Please fill your answer here.">
      <formula>NOT(ISERROR(SEARCH("Please fill your answer here.",B792)))</formula>
    </cfRule>
  </conditionalFormatting>
  <conditionalFormatting sqref="B482 B484 B487">
    <cfRule type="containsText" dxfId="303" priority="283" operator="containsText" text="Please fill your answer here.">
      <formula>NOT(ISERROR(SEARCH("Please fill your answer here.",B482)))</formula>
    </cfRule>
  </conditionalFormatting>
  <conditionalFormatting sqref="B551">
    <cfRule type="containsText" dxfId="302" priority="282" operator="containsText" text="Please fill your answer here.">
      <formula>NOT(ISERROR(SEARCH("Please fill your answer here.",B551)))</formula>
    </cfRule>
  </conditionalFormatting>
  <conditionalFormatting sqref="B554 B556">
    <cfRule type="containsText" dxfId="301" priority="281" operator="containsText" text="Please fill your answer here.">
      <formula>NOT(ISERROR(SEARCH("Please fill your answer here.",B554)))</formula>
    </cfRule>
  </conditionalFormatting>
  <conditionalFormatting sqref="B572 B582">
    <cfRule type="containsText" dxfId="300" priority="280" operator="containsText" text="Please fill your answer here.">
      <formula>NOT(ISERROR(SEARCH("Please fill your answer here.",B572)))</formula>
    </cfRule>
  </conditionalFormatting>
  <conditionalFormatting sqref="B585 B587">
    <cfRule type="containsText" dxfId="299" priority="279" operator="containsText" text="Please fill your answer here.">
      <formula>NOT(ISERROR(SEARCH("Please fill your answer here.",B585)))</formula>
    </cfRule>
  </conditionalFormatting>
  <conditionalFormatting sqref="B567">
    <cfRule type="containsText" dxfId="298" priority="278" operator="containsText" text="Please fill your answer here.">
      <formula>NOT(ISERROR(SEARCH("Please fill your answer here.",B567)))</formula>
    </cfRule>
  </conditionalFormatting>
  <conditionalFormatting sqref="B592">
    <cfRule type="containsText" dxfId="297" priority="277" operator="containsText" text="Please fill your answer here.">
      <formula>NOT(ISERROR(SEARCH("Please fill your answer here.",B592)))</formula>
    </cfRule>
  </conditionalFormatting>
  <conditionalFormatting sqref="B598">
    <cfRule type="containsText" dxfId="296" priority="276" operator="containsText" text="Please fill your answer here.">
      <formula>NOT(ISERROR(SEARCH("Please fill your answer here.",B598)))</formula>
    </cfRule>
  </conditionalFormatting>
  <conditionalFormatting sqref="B627 B637 B629 B639">
    <cfRule type="containsText" dxfId="295" priority="275" operator="containsText" text="Please fill your answer here.">
      <formula>NOT(ISERROR(SEARCH("Please fill your answer here.",B627)))</formula>
    </cfRule>
  </conditionalFormatting>
  <conditionalFormatting sqref="B605 B602">
    <cfRule type="containsText" dxfId="294" priority="274" operator="containsText" text="Please fill your answer here.">
      <formula>NOT(ISERROR(SEARCH("Please fill your answer here.",B602)))</formula>
    </cfRule>
  </conditionalFormatting>
  <conditionalFormatting sqref="B607 B617">
    <cfRule type="containsText" dxfId="293" priority="273" operator="containsText" text="Please fill your answer here.">
      <formula>NOT(ISERROR(SEARCH("Please fill your answer here.",B607)))</formula>
    </cfRule>
  </conditionalFormatting>
  <conditionalFormatting sqref="B650 B652">
    <cfRule type="containsText" dxfId="292" priority="272" operator="containsText" text="Please fill your answer here.">
      <formula>NOT(ISERROR(SEARCH("Please fill your answer here.",B650)))</formula>
    </cfRule>
  </conditionalFormatting>
  <conditionalFormatting sqref="B675">
    <cfRule type="containsText" dxfId="291" priority="271" operator="containsText" text="Please fill your answer here.">
      <formula>NOT(ISERROR(SEARCH("Please fill your answer here.",B675)))</formula>
    </cfRule>
  </conditionalFormatting>
  <conditionalFormatting sqref="B714 B716">
    <cfRule type="containsText" dxfId="290" priority="270" operator="containsText" text="Please fill your answer here.">
      <formula>NOT(ISERROR(SEARCH("Please fill your answer here.",B714)))</formula>
    </cfRule>
  </conditionalFormatting>
  <conditionalFormatting sqref="B711 B689 B691:B692">
    <cfRule type="containsText" dxfId="289" priority="269" operator="containsText" text="Please fill your answer here.">
      <formula>NOT(ISERROR(SEARCH("Please fill your answer here.",B689)))</formula>
    </cfRule>
  </conditionalFormatting>
  <conditionalFormatting sqref="B655 B665 B667">
    <cfRule type="containsText" dxfId="288" priority="268" operator="containsText" text="Please fill your answer here.">
      <formula>NOT(ISERROR(SEARCH("Please fill your answer here.",B655)))</formula>
    </cfRule>
  </conditionalFormatting>
  <conditionalFormatting sqref="B657">
    <cfRule type="containsText" dxfId="287" priority="267" operator="containsText" text="Please fill your answer here.">
      <formula>NOT(ISERROR(SEARCH("Please fill your answer here.",B657)))</formula>
    </cfRule>
  </conditionalFormatting>
  <conditionalFormatting sqref="B724 B736 B731 B726">
    <cfRule type="containsText" dxfId="286" priority="266" operator="containsText" text="Please fill your answer here.">
      <formula>NOT(ISERROR(SEARCH("Please fill your answer here.",B724)))</formula>
    </cfRule>
  </conditionalFormatting>
  <conditionalFormatting sqref="B676">
    <cfRule type="containsText" dxfId="285" priority="265" operator="containsText" text="Please fill your answer here.">
      <formula>NOT(ISERROR(SEARCH("Please fill your answer here.",B676)))</formula>
    </cfRule>
  </conditionalFormatting>
  <conditionalFormatting sqref="B737">
    <cfRule type="containsText" dxfId="284" priority="264" operator="containsText" text="Please fill your answer here.">
      <formula>NOT(ISERROR(SEARCH("Please fill your answer here.",B737)))</formula>
    </cfRule>
  </conditionalFormatting>
  <conditionalFormatting sqref="B740 B742">
    <cfRule type="containsText" dxfId="283" priority="263" operator="containsText" text="Please fill your answer here.">
      <formula>NOT(ISERROR(SEARCH("Please fill your answer here.",B740)))</formula>
    </cfRule>
  </conditionalFormatting>
  <conditionalFormatting sqref="B748 B755 B750">
    <cfRule type="containsText" dxfId="282" priority="262" operator="containsText" text="Please fill your answer here.">
      <formula>NOT(ISERROR(SEARCH("Please fill your answer here.",B748)))</formula>
    </cfRule>
  </conditionalFormatting>
  <conditionalFormatting sqref="B758 B760">
    <cfRule type="containsText" dxfId="281" priority="261" operator="containsText" text="Please fill your answer here.">
      <formula>NOT(ISERROR(SEARCH("Please fill your answer here.",B758)))</formula>
    </cfRule>
  </conditionalFormatting>
  <conditionalFormatting sqref="B539">
    <cfRule type="containsText" dxfId="280" priority="260" operator="containsText" text="Please fill your answer here.">
      <formula>NOT(ISERROR(SEARCH("Please fill your answer here.",B539)))</formula>
    </cfRule>
  </conditionalFormatting>
  <conditionalFormatting sqref="B549">
    <cfRule type="containsText" dxfId="279" priority="259" operator="containsText" text="Please fill your answer here.">
      <formula>NOT(ISERROR(SEARCH("Please fill your answer here.",B549)))</formula>
    </cfRule>
  </conditionalFormatting>
  <conditionalFormatting sqref="B570">
    <cfRule type="containsText" dxfId="278" priority="258" operator="containsText" text="Please fill your answer here.">
      <formula>NOT(ISERROR(SEARCH("Please fill your answer here.",B570)))</formula>
    </cfRule>
  </conditionalFormatting>
  <conditionalFormatting sqref="B580">
    <cfRule type="containsText" dxfId="277" priority="257" operator="containsText" text="Please fill your answer here.">
      <formula>NOT(ISERROR(SEARCH("Please fill your answer here.",B580)))</formula>
    </cfRule>
  </conditionalFormatting>
  <conditionalFormatting sqref="B590">
    <cfRule type="containsText" dxfId="276" priority="256" operator="containsText" text="Please fill your answer here.">
      <formula>NOT(ISERROR(SEARCH("Please fill your answer here.",B590)))</formula>
    </cfRule>
  </conditionalFormatting>
  <conditionalFormatting sqref="B673">
    <cfRule type="containsText" dxfId="275" priority="255" operator="containsText" text="Please fill your answer here.">
      <formula>NOT(ISERROR(SEARCH("Please fill your answer here.",B673)))</formula>
    </cfRule>
  </conditionalFormatting>
  <conditionalFormatting sqref="B783">
    <cfRule type="containsText" dxfId="274" priority="254" operator="containsText" text="Please fill your answer here.">
      <formula>NOT(ISERROR(SEARCH("Please fill your answer here.",B783)))</formula>
    </cfRule>
  </conditionalFormatting>
  <conditionalFormatting sqref="B788">
    <cfRule type="containsText" dxfId="273" priority="253" operator="containsText" text="Please fill your answer here.">
      <formula>NOT(ISERROR(SEARCH("Please fill your answer here.",B788)))</formula>
    </cfRule>
  </conditionalFormatting>
  <conditionalFormatting sqref="B632 B634">
    <cfRule type="containsText" dxfId="272" priority="252" operator="containsText" text="Please fill your answer here.">
      <formula>NOT(ISERROR(SEARCH("Please fill your answer here.",B632)))</formula>
    </cfRule>
  </conditionalFormatting>
  <conditionalFormatting sqref="B795:B797 B837 B842 B882 B887 B1005 B933 B839 B844 B884 B889">
    <cfRule type="containsText" dxfId="271" priority="251" operator="containsText" text="Please fill your answer here.">
      <formula>NOT(ISERROR(SEARCH("Please fill your answer here.",B795)))</formula>
    </cfRule>
  </conditionalFormatting>
  <conditionalFormatting sqref="B794">
    <cfRule type="containsText" dxfId="270" priority="250" operator="containsText" text="Please fill your answer here.">
      <formula>NOT(ISERROR(SEARCH("Please fill your answer here.",B794)))</formula>
    </cfRule>
  </conditionalFormatting>
  <conditionalFormatting sqref="B832 B802 B834">
    <cfRule type="containsText" dxfId="269" priority="248" operator="containsText" text="Please fill your answer here.">
      <formula>NOT(ISERROR(SEARCH("Please fill your answer here.",B802)))</formula>
    </cfRule>
  </conditionalFormatting>
  <conditionalFormatting sqref="B1007">
    <cfRule type="containsText" dxfId="268" priority="249" operator="containsText" text="Please fill your answer here.">
      <formula>NOT(ISERROR(SEARCH("Please fill your answer here.",B1007)))</formula>
    </cfRule>
  </conditionalFormatting>
  <conditionalFormatting sqref="B809">
    <cfRule type="containsText" dxfId="267" priority="247" operator="containsText" text="Please fill your answer here.">
      <formula>NOT(ISERROR(SEARCH("Please fill your answer here.",B809)))</formula>
    </cfRule>
  </conditionalFormatting>
  <conditionalFormatting sqref="B816">
    <cfRule type="containsText" dxfId="266" priority="246" operator="containsText" text="Please fill your answer here.">
      <formula>NOT(ISERROR(SEARCH("Please fill your answer here.",B816)))</formula>
    </cfRule>
  </conditionalFormatting>
  <conditionalFormatting sqref="B829">
    <cfRule type="containsText" dxfId="265" priority="245" operator="containsText" text="Please fill your answer here.">
      <formula>NOT(ISERROR(SEARCH("Please fill your answer here.",B829)))</formula>
    </cfRule>
  </conditionalFormatting>
  <conditionalFormatting sqref="B848 B850">
    <cfRule type="containsText" dxfId="264" priority="244" operator="containsText" text="Please fill your answer here.">
      <formula>NOT(ISERROR(SEARCH("Please fill your answer here.",B848)))</formula>
    </cfRule>
  </conditionalFormatting>
  <conditionalFormatting sqref="B857">
    <cfRule type="containsText" dxfId="263" priority="243" operator="containsText" text="Please fill your answer here.">
      <formula>NOT(ISERROR(SEARCH("Please fill your answer here.",B857)))</formula>
    </cfRule>
  </conditionalFormatting>
  <conditionalFormatting sqref="B864">
    <cfRule type="containsText" dxfId="262" priority="242" operator="containsText" text="Please fill your answer here.">
      <formula>NOT(ISERROR(SEARCH("Please fill your answer here.",B864)))</formula>
    </cfRule>
  </conditionalFormatting>
  <conditionalFormatting sqref="B855">
    <cfRule type="containsText" dxfId="261" priority="241" operator="containsText" text="Please fill your answer here.">
      <formula>NOT(ISERROR(SEARCH("Please fill your answer here.",B855)))</formula>
    </cfRule>
  </conditionalFormatting>
  <conditionalFormatting sqref="B869">
    <cfRule type="containsText" dxfId="260" priority="240" operator="containsText" text="Please fill your answer here.">
      <formula>NOT(ISERROR(SEARCH("Please fill your answer here.",B869)))</formula>
    </cfRule>
  </conditionalFormatting>
  <conditionalFormatting sqref="B890">
    <cfRule type="containsText" dxfId="259" priority="239" operator="containsText" text="Please fill your answer here.">
      <formula>NOT(ISERROR(SEARCH("Please fill your answer here.",B890)))</formula>
    </cfRule>
  </conditionalFormatting>
  <conditionalFormatting sqref="B915">
    <cfRule type="containsText" dxfId="258" priority="238" operator="containsText" text="Please fill your answer here.">
      <formula>NOT(ISERROR(SEARCH("Please fill your answer here.",B915)))</formula>
    </cfRule>
  </conditionalFormatting>
  <conditionalFormatting sqref="B913">
    <cfRule type="containsText" dxfId="257" priority="237" operator="containsText" text="Please fill your answer here.">
      <formula>NOT(ISERROR(SEARCH("Please fill your answer here.",B913)))</formula>
    </cfRule>
  </conditionalFormatting>
  <conditionalFormatting sqref="B893 B895">
    <cfRule type="containsText" dxfId="256" priority="236" operator="containsText" text="Please fill your answer here.">
      <formula>NOT(ISERROR(SEARCH("Please fill your answer here.",B893)))</formula>
    </cfRule>
  </conditionalFormatting>
  <conditionalFormatting sqref="B905">
    <cfRule type="containsText" dxfId="255" priority="235" operator="containsText" text="Please fill your answer here.">
      <formula>NOT(ISERROR(SEARCH("Please fill your answer here.",B905)))</formula>
    </cfRule>
  </conditionalFormatting>
  <conditionalFormatting sqref="B925">
    <cfRule type="containsText" dxfId="254" priority="234" operator="containsText" text="Please fill your answer here.">
      <formula>NOT(ISERROR(SEARCH("Please fill your answer here.",B925)))</formula>
    </cfRule>
  </conditionalFormatting>
  <conditionalFormatting sqref="B923">
    <cfRule type="containsText" dxfId="253" priority="233" operator="containsText" text="Please fill your answer here.">
      <formula>NOT(ISERROR(SEARCH("Please fill your answer here.",B923)))</formula>
    </cfRule>
  </conditionalFormatting>
  <conditionalFormatting sqref="B946">
    <cfRule type="containsText" dxfId="252" priority="232" operator="containsText" text="Please fill your answer here.">
      <formula>NOT(ISERROR(SEARCH("Please fill your answer here.",B946)))</formula>
    </cfRule>
  </conditionalFormatting>
  <conditionalFormatting sqref="B936 B938">
    <cfRule type="containsText" dxfId="251" priority="231" operator="containsText" text="Please fill your answer here.">
      <formula>NOT(ISERROR(SEARCH("Please fill your answer here.",B936)))</formula>
    </cfRule>
  </conditionalFormatting>
  <conditionalFormatting sqref="B955">
    <cfRule type="containsText" dxfId="250" priority="230" operator="containsText" text="Please fill your answer here.">
      <formula>NOT(ISERROR(SEARCH("Please fill your answer here.",B955)))</formula>
    </cfRule>
  </conditionalFormatting>
  <conditionalFormatting sqref="B958 B960">
    <cfRule type="containsText" dxfId="249" priority="229" operator="containsText" text="Please fill your answer here.">
      <formula>NOT(ISERROR(SEARCH("Please fill your answer here.",B958)))</formula>
    </cfRule>
  </conditionalFormatting>
  <conditionalFormatting sqref="B965">
    <cfRule type="containsText" dxfId="248" priority="228" operator="containsText" text="Please fill your answer here.">
      <formula>NOT(ISERROR(SEARCH("Please fill your answer here.",B965)))</formula>
    </cfRule>
  </conditionalFormatting>
  <conditionalFormatting sqref="B972">
    <cfRule type="containsText" dxfId="247" priority="227" operator="containsText" text="Please fill your answer here.">
      <formula>NOT(ISERROR(SEARCH("Please fill your answer here.",B972)))</formula>
    </cfRule>
  </conditionalFormatting>
  <conditionalFormatting sqref="B979">
    <cfRule type="containsText" dxfId="246" priority="226" operator="containsText" text="Please fill your answer here.">
      <formula>NOT(ISERROR(SEARCH("Please fill your answer here.",B979)))</formula>
    </cfRule>
  </conditionalFormatting>
  <conditionalFormatting sqref="B986">
    <cfRule type="containsText" dxfId="245" priority="225" operator="containsText" text="Please fill your answer here.">
      <formula>NOT(ISERROR(SEARCH("Please fill your answer here.",B986)))</formula>
    </cfRule>
  </conditionalFormatting>
  <conditionalFormatting sqref="B993">
    <cfRule type="containsText" dxfId="244" priority="224" operator="containsText" text="Please fill your answer here.">
      <formula>NOT(ISERROR(SEARCH("Please fill your answer here.",B993)))</formula>
    </cfRule>
  </conditionalFormatting>
  <conditionalFormatting sqref="B963">
    <cfRule type="containsText" dxfId="243" priority="223" operator="containsText" text="Please fill your answer here.">
      <formula>NOT(ISERROR(SEARCH("Please fill your answer here.",B963)))</formula>
    </cfRule>
  </conditionalFormatting>
  <conditionalFormatting sqref="B110">
    <cfRule type="containsText" dxfId="242" priority="222" operator="containsText" text="Please fill your answer here.">
      <formula>NOT(ISERROR(SEARCH("Please fill your answer here.",B110)))</formula>
    </cfRule>
  </conditionalFormatting>
  <conditionalFormatting sqref="B226">
    <cfRule type="containsText" dxfId="241" priority="221" operator="containsText" text="Please fill your answer here.">
      <formula>NOT(ISERROR(SEARCH("Please fill your answer here.",B226)))</formula>
    </cfRule>
  </conditionalFormatting>
  <conditionalFormatting sqref="B231">
    <cfRule type="containsText" dxfId="240" priority="220" operator="containsText" text="Please fill your answer here.">
      <formula>NOT(ISERROR(SEARCH("Please fill your answer here.",B231)))</formula>
    </cfRule>
  </conditionalFormatting>
  <conditionalFormatting sqref="B336">
    <cfRule type="containsText" dxfId="239" priority="219" operator="containsText" text="Please fill your answer here.">
      <formula>NOT(ISERROR(SEARCH("Please fill your answer here.",B336)))</formula>
    </cfRule>
  </conditionalFormatting>
  <conditionalFormatting sqref="A792:E792">
    <cfRule type="expression" dxfId="238" priority="330">
      <formula>$B792="Dimension 3: Portal is completed"</formula>
    </cfRule>
    <cfRule type="expression" dxfId="237" priority="331">
      <formula>$B792="Dimension 3: Portal contains missing answers"</formula>
    </cfRule>
    <cfRule type="containsText" dxfId="236" priority="332" operator="containsText" text="This section contains missing answers">
      <formula>NOT(ISERROR(SEARCH("This section contains missing answers",A792)))</formula>
    </cfRule>
  </conditionalFormatting>
  <conditionalFormatting sqref="A1007:E1007">
    <cfRule type="expression" dxfId="235" priority="333">
      <formula>$B1007="Dimension 4: Quality is completed"</formula>
    </cfRule>
    <cfRule type="expression" dxfId="234" priority="334">
      <formula>$B1007="Dimension 4: Quality contains missing answers"</formula>
    </cfRule>
    <cfRule type="containsText" dxfId="233" priority="335" operator="containsText" text="This section contains missing answers">
      <formula>NOT(ISERROR(SEARCH("This section contains missing answers",A1007)))</formula>
    </cfRule>
  </conditionalFormatting>
  <conditionalFormatting sqref="B354:B355">
    <cfRule type="containsText" dxfId="232" priority="218" operator="containsText" text="Please fill your answer here.">
      <formula>NOT(ISERROR(SEARCH("Please fill your answer here.",B354)))</formula>
    </cfRule>
  </conditionalFormatting>
  <conditionalFormatting sqref="B367">
    <cfRule type="containsText" dxfId="231" priority="217" operator="containsText" text="Please fill your answer here.">
      <formula>NOT(ISERROR(SEARCH("Please fill your answer here.",B367)))</formula>
    </cfRule>
  </conditionalFormatting>
  <conditionalFormatting sqref="B365">
    <cfRule type="containsText" dxfId="230" priority="216" operator="containsText" text="Please fill your answer here.">
      <formula>NOT(ISERROR(SEARCH("Please fill your answer here.",B365)))</formula>
    </cfRule>
  </conditionalFormatting>
  <conditionalFormatting sqref="B386">
    <cfRule type="containsText" dxfId="229" priority="215" operator="containsText" text="Please fill your answer here.">
      <formula>NOT(ISERROR(SEARCH("Please fill your answer here.",B386)))</formula>
    </cfRule>
  </conditionalFormatting>
  <conditionalFormatting sqref="B390">
    <cfRule type="containsText" dxfId="228" priority="214" operator="containsText" text="Please fill your answer here.">
      <formula>NOT(ISERROR(SEARCH("Please fill your answer here.",B390)))</formula>
    </cfRule>
  </conditionalFormatting>
  <conditionalFormatting sqref="B421">
    <cfRule type="containsText" dxfId="227" priority="213" operator="containsText" text="Please fill your answer here.">
      <formula>NOT(ISERROR(SEARCH("Please fill your answer here.",B421)))</formula>
    </cfRule>
  </conditionalFormatting>
  <conditionalFormatting sqref="B452">
    <cfRule type="containsText" dxfId="226" priority="212" operator="containsText" text="Please fill your answer here.">
      <formula>NOT(ISERROR(SEARCH("Please fill your answer here.",B452)))</formula>
    </cfRule>
  </conditionalFormatting>
  <conditionalFormatting sqref="B192">
    <cfRule type="containsText" dxfId="225" priority="211" operator="containsText" text="Please fill your answer here.">
      <formula>NOT(ISERROR(SEARCH("Please fill your answer here.",B192)))</formula>
    </cfRule>
  </conditionalFormatting>
  <conditionalFormatting sqref="B42">
    <cfRule type="containsText" dxfId="224" priority="210" operator="containsText" text="Please fill your answer here.">
      <formula>NOT(ISERROR(SEARCH("Please fill your answer here.",B42)))</formula>
    </cfRule>
  </conditionalFormatting>
  <conditionalFormatting sqref="B47 B49">
    <cfRule type="containsText" dxfId="223" priority="209" operator="containsText" text="Please fill your answer here.">
      <formula>NOT(ISERROR(SEARCH("Please fill your answer here.",B47)))</formula>
    </cfRule>
  </conditionalFormatting>
  <conditionalFormatting sqref="B144">
    <cfRule type="containsText" dxfId="222" priority="208" operator="containsText" text="Please fill your answer here.">
      <formula>NOT(ISERROR(SEARCH("Please fill your answer here.",B144)))</formula>
    </cfRule>
  </conditionalFormatting>
  <conditionalFormatting sqref="B130">
    <cfRule type="containsText" dxfId="221" priority="207" operator="containsText" text="Please fill your answer here.">
      <formula>NOT(ISERROR(SEARCH("Please fill your answer here.",B130)))</formula>
    </cfRule>
  </conditionalFormatting>
  <conditionalFormatting sqref="B122">
    <cfRule type="containsText" dxfId="220" priority="206" operator="containsText" text="Please fill your answer here.">
      <formula>NOT(ISERROR(SEARCH("Please fill your answer here.",B122)))</formula>
    </cfRule>
  </conditionalFormatting>
  <conditionalFormatting sqref="B159">
    <cfRule type="containsText" dxfId="219" priority="205" operator="containsText" text="Please fill your answer here.">
      <formula>NOT(ISERROR(SEARCH("Please fill your answer here.",B159)))</formula>
    </cfRule>
  </conditionalFormatting>
  <conditionalFormatting sqref="B169">
    <cfRule type="containsText" dxfId="218" priority="203" operator="containsText" text="Please fill your answer here.">
      <formula>NOT(ISERROR(SEARCH("Please fill your answer here.",B169)))</formula>
    </cfRule>
  </conditionalFormatting>
  <conditionalFormatting sqref="B164 B166">
    <cfRule type="containsText" dxfId="217" priority="204" operator="containsText" text="Please fill your answer here.">
      <formula>NOT(ISERROR(SEARCH("Please fill your answer here.",B164)))</formula>
    </cfRule>
  </conditionalFormatting>
  <conditionalFormatting sqref="B217 B205:B206 B208:B210 B212">
    <cfRule type="containsText" dxfId="216" priority="202" operator="containsText" text="Please fill your answer here.">
      <formula>NOT(ISERROR(SEARCH("Please fill your answer here.",B205)))</formula>
    </cfRule>
  </conditionalFormatting>
  <conditionalFormatting sqref="B249 B251">
    <cfRule type="containsText" dxfId="215" priority="201" operator="containsText" text="Please fill your answer here.">
      <formula>NOT(ISERROR(SEARCH("Please fill your answer here.",B249)))</formula>
    </cfRule>
  </conditionalFormatting>
  <conditionalFormatting sqref="B351">
    <cfRule type="containsText" dxfId="214" priority="200" operator="containsText" text="Please fill your answer here.">
      <formula>NOT(ISERROR(SEARCH("Please fill your answer here.",B351)))</formula>
    </cfRule>
  </conditionalFormatting>
  <conditionalFormatting sqref="B470">
    <cfRule type="containsText" dxfId="213" priority="187" operator="containsText" text="Please fill your answer here.">
      <formula>NOT(ISERROR(SEARCH("Please fill your answer here.",B470)))</formula>
    </cfRule>
  </conditionalFormatting>
  <conditionalFormatting sqref="B371">
    <cfRule type="containsText" dxfId="212" priority="199" operator="containsText" text="Please fill your answer here.">
      <formula>NOT(ISERROR(SEARCH("Please fill your answer here.",B371)))</formula>
    </cfRule>
  </conditionalFormatting>
  <conditionalFormatting sqref="B383">
    <cfRule type="containsText" dxfId="211" priority="198" operator="containsText" text="Please fill your answer here.">
      <formula>NOT(ISERROR(SEARCH("Please fill your answer here.",B383)))</formula>
    </cfRule>
  </conditionalFormatting>
  <conditionalFormatting sqref="B396">
    <cfRule type="containsText" dxfId="210" priority="197" operator="containsText" text="Please fill your answer here.">
      <formula>NOT(ISERROR(SEARCH("Please fill your answer here.",B396)))</formula>
    </cfRule>
  </conditionalFormatting>
  <conditionalFormatting sqref="B402">
    <cfRule type="containsText" dxfId="209" priority="196" operator="containsText" text="Please fill your answer here.">
      <formula>NOT(ISERROR(SEARCH("Please fill your answer here.",B402)))</formula>
    </cfRule>
  </conditionalFormatting>
  <conditionalFormatting sqref="B408">
    <cfRule type="containsText" dxfId="208" priority="195" operator="containsText" text="Please fill your answer here.">
      <formula>NOT(ISERROR(SEARCH("Please fill your answer here.",B408)))</formula>
    </cfRule>
  </conditionalFormatting>
  <conditionalFormatting sqref="B414">
    <cfRule type="containsText" dxfId="207" priority="194" operator="containsText" text="Please fill your answer here.">
      <formula>NOT(ISERROR(SEARCH("Please fill your answer here.",B414)))</formula>
    </cfRule>
  </conditionalFormatting>
  <conditionalFormatting sqref="B427">
    <cfRule type="containsText" dxfId="206" priority="193" operator="containsText" text="Please fill your answer here.">
      <formula>NOT(ISERROR(SEARCH("Please fill your answer here.",B427)))</formula>
    </cfRule>
  </conditionalFormatting>
  <conditionalFormatting sqref="B433">
    <cfRule type="containsText" dxfId="205" priority="192" operator="containsText" text="Please fill your answer here.">
      <formula>NOT(ISERROR(SEARCH("Please fill your answer here.",B433)))</formula>
    </cfRule>
  </conditionalFormatting>
  <conditionalFormatting sqref="B439">
    <cfRule type="containsText" dxfId="204" priority="191" operator="containsText" text="Please fill your answer here.">
      <formula>NOT(ISERROR(SEARCH("Please fill your answer here.",B439)))</formula>
    </cfRule>
  </conditionalFormatting>
  <conditionalFormatting sqref="B445">
    <cfRule type="containsText" dxfId="203" priority="190" operator="containsText" text="Please fill your answer here.">
      <formula>NOT(ISERROR(SEARCH("Please fill your answer here.",B445)))</formula>
    </cfRule>
  </conditionalFormatting>
  <conditionalFormatting sqref="B458">
    <cfRule type="containsText" dxfId="202" priority="189" operator="containsText" text="Please fill your answer here.">
      <formula>NOT(ISERROR(SEARCH("Please fill your answer here.",B458)))</formula>
    </cfRule>
  </conditionalFormatting>
  <conditionalFormatting sqref="B464">
    <cfRule type="containsText" dxfId="201" priority="188" operator="containsText" text="Please fill your answer here.">
      <formula>NOT(ISERROR(SEARCH("Please fill your answer here.",B464)))</formula>
    </cfRule>
  </conditionalFormatting>
  <conditionalFormatting sqref="B504">
    <cfRule type="containsText" dxfId="200" priority="186" operator="containsText" text="Please fill your answer here.">
      <formula>NOT(ISERROR(SEARCH("Please fill your answer here.",B504)))</formula>
    </cfRule>
  </conditionalFormatting>
  <conditionalFormatting sqref="B509">
    <cfRule type="containsText" dxfId="199" priority="185" operator="containsText" text="Please fill your answer here.">
      <formula>NOT(ISERROR(SEARCH("Please fill your answer here.",B509)))</formula>
    </cfRule>
  </conditionalFormatting>
  <conditionalFormatting sqref="B524">
    <cfRule type="containsText" dxfId="198" priority="184" operator="containsText" text="Please fill your answer here.">
      <formula>NOT(ISERROR(SEARCH("Please fill your answer here.",B524)))</formula>
    </cfRule>
  </conditionalFormatting>
  <conditionalFormatting sqref="B514">
    <cfRule type="containsText" dxfId="197" priority="183" operator="containsText" text="Please fill your answer here.">
      <formula>NOT(ISERROR(SEARCH("Please fill your answer here.",B514)))</formula>
    </cfRule>
  </conditionalFormatting>
  <conditionalFormatting sqref="B531 B536">
    <cfRule type="containsText" dxfId="196" priority="182" operator="containsText" text="Please fill your answer here.">
      <formula>NOT(ISERROR(SEARCH("Please fill your answer here.",B531)))</formula>
    </cfRule>
  </conditionalFormatting>
  <conditionalFormatting sqref="B529">
    <cfRule type="containsText" dxfId="195" priority="181" operator="containsText" text="Please fill your answer here.">
      <formula>NOT(ISERROR(SEARCH("Please fill your answer here.",B529)))</formula>
    </cfRule>
  </conditionalFormatting>
  <conditionalFormatting sqref="B565">
    <cfRule type="containsText" dxfId="194" priority="180" operator="containsText" text="Please fill your answer here.">
      <formula>NOT(ISERROR(SEARCH("Please fill your answer here.",B565)))</formula>
    </cfRule>
  </conditionalFormatting>
  <conditionalFormatting sqref="B575">
    <cfRule type="containsText" dxfId="193" priority="179" operator="containsText" text="Please fill your answer here.">
      <formula>NOT(ISERROR(SEARCH("Please fill your answer here.",B575)))</formula>
    </cfRule>
  </conditionalFormatting>
  <conditionalFormatting sqref="B642">
    <cfRule type="containsText" dxfId="192" priority="178" operator="containsText" text="Please fill your answer here.">
      <formula>NOT(ISERROR(SEARCH("Please fill your answer here.",B642)))</formula>
    </cfRule>
  </conditionalFormatting>
  <conditionalFormatting sqref="B662">
    <cfRule type="containsText" dxfId="191" priority="177" operator="containsText" text="Please fill your answer here.">
      <formula>NOT(ISERROR(SEARCH("Please fill your answer here.",B662)))</formula>
    </cfRule>
  </conditionalFormatting>
  <conditionalFormatting sqref="B660">
    <cfRule type="containsText" dxfId="190" priority="176" operator="containsText" text="Please fill your answer here.">
      <formula>NOT(ISERROR(SEARCH("Please fill your answer here.",B660)))</formula>
    </cfRule>
  </conditionalFormatting>
  <conditionalFormatting sqref="B700 B702">
    <cfRule type="containsText" dxfId="189" priority="175" operator="containsText" text="Please fill your answer here.">
      <formula>NOT(ISERROR(SEARCH("Please fill your answer here.",B700)))</formula>
    </cfRule>
  </conditionalFormatting>
  <conditionalFormatting sqref="B709">
    <cfRule type="containsText" dxfId="188" priority="174" operator="containsText" text="Please fill your answer here.">
      <formula>NOT(ISERROR(SEARCH("Please fill your answer here.",B709)))</formula>
    </cfRule>
  </conditionalFormatting>
  <conditionalFormatting sqref="B753">
    <cfRule type="containsText" dxfId="187" priority="173" operator="containsText" text="Please fill your answer here.">
      <formula>NOT(ISERROR(SEARCH("Please fill your answer here.",B753)))</formula>
    </cfRule>
  </conditionalFormatting>
  <conditionalFormatting sqref="B778">
    <cfRule type="containsText" dxfId="186" priority="172" operator="containsText" text="Please fill your answer here.">
      <formula>NOT(ISERROR(SEARCH("Please fill your answer here.",B778)))</formula>
    </cfRule>
  </conditionalFormatting>
  <conditionalFormatting sqref="B828">
    <cfRule type="containsText" dxfId="185" priority="171" operator="containsText" text="Please fill your answer here.">
      <formula>NOT(ISERROR(SEARCH("Please fill your answer here.",B828)))</formula>
    </cfRule>
  </conditionalFormatting>
  <conditionalFormatting sqref="B928">
    <cfRule type="containsText" dxfId="184" priority="170" operator="containsText" text="Please fill your answer here.">
      <formula>NOT(ISERROR(SEARCH("Please fill your answer here.",B928)))</formula>
    </cfRule>
  </conditionalFormatting>
  <conditionalFormatting sqref="B1003">
    <cfRule type="containsText" dxfId="183" priority="169" operator="containsText" text="Please fill your answer here.">
      <formula>NOT(ISERROR(SEARCH("Please fill your answer here.",B1003)))</formula>
    </cfRule>
  </conditionalFormatting>
  <conditionalFormatting sqref="B615">
    <cfRule type="containsText" dxfId="182" priority="168" operator="containsText" text="Please fill your answer here.">
      <formula>NOT(ISERROR(SEARCH("Please fill your answer here.",B615)))</formula>
    </cfRule>
  </conditionalFormatting>
  <conditionalFormatting sqref="B610">
    <cfRule type="containsText" dxfId="181" priority="167" operator="containsText" text="Please fill your answer here.">
      <formula>NOT(ISERROR(SEARCH("Please fill your answer here.",B610)))</formula>
    </cfRule>
  </conditionalFormatting>
  <conditionalFormatting sqref="B534">
    <cfRule type="containsText" dxfId="180" priority="166" operator="containsText" text="Please fill your answer here.">
      <formula>NOT(ISERROR(SEARCH("Please fill your answer here.",B534)))</formula>
    </cfRule>
  </conditionalFormatting>
  <conditionalFormatting sqref="B215">
    <cfRule type="containsText" dxfId="179" priority="165" operator="containsText" text="Please fill your answer here.">
      <formula>NOT(ISERROR(SEARCH("Please fill your answer here.",B215)))</formula>
    </cfRule>
  </conditionalFormatting>
  <conditionalFormatting sqref="B317">
    <cfRule type="containsText" dxfId="178" priority="164" operator="containsText" text="Please fill your answer here.">
      <formula>NOT(ISERROR(SEARCH("Please fill your answer here.",B317)))</formula>
    </cfRule>
  </conditionalFormatting>
  <conditionalFormatting sqref="B877">
    <cfRule type="containsText" dxfId="177" priority="163" operator="containsText" text="Please fill your answer here.">
      <formula>NOT(ISERROR(SEARCH("Please fill your answer here.",B877)))</formula>
    </cfRule>
  </conditionalFormatting>
  <conditionalFormatting sqref="B90 B92">
    <cfRule type="containsText" dxfId="176" priority="162" operator="containsText" text="Please fill your answer here.">
      <formula>NOT(ISERROR(SEARCH("Please fill your answer here.",B90)))</formula>
    </cfRule>
  </conditionalFormatting>
  <conditionalFormatting sqref="B258">
    <cfRule type="containsText" dxfId="175" priority="161" operator="containsText" text="Please fill your answer here.">
      <formula>NOT(ISERROR(SEARCH("Please fill your answer here.",B258)))</formula>
    </cfRule>
  </conditionalFormatting>
  <conditionalFormatting sqref="A474:E474">
    <cfRule type="expression" dxfId="174" priority="336">
      <formula>$B474="Dimension 2: Impact is completed"</formula>
    </cfRule>
    <cfRule type="expression" dxfId="173" priority="337">
      <formula>$B474="Dimension 2: Impact contains missing answers"</formula>
    </cfRule>
    <cfRule type="containsText" dxfId="172" priority="338" operator="containsText" text="This section contains missing answers">
      <formula>NOT(ISERROR(SEARCH("This section contains missing answers",A474)))</formula>
    </cfRule>
  </conditionalFormatting>
  <conditionalFormatting sqref="B77">
    <cfRule type="containsText" dxfId="171" priority="160" operator="containsText" text="Please fill your answer here.">
      <formula>NOT(ISERROR(SEARCH("Please fill your answer here.",B77)))</formula>
    </cfRule>
  </conditionalFormatting>
  <conditionalFormatting sqref="B268">
    <cfRule type="containsText" dxfId="170" priority="159" operator="containsText" text="Please fill your answer here.">
      <formula>NOT(ISERROR(SEARCH("Please fill your answer here.",B268)))</formula>
    </cfRule>
  </conditionalFormatting>
  <conditionalFormatting sqref="B295">
    <cfRule type="containsText" dxfId="169" priority="158" operator="containsText" text="Please fill your answer here.">
      <formula>NOT(ISERROR(SEARCH("Please fill your answer here.",B295)))</formula>
    </cfRule>
  </conditionalFormatting>
  <conditionalFormatting sqref="B596">
    <cfRule type="containsText" dxfId="168" priority="157" operator="containsText" text="Please fill your answer here.">
      <formula>NOT(ISERROR(SEARCH("Please fill your answer here.",B596)))</formula>
    </cfRule>
  </conditionalFormatting>
  <conditionalFormatting sqref="B826">
    <cfRule type="containsText" dxfId="167" priority="156" operator="containsText" text="Please fill your answer here.">
      <formula>NOT(ISERROR(SEARCH("Please fill your answer here.",B826)))</formula>
    </cfRule>
  </conditionalFormatting>
  <conditionalFormatting sqref="B729">
    <cfRule type="containsText" dxfId="166" priority="155" operator="containsText" text="Please fill your answer here.">
      <formula>NOT(ISERROR(SEARCH("Please fill your answer here.",B729)))</formula>
    </cfRule>
  </conditionalFormatting>
  <conditionalFormatting sqref="B52">
    <cfRule type="containsText" dxfId="165" priority="154" operator="containsText" text="Please fill your answer here.">
      <formula>NOT(ISERROR(SEARCH("Please fill your answer here.",B52)))</formula>
    </cfRule>
  </conditionalFormatting>
  <conditionalFormatting sqref="B95">
    <cfRule type="containsText" dxfId="164" priority="153" operator="containsText" text="Please fill your answer here.">
      <formula>NOT(ISERROR(SEARCH("Please fill your answer here.",B95)))</formula>
    </cfRule>
  </conditionalFormatting>
  <conditionalFormatting sqref="B139">
    <cfRule type="containsText" dxfId="163" priority="152" operator="containsText" text="Please fill your answer here.">
      <formula>NOT(ISERROR(SEARCH("Please fill your answer here.",B139)))</formula>
    </cfRule>
  </conditionalFormatting>
  <conditionalFormatting sqref="B11">
    <cfRule type="containsText" dxfId="162" priority="151" operator="containsText" text="Please fill your answer here.">
      <formula>NOT(ISERROR(SEARCH("Please fill your answer here.",B11)))</formula>
    </cfRule>
  </conditionalFormatting>
  <conditionalFormatting sqref="B17">
    <cfRule type="containsText" dxfId="161" priority="150" operator="containsText" text="Please fill your answer here.">
      <formula>NOT(ISERROR(SEARCH("Please fill your answer here.",B17)))</formula>
    </cfRule>
  </conditionalFormatting>
  <conditionalFormatting sqref="B22">
    <cfRule type="containsText" dxfId="160" priority="149" operator="containsText" text="Please fill your answer here.">
      <formula>NOT(ISERROR(SEARCH("Please fill your answer here.",B22)))</formula>
    </cfRule>
  </conditionalFormatting>
  <conditionalFormatting sqref="B28">
    <cfRule type="containsText" dxfId="159" priority="148" operator="containsText" text="Please fill your answer here.">
      <formula>NOT(ISERROR(SEARCH("Please fill your answer here.",B28)))</formula>
    </cfRule>
  </conditionalFormatting>
  <conditionalFormatting sqref="B33">
    <cfRule type="containsText" dxfId="158" priority="147" operator="containsText" text="Please fill your answer here.">
      <formula>NOT(ISERROR(SEARCH("Please fill your answer here.",B33)))</formula>
    </cfRule>
  </conditionalFormatting>
  <conditionalFormatting sqref="B38">
    <cfRule type="containsText" dxfId="157" priority="146" operator="containsText" text="Please fill your answer here.">
      <formula>NOT(ISERROR(SEARCH("Please fill your answer here.",B38)))</formula>
    </cfRule>
  </conditionalFormatting>
  <conditionalFormatting sqref="B43">
    <cfRule type="containsText" dxfId="156" priority="145" operator="containsText" text="Please fill your answer here.">
      <formula>NOT(ISERROR(SEARCH("Please fill your answer here.",B43)))</formula>
    </cfRule>
  </conditionalFormatting>
  <conditionalFormatting sqref="B48">
    <cfRule type="containsText" dxfId="155" priority="144" operator="containsText" text="Please fill your answer here.">
      <formula>NOT(ISERROR(SEARCH("Please fill your answer here.",B48)))</formula>
    </cfRule>
  </conditionalFormatting>
  <conditionalFormatting sqref="B53">
    <cfRule type="containsText" dxfId="154" priority="143" operator="containsText" text="Please fill your answer here.">
      <formula>NOT(ISERROR(SEARCH("Please fill your answer here.",B53)))</formula>
    </cfRule>
  </conditionalFormatting>
  <conditionalFormatting sqref="B58">
    <cfRule type="containsText" dxfId="153" priority="142" operator="containsText" text="Please fill your answer here.">
      <formula>NOT(ISERROR(SEARCH("Please fill your answer here.",B58)))</formula>
    </cfRule>
  </conditionalFormatting>
  <conditionalFormatting sqref="B63">
    <cfRule type="containsText" dxfId="152" priority="141" operator="containsText" text="Please fill your answer here.">
      <formula>NOT(ISERROR(SEARCH("Please fill your answer here.",B63)))</formula>
    </cfRule>
  </conditionalFormatting>
  <conditionalFormatting sqref="B68">
    <cfRule type="containsText" dxfId="151" priority="140" operator="containsText" text="Please fill your answer here.">
      <formula>NOT(ISERROR(SEARCH("Please fill your answer here.",B68)))</formula>
    </cfRule>
  </conditionalFormatting>
  <conditionalFormatting sqref="B73">
    <cfRule type="containsText" dxfId="150" priority="139" operator="containsText" text="Please fill your answer here.">
      <formula>NOT(ISERROR(SEARCH("Please fill your answer here.",B73)))</formula>
    </cfRule>
  </conditionalFormatting>
  <conditionalFormatting sqref="B91">
    <cfRule type="containsText" dxfId="149" priority="138" operator="containsText" text="Please fill your answer here.">
      <formula>NOT(ISERROR(SEARCH("Please fill your answer here.",B91)))</formula>
    </cfRule>
  </conditionalFormatting>
  <conditionalFormatting sqref="B96">
    <cfRule type="containsText" dxfId="148" priority="137" operator="containsText" text="Please fill your answer here.">
      <formula>NOT(ISERROR(SEARCH("Please fill your answer here.",B96)))</formula>
    </cfRule>
  </conditionalFormatting>
  <conditionalFormatting sqref="B111">
    <cfRule type="containsText" dxfId="147" priority="136" operator="containsText" text="Please fill your answer here.">
      <formula>NOT(ISERROR(SEARCH("Please fill your answer here.",B111)))</formula>
    </cfRule>
  </conditionalFormatting>
  <conditionalFormatting sqref="B117">
    <cfRule type="containsText" dxfId="146" priority="135" operator="containsText" text="Please fill your answer here.">
      <formula>NOT(ISERROR(SEARCH("Please fill your answer here.",B117)))</formula>
    </cfRule>
  </conditionalFormatting>
  <conditionalFormatting sqref="B123">
    <cfRule type="containsText" dxfId="145" priority="134" operator="containsText" text="Please fill your answer here.">
      <formula>NOT(ISERROR(SEARCH("Please fill your answer here.",B123)))</formula>
    </cfRule>
  </conditionalFormatting>
  <conditionalFormatting sqref="B140">
    <cfRule type="containsText" dxfId="144" priority="133" operator="containsText" text="Please fill your answer here.">
      <formula>NOT(ISERROR(SEARCH("Please fill your answer here.",B140)))</formula>
    </cfRule>
  </conditionalFormatting>
  <conditionalFormatting sqref="B145">
    <cfRule type="containsText" dxfId="143" priority="132" operator="containsText" text="Please fill your answer here.">
      <formula>NOT(ISERROR(SEARCH("Please fill your answer here.",B145)))</formula>
    </cfRule>
  </conditionalFormatting>
  <conditionalFormatting sqref="B150">
    <cfRule type="containsText" dxfId="142" priority="131" operator="containsText" text="Please fill your answer here.">
      <formula>NOT(ISERROR(SEARCH("Please fill your answer here.",B150)))</formula>
    </cfRule>
  </conditionalFormatting>
  <conditionalFormatting sqref="B155">
    <cfRule type="containsText" dxfId="141" priority="130" operator="containsText" text="Please fill your answer here.">
      <formula>NOT(ISERROR(SEARCH("Please fill your answer here.",B155)))</formula>
    </cfRule>
  </conditionalFormatting>
  <conditionalFormatting sqref="B160">
    <cfRule type="containsText" dxfId="140" priority="129" operator="containsText" text="Please fill your answer here.">
      <formula>NOT(ISERROR(SEARCH("Please fill your answer here.",B160)))</formula>
    </cfRule>
  </conditionalFormatting>
  <conditionalFormatting sqref="B165">
    <cfRule type="containsText" dxfId="139" priority="128" operator="containsText" text="Please fill your answer here.">
      <formula>NOT(ISERROR(SEARCH("Please fill your answer here.",B165)))</formula>
    </cfRule>
  </conditionalFormatting>
  <conditionalFormatting sqref="B170">
    <cfRule type="containsText" dxfId="138" priority="127" operator="containsText" text="Please fill your answer here.">
      <formula>NOT(ISERROR(SEARCH("Please fill your answer here.",B170)))</formula>
    </cfRule>
  </conditionalFormatting>
  <conditionalFormatting sqref="B176">
    <cfRule type="containsText" dxfId="137" priority="126" operator="containsText" text="Please fill your answer here.">
      <formula>NOT(ISERROR(SEARCH("Please fill your answer here.",B176)))</formula>
    </cfRule>
  </conditionalFormatting>
  <conditionalFormatting sqref="B181">
    <cfRule type="containsText" dxfId="136" priority="125" operator="containsText" text="Please fill your answer here.">
      <formula>NOT(ISERROR(SEARCH("Please fill your answer here.",B181)))</formula>
    </cfRule>
  </conditionalFormatting>
  <conditionalFormatting sqref="B187">
    <cfRule type="containsText" dxfId="135" priority="124" operator="containsText" text="Please fill your answer here.">
      <formula>NOT(ISERROR(SEARCH("Please fill your answer here.",B187)))</formula>
    </cfRule>
  </conditionalFormatting>
  <conditionalFormatting sqref="B193">
    <cfRule type="containsText" dxfId="134" priority="123" operator="containsText" text="Please fill your answer here.">
      <formula>NOT(ISERROR(SEARCH("Please fill your answer here.",B193)))</formula>
    </cfRule>
  </conditionalFormatting>
  <conditionalFormatting sqref="B207">
    <cfRule type="containsText" dxfId="133" priority="122" operator="containsText" text="Please fill your answer here.">
      <formula>NOT(ISERROR(SEARCH("Please fill your answer here.",B207)))</formula>
    </cfRule>
  </conditionalFormatting>
  <conditionalFormatting sqref="B211">
    <cfRule type="containsText" dxfId="132" priority="121" operator="containsText" text="Please fill your answer here.">
      <formula>NOT(ISERROR(SEARCH("Please fill your answer here.",B211)))</formula>
    </cfRule>
  </conditionalFormatting>
  <conditionalFormatting sqref="B216">
    <cfRule type="containsText" dxfId="131" priority="120" operator="containsText" text="Please fill your answer here.">
      <formula>NOT(ISERROR(SEARCH("Please fill your answer here.",B216)))</formula>
    </cfRule>
  </conditionalFormatting>
  <conditionalFormatting sqref="B227">
    <cfRule type="containsText" dxfId="130" priority="119" operator="containsText" text="Please fill your answer here.">
      <formula>NOT(ISERROR(SEARCH("Please fill your answer here.",B227)))</formula>
    </cfRule>
  </conditionalFormatting>
  <conditionalFormatting sqref="B232">
    <cfRule type="containsText" dxfId="129" priority="118" operator="containsText" text="Please fill your answer here.">
      <formula>NOT(ISERROR(SEARCH("Please fill your answer here.",B232)))</formula>
    </cfRule>
  </conditionalFormatting>
  <conditionalFormatting sqref="B237">
    <cfRule type="containsText" dxfId="128" priority="117" operator="containsText" text="Please fill your answer here.">
      <formula>NOT(ISERROR(SEARCH("Please fill your answer here.",B237)))</formula>
    </cfRule>
  </conditionalFormatting>
  <conditionalFormatting sqref="B242">
    <cfRule type="containsText" dxfId="127" priority="116" operator="containsText" text="Please fill your answer here.">
      <formula>NOT(ISERROR(SEARCH("Please fill your answer here.",B242)))</formula>
    </cfRule>
  </conditionalFormatting>
  <conditionalFormatting sqref="B250">
    <cfRule type="containsText" dxfId="126" priority="115" operator="containsText" text="Please fill your answer here.">
      <formula>NOT(ISERROR(SEARCH("Please fill your answer here.",B250)))</formula>
    </cfRule>
  </conditionalFormatting>
  <conditionalFormatting sqref="B259">
    <cfRule type="containsText" dxfId="125" priority="114" operator="containsText" text="Please fill your answer here.">
      <formula>NOT(ISERROR(SEARCH("Please fill your answer here.",B259)))</formula>
    </cfRule>
  </conditionalFormatting>
  <conditionalFormatting sqref="B272">
    <cfRule type="containsText" dxfId="124" priority="113" operator="containsText" text="Please fill your answer here.">
      <formula>NOT(ISERROR(SEARCH("Please fill your answer here.",B272)))</formula>
    </cfRule>
  </conditionalFormatting>
  <conditionalFormatting sqref="B278">
    <cfRule type="containsText" dxfId="123" priority="112" operator="containsText" text="Please fill your answer here.">
      <formula>NOT(ISERROR(SEARCH("Please fill your answer here.",B278)))</formula>
    </cfRule>
  </conditionalFormatting>
  <conditionalFormatting sqref="B290">
    <cfRule type="containsText" dxfId="122" priority="111" operator="containsText" text="Please fill your answer here.">
      <formula>NOT(ISERROR(SEARCH("Please fill your answer here.",B290)))</formula>
    </cfRule>
  </conditionalFormatting>
  <conditionalFormatting sqref="B312">
    <cfRule type="containsText" dxfId="121" priority="110" operator="containsText" text="Please fill your answer here.">
      <formula>NOT(ISERROR(SEARCH("Please fill your answer here.",B312)))</formula>
    </cfRule>
  </conditionalFormatting>
  <conditionalFormatting sqref="B318">
    <cfRule type="containsText" dxfId="120" priority="109" operator="containsText" text="Please fill your answer here.">
      <formula>NOT(ISERROR(SEARCH("Please fill your answer here.",B318)))</formula>
    </cfRule>
  </conditionalFormatting>
  <conditionalFormatting sqref="B352">
    <cfRule type="containsText" dxfId="119" priority="108" operator="containsText" text="Please fill your answer here.">
      <formula>NOT(ISERROR(SEARCH("Please fill your answer here.",B352)))</formula>
    </cfRule>
  </conditionalFormatting>
  <conditionalFormatting sqref="B346">
    <cfRule type="containsText" dxfId="118" priority="107" operator="containsText" text="Please fill your answer here.">
      <formula>NOT(ISERROR(SEARCH("Please fill your answer here.",B346)))</formula>
    </cfRule>
  </conditionalFormatting>
  <conditionalFormatting sqref="B360">
    <cfRule type="containsText" dxfId="117" priority="106" operator="containsText" text="Please fill your answer here.">
      <formula>NOT(ISERROR(SEARCH("Please fill your answer here.",B360)))</formula>
    </cfRule>
  </conditionalFormatting>
  <conditionalFormatting sqref="B366">
    <cfRule type="containsText" dxfId="116" priority="105" operator="containsText" text="Please fill your answer here.">
      <formula>NOT(ISERROR(SEARCH("Please fill your answer here.",B366)))</formula>
    </cfRule>
  </conditionalFormatting>
  <conditionalFormatting sqref="B372">
    <cfRule type="containsText" dxfId="115" priority="104" operator="containsText" text="Please fill your answer here.">
      <formula>NOT(ISERROR(SEARCH("Please fill your answer here.",B372)))</formula>
    </cfRule>
  </conditionalFormatting>
  <conditionalFormatting sqref="B378">
    <cfRule type="containsText" dxfId="114" priority="103" operator="containsText" text="Please fill your answer here.">
      <formula>NOT(ISERROR(SEARCH("Please fill your answer here.",B378)))</formula>
    </cfRule>
  </conditionalFormatting>
  <conditionalFormatting sqref="B384">
    <cfRule type="containsText" dxfId="113" priority="102" operator="containsText" text="Please fill your answer here.">
      <formula>NOT(ISERROR(SEARCH("Please fill your answer here.",B384)))</formula>
    </cfRule>
  </conditionalFormatting>
  <conditionalFormatting sqref="B391">
    <cfRule type="containsText" dxfId="112" priority="101" operator="containsText" text="Please fill your answer here.">
      <formula>NOT(ISERROR(SEARCH("Please fill your answer here.",B391)))</formula>
    </cfRule>
  </conditionalFormatting>
  <conditionalFormatting sqref="B397">
    <cfRule type="containsText" dxfId="111" priority="100" operator="containsText" text="Please fill your answer here.">
      <formula>NOT(ISERROR(SEARCH("Please fill your answer here.",B397)))</formula>
    </cfRule>
  </conditionalFormatting>
  <conditionalFormatting sqref="B403">
    <cfRule type="containsText" dxfId="110" priority="99" operator="containsText" text="Please fill your answer here.">
      <formula>NOT(ISERROR(SEARCH("Please fill your answer here.",B403)))</formula>
    </cfRule>
  </conditionalFormatting>
  <conditionalFormatting sqref="B409">
    <cfRule type="containsText" dxfId="109" priority="98" operator="containsText" text="Please fill your answer here.">
      <formula>NOT(ISERROR(SEARCH("Please fill your answer here.",B409)))</formula>
    </cfRule>
  </conditionalFormatting>
  <conditionalFormatting sqref="B415">
    <cfRule type="containsText" dxfId="108" priority="97" operator="containsText" text="Please fill your answer here.">
      <formula>NOT(ISERROR(SEARCH("Please fill your answer here.",B415)))</formula>
    </cfRule>
  </conditionalFormatting>
  <conditionalFormatting sqref="B422">
    <cfRule type="containsText" dxfId="107" priority="96" operator="containsText" text="Please fill your answer here.">
      <formula>NOT(ISERROR(SEARCH("Please fill your answer here.",B422)))</formula>
    </cfRule>
  </conditionalFormatting>
  <conditionalFormatting sqref="B428">
    <cfRule type="containsText" dxfId="106" priority="95" operator="containsText" text="Please fill your answer here.">
      <formula>NOT(ISERROR(SEARCH("Please fill your answer here.",B428)))</formula>
    </cfRule>
  </conditionalFormatting>
  <conditionalFormatting sqref="B434">
    <cfRule type="containsText" dxfId="105" priority="94" operator="containsText" text="Please fill your answer here.">
      <formula>NOT(ISERROR(SEARCH("Please fill your answer here.",B434)))</formula>
    </cfRule>
  </conditionalFormatting>
  <conditionalFormatting sqref="B440">
    <cfRule type="containsText" dxfId="104" priority="93" operator="containsText" text="Please fill your answer here.">
      <formula>NOT(ISERROR(SEARCH("Please fill your answer here.",B440)))</formula>
    </cfRule>
  </conditionalFormatting>
  <conditionalFormatting sqref="B446">
    <cfRule type="containsText" dxfId="103" priority="92" operator="containsText" text="Please fill your answer here.">
      <formula>NOT(ISERROR(SEARCH("Please fill your answer here.",B446)))</formula>
    </cfRule>
  </conditionalFormatting>
  <conditionalFormatting sqref="B453">
    <cfRule type="containsText" dxfId="102" priority="91" operator="containsText" text="Please fill your answer here.">
      <formula>NOT(ISERROR(SEARCH("Please fill your answer here.",B453)))</formula>
    </cfRule>
  </conditionalFormatting>
  <conditionalFormatting sqref="B459">
    <cfRule type="containsText" dxfId="101" priority="90" operator="containsText" text="Please fill your answer here.">
      <formula>NOT(ISERROR(SEARCH("Please fill your answer here.",B459)))</formula>
    </cfRule>
  </conditionalFormatting>
  <conditionalFormatting sqref="B465">
    <cfRule type="containsText" dxfId="100" priority="89" operator="containsText" text="Please fill your answer here.">
      <formula>NOT(ISERROR(SEARCH("Please fill your answer here.",B465)))</formula>
    </cfRule>
  </conditionalFormatting>
  <conditionalFormatting sqref="B471">
    <cfRule type="containsText" dxfId="99" priority="88" operator="containsText" text="Please fill your answer here.">
      <formula>NOT(ISERROR(SEARCH("Please fill your answer here.",B471)))</formula>
    </cfRule>
  </conditionalFormatting>
  <conditionalFormatting sqref="B483">
    <cfRule type="containsText" dxfId="98" priority="87" operator="containsText" text="Please fill your answer here.">
      <formula>NOT(ISERROR(SEARCH("Please fill your answer here.",B483)))</formula>
    </cfRule>
  </conditionalFormatting>
  <conditionalFormatting sqref="B500">
    <cfRule type="containsText" dxfId="97" priority="86" operator="containsText" text="Please fill your answer here.">
      <formula>NOT(ISERROR(SEARCH("Please fill your answer here.",B500)))</formula>
    </cfRule>
  </conditionalFormatting>
  <conditionalFormatting sqref="B505">
    <cfRule type="containsText" dxfId="96" priority="85" operator="containsText" text="Please fill your answer here.">
      <formula>NOT(ISERROR(SEARCH("Please fill your answer here.",B505)))</formula>
    </cfRule>
  </conditionalFormatting>
  <conditionalFormatting sqref="B510">
    <cfRule type="containsText" dxfId="95" priority="84" operator="containsText" text="Please fill your answer here.">
      <formula>NOT(ISERROR(SEARCH("Please fill your answer here.",B510)))</formula>
    </cfRule>
  </conditionalFormatting>
  <conditionalFormatting sqref="B515">
    <cfRule type="containsText" dxfId="94" priority="83" operator="containsText" text="Please fill your answer here.">
      <formula>NOT(ISERROR(SEARCH("Please fill your answer here.",B515)))</formula>
    </cfRule>
  </conditionalFormatting>
  <conditionalFormatting sqref="B520">
    <cfRule type="containsText" dxfId="93" priority="82" operator="containsText" text="Please fill your answer here.">
      <formula>NOT(ISERROR(SEARCH("Please fill your answer here.",B520)))</formula>
    </cfRule>
  </conditionalFormatting>
  <conditionalFormatting sqref="B525">
    <cfRule type="containsText" dxfId="92" priority="81" operator="containsText" text="Please fill your answer here.">
      <formula>NOT(ISERROR(SEARCH("Please fill your answer here.",B525)))</formula>
    </cfRule>
  </conditionalFormatting>
  <conditionalFormatting sqref="B530">
    <cfRule type="containsText" dxfId="91" priority="80" operator="containsText" text="Please fill your answer here.">
      <formula>NOT(ISERROR(SEARCH("Please fill your answer here.",B530)))</formula>
    </cfRule>
  </conditionalFormatting>
  <conditionalFormatting sqref="B535">
    <cfRule type="containsText" dxfId="90" priority="79" operator="containsText" text="Please fill your answer here.">
      <formula>NOT(ISERROR(SEARCH("Please fill your answer here.",B535)))</formula>
    </cfRule>
  </conditionalFormatting>
  <conditionalFormatting sqref="B540">
    <cfRule type="containsText" dxfId="89" priority="78" operator="containsText" text="Please fill your answer here.">
      <formula>NOT(ISERROR(SEARCH("Please fill your answer here.",B540)))</formula>
    </cfRule>
  </conditionalFormatting>
  <conditionalFormatting sqref="B550">
    <cfRule type="containsText" dxfId="88" priority="77" operator="containsText" text="Please fill your answer here.">
      <formula>NOT(ISERROR(SEARCH("Please fill your answer here.",B550)))</formula>
    </cfRule>
  </conditionalFormatting>
  <conditionalFormatting sqref="B566">
    <cfRule type="containsText" dxfId="87" priority="76" operator="containsText" text="Please fill your answer here.">
      <formula>NOT(ISERROR(SEARCH("Please fill your answer here.",B566)))</formula>
    </cfRule>
  </conditionalFormatting>
  <conditionalFormatting sqref="B571">
    <cfRule type="containsText" dxfId="86" priority="75" operator="containsText" text="Please fill your answer here.">
      <formula>NOT(ISERROR(SEARCH("Please fill your answer here.",B571)))</formula>
    </cfRule>
  </conditionalFormatting>
  <conditionalFormatting sqref="B576">
    <cfRule type="containsText" dxfId="85" priority="74" operator="containsText" text="Please fill your answer here.">
      <formula>NOT(ISERROR(SEARCH("Please fill your answer here.",B576)))</formula>
    </cfRule>
  </conditionalFormatting>
  <conditionalFormatting sqref="B581">
    <cfRule type="containsText" dxfId="84" priority="73" operator="containsText" text="Please fill your answer here.">
      <formula>NOT(ISERROR(SEARCH("Please fill your answer here.",B581)))</formula>
    </cfRule>
  </conditionalFormatting>
  <conditionalFormatting sqref="B586">
    <cfRule type="containsText" dxfId="83" priority="72" operator="containsText" text="Please fill your answer here.">
      <formula>NOT(ISERROR(SEARCH("Please fill your answer here.",B586)))</formula>
    </cfRule>
  </conditionalFormatting>
  <conditionalFormatting sqref="B591">
    <cfRule type="containsText" dxfId="82" priority="71" operator="containsText" text="Please fill your answer here.">
      <formula>NOT(ISERROR(SEARCH("Please fill your answer here.",B591)))</formula>
    </cfRule>
  </conditionalFormatting>
  <conditionalFormatting sqref="B597">
    <cfRule type="containsText" dxfId="81" priority="70" operator="containsText" text="Please fill your answer here.">
      <formula>NOT(ISERROR(SEARCH("Please fill your answer here.",B597)))</formula>
    </cfRule>
  </conditionalFormatting>
  <conditionalFormatting sqref="B606">
    <cfRule type="containsText" dxfId="80" priority="69" operator="containsText" text="Please fill your answer here.">
      <formula>NOT(ISERROR(SEARCH("Please fill your answer here.",B606)))</formula>
    </cfRule>
  </conditionalFormatting>
  <conditionalFormatting sqref="B611">
    <cfRule type="containsText" dxfId="79" priority="68" operator="containsText" text="Please fill your answer here.">
      <formula>NOT(ISERROR(SEARCH("Please fill your answer here.",B611)))</formula>
    </cfRule>
  </conditionalFormatting>
  <conditionalFormatting sqref="B616">
    <cfRule type="containsText" dxfId="78" priority="67" operator="containsText" text="Please fill your answer here.">
      <formula>NOT(ISERROR(SEARCH("Please fill your answer here.",B616)))</formula>
    </cfRule>
  </conditionalFormatting>
  <conditionalFormatting sqref="B628">
    <cfRule type="containsText" dxfId="77" priority="66" operator="containsText" text="Please fill your answer here.">
      <formula>NOT(ISERROR(SEARCH("Please fill your answer here.",B628)))</formula>
    </cfRule>
  </conditionalFormatting>
  <conditionalFormatting sqref="B633">
    <cfRule type="containsText" dxfId="76" priority="65" operator="containsText" text="Please fill your answer here.">
      <formula>NOT(ISERROR(SEARCH("Please fill your answer here.",B633)))</formula>
    </cfRule>
  </conditionalFormatting>
  <conditionalFormatting sqref="B638">
    <cfRule type="containsText" dxfId="75" priority="64" operator="containsText" text="Please fill your answer here.">
      <formula>NOT(ISERROR(SEARCH("Please fill your answer here.",B638)))</formula>
    </cfRule>
  </conditionalFormatting>
  <conditionalFormatting sqref="B643">
    <cfRule type="containsText" dxfId="74" priority="63" operator="containsText" text="Please fill your answer here.">
      <formula>NOT(ISERROR(SEARCH("Please fill your answer here.",B643)))</formula>
    </cfRule>
  </conditionalFormatting>
  <conditionalFormatting sqref="B651">
    <cfRule type="containsText" dxfId="73" priority="62" operator="containsText" text="Please fill your answer here.">
      <formula>NOT(ISERROR(SEARCH("Please fill your answer here.",B651)))</formula>
    </cfRule>
  </conditionalFormatting>
  <conditionalFormatting sqref="B656">
    <cfRule type="containsText" dxfId="72" priority="61" operator="containsText" text="Please fill your answer here.">
      <formula>NOT(ISERROR(SEARCH("Please fill your answer here.",B656)))</formula>
    </cfRule>
  </conditionalFormatting>
  <conditionalFormatting sqref="B661">
    <cfRule type="containsText" dxfId="71" priority="60" operator="containsText" text="Please fill your answer here.">
      <formula>NOT(ISERROR(SEARCH("Please fill your answer here.",B661)))</formula>
    </cfRule>
  </conditionalFormatting>
  <conditionalFormatting sqref="B666">
    <cfRule type="containsText" dxfId="70" priority="59" operator="containsText" text="Please fill your answer here.">
      <formula>NOT(ISERROR(SEARCH("Please fill your answer here.",B666)))</formula>
    </cfRule>
  </conditionalFormatting>
  <conditionalFormatting sqref="B674">
    <cfRule type="containsText" dxfId="69" priority="58" operator="containsText" text="Please fill your answer here.">
      <formula>NOT(ISERROR(SEARCH("Please fill your answer here.",B674)))</formula>
    </cfRule>
  </conditionalFormatting>
  <conditionalFormatting sqref="B682">
    <cfRule type="containsText" dxfId="68" priority="57" operator="containsText" text="Please fill your answer here.">
      <formula>NOT(ISERROR(SEARCH("Please fill your answer here.",B682)))</formula>
    </cfRule>
  </conditionalFormatting>
  <conditionalFormatting sqref="B690">
    <cfRule type="containsText" dxfId="67" priority="56" operator="containsText" text="Please fill your answer here.">
      <formula>NOT(ISERROR(SEARCH("Please fill your answer here.",B690)))</formula>
    </cfRule>
  </conditionalFormatting>
  <conditionalFormatting sqref="B695">
    <cfRule type="containsText" dxfId="66" priority="55" operator="containsText" text="Please fill your answer here.">
      <formula>NOT(ISERROR(SEARCH("Please fill your answer here.",B695)))</formula>
    </cfRule>
  </conditionalFormatting>
  <conditionalFormatting sqref="B701">
    <cfRule type="containsText" dxfId="65" priority="54" operator="containsText" text="Please fill your answer here.">
      <formula>NOT(ISERROR(SEARCH("Please fill your answer here.",B701)))</formula>
    </cfRule>
  </conditionalFormatting>
  <conditionalFormatting sqref="B710">
    <cfRule type="containsText" dxfId="64" priority="53" operator="containsText" text="Please fill your answer here.">
      <formula>NOT(ISERROR(SEARCH("Please fill your answer here.",B710)))</formula>
    </cfRule>
  </conditionalFormatting>
  <conditionalFormatting sqref="B715">
    <cfRule type="containsText" dxfId="63" priority="52" operator="containsText" text="Please fill your answer here.">
      <formula>NOT(ISERROR(SEARCH("Please fill your answer here.",B715)))</formula>
    </cfRule>
  </conditionalFormatting>
  <conditionalFormatting sqref="B725">
    <cfRule type="containsText" dxfId="62" priority="51" operator="containsText" text="Please fill your answer here.">
      <formula>NOT(ISERROR(SEARCH("Please fill your answer here.",B725)))</formula>
    </cfRule>
  </conditionalFormatting>
  <conditionalFormatting sqref="B730">
    <cfRule type="containsText" dxfId="61" priority="50" operator="containsText" text="Please fill your answer here.">
      <formula>NOT(ISERROR(SEARCH("Please fill your answer here.",B730)))</formula>
    </cfRule>
  </conditionalFormatting>
  <conditionalFormatting sqref="B735">
    <cfRule type="containsText" dxfId="60" priority="49" operator="containsText" text="Please fill your answer here.">
      <formula>NOT(ISERROR(SEARCH("Please fill your answer here.",B735)))</formula>
    </cfRule>
  </conditionalFormatting>
  <conditionalFormatting sqref="B741">
    <cfRule type="containsText" dxfId="59" priority="48" operator="containsText" text="Please fill your answer here.">
      <formula>NOT(ISERROR(SEARCH("Please fill your answer here.",B741)))</formula>
    </cfRule>
  </conditionalFormatting>
  <conditionalFormatting sqref="B749">
    <cfRule type="containsText" dxfId="58" priority="47" operator="containsText" text="Please fill your answer here.">
      <formula>NOT(ISERROR(SEARCH("Please fill your answer here.",B749)))</formula>
    </cfRule>
  </conditionalFormatting>
  <conditionalFormatting sqref="B754">
    <cfRule type="containsText" dxfId="57" priority="46" operator="containsText" text="Please fill your answer here.">
      <formula>NOT(ISERROR(SEARCH("Please fill your answer here.",B754)))</formula>
    </cfRule>
  </conditionalFormatting>
  <conditionalFormatting sqref="B759">
    <cfRule type="containsText" dxfId="56" priority="45" operator="containsText" text="Please fill your answer here.">
      <formula>NOT(ISERROR(SEARCH("Please fill your answer here.",B759)))</formula>
    </cfRule>
  </conditionalFormatting>
  <conditionalFormatting sqref="B764">
    <cfRule type="containsText" dxfId="55" priority="44" operator="containsText" text="Please fill your answer here.">
      <formula>NOT(ISERROR(SEARCH("Please fill your answer here.",B764)))</formula>
    </cfRule>
  </conditionalFormatting>
  <conditionalFormatting sqref="B769">
    <cfRule type="containsText" dxfId="54" priority="43" operator="containsText" text="Please fill your answer here.">
      <formula>NOT(ISERROR(SEARCH("Please fill your answer here.",B769)))</formula>
    </cfRule>
  </conditionalFormatting>
  <conditionalFormatting sqref="B779">
    <cfRule type="containsText" dxfId="53" priority="42" operator="containsText" text="Please fill your answer here.">
      <formula>NOT(ISERROR(SEARCH("Please fill your answer here.",B779)))</formula>
    </cfRule>
  </conditionalFormatting>
  <conditionalFormatting sqref="B784">
    <cfRule type="containsText" dxfId="52" priority="41" operator="containsText" text="Please fill your answer here.">
      <formula>NOT(ISERROR(SEARCH("Please fill your answer here.",B784)))</formula>
    </cfRule>
  </conditionalFormatting>
  <conditionalFormatting sqref="B789">
    <cfRule type="containsText" dxfId="51" priority="40" operator="containsText" text="Please fill your answer here.">
      <formula>NOT(ISERROR(SEARCH("Please fill your answer here.",B789)))</formula>
    </cfRule>
  </conditionalFormatting>
  <conditionalFormatting sqref="B801">
    <cfRule type="containsText" dxfId="50" priority="39" operator="containsText" text="Please fill your answer here.">
      <formula>NOT(ISERROR(SEARCH("Please fill your answer here.",B801)))</formula>
    </cfRule>
  </conditionalFormatting>
  <conditionalFormatting sqref="B815">
    <cfRule type="containsText" dxfId="49" priority="38" operator="containsText" text="Please fill your answer here.">
      <formula>NOT(ISERROR(SEARCH("Please fill your answer here.",B815)))</formula>
    </cfRule>
  </conditionalFormatting>
  <conditionalFormatting sqref="B827">
    <cfRule type="containsText" dxfId="48" priority="37" operator="containsText" text="Please fill your answer here.">
      <formula>NOT(ISERROR(SEARCH("Please fill your answer here.",B827)))</formula>
    </cfRule>
  </conditionalFormatting>
  <conditionalFormatting sqref="B833">
    <cfRule type="containsText" dxfId="47" priority="36" operator="containsText" text="Please fill your answer here.">
      <formula>NOT(ISERROR(SEARCH("Please fill your answer here.",B833)))</formula>
    </cfRule>
  </conditionalFormatting>
  <conditionalFormatting sqref="B838">
    <cfRule type="containsText" dxfId="46" priority="35" operator="containsText" text="Please fill your answer here.">
      <formula>NOT(ISERROR(SEARCH("Please fill your answer here.",B838)))</formula>
    </cfRule>
  </conditionalFormatting>
  <conditionalFormatting sqref="B843">
    <cfRule type="containsText" dxfId="45" priority="34" operator="containsText" text="Please fill your answer here.">
      <formula>NOT(ISERROR(SEARCH("Please fill your answer here.",B843)))</formula>
    </cfRule>
  </conditionalFormatting>
  <conditionalFormatting sqref="B849">
    <cfRule type="containsText" dxfId="44" priority="33" operator="containsText" text="Please fill your answer here.">
      <formula>NOT(ISERROR(SEARCH("Please fill your answer here.",B849)))</formula>
    </cfRule>
  </conditionalFormatting>
  <conditionalFormatting sqref="B856">
    <cfRule type="containsText" dxfId="43" priority="32" operator="containsText" text="Please fill your answer here.">
      <formula>NOT(ISERROR(SEARCH("Please fill your answer here.",B856)))</formula>
    </cfRule>
  </conditionalFormatting>
  <conditionalFormatting sqref="B878">
    <cfRule type="containsText" dxfId="42" priority="31" operator="containsText" text="Please fill your answer here.">
      <formula>NOT(ISERROR(SEARCH("Please fill your answer here.",B878)))</formula>
    </cfRule>
  </conditionalFormatting>
  <conditionalFormatting sqref="B883">
    <cfRule type="containsText" dxfId="41" priority="30" operator="containsText" text="Please fill your answer here.">
      <formula>NOT(ISERROR(SEARCH("Please fill your answer here.",B883)))</formula>
    </cfRule>
  </conditionalFormatting>
  <conditionalFormatting sqref="B888">
    <cfRule type="containsText" dxfId="40" priority="29" operator="containsText" text="Please fill your answer here.">
      <formula>NOT(ISERROR(SEARCH("Please fill your answer here.",B888)))</formula>
    </cfRule>
  </conditionalFormatting>
  <conditionalFormatting sqref="B894">
    <cfRule type="containsText" dxfId="39" priority="28" operator="containsText" text="Please fill your answer here.">
      <formula>NOT(ISERROR(SEARCH("Please fill your answer here.",B894)))</formula>
    </cfRule>
  </conditionalFormatting>
  <conditionalFormatting sqref="B904">
    <cfRule type="containsText" dxfId="38" priority="27" operator="containsText" text="Please fill your answer here.">
      <formula>NOT(ISERROR(SEARCH("Please fill your answer here.",B904)))</formula>
    </cfRule>
  </conditionalFormatting>
  <conditionalFormatting sqref="B914">
    <cfRule type="containsText" dxfId="37" priority="26" operator="containsText" text="Please fill your answer here.">
      <formula>NOT(ISERROR(SEARCH("Please fill your answer here.",B914)))</formula>
    </cfRule>
  </conditionalFormatting>
  <conditionalFormatting sqref="B924">
    <cfRule type="containsText" dxfId="36" priority="25" operator="containsText" text="Please fill your answer here.">
      <formula>NOT(ISERROR(SEARCH("Please fill your answer here.",B924)))</formula>
    </cfRule>
  </conditionalFormatting>
  <conditionalFormatting sqref="B929">
    <cfRule type="containsText" dxfId="35" priority="24" operator="containsText" text="Please fill your answer here.">
      <formula>NOT(ISERROR(SEARCH("Please fill your answer here.",B929)))</formula>
    </cfRule>
  </conditionalFormatting>
  <conditionalFormatting sqref="B937">
    <cfRule type="containsText" dxfId="34" priority="23" operator="containsText" text="Please fill your answer here.">
      <formula>NOT(ISERROR(SEARCH("Please fill your answer here.",B937)))</formula>
    </cfRule>
  </conditionalFormatting>
  <conditionalFormatting sqref="B959">
    <cfRule type="containsText" dxfId="33" priority="22" operator="containsText" text="Please fill your answer here.">
      <formula>NOT(ISERROR(SEARCH("Please fill your answer here.",B959)))</formula>
    </cfRule>
  </conditionalFormatting>
  <conditionalFormatting sqref="B964">
    <cfRule type="containsText" dxfId="32" priority="21" operator="containsText" text="Please fill your answer here.">
      <formula>NOT(ISERROR(SEARCH("Please fill your answer here.",B964)))</formula>
    </cfRule>
  </conditionalFormatting>
  <conditionalFormatting sqref="B1004">
    <cfRule type="containsText" dxfId="31" priority="20" operator="containsText" text="Please fill your answer here.">
      <formula>NOT(ISERROR(SEARCH("Please fill your answer here.",B1004)))</formula>
    </cfRule>
  </conditionalFormatting>
  <conditionalFormatting sqref="B284">
    <cfRule type="containsText" dxfId="30" priority="19" operator="containsText" text="Please fill your answer here.">
      <formula>NOT(ISERROR(SEARCH("Please fill your answer here.",B284)))</formula>
    </cfRule>
  </conditionalFormatting>
  <conditionalFormatting sqref="B296">
    <cfRule type="containsText" dxfId="29" priority="18" operator="containsText" text="Please fill your answer here.">
      <formula>NOT(ISERROR(SEARCH("Please fill your answer here.",B296)))</formula>
    </cfRule>
  </conditionalFormatting>
  <conditionalFormatting sqref="B222">
    <cfRule type="containsText" dxfId="28" priority="17" operator="containsText" text="Please fill your answer here.">
      <formula>NOT(ISERROR(SEARCH("Please fill your answer here.",B222)))</formula>
    </cfRule>
  </conditionalFormatting>
  <conditionalFormatting sqref="B555">
    <cfRule type="containsText" dxfId="27" priority="16" operator="containsText" text="Please fill your answer here.">
      <formula>NOT(ISERROR(SEARCH("Please fill your answer here.",B555)))</formula>
    </cfRule>
  </conditionalFormatting>
  <conditionalFormatting sqref="F262:H262">
    <cfRule type="expression" dxfId="26" priority="7">
      <formula>$B262="Dimension 1: Policy is completed"</formula>
    </cfRule>
    <cfRule type="expression" dxfId="25" priority="8">
      <formula>$B262="Dimension 1: Policy contains missing answers"</formula>
    </cfRule>
    <cfRule type="containsText" dxfId="24" priority="9" operator="containsText" text="This section contains missing answers">
      <formula>NOT(ISERROR(SEARCH("This section contains missing answers",F262)))</formula>
    </cfRule>
  </conditionalFormatting>
  <conditionalFormatting sqref="F792:H792">
    <cfRule type="expression" dxfId="23" priority="10">
      <formula>$B792="Dimension 3: Portal is completed"</formula>
    </cfRule>
    <cfRule type="expression" dxfId="22" priority="11">
      <formula>$B792="Dimension 3: Portal contains missing answers"</formula>
    </cfRule>
    <cfRule type="containsText" dxfId="21" priority="12" operator="containsText" text="This section contains missing answers">
      <formula>NOT(ISERROR(SEARCH("This section contains missing answers",F792)))</formula>
    </cfRule>
  </conditionalFormatting>
  <conditionalFormatting sqref="F474:H474">
    <cfRule type="expression" dxfId="20" priority="13">
      <formula>$B474="Dimension 2: Impact is completed"</formula>
    </cfRule>
    <cfRule type="expression" dxfId="19" priority="14">
      <formula>$B474="Dimension 2: Impact contains missing answers"</formula>
    </cfRule>
    <cfRule type="containsText" dxfId="18" priority="15" operator="containsText" text="This section contains missing answers">
      <formula>NOT(ISERROR(SEARCH("This section contains missing answers",F474)))</formula>
    </cfRule>
  </conditionalFormatting>
  <conditionalFormatting sqref="F1007:H1007">
    <cfRule type="expression" dxfId="17" priority="4">
      <formula>$B1007="Dimension 4: Quality is completed"</formula>
    </cfRule>
    <cfRule type="expression" dxfId="16" priority="5">
      <formula>$B1007="Dimension 4: Quality contains missing answers"</formula>
    </cfRule>
    <cfRule type="containsText" dxfId="15" priority="6" operator="containsText" text="This section contains missing answers">
      <formula>NOT(ISERROR(SEARCH("This section contains missing answers",F1007)))</formula>
    </cfRule>
  </conditionalFormatting>
  <conditionalFormatting sqref="K261:XFD261">
    <cfRule type="expression" dxfId="14" priority="339">
      <formula>$B262="Dimension 1: Policy is completed"</formula>
    </cfRule>
    <cfRule type="expression" dxfId="13" priority="340">
      <formula>$B262="Dimension 1: Policy contains missing answers"</formula>
    </cfRule>
    <cfRule type="containsText" dxfId="12" priority="341" operator="containsText" text="This section contains missing answers">
      <formula>NOT(ISERROR(SEARCH("This section contains missing answers",K261)))</formula>
    </cfRule>
  </conditionalFormatting>
  <conditionalFormatting sqref="I792">
    <cfRule type="expression" dxfId="11" priority="342">
      <formula>$B792="Dimension 3: Portal is completed"</formula>
    </cfRule>
    <cfRule type="expression" dxfId="10" priority="343">
      <formula>$B792="Dimension 3: Portal contains missing answers"</formula>
    </cfRule>
    <cfRule type="containsText" dxfId="9" priority="344" operator="containsText" text="This section contains missing answers">
      <formula>NOT(ISERROR(SEARCH("This section contains missing answers",I792)))</formula>
    </cfRule>
  </conditionalFormatting>
  <conditionalFormatting sqref="I1007">
    <cfRule type="expression" dxfId="8" priority="345">
      <formula>$B1007="Dimension 4: Quality is completed"</formula>
    </cfRule>
    <cfRule type="expression" dxfId="7" priority="346">
      <formula>$B1007="Dimension 4: Quality contains missing answers"</formula>
    </cfRule>
    <cfRule type="containsText" dxfId="6" priority="347" operator="containsText" text="This section contains missing answers">
      <formula>NOT(ISERROR(SEARCH("This section contains missing answers",I1007)))</formula>
    </cfRule>
  </conditionalFormatting>
  <conditionalFormatting sqref="I474">
    <cfRule type="expression" dxfId="5" priority="348">
      <formula>$B474="Dimension 2: Impact is completed"</formula>
    </cfRule>
    <cfRule type="expression" dxfId="4" priority="349">
      <formula>$B474="Dimension 2: Impact contains missing answers"</formula>
    </cfRule>
    <cfRule type="containsText" dxfId="3" priority="350" operator="containsText" text="This section contains missing answers">
      <formula>NOT(ISERROR(SEARCH("This section contains missing answers",I474)))</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C77:C1048576 G6:I6 G955:I955 G890:I890 G829:I829 G797:I797 G794:I794 G791:I791 G737:I737 G676:I676 G599:I599 G479:I479 G476:I476 G473:I473 G448:I448 G417:I417 G386:I386 G354:I355 G320:I320 G267:I267 G264:I264 G261:I261 G172:I172 G113:I113 G3:I3 D3:E3 D113:E113 D172:E172 D261:E261 D264:E264 D267:E267 D320:E320 D354:E355 D386:E386 D417:E417 D448:E448 D473:E473 D476:E476 D479:E479 D599:E599 D676:E676 D737:E737 D791:E791 D794:E794 D797:E797 D829:E829 D890:E890 D955:E955 D6:E6 D1006:E1006 G1006:I1006 C3:C74" xr:uid="{A15AE12D-1888-4DBC-8B1C-EADD5DAD85C6}">
      <formula1>"x"</formula1>
    </dataValidation>
  </dataValidations>
  <hyperlinks>
    <hyperlink ref="B530" r:id="rId1" xr:uid="{89732227-C108-4316-AC14-4E189AA770C2}"/>
    <hyperlink ref="B483" r:id="rId2" xr:uid="{6313EE4D-2ADB-442F-9DE8-0129F0A398A1}"/>
    <hyperlink ref="B571" r:id="rId3" xr:uid="{D0B3FFEC-F163-4983-9D4D-9064106B5989}"/>
    <hyperlink ref="B735" r:id="rId4" xr:uid="{CDE59C2F-847E-4A78-A8AD-F2F8322BA3C5}"/>
    <hyperlink ref="B730" r:id="rId5" xr:uid="{CA848112-3685-45DE-BDEC-B430E4C52670}"/>
    <hyperlink ref="B838" r:id="rId6" xr:uid="{DE0B001C-154E-4B66-AE82-DF0F4C582E52}"/>
    <hyperlink ref="B500" r:id="rId7" xr:uid="{818B0C63-8BB4-4CF8-B77D-A347BD37CC1C}"/>
    <hyperlink ref="H43" r:id="rId8" xr:uid="{3D8CA3AA-2362-46C1-AECA-DF68CD826421}"/>
    <hyperlink ref="H53" r:id="rId9" xr:uid="{73361A59-FE29-4933-87CF-0CE0CC7E7558}"/>
    <hyperlink ref="H146" r:id="rId10" xr:uid="{2E9CDE3A-598C-41EF-8F57-8287477D8946}"/>
    <hyperlink ref="H505" r:id="rId11" xr:uid="{0DB9A4BA-FB29-4384-AE63-655D8AFCBB8C}"/>
    <hyperlink ref="H510" r:id="rId12" xr:uid="{7C3513FF-C088-4968-A12D-6DCD8F5C909A}"/>
    <hyperlink ref="H525" r:id="rId13" xr:uid="{97012DB9-44CA-430A-80FD-C523DB228606}"/>
    <hyperlink ref="H530" r:id="rId14" xr:uid="{39B3AFC6-4AD5-4AC5-ABA6-64E8ECFC005B}"/>
    <hyperlink ref="H550" r:id="rId15" xr:uid="{D2AFD8DD-5390-4054-AE01-FC017B27374A}"/>
    <hyperlink ref="H555" r:id="rId16" xr:uid="{D5384AE2-AFF9-4624-AA24-0C82D3DA0CE6}"/>
    <hyperlink ref="H571" r:id="rId17" xr:uid="{48B0D719-325F-49E7-97CA-6BCDC1E61989}"/>
    <hyperlink ref="H576" r:id="rId18" xr:uid="{7273F0A3-1B47-4DAE-8D85-C05149272141}"/>
    <hyperlink ref="H725" r:id="rId19" xr:uid="{59F18EA8-C538-487E-897A-26DF85E6235F}"/>
    <hyperlink ref="H730" r:id="rId20" xr:uid="{C52DB62F-34D1-4434-92A7-2C61B7AA177E}"/>
    <hyperlink ref="H735" r:id="rId21" xr:uid="{58E981E5-91C2-41DF-9B82-27F9C7376C83}"/>
    <hyperlink ref="H838" r:id="rId22" xr:uid="{B0B8D4AB-50B5-490C-BA58-C20EC7CE2896}"/>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Props1.xml><?xml version="1.0" encoding="utf-8"?>
<ds:datastoreItem xmlns:ds="http://schemas.openxmlformats.org/officeDocument/2006/customXml" ds:itemID="{94E2C68C-C630-4E3C-9BC2-D27E5AD183D9}">
  <ds:schemaRefs>
    <ds:schemaRef ds:uri="http://schemas.microsoft.com/sharepoint/v3/contenttype/forms"/>
  </ds:schemaRefs>
</ds:datastoreItem>
</file>

<file path=customXml/itemProps2.xml><?xml version="1.0" encoding="utf-8"?>
<ds:datastoreItem xmlns:ds="http://schemas.openxmlformats.org/officeDocument/2006/customXml" ds:itemID="{221A5CC5-D884-4629-9D9A-336D97C629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C38D323-109A-4AAA-A7F9-1D75C77A6AC9}">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Hungary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2022-12-08T12:58:48Z</dcterms:created>
  <dcterms:modified xsi:type="dcterms:W3CDTF">2022-12-08T15:14:58Z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