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6"/>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3689A0F8-D0BB-41AF-AAEB-36EBE515D0C0}" xr6:coauthVersionLast="47" xr6:coauthVersionMax="47" xr10:uidLastSave="{FAA623EB-A5D4-4E61-BC96-974530E684CE}"/>
  <bookViews>
    <workbookView xWindow="-28920" yWindow="-120" windowWidth="29040" windowHeight="15720" xr2:uid="{E6FEFC77-6A83-4BA4-AB1E-4B31BE088E78}"/>
  </bookViews>
  <sheets>
    <sheet name="Portugal Open Data Maturity 20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0" i="1"/>
  <c r="F868" i="1"/>
  <c r="F867" i="1"/>
  <c r="F866" i="1"/>
  <c r="F865"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806" i="1"/>
  <c r="F805" i="1"/>
  <c r="F804" i="1"/>
  <c r="F797" i="1" s="1"/>
  <c r="F803" i="1"/>
  <c r="F799" i="1"/>
  <c r="F798" i="1"/>
  <c r="F787" i="1"/>
  <c r="F786" i="1"/>
  <c r="F782" i="1"/>
  <c r="F781" i="1"/>
  <c r="F777" i="1"/>
  <c r="F776" i="1"/>
  <c r="F774" i="1"/>
  <c r="F773" i="1"/>
  <c r="F772" i="1"/>
  <c r="F771" i="1"/>
  <c r="F767" i="1"/>
  <c r="F766" i="1"/>
  <c r="F762" i="1"/>
  <c r="F761" i="1"/>
  <c r="F757" i="1"/>
  <c r="F756" i="1"/>
  <c r="F752" i="1"/>
  <c r="F751" i="1"/>
  <c r="F747" i="1"/>
  <c r="F746" i="1"/>
  <c r="F744" i="1"/>
  <c r="F743" i="1"/>
  <c r="F739" i="1"/>
  <c r="F738" i="1"/>
  <c r="F737"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c r="F672" i="1"/>
  <c r="F671" i="1"/>
  <c r="F669" i="1"/>
  <c r="F668" i="1"/>
  <c r="F664" i="1"/>
  <c r="F663" i="1"/>
  <c r="F659" i="1"/>
  <c r="F658" i="1"/>
  <c r="F654"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599" i="1" s="1"/>
  <c r="F600" i="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s="1"/>
  <c r="F476" i="1" s="1"/>
  <c r="F469" i="1"/>
  <c r="F468" i="1"/>
  <c r="F467" i="1"/>
  <c r="F463" i="1"/>
  <c r="F462" i="1"/>
  <c r="F461" i="1"/>
  <c r="F457" i="1"/>
  <c r="F456" i="1"/>
  <c r="F455" i="1"/>
  <c r="F451" i="1"/>
  <c r="F450" i="1"/>
  <c r="F449" i="1"/>
  <c r="F448" i="1" s="1"/>
  <c r="F444" i="1"/>
  <c r="F443" i="1"/>
  <c r="F442" i="1"/>
  <c r="F438" i="1"/>
  <c r="F437" i="1"/>
  <c r="F436" i="1"/>
  <c r="F432" i="1"/>
  <c r="F431" i="1"/>
  <c r="F430" i="1"/>
  <c r="F426" i="1"/>
  <c r="F425" i="1"/>
  <c r="F424" i="1"/>
  <c r="F420" i="1"/>
  <c r="F419" i="1"/>
  <c r="F418" i="1"/>
  <c r="F417" i="1" s="1"/>
  <c r="F413" i="1"/>
  <c r="F412" i="1"/>
  <c r="F411" i="1"/>
  <c r="F407" i="1"/>
  <c r="F406" i="1"/>
  <c r="F405" i="1"/>
  <c r="F401" i="1"/>
  <c r="F400" i="1"/>
  <c r="F399" i="1"/>
  <c r="F395" i="1"/>
  <c r="F394" i="1"/>
  <c r="F393" i="1"/>
  <c r="F389" i="1"/>
  <c r="F388" i="1"/>
  <c r="F387" i="1"/>
  <c r="F386" i="1" s="1"/>
  <c r="F382" i="1"/>
  <c r="F381" i="1"/>
  <c r="F380" i="1"/>
  <c r="F376" i="1"/>
  <c r="F375" i="1"/>
  <c r="F374" i="1"/>
  <c r="F370" i="1"/>
  <c r="F369" i="1"/>
  <c r="F368" i="1"/>
  <c r="F364" i="1"/>
  <c r="F363" i="1"/>
  <c r="F362" i="1"/>
  <c r="F358" i="1"/>
  <c r="F357" i="1"/>
  <c r="F356" i="1"/>
  <c r="F355" i="1" s="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72" i="1" s="1"/>
  <c r="F180" i="1"/>
  <c r="F179" i="1"/>
  <c r="F174" i="1"/>
  <c r="F168" i="1"/>
  <c r="F167" i="1"/>
  <c r="F163" i="1"/>
  <c r="F162" i="1"/>
  <c r="F158" i="1"/>
  <c r="F157" i="1"/>
  <c r="F153" i="1"/>
  <c r="F152" i="1"/>
  <c r="F148" i="1"/>
  <c r="F147" i="1"/>
  <c r="F143" i="1"/>
  <c r="F142" i="1"/>
  <c r="F138" i="1"/>
  <c r="F137" i="1"/>
  <c r="F136" i="1"/>
  <c r="F135" i="1"/>
  <c r="F134" i="1"/>
  <c r="F133" i="1"/>
  <c r="F129" i="1"/>
  <c r="F128" i="1"/>
  <c r="F127" i="1"/>
  <c r="F126" i="1"/>
  <c r="F125" i="1"/>
  <c r="F124" i="1"/>
  <c r="F121" i="1"/>
  <c r="F120" i="1"/>
  <c r="F119" i="1"/>
  <c r="F115" i="1"/>
  <c r="F113" i="1" s="1"/>
  <c r="F114" i="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s="1"/>
  <c r="F264" i="1" l="1"/>
  <c r="F2" i="1" s="1"/>
  <c r="F354" i="1"/>
  <c r="F794" i="1"/>
</calcChain>
</file>

<file path=xl/sharedStrings.xml><?xml version="1.0" encoding="utf-8"?>
<sst xmlns="http://schemas.openxmlformats.org/spreadsheetml/2006/main" count="1380" uniqueCount="708">
  <si>
    <t>Portugal</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</si>
  <si>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</si>
  <si>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</si>
  <si>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</si>
  <si>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</si>
  <si>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</si>
  <si>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</si>
  <si>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</si>
  <si>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</si>
  <si>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</si>
  <si>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</si>
  <si>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</si>
  <si>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</si>
  <si>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</si>
  <si>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A Law was approved and published in August 2021 (Law No. 68/2021) that transposes Directive 1024/2019. URL: https://dre.pt/dre/detalhe/lei/68-2021-170221042. Among several topics, this Law focuses on catalogs and inventories of documents and data available for reuse, including dynamic data, real-time data; with special importance for high-value datasets, (made available using the IPA, with accessible quality metadata). This Law reinforces  formally , the central open data portal (dados.gov) as the repository of these datasets. Other aspects in line with the national policy for open data: 1 - Resolution of the Council of Ministers (RCM) No. 30/2020, Measure 12 - "Circular Data Economy", that approves the Action Plan for the Digital Transition;"RCM No. 30 2020". 2 - RCM No. 55/2020, Axis 3 - 'Exploring Technology' - 'Strategic Objective 10: Managing the Data Ecosystem with security and transparency' - Measure 10.3, which approves the Strategy for Innovation and Modernization of the State and Public Administration 2020 -2023; "RCM No. 55 2020". 3 - Law No. 26/2016, Article 10º |3, Article 19º |6 , that regulates access to administrative and environmental information and the reuse of administrative documents. One of its highlights it’s the implementation of the principle of active dissemination of information, on which the entities subject to this Law should make available a set of updated information on their websites, without the citizen having to ask for it; "Law 26_2016". 4 - Commission for Access to Administrative Documents (CADA), an independent administrative entity that works with the Assembly of the Republic and aims to ensure compliance with legal provisions regarding access to administrative information, in particular, Law No. 26/2016. 5 - RCM No. 91/2012, which Approves the National Digital Interoperability Regulation; "RCM No. 91 2012". 6 - Decree-Law No. 149/2015, CHAPTER IV, Article 28º |2, that establishes the legal regime for safeguarding intangible cultural heritage; "Decree-Law No. 149/2015". 7 - Decree-Law No. 47/2020. Article 6 |5, which designates entities to ensure the registration and processing of data in the National Register of Animals Used in Circuses; "Decree-Law No. 47/2020". 8 - Decree-Law No. 156/2019, CHAPTER III, Article 13 | 3, which regulates the creation and maintenance of a system for the collection, registration, and analysis of data on science and technology; "Decree-Law No. 156/2019". 9 - National Geographic Information System (SNIG) https://snig.dgterritorio.gov.pt/saber-mais/legislacao</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</si>
  <si>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</si>
  <si>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</si>
  <si>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</si>
  <si>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</si>
  <si>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Does not exist a fomal National Open Data Strategy published. Since 2021, a project is underway for the National Data Strategy (URL: https://portugaldigital.gov.pt/en/accelerating-digital-transition-in-portugal/get-to-know-the-digital-transition-strategies/national-data-strategy/) and another project for the Data Strategy in Public Administration (URL: not available); both address open data. The Recovery and Resilience Plan (PRR) has a mission framework that also defines strategic objectives for open data. (URL: https://recuperarportugal.gov.pt/wp-content/uploads/2021/10/PRR.pdf). In addition to these references, there are others; that are also related to open data: 
1 - In regards to public open data, the strategy is embedded in our ICT government strategy CTIC 2021-2023-2026 - Strategy for the Digital Transformation of Public Administration, as an enabler of innovation and competitiveness, with measures including: the extension of the open data disclosure and use via the national data portal; the disclosure of execution indicators and benefits accomplished by executing public administration policies, initiatives and projects; and, the provision of instruments that facilitate the participation of citizen in public decision processes. 
2 - It is part of the National Strategy for AI to guarantee an ethical-by-design AI, where open data plays a relevant role. Please see https://tic.gov.pt/pt/web/tic/guia . View "AI strategy" on https://www.incode2030.gov.pt/sites/default/files/julho_incode_brochura.pdf. 
3 - It is part of the INCoDE.2030's competencies to elaborate the "National Open Data Strategy" view more on this link https://www.incode2030.gov.pt/sites/default/files/portugal_incode_en_web_single_0.pdf. There is currently a preliminary report. See appendix "preliminary-report". Also within INCoDE.2030 there is a plan on data life cycle management in the Public Administration, which includes an extensive re-qualification of Public Administration agents and a training program for Chief Data Officers. INCoDE.2030 is an integrated public policy initiative dedicated to strengthening digital skills. 
4 - The Portuguese simplification programme - SIMPLEX, which acts as a general purpose action plan for the modernization of the public administration, has measures related to open data. https://www.simplex.gov.pt/medidas. 
5 - There are strategies for open data portals, sectoral or local, as an example: Lisbon City Council specific strategy http://lisboaaberta.cm-lisboa.pt/index.php/pt/estrategia-de-dados-abertos . 
6 -  The Strategy for Innovation and Modernisation of the State and the Public Administration holds several measures on the field of public open data.</t>
  </si>
  <si>
    <t xml:space="preserve">Has this national strategy/policy been updated in the past 24 months? </t>
  </si>
  <si>
    <t xml:space="preserve">o If yes, please briefly describe the main changes. </t>
  </si>
  <si>
    <t>Law No. 68/2021 as described in line 12, it brought a set of changes/recommendations/obligations in the open data ecosystem/context.</t>
  </si>
  <si>
    <t>Is there any further open data policy/strategy at regional or local level?</t>
  </si>
  <si>
    <t>o If yes, please provide the URL and title of the document(s) and briefly describe.</t>
  </si>
  <si>
    <t>It exists at the level of some municipal councils. Example 1: Lisbon City Council (Lisboa Aberta, URL: https://lisboaaberta.cm-lisboa.pt/index.php/pt/estrategia-de-dados-abertos). Example 2: Cascais City Council (URL: https://data.cascais.pt/pt-pt/node/253). Example 3: Porto City Council (URL:https://opendata.porto.digital/); etc.</t>
  </si>
  <si>
    <t xml:space="preserve">In order to allow the scoring of this answer, please update the URLs provided as they expired. </t>
  </si>
  <si>
    <t xml:space="preserve">It exists at the level of some municipal councils. Example 1: Lisbon City Council (Lisboa Aberta, URL: https://lisboaaberta.cm-lisboa.pt/index.php/pt/estrategia-de-dados-abertos). Example 2: Cascais City Council (URL: https://data.cascais.pt/pt-pt/node/253). Example 2: Porto City Council (URL:https://www.portodigital.pt/wp-content/uploads/2021/03/Plano-de-Gestão-e-Valorização-de-Dados-do-Município-do-Porto-_VFinal.pdf); etc.
</t>
  </si>
  <si>
    <t>Does the national strategy/policy include an action plan with measures to be implemented in the open data field?</t>
  </si>
  <si>
    <t xml:space="preserve">no </t>
  </si>
  <si>
    <t>o If yes, please briefly describe the main measures described by the action plan.</t>
  </si>
  <si>
    <t>By the Law No. 68/2021. Examples: The entities covered must ensure the publication of available documents and data, inventories of accessible documents and related metadata, as well as search possibilities, under the terms of the regime of access to administrative and environmental information and the reuse of administrative documents. The data.gov portal is the central catalog of open data in Portugal, with the function of aggregating, referencing, publishing and hosting open data from different bodies and sectors of Central, Regional and Local Public Administration, also functioning as an indexing portal, of content hosted on other open, sectoral or decentralized data portals or catalogs:
• The open data made available therein must maintain levels of updating and permanent quality, so that they can be reliably reused by other computer applications;
• If the entity producing the open data does not make them accessible from its own systems, it must make them available on the data.gov portal, and must also ensure that they are always updated there. The related metadata must always be made available in an updated form to the data.gov portal, in order to facilitate their search and location as open data, including in cases where the entity producing the open data makes them accessible from of own systems; etc.</t>
  </si>
  <si>
    <t>In order to allow the scoring of this answer, please provide concrete action/measures planned for the fulfilling of the obligations you describe in the current answer. Please also include a reference of where these actions are listed (e.g., URL, page).</t>
  </si>
  <si>
    <t>Yes, the document "Plano de Ação Transversal para a Transformação Digital da AP 2021-2023"  (https://tic.gov.pt/documents/37177/280325/Plano+de+A%C3%A7%C3%A3o+Transversal+para+a+Transforma%C3%A7%C3%A3o+Digital+da+AP+2021-2023.pdf/1a8bdefc-ad29-e7a9-898c-d21f55cbea7b), which corresponds to the Action Plan for "Estratégia de Transformação Digital da AP 2021-2023" (https://tic.gov.pt/documents/37177/280325/Estrat%C3%A9gia+de+Transforma%C3%A7%C3%A3o+Digital+da+AP+2021-2026.pdf/6cdc9450-4600-a630-b2c1-5355b78f7bb6), Action 2 comprehends several measures relating to the open data filed.</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</si>
  <si>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</si>
  <si>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</si>
  <si>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</si>
  <si>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</si>
  <si>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Of common scope to some of the strategies/policies, it is referred: The creation of infrastructures to support the consumption of data in real-time on the open data national portal; The identification of services that produce and optimize the consumption of data in real-time; The increase of real-time datasets on the national open data portal. One of "CTIC TIC 2021-2023-2026 Strategy" key goals is a single, integrated system allowing to enrich operational databases with geolocation, cartographic, socio-economic, populational, meteorological information, and points of interest. Real-time updates with smart business information and analysis tools. In the Simplex program, it is referred the following measures that feature real-time data: Measure # 119 Work Suitability Form with a model that will allow obtaining statistical indicators, in real-time, of anonymized (aggregated) data on work capacity by sector of activity, profession, geographic area, gender, among others; Measure # 144 Single Agriculture Portal that aims to promote the simplification and streamlining of the relationship with farmers, citizens, companies and other economic agents, functioning as an online service point, with progressive availability of all information and services provided by the bodies of the Governmental Area of ​​Agriculture; Measure # 14 Intends to develop a qualitative monitoring tool, on the web, of the internationalization activities of Portuguese companies in the markets of interest; Measure # 46 Make a procedure for authorizing revenue collection in a dematerialized way available to Citizens, Associations and Companies; Measure # 68 Provision of a digital platform for managing public job offers and dematerialized processing of the Common Tender Procedure, focusing on digital transformation and administrative simplification of the process of recruiting and selecting people in the Public Administration.</t>
  </si>
  <si>
    <t>6b</t>
  </si>
  <si>
    <t>Does the national strategy/policy outline measures to incentivise the publication of and access to geo-spatial data?</t>
  </si>
  <si>
    <t xml:space="preserve">Geo-spatial data is data that contains information on properties that are linked to a position on earth. </t>
  </si>
  <si>
    <t>Through National Geographic Information System (SNIG). URL: https://snig.dgterritorio.gov.pt/saber-mais/legislacao</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</si>
  <si>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</si>
  <si>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</si>
  <si>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</si>
  <si>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Fill here your answer.</t>
  </si>
  <si>
    <t>6d</t>
  </si>
  <si>
    <t>Does the national strategy/policy foster the discoverability of the aforementioned types of data from your country on data.europa.eu?</t>
  </si>
  <si>
    <t>o If yes, please briefly describe how.</t>
  </si>
  <si>
    <t>Only by events like webinars, workshops, public presentations</t>
  </si>
  <si>
    <t xml:space="preserve">To allow the scoring of this answer, please specify where (URL, page) the national policy/strategy foresees these events as a way of fostering the discoverability of the open data on data.europa.eu. </t>
  </si>
  <si>
    <t>No</t>
  </si>
  <si>
    <t>Does the national strategy/policy outline measures to support the re-use of open data by the public sector?</t>
  </si>
  <si>
    <t xml:space="preserve">These  measures should promote concepts such as data-driven government, policy-making and decision-making. </t>
  </si>
  <si>
    <t>Providing free data analysis and visualization tools, on the national open data portal (dados.gov). Through awareness, public events, webinars, workshops, etc.</t>
  </si>
  <si>
    <t xml:space="preserve">To allow the scoring of this answer, please specify where (URL, page) the national policy/strategy foresees these mentioned actions to support the re-use of open data by the public sector. </t>
  </si>
  <si>
    <t>In document "Plano de Ação Transversal para a Transformação Digital da AP 2021-2023"  (https://tic.gov.pt/documents/37177/280325/Plano+de+A%C3%A7%C3%A3o+Transversal+para+a+Transforma%C3%A7%C3%A3o+Digital+da+AP+2021-2023.pdf/1a8bdefc-ad29-e7a9-898c-d21f55cbea7b), which corresponds to the Action Plan for "Estratégia de Transformação Digital da AP 2021-2023" (https://tic.gov.pt/documents/37177/280325/Estrat%C3%A9gia+de+Transforma%C3%A7%C3%A3o+Digital+da+AP+2021-2026.pdf/6cdc9450-4600-a630-b2c1-5355b78f7bb6), Action 2, Measure 2.1 (in page 6) several measures are presented to support the re-use of open data by the public sector.</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</si>
  <si>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</si>
  <si>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</si>
  <si>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By connecting national open data portal to wider groups of data users such as Microsoft Power BI, Tableau Public or Google (Data Studio) communities. Or by collaboration actions between the national open data portal and the private sector. For example UCDLAB | NOVA IMS in a project related to smart cities URL: https://www.urbandatalab.pt/ - and with COTEC | NOVA IMS in a project related to covid-19 URL: https://dados.gov.pt/pt/reuses/covid-insights/
</t>
  </si>
  <si>
    <t xml:space="preserve">To allow the scoring of this answer, please specify where (URL, page) the national policy/strategy foresees these collaboration actions to support the re-use of open data by the private sector. </t>
  </si>
  <si>
    <t>9a</t>
  </si>
  <si>
    <t>Does the national strategy mandate carrying out and maintaining a data inventory by public bodies, whether at national or local levels?</t>
  </si>
  <si>
    <t>o If yes, please briefly specify.</t>
  </si>
  <si>
    <t>By the Law No. 68/2021, entities must make available, on their website, updated lists of documents and data available for reuse; inventories must be made available, with accessible related metadata, and a multilingual search of documents and data must be possible.</t>
  </si>
  <si>
    <t>9b</t>
  </si>
  <si>
    <t xml:space="preserve">If yes, do these data inventories also include the data collected by public bodies that cannot be published as open data? </t>
  </si>
  <si>
    <t>in their inventories, entities must describe which datasets cannot be opened and for what reason. Example: Referred to in the catalogs as "Com Restrições". URL: https://snig.dgterritorio.gov.pt/rndg/srv/eng/catalog.search#/search?fast=index</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</si>
  <si>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</si>
  <si>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</si>
  <si>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</si>
  <si>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</si>
  <si>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</si>
  <si>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</si>
  <si>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</si>
  <si>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</si>
  <si>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</si>
  <si>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</si>
  <si>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</si>
  <si>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</si>
  <si>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</si>
  <si>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</si>
  <si>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</si>
  <si>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</si>
  <si>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</si>
  <si>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10c</t>
  </si>
  <si>
    <t>Are you preparing to make sure that public bodies holding high-value datatsets will denote those datasets as such in their metadata, following the publication of the related EU implementing act?</t>
  </si>
  <si>
    <t>o If yes, please specify how.</t>
  </si>
  <si>
    <t>Through a group/contact points is going to be created within the scope of CTIC 2021-2023-2026 governance (URLs: https://tic.gov.pt/web/tic/-/prorrogacao-do-mandato-do-ctic-conselho-para-as-tecnologias-de-informacao-e-comunicacao-na-administracao-publica; https://tic.gov.pt/pt/web/tic/estrategia-para-a-transformacao-digital-da-administracao-publica-2021-2026), that will be responsible for the high value datasets in the respective governance area</t>
  </si>
  <si>
    <t xml:space="preserve">To allow the proper scoring of this answer, please update the following URL (https://tic.gov.pt/web/tic/-/prorrogacao-do-mandato-do-ctic-conselho-para-as-tecnologias-de-informacao-e-comunicacao-na-administracao-publica) as it is not working. </t>
  </si>
  <si>
    <t>https://tic.gov.pt/web/tic/-/prorrogacao-do-mandato-do-ctic-conselho-para-as-tecnologias-de-informacao-e-comunicacao-na-administracao-publica-#:~:text=A%20publica%C3%A7%C3%A3o%20da%20Resolu%C3%A7%C3%A3o%20do,integram%20o%20CTIC%2C%20nomeadamente%20do</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</si>
  <si>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</si>
  <si>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</si>
  <si>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</si>
  <si>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 xml:space="preserve">To correctly evaluate your answer, please specify if you intended to mark ´yes` as below you provide explanations, which are required only if here the answer is positive. </t>
  </si>
  <si>
    <t>Yes</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</si>
  <si>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</si>
  <si>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</si>
  <si>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</si>
  <si>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</si>
  <si>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</si>
  <si>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</si>
  <si>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</si>
  <si>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CTIC Strategy 21-26:Strategic line II, «Strengthening data»: Public Administration insights from data on the the needs of citizens in relation to public services. // AP needs to harness the full potential of big data it has access to in order to support public services delivery, management and decisions based on reliable data, aiming to develop services based on emerging technologies, transparency and to boost studies and innovative solutions developed by the society and the private sector, in line with the European Data Strategy. // Increase open datasets available with data.gov.pt for reuse and valorization by society.  Strategy for Innovation and Modernization of the State and Public Administration 20-23: Provide citizens and companies with safe, accessible and seamless services, facilitating and reducing interactions, making data available and reusing and promoting efficiency, sustainability and simplification of the AP's operating processes // It is important to train the Public Administration to organize work differently, taking advantage of its data and data science techniques. Furthermore, it is still necessary to generalize the sharing of open data and encourage its use by citizens and companies, which increases transparency and allows for broad collaboration in the identification and satisfaction of needs. // Promote and support the use of the Public Administration interoperability platform for the integration of services and data reuse, including artificial intelligence, quality and data analysis services. // Promotion of the Program in Data Science and Artificial Intelligence in Public Administration through public tenders and calls to support new R&amp;D projects that involve partnerships between Public Administration and scientific institutions.</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</si>
  <si>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</si>
  <si>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</si>
  <si>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CTIC Strategy 21-26: Strategic line (2) Strengthening data of the utmost importance for the development of the economy and national productivity — for example, the European Commission estimates that open data will have an impact of around €190 billion in the Gross Domestic Product of European Union countries in 2030.</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</si>
  <si>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</si>
  <si>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</si>
  <si>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</si>
  <si>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</si>
  <si>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CTIC Strategy 21-26: It is necessary to catalog, know and manage the data, so that true value can be obtained, ensuring the necessary quality for reuse, namely to not exclude or discriminate fringes of the population, influencing decisions taken, either by human decision makers or artificial intelligence systems. Strategy for Innovation and Modernization of the State and Public Administration 20-23: Measure 10.2 — Create a generic mechanism that allows citizens to be informed of the primary sources of personal data in the Public Administration and to update and manage access authorizations to such data. INCoDE 2030: Within INCoDE.2030 there is a plan on data life cycle management in the Public Administration, which includes an extensive re-qualification of Public Administration agents and a training program for Chief Data Officers. INCoDE.2030 is an integrated public policy initiative dedicated to strengthening digital skills.</t>
  </si>
  <si>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</si>
  <si>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</si>
  <si>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CTIC Strategy 21-26: Increase the transparency of the main services and essential areas of the State through the provision of dashboards from the reuse of open data available at data.gov.pt. // Strategy for Innovation and Modernization of the State and Public Administration 20-23, Strategic Objective 10: Manage the data ecosystem with security and transparency. Using data to improve analytics, including ethically supported by artificial intelligence, is essential for informed decision making. For this, it is essential to promote trust when developing secure systems at each stage of the digital transformation, taking into account the maximum requirement of information assurance, that is, the permanent verification of the properties of integrity, availability, authenticity, non-repudiation and confidentiality.</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</si>
  <si>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</si>
  <si>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</si>
  <si>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</si>
  <si>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</si>
  <si>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</si>
  <si>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Open source sharing code, metadata tools, data format conversion tools, high impact data visualizations, etc.</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</si>
  <si>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</si>
  <si>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</si>
  <si>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</si>
  <si>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</si>
  <si>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There is a governance structure associated with the CTIC 2021-2023-2026 Strategy, already referred/mentioned before (10c question), where AMA is part of the technical committee. AMA regularly streamlines the relationship with stakeholders to support the availability of datasets on dados.gov. The institution assumes the responsibility of maintaining, managing, and making the national open data portal evolve, as well as boosting the community and ecosystem of open data in Portugal.</t>
  </si>
  <si>
    <t xml:space="preserve">What is the model used for governing open data in your country? </t>
  </si>
  <si>
    <t>top-down</t>
  </si>
  <si>
    <t>bottom-up</t>
  </si>
  <si>
    <t>hybrid</t>
  </si>
  <si>
    <t>o Could you briefly describe why this model was chosen/ works best for your country?</t>
  </si>
  <si>
    <t>A national top-down strategy has not yet been formalized by the central government. Regarding local government, initiatives are developed in a bottom-up logic. Other central entities are free to pursue their own initiatives but generally coordinate voluntarily with AMA, through dados.gov</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</si>
  <si>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</si>
  <si>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</si>
  <si>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</si>
  <si>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</si>
  <si>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</si>
  <si>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</si>
  <si>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There are measures to promote contact with the academy, with city councils, associations, NGOs, developers, start ups. Strategies and Portals at local/regional level are part of local/regional policies and decisions, they do not come, formally, as a national policy.</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</si>
  <si>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</si>
  <si>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</si>
  <si>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</si>
  <si>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</si>
  <si>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</si>
  <si>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</si>
  <si>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</si>
  <si>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</si>
  <si>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</si>
  <si>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</si>
  <si>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</si>
  <si>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</si>
  <si>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Is a document describing the responsibilities and working approach of the national (and eventually regional and/or local) open data team publicly available?</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</si>
  <si>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</si>
  <si>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</si>
  <si>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It is the same team</t>
  </si>
  <si>
    <t xml:space="preserve">To allow the scoring of this answer, please provide more information on the team in support fo your answer (e.g., URL). </t>
  </si>
  <si>
    <t>The National open data team manages the national open data portal, dados.gov.pt. This teams works at AMA - Administrative Modernization Agency (https://www.ama.gov.pt/web/english/competences), under the department "Direção de Estratégias e Governo Digital". You can consult the organization's organogram in the link https://www.ama.gov.pt/documents/24077/28110/Organograma+AMA_site_fundo_claro_vf_20220919.pdf/204a529f-6987-4896-8e97-93f3a9ff2aca. That organogram is high level and does not shows the open data team or any other.
In document "Plano de Ação Transversal para a Transformação Digital da AP 2021-2023"  (https://tic.gov.pt/documents/37177/280325/Plano+de+A%C3%A7%C3%A3o+Transversal+para+a+Transforma%C3%A7%C3%A3o+Digital+da+AP+2021-2023.pdf/1a8bdefc-ad29-e7a9-898c-d21f55cbea7b), page 6, Action 2, is patent the AMA's role as the main responsble for the Action coordination. In the national open data portal, dados.gov (https://dados.gov.pt/pt/contact/), you can check in the footnote that AMA is the site's manager.</t>
  </si>
  <si>
    <t>Does the governance model include the appointment of official roles in civil service that are dedicated to open data (e.g., open data officers)?</t>
  </si>
  <si>
    <t>o If yes, please describe how this task is fulfilled at public body level.</t>
  </si>
  <si>
    <t xml:space="preserve">Is there a regular exchange of knowledge or experiences between the national open data team and the wider network of open data officers?  </t>
  </si>
  <si>
    <t xml:space="preserve">Through meetings, Workshops, Webinars. URL examples: https://ogp.eportugal.gov.pt/open-gov-week-portugal. https://pasc.pt/actividades/clusters-tematicos/cluster-administracao-publica/rede-nacional-de-administracao-aberta/open-gov-week-2o-workshop-sobre-administracao-aberta%ef%bf%bc/. Does not avaiable meeting agendas.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</si>
  <si>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</si>
  <si>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</si>
  <si>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The examples given in previous question Other Example URL:https://indico.fccn.pt/event/4/sessions/159/</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</si>
  <si>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</si>
  <si>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</si>
  <si>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</si>
  <si>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</si>
  <si>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Take advantage of the Law No. 68/2021, to increase the number of entities that publish, as well as the number of datasets, their quality, and updating. The AMA roadmap for open data has some publication-related initiatives underway: Webinars, Workshops, Public Presentations, Surveys, Datathons/Hackathons 
</t>
  </si>
  <si>
    <t xml:space="preserve">In order to allow the scoring of this answer, please provide an URL to where the publication plan can be found and briefly explain it. </t>
  </si>
  <si>
    <t>The plan is still object of several projects.</t>
  </si>
  <si>
    <t>22a</t>
  </si>
  <si>
    <t>Are there processes to ensure that the open data policies/strategy previously mentioned are implemented (e.g., monitoring)?</t>
  </si>
  <si>
    <t>o If yes, please specify the process(es).</t>
  </si>
  <si>
    <t>I don't know</t>
  </si>
  <si>
    <t>A monitoring dashboard is being designed to be published on the national open data portal (dados.gov), with indicators of entities activity regarding to open data (example: the degree of compliance with the Law regarding High Value Datasets)</t>
  </si>
  <si>
    <t>Please note that since the dashboard is still being designed and is not available yet, this answer cannot be fully scored. If other monitoring mechanisms/processes exist, please update your answer.</t>
  </si>
  <si>
    <t>Is still being designed.</t>
  </si>
  <si>
    <t>22b</t>
  </si>
  <si>
    <t xml:space="preserve">If yes, would you describe the status of implementation as satisfactory/neutral/unsatisfactory? </t>
  </si>
  <si>
    <t>Satisfactory</t>
  </si>
  <si>
    <t>Neutral</t>
  </si>
  <si>
    <t>Unsatisfactory</t>
  </si>
  <si>
    <t>o Please motivate your answer.</t>
  </si>
  <si>
    <t>Still in the design/development phase</t>
  </si>
  <si>
    <t>23a</t>
  </si>
  <si>
    <t>Are there any processes in place to asses if public sector bodies are charging for data above marginal cost?</t>
  </si>
  <si>
    <t>Under the Law No. 68/2021, a cost simulator will be made available on the national open data portal (dados.gov)</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</si>
  <si>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</si>
  <si>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</si>
  <si>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</si>
  <si>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</si>
  <si>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</si>
  <si>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</si>
  <si>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</si>
  <si>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</si>
  <si>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</si>
  <si>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</si>
  <si>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</si>
  <si>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</si>
  <si>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</si>
  <si>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</si>
  <si>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</si>
  <si>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1- A formal national open data strategy, 2-  Political and institutional support/adherence, 3-More human and technical resources</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</si>
  <si>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</si>
  <si>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</si>
  <si>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</si>
  <si>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There are two major pillars on which we are working to respond to these three major challenges: a) Law No. 68/2019, b) Recovery and Resilience Plan/Digital Transition (Specific projects aimed at open data)</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</si>
  <si>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</si>
  <si>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</si>
  <si>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</si>
  <si>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</si>
  <si>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Through direct support meetings. Sharing tutorials on registration, publication, and reuse, and establishing direct contact with organizations, when questions were more complex. You can find the tutorial on youtube, as they were published this year on the youtube page of the portal management organization (AMA) - https://www.youtube.com/watch?v=G7-qftX_org&amp;t=6s - https://www.youtube.com/watch?v=tvccaRmz9UQ&amp;t=10s - https://www.youtube.com/watch?v=jCVfKgQQTZE&amp;t=32s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</si>
  <si>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</si>
  <si>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</si>
  <si>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</si>
  <si>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</si>
  <si>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Only through direct support meetings. (just for dynamic data)</t>
  </si>
  <si>
    <t>25c</t>
  </si>
  <si>
    <t>Are there activities to assist geo-spatial data holders in their publication process?</t>
  </si>
  <si>
    <t xml:space="preserve"> Geo-spatial data is data that contains information on properties that are linked to a position on earth.</t>
  </si>
  <si>
    <t xml:space="preserve"> Through direct support meetings and usign SNIG (National Geographic Information System) open data portal: URL: https://snig.dgterritorio.gov.pt/partilhar</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</si>
  <si>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</si>
  <si>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</si>
  <si>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</si>
  <si>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By public events/presentations with citizens community/associations; etc.</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</si>
  <si>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</si>
  <si>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</si>
  <si>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</si>
  <si>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</si>
  <si>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As part of programme INCoDe.2030 (national digital competencies programme), the Portuguese government has launched an initiative for the digital qualification of public servants to promote coherent execution of digital and open data policies. For instance, there are short term courses on several ICT domains, including open data, provided by the national institute for competencies in the public administration. INA - https://www.ina.pt/index.php/centro-de-formacao-oferta-formativa</t>
  </si>
  <si>
    <t>26b</t>
  </si>
  <si>
    <t xml:space="preserve">If yes, do these training activities offer a certification that is formally recognised? </t>
  </si>
  <si>
    <t>o If yes, please briefly describe.</t>
  </si>
  <si>
    <t>Depending on the participation and final evaluation, a certification is received. The courses are certified and recognized by public entities.</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</si>
  <si>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</si>
  <si>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</si>
  <si>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</si>
  <si>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</si>
  <si>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</si>
  <si>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</si>
  <si>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</si>
  <si>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Conferences: URL1 https://apdsi.pt/2021/save-the-date-apdsi-anuncia-a-conferencia-anual-de-saude-sobre-dados-e-conhecimentos-em-saude-um-sonho-ou-uma-realidade/; URL2 https://indico.fccn.pt/event/4/sessions/159/. URL3: https://pasc.pt/2021/02/;  URL4: https://lisboaaberta.cm-lisboa.pt/index.php/pt/noticias; URL5: https://www.apdc.pt/iniciativas/;  URL6: https://dspa.pt/insights-2021/; URL7: https://cotecportugal.pt/pt/events/14-a-sessao-xperience-4-0-sensorizacao-e-analise-preditiva-na-monitorizacao-de-equipamento-industrial/; hackathon: https://www.porto.pt/pt/noticia/hackacity-regressa-ao-porto-para-solucionar-os-desafios-da-cidade-com-inovacao-e-tecnologia; Datathon: https://www.fpf.pt/pt/News/Todas-as-not%C3%ADcias/Not%C3%ADcia/news/34802; https://www.galp.com/corp/pt/sobre-nos/a-galp/datathon</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</si>
  <si>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</si>
  <si>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</si>
  <si>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</si>
  <si>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</si>
  <si>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</si>
  <si>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</si>
  <si>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</si>
  <si>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</si>
  <si>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Association for the Promotion and Development of the Information Society (APDSI); Platform of Civil Society Associations (PASC); Public Administration Experimentation Laboratory (LaBx); Foundation for National Scientific Computing (FCCN); Data Science Portuguese Association (DSPA); Portuguese Association for the Development of Communications (APDC); Association of Portuguese Software and Open Source Companies (ESOP); etc.</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</si>
  <si>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</si>
  <si>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</si>
  <si>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</si>
  <si>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</si>
  <si>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</si>
  <si>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</si>
  <si>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The definition is objectively laid down in the national law No. 68/2021 (Article No. 3, g), which transposes the EU directive 1024/2019. URL: https://dre.pt/dre/detalhe/lei/68-2021-170221042.
Complementary information about that definition is given in the national open data portal dados.gov 
URL: https://dados.gov.pt/pt/docs/reuse/</t>
  </si>
  <si>
    <t xml:space="preserve">To properly score this answer, please specifiy where in the national law can the definition be found or report it here. </t>
  </si>
  <si>
    <t>It is fully defined in  national law No. 68/2021, Article No. 3, g, page 13 (URL: https://dre.pt/dre/detalhe/lei/68-2021-170221042.)</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</si>
  <si>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</si>
  <si>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</si>
  <si>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</si>
  <si>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</si>
  <si>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</si>
  <si>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</si>
  <si>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The transposition of the directive 1024/2019, by national law No. 68/2019 (https://dre.pt/dre/detalhe/lei/68-2021-170221042) is an objective instrument that expresses the interest, at the national level, to observe and monitor the extent of re-use of open data, since it has an article (Article No. 10 - Monitorização) in which explicitly defines the monitoring role of a special commission -  CADA. The CADA's monitoring activities are, among others: the monitoirng of the social and economic impact of re-use; the number of re-uses; and the HVD impact.</t>
  </si>
  <si>
    <t>Are there any processes in place to monitor the level of re-use of your country's open data, for example via the national open data portal?</t>
  </si>
  <si>
    <t xml:space="preserve">o If yes, please briefly describe these processes and provide the URLs to support the answer. </t>
  </si>
  <si>
    <t>The CADA's monitoring activities are (role defined in the national law No. 68/2019 on open data, https://dre.pt/dre/detalhe/lei/68-2021-170221042), among others: the social and economic impact of re-use; the number of re-uses; and the HVD impact.
In the national open data portal, dados.gov, a dashboard updates the number of publications of re-uses and its temporal evolution.
A monitoring improved dashboard is being designed to be published on the national open data portal (dados.gov), with indicators of entities activity regarding to open data (example: the degree of compliance with the Law regarding High Value Datasets).</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</si>
  <si>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</si>
  <si>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</si>
  <si>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</si>
  <si>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In several activities like, webinars, workshops, public presentations, datathons, hackathons, to which public bodies are invited, a direct diologue is established between different stakeholders to promote and incentivate the encourage entities to monitor the re-use of their own published data. A few examples are given in question 20 and 27a.
Direct contacts with publishers on the national portal, to monitor the activity of the portal - there is a communication channel on the portal between users and publishers. This channel is an incentive to the public bodies to monitor this kind of users' activity (in "Atividade da Comunidade" from https://dados.gov.pt/pt/dashboard/).</t>
  </si>
  <si>
    <t>Are you preparing to monitor and measure the level of re-use of your country's high-value datasets?</t>
  </si>
  <si>
    <t xml:space="preserve">o If yes, please briefly describe how. </t>
  </si>
  <si>
    <t>AMA, the entity that manages the national open data portal, dados.gov, aligned with the law No. 68/2021, has in progress a project in which one of  its main objectives is to implement a framework to monitor the level of re-use of high-value datasets, in coordination with measures to catalogue and promote the re-use of high-value datasets. A special  group/contact points is going to be created within the scope of CTIC 2021-2023-2026 governance, that will be responsible for the high value datasets/re-use in the respective governance area, more context is given at question 10c</t>
  </si>
  <si>
    <t>Has your government specified what "impact of open data" means (e.g., in a strategy document)?</t>
  </si>
  <si>
    <t>o If yes, how do you define the impact of open data in your country? Please provide a URL to a public document describing it.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</si>
  <si>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</si>
  <si>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</si>
  <si>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</si>
  <si>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 xml:space="preserve">At AMA we have a project with the name "Dados Abertos - Definição de modelo de avaliação de impacto" (Open Data- impact assessment model  definition) in execution, funded under the Recovery and Resilience Plan (Digital Transition).
Key points:
International benchmark of methodologies, use cases and best practices to assess the impact (economic, social, etc.) of using open data.
Definition of metrics for impact assessment and monitoring.
Develop dashboards of metrics.
Preparation and eventual participation in meetings of international and national groups and reporting.
Stimulating cooperation between PA bodies (central, local and regional) in joint initiatives for the availability and reuse of open data
Develop and communicate metrics and success indicators for data publication by PA entities.
Demonstrate the value of open data, with simple cases of reuse (for example, visualizations) of datasets published by entities registered on data.gov, chosen for their potential to generate benefits and innovation, and the relevance of this information at the present time
</t>
  </si>
  <si>
    <t>Are there studies conducted in the past year that focus on assessing the impact of open data in your country?</t>
  </si>
  <si>
    <t>o If yes, please provide examples and the URLs to such studies to support your answer.</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</si>
  <si>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</si>
  <si>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</si>
  <si>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The national open government partnership includes several government entities, as well as academia, business associations and civil society organization. One of the 4 pillars of its first action plan is precisely open data. OGP Portugal aims to guarantee concrete commitments from governments to promote transparency, encourage public participation, fight corruption and use new technologies to strengthen participatory democracy - https://ogp.eportugal.gov.pt/inicio.
An example is Arquivo.pt, which promotes an annual contest for innovative works carried out based on open data (preserved by Arquivo.pt). Arquivo.pt is developed by the Scientific Computing Unit of FCT - Foundation for Science and Technology - https://sobre.arquivo.pt/pt/colabore/premios-arquivo-pt/premio-arquivo-pt-2021/. Almost all the winners' works, were published as re-uses in dados.gov (https://dados.gov.pt/pt/reuses/?tag=arquivo-pt) as a result of the collaboration between dados.gov and Arquivo.pt.</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</si>
  <si>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</si>
  <si>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</si>
  <si>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</si>
  <si>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</si>
  <si>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</si>
  <si>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</si>
  <si>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Monitoring dashboard in dados.gov</t>
  </si>
  <si>
    <t>Surveys</t>
  </si>
  <si>
    <t>A civil society entity in collaboration with PA bodies survey, URL: https://dados.gov.pt/pt/datasets/observatorio-dspa-o-setor-de-data-science-em-portugal/</t>
  </si>
  <si>
    <t>Interviews/workshops with re-users</t>
  </si>
  <si>
    <t>Other</t>
  </si>
  <si>
    <t>Analytic tools (PIWIK) applied to the dados.gov</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</si>
  <si>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</si>
  <si>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</si>
  <si>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</si>
  <si>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</si>
  <si>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Several activities like, webinars, workshops, public presentations, datathons, hackathons.</t>
  </si>
  <si>
    <t>39a</t>
  </si>
  <si>
    <t>Have any public bodies in your country developed any systematic way of gathering re-use cases?</t>
  </si>
  <si>
    <t xml:space="preserve">o If yes, please provide a brief explanation of the process: How does the gathering happen? </t>
  </si>
  <si>
    <t>AMA (dados.gov) has established some collaborations with civil society and academic entities to gather systematically its re-uses. Follows two examples: The collaboration that AMA has established with Arquivo.pt to speed up the publication of the work of the annual contest future winners as re-uses (see question 36);
The AMA participation as a partner in the EU project UCD Lab (Grant Agreement - INES / CEF / ICT / A2018 / 1837945, Action), that establishes a close relation with Municipality of Lisbon to publish its re-uses that are still in development (including real-time re-uses) and the publication of the project's outputs as re-uses (https://urbandatalab.pt/index.php).</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</si>
  <si>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</si>
  <si>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</si>
  <si>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</si>
  <si>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The re-uses are classified and highlighted on the home page of dados.gov.</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</si>
  <si>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</si>
  <si>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</si>
  <si>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</si>
  <si>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</si>
  <si>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</si>
  <si>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</si>
  <si>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</si>
  <si>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1 - The oppening as open data of image medical data has increased efficiency, by cost reduction to the national health systems. URL: https://www.spms.min-saude.pt/2016/08/pds-disponibiliza-imagens-medicas-reduz-custos-no-sns/
2 - In the EU project UCD Lab (Grant Agreement - INES / CEF / ICT / A2018 / 1837945, Action 2018 - EU - IA – 0099), in which AMA is a partner, several applications with open data were developed for the efficiency and effectiveness improvement of public services at the municipality level..
Prediction of traffic accidents at street level. This service will be used by the municipality and emergency services to optimize their operations. URL:https://urbandatalab.pt/index.php/component/sppagebuilder/?view=page&amp;id=122
3- Open data has been determinant in centralizing the information regarding public service locations, which is stored as open datasets on the portal - https://dados.gov.pt/pt/search/?q=locais+de+atendimento . All of this information powers the geolocation on the single digital service Portuguese portal - https://mapa.eportugal.gov.pt .
</t>
  </si>
  <si>
    <t xml:space="preserve">To properly score this answer, please provide further explanation of the use-cases mentioned and how they positively impact the efficiency and effectiveness of the government in delivering a given public service. </t>
  </si>
  <si>
    <t>Realting to example 1 (https://www.spms.min-saude.pt/2016/08/pds-disponibiliza-imagens-medicas-reduz-custos-no-sns/
 ), the text explicity accounts for the cost reduction to several hospitals (listed below) belonging to the Nacional Health Service, that uses the - Plataforma de Dados da Saúde (PDS).
Relating to example 2: One of the products delivered by the UCDLab project is "WASTE MANAGEMENT" (https://urbandatalab.pt/index.php/component/sppagebuilder/?view=page&amp;id=117), which implements a service to be used by the municipality to  identify patterns to support the prediction of the production of urban waste associated with a variety of context information (e.g. events, climate situation, etc.). It is in production at the municipality and available as well as open data reuse at https://dados.gov.pt/pt/datasets/modelo-analitico-gestao-de-residuos-ucd-lab/. It has the impact of incresing th effectivenss of the corresponding service.</t>
  </si>
  <si>
    <t>Is the use of open data in your country having an impact on transparency and accountability of public administrations?</t>
  </si>
  <si>
    <t>In recent years several efforts have been made to address these themes and several datasets have been opened and use to promote transparency and public accountability, such as the ones listed here: https://transparencia.gov.pt/ ; https://www.sns.gov.pt/transparencia/ ; https://partilha.justica.gov.pt/Transparencia .
1 - From the government; Transparency; Implementation and execution programs with EU funding.
URL: https://dados.gov.pt/pt/reuses/barometro-no-portal-mais-transparencia/
2 - From the government; Transparency; Health Public Procurement. 
URL: https://transparencia.sns.gov.pt/
3 - From civil society; Accountability; Presence of deputies in the portuguese parliament
URL: https://dados.gov.pt/pt/reuses/deputados-faltosos-data-science-ao-servico-do-cidadao/</t>
  </si>
  <si>
    <t xml:space="preserve">Is the use of open data in your country having an impact on policy-making processes (i.e. are public administrations making use of the data as evidence for the problem identification and policy formulation)? </t>
  </si>
  <si>
    <t xml:space="preserve">To properly understand this answer, please provide further explanation of how the use cases create an impact on the policy-making process. </t>
  </si>
  <si>
    <t>The data  relating to the given examples is open and well known by the public, but to our best knowledge we don't have an impact monitoring framework for policy-making processes.</t>
  </si>
  <si>
    <t>1 - Analytics regarding expenses and revenues. This Analysis was done to evaluate impact of public policies. - URL: https://www.compete2020.gov.pt/noticias/detalhe/Proj12272IMPACT2020
2 - National policy decisions based on funds and PRR - URL: https://dados.gov.pt/pt/datasets/datasets-do-prr/
3 -  'BIME' - The Education Data Plataform, which gathers data from the Ministry of Education regarding schools, teaching staff, financial records, students, etc. The goal is to provide the needed information in a timely way to the municipalities and education authorities, so they can make policy decisions in an informed way. URL: https://dados.edu.gov.pt/analytics/saw.dll?dashboard</t>
  </si>
  <si>
    <t>Is the use of open data in your country having an impact on decision-making processes (i.e. are public administrations making use of the data as evidence to be included in their daily operations)?</t>
  </si>
  <si>
    <t>1 - In decision-making concerning the public health crisis Covid-19 - URL: https://covid19.min-saude.pt/ponto-de-situacao-atual-em-portugal/
2 - In the Education area: 'Escola 360', which is a system of the Ministry of Education that centralizes the student's management processes, from pre-school education to secondary education. The objective is to make all administrative information related to students available on a single platform - https://www.dgeec.mec.pt/np4/438/
3 - In the EU project UCD Lab (Grant Agreement - INES / CEF / ICT / A2018 / 1837945, Action 2018 - EU - IA – 0099), in which AMA is a partner, several applications with open data were developed for the efficiency and effectiveness improvement of public services at the municipality level. Predictive model of micro mobility. Besides the predicted commute pattern, the model results will be also useful for micro mobility vehicles operation, improving effectiveness. URL:https://urbandatalab.pt/index.php/component/sppagebuilder/?view=page&amp;id=116</t>
  </si>
  <si>
    <t>To properly understand this answer, please provide further explanation of how the use cases create an impact on the decision-making process. Please also update the following URL that does not work: https://dados.gov.pt/pt/datasets/datasets-do-prr/</t>
  </si>
  <si>
    <t>The data  relating to the given examples is open and well known by the public, but to our best knowledge we don't have an impact monitoring framework for decision-making processes.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</si>
  <si>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</si>
  <si>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</si>
  <si>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</si>
  <si>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</si>
  <si>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The impact of the measures can be understand by the differences between annual positions.
Social Mobility in Higher Education in Portugal. - URL: https://www.dgeec.mec.pt/np4/68.html.
Social security statistics related to unemployment benefits, sickness benefits, solidarity supplement for the elderly, and others - URL: https://www.seg-social.pt/estatisticas . </t>
  </si>
  <si>
    <t>In order to allow the scoring of this answer, please further elaborate your answer. Please note that the question specifically asks for data (also in the form of reports) on the impact of open data on social challenges, i.e. the effect of opening up data on societal issues such as inequality, healthcare...</t>
  </si>
  <si>
    <t>The data  relating to the given examples is open and well known by the public, but to our best knowledge we don't have an impact monitoring framework for the use of open data on social challenges.</t>
  </si>
  <si>
    <t xml:space="preserve">Is the use of open data in your country having an impact on society´s ability to reduce inequality and better include minorities, migrants, and/or refugees (e.g., from the Ukrainian war)? </t>
  </si>
  <si>
    <t>1 - In the area of ​​Education: on equity in the Portuguese educational system, through the analysis of students' school results - https://www.dgeec.mec.pt/np4/1234.html
2 - Updated list of CVs from Ukranian refugees in Portugal for job opportunities in Portugal. URL: https://www.iefp.pt/documents/10181/11378079/Perfis+de+Candidatos_Portal_29-04-2022.xlsx/061bba1d-6da5-4a1d-8012-364a190c0e27</t>
  </si>
  <si>
    <t>In order to allow the understanding of this question, please provide more information.</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</si>
  <si>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</si>
  <si>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</si>
  <si>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1 - Affordable house rental - https://www.portaldahabitacao.pt/web/guest/arreamento-acessivel ; https://dados.gov.pt/pt/datasets/candidaturas-a-programas-municipal-de-acesso-a-habitacao-e-de-apoio-ao-arreamento/ ; https://dados.gov.pt/pt/datasets/edificios-de-habitacao-social-n-o/
2 - Entities and documents related to urban rehabilitation - http://geodevolutas.org/programas/index.html
3 - Space for knowledge and information sharing on urban policies and analytical tools for urban development - https://www.forumdascidades.pt/forum</t>
  </si>
  <si>
    <t>The data  relating to the given examples is open and well known by the public, but to our best knowledge we don't have an impact monitoring framework for society's level of awareness.</t>
  </si>
  <si>
    <t xml:space="preserve">Is the use of open data in your country having an impact on the society´s level of awareness on health and wellbeing related issues (also but not only in light of the COVID-19 pandemic)? </t>
  </si>
  <si>
    <t>The following Apps have na impact on society's level of awareness:
1 - Covid insights - https://dados.gov.pt/pt/reuses/covid-insights/ 
2 - Covid dashboard - https://esriportugal.maps.arcgis.com/apps/dashboards/acf023da9a0b4f9dbb2332c13f635829
3 - Covid dashboards - https://coronavirus-portugal-esriportugal.hub.arcgis.com/</t>
  </si>
  <si>
    <t xml:space="preserve">3 - </t>
  </si>
  <si>
    <t>Is the use of open data in your country having an impact on the society´s level of education and skills (e.g., data literacy)?</t>
  </si>
  <si>
    <t xml:space="preserve">1 - Re-use of open data to provide extensive indicators on education in Portugal. URL: https://dados.gov.pt/pt/reuses/indicadores-gerais-da-educacao/
</t>
  </si>
  <si>
    <t>The data  relating to the given examples is open and well known by the public, but to our best knowledge we don't have an impact monitoring framework for the use of open data on society's level of education or skills.</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</si>
  <si>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</si>
  <si>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</si>
  <si>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</si>
  <si>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1 - Identification of patterns/profiles and solid waste production prediction. Creation of a service to predict solid waste production a day before, to optimize waste collection in Lisbon. URL:https://urbandatalab.pt/index.php/component/sppagebuilder/?view=page&amp;id=117
2 - 'Ecoponto.pt' App that allows the search of recycling stations - URL: https://dados.gov.pt/pt/reuses/ecoponto-pt/ </t>
  </si>
  <si>
    <t>To my understanding, these are open data use cases in the environmental field, which might be very relevant for the questions to follow. Yet, this specific question asks for data (also for example in the form of reports and analyses) on the impact of open data on environmental challenges, i.e., the effect of opening up data for challenges such as climate change. If you have such data, please update the question.</t>
  </si>
  <si>
    <t>The data  relating to the given examples is open and well known by the public, but to our best knowledge we don't have an impact monitoring framework for the use of open data on environmental challenges.</t>
  </si>
  <si>
    <t xml:space="preserve">Is the use of open data in your country having an impact on the level of protection of biodiversity (e.g., maintaining a good air and water quality)? </t>
  </si>
  <si>
    <t>1 - The Portuguese Environment Agency (APA) creates the Info Praia is safe app - https://play.google.com/store/apps/details?id=pt.apambiente.info_praia&amp;hl=pt_PT&amp;gl=US; Related Open Datasets URLs: https://dados.gov.pt/pt/datasets/rh4-zonas-de-risco-de-erosao/; https://dados.gov.pt/pt/datasets/praias-com-bandeira-azul-n-o/; https://dados.gov.pt/pt/datasets/instrucoes-para-colheita-de-amostras-de-aguas-balneares/ 
2 - Water quality open data and re-use. URL: https://www.pordata.pt/Municipios/Qualidade+da+%C3%A1gua+para+consumo+humano-8
3 - URL: https://www.ersar.pt/pt/consumidor/qualidade-da-agua</t>
  </si>
  <si>
    <t>The data  relating to the given examples is open and well known by the public, but to our best knowledge we don't have an impact monitoring framework for the use of open data on the level of protection of biodiversity.</t>
  </si>
  <si>
    <t xml:space="preserve">Is the use of open data in your country having an impact on the achievement of more environment-friendly cities (e.g., environment-friendly transport systems, waste management etc.)? </t>
  </si>
  <si>
    <t>In the EU project UCD Lab (Grant Agreement - INES / CEF / ICT / A2018 / 1837945, Action 2018 - EU - IA – 0099), in which AMA is a partner, several applications with open data were developed for the efficiency and effectiveness improvement of public services at the municipality level. 
1 - Predictive model of micro mobility. Besides the predicted commute pattern, the model results will be also useful for micro mobility vehicles operation, improving effectiveness. URL:https://urbandatalab.pt/index.php/component/sppagebuilder/?view=page&amp;id=116
2 - Identification of patterns/profiles and solid waste production prediction. Creation of a service to predict solid waste production a day before, to optimize waste collection in Lisbon. URL:https://urbandatalab.pt/index.php/component/sppagebuilder/?view=page&amp;id=117</t>
  </si>
  <si>
    <t xml:space="preserve">Is the use of open data in your country having an impact on the fight of climate change and the response to connected disasters? </t>
  </si>
  <si>
    <t>1 - Re-use from a civil group with important participation in the dissemination of data on fires - URL: https://dados.gov.pt/pt/reuses/fogos-pt/
2  - Drought Severity Index. URL: https://www.ipma.pt/en/oclima/observatorio.secas/
3 - Risk assessment of connected disasters URL: http://www.pnrrc.pt/index.php/geo/</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</si>
  <si>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</si>
  <si>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</si>
  <si>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</si>
  <si>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</si>
  <si>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</si>
  <si>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Is the use of open data in your country having an impact on the level of innovation and the adoption of new technologies? </t>
  </si>
  <si>
    <t>1 - Examples of businesses creation and its products through the re-use of open data. URL: https://lisboaaberta.cm-lisboa.pt/index.php/pt/apps-e-analitica/apps</t>
  </si>
  <si>
    <t xml:space="preserve">Is the use of open data in your country having an impact on the level of entrepreneurship (especially of women and minorities) and business creation (especially with Small- and Medium-sized Enterprises)? </t>
  </si>
  <si>
    <t>1 - Some examples may be the Travel BI online platform, from the Tourism of Portugal,  an online platform where several data, statistics, graphics and studies regarding the Portuguese tourism are made available to the public. The data provided on the website makes possible for all of the stakeholders, including the private sector, to do their own analysis, study tendencies and evaluate the sustainability of the market, among other things. - URL: https://travelbi.turismodeportugal.pt/sustentabilidade/observatorios-regionais-de-sustentabilidade/
2 - Examples of businesses creation and its products through the re-use of open data. URL: https://lisboaaberta.cm-lisboa.pt/index.php/pt/apps-e-analitica/apps</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</si>
  <si>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</si>
  <si>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</si>
  <si>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</si>
  <si>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</si>
  <si>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</si>
  <si>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</si>
  <si>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https://dados.gov.pt/pt/</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</si>
  <si>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</si>
  <si>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</si>
  <si>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</si>
  <si>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</si>
  <si>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</si>
  <si>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</si>
  <si>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</si>
  <si>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</si>
  <si>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https://dados.gov.pt/pt/docapi/</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</si>
  <si>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</si>
  <si>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</si>
  <si>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</si>
  <si>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https://dados.gov.pt/pt/docs/publish/</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</si>
  <si>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</si>
  <si>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</si>
  <si>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</si>
  <si>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https://dados.gov.pt/pt/contact/</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</si>
  <si>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</si>
  <si>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</si>
  <si>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</si>
  <si>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Example for a specific dataset:
URL: https://dados.gov.pt/pt/datasets/captacoes-de-agua-subterranea/#discussion-create</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</si>
  <si>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</si>
  <si>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</si>
  <si>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</si>
  <si>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</si>
  <si>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https://dados.gov.pt/pt/posts/</t>
  </si>
  <si>
    <t>Does the national portal offer the possibility for users to receive notifications when new datasets are available on the national portal (RSS, ATOM feeds, email notifications etc)?</t>
  </si>
  <si>
    <t>When a dataset is opened, the user can select to be notified about the activity associated with that dataset, by clicking on the 'star' button, under the files attached. The notification is made by email and by a message to the user's administration area. See the attached image "70".   Example on https://dados.gov.pt/pt/datasets/monitorizacao-de-parametros-ambientais-da-cidade-de-lisboa/</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</si>
  <si>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</si>
  <si>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</si>
  <si>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</si>
  <si>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https://dados.gov.pt/pt/contact/ - there is not a "request data" button per se, but on the field description of the portal's contact form, it is explicit that it is meant, among other things, to request new datasets</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</si>
  <si>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</si>
  <si>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</si>
  <si>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</si>
  <si>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</si>
  <si>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</si>
  <si>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</si>
  <si>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</si>
  <si>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</si>
  <si>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</si>
  <si>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</si>
  <si>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</si>
  <si>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</si>
  <si>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With internal tools, eg. Excel spreadsheet - https://dados.gov.pt/stats - Using this tool, we can know when the requests are made and if an answer has been given, including if the requested datasets had been published after. We have a team to follow up on the information generated by this tool.</t>
  </si>
  <si>
    <t>70b</t>
  </si>
  <si>
    <t>If yes, to what degree do these requests result in the publication of the requested data?</t>
  </si>
  <si>
    <t>Does the national portal include a discussion forum or any other exchange possibility for users (whether data providers or re-users)?</t>
  </si>
  <si>
    <t>The portal allows for a forum in each dataset, even though it does not have one general forum at a higher level to discuss open data in general, as mentioned in the question #66b (https://dados.gov.pt/pt/datasets/captacoes-de-agua-subterranea/#discussion-create)</t>
  </si>
  <si>
    <t>Does the national portal have a designated area to showcase use cases?</t>
  </si>
  <si>
    <t>https://dados.gov.pt/pt/reuses/</t>
  </si>
  <si>
    <t xml:space="preserve">Does the national portal reference the datasets that the showcased use cases are based on? </t>
  </si>
  <si>
    <t>o If yes, please provide the URL to this feature/ to an example documenting this feature.</t>
  </si>
  <si>
    <t>The datasets are indicated under the showcase. An example on https://dados.gov.pt/pt/reuses/portal-da-transparencia-municipal/</t>
  </si>
  <si>
    <t>Does the national portal provide the possibility for users to submit their own use cases?</t>
  </si>
  <si>
    <t>Only allowed to registered users. But any person can create an account.</t>
  </si>
  <si>
    <t xml:space="preserve">To allow the scoring of this answer, please provide the URL to this feature. </t>
  </si>
  <si>
    <t>Users can submit their reuses. The reuses can be uses cases, visualizations, apps, etc. The link to submit is available when the registered user clicks on "Contribute!" on the top right buttom of the main page, https://dados.gov.pt/en/login?next=%2Fpt%2Fadmin%2Freuse%2Fnew%2F</t>
  </si>
  <si>
    <t>Does the national portal offer a preview function for tabular data?</t>
  </si>
  <si>
    <t>o If yes, please provide the URL to an example documenting this feature.</t>
  </si>
  <si>
    <t>When entering a dataset, the "Preview" button shows data in a tabular format. Example: https://dados.gov.pt/pt/datasets/websites-dos-projetos-de-investigacao-desenvolvimento-financiados-pela-comissao-europeia-h2020/#_</t>
  </si>
  <si>
    <t>Does the national portal offer a preview function for geospatial data?</t>
  </si>
  <si>
    <t>Are you preparing to promote the publication of high-value datasets on your national portal (e.g., by adding filtering features, editorial features, changes to navigation)?</t>
  </si>
  <si>
    <t>High-value datasets are being identified and will be tagged as such to be able to be prioritezed on searches and be filtrable.</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</si>
  <si>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</si>
  <si>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</si>
  <si>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</si>
  <si>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</si>
  <si>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</si>
  <si>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Piwik/Matomo</t>
  </si>
  <si>
    <t>80a</t>
  </si>
  <si>
    <t>Are traffic and usage statistics used to better understand users´ behaviour and needs and to update the portal accordingly?</t>
  </si>
  <si>
    <t xml:space="preserve">o If yes, what insights did you gain last year from the reviews of these analytics? </t>
  </si>
  <si>
    <t>The data is being collected but there is no deep analysis and actions originated by it.</t>
  </si>
  <si>
    <t>80b</t>
  </si>
  <si>
    <t>Do you perform further activities to better understand users´ behaviour and needs (e.g., web analytics, surveys, or analysis of social media feeds)?</t>
  </si>
  <si>
    <t>o If yes, please specify which activities.</t>
  </si>
  <si>
    <t>Web analytics with Matomo service. A survey made in collaboration with Data Science Portuguese Association (sent to their associates: private entities - energy, communication, mobility, health, insurance, data, digital and technology enterprises - and public institutions - universities, R&amp;D institutions, town halls). We are developing a survey to monitor and support the entities until the end of 2023.</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</si>
  <si>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</si>
  <si>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</si>
  <si>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</si>
  <si>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</si>
  <si>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</si>
  <si>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</si>
  <si>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</si>
  <si>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</si>
  <si>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</si>
  <si>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</si>
  <si>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</si>
  <si>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</si>
  <si>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</si>
  <si>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</si>
  <si>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</si>
  <si>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five thousand four hundred</t>
  </si>
  <si>
    <t>What percentage of the unique visitors to the national portal is foreign?</t>
  </si>
  <si>
    <t>o Please fill the percentage below and select 'see answer box'.</t>
  </si>
  <si>
    <t>Do you monitor what keywords are used to search for data and content on the portal?</t>
  </si>
  <si>
    <t>Keyword monitoring is done through Piwik</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</si>
  <si>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</si>
  <si>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</si>
  <si>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</si>
  <si>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Environment, geography and territory, 2= Population and Society, 3= Economy and finance, 4= Government and Public Administration, 5= Education, Science and Technology</t>
  </si>
  <si>
    <t xml:space="preserve">The answer ´I don´t know` seems inconsistent with the explanation in the box. Please update the answer accordingly. </t>
  </si>
  <si>
    <t xml:space="preserve">What datasets are the top 5 most frequently consulted on the portal, with 1 being the most popular one? </t>
  </si>
  <si>
    <t>o Please indicate 1 = name dateset X, 2 = name dataset Y etc. and select 'see answer box'</t>
  </si>
  <si>
    <t>1= Concelhos de Portugal, 2= Freguesias de Portugal, 3= Biblioteca Nacional Digital – Obras em domínio público, 4= Volume de negócios (€) das empresas, 5=OCDS - Portal BASE - Contratos públicos</t>
  </si>
  <si>
    <t xml:space="preserve">Do you take measures to optimise the search and discoverability of content (data and editorial)? </t>
  </si>
  <si>
    <t>Inform publishers of the importance of giving a detailed description of the published datasets and of using tags that well represent those datasets.</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</si>
  <si>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</si>
  <si>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</si>
  <si>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</si>
  <si>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</si>
  <si>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</si>
  <si>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</si>
  <si>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</si>
  <si>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</si>
  <si>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</si>
  <si>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</si>
  <si>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</si>
  <si>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</si>
  <si>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</si>
  <si>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</si>
  <si>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</si>
  <si>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Develop a governance structure, implement an Open data National Strategy, make data inventories/catalogs (that include information about data, data that cannot be opened, and data that can be opened and is not yet published), send a survey to the entities on data maturity (to each of the government agencies and the departments within), create awareness initiatives (webinar on open data concept and benefits, and the open data directive), and make a portal improvement. Also define methodologies to monitor/evaluate the impact of open data in areas such as government efficiency / public policies; reduction of operating costs; quality of public service provided; environmental impact; social impact; macroeconomic and microeconomic impact, etc. Design a user satisfaction survey.
Public sector data providers still demonstrate some reluctance, there is some cultural tightness, low awareness and data literacy, some departments have limited technological and human resources, and, most basilary, the lack of a general governance structure, in Portugal.</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</si>
  <si>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</si>
  <si>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</si>
  <si>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</si>
  <si>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</si>
  <si>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</si>
  <si>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</si>
  <si>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Sharing tutorials on registration, publication, and reuse, and establishing direct contact with organizations, when questions were more complex. You can find the tutorial on youtube, as they were published this year on the youtube page of the portal management organization (AMA) - https://www.youtube.com/watch?v=G7-qftX_org&amp;t=6s - https://www.youtube.com/watch?v=tvccaRmz9UQ&amp;t=10s - https://www.youtube.com/watch?v=jCVfKgQQTZE&amp;t=32s</t>
  </si>
  <si>
    <t>93a</t>
  </si>
  <si>
    <t xml:space="preserve">Besides the national open data portal, are there other regional and local portals? </t>
  </si>
  <si>
    <t>o If yes, please provide a complete list and the links to these portals.</t>
  </si>
  <si>
    <t>http://www.portugalglobal.pt/PT/Biblioteca/Paginas/Homepage.aspx
http://www.base.gov.pt 
http://www.ccdr-n.pt/regiao-norte/indicadores-regionais
http://ckan.cm-agueda.geomaster.pt/
http://www.dados.gov.pt
http://www.dgs.pt/dashboard/
http://datacentro.ccdrc.pt
http://estatistica.gov-madeira.pt 
http://estatistica.azores.gov.pt
http://www.gee.min-economia.pt
http://www.dgeec.mec.pt
http://www.estatisticasempresariais.mj.pt 
http://www.siej.dgpj.mj.pt
http://www.prociv.pt/cnos/Pages/Estatistica.aspx
http://www.seg-social.pt/estatisticas
http://spatial.cml.opendata.arcgis.com/
http://www.geosaude.dgs.pt/
http://idealg.ccdr-alg.pt/
http://www.igeo.pt/
http://www.ine.pt   
http://dados.cm-lisboa.pt/
http://www.ccdr-a.gov.pt/odr/
http://opendata.bnportugal.pt/
http://orlvt.ccdr-lvt.pt/ODSRender/Home.aspx
https://transparencia.sns.gov.pt
http://www.portalmunicipal.pt/ 
http://www.ansr.pt/Estatisticas/RelatoriosDeSinistralidade/Pages/default.aspx
http://snig.dgterritorio.pt/portal/
http://snirh.apambiente.pt/</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</si>
  <si>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</si>
  <si>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</si>
  <si>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</si>
  <si>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</si>
  <si>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</si>
  <si>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</si>
  <si>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</si>
  <si>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</si>
  <si>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</si>
  <si>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https://dados.gov.pt/pt/datasets/prociv-ocorrencias-em-aberto/</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</si>
  <si>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</si>
  <si>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</si>
  <si>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</si>
  <si>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</si>
  <si>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</si>
  <si>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</si>
  <si>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</si>
  <si>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</si>
  <si>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Portal doesn't provide a separate section but anyone can publish data.</t>
  </si>
  <si>
    <t xml:space="preserve">Do you have an overview of the data providers (official and non-official) on your national portal? </t>
  </si>
  <si>
    <t>o If yes, please list the most important below.</t>
  </si>
  <si>
    <t>Agência Portuguesa do Ambiente
Instituto Nacional de Estatística
Direção-Geral do Território</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</si>
  <si>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</si>
  <si>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</si>
  <si>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</si>
  <si>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</si>
  <si>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</si>
  <si>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</si>
  <si>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</si>
  <si>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There is a specification where a set of objectives are listed, as well as the procedures that will be followed. The specifications are available in the PDF attached "caderno de encargos". A highlight for clause 14º. But the document of actions and procedures is only available internally.</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</si>
  <si>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</si>
  <si>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</si>
  <si>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</si>
  <si>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</si>
  <si>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We use AMA's official page and social media accounts (youtube and LinkedIn), and tic.gov.</t>
  </si>
  <si>
    <t xml:space="preserve">To allow the scoring of this answer, please provide URLs to the social media accounts listed. </t>
  </si>
  <si>
    <t>https://www.youtube.com/c/AMA_gov_pt example: https://www.youtube.com/watch?v=tvccaRmz9UQ&amp;list=PLh41dWEAcBMjXad9fxTkBJyfO10JInRli&amp;index=3
https://www.linkedin.com/posts/ama-gov-pt_modernizaaexaetoadministrativa-dadosabertos-activity-6974032991161335808-Ff0a/?utm_source=share&amp;utm_medium=member_desktop</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</si>
  <si>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</si>
  <si>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</si>
  <si>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</si>
  <si>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Meetings with stakeholders. Articles published in the portal, tic.gov.pt, and AMA social networks - https://dados.gov.pt/en/posts/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</si>
  <si>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</si>
  <si>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</si>
  <si>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https://github.com/amagovpt/docs.dados.gov.pt
https://github.com/amagovpt/gouvpt</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</si>
  <si>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</si>
  <si>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</si>
  <si>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</si>
  <si>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</si>
  <si>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</si>
  <si>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Developer team updates website regurlarly.
An automatic mechanism for reading and detecting cases of missing datasets or updating datasets. Monitoring dashboard. Regular safety tests. Silver Seal of Accessibility.</t>
  </si>
  <si>
    <t>104b</t>
  </si>
  <si>
    <t xml:space="preserve">If yes, what is the frequency of these reviews? </t>
  </si>
  <si>
    <t>quarterly</t>
  </si>
  <si>
    <t>bi-annually</t>
  </si>
  <si>
    <t>annually</t>
  </si>
  <si>
    <t>less frequently</t>
  </si>
  <si>
    <t>104c</t>
  </si>
  <si>
    <t>If yes, is the users’ feedback considered in the review process?</t>
  </si>
  <si>
    <t>105a</t>
  </si>
  <si>
    <t>Do you monitor via a dashboard the characteristics of the data published on the portal, such as the distribution across categories, static vs. real-time data and how these change over time?</t>
  </si>
  <si>
    <t>We check the frequency of the datasets updates by hand.</t>
  </si>
  <si>
    <t xml:space="preserve">To my understanding, you don´t use a dashboard as asked in the question. Therefore, this answer cannot be scored. If meant otherwise, please update the answer and provide the URL to the dashboard. </t>
  </si>
  <si>
    <t>We use MATOMO.org in the backoffice to monitor several parameters of the portal. Those dashboards are available only for portal admins.</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</si>
  <si>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</si>
  <si>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</si>
  <si>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</si>
  <si>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</si>
  <si>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In the administration area, login access exclusive, users can check metadata update, data update, followers, visualizations, use cases uploaded to the national portal referencing their data, any problems with the data (for example ...), and any discussion regarding some dataset published by them. Files attached "106b" and "106b.1". Any visitor can see this information on the datasets pages. An example https://dados.gov.pt/en/datasets/cartaocidadao/</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</si>
  <si>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</si>
  <si>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</si>
  <si>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</si>
  <si>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</si>
  <si>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</si>
  <si>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</si>
  <si>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</si>
  <si>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</si>
  <si>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</si>
  <si>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</si>
  <si>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</si>
  <si>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</si>
  <si>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</si>
  <si>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</si>
  <si>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</si>
  <si>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</si>
  <si>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</si>
  <si>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</si>
  <si>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</si>
  <si>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Harvester updates datasets and metadata daily.</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</si>
  <si>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</si>
  <si>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</si>
  <si>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</si>
  <si>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</si>
  <si>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</si>
  <si>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</si>
  <si>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</si>
  <si>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In the administration area, the user can access the published datasets. For each dataset, there is a "quality" box. That box aims to help the user improve the quality of the (meta)data associated with that dataset. It gives an overview of what will be useful for contributors to find and reuse that data. Publishing a dataset involves filling in several fields. The system analyzes whether this filling was done correctly. From there comes information about the quality of the dataset - it can suggest a more accurate and detailed description, the use of more tags, or the attachment of resources in a more open and machine-readable format. See attachment "111.a"</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</si>
  <si>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</si>
  <si>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</si>
  <si>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</si>
  <si>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</si>
  <si>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</si>
  <si>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</si>
  <si>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</si>
  <si>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https://dados.gov.pt/pt/docs/licenses/</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</si>
  <si>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</si>
  <si>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</si>
  <si>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</si>
  <si>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</si>
  <si>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</si>
  <si>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</si>
  <si>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</si>
  <si>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Only recommended. https://dados.gov.pt/en/docs/licenses/</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</si>
  <si>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</si>
  <si>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</si>
  <si>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</si>
  <si>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</si>
  <si>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</si>
  <si>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</si>
  <si>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</si>
  <si>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</si>
  <si>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</si>
  <si>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</si>
  <si>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</si>
  <si>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</si>
  <si>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</si>
  <si>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</si>
  <si>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</si>
  <si>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</si>
  <si>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</si>
  <si>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</si>
  <si>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</si>
  <si>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</si>
  <si>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In the "Documentation" area, users can find information about open data, about how to publish datasets, about how to reuse open data, about open licenses, and can also find dados.gov API documentation. These are the primary concepts on opening data, and a way of improving the quality of the data publication. Consultation possible at https://dados.gov.pt/pt/docs/about_opendata/#</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</si>
  <si>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</si>
  <si>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</si>
  <si>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</si>
  <si>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OpenAPI defenitions and a API is available.
 Meetings with new portal publishers. And annually workshops.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</si>
  <si>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</si>
  <si>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</si>
  <si>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</si>
  <si>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We are collaborating with the Urban Co-creation Data Lab - Nova University - in the implementation of a metadata quality assurance and monitoring system.</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</si>
  <si>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</si>
  <si>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</si>
  <si>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</si>
  <si>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</si>
  <si>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</si>
  <si>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</si>
  <si>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</si>
  <si>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</si>
  <si>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</si>
  <si>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</si>
  <si>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</si>
  <si>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</si>
  <si>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</si>
  <si>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</si>
  <si>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</si>
  <si>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</si>
  <si>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</si>
  <si>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</si>
  <si>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</si>
  <si>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</si>
  <si>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</si>
  <si>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The portal is mostly compliant so there are no major causes of non-compliance identified</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</si>
  <si>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</si>
  <si>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</si>
  <si>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</si>
  <si>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</si>
  <si>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</si>
  <si>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</si>
  <si>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</si>
  <si>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</si>
  <si>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</si>
  <si>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Do you conduct activities to promote and familiarise data providers with ways to ensure higher quality data (such as promoting the model referenced in the previous question)?</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</si>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</sst>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sz val="7"/>
      <name val="Calibri"/>
      <family val="2"/>
      <scheme val="minor"/>
    </font>
    <font>
      <i/>
      <sz val="11"/>
      <name val="Calibri"/>
      <family val="2"/>
      <scheme val="minor"/>
    </font>
    <font>
      <sz val="11"/>
      <color rgb="FF444444"/>
      <name val="Calibri"/>
      <family val="2"/>
      <charset val="1"/>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name val="Calibri"/>
      <family val="2"/>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C00000"/>
        <bgColor indexed="64"/>
      </patternFill>
    </fill>
    <fill>
      <patternFill patternType="solid">
        <fgColor rgb="FFFF6052"/>
        <bgColor rgb="FF000000"/>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13">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5"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left" vertical="top" wrapText="1"/>
      <protection locked="0"/>
    </xf>
    <xf numFmtId="0" fontId="16" fillId="6" borderId="0" xfId="0" applyFont="1" applyFill="1" applyAlignment="1">
      <alignment horizontal="left" vertical="top" wrapText="1"/>
    </xf>
    <xf numFmtId="0" fontId="7" fillId="6" borderId="0" xfId="0" applyFont="1" applyFill="1" applyAlignment="1">
      <alignment horizontal="left" vertical="top" wrapText="1"/>
    </xf>
    <xf numFmtId="0" fontId="10" fillId="6" borderId="0" xfId="0" applyFont="1" applyFill="1" applyAlignment="1">
      <alignment horizontal="left" vertical="top" wrapText="1"/>
    </xf>
    <xf numFmtId="0" fontId="17" fillId="6" borderId="0" xfId="0" applyFont="1" applyFill="1" applyAlignment="1">
      <alignment horizontal="left" vertical="top" wrapText="1"/>
    </xf>
    <xf numFmtId="0" fontId="18" fillId="6" borderId="0" xfId="0" applyFont="1" applyFill="1" applyAlignment="1">
      <alignment horizontal="left" vertical="top" wrapText="1"/>
    </xf>
    <xf numFmtId="0" fontId="18" fillId="6"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9" fillId="4" borderId="0" xfId="0" applyFont="1" applyFill="1" applyAlignment="1">
      <alignment horizontal="left" vertical="top" wrapText="1"/>
    </xf>
    <xf numFmtId="0" fontId="1" fillId="4" borderId="0" xfId="0" applyFont="1" applyFill="1" applyAlignment="1">
      <alignment horizontal="right" vertical="top" wrapText="1"/>
    </xf>
    <xf numFmtId="0" fontId="19" fillId="4" borderId="0" xfId="0" applyFont="1" applyFill="1" applyAlignment="1" applyProtection="1">
      <alignment horizontal="left" vertical="top" wrapText="1"/>
      <protection locked="0"/>
    </xf>
    <xf numFmtId="0" fontId="20" fillId="7" borderId="0" xfId="0" applyFont="1" applyFill="1" applyAlignment="1">
      <alignment horizontal="left" vertical="top" wrapText="1"/>
    </xf>
    <xf numFmtId="0" fontId="21" fillId="7" borderId="0" xfId="0" applyFont="1" applyFill="1" applyAlignment="1">
      <alignment horizontal="left" vertical="top" wrapText="1"/>
    </xf>
    <xf numFmtId="0" fontId="10" fillId="7" borderId="0" xfId="0" applyFont="1" applyFill="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0" fillId="0" borderId="0" xfId="0" applyAlignment="1">
      <alignment horizontal="left" vertical="top"/>
    </xf>
    <xf numFmtId="0" fontId="7" fillId="0" borderId="1" xfId="0" applyFont="1" applyBorder="1" applyAlignment="1" applyProtection="1">
      <alignment horizontal="left" vertical="top" wrapText="1"/>
      <protection locked="0"/>
    </xf>
    <xf numFmtId="49" fontId="16"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23" fillId="0" borderId="1" xfId="0" applyFont="1" applyBorder="1" applyAlignment="1" applyProtection="1">
      <alignment horizontal="left" vertical="top" wrapText="1"/>
      <protection locked="0"/>
    </xf>
    <xf numFmtId="0" fontId="7" fillId="0" borderId="0" xfId="0" applyFont="1" applyAlignment="1">
      <alignment horizontal="center" vertical="top" wrapText="1"/>
    </xf>
    <xf numFmtId="0" fontId="7" fillId="0" borderId="0" xfId="0" applyFont="1" applyAlignment="1" applyProtection="1">
      <alignment horizontal="left" vertical="top" wrapText="1"/>
      <protection locked="0"/>
    </xf>
    <xf numFmtId="0" fontId="22" fillId="0" borderId="0" xfId="0" applyFont="1" applyAlignment="1">
      <alignment horizontal="left" vertical="top" wrapText="1"/>
    </xf>
    <xf numFmtId="0" fontId="24" fillId="0" borderId="0" xfId="0" applyFont="1" applyProtection="1">
      <protection locked="0"/>
    </xf>
    <xf numFmtId="0" fontId="23"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16" fillId="0" borderId="0" xfId="0" applyFont="1" applyAlignment="1" applyProtection="1">
      <alignment horizontal="left" vertical="top" wrapText="1"/>
      <protection locked="0"/>
    </xf>
    <xf numFmtId="0" fontId="7" fillId="8" borderId="0" xfId="0" applyFont="1" applyFill="1" applyAlignment="1">
      <alignment horizontal="left" vertical="top" wrapText="1"/>
    </xf>
    <xf numFmtId="0" fontId="7" fillId="8" borderId="0" xfId="0" applyFont="1" applyFill="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29" fillId="0" borderId="1" xfId="0" applyFont="1" applyBorder="1" applyAlignment="1" applyProtection="1">
      <alignment wrapText="1"/>
      <protection locked="0"/>
    </xf>
    <xf numFmtId="0" fontId="27" fillId="0" borderId="0" xfId="0" applyFont="1" applyAlignment="1">
      <alignment horizontal="center" vertical="top" wrapText="1"/>
    </xf>
    <xf numFmtId="0" fontId="30" fillId="0" borderId="0" xfId="0" applyFont="1" applyAlignment="1" applyProtection="1">
      <alignment horizontal="left" vertical="top" wrapText="1"/>
      <protection locked="0"/>
    </xf>
    <xf numFmtId="0" fontId="2" fillId="8" borderId="0" xfId="0" applyFont="1" applyFill="1" applyAlignment="1" applyProtection="1">
      <alignment horizontal="left" vertical="top" wrapText="1"/>
      <protection locked="0"/>
    </xf>
    <xf numFmtId="0" fontId="7" fillId="0" borderId="0" xfId="0" applyFont="1" applyAlignment="1" applyProtection="1">
      <alignment horizontal="left" vertical="top"/>
      <protection locked="0"/>
    </xf>
    <xf numFmtId="0" fontId="23" fillId="0" borderId="0" xfId="0" applyFont="1" applyAlignment="1">
      <alignment horizontal="left" vertical="top" wrapText="1"/>
    </xf>
    <xf numFmtId="0" fontId="7" fillId="0" borderId="1" xfId="0" applyFont="1" applyBorder="1" applyAlignment="1">
      <alignment horizontal="left" vertical="top" wrapText="1"/>
    </xf>
    <xf numFmtId="0" fontId="31" fillId="0" borderId="0" xfId="0" applyFont="1" applyAlignment="1">
      <alignment vertical="top" wrapText="1"/>
    </xf>
    <xf numFmtId="0" fontId="27" fillId="0" borderId="0" xfId="0" applyFont="1" applyAlignment="1">
      <alignment horizontal="center" vertical="top"/>
    </xf>
    <xf numFmtId="0" fontId="16" fillId="0" borderId="0" xfId="0" applyFont="1" applyAlignment="1">
      <alignment horizontal="left" vertical="top"/>
    </xf>
    <xf numFmtId="0" fontId="23" fillId="9" borderId="4" xfId="0" applyFont="1" applyFill="1" applyBorder="1" applyAlignment="1">
      <alignment horizontal="left" vertical="top" wrapText="1"/>
    </xf>
    <xf numFmtId="0" fontId="16" fillId="9" borderId="5" xfId="0" applyFont="1" applyFill="1" applyBorder="1" applyAlignment="1">
      <alignment vertical="top" wrapText="1"/>
    </xf>
    <xf numFmtId="0" fontId="32" fillId="10" borderId="1" xfId="0" applyFont="1" applyFill="1" applyBorder="1" applyAlignment="1">
      <alignment horizontal="left" vertical="top" wrapText="1"/>
    </xf>
    <xf numFmtId="0" fontId="33" fillId="10" borderId="1" xfId="0" applyFont="1" applyFill="1" applyBorder="1" applyAlignment="1">
      <alignment horizontal="center" vertical="top" wrapText="1"/>
    </xf>
    <xf numFmtId="0" fontId="33" fillId="10" borderId="1" xfId="0" applyFont="1" applyFill="1" applyBorder="1" applyAlignment="1" applyProtection="1">
      <alignment horizontal="center" vertical="top" wrapText="1"/>
      <protection locked="0"/>
    </xf>
    <xf numFmtId="0" fontId="32" fillId="10" borderId="6" xfId="0" applyFont="1" applyFill="1" applyBorder="1" applyAlignment="1">
      <alignment horizontal="left" vertical="top" wrapText="1"/>
    </xf>
    <xf numFmtId="0" fontId="33" fillId="10" borderId="6" xfId="0" applyFont="1" applyFill="1" applyBorder="1" applyAlignment="1" applyProtection="1">
      <alignment horizontal="center" vertical="top" wrapText="1"/>
      <protection locked="0"/>
    </xf>
    <xf numFmtId="0" fontId="27" fillId="0" borderId="0" xfId="0" applyFont="1" applyAlignment="1">
      <alignment vertical="top" wrapText="1"/>
    </xf>
    <xf numFmtId="0" fontId="34" fillId="0" borderId="0" xfId="0" applyFont="1" applyAlignment="1">
      <alignment horizontal="left" vertical="top" wrapText="1"/>
    </xf>
    <xf numFmtId="0" fontId="3" fillId="8" borderId="0" xfId="1" applyFill="1" applyAlignment="1" applyProtection="1">
      <alignment horizontal="left" vertical="top" wrapText="1"/>
      <protection locked="0"/>
    </xf>
    <xf numFmtId="0" fontId="7" fillId="0" borderId="0" xfId="0" applyFont="1" applyAlignment="1">
      <alignment vertical="top" wrapText="1"/>
    </xf>
    <xf numFmtId="0" fontId="7" fillId="0" borderId="1" xfId="0" applyFont="1" applyBorder="1" applyAlignment="1" applyProtection="1">
      <alignment vertical="top"/>
      <protection locked="0"/>
    </xf>
    <xf numFmtId="0" fontId="2" fillId="8" borderId="0" xfId="0" applyFont="1" applyFill="1" applyAlignment="1">
      <alignment horizontal="left" vertical="top" wrapText="1"/>
    </xf>
    <xf numFmtId="0" fontId="32" fillId="10" borderId="1" xfId="0" applyFont="1" applyFill="1" applyBorder="1" applyAlignment="1" applyProtection="1">
      <alignment horizontal="center" vertical="top" wrapText="1"/>
      <protection locked="0"/>
    </xf>
    <xf numFmtId="0" fontId="35" fillId="10" borderId="1" xfId="0" applyFont="1" applyFill="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32" fillId="10" borderId="1" xfId="0" applyFont="1" applyFill="1" applyBorder="1" applyAlignment="1" applyProtection="1">
      <alignment horizontal="left" vertical="top" wrapText="1"/>
      <protection locked="0"/>
    </xf>
    <xf numFmtId="0" fontId="32" fillId="10" borderId="0" xfId="0" applyFont="1" applyFill="1" applyAlignment="1">
      <alignment horizontal="left" vertical="top" wrapText="1"/>
    </xf>
    <xf numFmtId="0" fontId="33" fillId="0" borderId="0" xfId="0" applyFont="1" applyAlignment="1">
      <alignment horizontal="left" vertical="top" wrapText="1"/>
    </xf>
    <xf numFmtId="0" fontId="33" fillId="0" borderId="0" xfId="0" applyFont="1" applyAlignment="1" applyProtection="1">
      <alignment horizontal="left" vertical="top" wrapText="1"/>
      <protection locked="0"/>
    </xf>
    <xf numFmtId="0" fontId="36" fillId="0" borderId="0" xfId="0" applyFont="1" applyAlignment="1" applyProtection="1">
      <alignment horizontal="left" vertical="top" wrapText="1"/>
      <protection locked="0"/>
    </xf>
    <xf numFmtId="0" fontId="37" fillId="0" borderId="0" xfId="0" applyFont="1" applyAlignment="1">
      <alignment horizontal="left" vertical="top" wrapText="1"/>
    </xf>
    <xf numFmtId="0" fontId="38" fillId="0" borderId="0" xfId="0" applyFont="1" applyAlignment="1" applyProtection="1">
      <alignment horizontal="left" vertical="top" wrapText="1"/>
      <protection locked="0"/>
    </xf>
    <xf numFmtId="0" fontId="39" fillId="0" borderId="0" xfId="0" applyFont="1" applyAlignment="1" applyProtection="1">
      <alignment horizontal="left" vertical="top" wrapText="1"/>
      <protection locked="0"/>
    </xf>
    <xf numFmtId="0" fontId="1" fillId="10" borderId="0" xfId="0" applyFont="1" applyFill="1" applyAlignment="1">
      <alignment horizontal="left" vertical="top" wrapText="1"/>
    </xf>
    <xf numFmtId="0" fontId="40" fillId="10" borderId="0" xfId="0" applyFont="1" applyFill="1" applyAlignment="1">
      <alignment horizontal="left" vertical="top" wrapText="1"/>
    </xf>
    <xf numFmtId="0" fontId="1" fillId="10" borderId="0" xfId="0" applyFont="1" applyFill="1" applyAlignment="1">
      <alignment horizontal="right" vertical="top" wrapText="1"/>
    </xf>
    <xf numFmtId="0" fontId="40" fillId="10" borderId="0" xfId="0" applyFont="1" applyFill="1" applyAlignment="1" applyProtection="1">
      <alignment horizontal="left" vertical="top" wrapText="1"/>
      <protection locked="0"/>
    </xf>
    <xf numFmtId="0" fontId="20" fillId="11" borderId="0" xfId="0" applyFont="1" applyFill="1" applyAlignment="1">
      <alignment horizontal="left" vertical="top" wrapText="1"/>
    </xf>
    <xf numFmtId="0" fontId="7" fillId="0" borderId="0" xfId="0" applyFont="1" applyAlignment="1" applyProtection="1">
      <alignment vertical="top"/>
      <protection locked="0"/>
    </xf>
    <xf numFmtId="0" fontId="27" fillId="0" borderId="0" xfId="0" applyFont="1" applyAlignment="1">
      <alignment horizontal="left" vertical="top" wrapText="1"/>
    </xf>
    <xf numFmtId="0" fontId="30" fillId="0" borderId="0" xfId="0" applyFont="1" applyAlignment="1">
      <alignment horizontal="left" vertical="top" wrapText="1"/>
    </xf>
    <xf numFmtId="0" fontId="41" fillId="0" borderId="0" xfId="0" applyFont="1" applyAlignment="1">
      <alignment horizontal="left" vertical="top" wrapText="1"/>
    </xf>
    <xf numFmtId="0" fontId="1" fillId="4" borderId="0" xfId="0" applyFont="1" applyFill="1" applyAlignment="1">
      <alignment vertical="top" wrapText="1"/>
    </xf>
    <xf numFmtId="0" fontId="40" fillId="4" borderId="0" xfId="0" applyFont="1" applyFill="1" applyAlignment="1">
      <alignment vertical="top"/>
    </xf>
    <xf numFmtId="0" fontId="40" fillId="4" borderId="0" xfId="0" applyFont="1" applyFill="1" applyAlignment="1">
      <alignment horizontal="left" vertical="top" wrapText="1"/>
    </xf>
    <xf numFmtId="0" fontId="40" fillId="4" borderId="0" xfId="0" applyFont="1" applyFill="1" applyAlignment="1" applyProtection="1">
      <alignment horizontal="left" vertical="top"/>
      <protection locked="0"/>
    </xf>
    <xf numFmtId="0" fontId="0" fillId="11" borderId="0" xfId="0" applyFill="1" applyAlignment="1">
      <alignment horizontal="left" vertical="top" wrapText="1"/>
    </xf>
    <xf numFmtId="0" fontId="7" fillId="12" borderId="1" xfId="0" applyFont="1" applyFill="1" applyBorder="1" applyAlignment="1" applyProtection="1">
      <alignment vertical="top"/>
      <protection locked="0"/>
    </xf>
    <xf numFmtId="0" fontId="7" fillId="0" borderId="0" xfId="0" applyFont="1" applyAlignment="1">
      <alignment horizontal="right" vertical="top" wrapText="1"/>
    </xf>
    <xf numFmtId="0" fontId="1" fillId="10"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3" borderId="0" xfId="0" applyFont="1" applyFill="1" applyAlignment="1">
      <alignment horizontal="left" vertical="top" wrapText="1"/>
    </xf>
    <xf numFmtId="0" fontId="7" fillId="13" borderId="0" xfId="0" applyFont="1" applyFill="1" applyAlignment="1">
      <alignment horizontal="left" vertical="top" wrapText="1"/>
    </xf>
    <xf numFmtId="0" fontId="12" fillId="13" borderId="0" xfId="0" applyFont="1" applyFill="1" applyAlignment="1">
      <alignment horizontal="right" vertical="top" wrapText="1"/>
    </xf>
    <xf numFmtId="0" fontId="7" fillId="13" borderId="0" xfId="0" applyFont="1" applyFill="1" applyAlignment="1" applyProtection="1">
      <alignment horizontal="left" vertical="top" wrapText="1"/>
      <protection locked="0"/>
    </xf>
    <xf numFmtId="0" fontId="17" fillId="8" borderId="0" xfId="0" applyFont="1" applyFill="1" applyAlignment="1">
      <alignment horizontal="left" vertical="top" wrapText="1"/>
    </xf>
    <xf numFmtId="0" fontId="10" fillId="14" borderId="0" xfId="0" applyFont="1" applyFill="1" applyAlignment="1">
      <alignment horizontal="left" vertical="top" wrapText="1"/>
    </xf>
    <xf numFmtId="0" fontId="10" fillId="9" borderId="0" xfId="0" applyFont="1" applyFill="1" applyAlignment="1">
      <alignment horizontal="left" vertical="top" wrapText="1"/>
    </xf>
    <xf numFmtId="0" fontId="18" fillId="8" borderId="0" xfId="0" applyFont="1" applyFill="1" applyAlignment="1">
      <alignment horizontal="left" vertical="top" wrapText="1"/>
    </xf>
    <xf numFmtId="0" fontId="18" fillId="8"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1" fillId="13"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2" fillId="0" borderId="0" xfId="0" applyFont="1" applyAlignment="1">
      <alignment vertical="top" wrapText="1"/>
    </xf>
    <xf numFmtId="0" fontId="16" fillId="0" borderId="2" xfId="0" applyFont="1" applyBorder="1" applyAlignment="1">
      <alignment vertical="top" wrapText="1"/>
    </xf>
    <xf numFmtId="0" fontId="20" fillId="0" borderId="0" xfId="0" applyFont="1" applyAlignment="1">
      <alignment horizontal="left" vertical="top" wrapText="1"/>
    </xf>
    <xf numFmtId="0" fontId="21" fillId="0" borderId="0" xfId="0" applyFont="1" applyAlignment="1">
      <alignment horizontal="left" vertical="top" wrapText="1"/>
    </xf>
    <xf numFmtId="0" fontId="18" fillId="0" borderId="0" xfId="0" applyFont="1" applyAlignment="1">
      <alignment horizontal="left" vertical="top" wrapText="1"/>
    </xf>
    <xf numFmtId="49" fontId="16" fillId="0" borderId="2" xfId="0" applyNumberFormat="1" applyFont="1" applyBorder="1" applyAlignment="1">
      <alignment horizontal="left" vertical="top"/>
    </xf>
    <xf numFmtId="0" fontId="7" fillId="0" borderId="1" xfId="0" applyFont="1" applyBorder="1" applyProtection="1">
      <protection locked="0"/>
    </xf>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1"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33" fillId="8" borderId="1" xfId="0" applyFont="1" applyFill="1" applyBorder="1" applyAlignment="1">
      <alignment horizontal="left" vertical="top" wrapText="1"/>
    </xf>
    <xf numFmtId="0" fontId="33" fillId="8" borderId="1" xfId="0" applyFont="1" applyFill="1" applyBorder="1" applyAlignment="1" applyProtection="1">
      <alignment horizontal="left" vertical="top" wrapText="1"/>
      <protection locked="0"/>
    </xf>
    <xf numFmtId="0" fontId="36" fillId="8"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3" fillId="0" borderId="3" xfId="0" applyFont="1" applyBorder="1" applyAlignment="1" applyProtection="1">
      <alignment horizontal="left" vertical="top" wrapText="1"/>
      <protection locked="0"/>
    </xf>
    <xf numFmtId="0" fontId="30"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1"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5" fillId="0" borderId="0" xfId="0" applyFont="1" applyAlignment="1">
      <alignment vertical="top" wrapText="1"/>
    </xf>
    <xf numFmtId="0" fontId="7" fillId="8" borderId="0" xfId="0" applyFont="1" applyFill="1" applyAlignment="1">
      <alignment vertical="top" wrapText="1"/>
    </xf>
    <xf numFmtId="0" fontId="16" fillId="0" borderId="0" xfId="0" applyFont="1" applyAlignment="1">
      <alignment vertical="top" wrapText="1"/>
    </xf>
    <xf numFmtId="0" fontId="2" fillId="8" borderId="0" xfId="0" applyFont="1" applyFill="1" applyAlignment="1">
      <alignment vertical="top" wrapText="1"/>
    </xf>
    <xf numFmtId="0" fontId="0" fillId="0" borderId="0" xfId="0" applyAlignment="1">
      <alignment vertical="top" wrapText="1"/>
    </xf>
    <xf numFmtId="0" fontId="7" fillId="0" borderId="0" xfId="0" applyFont="1" applyAlignment="1">
      <alignment horizontal="right"/>
    </xf>
    <xf numFmtId="0" fontId="16" fillId="0" borderId="0" xfId="0" applyFont="1" applyAlignment="1">
      <alignment horizontal="left" vertical="center" wrapText="1"/>
    </xf>
    <xf numFmtId="0" fontId="12" fillId="0" borderId="0" xfId="0" applyFont="1" applyAlignment="1">
      <alignment horizontal="center" vertical="top" wrapText="1"/>
    </xf>
    <xf numFmtId="0" fontId="12" fillId="18" borderId="0" xfId="0" applyFont="1" applyFill="1" applyAlignment="1">
      <alignment horizontal="left" vertical="top" wrapText="1"/>
    </xf>
    <xf numFmtId="0" fontId="4" fillId="18" borderId="0" xfId="0" applyFont="1" applyFill="1" applyAlignment="1">
      <alignment horizontal="left" vertical="top" wrapText="1"/>
    </xf>
    <xf numFmtId="0" fontId="12"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8" borderId="0" xfId="0" applyFont="1" applyFill="1" applyAlignment="1">
      <alignment horizontal="right" vertical="top" wrapText="1"/>
    </xf>
    <xf numFmtId="0" fontId="1" fillId="18" borderId="0" xfId="0" applyFont="1" applyFill="1" applyAlignment="1">
      <alignment horizontal="left" vertical="top" wrapText="1"/>
    </xf>
    <xf numFmtId="0" fontId="19" fillId="18" borderId="0" xfId="0" applyFont="1" applyFill="1" applyAlignment="1">
      <alignment horizontal="left" vertical="top" wrapText="1"/>
    </xf>
    <xf numFmtId="0" fontId="1" fillId="18" borderId="0" xfId="0" applyFont="1" applyFill="1" applyAlignment="1">
      <alignment horizontal="right" vertical="top" wrapText="1"/>
    </xf>
    <xf numFmtId="0" fontId="19" fillId="18" borderId="0" xfId="0" applyFont="1" applyFill="1" applyAlignment="1" applyProtection="1">
      <alignment horizontal="left" vertical="top" wrapText="1"/>
      <protection locked="0"/>
    </xf>
    <xf numFmtId="0" fontId="26" fillId="0" borderId="0" xfId="0" applyFont="1" applyAlignment="1" applyProtection="1">
      <alignment horizontal="left" vertical="top" wrapText="1"/>
      <protection locked="0"/>
    </xf>
    <xf numFmtId="0" fontId="27" fillId="0" borderId="0" xfId="0" applyFont="1" applyAlignment="1">
      <alignment horizontal="right" vertical="top" wrapText="1"/>
    </xf>
    <xf numFmtId="0" fontId="3" fillId="0" borderId="1" xfId="1" applyBorder="1" applyAlignment="1" applyProtection="1">
      <alignment horizontal="left" vertical="top" wrapText="1"/>
      <protection locked="0"/>
    </xf>
    <xf numFmtId="0" fontId="1" fillId="19" borderId="0" xfId="0" applyFont="1" applyFill="1" applyAlignment="1">
      <alignment horizontal="left" vertical="top" wrapText="1"/>
    </xf>
    <xf numFmtId="0" fontId="19" fillId="19" borderId="0" xfId="0" applyFont="1" applyFill="1" applyAlignment="1">
      <alignment horizontal="left" vertical="top" wrapText="1"/>
    </xf>
    <xf numFmtId="0" fontId="1" fillId="19" borderId="0" xfId="0" applyFont="1" applyFill="1" applyAlignment="1">
      <alignment horizontal="right" vertical="top" wrapText="1"/>
    </xf>
    <xf numFmtId="0" fontId="19" fillId="19" borderId="0" xfId="0" applyFont="1" applyFill="1" applyAlignment="1" applyProtection="1">
      <alignment horizontal="left" vertical="top" wrapText="1"/>
      <protection locked="0"/>
    </xf>
    <xf numFmtId="9" fontId="23" fillId="0" borderId="1" xfId="0" applyNumberFormat="1" applyFont="1" applyBorder="1" applyAlignment="1" applyProtection="1">
      <alignment horizontal="left" vertical="top" wrapText="1"/>
      <protection locked="0"/>
    </xf>
    <xf numFmtId="0" fontId="7" fillId="12" borderId="1" xfId="0" applyFont="1" applyFill="1" applyBorder="1" applyAlignment="1" applyProtection="1">
      <alignment horizontal="left" vertical="top" wrapText="1"/>
      <protection locked="0"/>
    </xf>
    <xf numFmtId="0" fontId="44" fillId="0" borderId="0" xfId="0" applyFont="1" applyAlignment="1">
      <alignment horizontal="left" vertical="top" wrapText="1"/>
    </xf>
    <xf numFmtId="0" fontId="16" fillId="0" borderId="0" xfId="0" applyFont="1" applyProtection="1">
      <protection locked="0"/>
    </xf>
    <xf numFmtId="0" fontId="16" fillId="0" borderId="0" xfId="0" applyFont="1"/>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7" fillId="19" borderId="0" xfId="0" applyFont="1" applyFill="1" applyAlignment="1">
      <alignment vertical="top" wrapText="1"/>
    </xf>
    <xf numFmtId="0" fontId="7" fillId="19" borderId="0" xfId="0" applyFont="1" applyFill="1" applyAlignment="1" applyProtection="1">
      <alignmen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10" fillId="20" borderId="0" xfId="0" applyFont="1" applyFill="1" applyAlignment="1">
      <alignment horizontal="left" vertical="top" wrapText="1"/>
    </xf>
    <xf numFmtId="0" fontId="19" fillId="20" borderId="0" xfId="0" applyFont="1" applyFill="1" applyAlignment="1">
      <alignment horizontal="left" vertical="top" wrapText="1"/>
    </xf>
    <xf numFmtId="0" fontId="10" fillId="20" borderId="0" xfId="0" applyFont="1" applyFill="1" applyAlignment="1">
      <alignment horizontal="right" vertical="top" wrapText="1"/>
    </xf>
    <xf numFmtId="0" fontId="19" fillId="20"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xf>
    <xf numFmtId="49" fontId="7" fillId="0" borderId="0" xfId="0" applyNumberFormat="1" applyFont="1" applyAlignment="1">
      <alignment vertical="top"/>
    </xf>
    <xf numFmtId="49" fontId="7" fillId="0" borderId="0" xfId="0" applyNumberFormat="1" applyFont="1" applyAlignment="1">
      <alignment horizontal="right" vertical="top"/>
    </xf>
    <xf numFmtId="0" fontId="16" fillId="0" borderId="0" xfId="0" applyFont="1" applyAlignment="1">
      <alignment horizontal="right" vertical="top" wrapText="1"/>
    </xf>
    <xf numFmtId="0" fontId="7" fillId="21" borderId="0" xfId="0" applyFont="1" applyFill="1" applyAlignment="1">
      <alignment horizontal="left" vertical="top" wrapText="1"/>
    </xf>
    <xf numFmtId="0" fontId="7" fillId="21" borderId="0" xfId="0" applyFont="1" applyFill="1" applyAlignment="1" applyProtection="1">
      <alignment horizontal="left" vertical="top" wrapText="1"/>
      <protection locked="0"/>
    </xf>
    <xf numFmtId="0" fontId="0" fillId="0" borderId="0" xfId="0" applyAlignment="1">
      <alignment horizontal="right" vertical="top" wrapText="1"/>
    </xf>
    <xf numFmtId="0" fontId="4" fillId="2" borderId="0" xfId="0" applyFont="1" applyFill="1" applyAlignment="1">
      <alignment horizontal="center" vertical="top" wrapText="1"/>
    </xf>
    <xf numFmtId="0" fontId="7" fillId="0" borderId="0" xfId="0" applyFont="1" applyAlignment="1">
      <alignment horizontal="left" vertical="top" wrapText="1"/>
    </xf>
    <xf numFmtId="0" fontId="22" fillId="0" borderId="0" xfId="0" applyFont="1" applyAlignment="1">
      <alignment horizontal="left" vertical="top" wrapText="1"/>
    </xf>
    <xf numFmtId="0" fontId="7" fillId="0" borderId="0" xfId="0" applyFont="1" applyAlignment="1" applyProtection="1">
      <alignment horizontal="left" vertical="top" wrapText="1"/>
      <protection locked="0"/>
    </xf>
    <xf numFmtId="0" fontId="7" fillId="0" borderId="3" xfId="0" applyFont="1" applyBorder="1" applyAlignment="1" applyProtection="1">
      <alignment horizontal="left" vertical="top" wrapText="1"/>
      <protection locked="0"/>
    </xf>
    <xf numFmtId="0" fontId="23" fillId="9" borderId="4" xfId="0" applyFont="1" applyFill="1" applyBorder="1" applyAlignment="1">
      <alignment horizontal="left" vertical="top" wrapText="1"/>
    </xf>
    <xf numFmtId="0" fontId="16" fillId="9" borderId="7" xfId="0" applyFont="1" applyFill="1" applyBorder="1" applyAlignment="1">
      <alignment horizontal="left" vertical="top" wrapText="1"/>
    </xf>
    <xf numFmtId="0" fontId="16" fillId="9" borderId="5" xfId="0" applyFont="1" applyFill="1" applyBorder="1" applyAlignment="1">
      <alignment horizontal="left" vertical="top" wrapText="1"/>
    </xf>
    <xf numFmtId="0" fontId="7" fillId="0" borderId="3" xfId="0" applyFont="1" applyBorder="1" applyAlignment="1">
      <alignment horizontal="left" vertical="top" wrapText="1"/>
    </xf>
    <xf numFmtId="0" fontId="22" fillId="0" borderId="0" xfId="0" quotePrefix="1" applyFont="1" applyAlignment="1">
      <alignment horizontal="left" vertical="top" wrapText="1"/>
    </xf>
    <xf numFmtId="0" fontId="5" fillId="0" borderId="0" xfId="0" applyFont="1" applyAlignment="1">
      <alignment horizontal="left" vertical="top" wrapText="1"/>
    </xf>
    <xf numFmtId="0" fontId="23" fillId="16" borderId="4" xfId="0" applyFont="1" applyFill="1" applyBorder="1" applyAlignment="1">
      <alignment horizontal="left" vertical="top" wrapText="1"/>
    </xf>
    <xf numFmtId="0" fontId="16" fillId="16" borderId="7" xfId="0" applyFont="1" applyFill="1" applyBorder="1" applyAlignment="1">
      <alignment horizontal="left" vertical="top" wrapText="1"/>
    </xf>
    <xf numFmtId="0" fontId="16" fillId="16" borderId="5" xfId="0" applyFont="1" applyFill="1" applyBorder="1" applyAlignment="1">
      <alignment horizontal="left" vertical="top" wrapText="1"/>
    </xf>
    <xf numFmtId="0" fontId="2" fillId="8" borderId="0" xfId="0" applyFont="1" applyFill="1" applyAlignment="1">
      <alignment horizontal="left" vertical="top" wrapText="1"/>
    </xf>
    <xf numFmtId="0" fontId="0" fillId="0" borderId="0" xfId="0" applyAlignment="1">
      <alignment horizontal="left" vertical="top" wrapText="1"/>
    </xf>
    <xf numFmtId="0" fontId="28" fillId="0" borderId="0" xfId="0" applyFont="1" applyAlignment="1">
      <alignment horizontal="left" vertical="top" wrapText="1"/>
    </xf>
    <xf numFmtId="0" fontId="7" fillId="0" borderId="3" xfId="0" applyFont="1" applyBorder="1" applyAlignment="1">
      <alignment horizontal="left" wrapText="1"/>
    </xf>
  </cellXfs>
  <cellStyles count="2">
    <cellStyle name="Hyperlink" xfId="1" builtinId="8"/>
    <cellStyle name="Normal" xfId="0" builtinId="0"/>
  </cellStyles>
  <dxfs count="278">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ados.gov.pt/pt/docs/publish/" TargetMode="External"/><Relationship Id="rId2" Type="http://schemas.openxmlformats.org/officeDocument/2006/relationships/hyperlink" Target="https://dados.gov.pt/pt/datasets/prociv-ocorrencias-em-aberto/" TargetMode="External"/><Relationship Id="rId1" Type="http://schemas.openxmlformats.org/officeDocument/2006/relationships/hyperlink" Target="https://dados.gov.pt/pt/posts/" TargetMode="External"/><Relationship Id="rId5" Type="http://schemas.openxmlformats.org/officeDocument/2006/relationships/hyperlink" Target="https://tic.gov.pt/web/tic/-/prorrogacao-do-mandato-do-ctic-conselho-para-as-tecnologias-de-informacao-e-comunicacao-na-administracao-publica-" TargetMode="External"/><Relationship Id="rId4" Type="http://schemas.openxmlformats.org/officeDocument/2006/relationships/hyperlink" Target="https://dados.gov.pt/pt/docs/licens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ECDD5-243E-4CC7-AA09-35F22D9B0076}">
  <dimension ref="A1:Q1007"/>
  <sheetViews>
    <sheetView tabSelected="1" zoomScale="55" zoomScaleNormal="55" workbookViewId="0">
      <selection activeCell="G11" sqref="G11"/>
    </sheetView>
  </sheetViews>
  <sheetFormatPr defaultColWidth="8.5703125" defaultRowHeight="14.45"/>
  <cols>
    <col min="1" max="1" width="5.42578125" style="1" customWidth="1"/>
    <col min="2" max="2" width="90.42578125" style="3" customWidth="1"/>
    <col min="3" max="3" width="3.42578125" style="5" customWidth="1"/>
    <col min="4" max="4" width="38" style="3" customWidth="1"/>
    <col min="5" max="5" width="18.5703125" style="20" customWidth="1"/>
    <col min="6" max="6" width="22.5703125" style="3" customWidth="1"/>
    <col min="7" max="7" width="59.7109375" style="10" customWidth="1"/>
    <col min="8" max="8" width="63.7109375" style="21" customWidth="1"/>
    <col min="9" max="9" width="80.5703125" style="10" customWidth="1"/>
    <col min="10" max="14" width="0" style="3" hidden="1" customWidth="1"/>
    <col min="15" max="16384" width="8.5703125" style="3"/>
  </cols>
  <sheetData>
    <row r="1" spans="1:17" ht="25.9" customHeight="1">
      <c r="B1" s="195" t="s">
        <v>0</v>
      </c>
      <c r="C1" s="195"/>
      <c r="D1" s="195"/>
      <c r="E1" s="195"/>
      <c r="F1" s="195"/>
      <c r="G1" s="195"/>
      <c r="H1" s="195"/>
      <c r="I1" s="2"/>
    </row>
    <row r="2" spans="1:17" ht="42.6" customHeight="1">
      <c r="B2" s="4"/>
      <c r="E2" s="6"/>
      <c r="F2" s="7">
        <f>F3+F264+F476+F794</f>
        <v>1919</v>
      </c>
      <c r="G2" s="8"/>
      <c r="H2" s="9"/>
    </row>
    <row r="3" spans="1:17" s="18" customFormat="1" ht="25.9">
      <c r="A3" s="11"/>
      <c r="B3" s="12" t="s">
        <v>1</v>
      </c>
      <c r="C3" s="13"/>
      <c r="D3" s="13"/>
      <c r="E3" s="13"/>
      <c r="F3" s="14">
        <f>F6+F113+F172</f>
        <v>477</v>
      </c>
      <c r="G3" s="13"/>
      <c r="H3" s="15"/>
      <c r="I3" s="13"/>
      <c r="J3" s="16"/>
      <c r="K3" s="16"/>
      <c r="L3" s="16"/>
      <c r="M3" s="16">
        <v>650</v>
      </c>
      <c r="N3" s="17">
        <v>0.25</v>
      </c>
      <c r="O3" s="3"/>
      <c r="P3" s="3"/>
      <c r="Q3" s="3"/>
    </row>
    <row r="4" spans="1:17" ht="144">
      <c r="B4" s="19" t="s">
        <v>2</v>
      </c>
    </row>
    <row r="5" spans="1:17">
      <c r="B5" s="22" t="s">
        <v>3</v>
      </c>
      <c r="C5" s="23"/>
      <c r="D5" s="22" t="s">
        <v>4</v>
      </c>
      <c r="E5" s="24"/>
      <c r="F5" s="25"/>
      <c r="G5" s="26"/>
      <c r="H5" s="27"/>
      <c r="I5" s="26" t="s">
        <v>5</v>
      </c>
    </row>
    <row r="6" spans="1:17" ht="15.6">
      <c r="B6" s="28" t="s">
        <v>6</v>
      </c>
      <c r="C6" s="29"/>
      <c r="D6" s="29"/>
      <c r="E6" s="29"/>
      <c r="F6" s="30">
        <f>SUM(F7:F112)</f>
        <v>235</v>
      </c>
      <c r="G6" s="29"/>
      <c r="H6" s="31"/>
      <c r="I6" s="29"/>
      <c r="J6" s="32"/>
      <c r="K6" s="33"/>
      <c r="L6" s="34">
        <v>220</v>
      </c>
      <c r="M6" s="35"/>
      <c r="N6" s="35"/>
    </row>
    <row r="7" spans="1:17" s="41" customFormat="1">
      <c r="A7" s="36">
        <v>1</v>
      </c>
      <c r="B7" s="196" t="s">
        <v>7</v>
      </c>
      <c r="C7" s="37" t="s">
        <v>8</v>
      </c>
      <c r="D7" s="38" t="s">
        <v>9</v>
      </c>
      <c r="E7" s="39">
        <v>30</v>
      </c>
      <c r="F7" s="40">
        <f>IF(C7="x",E7,0)</f>
        <v>30</v>
      </c>
      <c r="G7" s="197"/>
      <c r="H7" s="198"/>
      <c r="I7" s="197" t="s">
        <v>10</v>
      </c>
    </row>
    <row r="8" spans="1:17">
      <c r="B8" s="196"/>
      <c r="C8" s="42"/>
      <c r="D8" s="5" t="s">
        <v>11</v>
      </c>
      <c r="E8" s="39">
        <v>0</v>
      </c>
      <c r="F8" s="40">
        <f t="shared" ref="F8:F71" si="0">IF(C8="x",E8,0)</f>
        <v>0</v>
      </c>
      <c r="G8" s="197"/>
      <c r="H8" s="198"/>
      <c r="I8" s="197"/>
    </row>
    <row r="9" spans="1:17">
      <c r="B9" s="196"/>
      <c r="C9" s="42"/>
      <c r="D9" s="5" t="s">
        <v>12</v>
      </c>
      <c r="E9" s="39">
        <v>30</v>
      </c>
      <c r="F9" s="40">
        <f t="shared" si="0"/>
        <v>0</v>
      </c>
      <c r="G9" s="197"/>
      <c r="H9" s="198"/>
      <c r="I9" s="197"/>
    </row>
    <row r="10" spans="1:17" ht="43.15">
      <c r="B10" s="43" t="s">
        <v>13</v>
      </c>
      <c r="C10" s="44"/>
      <c r="D10" s="45"/>
      <c r="E10" s="39"/>
      <c r="F10" s="40"/>
    </row>
    <row r="11" spans="1:17" ht="360">
      <c r="B11" s="46" t="s">
        <v>14</v>
      </c>
      <c r="D11" s="19"/>
      <c r="E11" s="39"/>
      <c r="F11" s="40"/>
    </row>
    <row r="12" spans="1:17">
      <c r="B12" s="19"/>
      <c r="D12" s="19"/>
      <c r="E12" s="39"/>
      <c r="F12" s="40"/>
    </row>
    <row r="13" spans="1:17" ht="14.65" customHeight="1">
      <c r="A13" s="1">
        <v>2</v>
      </c>
      <c r="B13" s="196" t="s">
        <v>15</v>
      </c>
      <c r="C13" s="42"/>
      <c r="D13" s="5" t="s">
        <v>9</v>
      </c>
      <c r="E13" s="39">
        <v>30</v>
      </c>
      <c r="F13" s="40">
        <f t="shared" si="0"/>
        <v>0</v>
      </c>
      <c r="G13" s="197"/>
      <c r="I13" s="197" t="s">
        <v>16</v>
      </c>
    </row>
    <row r="14" spans="1:17">
      <c r="B14" s="196"/>
      <c r="C14" s="42"/>
      <c r="D14" s="5" t="s">
        <v>11</v>
      </c>
      <c r="E14" s="39">
        <v>0</v>
      </c>
      <c r="F14" s="40">
        <f t="shared" si="0"/>
        <v>0</v>
      </c>
      <c r="G14" s="197"/>
      <c r="I14" s="197"/>
    </row>
    <row r="15" spans="1:17">
      <c r="B15" s="196"/>
      <c r="C15" s="42" t="s">
        <v>8</v>
      </c>
      <c r="D15" s="5" t="s">
        <v>17</v>
      </c>
      <c r="E15" s="39">
        <v>30</v>
      </c>
      <c r="F15" s="40">
        <f t="shared" si="0"/>
        <v>30</v>
      </c>
      <c r="G15" s="197"/>
      <c r="I15" s="197"/>
    </row>
    <row r="16" spans="1:17" ht="57.6">
      <c r="B16" s="43" t="s">
        <v>18</v>
      </c>
      <c r="C16" s="44"/>
      <c r="D16" s="45"/>
      <c r="E16" s="39"/>
      <c r="F16" s="40"/>
    </row>
    <row r="17" spans="1:9" ht="409.6">
      <c r="B17" s="46" t="s">
        <v>19</v>
      </c>
      <c r="D17" s="19"/>
      <c r="E17" s="39"/>
      <c r="F17" s="40"/>
    </row>
    <row r="18" spans="1:9">
      <c r="B18" s="19"/>
      <c r="D18" s="19"/>
      <c r="E18" s="39"/>
      <c r="F18" s="40"/>
    </row>
    <row r="19" spans="1:9" s="5" customFormat="1" ht="14.65" customHeight="1">
      <c r="A19" s="47">
        <v>3</v>
      </c>
      <c r="B19" s="196" t="s">
        <v>20</v>
      </c>
      <c r="C19" s="42" t="s">
        <v>8</v>
      </c>
      <c r="D19" s="5" t="s">
        <v>9</v>
      </c>
      <c r="E19" s="39">
        <v>10</v>
      </c>
      <c r="F19" s="40">
        <f t="shared" si="0"/>
        <v>10</v>
      </c>
      <c r="G19" s="197"/>
      <c r="H19" s="48"/>
      <c r="I19" s="197"/>
    </row>
    <row r="20" spans="1:9" s="5" customFormat="1">
      <c r="A20" s="47"/>
      <c r="B20" s="196"/>
      <c r="C20" s="42"/>
      <c r="D20" s="5" t="s">
        <v>11</v>
      </c>
      <c r="E20" s="39">
        <v>0</v>
      </c>
      <c r="F20" s="40">
        <f t="shared" si="0"/>
        <v>0</v>
      </c>
      <c r="G20" s="197"/>
      <c r="H20" s="48"/>
      <c r="I20" s="197"/>
    </row>
    <row r="21" spans="1:9" s="5" customFormat="1">
      <c r="A21" s="47"/>
      <c r="B21" s="19" t="s">
        <v>21</v>
      </c>
      <c r="D21" s="19"/>
      <c r="E21" s="39"/>
      <c r="F21" s="40"/>
      <c r="G21" s="49"/>
      <c r="H21" s="48"/>
      <c r="I21" s="49"/>
    </row>
    <row r="22" spans="1:9">
      <c r="B22" s="50" t="s">
        <v>22</v>
      </c>
      <c r="D22" s="19"/>
      <c r="E22" s="39"/>
      <c r="F22" s="40"/>
    </row>
    <row r="23" spans="1:9">
      <c r="B23" s="51"/>
      <c r="D23" s="19"/>
      <c r="E23" s="39"/>
      <c r="F23" s="40"/>
    </row>
    <row r="24" spans="1:9" s="19" customFormat="1" ht="15.6">
      <c r="A24" s="47">
        <v>4</v>
      </c>
      <c r="B24" s="199" t="s">
        <v>23</v>
      </c>
      <c r="C24" s="42" t="s">
        <v>8</v>
      </c>
      <c r="D24" s="5" t="s">
        <v>9</v>
      </c>
      <c r="E24" s="39">
        <v>10</v>
      </c>
      <c r="F24" s="40">
        <f t="shared" si="0"/>
        <v>10</v>
      </c>
      <c r="G24" s="52"/>
      <c r="H24" s="53"/>
      <c r="I24" s="52"/>
    </row>
    <row r="25" spans="1:9" s="19" customFormat="1">
      <c r="A25" s="47"/>
      <c r="B25" s="199"/>
      <c r="C25" s="42"/>
      <c r="D25" s="5" t="s">
        <v>11</v>
      </c>
      <c r="E25" s="39">
        <v>0</v>
      </c>
      <c r="F25" s="40">
        <f t="shared" si="0"/>
        <v>0</v>
      </c>
      <c r="G25" s="49"/>
      <c r="H25" s="53"/>
      <c r="I25" s="49"/>
    </row>
    <row r="26" spans="1:9" s="19" customFormat="1">
      <c r="A26" s="47"/>
      <c r="B26" s="48"/>
      <c r="C26" s="42"/>
      <c r="D26" s="5" t="s">
        <v>17</v>
      </c>
      <c r="E26" s="39">
        <v>10</v>
      </c>
      <c r="F26" s="40">
        <f t="shared" si="0"/>
        <v>0</v>
      </c>
      <c r="G26" s="49"/>
      <c r="H26" s="53"/>
      <c r="I26" s="49"/>
    </row>
    <row r="27" spans="1:9" s="19" customFormat="1">
      <c r="A27" s="47"/>
      <c r="B27" s="43" t="s">
        <v>24</v>
      </c>
      <c r="C27" s="5"/>
      <c r="E27" s="39"/>
      <c r="F27" s="40"/>
      <c r="G27" s="49"/>
      <c r="H27" s="53"/>
      <c r="I27" s="49"/>
    </row>
    <row r="28" spans="1:9" s="19" customFormat="1" ht="129.6">
      <c r="A28" s="47"/>
      <c r="B28" s="46" t="s">
        <v>25</v>
      </c>
      <c r="C28" s="5"/>
      <c r="E28" s="39"/>
      <c r="F28" s="40"/>
      <c r="G28" s="54" t="s">
        <v>26</v>
      </c>
      <c r="H28" s="55" t="s">
        <v>27</v>
      </c>
    </row>
    <row r="29" spans="1:9">
      <c r="B29" s="51"/>
      <c r="D29" s="19"/>
      <c r="E29" s="39"/>
      <c r="F29" s="40"/>
    </row>
    <row r="30" spans="1:9" s="5" customFormat="1" ht="14.65" customHeight="1">
      <c r="A30" s="47">
        <v>5</v>
      </c>
      <c r="B30" s="196" t="s">
        <v>28</v>
      </c>
      <c r="C30" s="42" t="s">
        <v>8</v>
      </c>
      <c r="D30" s="5" t="s">
        <v>9</v>
      </c>
      <c r="E30" s="39">
        <v>25</v>
      </c>
      <c r="F30" s="40">
        <f t="shared" si="0"/>
        <v>25</v>
      </c>
      <c r="G30" s="197"/>
      <c r="H30" s="48"/>
      <c r="I30" s="197"/>
    </row>
    <row r="31" spans="1:9" s="5" customFormat="1">
      <c r="A31" s="47"/>
      <c r="B31" s="196"/>
      <c r="C31" s="42"/>
      <c r="D31" s="5" t="s">
        <v>29</v>
      </c>
      <c r="E31" s="39">
        <v>0</v>
      </c>
      <c r="F31" s="40">
        <f t="shared" si="0"/>
        <v>0</v>
      </c>
      <c r="G31" s="197"/>
      <c r="H31" s="48"/>
      <c r="I31" s="197"/>
    </row>
    <row r="32" spans="1:9">
      <c r="B32" s="19" t="s">
        <v>30</v>
      </c>
      <c r="D32" s="19"/>
      <c r="E32" s="39"/>
      <c r="F32" s="40"/>
    </row>
    <row r="33" spans="1:9" s="5" customFormat="1" ht="294" customHeight="1">
      <c r="A33" s="47"/>
      <c r="B33" s="46" t="s">
        <v>31</v>
      </c>
      <c r="D33" s="19"/>
      <c r="E33" s="39"/>
      <c r="F33" s="40"/>
      <c r="G33" s="54" t="s">
        <v>32</v>
      </c>
      <c r="H33" s="55" t="s">
        <v>33</v>
      </c>
      <c r="I33" s="19"/>
    </row>
    <row r="34" spans="1:9" s="5" customFormat="1">
      <c r="A34" s="47"/>
      <c r="B34" s="19"/>
      <c r="D34" s="19"/>
      <c r="E34" s="39"/>
      <c r="F34" s="40"/>
      <c r="G34" s="49"/>
      <c r="H34" s="48"/>
      <c r="I34" s="49"/>
    </row>
    <row r="35" spans="1:9" s="19" customFormat="1" ht="14.65" customHeight="1">
      <c r="A35" s="47" t="s">
        <v>34</v>
      </c>
      <c r="B35" s="196" t="s">
        <v>35</v>
      </c>
      <c r="C35" s="53" t="s">
        <v>8</v>
      </c>
      <c r="D35" s="5" t="s">
        <v>9</v>
      </c>
      <c r="E35" s="39">
        <v>15</v>
      </c>
      <c r="F35" s="40">
        <f t="shared" si="0"/>
        <v>15</v>
      </c>
      <c r="G35" s="197"/>
      <c r="H35" s="53"/>
      <c r="I35" s="197" t="s">
        <v>36</v>
      </c>
    </row>
    <row r="36" spans="1:9" s="19" customFormat="1" ht="57.6" customHeight="1">
      <c r="A36" s="47"/>
      <c r="B36" s="196"/>
      <c r="C36" s="42"/>
      <c r="D36" s="5" t="s">
        <v>11</v>
      </c>
      <c r="E36" s="39">
        <v>0</v>
      </c>
      <c r="F36" s="40">
        <f t="shared" si="0"/>
        <v>0</v>
      </c>
      <c r="G36" s="197"/>
      <c r="H36" s="53"/>
      <c r="I36" s="197"/>
    </row>
    <row r="37" spans="1:9" s="5" customFormat="1">
      <c r="A37" s="47"/>
      <c r="B37" s="19" t="s">
        <v>37</v>
      </c>
      <c r="D37" s="56"/>
      <c r="E37" s="57"/>
      <c r="F37" s="40"/>
      <c r="G37" s="58"/>
      <c r="H37" s="48"/>
      <c r="I37" s="58"/>
    </row>
    <row r="38" spans="1:9" ht="273.60000000000002">
      <c r="A38" s="47"/>
      <c r="B38" s="59" t="s">
        <v>38</v>
      </c>
      <c r="D38" s="56"/>
      <c r="E38" s="57"/>
      <c r="F38" s="40"/>
      <c r="G38" s="58"/>
      <c r="I38" s="58"/>
    </row>
    <row r="39" spans="1:9">
      <c r="A39" s="60"/>
      <c r="B39" s="61"/>
      <c r="D39" s="56"/>
      <c r="E39" s="57"/>
      <c r="F39" s="40"/>
      <c r="G39" s="58"/>
      <c r="I39" s="58"/>
    </row>
    <row r="40" spans="1:9" s="19" customFormat="1">
      <c r="A40" s="47" t="s">
        <v>39</v>
      </c>
      <c r="B40" s="196" t="s">
        <v>40</v>
      </c>
      <c r="C40" s="42" t="s">
        <v>8</v>
      </c>
      <c r="D40" s="5" t="s">
        <v>9</v>
      </c>
      <c r="E40" s="39">
        <v>15</v>
      </c>
      <c r="F40" s="40">
        <f t="shared" si="0"/>
        <v>15</v>
      </c>
      <c r="G40" s="197"/>
      <c r="H40" s="53"/>
      <c r="I40" s="197" t="s">
        <v>41</v>
      </c>
    </row>
    <row r="41" spans="1:9" s="19" customFormat="1">
      <c r="A41" s="47"/>
      <c r="B41" s="196"/>
      <c r="C41" s="42"/>
      <c r="D41" s="5" t="s">
        <v>11</v>
      </c>
      <c r="E41" s="39">
        <v>0</v>
      </c>
      <c r="F41" s="40">
        <f t="shared" si="0"/>
        <v>0</v>
      </c>
      <c r="G41" s="197"/>
      <c r="H41" s="53"/>
      <c r="I41" s="197"/>
    </row>
    <row r="42" spans="1:9" s="19" customFormat="1">
      <c r="A42" s="47"/>
      <c r="B42" s="19" t="s">
        <v>37</v>
      </c>
      <c r="C42" s="5"/>
      <c r="E42" s="39"/>
      <c r="F42" s="40"/>
      <c r="G42" s="49"/>
      <c r="H42" s="53"/>
      <c r="I42" s="49"/>
    </row>
    <row r="43" spans="1:9" s="19" customFormat="1" ht="28.9">
      <c r="A43" s="47"/>
      <c r="B43" s="46" t="s">
        <v>42</v>
      </c>
      <c r="C43" s="5"/>
      <c r="E43" s="39"/>
      <c r="F43" s="40"/>
      <c r="G43" s="49"/>
      <c r="H43" s="53"/>
      <c r="I43" s="49"/>
    </row>
    <row r="44" spans="1:9">
      <c r="A44" s="60"/>
      <c r="B44" s="61"/>
      <c r="D44" s="56"/>
      <c r="E44" s="57"/>
      <c r="F44" s="40"/>
      <c r="G44" s="58"/>
      <c r="I44" s="58"/>
    </row>
    <row r="45" spans="1:9" s="19" customFormat="1">
      <c r="A45" s="47" t="s">
        <v>43</v>
      </c>
      <c r="B45" s="196" t="s">
        <v>44</v>
      </c>
      <c r="C45" s="42"/>
      <c r="D45" s="5" t="s">
        <v>9</v>
      </c>
      <c r="E45" s="39">
        <v>15</v>
      </c>
      <c r="F45" s="40">
        <f t="shared" si="0"/>
        <v>0</v>
      </c>
      <c r="G45" s="197"/>
      <c r="H45" s="53"/>
      <c r="I45" s="197" t="s">
        <v>45</v>
      </c>
    </row>
    <row r="46" spans="1:9" s="19" customFormat="1">
      <c r="A46" s="47"/>
      <c r="B46" s="196"/>
      <c r="C46" s="42" t="s">
        <v>8</v>
      </c>
      <c r="D46" s="5" t="s">
        <v>11</v>
      </c>
      <c r="E46" s="39">
        <v>0</v>
      </c>
      <c r="F46" s="40">
        <f t="shared" si="0"/>
        <v>0</v>
      </c>
      <c r="G46" s="197"/>
      <c r="H46" s="53"/>
      <c r="I46" s="197"/>
    </row>
    <row r="47" spans="1:9" s="19" customFormat="1">
      <c r="A47" s="47"/>
      <c r="B47" s="19" t="s">
        <v>37</v>
      </c>
      <c r="C47" s="5"/>
      <c r="E47" s="39"/>
      <c r="F47" s="40"/>
      <c r="G47" s="49"/>
      <c r="H47" s="53"/>
      <c r="I47" s="49"/>
    </row>
    <row r="48" spans="1:9" s="19" customFormat="1">
      <c r="A48" s="47"/>
      <c r="B48" s="46" t="s">
        <v>46</v>
      </c>
      <c r="C48" s="5"/>
      <c r="E48" s="39"/>
      <c r="F48" s="40"/>
      <c r="G48" s="49"/>
      <c r="H48" s="53"/>
      <c r="I48" s="49"/>
    </row>
    <row r="49" spans="1:9" s="19" customFormat="1">
      <c r="A49" s="47"/>
      <c r="B49" s="51"/>
      <c r="C49" s="5"/>
      <c r="E49" s="39"/>
      <c r="F49" s="40"/>
      <c r="G49" s="49"/>
      <c r="H49" s="53"/>
      <c r="I49" s="49"/>
    </row>
    <row r="50" spans="1:9" s="19" customFormat="1">
      <c r="A50" s="47" t="s">
        <v>47</v>
      </c>
      <c r="B50" s="196" t="s">
        <v>48</v>
      </c>
      <c r="C50" s="42"/>
      <c r="D50" s="5" t="s">
        <v>9</v>
      </c>
      <c r="E50" s="39">
        <v>10</v>
      </c>
      <c r="F50" s="40">
        <f t="shared" si="0"/>
        <v>0</v>
      </c>
      <c r="G50" s="49"/>
      <c r="H50" s="53"/>
      <c r="I50" s="49"/>
    </row>
    <row r="51" spans="1:9" s="19" customFormat="1">
      <c r="A51" s="47"/>
      <c r="B51" s="196"/>
      <c r="C51" s="42" t="s">
        <v>8</v>
      </c>
      <c r="D51" s="5" t="s">
        <v>11</v>
      </c>
      <c r="E51" s="39">
        <v>0</v>
      </c>
      <c r="F51" s="40">
        <f t="shared" si="0"/>
        <v>0</v>
      </c>
      <c r="G51" s="49"/>
      <c r="H51" s="53"/>
      <c r="I51" s="49"/>
    </row>
    <row r="52" spans="1:9" s="19" customFormat="1">
      <c r="A52" s="47"/>
      <c r="B52" s="19" t="s">
        <v>49</v>
      </c>
      <c r="C52" s="5"/>
      <c r="E52" s="39"/>
      <c r="F52" s="40"/>
      <c r="G52" s="49"/>
      <c r="H52" s="53"/>
      <c r="I52" s="49"/>
    </row>
    <row r="53" spans="1:9" s="19" customFormat="1" ht="43.15">
      <c r="A53" s="47"/>
      <c r="B53" s="46" t="s">
        <v>50</v>
      </c>
      <c r="C53" s="5"/>
      <c r="E53" s="39"/>
      <c r="F53" s="40"/>
      <c r="G53" s="54" t="s">
        <v>51</v>
      </c>
      <c r="H53" s="55" t="s">
        <v>52</v>
      </c>
    </row>
    <row r="54" spans="1:9" s="5" customFormat="1">
      <c r="A54" s="47"/>
      <c r="B54" s="19"/>
      <c r="D54" s="19"/>
      <c r="E54" s="39"/>
      <c r="F54" s="40"/>
      <c r="G54" s="49"/>
      <c r="H54" s="48"/>
      <c r="I54" s="49"/>
    </row>
    <row r="55" spans="1:9" ht="14.65" customHeight="1">
      <c r="A55" s="1">
        <v>7</v>
      </c>
      <c r="B55" s="196" t="s">
        <v>53</v>
      </c>
      <c r="C55" s="42" t="s">
        <v>8</v>
      </c>
      <c r="D55" s="5" t="s">
        <v>9</v>
      </c>
      <c r="E55" s="39">
        <v>15</v>
      </c>
      <c r="F55" s="40">
        <f t="shared" si="0"/>
        <v>15</v>
      </c>
      <c r="G55" s="197"/>
      <c r="I55" s="197" t="s">
        <v>54</v>
      </c>
    </row>
    <row r="56" spans="1:9">
      <c r="B56" s="196"/>
      <c r="C56" s="42"/>
      <c r="D56" s="5" t="s">
        <v>11</v>
      </c>
      <c r="E56" s="39">
        <v>0</v>
      </c>
      <c r="F56" s="40">
        <f t="shared" si="0"/>
        <v>0</v>
      </c>
      <c r="G56" s="197"/>
      <c r="I56" s="197"/>
    </row>
    <row r="57" spans="1:9" s="5" customFormat="1">
      <c r="A57" s="47"/>
      <c r="B57" s="19" t="s">
        <v>37</v>
      </c>
      <c r="D57" s="19"/>
      <c r="E57" s="39"/>
      <c r="F57" s="40"/>
      <c r="G57" s="49"/>
      <c r="H57" s="48"/>
      <c r="I57" s="49"/>
    </row>
    <row r="58" spans="1:9" ht="286.14999999999998" customHeight="1">
      <c r="B58" s="46" t="s">
        <v>55</v>
      </c>
      <c r="D58" s="19"/>
      <c r="E58" s="39"/>
      <c r="F58" s="40"/>
      <c r="G58" s="54" t="s">
        <v>56</v>
      </c>
      <c r="H58" s="62" t="s">
        <v>57</v>
      </c>
      <c r="I58" s="19"/>
    </row>
    <row r="59" spans="1:9" s="5" customFormat="1">
      <c r="A59" s="47"/>
      <c r="B59" s="19"/>
      <c r="D59" s="19"/>
      <c r="E59" s="39"/>
      <c r="F59" s="40"/>
      <c r="G59" s="49"/>
      <c r="H59" s="48"/>
      <c r="I59" s="49"/>
    </row>
    <row r="60" spans="1:9" s="38" customFormat="1">
      <c r="A60" s="36">
        <v>8</v>
      </c>
      <c r="B60" s="196" t="s">
        <v>58</v>
      </c>
      <c r="C60" s="37"/>
      <c r="D60" s="38" t="s">
        <v>9</v>
      </c>
      <c r="E60" s="39">
        <v>15</v>
      </c>
      <c r="F60" s="40">
        <f t="shared" si="0"/>
        <v>0</v>
      </c>
      <c r="G60" s="197"/>
      <c r="H60" s="63"/>
      <c r="I60" s="197" t="s">
        <v>59</v>
      </c>
    </row>
    <row r="61" spans="1:9" s="5" customFormat="1">
      <c r="A61" s="47"/>
      <c r="B61" s="196"/>
      <c r="C61" s="42" t="s">
        <v>8</v>
      </c>
      <c r="D61" s="5" t="s">
        <v>11</v>
      </c>
      <c r="E61" s="39">
        <v>0</v>
      </c>
      <c r="F61" s="40">
        <f t="shared" si="0"/>
        <v>0</v>
      </c>
      <c r="G61" s="197"/>
      <c r="H61" s="48"/>
      <c r="I61" s="197"/>
    </row>
    <row r="62" spans="1:9" s="5" customFormat="1">
      <c r="A62" s="47"/>
      <c r="B62" s="19" t="s">
        <v>37</v>
      </c>
      <c r="D62" s="19"/>
      <c r="E62" s="39"/>
      <c r="F62" s="40"/>
      <c r="G62" s="49"/>
      <c r="H62" s="48"/>
      <c r="I62" s="49"/>
    </row>
    <row r="63" spans="1:9" s="5" customFormat="1" ht="86.45">
      <c r="A63" s="47"/>
      <c r="B63" s="46" t="s">
        <v>60</v>
      </c>
      <c r="D63" s="19"/>
      <c r="E63" s="39"/>
      <c r="F63" s="40"/>
      <c r="G63" s="54" t="s">
        <v>61</v>
      </c>
      <c r="H63" s="55" t="s">
        <v>52</v>
      </c>
      <c r="I63" s="19"/>
    </row>
    <row r="64" spans="1:9" s="5" customFormat="1">
      <c r="A64" s="47"/>
      <c r="B64" s="19"/>
      <c r="D64" s="19"/>
      <c r="E64" s="39"/>
      <c r="F64" s="40"/>
      <c r="G64" s="49"/>
      <c r="H64" s="48"/>
      <c r="I64" s="49"/>
    </row>
    <row r="65" spans="1:9" s="38" customFormat="1">
      <c r="A65" s="36" t="s">
        <v>62</v>
      </c>
      <c r="B65" s="196" t="s">
        <v>63</v>
      </c>
      <c r="C65" s="37" t="s">
        <v>8</v>
      </c>
      <c r="D65" s="38" t="s">
        <v>9</v>
      </c>
      <c r="E65" s="39">
        <v>15</v>
      </c>
      <c r="F65" s="40">
        <f t="shared" si="0"/>
        <v>15</v>
      </c>
      <c r="G65" s="197"/>
      <c r="H65" s="63"/>
      <c r="I65" s="197"/>
    </row>
    <row r="66" spans="1:9">
      <c r="B66" s="196"/>
      <c r="C66" s="42"/>
      <c r="D66" s="5" t="s">
        <v>11</v>
      </c>
      <c r="E66" s="39">
        <v>0</v>
      </c>
      <c r="F66" s="40">
        <f t="shared" si="0"/>
        <v>0</v>
      </c>
      <c r="G66" s="197"/>
      <c r="I66" s="197"/>
    </row>
    <row r="67" spans="1:9">
      <c r="B67" s="19" t="s">
        <v>64</v>
      </c>
      <c r="D67" s="19"/>
      <c r="E67" s="39"/>
      <c r="F67" s="40"/>
    </row>
    <row r="68" spans="1:9" ht="43.15">
      <c r="B68" s="46" t="s">
        <v>65</v>
      </c>
      <c r="D68" s="19"/>
      <c r="E68" s="39"/>
      <c r="F68" s="40"/>
    </row>
    <row r="69" spans="1:9">
      <c r="B69" s="64"/>
      <c r="D69" s="19"/>
      <c r="E69" s="39"/>
      <c r="F69" s="40"/>
    </row>
    <row r="70" spans="1:9" s="38" customFormat="1">
      <c r="A70" s="36" t="s">
        <v>66</v>
      </c>
      <c r="B70" s="196" t="s">
        <v>67</v>
      </c>
      <c r="C70" s="37" t="s">
        <v>8</v>
      </c>
      <c r="D70" s="38" t="s">
        <v>9</v>
      </c>
      <c r="E70" s="39">
        <v>10</v>
      </c>
      <c r="F70" s="40">
        <f t="shared" si="0"/>
        <v>10</v>
      </c>
      <c r="G70" s="197"/>
      <c r="H70" s="63"/>
      <c r="I70" s="197"/>
    </row>
    <row r="71" spans="1:9">
      <c r="B71" s="196"/>
      <c r="C71" s="42"/>
      <c r="D71" s="5" t="s">
        <v>11</v>
      </c>
      <c r="E71" s="39">
        <v>0</v>
      </c>
      <c r="F71" s="40">
        <f t="shared" si="0"/>
        <v>0</v>
      </c>
      <c r="G71" s="197"/>
      <c r="I71" s="197"/>
    </row>
    <row r="72" spans="1:9">
      <c r="B72" s="19" t="s">
        <v>64</v>
      </c>
      <c r="D72" s="19"/>
      <c r="E72" s="39"/>
      <c r="F72" s="40"/>
    </row>
    <row r="73" spans="1:9" ht="43.15">
      <c r="B73" s="46" t="s">
        <v>68</v>
      </c>
      <c r="D73" s="19"/>
      <c r="E73" s="39"/>
      <c r="F73" s="40"/>
    </row>
    <row r="74" spans="1:9">
      <c r="B74" s="64"/>
      <c r="D74" s="19"/>
      <c r="E74" s="39"/>
      <c r="F74" s="40"/>
    </row>
    <row r="75" spans="1:9" s="38" customFormat="1" ht="24.6" customHeight="1">
      <c r="A75" s="36" t="s">
        <v>69</v>
      </c>
      <c r="B75" s="203" t="s">
        <v>70</v>
      </c>
      <c r="C75" s="65" t="s">
        <v>8</v>
      </c>
      <c r="D75" s="38" t="s">
        <v>9</v>
      </c>
      <c r="E75" s="40">
        <v>20</v>
      </c>
      <c r="F75" s="40">
        <f t="shared" ref="F75:F138" si="1">IF(C75="x",E75,0)</f>
        <v>20</v>
      </c>
      <c r="G75" s="66"/>
      <c r="H75" s="63"/>
      <c r="I75" s="66"/>
    </row>
    <row r="76" spans="1:9" s="38" customFormat="1" ht="20.25" customHeight="1">
      <c r="A76" s="67"/>
      <c r="B76" s="203"/>
      <c r="C76" s="65"/>
      <c r="D76" s="5" t="s">
        <v>11</v>
      </c>
      <c r="E76" s="39">
        <v>0</v>
      </c>
      <c r="F76" s="40">
        <f t="shared" si="1"/>
        <v>0</v>
      </c>
      <c r="G76" s="66"/>
      <c r="H76" s="63"/>
      <c r="I76" s="66"/>
    </row>
    <row r="77" spans="1:9" s="38" customFormat="1" ht="20.25" customHeight="1">
      <c r="A77" s="67"/>
      <c r="B77" s="68" t="s">
        <v>71</v>
      </c>
      <c r="C77" s="5"/>
      <c r="E77" s="39"/>
      <c r="F77" s="40"/>
      <c r="G77" s="66"/>
      <c r="H77" s="63"/>
      <c r="I77" s="66"/>
    </row>
    <row r="78" spans="1:9" s="38" customFormat="1" ht="20.25" customHeight="1">
      <c r="A78" s="67"/>
      <c r="B78" s="69" t="s">
        <v>72</v>
      </c>
      <c r="C78" s="70"/>
      <c r="E78" s="39"/>
      <c r="F78" s="40"/>
      <c r="G78" s="66"/>
      <c r="H78" s="63"/>
      <c r="I78" s="66"/>
    </row>
    <row r="79" spans="1:9" s="38" customFormat="1" ht="20.25" customHeight="1">
      <c r="A79" s="67"/>
      <c r="B79" s="71" t="s">
        <v>73</v>
      </c>
      <c r="C79" s="72"/>
      <c r="E79" s="39"/>
      <c r="F79" s="40"/>
      <c r="G79" s="66"/>
      <c r="H79" s="63"/>
      <c r="I79" s="66"/>
    </row>
    <row r="80" spans="1:9" s="38" customFormat="1" ht="20.25" customHeight="1">
      <c r="A80" s="67"/>
      <c r="B80" s="71" t="s">
        <v>74</v>
      </c>
      <c r="C80" s="73" t="s">
        <v>8</v>
      </c>
      <c r="E80" s="39"/>
      <c r="F80" s="40"/>
      <c r="G80" s="66"/>
      <c r="H80" s="63"/>
      <c r="I80" s="66"/>
    </row>
    <row r="81" spans="1:9" s="38" customFormat="1" ht="20.25" customHeight="1">
      <c r="A81" s="67"/>
      <c r="B81" s="71" t="s">
        <v>75</v>
      </c>
      <c r="C81" s="73" t="s">
        <v>8</v>
      </c>
      <c r="E81" s="39"/>
      <c r="F81" s="40"/>
      <c r="G81" s="66"/>
      <c r="H81" s="63"/>
      <c r="I81" s="66"/>
    </row>
    <row r="82" spans="1:9" s="38" customFormat="1" ht="20.25" customHeight="1">
      <c r="A82" s="67"/>
      <c r="B82" s="71" t="s">
        <v>76</v>
      </c>
      <c r="C82" s="73" t="s">
        <v>8</v>
      </c>
      <c r="E82" s="39"/>
      <c r="F82" s="40"/>
      <c r="G82" s="66"/>
      <c r="H82" s="63"/>
      <c r="I82" s="66"/>
    </row>
    <row r="83" spans="1:9" s="38" customFormat="1" ht="20.25" customHeight="1">
      <c r="A83" s="67"/>
      <c r="B83" s="71" t="s">
        <v>77</v>
      </c>
      <c r="C83" s="73" t="s">
        <v>8</v>
      </c>
      <c r="E83" s="39"/>
      <c r="F83" s="40"/>
      <c r="G83" s="66"/>
      <c r="H83" s="63"/>
      <c r="I83" s="66"/>
    </row>
    <row r="84" spans="1:9" s="38" customFormat="1" ht="20.25" customHeight="1">
      <c r="A84" s="67"/>
      <c r="B84" s="71" t="s">
        <v>78</v>
      </c>
      <c r="C84" s="73" t="s">
        <v>8</v>
      </c>
      <c r="E84" s="39"/>
      <c r="F84" s="40"/>
      <c r="G84" s="66"/>
      <c r="H84" s="63"/>
      <c r="I84" s="66"/>
    </row>
    <row r="85" spans="1:9" s="38" customFormat="1" ht="20.25" customHeight="1" thickBot="1">
      <c r="A85" s="67"/>
      <c r="B85" s="74" t="s">
        <v>79</v>
      </c>
      <c r="C85" s="75" t="s">
        <v>8</v>
      </c>
      <c r="E85" s="39"/>
      <c r="F85" s="40"/>
      <c r="G85" s="66"/>
      <c r="H85" s="63"/>
      <c r="I85" s="66"/>
    </row>
    <row r="86" spans="1:9" s="38" customFormat="1">
      <c r="A86" s="67"/>
      <c r="B86" s="76"/>
      <c r="C86" s="63"/>
      <c r="E86" s="39"/>
      <c r="F86" s="40"/>
      <c r="G86" s="49"/>
      <c r="H86" s="63"/>
      <c r="I86" s="49"/>
    </row>
    <row r="87" spans="1:9" s="38" customFormat="1" ht="14.65" customHeight="1">
      <c r="A87" s="36" t="s">
        <v>80</v>
      </c>
      <c r="B87" s="196" t="s">
        <v>81</v>
      </c>
      <c r="C87" s="42" t="s">
        <v>8</v>
      </c>
      <c r="D87" s="5" t="s">
        <v>82</v>
      </c>
      <c r="E87" s="40">
        <v>10</v>
      </c>
      <c r="F87" s="40">
        <f t="shared" si="1"/>
        <v>10</v>
      </c>
      <c r="G87" s="197"/>
      <c r="H87" s="63"/>
      <c r="I87" s="197" t="s">
        <v>83</v>
      </c>
    </row>
    <row r="88" spans="1:9" s="38" customFormat="1">
      <c r="A88" s="36"/>
      <c r="B88" s="196"/>
      <c r="C88" s="42"/>
      <c r="D88" s="5" t="s">
        <v>84</v>
      </c>
      <c r="E88" s="40">
        <v>5</v>
      </c>
      <c r="F88" s="40">
        <f t="shared" si="1"/>
        <v>0</v>
      </c>
      <c r="G88" s="197"/>
      <c r="H88" s="63"/>
      <c r="I88" s="197"/>
    </row>
    <row r="89" spans="1:9" s="38" customFormat="1">
      <c r="A89" s="36"/>
      <c r="B89" s="196"/>
      <c r="C89" s="42"/>
      <c r="D89" s="5" t="s">
        <v>11</v>
      </c>
      <c r="E89" s="39">
        <v>0</v>
      </c>
      <c r="F89" s="40">
        <f t="shared" si="1"/>
        <v>0</v>
      </c>
      <c r="G89" s="197"/>
      <c r="H89" s="63"/>
      <c r="I89" s="197"/>
    </row>
    <row r="90" spans="1:9" s="38" customFormat="1">
      <c r="A90" s="36"/>
      <c r="B90" s="19" t="s">
        <v>85</v>
      </c>
      <c r="C90" s="5"/>
      <c r="D90" s="19"/>
      <c r="E90" s="77"/>
      <c r="F90" s="40"/>
      <c r="G90" s="49"/>
      <c r="H90" s="63"/>
      <c r="I90" s="49"/>
    </row>
    <row r="91" spans="1:9" s="38" customFormat="1">
      <c r="A91" s="36"/>
      <c r="B91" s="51"/>
      <c r="C91" s="5"/>
      <c r="D91" s="19"/>
      <c r="E91" s="77"/>
      <c r="F91" s="40"/>
      <c r="G91" s="49"/>
      <c r="H91" s="63"/>
      <c r="I91" s="49"/>
    </row>
    <row r="92" spans="1:9" s="38" customFormat="1">
      <c r="A92" s="36"/>
      <c r="B92" s="51"/>
      <c r="C92" s="5"/>
      <c r="D92" s="19"/>
      <c r="E92" s="77"/>
      <c r="F92" s="40"/>
      <c r="G92" s="49"/>
      <c r="H92" s="63"/>
      <c r="I92" s="49"/>
    </row>
    <row r="93" spans="1:9" s="38" customFormat="1" ht="14.65" customHeight="1">
      <c r="A93" s="36" t="s">
        <v>86</v>
      </c>
      <c r="B93" s="196" t="s">
        <v>87</v>
      </c>
      <c r="C93" s="42" t="s">
        <v>8</v>
      </c>
      <c r="D93" s="5" t="s">
        <v>9</v>
      </c>
      <c r="E93" s="40">
        <v>15</v>
      </c>
      <c r="F93" s="40">
        <f t="shared" si="1"/>
        <v>15</v>
      </c>
      <c r="G93" s="49"/>
      <c r="H93" s="63"/>
      <c r="I93" s="49"/>
    </row>
    <row r="94" spans="1:9" s="38" customFormat="1">
      <c r="A94" s="36"/>
      <c r="B94" s="196"/>
      <c r="C94" s="42"/>
      <c r="D94" s="5" t="s">
        <v>11</v>
      </c>
      <c r="E94" s="40">
        <v>0</v>
      </c>
      <c r="F94" s="40">
        <f t="shared" si="1"/>
        <v>0</v>
      </c>
      <c r="G94" s="49"/>
      <c r="H94" s="63"/>
      <c r="I94" s="49"/>
    </row>
    <row r="95" spans="1:9" s="38" customFormat="1">
      <c r="A95" s="36"/>
      <c r="B95" s="19" t="s">
        <v>88</v>
      </c>
      <c r="C95" s="5"/>
      <c r="D95" s="19"/>
      <c r="E95" s="39"/>
      <c r="F95" s="40"/>
      <c r="G95" s="49"/>
      <c r="H95" s="63"/>
      <c r="I95" s="49"/>
    </row>
    <row r="96" spans="1:9" s="38" customFormat="1" ht="72">
      <c r="A96" s="36"/>
      <c r="B96" s="51" t="s">
        <v>89</v>
      </c>
      <c r="C96" s="5"/>
      <c r="D96" s="19"/>
      <c r="E96" s="77"/>
      <c r="F96" s="40"/>
      <c r="G96" s="54" t="s">
        <v>90</v>
      </c>
      <c r="H96" s="78" t="s">
        <v>91</v>
      </c>
      <c r="I96" s="19"/>
    </row>
    <row r="97" spans="1:9" s="38" customFormat="1">
      <c r="A97" s="36"/>
      <c r="B97" s="79"/>
      <c r="C97" s="63"/>
      <c r="E97" s="39"/>
      <c r="F97" s="40"/>
      <c r="G97" s="49"/>
      <c r="H97" s="63"/>
      <c r="I97" s="49"/>
    </row>
    <row r="98" spans="1:9" s="19" customFormat="1" ht="28.9">
      <c r="A98" s="47" t="s">
        <v>92</v>
      </c>
      <c r="B98" s="48" t="s">
        <v>93</v>
      </c>
      <c r="C98" s="80" t="s">
        <v>8</v>
      </c>
      <c r="D98" s="39" t="s">
        <v>9</v>
      </c>
      <c r="E98" s="39">
        <v>15</v>
      </c>
      <c r="F98" s="40">
        <f t="shared" si="1"/>
        <v>15</v>
      </c>
      <c r="G98" s="49"/>
      <c r="H98" s="53"/>
      <c r="I98" s="49"/>
    </row>
    <row r="99" spans="1:9" ht="43.15">
      <c r="B99" s="19" t="s">
        <v>94</v>
      </c>
      <c r="C99" s="80"/>
      <c r="D99" s="39" t="s">
        <v>11</v>
      </c>
      <c r="E99" s="39">
        <v>0</v>
      </c>
      <c r="F99" s="40">
        <f t="shared" si="1"/>
        <v>0</v>
      </c>
      <c r="G99" s="81" t="s">
        <v>95</v>
      </c>
      <c r="H99" s="62" t="s">
        <v>96</v>
      </c>
      <c r="I99" s="3"/>
    </row>
    <row r="100" spans="1:9">
      <c r="B100" s="200" t="s">
        <v>97</v>
      </c>
      <c r="C100" s="201"/>
      <c r="D100" s="202"/>
      <c r="E100" s="39"/>
      <c r="F100" s="40"/>
    </row>
    <row r="101" spans="1:9" ht="12.6" customHeight="1">
      <c r="B101" s="71" t="s">
        <v>98</v>
      </c>
      <c r="C101" s="71" t="s">
        <v>99</v>
      </c>
      <c r="D101" s="71" t="s">
        <v>100</v>
      </c>
      <c r="E101" s="39"/>
      <c r="F101" s="40"/>
    </row>
    <row r="102" spans="1:9" ht="55.15">
      <c r="B102" s="71" t="s">
        <v>101</v>
      </c>
      <c r="C102" s="82"/>
      <c r="D102" s="83"/>
      <c r="E102" s="39"/>
      <c r="F102" s="40"/>
      <c r="G102" s="84"/>
      <c r="I102" s="84" t="s">
        <v>102</v>
      </c>
    </row>
    <row r="103" spans="1:9" ht="409.6">
      <c r="B103" s="71" t="s">
        <v>103</v>
      </c>
      <c r="C103" s="82" t="s">
        <v>8</v>
      </c>
      <c r="D103" s="83" t="s">
        <v>104</v>
      </c>
      <c r="E103" s="39"/>
      <c r="F103" s="40"/>
      <c r="G103" s="84"/>
      <c r="I103" s="84" t="s">
        <v>105</v>
      </c>
    </row>
    <row r="104" spans="1:9" ht="110.45">
      <c r="B104" s="71" t="s">
        <v>106</v>
      </c>
      <c r="C104" s="85" t="s">
        <v>8</v>
      </c>
      <c r="D104" s="83" t="s">
        <v>107</v>
      </c>
      <c r="E104" s="39"/>
      <c r="F104" s="40"/>
      <c r="G104" s="84"/>
      <c r="I104" s="84" t="s">
        <v>108</v>
      </c>
    </row>
    <row r="105" spans="1:9" ht="55.15">
      <c r="B105" s="71" t="s">
        <v>109</v>
      </c>
      <c r="C105" s="85"/>
      <c r="D105" s="83"/>
      <c r="E105" s="39"/>
      <c r="F105" s="40"/>
      <c r="G105" s="84"/>
      <c r="I105" s="84" t="s">
        <v>110</v>
      </c>
    </row>
    <row r="106" spans="1:9" ht="317.45">
      <c r="B106" s="71" t="s">
        <v>111</v>
      </c>
      <c r="C106" s="85" t="s">
        <v>8</v>
      </c>
      <c r="D106" s="83" t="s">
        <v>112</v>
      </c>
      <c r="E106" s="5"/>
      <c r="F106" s="40"/>
      <c r="G106" s="84"/>
      <c r="I106" s="84" t="s">
        <v>113</v>
      </c>
    </row>
    <row r="107" spans="1:9" ht="276">
      <c r="B107" s="86" t="s">
        <v>114</v>
      </c>
      <c r="C107" s="85" t="s">
        <v>8</v>
      </c>
      <c r="D107" s="83" t="s">
        <v>115</v>
      </c>
      <c r="E107" s="5"/>
      <c r="F107" s="40"/>
      <c r="G107" s="84"/>
      <c r="I107" s="84" t="s">
        <v>116</v>
      </c>
    </row>
    <row r="108" spans="1:9">
      <c r="B108" s="87"/>
      <c r="C108" s="88"/>
      <c r="D108" s="89"/>
      <c r="E108" s="5"/>
      <c r="F108" s="40"/>
      <c r="G108" s="90"/>
      <c r="I108" s="90"/>
    </row>
    <row r="109" spans="1:9" s="19" customFormat="1" ht="27.6">
      <c r="A109" s="47" t="s">
        <v>117</v>
      </c>
      <c r="B109" s="87" t="s">
        <v>118</v>
      </c>
      <c r="C109" s="80" t="s">
        <v>8</v>
      </c>
      <c r="D109" s="39" t="s">
        <v>9</v>
      </c>
      <c r="E109" s="40">
        <v>0</v>
      </c>
      <c r="F109" s="40">
        <f t="shared" si="1"/>
        <v>0</v>
      </c>
      <c r="G109" s="90"/>
      <c r="H109" s="53"/>
      <c r="I109" s="90"/>
    </row>
    <row r="110" spans="1:9" s="19" customFormat="1">
      <c r="A110" s="47"/>
      <c r="B110" s="19" t="s">
        <v>119</v>
      </c>
      <c r="C110" s="80"/>
      <c r="D110" s="39" t="s">
        <v>11</v>
      </c>
      <c r="E110" s="39">
        <v>0</v>
      </c>
      <c r="F110" s="40">
        <f t="shared" si="1"/>
        <v>0</v>
      </c>
      <c r="G110" s="84"/>
      <c r="H110" s="53"/>
      <c r="I110" s="84" t="s">
        <v>120</v>
      </c>
    </row>
    <row r="111" spans="1:9" s="19" customFormat="1">
      <c r="A111" s="47"/>
      <c r="B111" s="46" t="s">
        <v>121</v>
      </c>
      <c r="C111" s="88"/>
      <c r="D111" s="91"/>
      <c r="E111" s="92"/>
      <c r="F111" s="40"/>
      <c r="G111" s="84"/>
      <c r="H111" s="53"/>
      <c r="I111" s="84"/>
    </row>
    <row r="112" spans="1:9">
      <c r="B112" s="87"/>
      <c r="C112" s="88"/>
      <c r="D112" s="89"/>
      <c r="E112" s="5"/>
      <c r="F112" s="40"/>
      <c r="G112" s="90"/>
      <c r="I112" s="90"/>
    </row>
    <row r="113" spans="1:15" ht="15.6">
      <c r="B113" s="93" t="s">
        <v>122</v>
      </c>
      <c r="C113" s="94"/>
      <c r="D113" s="94"/>
      <c r="E113" s="94"/>
      <c r="F113" s="95">
        <f>SUM(F114:F171)</f>
        <v>115</v>
      </c>
      <c r="G113" s="94"/>
      <c r="H113" s="96"/>
      <c r="I113" s="94"/>
      <c r="J113" s="97"/>
      <c r="K113" s="33"/>
      <c r="L113" s="34">
        <v>220</v>
      </c>
      <c r="M113" s="35"/>
      <c r="N113" s="35"/>
      <c r="O113" s="35"/>
    </row>
    <row r="114" spans="1:15" ht="14.65" customHeight="1">
      <c r="A114" s="47">
        <v>12</v>
      </c>
      <c r="B114" s="196" t="s">
        <v>123</v>
      </c>
      <c r="C114" s="80" t="s">
        <v>8</v>
      </c>
      <c r="D114" s="39" t="s">
        <v>9</v>
      </c>
      <c r="E114" s="39">
        <v>30</v>
      </c>
      <c r="F114" s="40">
        <f t="shared" si="1"/>
        <v>30</v>
      </c>
      <c r="G114" s="197"/>
      <c r="I114" s="197" t="s">
        <v>124</v>
      </c>
    </row>
    <row r="115" spans="1:15">
      <c r="B115" s="196"/>
      <c r="C115" s="80"/>
      <c r="D115" s="39" t="s">
        <v>11</v>
      </c>
      <c r="E115" s="39">
        <v>0</v>
      </c>
      <c r="F115" s="40">
        <f t="shared" si="1"/>
        <v>0</v>
      </c>
      <c r="G115" s="197"/>
      <c r="I115" s="197"/>
    </row>
    <row r="116" spans="1:15">
      <c r="B116" s="19" t="s">
        <v>125</v>
      </c>
      <c r="D116" s="5"/>
      <c r="E116" s="5"/>
      <c r="F116" s="40"/>
    </row>
    <row r="117" spans="1:15" ht="72">
      <c r="B117" s="46" t="s">
        <v>126</v>
      </c>
      <c r="D117" s="5"/>
      <c r="E117" s="5"/>
      <c r="F117" s="40"/>
    </row>
    <row r="118" spans="1:15">
      <c r="B118" s="51"/>
      <c r="D118" s="5"/>
      <c r="E118" s="5"/>
      <c r="F118" s="40"/>
    </row>
    <row r="119" spans="1:15">
      <c r="A119" s="1">
        <v>13</v>
      </c>
      <c r="B119" s="196" t="s">
        <v>127</v>
      </c>
      <c r="C119" s="80"/>
      <c r="D119" s="79" t="s">
        <v>128</v>
      </c>
      <c r="E119" s="79">
        <v>0</v>
      </c>
      <c r="F119" s="40">
        <f t="shared" si="1"/>
        <v>0</v>
      </c>
    </row>
    <row r="120" spans="1:15">
      <c r="B120" s="196"/>
      <c r="C120" s="80"/>
      <c r="D120" s="39" t="s">
        <v>129</v>
      </c>
      <c r="E120" s="39">
        <v>0</v>
      </c>
      <c r="F120" s="40">
        <f t="shared" si="1"/>
        <v>0</v>
      </c>
    </row>
    <row r="121" spans="1:15">
      <c r="B121" s="196"/>
      <c r="C121" s="80" t="s">
        <v>8</v>
      </c>
      <c r="D121" s="39" t="s">
        <v>130</v>
      </c>
      <c r="E121" s="39">
        <v>0</v>
      </c>
      <c r="F121" s="40">
        <f t="shared" si="1"/>
        <v>0</v>
      </c>
    </row>
    <row r="122" spans="1:15">
      <c r="B122" s="19" t="s">
        <v>131</v>
      </c>
      <c r="D122" s="5"/>
      <c r="E122" s="5"/>
      <c r="F122" s="40"/>
    </row>
    <row r="123" spans="1:15" ht="43.15">
      <c r="B123" s="46" t="s">
        <v>132</v>
      </c>
      <c r="D123" s="5"/>
      <c r="E123" s="5"/>
      <c r="F123" s="40"/>
    </row>
    <row r="124" spans="1:15">
      <c r="B124" s="64"/>
      <c r="D124" s="5"/>
      <c r="E124" s="5"/>
      <c r="F124" s="40">
        <f t="shared" si="1"/>
        <v>0</v>
      </c>
      <c r="G124" s="90"/>
      <c r="I124" s="90"/>
    </row>
    <row r="125" spans="1:15" s="19" customFormat="1">
      <c r="A125" s="47">
        <v>14</v>
      </c>
      <c r="B125" s="196" t="s">
        <v>133</v>
      </c>
      <c r="C125" s="80"/>
      <c r="D125" s="79" t="s">
        <v>134</v>
      </c>
      <c r="E125" s="79">
        <v>20</v>
      </c>
      <c r="F125" s="40">
        <f t="shared" si="1"/>
        <v>0</v>
      </c>
      <c r="G125" s="204"/>
      <c r="H125" s="53"/>
      <c r="I125" s="204" t="s">
        <v>135</v>
      </c>
    </row>
    <row r="126" spans="1:15" s="19" customFormat="1">
      <c r="A126" s="47"/>
      <c r="B126" s="196"/>
      <c r="C126" s="80"/>
      <c r="D126" s="79" t="s">
        <v>136</v>
      </c>
      <c r="E126" s="79">
        <v>15</v>
      </c>
      <c r="F126" s="40">
        <f t="shared" si="1"/>
        <v>0</v>
      </c>
      <c r="G126" s="204"/>
      <c r="H126" s="53"/>
      <c r="I126" s="204"/>
    </row>
    <row r="127" spans="1:15" s="19" customFormat="1">
      <c r="A127" s="47"/>
      <c r="B127" s="196"/>
      <c r="C127" s="80"/>
      <c r="D127" s="39" t="s">
        <v>137</v>
      </c>
      <c r="E127" s="39">
        <v>10</v>
      </c>
      <c r="F127" s="40">
        <f t="shared" si="1"/>
        <v>0</v>
      </c>
      <c r="G127" s="197"/>
      <c r="H127" s="53"/>
      <c r="I127" s="197"/>
    </row>
    <row r="128" spans="1:15" s="19" customFormat="1">
      <c r="A128" s="47"/>
      <c r="B128" s="196"/>
      <c r="C128" s="80"/>
      <c r="D128" s="39" t="s">
        <v>11</v>
      </c>
      <c r="E128" s="39">
        <v>0</v>
      </c>
      <c r="F128" s="40">
        <f t="shared" si="1"/>
        <v>0</v>
      </c>
      <c r="G128" s="197"/>
      <c r="H128" s="53"/>
      <c r="I128" s="197"/>
    </row>
    <row r="129" spans="1:9" s="19" customFormat="1">
      <c r="A129" s="47"/>
      <c r="B129" s="196"/>
      <c r="C129" s="80" t="s">
        <v>8</v>
      </c>
      <c r="D129" s="39" t="s">
        <v>17</v>
      </c>
      <c r="E129" s="39">
        <v>20</v>
      </c>
      <c r="F129" s="40">
        <f t="shared" si="1"/>
        <v>20</v>
      </c>
      <c r="G129" s="197"/>
      <c r="H129" s="53"/>
      <c r="I129" s="197"/>
    </row>
    <row r="130" spans="1:9" s="19" customFormat="1" ht="28.9">
      <c r="A130" s="47"/>
      <c r="B130" s="19" t="s">
        <v>138</v>
      </c>
      <c r="C130" s="5"/>
      <c r="D130" s="5"/>
      <c r="E130" s="5"/>
      <c r="F130" s="40"/>
      <c r="G130" s="49"/>
      <c r="H130" s="53"/>
      <c r="I130" s="49"/>
    </row>
    <row r="131" spans="1:9" s="19" customFormat="1" ht="43.15">
      <c r="A131" s="47"/>
      <c r="B131" s="59" t="s">
        <v>139</v>
      </c>
      <c r="C131" s="5"/>
      <c r="D131" s="5"/>
      <c r="E131" s="5"/>
      <c r="F131" s="40"/>
      <c r="G131" s="49"/>
      <c r="H131" s="53"/>
      <c r="I131" s="49"/>
    </row>
    <row r="132" spans="1:9">
      <c r="B132" s="51"/>
      <c r="D132" s="5"/>
      <c r="E132" s="5"/>
      <c r="F132" s="40"/>
    </row>
    <row r="133" spans="1:9">
      <c r="A133" s="1">
        <v>15</v>
      </c>
      <c r="B133" s="196" t="s">
        <v>140</v>
      </c>
      <c r="C133" s="80"/>
      <c r="D133" s="39" t="s">
        <v>141</v>
      </c>
      <c r="E133" s="39">
        <v>20</v>
      </c>
      <c r="F133" s="40">
        <f t="shared" si="1"/>
        <v>0</v>
      </c>
      <c r="I133" s="10" t="s">
        <v>142</v>
      </c>
    </row>
    <row r="134" spans="1:9">
      <c r="B134" s="196"/>
      <c r="C134" s="80"/>
      <c r="D134" s="39" t="s">
        <v>143</v>
      </c>
      <c r="E134" s="39">
        <v>15</v>
      </c>
      <c r="F134" s="40">
        <f t="shared" si="1"/>
        <v>0</v>
      </c>
    </row>
    <row r="135" spans="1:9">
      <c r="B135" s="196"/>
      <c r="C135" s="80"/>
      <c r="D135" s="39" t="s">
        <v>144</v>
      </c>
      <c r="E135" s="39">
        <v>10</v>
      </c>
      <c r="F135" s="40">
        <f t="shared" si="1"/>
        <v>0</v>
      </c>
    </row>
    <row r="136" spans="1:9">
      <c r="B136" s="196"/>
      <c r="C136" s="80" t="s">
        <v>8</v>
      </c>
      <c r="D136" s="39" t="s">
        <v>145</v>
      </c>
      <c r="E136" s="39">
        <v>5</v>
      </c>
      <c r="F136" s="40">
        <f t="shared" si="1"/>
        <v>5</v>
      </c>
    </row>
    <row r="137" spans="1:9">
      <c r="B137" s="196"/>
      <c r="C137" s="80"/>
      <c r="D137" s="39" t="s">
        <v>146</v>
      </c>
      <c r="E137" s="39">
        <v>0</v>
      </c>
      <c r="F137" s="40">
        <f t="shared" si="1"/>
        <v>0</v>
      </c>
    </row>
    <row r="138" spans="1:9">
      <c r="B138" s="5"/>
      <c r="C138" s="80"/>
      <c r="D138" s="39" t="s">
        <v>147</v>
      </c>
      <c r="E138" s="39">
        <v>20</v>
      </c>
      <c r="F138" s="40">
        <f t="shared" si="1"/>
        <v>0</v>
      </c>
    </row>
    <row r="139" spans="1:9">
      <c r="B139" s="19" t="s">
        <v>148</v>
      </c>
      <c r="C139" s="98"/>
      <c r="D139" s="39"/>
      <c r="E139" s="39"/>
      <c r="F139" s="40"/>
    </row>
    <row r="140" spans="1:9">
      <c r="B140" s="46" t="s">
        <v>46</v>
      </c>
      <c r="C140" s="98"/>
      <c r="D140" s="39"/>
      <c r="E140" s="39"/>
      <c r="F140" s="40"/>
    </row>
    <row r="141" spans="1:9">
      <c r="B141" s="51"/>
      <c r="D141" s="5"/>
      <c r="E141" s="5"/>
      <c r="F141" s="40"/>
    </row>
    <row r="142" spans="1:9">
      <c r="A142" s="1">
        <v>16</v>
      </c>
      <c r="B142" s="196" t="s">
        <v>149</v>
      </c>
      <c r="C142" s="80"/>
      <c r="D142" s="39" t="s">
        <v>9</v>
      </c>
      <c r="E142" s="39">
        <v>20</v>
      </c>
      <c r="F142" s="40">
        <f t="shared" ref="F142:F199" si="2">IF(C142="x",E142,0)</f>
        <v>0</v>
      </c>
      <c r="G142" s="205"/>
      <c r="I142" s="205" t="s">
        <v>150</v>
      </c>
    </row>
    <row r="143" spans="1:9" ht="27" customHeight="1">
      <c r="B143" s="196"/>
      <c r="C143" s="80" t="s">
        <v>8</v>
      </c>
      <c r="D143" s="39" t="s">
        <v>11</v>
      </c>
      <c r="E143" s="39">
        <v>0</v>
      </c>
      <c r="F143" s="40">
        <f t="shared" si="2"/>
        <v>0</v>
      </c>
      <c r="G143" s="205"/>
      <c r="I143" s="205"/>
    </row>
    <row r="144" spans="1:9">
      <c r="B144" s="19" t="s">
        <v>151</v>
      </c>
      <c r="D144" s="5"/>
      <c r="E144" s="5"/>
      <c r="F144" s="40"/>
    </row>
    <row r="145" spans="1:9">
      <c r="B145" s="46" t="s">
        <v>46</v>
      </c>
      <c r="D145" s="5"/>
      <c r="E145" s="5"/>
      <c r="F145" s="40"/>
    </row>
    <row r="146" spans="1:9">
      <c r="B146" s="51"/>
      <c r="D146" s="5"/>
      <c r="E146" s="5"/>
      <c r="F146" s="40"/>
    </row>
    <row r="147" spans="1:9" s="19" customFormat="1" ht="19.5" customHeight="1">
      <c r="A147" s="47">
        <v>17</v>
      </c>
      <c r="B147" s="199" t="s">
        <v>152</v>
      </c>
      <c r="C147" s="80"/>
      <c r="D147" s="39" t="s">
        <v>9</v>
      </c>
      <c r="E147" s="39">
        <v>20</v>
      </c>
      <c r="F147" s="40">
        <f t="shared" si="2"/>
        <v>0</v>
      </c>
      <c r="G147" s="49"/>
      <c r="H147" s="53"/>
      <c r="I147" s="49"/>
    </row>
    <row r="148" spans="1:9" s="19" customFormat="1" ht="12.75" customHeight="1">
      <c r="A148" s="47"/>
      <c r="B148" s="199"/>
      <c r="C148" s="80" t="s">
        <v>8</v>
      </c>
      <c r="D148" s="39" t="s">
        <v>11</v>
      </c>
      <c r="E148" s="39">
        <v>0</v>
      </c>
      <c r="F148" s="40">
        <f t="shared" si="2"/>
        <v>0</v>
      </c>
      <c r="G148" s="49"/>
      <c r="H148" s="53"/>
      <c r="I148" s="49"/>
    </row>
    <row r="149" spans="1:9" s="19" customFormat="1">
      <c r="A149" s="47"/>
      <c r="B149" s="51" t="s">
        <v>151</v>
      </c>
      <c r="C149" s="98"/>
      <c r="D149" s="39"/>
      <c r="E149" s="39"/>
      <c r="F149" s="40"/>
      <c r="G149" s="49"/>
      <c r="H149" s="53"/>
      <c r="I149" s="49"/>
    </row>
    <row r="150" spans="1:9" s="19" customFormat="1">
      <c r="A150" s="47"/>
      <c r="B150" s="46" t="s">
        <v>46</v>
      </c>
      <c r="C150" s="98"/>
      <c r="D150" s="39"/>
      <c r="E150" s="39"/>
      <c r="F150" s="40"/>
      <c r="G150" s="49"/>
      <c r="H150" s="53"/>
      <c r="I150" s="49"/>
    </row>
    <row r="151" spans="1:9" s="19" customFormat="1">
      <c r="A151" s="47"/>
      <c r="B151" s="51"/>
      <c r="C151" s="5"/>
      <c r="D151" s="5"/>
      <c r="E151" s="5"/>
      <c r="F151" s="40"/>
      <c r="G151" s="49"/>
      <c r="H151" s="53"/>
      <c r="I151" s="49"/>
    </row>
    <row r="152" spans="1:9" s="19" customFormat="1" ht="14.65" customHeight="1">
      <c r="A152" s="47">
        <v>18</v>
      </c>
      <c r="B152" s="196" t="s">
        <v>153</v>
      </c>
      <c r="C152" s="80" t="s">
        <v>8</v>
      </c>
      <c r="D152" s="39" t="s">
        <v>9</v>
      </c>
      <c r="E152" s="39">
        <v>20</v>
      </c>
      <c r="F152" s="40">
        <f t="shared" si="2"/>
        <v>20</v>
      </c>
      <c r="G152" s="49"/>
      <c r="H152" s="53"/>
      <c r="I152" s="49"/>
    </row>
    <row r="153" spans="1:9" s="19" customFormat="1">
      <c r="A153" s="47"/>
      <c r="B153" s="196"/>
      <c r="C153" s="80"/>
      <c r="D153" s="39" t="s">
        <v>11</v>
      </c>
      <c r="E153" s="39">
        <v>0</v>
      </c>
      <c r="F153" s="40">
        <f t="shared" si="2"/>
        <v>0</v>
      </c>
      <c r="G153" s="49"/>
      <c r="H153" s="53"/>
      <c r="I153" s="49"/>
    </row>
    <row r="154" spans="1:9" s="19" customFormat="1" ht="28.9">
      <c r="A154" s="47"/>
      <c r="B154" s="19" t="s">
        <v>154</v>
      </c>
      <c r="C154" s="5"/>
      <c r="D154" s="5"/>
      <c r="E154" s="5"/>
      <c r="F154" s="40"/>
      <c r="G154" s="49"/>
      <c r="H154" s="53"/>
      <c r="I154" s="49"/>
    </row>
    <row r="155" spans="1:9" s="19" customFormat="1" ht="259.14999999999998">
      <c r="A155" s="47"/>
      <c r="B155" s="46" t="s">
        <v>155</v>
      </c>
      <c r="C155" s="5"/>
      <c r="D155" s="5"/>
      <c r="E155" s="5"/>
      <c r="F155" s="40"/>
      <c r="G155" s="54" t="s">
        <v>156</v>
      </c>
      <c r="H155" s="55" t="s">
        <v>157</v>
      </c>
    </row>
    <row r="156" spans="1:9" s="19" customFormat="1">
      <c r="A156" s="47"/>
      <c r="B156" s="64"/>
      <c r="C156" s="5"/>
      <c r="D156" s="5"/>
      <c r="E156" s="5"/>
      <c r="F156" s="40"/>
      <c r="G156" s="90"/>
      <c r="H156" s="53"/>
      <c r="I156" s="90"/>
    </row>
    <row r="157" spans="1:9" ht="14.65" customHeight="1">
      <c r="A157" s="1">
        <v>19</v>
      </c>
      <c r="B157" s="196" t="s">
        <v>158</v>
      </c>
      <c r="C157" s="80"/>
      <c r="D157" s="39" t="s">
        <v>9</v>
      </c>
      <c r="E157" s="39">
        <v>20</v>
      </c>
      <c r="F157" s="40">
        <f t="shared" si="2"/>
        <v>0</v>
      </c>
    </row>
    <row r="158" spans="1:9">
      <c r="B158" s="196"/>
      <c r="C158" s="80" t="s">
        <v>8</v>
      </c>
      <c r="D158" s="39" t="s">
        <v>11</v>
      </c>
      <c r="E158" s="39">
        <v>0</v>
      </c>
      <c r="F158" s="40">
        <f t="shared" si="2"/>
        <v>0</v>
      </c>
    </row>
    <row r="159" spans="1:9">
      <c r="B159" s="19" t="s">
        <v>159</v>
      </c>
      <c r="D159" s="5"/>
      <c r="E159" s="5"/>
      <c r="F159" s="40"/>
    </row>
    <row r="160" spans="1:9">
      <c r="B160" s="46" t="s">
        <v>46</v>
      </c>
      <c r="D160" s="5"/>
      <c r="E160" s="5"/>
      <c r="F160" s="40"/>
    </row>
    <row r="161" spans="1:14">
      <c r="B161" s="51"/>
      <c r="D161" s="5"/>
      <c r="E161" s="5"/>
      <c r="F161" s="40"/>
    </row>
    <row r="162" spans="1:14">
      <c r="A162" s="47">
        <v>20</v>
      </c>
      <c r="B162" s="196" t="s">
        <v>160</v>
      </c>
      <c r="C162" s="80" t="s">
        <v>8</v>
      </c>
      <c r="D162" s="39" t="s">
        <v>9</v>
      </c>
      <c r="E162" s="39">
        <v>20</v>
      </c>
      <c r="F162" s="40">
        <f t="shared" si="2"/>
        <v>20</v>
      </c>
      <c r="G162" s="58"/>
      <c r="I162" s="58"/>
    </row>
    <row r="163" spans="1:14" ht="33" customHeight="1">
      <c r="A163" s="60"/>
      <c r="B163" s="196"/>
      <c r="C163" s="80"/>
      <c r="D163" s="39" t="s">
        <v>11</v>
      </c>
      <c r="E163" s="39">
        <v>0</v>
      </c>
      <c r="F163" s="40">
        <f t="shared" si="2"/>
        <v>0</v>
      </c>
      <c r="G163" s="58"/>
      <c r="I163" s="58"/>
    </row>
    <row r="164" spans="1:14" ht="28.9">
      <c r="A164" s="60"/>
      <c r="B164" s="19" t="s">
        <v>154</v>
      </c>
      <c r="D164" s="99"/>
      <c r="E164" s="99"/>
      <c r="F164" s="40"/>
      <c r="G164" s="58"/>
      <c r="I164" s="58"/>
    </row>
    <row r="165" spans="1:14" ht="57.6">
      <c r="A165" s="60"/>
      <c r="B165" s="46" t="s">
        <v>161</v>
      </c>
      <c r="D165" s="99"/>
      <c r="E165" s="99"/>
      <c r="F165" s="40"/>
      <c r="G165" s="58"/>
      <c r="I165" s="58"/>
    </row>
    <row r="166" spans="1:14">
      <c r="A166" s="60"/>
      <c r="B166" s="100"/>
      <c r="D166" s="99"/>
      <c r="E166" s="99"/>
      <c r="F166" s="40"/>
      <c r="G166" s="101"/>
      <c r="I166" s="101"/>
    </row>
    <row r="167" spans="1:14" s="19" customFormat="1" ht="14.65" customHeight="1">
      <c r="A167" s="47">
        <v>21</v>
      </c>
      <c r="B167" s="196" t="s">
        <v>162</v>
      </c>
      <c r="C167" s="80" t="s">
        <v>8</v>
      </c>
      <c r="D167" s="39" t="s">
        <v>9</v>
      </c>
      <c r="E167" s="39">
        <v>20</v>
      </c>
      <c r="F167" s="40">
        <f t="shared" si="2"/>
        <v>20</v>
      </c>
      <c r="G167" s="197"/>
      <c r="H167" s="53"/>
      <c r="I167" s="197" t="s">
        <v>163</v>
      </c>
    </row>
    <row r="168" spans="1:14" s="19" customFormat="1">
      <c r="A168" s="47"/>
      <c r="B168" s="196"/>
      <c r="C168" s="80"/>
      <c r="D168" s="39" t="s">
        <v>11</v>
      </c>
      <c r="E168" s="39">
        <v>0</v>
      </c>
      <c r="F168" s="40">
        <f t="shared" si="2"/>
        <v>0</v>
      </c>
      <c r="G168" s="197"/>
      <c r="H168" s="53"/>
      <c r="I168" s="197"/>
    </row>
    <row r="169" spans="1:14" s="19" customFormat="1" ht="28.9">
      <c r="A169" s="47"/>
      <c r="B169" s="19" t="s">
        <v>154</v>
      </c>
      <c r="C169" s="5"/>
      <c r="D169" s="5"/>
      <c r="E169" s="5"/>
      <c r="F169" s="40"/>
      <c r="G169" s="49"/>
      <c r="H169" s="53"/>
      <c r="I169" s="49"/>
    </row>
    <row r="170" spans="1:14" s="19" customFormat="1">
      <c r="A170" s="47"/>
      <c r="B170" s="46" t="s">
        <v>164</v>
      </c>
      <c r="C170" s="5"/>
      <c r="D170" s="5"/>
      <c r="E170" s="5"/>
      <c r="F170" s="40"/>
      <c r="G170" s="49"/>
      <c r="H170" s="53"/>
      <c r="I170" s="49"/>
    </row>
    <row r="171" spans="1:14">
      <c r="B171" s="51"/>
      <c r="D171" s="5"/>
      <c r="E171" s="5"/>
      <c r="F171" s="40"/>
    </row>
    <row r="172" spans="1:14" ht="15.6">
      <c r="B172" s="102" t="s">
        <v>165</v>
      </c>
      <c r="C172" s="103"/>
      <c r="D172" s="103"/>
      <c r="E172" s="103"/>
      <c r="F172" s="30">
        <f>SUM(F173:F260)</f>
        <v>127</v>
      </c>
      <c r="G172" s="104"/>
      <c r="H172" s="105"/>
      <c r="I172" s="103"/>
      <c r="J172" s="106"/>
      <c r="K172" s="106"/>
      <c r="L172" s="106"/>
      <c r="M172" s="106"/>
      <c r="N172" s="106"/>
    </row>
    <row r="173" spans="1:14" ht="19.149999999999999">
      <c r="A173" s="47">
        <v>22</v>
      </c>
      <c r="B173" s="196" t="s">
        <v>166</v>
      </c>
      <c r="C173" s="107" t="s">
        <v>8</v>
      </c>
      <c r="D173" s="39" t="s">
        <v>9</v>
      </c>
      <c r="E173" s="39">
        <v>20</v>
      </c>
      <c r="F173" s="40">
        <v>0</v>
      </c>
      <c r="G173" s="49"/>
      <c r="I173" s="49" t="s">
        <v>167</v>
      </c>
    </row>
    <row r="174" spans="1:14">
      <c r="A174" s="60"/>
      <c r="B174" s="196"/>
      <c r="C174" s="80"/>
      <c r="D174" s="39" t="s">
        <v>11</v>
      </c>
      <c r="E174" s="39">
        <v>0</v>
      </c>
      <c r="F174" s="40">
        <f t="shared" si="2"/>
        <v>0</v>
      </c>
    </row>
    <row r="175" spans="1:14" s="19" customFormat="1">
      <c r="A175" s="47"/>
      <c r="B175" s="19" t="s">
        <v>168</v>
      </c>
      <c r="C175" s="5"/>
      <c r="D175" s="5"/>
      <c r="E175" s="5"/>
      <c r="F175" s="40"/>
      <c r="G175" s="49"/>
      <c r="H175" s="53"/>
      <c r="I175" s="49"/>
    </row>
    <row r="176" spans="1:14" s="19" customFormat="1" ht="43.15">
      <c r="A176" s="47"/>
      <c r="B176" s="46" t="s">
        <v>169</v>
      </c>
      <c r="C176" s="5"/>
      <c r="D176" s="5"/>
      <c r="E176" s="5"/>
      <c r="F176" s="40"/>
      <c r="G176" s="54" t="s">
        <v>170</v>
      </c>
      <c r="H176" s="55" t="s">
        <v>171</v>
      </c>
    </row>
    <row r="177" spans="1:9">
      <c r="B177" s="64"/>
      <c r="D177" s="5"/>
      <c r="E177" s="5"/>
      <c r="F177" s="40"/>
      <c r="G177" s="90"/>
      <c r="I177" s="90"/>
    </row>
    <row r="178" spans="1:9" ht="14.65" customHeight="1">
      <c r="A178" s="1" t="s">
        <v>172</v>
      </c>
      <c r="B178" s="196" t="s">
        <v>173</v>
      </c>
      <c r="C178" s="107" t="s">
        <v>8</v>
      </c>
      <c r="D178" s="39" t="s">
        <v>9</v>
      </c>
      <c r="E178" s="39">
        <v>15</v>
      </c>
      <c r="F178" s="40">
        <v>0</v>
      </c>
    </row>
    <row r="179" spans="1:9">
      <c r="B179" s="196"/>
      <c r="C179" s="80"/>
      <c r="D179" s="39" t="s">
        <v>11</v>
      </c>
      <c r="E179" s="39">
        <v>0</v>
      </c>
      <c r="F179" s="40">
        <f t="shared" si="2"/>
        <v>0</v>
      </c>
    </row>
    <row r="180" spans="1:9">
      <c r="B180" s="19" t="s">
        <v>174</v>
      </c>
      <c r="C180" s="80"/>
      <c r="D180" s="39" t="s">
        <v>175</v>
      </c>
      <c r="E180" s="108">
        <v>0</v>
      </c>
      <c r="F180" s="40">
        <f t="shared" si="2"/>
        <v>0</v>
      </c>
    </row>
    <row r="181" spans="1:9" ht="57.6">
      <c r="B181" s="46" t="s">
        <v>176</v>
      </c>
      <c r="D181" s="5"/>
      <c r="E181" s="5"/>
      <c r="F181" s="40"/>
      <c r="G181" s="81" t="s">
        <v>177</v>
      </c>
      <c r="H181" s="62" t="s">
        <v>178</v>
      </c>
      <c r="I181" s="3"/>
    </row>
    <row r="182" spans="1:9">
      <c r="B182" s="64"/>
      <c r="D182" s="5"/>
      <c r="E182" s="5"/>
      <c r="F182" s="40"/>
      <c r="G182" s="90"/>
      <c r="I182" s="90"/>
    </row>
    <row r="183" spans="1:9">
      <c r="A183" s="1" t="s">
        <v>179</v>
      </c>
      <c r="B183" s="196" t="s">
        <v>180</v>
      </c>
      <c r="C183" s="80"/>
      <c r="D183" s="39" t="s">
        <v>181</v>
      </c>
      <c r="E183" s="39">
        <v>0</v>
      </c>
      <c r="F183" s="40">
        <f t="shared" si="2"/>
        <v>0</v>
      </c>
    </row>
    <row r="184" spans="1:9">
      <c r="B184" s="196"/>
      <c r="C184" s="80" t="s">
        <v>8</v>
      </c>
      <c r="D184" s="39" t="s">
        <v>182</v>
      </c>
      <c r="E184" s="39">
        <v>0</v>
      </c>
      <c r="F184" s="40">
        <f t="shared" si="2"/>
        <v>0</v>
      </c>
    </row>
    <row r="185" spans="1:9">
      <c r="B185" s="196"/>
      <c r="C185" s="80"/>
      <c r="D185" s="39" t="s">
        <v>183</v>
      </c>
      <c r="E185" s="39">
        <v>0</v>
      </c>
      <c r="F185" s="40">
        <f t="shared" si="2"/>
        <v>0</v>
      </c>
    </row>
    <row r="186" spans="1:9">
      <c r="B186" s="19" t="s">
        <v>184</v>
      </c>
      <c r="D186" s="5"/>
      <c r="E186" s="5"/>
      <c r="F186" s="40"/>
    </row>
    <row r="187" spans="1:9">
      <c r="B187" s="46" t="s">
        <v>185</v>
      </c>
      <c r="D187" s="5"/>
      <c r="E187" s="5"/>
      <c r="F187" s="40"/>
    </row>
    <row r="188" spans="1:9">
      <c r="B188" s="64"/>
      <c r="D188" s="5"/>
      <c r="E188" s="5"/>
      <c r="F188" s="40"/>
      <c r="G188" s="90"/>
      <c r="I188" s="90"/>
    </row>
    <row r="189" spans="1:9">
      <c r="A189" s="1" t="s">
        <v>186</v>
      </c>
      <c r="B189" s="196" t="s">
        <v>187</v>
      </c>
      <c r="C189" s="80" t="s">
        <v>8</v>
      </c>
      <c r="D189" s="39" t="s">
        <v>9</v>
      </c>
      <c r="E189" s="39">
        <v>15</v>
      </c>
      <c r="F189" s="40">
        <f t="shared" si="2"/>
        <v>15</v>
      </c>
    </row>
    <row r="190" spans="1:9">
      <c r="B190" s="196"/>
      <c r="C190" s="80"/>
      <c r="D190" s="39" t="s">
        <v>11</v>
      </c>
      <c r="E190" s="39">
        <v>0</v>
      </c>
      <c r="F190" s="40">
        <f t="shared" si="2"/>
        <v>0</v>
      </c>
    </row>
    <row r="191" spans="1:9">
      <c r="B191" s="196"/>
      <c r="C191" s="80"/>
      <c r="D191" s="39" t="s">
        <v>175</v>
      </c>
      <c r="E191" s="39">
        <v>0</v>
      </c>
      <c r="F191" s="40">
        <f t="shared" si="2"/>
        <v>0</v>
      </c>
    </row>
    <row r="192" spans="1:9">
      <c r="B192" s="19" t="s">
        <v>174</v>
      </c>
      <c r="C192" s="98"/>
      <c r="D192" s="39"/>
      <c r="E192" s="39"/>
      <c r="F192" s="40"/>
    </row>
    <row r="193" spans="1:9" ht="28.9">
      <c r="B193" s="46" t="s">
        <v>188</v>
      </c>
      <c r="C193" s="98"/>
      <c r="D193" s="39"/>
      <c r="E193" s="39"/>
      <c r="F193" s="40"/>
    </row>
    <row r="194" spans="1:9">
      <c r="B194" s="64"/>
      <c r="D194" s="5"/>
      <c r="E194" s="5"/>
      <c r="F194" s="40"/>
      <c r="G194" s="90"/>
      <c r="I194" s="90"/>
    </row>
    <row r="195" spans="1:9">
      <c r="A195" s="1" t="s">
        <v>189</v>
      </c>
      <c r="B195" s="196" t="s">
        <v>190</v>
      </c>
      <c r="C195" s="80"/>
      <c r="D195" s="39" t="s">
        <v>191</v>
      </c>
      <c r="E195" s="39">
        <v>15</v>
      </c>
      <c r="F195" s="40">
        <f t="shared" si="2"/>
        <v>0</v>
      </c>
    </row>
    <row r="196" spans="1:9">
      <c r="B196" s="196"/>
      <c r="C196" s="80" t="s">
        <v>8</v>
      </c>
      <c r="D196" s="39" t="s">
        <v>192</v>
      </c>
      <c r="E196" s="39">
        <v>12</v>
      </c>
      <c r="F196" s="40">
        <f t="shared" si="2"/>
        <v>12</v>
      </c>
    </row>
    <row r="197" spans="1:9">
      <c r="B197" s="196"/>
      <c r="C197" s="80"/>
      <c r="D197" s="39" t="s">
        <v>193</v>
      </c>
      <c r="E197" s="39">
        <v>10</v>
      </c>
      <c r="F197" s="40">
        <f t="shared" si="2"/>
        <v>0</v>
      </c>
    </row>
    <row r="198" spans="1:9">
      <c r="B198" s="196"/>
      <c r="C198" s="80"/>
      <c r="D198" s="39" t="s">
        <v>194</v>
      </c>
      <c r="E198" s="39">
        <v>5</v>
      </c>
      <c r="F198" s="40">
        <f t="shared" si="2"/>
        <v>0</v>
      </c>
    </row>
    <row r="199" spans="1:9">
      <c r="B199" s="196"/>
      <c r="C199" s="80"/>
      <c r="D199" s="39" t="s">
        <v>195</v>
      </c>
      <c r="E199" s="39">
        <v>0</v>
      </c>
      <c r="F199" s="40">
        <f t="shared" si="2"/>
        <v>0</v>
      </c>
    </row>
    <row r="200" spans="1:9">
      <c r="B200" s="64"/>
      <c r="D200" s="5"/>
      <c r="E200" s="5"/>
      <c r="F200" s="40"/>
      <c r="G200" s="90"/>
      <c r="I200" s="90"/>
    </row>
    <row r="201" spans="1:9">
      <c r="A201" s="1" t="s">
        <v>196</v>
      </c>
      <c r="B201" s="196" t="s">
        <v>197</v>
      </c>
      <c r="C201" s="80"/>
      <c r="D201" s="39" t="s">
        <v>198</v>
      </c>
      <c r="E201" s="39">
        <v>10</v>
      </c>
      <c r="F201" s="40">
        <f t="shared" ref="F201:F257" si="3">IF(C201="x",E201,0)</f>
        <v>0</v>
      </c>
    </row>
    <row r="202" spans="1:9">
      <c r="B202" s="196"/>
      <c r="C202" s="80" t="s">
        <v>8</v>
      </c>
      <c r="D202" s="39" t="s">
        <v>199</v>
      </c>
      <c r="E202" s="39">
        <v>5</v>
      </c>
      <c r="F202" s="40">
        <f t="shared" si="3"/>
        <v>5</v>
      </c>
    </row>
    <row r="203" spans="1:9">
      <c r="B203" s="196"/>
      <c r="C203" s="80"/>
      <c r="D203" s="39" t="s">
        <v>200</v>
      </c>
      <c r="E203" s="39">
        <v>0</v>
      </c>
      <c r="F203" s="40">
        <f t="shared" si="3"/>
        <v>0</v>
      </c>
    </row>
    <row r="204" spans="1:9">
      <c r="B204" s="5"/>
      <c r="C204" s="98"/>
      <c r="D204" s="39"/>
      <c r="E204" s="39"/>
      <c r="F204" s="40"/>
    </row>
    <row r="205" spans="1:9" s="19" customFormat="1" ht="28.9">
      <c r="A205" s="47" t="s">
        <v>201</v>
      </c>
      <c r="B205" s="48" t="s">
        <v>202</v>
      </c>
      <c r="C205" s="5"/>
      <c r="E205" s="39">
        <v>0</v>
      </c>
      <c r="F205" s="40">
        <f t="shared" si="3"/>
        <v>0</v>
      </c>
      <c r="G205" s="90"/>
      <c r="H205" s="53"/>
      <c r="I205" s="90"/>
    </row>
    <row r="206" spans="1:9" s="19" customFormat="1">
      <c r="A206" s="47"/>
      <c r="B206" s="51" t="s">
        <v>203</v>
      </c>
      <c r="C206" s="5"/>
      <c r="E206" s="5"/>
      <c r="F206" s="40"/>
      <c r="G206" s="49"/>
      <c r="H206" s="53"/>
      <c r="I206" s="49"/>
    </row>
    <row r="207" spans="1:9" s="19" customFormat="1" ht="28.9">
      <c r="A207" s="47"/>
      <c r="B207" s="46" t="s">
        <v>204</v>
      </c>
      <c r="C207" s="5"/>
      <c r="E207" s="5"/>
      <c r="F207" s="40"/>
      <c r="G207" s="49"/>
      <c r="H207" s="53"/>
      <c r="I207" s="49"/>
    </row>
    <row r="208" spans="1:9">
      <c r="A208" s="60"/>
      <c r="B208" s="61"/>
      <c r="D208" s="56"/>
      <c r="E208" s="99"/>
      <c r="F208" s="40"/>
    </row>
    <row r="209" spans="1:9" s="19" customFormat="1" ht="28.9">
      <c r="A209" s="47" t="s">
        <v>205</v>
      </c>
      <c r="B209" s="48" t="s">
        <v>206</v>
      </c>
      <c r="C209" s="80" t="s">
        <v>8</v>
      </c>
      <c r="D209" s="39" t="s">
        <v>9</v>
      </c>
      <c r="E209" s="39">
        <v>10</v>
      </c>
      <c r="F209" s="40">
        <f t="shared" si="3"/>
        <v>10</v>
      </c>
      <c r="G209" s="49"/>
      <c r="H209" s="53"/>
      <c r="I209" s="49"/>
    </row>
    <row r="210" spans="1:9" s="19" customFormat="1" ht="28.9">
      <c r="A210" s="47"/>
      <c r="B210" s="51" t="s">
        <v>207</v>
      </c>
      <c r="C210" s="80"/>
      <c r="D210" s="39" t="s">
        <v>11</v>
      </c>
      <c r="E210" s="5"/>
      <c r="F210" s="40"/>
      <c r="G210" s="49"/>
      <c r="H210" s="53"/>
      <c r="I210" s="49"/>
    </row>
    <row r="211" spans="1:9" s="19" customFormat="1" ht="28.9">
      <c r="A211" s="47"/>
      <c r="B211" s="46" t="s">
        <v>208</v>
      </c>
      <c r="C211" s="5"/>
      <c r="E211" s="5"/>
      <c r="F211" s="40"/>
      <c r="G211" s="49"/>
      <c r="H211" s="53"/>
      <c r="I211" s="49"/>
    </row>
    <row r="212" spans="1:9">
      <c r="A212" s="60"/>
      <c r="B212" s="61"/>
      <c r="D212" s="56"/>
      <c r="E212" s="99"/>
      <c r="F212" s="40"/>
    </row>
    <row r="213" spans="1:9">
      <c r="A213" s="47" t="s">
        <v>209</v>
      </c>
      <c r="B213" s="196" t="s">
        <v>210</v>
      </c>
      <c r="C213" s="80" t="s">
        <v>8</v>
      </c>
      <c r="D213" s="39" t="s">
        <v>9</v>
      </c>
      <c r="E213" s="39">
        <v>15</v>
      </c>
      <c r="F213" s="40">
        <f t="shared" si="3"/>
        <v>15</v>
      </c>
      <c r="G213" s="205"/>
      <c r="I213" s="205" t="s">
        <v>211</v>
      </c>
    </row>
    <row r="214" spans="1:9">
      <c r="A214" s="60"/>
      <c r="B214" s="196"/>
      <c r="C214" s="80"/>
      <c r="D214" s="39" t="s">
        <v>11</v>
      </c>
      <c r="E214" s="39">
        <v>0</v>
      </c>
      <c r="F214" s="40">
        <f t="shared" si="3"/>
        <v>0</v>
      </c>
      <c r="G214" s="205"/>
      <c r="I214" s="205"/>
    </row>
    <row r="215" spans="1:9">
      <c r="A215" s="60"/>
      <c r="B215" s="19" t="s">
        <v>212</v>
      </c>
      <c r="D215" s="5"/>
      <c r="E215" s="5"/>
      <c r="F215" s="40"/>
    </row>
    <row r="216" spans="1:9" ht="100.9">
      <c r="A216" s="60"/>
      <c r="B216" s="46" t="s">
        <v>213</v>
      </c>
      <c r="D216" s="5"/>
      <c r="E216" s="5"/>
      <c r="F216" s="40"/>
    </row>
    <row r="217" spans="1:9">
      <c r="A217" s="60"/>
      <c r="B217" s="61"/>
      <c r="D217" s="56"/>
      <c r="E217" s="99"/>
      <c r="F217" s="40"/>
    </row>
    <row r="218" spans="1:9">
      <c r="B218" s="5"/>
      <c r="C218" s="98"/>
      <c r="D218" s="39"/>
      <c r="E218" s="39"/>
      <c r="F218" s="40"/>
    </row>
    <row r="219" spans="1:9" s="19" customFormat="1" ht="39.6" customHeight="1">
      <c r="A219" s="47" t="s">
        <v>214</v>
      </c>
      <c r="B219" s="196" t="s">
        <v>215</v>
      </c>
      <c r="C219" s="80" t="s">
        <v>8</v>
      </c>
      <c r="D219" s="39" t="s">
        <v>9</v>
      </c>
      <c r="E219" s="39">
        <v>10</v>
      </c>
      <c r="F219" s="40">
        <f t="shared" si="3"/>
        <v>10</v>
      </c>
      <c r="G219" s="197"/>
      <c r="H219" s="53"/>
      <c r="I219" s="197" t="s">
        <v>216</v>
      </c>
    </row>
    <row r="220" spans="1:9" s="19" customFormat="1">
      <c r="A220" s="47"/>
      <c r="B220" s="196"/>
      <c r="C220" s="80"/>
      <c r="D220" s="39" t="s">
        <v>11</v>
      </c>
      <c r="E220" s="39">
        <v>0</v>
      </c>
      <c r="F220" s="40">
        <f t="shared" si="3"/>
        <v>0</v>
      </c>
      <c r="G220" s="197"/>
      <c r="H220" s="53"/>
      <c r="I220" s="197"/>
    </row>
    <row r="221" spans="1:9" s="19" customFormat="1">
      <c r="A221" s="47"/>
      <c r="B221" s="19" t="s">
        <v>217</v>
      </c>
      <c r="C221" s="5"/>
      <c r="D221" s="5"/>
      <c r="E221" s="5"/>
      <c r="F221" s="40"/>
      <c r="G221" s="49"/>
      <c r="H221" s="53"/>
      <c r="I221" s="49"/>
    </row>
    <row r="222" spans="1:9" s="19" customFormat="1">
      <c r="A222" s="47"/>
      <c r="B222" s="50" t="s">
        <v>218</v>
      </c>
      <c r="C222" s="5"/>
      <c r="D222" s="5"/>
      <c r="E222" s="5"/>
      <c r="F222" s="40"/>
      <c r="G222" s="49"/>
      <c r="H222" s="53"/>
      <c r="I222" s="49"/>
    </row>
    <row r="223" spans="1:9" s="19" customFormat="1">
      <c r="A223" s="47"/>
      <c r="B223" s="51"/>
      <c r="C223" s="5"/>
      <c r="D223" s="5"/>
      <c r="E223" s="5"/>
      <c r="F223" s="40"/>
      <c r="G223" s="49"/>
      <c r="H223" s="53"/>
      <c r="I223" s="49"/>
    </row>
    <row r="224" spans="1:9" s="19" customFormat="1">
      <c r="A224" s="47" t="s">
        <v>219</v>
      </c>
      <c r="B224" s="196" t="s">
        <v>220</v>
      </c>
      <c r="C224" s="80" t="s">
        <v>8</v>
      </c>
      <c r="D224" s="39" t="s">
        <v>9</v>
      </c>
      <c r="E224" s="39">
        <v>10</v>
      </c>
      <c r="F224" s="40">
        <f t="shared" si="3"/>
        <v>10</v>
      </c>
      <c r="G224" s="49"/>
      <c r="H224" s="53"/>
      <c r="I224" s="49" t="s">
        <v>221</v>
      </c>
    </row>
    <row r="225" spans="1:9" s="19" customFormat="1">
      <c r="A225" s="47"/>
      <c r="B225" s="196"/>
      <c r="C225" s="80"/>
      <c r="D225" s="39" t="s">
        <v>11</v>
      </c>
      <c r="E225" s="39">
        <v>0</v>
      </c>
      <c r="F225" s="40">
        <f t="shared" si="3"/>
        <v>0</v>
      </c>
      <c r="G225" s="49"/>
      <c r="H225" s="53"/>
      <c r="I225" s="49"/>
    </row>
    <row r="226" spans="1:9" s="19" customFormat="1">
      <c r="A226" s="47"/>
      <c r="B226" s="19" t="s">
        <v>217</v>
      </c>
      <c r="C226" s="5"/>
      <c r="D226" s="5"/>
      <c r="E226" s="5"/>
      <c r="F226" s="40"/>
      <c r="G226" s="49"/>
      <c r="H226" s="53"/>
      <c r="I226" s="49"/>
    </row>
    <row r="227" spans="1:9" s="19" customFormat="1">
      <c r="A227" s="47"/>
      <c r="B227" s="50" t="s">
        <v>222</v>
      </c>
      <c r="C227" s="5"/>
      <c r="D227" s="5"/>
      <c r="E227" s="5"/>
      <c r="F227" s="40"/>
      <c r="G227" s="49"/>
      <c r="H227" s="53"/>
      <c r="I227" s="49"/>
    </row>
    <row r="228" spans="1:9" s="19" customFormat="1">
      <c r="A228" s="47"/>
      <c r="B228" s="51"/>
      <c r="C228" s="5"/>
      <c r="D228" s="5"/>
      <c r="E228" s="5"/>
      <c r="F228" s="40"/>
      <c r="G228" s="49"/>
      <c r="H228" s="53"/>
      <c r="I228" s="49"/>
    </row>
    <row r="229" spans="1:9" s="19" customFormat="1" ht="19.149999999999999">
      <c r="A229" s="47" t="s">
        <v>223</v>
      </c>
      <c r="B229" s="196" t="s">
        <v>224</v>
      </c>
      <c r="C229" s="80" t="s">
        <v>8</v>
      </c>
      <c r="D229" s="39" t="s">
        <v>9</v>
      </c>
      <c r="E229" s="39">
        <v>10</v>
      </c>
      <c r="F229" s="40">
        <f t="shared" si="3"/>
        <v>10</v>
      </c>
      <c r="G229" s="49"/>
      <c r="H229" s="53"/>
      <c r="I229" s="49" t="s">
        <v>225</v>
      </c>
    </row>
    <row r="230" spans="1:9" s="19" customFormat="1">
      <c r="A230" s="47"/>
      <c r="B230" s="196"/>
      <c r="C230" s="80"/>
      <c r="D230" s="39" t="s">
        <v>11</v>
      </c>
      <c r="E230" s="39">
        <v>0</v>
      </c>
      <c r="F230" s="40">
        <f t="shared" si="3"/>
        <v>0</v>
      </c>
      <c r="G230" s="49"/>
      <c r="H230" s="53"/>
      <c r="I230" s="49"/>
    </row>
    <row r="231" spans="1:9" s="19" customFormat="1">
      <c r="A231" s="47"/>
      <c r="B231" s="19" t="s">
        <v>217</v>
      </c>
      <c r="C231" s="5"/>
      <c r="D231" s="5"/>
      <c r="E231" s="5"/>
      <c r="F231" s="40"/>
      <c r="G231" s="49"/>
      <c r="H231" s="53"/>
      <c r="I231" s="49"/>
    </row>
    <row r="232" spans="1:9" s="19" customFormat="1">
      <c r="A232" s="47"/>
      <c r="B232" s="46" t="s">
        <v>226</v>
      </c>
      <c r="C232" s="5"/>
      <c r="D232" s="5"/>
      <c r="E232" s="5"/>
      <c r="F232" s="40"/>
      <c r="G232" s="49"/>
      <c r="H232" s="53"/>
      <c r="I232" s="49"/>
    </row>
    <row r="233" spans="1:9">
      <c r="B233" s="64"/>
      <c r="D233" s="5"/>
      <c r="E233" s="5"/>
      <c r="F233" s="40"/>
      <c r="G233" s="90"/>
      <c r="I233" s="90"/>
    </row>
    <row r="234" spans="1:9">
      <c r="A234" s="1" t="s">
        <v>227</v>
      </c>
      <c r="B234" s="196" t="s">
        <v>228</v>
      </c>
      <c r="C234" s="80" t="s">
        <v>8</v>
      </c>
      <c r="D234" s="39" t="s">
        <v>9</v>
      </c>
      <c r="E234" s="39">
        <v>15</v>
      </c>
      <c r="F234" s="40">
        <f t="shared" si="3"/>
        <v>15</v>
      </c>
      <c r="G234" s="205"/>
      <c r="I234" s="205" t="s">
        <v>229</v>
      </c>
    </row>
    <row r="235" spans="1:9">
      <c r="B235" s="196"/>
      <c r="C235" s="80"/>
      <c r="D235" s="39" t="s">
        <v>11</v>
      </c>
      <c r="E235" s="39">
        <v>0</v>
      </c>
      <c r="F235" s="40">
        <f t="shared" si="3"/>
        <v>0</v>
      </c>
      <c r="G235" s="205"/>
      <c r="I235" s="205"/>
    </row>
    <row r="236" spans="1:9">
      <c r="B236" s="19" t="s">
        <v>230</v>
      </c>
      <c r="D236" s="5"/>
      <c r="E236" s="5"/>
      <c r="F236" s="40"/>
    </row>
    <row r="237" spans="1:9" ht="72">
      <c r="B237" s="59" t="s">
        <v>231</v>
      </c>
      <c r="D237" s="5"/>
      <c r="E237" s="5"/>
      <c r="F237" s="40"/>
    </row>
    <row r="238" spans="1:9">
      <c r="B238" s="64"/>
      <c r="D238" s="5"/>
      <c r="E238" s="5"/>
      <c r="F238" s="40"/>
      <c r="G238" s="90"/>
      <c r="I238" s="90"/>
    </row>
    <row r="239" spans="1:9" ht="14.65" customHeight="1">
      <c r="A239" s="1" t="s">
        <v>232</v>
      </c>
      <c r="B239" s="196" t="s">
        <v>233</v>
      </c>
      <c r="C239" s="80" t="s">
        <v>8</v>
      </c>
      <c r="D239" s="39" t="s">
        <v>9</v>
      </c>
      <c r="E239" s="39">
        <v>10</v>
      </c>
      <c r="F239" s="40">
        <f t="shared" si="3"/>
        <v>10</v>
      </c>
    </row>
    <row r="240" spans="1:9">
      <c r="B240" s="196"/>
      <c r="C240" s="80"/>
      <c r="D240" s="39" t="s">
        <v>11</v>
      </c>
      <c r="E240" s="39">
        <v>0</v>
      </c>
      <c r="F240" s="40">
        <f t="shared" si="3"/>
        <v>0</v>
      </c>
    </row>
    <row r="241" spans="1:9">
      <c r="B241" s="19" t="s">
        <v>234</v>
      </c>
      <c r="D241" s="19"/>
      <c r="E241" s="5"/>
      <c r="F241" s="40"/>
    </row>
    <row r="242" spans="1:9" ht="28.9">
      <c r="B242" s="59" t="s">
        <v>235</v>
      </c>
      <c r="D242" s="19"/>
      <c r="E242" s="5"/>
      <c r="F242" s="40"/>
    </row>
    <row r="243" spans="1:9">
      <c r="B243" s="51"/>
      <c r="D243" s="19"/>
      <c r="E243" s="5"/>
      <c r="F243" s="40"/>
    </row>
    <row r="244" spans="1:9" s="19" customFormat="1">
      <c r="A244" s="47" t="s">
        <v>236</v>
      </c>
      <c r="B244" s="196" t="s">
        <v>237</v>
      </c>
      <c r="C244" s="80"/>
      <c r="D244" s="39" t="s">
        <v>238</v>
      </c>
      <c r="E244" s="39">
        <v>20</v>
      </c>
      <c r="F244" s="40">
        <f t="shared" si="3"/>
        <v>0</v>
      </c>
      <c r="G244" s="49"/>
      <c r="H244" s="53"/>
      <c r="I244" s="49"/>
    </row>
    <row r="245" spans="1:9" s="19" customFormat="1">
      <c r="A245" s="47"/>
      <c r="B245" s="196"/>
      <c r="C245" s="80" t="s">
        <v>8</v>
      </c>
      <c r="D245" s="39" t="s">
        <v>239</v>
      </c>
      <c r="E245" s="39">
        <v>15</v>
      </c>
      <c r="F245" s="40">
        <f t="shared" si="3"/>
        <v>15</v>
      </c>
      <c r="G245" s="49"/>
      <c r="H245" s="53"/>
      <c r="I245" s="49"/>
    </row>
    <row r="246" spans="1:9" s="19" customFormat="1">
      <c r="A246" s="47"/>
      <c r="B246" s="196"/>
      <c r="C246" s="80"/>
      <c r="D246" s="39" t="s">
        <v>240</v>
      </c>
      <c r="E246" s="39">
        <v>10</v>
      </c>
      <c r="F246" s="40">
        <f t="shared" si="3"/>
        <v>0</v>
      </c>
      <c r="G246" s="49"/>
      <c r="H246" s="53"/>
      <c r="I246" s="49"/>
    </row>
    <row r="247" spans="1:9" s="19" customFormat="1">
      <c r="A247" s="47"/>
      <c r="B247" s="196"/>
      <c r="C247" s="80"/>
      <c r="D247" s="39" t="s">
        <v>241</v>
      </c>
      <c r="E247" s="39">
        <v>5</v>
      </c>
      <c r="F247" s="40">
        <f t="shared" si="3"/>
        <v>0</v>
      </c>
      <c r="G247" s="49"/>
      <c r="H247" s="53"/>
      <c r="I247" s="49"/>
    </row>
    <row r="248" spans="1:9" s="19" customFormat="1">
      <c r="A248" s="47"/>
      <c r="B248" s="196"/>
      <c r="C248" s="80"/>
      <c r="D248" s="39" t="s">
        <v>11</v>
      </c>
      <c r="E248" s="39">
        <v>0</v>
      </c>
      <c r="F248" s="40">
        <f t="shared" si="3"/>
        <v>0</v>
      </c>
      <c r="G248" s="49"/>
      <c r="H248" s="53"/>
      <c r="I248" s="49"/>
    </row>
    <row r="249" spans="1:9" s="19" customFormat="1">
      <c r="A249" s="47"/>
      <c r="B249" s="19" t="s">
        <v>242</v>
      </c>
      <c r="C249" s="5"/>
      <c r="D249" s="5"/>
      <c r="E249" s="5"/>
      <c r="F249" s="40"/>
      <c r="G249" s="49"/>
      <c r="H249" s="53"/>
      <c r="I249" s="49"/>
    </row>
    <row r="250" spans="1:9" s="19" customFormat="1" ht="129.6">
      <c r="A250" s="47"/>
      <c r="B250" s="46" t="s">
        <v>243</v>
      </c>
      <c r="C250" s="5"/>
      <c r="D250" s="5"/>
      <c r="E250" s="5"/>
      <c r="F250" s="40"/>
      <c r="G250" s="49"/>
      <c r="H250" s="53"/>
      <c r="I250" s="49"/>
    </row>
    <row r="251" spans="1:9">
      <c r="A251" s="60"/>
      <c r="B251" s="100"/>
      <c r="D251" s="99"/>
      <c r="E251" s="99"/>
      <c r="F251" s="40"/>
      <c r="G251" s="90"/>
      <c r="I251" s="90"/>
    </row>
    <row r="252" spans="1:9" s="19" customFormat="1">
      <c r="A252" s="47" t="s">
        <v>244</v>
      </c>
      <c r="B252" s="196" t="s">
        <v>245</v>
      </c>
      <c r="C252" s="80"/>
      <c r="D252" s="39" t="s">
        <v>246</v>
      </c>
      <c r="E252" s="39">
        <v>0</v>
      </c>
      <c r="F252" s="40">
        <f t="shared" si="3"/>
        <v>0</v>
      </c>
      <c r="G252" s="49"/>
      <c r="H252" s="53"/>
      <c r="I252" s="49"/>
    </row>
    <row r="253" spans="1:9" s="19" customFormat="1">
      <c r="A253" s="47"/>
      <c r="B253" s="196"/>
      <c r="C253" s="80"/>
      <c r="D253" s="39" t="s">
        <v>247</v>
      </c>
      <c r="E253" s="39">
        <v>0</v>
      </c>
      <c r="F253" s="40">
        <f t="shared" si="3"/>
        <v>0</v>
      </c>
      <c r="G253" s="49"/>
      <c r="H253" s="53"/>
      <c r="I253" s="49"/>
    </row>
    <row r="254" spans="1:9" s="19" customFormat="1">
      <c r="A254" s="47"/>
      <c r="B254" s="196"/>
      <c r="C254" s="80"/>
      <c r="D254" s="39" t="s">
        <v>248</v>
      </c>
      <c r="E254" s="39">
        <v>0</v>
      </c>
      <c r="F254" s="40">
        <f t="shared" si="3"/>
        <v>0</v>
      </c>
      <c r="G254" s="49"/>
      <c r="H254" s="53"/>
      <c r="I254" s="49"/>
    </row>
    <row r="255" spans="1:9" s="19" customFormat="1">
      <c r="A255" s="47"/>
      <c r="B255" s="196"/>
      <c r="C255" s="80"/>
      <c r="D255" s="39" t="s">
        <v>249</v>
      </c>
      <c r="E255" s="39">
        <v>0</v>
      </c>
      <c r="F255" s="40">
        <f t="shared" si="3"/>
        <v>0</v>
      </c>
      <c r="G255" s="49"/>
      <c r="H255" s="53"/>
      <c r="I255" s="49"/>
    </row>
    <row r="256" spans="1:9" s="19" customFormat="1">
      <c r="A256" s="47"/>
      <c r="B256" s="196"/>
      <c r="C256" s="80" t="s">
        <v>8</v>
      </c>
      <c r="D256" s="39" t="s">
        <v>250</v>
      </c>
      <c r="E256" s="39">
        <v>0</v>
      </c>
      <c r="F256" s="40">
        <f t="shared" si="3"/>
        <v>0</v>
      </c>
      <c r="G256" s="49"/>
      <c r="H256" s="53"/>
      <c r="I256" s="49"/>
    </row>
    <row r="257" spans="1:9" s="19" customFormat="1">
      <c r="A257" s="47"/>
      <c r="B257" s="196"/>
      <c r="C257" s="80"/>
      <c r="D257" s="39" t="s">
        <v>175</v>
      </c>
      <c r="E257" s="39">
        <v>0</v>
      </c>
      <c r="F257" s="40">
        <f t="shared" si="3"/>
        <v>0</v>
      </c>
      <c r="G257" s="49"/>
      <c r="H257" s="53"/>
      <c r="I257" s="49"/>
    </row>
    <row r="258" spans="1:9" s="19" customFormat="1">
      <c r="A258" s="47"/>
      <c r="B258" s="19" t="s">
        <v>251</v>
      </c>
      <c r="C258" s="98"/>
      <c r="D258" s="39"/>
      <c r="E258" s="39"/>
      <c r="F258" s="40"/>
      <c r="G258" s="49"/>
      <c r="H258" s="53"/>
      <c r="I258" s="49"/>
    </row>
    <row r="259" spans="1:9" s="19" customFormat="1" ht="72">
      <c r="A259" s="47"/>
      <c r="B259" s="46" t="s">
        <v>252</v>
      </c>
      <c r="C259" s="98"/>
      <c r="D259" s="39"/>
      <c r="E259" s="39"/>
      <c r="F259" s="40"/>
      <c r="G259" s="49"/>
      <c r="H259" s="53"/>
      <c r="I259" s="49"/>
    </row>
    <row r="260" spans="1:9">
      <c r="A260" s="60"/>
      <c r="B260" s="61"/>
      <c r="D260" s="56"/>
      <c r="E260" s="99"/>
      <c r="F260" s="40"/>
      <c r="G260" s="58"/>
      <c r="I260" s="58"/>
    </row>
    <row r="261" spans="1:9" ht="14.65" customHeight="1">
      <c r="B261" s="93" t="s">
        <v>253</v>
      </c>
      <c r="C261" s="93"/>
      <c r="D261" s="93"/>
      <c r="E261" s="93"/>
      <c r="F261" s="93"/>
      <c r="G261" s="93"/>
      <c r="H261" s="109"/>
      <c r="I261" s="93"/>
    </row>
    <row r="262" spans="1:9" ht="44.1" customHeight="1">
      <c r="B262" s="110"/>
      <c r="F262" s="20"/>
    </row>
    <row r="263" spans="1:9">
      <c r="F263" s="40"/>
    </row>
    <row r="264" spans="1:9" ht="25.9">
      <c r="B264" s="111" t="s">
        <v>254</v>
      </c>
      <c r="C264" s="112"/>
      <c r="D264" s="112"/>
      <c r="E264" s="112"/>
      <c r="F264" s="113">
        <f>F267+F320+F354</f>
        <v>430</v>
      </c>
      <c r="G264" s="112"/>
      <c r="H264" s="114"/>
      <c r="I264" s="112"/>
    </row>
    <row r="265" spans="1:9" ht="204" customHeight="1">
      <c r="B265" s="56" t="s">
        <v>255</v>
      </c>
      <c r="F265" s="40"/>
    </row>
    <row r="266" spans="1:9">
      <c r="B266" s="22" t="s">
        <v>3</v>
      </c>
      <c r="C266" s="54"/>
      <c r="D266" s="115" t="s">
        <v>4</v>
      </c>
      <c r="E266" s="116"/>
      <c r="F266" s="117"/>
      <c r="G266" s="118"/>
      <c r="H266" s="119"/>
      <c r="I266" s="118" t="s">
        <v>5</v>
      </c>
    </row>
    <row r="267" spans="1:9">
      <c r="B267" s="120" t="s">
        <v>256</v>
      </c>
      <c r="C267" s="112"/>
      <c r="D267" s="112"/>
      <c r="E267" s="112"/>
      <c r="F267" s="121">
        <f>SUM(F268:F319)</f>
        <v>125</v>
      </c>
      <c r="G267" s="112"/>
      <c r="H267" s="114"/>
      <c r="I267" s="112"/>
    </row>
    <row r="268" spans="1:9">
      <c r="A268" s="122">
        <v>28</v>
      </c>
      <c r="B268" s="196" t="s">
        <v>257</v>
      </c>
      <c r="C268" s="37" t="s">
        <v>8</v>
      </c>
      <c r="D268" s="38" t="s">
        <v>9</v>
      </c>
      <c r="E268" s="123">
        <v>10</v>
      </c>
      <c r="F268" s="40">
        <f t="shared" ref="F268:F323" si="4">IF(C268="x",E268,0)</f>
        <v>10</v>
      </c>
      <c r="G268" s="124"/>
      <c r="I268" s="124"/>
    </row>
    <row r="269" spans="1:9">
      <c r="B269" s="196"/>
      <c r="C269" s="42"/>
      <c r="D269" s="5" t="s">
        <v>11</v>
      </c>
      <c r="E269" s="123">
        <v>5</v>
      </c>
      <c r="F269" s="40">
        <f t="shared" si="4"/>
        <v>0</v>
      </c>
      <c r="G269" s="124"/>
      <c r="I269" s="124"/>
    </row>
    <row r="270" spans="1:9">
      <c r="B270" s="196"/>
      <c r="C270" s="48"/>
      <c r="D270" s="5"/>
      <c r="E270" s="123">
        <v>0</v>
      </c>
      <c r="F270" s="40">
        <f t="shared" si="4"/>
        <v>0</v>
      </c>
      <c r="G270" s="124"/>
      <c r="I270" s="124"/>
    </row>
    <row r="271" spans="1:9">
      <c r="B271" s="125" t="s">
        <v>258</v>
      </c>
      <c r="C271" s="44"/>
      <c r="D271" s="44"/>
      <c r="E271" s="44"/>
      <c r="F271" s="40"/>
    </row>
    <row r="272" spans="1:9" ht="57.6">
      <c r="B272" s="46" t="s">
        <v>259</v>
      </c>
      <c r="D272" s="5"/>
      <c r="E272" s="5"/>
      <c r="F272" s="40"/>
      <c r="G272" s="81" t="s">
        <v>260</v>
      </c>
      <c r="H272" s="62" t="s">
        <v>261</v>
      </c>
      <c r="I272" s="3"/>
    </row>
    <row r="273" spans="1:9" ht="15.6">
      <c r="B273" s="5"/>
      <c r="D273" s="126"/>
      <c r="E273" s="127"/>
      <c r="F273" s="40"/>
      <c r="G273" s="128"/>
      <c r="I273" s="128"/>
    </row>
    <row r="274" spans="1:9">
      <c r="A274" s="122">
        <v>29</v>
      </c>
      <c r="B274" s="196" t="s">
        <v>262</v>
      </c>
      <c r="C274" s="37" t="s">
        <v>8</v>
      </c>
      <c r="D274" s="38" t="s">
        <v>263</v>
      </c>
      <c r="E274" s="123">
        <v>15</v>
      </c>
      <c r="F274" s="40">
        <f t="shared" si="4"/>
        <v>15</v>
      </c>
      <c r="G274" s="197"/>
      <c r="I274" s="197" t="s">
        <v>264</v>
      </c>
    </row>
    <row r="275" spans="1:9">
      <c r="B275" s="196"/>
      <c r="C275" s="42"/>
      <c r="D275" s="5" t="s">
        <v>265</v>
      </c>
      <c r="E275" s="123">
        <v>5</v>
      </c>
      <c r="F275" s="40">
        <f t="shared" si="4"/>
        <v>0</v>
      </c>
      <c r="G275" s="197"/>
      <c r="I275" s="197"/>
    </row>
    <row r="276" spans="1:9">
      <c r="B276" s="196"/>
      <c r="C276" s="42"/>
      <c r="D276" s="5" t="s">
        <v>266</v>
      </c>
      <c r="E276" s="123">
        <v>0</v>
      </c>
      <c r="F276" s="40">
        <f t="shared" si="4"/>
        <v>0</v>
      </c>
      <c r="G276" s="197"/>
      <c r="I276" s="197"/>
    </row>
    <row r="277" spans="1:9">
      <c r="B277" s="129" t="s">
        <v>267</v>
      </c>
      <c r="C277" s="44"/>
      <c r="D277" s="44"/>
      <c r="E277" s="44"/>
      <c r="F277" s="40"/>
    </row>
    <row r="278" spans="1:9" ht="86.45">
      <c r="B278" s="46" t="s">
        <v>268</v>
      </c>
      <c r="D278" s="5"/>
      <c r="E278" s="5"/>
      <c r="F278" s="40"/>
    </row>
    <row r="279" spans="1:9">
      <c r="B279" s="19"/>
      <c r="D279" s="5"/>
      <c r="E279" s="5"/>
      <c r="F279" s="40"/>
    </row>
    <row r="280" spans="1:9" s="19" customFormat="1">
      <c r="A280" s="47">
        <v>30</v>
      </c>
      <c r="B280" s="196" t="s">
        <v>269</v>
      </c>
      <c r="C280" s="42" t="s">
        <v>8</v>
      </c>
      <c r="D280" s="5" t="s">
        <v>9</v>
      </c>
      <c r="E280" s="123">
        <v>20</v>
      </c>
      <c r="F280" s="40">
        <f t="shared" si="4"/>
        <v>20</v>
      </c>
      <c r="G280" s="124"/>
      <c r="H280" s="53"/>
      <c r="I280" s="124"/>
    </row>
    <row r="281" spans="1:9" s="19" customFormat="1">
      <c r="A281" s="47"/>
      <c r="B281" s="196"/>
      <c r="C281" s="42"/>
      <c r="D281" s="5" t="s">
        <v>11</v>
      </c>
      <c r="E281" s="123">
        <v>0</v>
      </c>
      <c r="F281" s="40">
        <f t="shared" si="4"/>
        <v>0</v>
      </c>
      <c r="G281" s="124"/>
      <c r="H281" s="53"/>
      <c r="I281" s="124"/>
    </row>
    <row r="282" spans="1:9" s="19" customFormat="1">
      <c r="A282" s="47"/>
      <c r="B282" s="196"/>
      <c r="C282" s="42"/>
      <c r="D282" s="5" t="s">
        <v>175</v>
      </c>
      <c r="E282" s="123">
        <v>0</v>
      </c>
      <c r="F282" s="40">
        <f t="shared" si="4"/>
        <v>0</v>
      </c>
      <c r="G282" s="124"/>
      <c r="H282" s="53"/>
      <c r="I282" s="124"/>
    </row>
    <row r="283" spans="1:9" s="19" customFormat="1">
      <c r="A283" s="47"/>
      <c r="B283" s="43" t="s">
        <v>270</v>
      </c>
      <c r="C283" s="44"/>
      <c r="D283" s="44"/>
      <c r="E283" s="44"/>
      <c r="F283" s="40"/>
      <c r="G283" s="49"/>
      <c r="H283" s="53"/>
      <c r="I283" s="49"/>
    </row>
    <row r="284" spans="1:9" s="19" customFormat="1" ht="129.6">
      <c r="A284" s="47"/>
      <c r="B284" s="46" t="s">
        <v>271</v>
      </c>
      <c r="C284" s="5"/>
      <c r="D284" s="5"/>
      <c r="E284" s="5"/>
      <c r="F284" s="40"/>
      <c r="G284" s="49"/>
      <c r="H284" s="53"/>
      <c r="I284" s="49"/>
    </row>
    <row r="285" spans="1:9">
      <c r="B285" s="19"/>
      <c r="D285" s="5"/>
      <c r="E285" s="5"/>
      <c r="F285" s="40"/>
    </row>
    <row r="286" spans="1:9" s="19" customFormat="1">
      <c r="A286" s="47">
        <v>31</v>
      </c>
      <c r="B286" s="196" t="s">
        <v>272</v>
      </c>
      <c r="C286" s="42" t="s">
        <v>8</v>
      </c>
      <c r="D286" s="5" t="s">
        <v>9</v>
      </c>
      <c r="E286" s="123">
        <v>20</v>
      </c>
      <c r="F286" s="40">
        <f t="shared" si="4"/>
        <v>20</v>
      </c>
      <c r="G286" s="197"/>
      <c r="H286" s="53"/>
      <c r="I286" s="197" t="s">
        <v>273</v>
      </c>
    </row>
    <row r="287" spans="1:9" s="19" customFormat="1">
      <c r="A287" s="47"/>
      <c r="B287" s="196"/>
      <c r="C287" s="42"/>
      <c r="D287" s="5" t="s">
        <v>29</v>
      </c>
      <c r="E287" s="123">
        <v>0</v>
      </c>
      <c r="F287" s="40">
        <f t="shared" si="4"/>
        <v>0</v>
      </c>
      <c r="G287" s="197"/>
      <c r="H287" s="53"/>
      <c r="I287" s="197"/>
    </row>
    <row r="288" spans="1:9" s="19" customFormat="1">
      <c r="A288" s="47"/>
      <c r="B288" s="196"/>
      <c r="C288" s="42"/>
      <c r="D288" s="5" t="s">
        <v>175</v>
      </c>
      <c r="E288" s="123">
        <v>0</v>
      </c>
      <c r="F288" s="40">
        <f t="shared" si="4"/>
        <v>0</v>
      </c>
      <c r="G288" s="197"/>
      <c r="H288" s="53"/>
      <c r="I288" s="197"/>
    </row>
    <row r="289" spans="1:9" s="19" customFormat="1">
      <c r="A289" s="47"/>
      <c r="B289" s="19" t="s">
        <v>274</v>
      </c>
      <c r="C289" s="5"/>
      <c r="D289" s="5"/>
      <c r="E289" s="5"/>
      <c r="F289" s="40"/>
      <c r="G289" s="49"/>
      <c r="H289" s="53"/>
      <c r="I289" s="49"/>
    </row>
    <row r="290" spans="1:9" s="19" customFormat="1" ht="115.15">
      <c r="A290" s="47"/>
      <c r="B290" s="46" t="s">
        <v>275</v>
      </c>
      <c r="C290" s="5"/>
      <c r="D290" s="5"/>
      <c r="E290" s="5"/>
      <c r="F290" s="40"/>
      <c r="G290" s="49"/>
      <c r="H290" s="53"/>
      <c r="I290" s="49"/>
    </row>
    <row r="291" spans="1:9">
      <c r="B291" s="19"/>
      <c r="D291" s="5"/>
      <c r="E291" s="5"/>
      <c r="F291" s="40"/>
      <c r="G291" s="49"/>
      <c r="I291" s="49"/>
    </row>
    <row r="292" spans="1:9">
      <c r="A292" s="47">
        <v>32</v>
      </c>
      <c r="B292" s="196" t="s">
        <v>276</v>
      </c>
      <c r="C292" s="42" t="s">
        <v>8</v>
      </c>
      <c r="D292" s="5" t="s">
        <v>9</v>
      </c>
      <c r="E292" s="123">
        <v>15</v>
      </c>
      <c r="F292" s="40">
        <f t="shared" si="4"/>
        <v>15</v>
      </c>
      <c r="G292" s="49"/>
      <c r="I292" s="49"/>
    </row>
    <row r="293" spans="1:9">
      <c r="B293" s="196"/>
      <c r="C293" s="42"/>
      <c r="D293" s="5" t="s">
        <v>11</v>
      </c>
      <c r="E293" s="123">
        <v>0</v>
      </c>
      <c r="F293" s="40">
        <f t="shared" si="4"/>
        <v>0</v>
      </c>
      <c r="G293" s="49"/>
      <c r="I293" s="49"/>
    </row>
    <row r="294" spans="1:9">
      <c r="B294" s="196"/>
      <c r="C294" s="48"/>
      <c r="D294" s="5"/>
      <c r="E294" s="5"/>
      <c r="F294" s="40"/>
      <c r="G294" s="49"/>
      <c r="I294" s="49"/>
    </row>
    <row r="295" spans="1:9">
      <c r="B295" s="19" t="s">
        <v>277</v>
      </c>
      <c r="D295" s="19"/>
      <c r="E295" s="5"/>
      <c r="F295" s="40"/>
      <c r="G295" s="49"/>
      <c r="I295" s="49"/>
    </row>
    <row r="296" spans="1:9" ht="86.45">
      <c r="B296" s="51" t="s">
        <v>278</v>
      </c>
      <c r="D296" s="19"/>
      <c r="E296" s="5"/>
      <c r="F296" s="40"/>
      <c r="G296" s="49"/>
      <c r="I296" s="49"/>
    </row>
    <row r="297" spans="1:9">
      <c r="B297" s="19"/>
      <c r="D297" s="5"/>
      <c r="E297" s="5"/>
      <c r="F297" s="40"/>
      <c r="G297" s="49"/>
      <c r="I297" s="49"/>
    </row>
    <row r="298" spans="1:9" s="19" customFormat="1">
      <c r="A298" s="47">
        <v>33</v>
      </c>
      <c r="B298" s="196" t="s">
        <v>279</v>
      </c>
      <c r="C298" s="42"/>
      <c r="D298" s="5" t="s">
        <v>9</v>
      </c>
      <c r="E298" s="123">
        <v>20</v>
      </c>
      <c r="F298" s="40">
        <f t="shared" si="4"/>
        <v>0</v>
      </c>
      <c r="G298" s="197"/>
      <c r="H298" s="53"/>
      <c r="I298" s="197"/>
    </row>
    <row r="299" spans="1:9" s="19" customFormat="1">
      <c r="A299" s="47"/>
      <c r="B299" s="196"/>
      <c r="C299" s="42" t="s">
        <v>8</v>
      </c>
      <c r="D299" s="5" t="s">
        <v>11</v>
      </c>
      <c r="E299" s="123">
        <v>0</v>
      </c>
      <c r="F299" s="40">
        <f t="shared" si="4"/>
        <v>0</v>
      </c>
      <c r="G299" s="197"/>
      <c r="H299" s="53"/>
      <c r="I299" s="197"/>
    </row>
    <row r="300" spans="1:9" s="19" customFormat="1" ht="28.9">
      <c r="A300" s="47"/>
      <c r="B300" s="19" t="s">
        <v>280</v>
      </c>
      <c r="C300" s="5"/>
      <c r="D300" s="5"/>
      <c r="E300" s="123"/>
      <c r="F300" s="40"/>
      <c r="G300" s="49"/>
      <c r="H300" s="53"/>
      <c r="I300" s="49"/>
    </row>
    <row r="301" spans="1:9" s="19" customFormat="1">
      <c r="A301" s="47"/>
      <c r="B301" s="46" t="s">
        <v>46</v>
      </c>
      <c r="C301" s="5"/>
      <c r="D301" s="5"/>
      <c r="E301" s="5"/>
      <c r="F301" s="40"/>
      <c r="G301" s="49"/>
      <c r="H301" s="53"/>
      <c r="I301" s="49"/>
    </row>
    <row r="302" spans="1:9">
      <c r="A302" s="47"/>
      <c r="B302" s="19"/>
      <c r="D302" s="5"/>
      <c r="E302" s="5"/>
      <c r="F302" s="40"/>
      <c r="G302" s="49"/>
      <c r="I302" s="49"/>
    </row>
    <row r="303" spans="1:9">
      <c r="A303" s="47">
        <v>34</v>
      </c>
      <c r="B303" s="196" t="s">
        <v>281</v>
      </c>
      <c r="C303" s="42" t="s">
        <v>8</v>
      </c>
      <c r="D303" s="5" t="s">
        <v>9</v>
      </c>
      <c r="E303" s="123">
        <v>30</v>
      </c>
      <c r="F303" s="40">
        <f t="shared" si="4"/>
        <v>30</v>
      </c>
      <c r="G303" s="197"/>
      <c r="I303" s="197" t="s">
        <v>282</v>
      </c>
    </row>
    <row r="304" spans="1:9">
      <c r="B304" s="196"/>
      <c r="C304" s="42"/>
      <c r="D304" s="5" t="s">
        <v>11</v>
      </c>
      <c r="E304" s="123">
        <v>0</v>
      </c>
      <c r="F304" s="40">
        <f t="shared" si="4"/>
        <v>0</v>
      </c>
      <c r="G304" s="197"/>
      <c r="I304" s="197"/>
    </row>
    <row r="305" spans="1:9">
      <c r="B305" s="19" t="s">
        <v>283</v>
      </c>
      <c r="D305" s="5"/>
      <c r="E305" s="5"/>
      <c r="F305" s="40"/>
    </row>
    <row r="306" spans="1:9" ht="230.45">
      <c r="B306" s="46" t="s">
        <v>284</v>
      </c>
      <c r="D306" s="5"/>
      <c r="E306" s="5"/>
      <c r="F306" s="40"/>
    </row>
    <row r="307" spans="1:9">
      <c r="B307" s="64"/>
      <c r="D307" s="5"/>
      <c r="E307" s="5"/>
      <c r="F307" s="40"/>
      <c r="G307" s="90"/>
      <c r="I307" s="90"/>
    </row>
    <row r="308" spans="1:9" s="19" customFormat="1">
      <c r="A308" s="47">
        <v>35</v>
      </c>
      <c r="B308" s="203" t="s">
        <v>285</v>
      </c>
      <c r="C308" s="130"/>
      <c r="D308" s="123" t="s">
        <v>9</v>
      </c>
      <c r="E308" s="123">
        <v>25</v>
      </c>
      <c r="F308" s="40">
        <f t="shared" si="4"/>
        <v>0</v>
      </c>
      <c r="G308" s="197"/>
      <c r="H308" s="53"/>
      <c r="I308" s="197"/>
    </row>
    <row r="309" spans="1:9" s="19" customFormat="1">
      <c r="A309" s="47"/>
      <c r="B309" s="203"/>
      <c r="C309" s="130"/>
      <c r="D309" s="123" t="s">
        <v>11</v>
      </c>
      <c r="E309" s="123">
        <v>0</v>
      </c>
      <c r="F309" s="40">
        <f t="shared" si="4"/>
        <v>0</v>
      </c>
      <c r="G309" s="197"/>
      <c r="H309" s="53"/>
      <c r="I309" s="197"/>
    </row>
    <row r="310" spans="1:9" s="19" customFormat="1">
      <c r="A310" s="47"/>
      <c r="B310" s="203"/>
      <c r="C310" s="130" t="s">
        <v>8</v>
      </c>
      <c r="D310" s="123" t="s">
        <v>175</v>
      </c>
      <c r="E310" s="123">
        <v>0</v>
      </c>
      <c r="F310" s="40">
        <f t="shared" si="4"/>
        <v>0</v>
      </c>
      <c r="G310" s="197"/>
      <c r="H310" s="53"/>
      <c r="I310" s="197"/>
    </row>
    <row r="311" spans="1:9" s="19" customFormat="1">
      <c r="A311" s="47"/>
      <c r="B311" s="19" t="s">
        <v>286</v>
      </c>
      <c r="C311" s="5"/>
      <c r="D311" s="5"/>
      <c r="E311" s="5"/>
      <c r="F311" s="40"/>
      <c r="G311" s="49"/>
      <c r="H311" s="53"/>
      <c r="I311" s="49"/>
    </row>
    <row r="312" spans="1:9" s="19" customFormat="1">
      <c r="A312" s="47"/>
      <c r="B312" s="46"/>
      <c r="C312" s="5"/>
      <c r="D312" s="5"/>
      <c r="E312" s="5"/>
      <c r="F312" s="40"/>
      <c r="G312" s="49"/>
      <c r="H312" s="53"/>
      <c r="I312" s="49"/>
    </row>
    <row r="313" spans="1:9" s="19" customFormat="1">
      <c r="A313" s="47"/>
      <c r="B313" s="51"/>
      <c r="C313" s="5"/>
      <c r="D313" s="5"/>
      <c r="E313" s="5"/>
      <c r="F313" s="40"/>
      <c r="G313" s="49"/>
      <c r="H313" s="53"/>
      <c r="I313" s="49"/>
    </row>
    <row r="314" spans="1:9">
      <c r="A314" s="47">
        <v>36</v>
      </c>
      <c r="B314" s="203" t="s">
        <v>287</v>
      </c>
      <c r="C314" s="130" t="s">
        <v>8</v>
      </c>
      <c r="D314" s="123" t="s">
        <v>9</v>
      </c>
      <c r="E314" s="123">
        <v>15</v>
      </c>
      <c r="F314" s="40">
        <f t="shared" si="4"/>
        <v>15</v>
      </c>
      <c r="G314" s="205"/>
      <c r="I314" s="205"/>
    </row>
    <row r="315" spans="1:9">
      <c r="A315" s="60"/>
      <c r="B315" s="203"/>
      <c r="C315" s="130"/>
      <c r="D315" s="123" t="s">
        <v>11</v>
      </c>
      <c r="E315" s="123">
        <v>0</v>
      </c>
      <c r="F315" s="40">
        <f t="shared" si="4"/>
        <v>0</v>
      </c>
      <c r="G315" s="205"/>
      <c r="I315" s="205"/>
    </row>
    <row r="316" spans="1:9">
      <c r="A316" s="60"/>
      <c r="B316" s="203"/>
      <c r="C316" s="130"/>
      <c r="D316" s="123" t="s">
        <v>175</v>
      </c>
      <c r="E316" s="123">
        <v>0</v>
      </c>
      <c r="F316" s="40">
        <f t="shared" si="4"/>
        <v>0</v>
      </c>
      <c r="G316" s="205"/>
      <c r="I316" s="205"/>
    </row>
    <row r="317" spans="1:9">
      <c r="A317" s="60"/>
      <c r="B317" s="19" t="s">
        <v>288</v>
      </c>
      <c r="D317" s="5"/>
      <c r="E317" s="5"/>
      <c r="F317" s="40"/>
    </row>
    <row r="318" spans="1:9" ht="158.44999999999999">
      <c r="A318" s="60"/>
      <c r="B318" s="46" t="s">
        <v>289</v>
      </c>
      <c r="D318" s="5"/>
      <c r="E318" s="5"/>
      <c r="F318" s="40"/>
    </row>
    <row r="319" spans="1:9">
      <c r="B319" s="64"/>
      <c r="D319" s="5"/>
      <c r="E319" s="5"/>
      <c r="F319" s="40"/>
      <c r="G319" s="90"/>
      <c r="I319" s="90"/>
    </row>
    <row r="320" spans="1:9">
      <c r="B320" s="131" t="s">
        <v>290</v>
      </c>
      <c r="C320" s="132"/>
      <c r="D320" s="132"/>
      <c r="E320" s="132"/>
      <c r="F320" s="133">
        <f>SUM(F321:F353)</f>
        <v>100</v>
      </c>
      <c r="G320" s="132"/>
      <c r="H320" s="134"/>
      <c r="I320" s="132"/>
    </row>
    <row r="321" spans="1:9" s="19" customFormat="1">
      <c r="A321" s="47">
        <v>37</v>
      </c>
      <c r="B321" s="203" t="s">
        <v>291</v>
      </c>
      <c r="C321" s="130" t="s">
        <v>8</v>
      </c>
      <c r="D321" s="123" t="s">
        <v>9</v>
      </c>
      <c r="E321" s="123">
        <v>40</v>
      </c>
      <c r="F321" s="40">
        <f t="shared" si="4"/>
        <v>40</v>
      </c>
      <c r="G321" s="197"/>
      <c r="H321" s="53"/>
      <c r="I321" s="197"/>
    </row>
    <row r="322" spans="1:9" s="19" customFormat="1">
      <c r="A322" s="47"/>
      <c r="B322" s="203"/>
      <c r="C322" s="130"/>
      <c r="D322" s="123" t="s">
        <v>11</v>
      </c>
      <c r="E322" s="123">
        <v>0</v>
      </c>
      <c r="F322" s="40">
        <f t="shared" si="4"/>
        <v>0</v>
      </c>
      <c r="G322" s="197"/>
      <c r="H322" s="53"/>
      <c r="I322" s="197"/>
    </row>
    <row r="323" spans="1:9" s="19" customFormat="1">
      <c r="A323" s="47"/>
      <c r="B323" s="203"/>
      <c r="C323" s="130"/>
      <c r="D323" s="123" t="s">
        <v>175</v>
      </c>
      <c r="E323" s="123">
        <v>0</v>
      </c>
      <c r="F323" s="40">
        <f t="shared" si="4"/>
        <v>0</v>
      </c>
      <c r="G323" s="197"/>
      <c r="H323" s="53"/>
      <c r="I323" s="197"/>
    </row>
    <row r="324" spans="1:9" s="19" customFormat="1" ht="28.9">
      <c r="A324" s="47"/>
      <c r="B324" s="19" t="s">
        <v>292</v>
      </c>
      <c r="C324" s="5"/>
      <c r="D324" s="5"/>
      <c r="E324" s="5"/>
      <c r="F324" s="40"/>
      <c r="G324" s="49"/>
      <c r="H324" s="53"/>
      <c r="I324" s="49"/>
    </row>
    <row r="325" spans="1:9" s="19" customFormat="1">
      <c r="A325" s="47"/>
      <c r="B325" s="206" t="s">
        <v>293</v>
      </c>
      <c r="C325" s="207"/>
      <c r="D325" s="208"/>
      <c r="E325" s="5"/>
      <c r="F325" s="40"/>
      <c r="G325" s="49"/>
      <c r="H325" s="53"/>
      <c r="I325" s="49"/>
    </row>
    <row r="326" spans="1:9" s="19" customFormat="1">
      <c r="A326" s="47"/>
      <c r="B326" s="135" t="s">
        <v>294</v>
      </c>
      <c r="C326" s="135"/>
      <c r="D326" s="135"/>
      <c r="E326" s="5"/>
      <c r="F326" s="40"/>
      <c r="G326" s="49"/>
      <c r="H326" s="53"/>
      <c r="I326" s="49"/>
    </row>
    <row r="327" spans="1:9" s="19" customFormat="1">
      <c r="A327" s="47"/>
      <c r="B327" s="135" t="s">
        <v>295</v>
      </c>
      <c r="C327" s="136" t="s">
        <v>8</v>
      </c>
      <c r="D327" s="137" t="s">
        <v>296</v>
      </c>
      <c r="E327" s="5"/>
      <c r="F327" s="40"/>
      <c r="G327" s="49"/>
      <c r="H327" s="53"/>
      <c r="I327" s="49"/>
    </row>
    <row r="328" spans="1:9" s="19" customFormat="1" ht="55.15">
      <c r="A328" s="47"/>
      <c r="B328" s="135" t="s">
        <v>297</v>
      </c>
      <c r="C328" s="136" t="s">
        <v>8</v>
      </c>
      <c r="D328" s="137" t="s">
        <v>298</v>
      </c>
      <c r="E328" s="5"/>
      <c r="F328" s="40"/>
      <c r="G328" s="49"/>
      <c r="H328" s="53"/>
      <c r="I328" s="49"/>
    </row>
    <row r="329" spans="1:9" s="19" customFormat="1">
      <c r="A329" s="47"/>
      <c r="B329" s="135" t="s">
        <v>299</v>
      </c>
      <c r="C329" s="136"/>
      <c r="D329" s="137"/>
      <c r="E329" s="5"/>
      <c r="F329" s="40"/>
      <c r="G329" s="49"/>
      <c r="H329" s="53"/>
      <c r="I329" s="49"/>
    </row>
    <row r="330" spans="1:9" s="19" customFormat="1">
      <c r="A330" s="47"/>
      <c r="B330" s="135" t="s">
        <v>300</v>
      </c>
      <c r="C330" s="136" t="s">
        <v>8</v>
      </c>
      <c r="D330" s="137" t="s">
        <v>301</v>
      </c>
      <c r="E330" s="5"/>
      <c r="F330" s="40"/>
      <c r="G330" s="49"/>
      <c r="H330" s="53"/>
      <c r="I330" s="49"/>
    </row>
    <row r="331" spans="1:9">
      <c r="B331" s="64"/>
      <c r="D331" s="5"/>
      <c r="E331" s="5"/>
      <c r="F331" s="40"/>
      <c r="G331" s="90"/>
      <c r="I331" s="90"/>
    </row>
    <row r="332" spans="1:9" s="19" customFormat="1">
      <c r="A332" s="47">
        <v>38</v>
      </c>
      <c r="B332" s="203" t="s">
        <v>302</v>
      </c>
      <c r="C332" s="130" t="s">
        <v>8</v>
      </c>
      <c r="D332" s="123" t="s">
        <v>9</v>
      </c>
      <c r="E332" s="123">
        <v>40</v>
      </c>
      <c r="F332" s="40">
        <f>IF(C332="x",E332,0)</f>
        <v>40</v>
      </c>
      <c r="G332" s="197"/>
      <c r="H332" s="53"/>
      <c r="I332" s="197"/>
    </row>
    <row r="333" spans="1:9" s="19" customFormat="1">
      <c r="A333" s="47"/>
      <c r="B333" s="203"/>
      <c r="C333" s="130"/>
      <c r="D333" s="123" t="s">
        <v>11</v>
      </c>
      <c r="E333" s="123">
        <v>0</v>
      </c>
      <c r="F333" s="40">
        <f>IF(C333="x",E333,0)</f>
        <v>0</v>
      </c>
      <c r="G333" s="197"/>
      <c r="H333" s="53"/>
      <c r="I333" s="197"/>
    </row>
    <row r="334" spans="1:9" s="19" customFormat="1">
      <c r="A334" s="47"/>
      <c r="B334" s="203"/>
      <c r="C334" s="130"/>
      <c r="D334" s="123" t="s">
        <v>175</v>
      </c>
      <c r="E334" s="123">
        <v>0</v>
      </c>
      <c r="F334" s="40">
        <f>IF(C334="x",E334,0)</f>
        <v>0</v>
      </c>
      <c r="G334" s="197"/>
      <c r="H334" s="53"/>
      <c r="I334" s="197"/>
    </row>
    <row r="335" spans="1:9" s="19" customFormat="1">
      <c r="A335" s="47"/>
      <c r="B335" s="196"/>
      <c r="C335" s="138"/>
      <c r="D335" s="123"/>
      <c r="E335" s="123"/>
      <c r="F335" s="40"/>
      <c r="G335" s="197"/>
      <c r="H335" s="53"/>
      <c r="I335" s="197"/>
    </row>
    <row r="336" spans="1:9" s="19" customFormat="1" ht="28.9">
      <c r="A336" s="47"/>
      <c r="B336" s="19" t="s">
        <v>292</v>
      </c>
      <c r="C336" s="5"/>
      <c r="D336" s="5"/>
      <c r="E336" s="5"/>
      <c r="F336" s="40"/>
      <c r="G336" s="49"/>
      <c r="H336" s="53"/>
      <c r="I336" s="49"/>
    </row>
    <row r="337" spans="1:9" s="19" customFormat="1">
      <c r="A337" s="47"/>
      <c r="B337" s="206" t="s">
        <v>303</v>
      </c>
      <c r="C337" s="207"/>
      <c r="D337" s="208"/>
      <c r="E337" s="5"/>
      <c r="F337" s="40"/>
      <c r="G337" s="49"/>
      <c r="H337" s="53"/>
      <c r="I337" s="49"/>
    </row>
    <row r="338" spans="1:9" s="19" customFormat="1">
      <c r="A338" s="47"/>
      <c r="B338" s="135" t="s">
        <v>304</v>
      </c>
      <c r="C338" s="135"/>
      <c r="D338" s="135"/>
      <c r="E338" s="5"/>
      <c r="F338" s="40"/>
      <c r="G338" s="49"/>
      <c r="H338" s="53"/>
      <c r="I338" s="49"/>
    </row>
    <row r="339" spans="1:9" s="19" customFormat="1">
      <c r="A339" s="47"/>
      <c r="B339" s="135" t="s">
        <v>305</v>
      </c>
      <c r="C339" s="136"/>
      <c r="D339" s="137"/>
      <c r="E339" s="5"/>
      <c r="F339" s="40"/>
      <c r="G339" s="49"/>
      <c r="H339" s="53"/>
      <c r="I339" s="49"/>
    </row>
    <row r="340" spans="1:9" s="19" customFormat="1" ht="27.6">
      <c r="A340" s="47"/>
      <c r="B340" s="135" t="s">
        <v>300</v>
      </c>
      <c r="C340" s="136" t="s">
        <v>8</v>
      </c>
      <c r="D340" s="137" t="s">
        <v>306</v>
      </c>
      <c r="E340" s="5"/>
      <c r="F340" s="40"/>
      <c r="G340" s="49"/>
      <c r="H340" s="53"/>
      <c r="I340" s="49"/>
    </row>
    <row r="341" spans="1:9" s="19" customFormat="1">
      <c r="A341" s="47"/>
      <c r="B341" s="64"/>
      <c r="C341" s="5"/>
      <c r="D341" s="5"/>
      <c r="E341" s="5"/>
      <c r="F341" s="40"/>
      <c r="G341" s="90"/>
      <c r="H341" s="53"/>
      <c r="I341" s="90"/>
    </row>
    <row r="342" spans="1:9" s="19" customFormat="1">
      <c r="A342" s="47" t="s">
        <v>307</v>
      </c>
      <c r="B342" s="203" t="s">
        <v>308</v>
      </c>
      <c r="C342" s="130" t="s">
        <v>8</v>
      </c>
      <c r="D342" s="123" t="s">
        <v>9</v>
      </c>
      <c r="E342" s="123">
        <v>20</v>
      </c>
      <c r="F342" s="40">
        <f>IF(C342="x",E342,0)</f>
        <v>20</v>
      </c>
      <c r="G342" s="197"/>
      <c r="H342" s="53"/>
      <c r="I342" s="197"/>
    </row>
    <row r="343" spans="1:9" s="19" customFormat="1">
      <c r="A343" s="47"/>
      <c r="B343" s="203"/>
      <c r="C343" s="130"/>
      <c r="D343" s="123" t="s">
        <v>11</v>
      </c>
      <c r="E343" s="123">
        <v>0</v>
      </c>
      <c r="F343" s="40">
        <f>IF(C343="x",E343,0)</f>
        <v>0</v>
      </c>
      <c r="G343" s="197"/>
      <c r="H343" s="53"/>
      <c r="I343" s="197"/>
    </row>
    <row r="344" spans="1:9" s="19" customFormat="1">
      <c r="A344" s="47"/>
      <c r="B344" s="203"/>
      <c r="C344" s="130"/>
      <c r="D344" s="123" t="s">
        <v>175</v>
      </c>
      <c r="E344" s="123">
        <v>0</v>
      </c>
      <c r="F344" s="40">
        <f>IF(C344="x",E344,0)</f>
        <v>0</v>
      </c>
      <c r="G344" s="197"/>
      <c r="H344" s="53"/>
      <c r="I344" s="197"/>
    </row>
    <row r="345" spans="1:9" s="19" customFormat="1">
      <c r="A345" s="47"/>
      <c r="B345" s="19" t="s">
        <v>309</v>
      </c>
      <c r="C345" s="5"/>
      <c r="D345" s="5"/>
      <c r="E345" s="5"/>
      <c r="F345" s="40"/>
      <c r="G345" s="49"/>
      <c r="H345" s="53"/>
      <c r="I345" s="49"/>
    </row>
    <row r="346" spans="1:9" s="19" customFormat="1" ht="115.15">
      <c r="A346" s="47"/>
      <c r="B346" s="46" t="s">
        <v>310</v>
      </c>
      <c r="C346" s="5"/>
      <c r="D346" s="64"/>
      <c r="E346" s="5"/>
      <c r="F346" s="40"/>
      <c r="G346" s="49"/>
      <c r="H346" s="53"/>
      <c r="I346" s="49"/>
    </row>
    <row r="347" spans="1:9" s="19" customFormat="1">
      <c r="A347" s="47"/>
      <c r="B347" s="139"/>
      <c r="C347" s="5"/>
      <c r="D347" s="64"/>
      <c r="E347" s="5"/>
      <c r="F347" s="40"/>
      <c r="G347" s="49"/>
      <c r="H347" s="53"/>
      <c r="I347" s="49"/>
    </row>
    <row r="348" spans="1:9" s="19" customFormat="1">
      <c r="A348" s="47" t="s">
        <v>311</v>
      </c>
      <c r="B348" s="203" t="s">
        <v>312</v>
      </c>
      <c r="C348" s="130"/>
      <c r="D348" s="123" t="s">
        <v>9</v>
      </c>
      <c r="E348" s="123">
        <v>10</v>
      </c>
      <c r="F348" s="40">
        <f>IF(C348="x",E348,0)</f>
        <v>0</v>
      </c>
      <c r="G348" s="197"/>
      <c r="H348" s="53"/>
      <c r="I348" s="197"/>
    </row>
    <row r="349" spans="1:9" s="19" customFormat="1">
      <c r="A349" s="47"/>
      <c r="B349" s="203"/>
      <c r="C349" s="130" t="s">
        <v>8</v>
      </c>
      <c r="D349" s="123" t="s">
        <v>11</v>
      </c>
      <c r="E349" s="123">
        <v>0</v>
      </c>
      <c r="F349" s="40">
        <f>IF(C349="x",E349,0)</f>
        <v>0</v>
      </c>
      <c r="G349" s="197"/>
      <c r="H349" s="53"/>
      <c r="I349" s="197"/>
    </row>
    <row r="350" spans="1:9" s="19" customFormat="1">
      <c r="A350" s="47"/>
      <c r="B350" s="203"/>
      <c r="C350" s="130"/>
      <c r="D350" s="123" t="s">
        <v>175</v>
      </c>
      <c r="E350" s="123">
        <v>0</v>
      </c>
      <c r="F350" s="40">
        <f>IF(C350="x",E350,0)</f>
        <v>0</v>
      </c>
      <c r="G350" s="197"/>
      <c r="H350" s="53"/>
      <c r="I350" s="197"/>
    </row>
    <row r="351" spans="1:9" s="19" customFormat="1" ht="28.9">
      <c r="A351" s="47"/>
      <c r="B351" s="19" t="s">
        <v>313</v>
      </c>
      <c r="C351" s="5"/>
      <c r="D351" s="5"/>
      <c r="E351" s="5"/>
      <c r="F351" s="40"/>
      <c r="G351" s="49"/>
      <c r="H351" s="53"/>
      <c r="I351" s="49"/>
    </row>
    <row r="352" spans="1:9" s="19" customFormat="1">
      <c r="A352" s="47"/>
      <c r="B352" s="46" t="s">
        <v>314</v>
      </c>
      <c r="C352" s="5"/>
      <c r="D352" s="64"/>
      <c r="E352" s="5"/>
      <c r="F352" s="40"/>
      <c r="G352" s="49"/>
      <c r="H352" s="53"/>
      <c r="I352" s="49"/>
    </row>
    <row r="353" spans="1:9">
      <c r="A353" s="60"/>
      <c r="B353" s="140"/>
      <c r="D353" s="100"/>
      <c r="E353" s="99"/>
      <c r="F353" s="40"/>
      <c r="G353" s="58"/>
      <c r="I353" s="58"/>
    </row>
    <row r="354" spans="1:9">
      <c r="B354" s="131" t="s">
        <v>315</v>
      </c>
      <c r="C354" s="132"/>
      <c r="D354" s="132"/>
      <c r="E354" s="132"/>
      <c r="F354" s="133">
        <f>SUM(F355,F386,F417,F448)</f>
        <v>205</v>
      </c>
      <c r="G354" s="132"/>
      <c r="H354" s="134"/>
      <c r="I354" s="132"/>
    </row>
    <row r="355" spans="1:9">
      <c r="B355" s="141" t="s">
        <v>316</v>
      </c>
      <c r="C355" s="142"/>
      <c r="D355" s="142"/>
      <c r="E355" s="142"/>
      <c r="F355" s="143">
        <f>SUM(F356:F385)</f>
        <v>60</v>
      </c>
      <c r="G355" s="142"/>
      <c r="H355" s="144"/>
      <c r="I355" s="142"/>
    </row>
    <row r="356" spans="1:9" s="19" customFormat="1" ht="33" customHeight="1">
      <c r="A356" s="47">
        <v>40</v>
      </c>
      <c r="B356" s="203" t="s">
        <v>317</v>
      </c>
      <c r="C356" s="130"/>
      <c r="D356" s="123" t="s">
        <v>9</v>
      </c>
      <c r="E356" s="123">
        <v>20</v>
      </c>
      <c r="F356" s="40">
        <f>IF(C356="x",E356,0)</f>
        <v>0</v>
      </c>
      <c r="G356" s="49"/>
      <c r="H356" s="53"/>
      <c r="I356" s="49" t="s">
        <v>318</v>
      </c>
    </row>
    <row r="357" spans="1:9" s="19" customFormat="1">
      <c r="A357" s="47"/>
      <c r="B357" s="203"/>
      <c r="C357" s="130"/>
      <c r="D357" s="123" t="s">
        <v>11</v>
      </c>
      <c r="E357" s="123">
        <v>0</v>
      </c>
      <c r="F357" s="40">
        <f>IF(C357="x",E357,0)</f>
        <v>0</v>
      </c>
      <c r="G357" s="49"/>
      <c r="H357" s="53"/>
      <c r="I357" s="49"/>
    </row>
    <row r="358" spans="1:9" s="19" customFormat="1">
      <c r="A358" s="47"/>
      <c r="B358" s="203"/>
      <c r="C358" s="130" t="s">
        <v>8</v>
      </c>
      <c r="D358" s="123" t="s">
        <v>175</v>
      </c>
      <c r="E358" s="123">
        <v>0</v>
      </c>
      <c r="F358" s="40">
        <f>IF(C358="x",E358,0)</f>
        <v>0</v>
      </c>
      <c r="G358" s="49"/>
      <c r="H358" s="53"/>
      <c r="I358" s="49"/>
    </row>
    <row r="359" spans="1:9" s="19" customFormat="1">
      <c r="A359" s="47"/>
      <c r="B359" s="19" t="s">
        <v>319</v>
      </c>
      <c r="C359" s="5"/>
      <c r="D359" s="5"/>
      <c r="E359" s="5"/>
      <c r="F359" s="40"/>
      <c r="G359" s="124"/>
      <c r="H359" s="53"/>
      <c r="I359" s="124"/>
    </row>
    <row r="360" spans="1:9" s="19" customFormat="1">
      <c r="A360" s="47"/>
      <c r="B360" s="46"/>
      <c r="C360" s="5"/>
      <c r="D360" s="64"/>
      <c r="E360" s="5"/>
      <c r="F360" s="40"/>
      <c r="G360" s="124"/>
      <c r="H360" s="53"/>
      <c r="I360" s="124"/>
    </row>
    <row r="361" spans="1:9">
      <c r="A361" s="60"/>
      <c r="B361" s="61"/>
      <c r="D361" s="64"/>
      <c r="E361" s="5"/>
      <c r="F361" s="40"/>
      <c r="G361" s="145"/>
      <c r="I361" s="145"/>
    </row>
    <row r="362" spans="1:9" s="19" customFormat="1">
      <c r="A362" s="47">
        <v>41</v>
      </c>
      <c r="B362" s="203" t="s">
        <v>320</v>
      </c>
      <c r="C362" s="130" t="s">
        <v>8</v>
      </c>
      <c r="D362" s="123" t="s">
        <v>9</v>
      </c>
      <c r="E362" s="123">
        <v>15</v>
      </c>
      <c r="F362" s="40">
        <f>IF(C362="x",E362,0)</f>
        <v>15</v>
      </c>
      <c r="G362" s="124"/>
      <c r="H362" s="53"/>
      <c r="I362" s="124"/>
    </row>
    <row r="363" spans="1:9" s="19" customFormat="1">
      <c r="A363" s="47"/>
      <c r="B363" s="203"/>
      <c r="C363" s="130"/>
      <c r="D363" s="123" t="s">
        <v>11</v>
      </c>
      <c r="E363" s="123">
        <v>0</v>
      </c>
      <c r="F363" s="40">
        <f>IF(C363="x",E363,0)</f>
        <v>0</v>
      </c>
      <c r="G363" s="124"/>
      <c r="H363" s="53"/>
      <c r="I363" s="124"/>
    </row>
    <row r="364" spans="1:9" s="19" customFormat="1" ht="15.75" customHeight="1">
      <c r="A364" s="47"/>
      <c r="B364" s="203"/>
      <c r="C364" s="130"/>
      <c r="D364" s="123" t="s">
        <v>175</v>
      </c>
      <c r="E364" s="123">
        <v>0</v>
      </c>
      <c r="F364" s="40">
        <f>IF(C364="x",E364,0)</f>
        <v>0</v>
      </c>
      <c r="G364" s="124"/>
      <c r="H364" s="53"/>
      <c r="I364" s="124"/>
    </row>
    <row r="365" spans="1:9" s="19" customFormat="1" ht="43.15">
      <c r="A365" s="47"/>
      <c r="B365" s="19" t="s">
        <v>321</v>
      </c>
      <c r="C365" s="5"/>
      <c r="D365" s="5"/>
      <c r="E365" s="5"/>
      <c r="F365" s="40"/>
      <c r="G365" s="124"/>
      <c r="H365" s="53"/>
      <c r="I365" s="124"/>
    </row>
    <row r="366" spans="1:9" s="19" customFormat="1" ht="406.5" customHeight="1">
      <c r="A366" s="47"/>
      <c r="B366" s="46" t="s">
        <v>322</v>
      </c>
      <c r="C366" s="5"/>
      <c r="D366" s="64"/>
      <c r="E366" s="5"/>
      <c r="F366" s="40"/>
      <c r="G366" s="146" t="s">
        <v>323</v>
      </c>
      <c r="H366" s="55" t="s">
        <v>324</v>
      </c>
      <c r="I366" s="147"/>
    </row>
    <row r="367" spans="1:9">
      <c r="A367" s="60"/>
      <c r="B367" s="61"/>
      <c r="D367" s="64"/>
      <c r="E367" s="5"/>
      <c r="F367" s="40"/>
      <c r="G367" s="145"/>
      <c r="I367" s="145"/>
    </row>
    <row r="368" spans="1:9" s="19" customFormat="1">
      <c r="A368" s="47">
        <v>42</v>
      </c>
      <c r="B368" s="203" t="s">
        <v>325</v>
      </c>
      <c r="C368" s="130" t="s">
        <v>8</v>
      </c>
      <c r="D368" s="123" t="s">
        <v>9</v>
      </c>
      <c r="E368" s="123">
        <v>15</v>
      </c>
      <c r="F368" s="40">
        <f>IF(C368="x",E368,0)</f>
        <v>15</v>
      </c>
      <c r="G368" s="124"/>
      <c r="H368" s="53"/>
      <c r="I368" s="124"/>
    </row>
    <row r="369" spans="1:9" s="19" customFormat="1">
      <c r="A369" s="47"/>
      <c r="B369" s="203"/>
      <c r="C369" s="130"/>
      <c r="D369" s="123" t="s">
        <v>11</v>
      </c>
      <c r="E369" s="123">
        <v>0</v>
      </c>
      <c r="F369" s="40">
        <f>IF(C369="x",E369,0)</f>
        <v>0</v>
      </c>
      <c r="G369" s="124"/>
      <c r="H369" s="53"/>
      <c r="I369" s="124"/>
    </row>
    <row r="370" spans="1:9" s="19" customFormat="1">
      <c r="A370" s="47"/>
      <c r="B370" s="203"/>
      <c r="C370" s="130"/>
      <c r="D370" s="123" t="s">
        <v>175</v>
      </c>
      <c r="E370" s="123">
        <v>0</v>
      </c>
      <c r="F370" s="40">
        <f>IF(C370="x",E370,0)</f>
        <v>0</v>
      </c>
      <c r="G370" s="124"/>
      <c r="H370" s="53"/>
      <c r="I370" s="124"/>
    </row>
    <row r="371" spans="1:9" s="19" customFormat="1" ht="43.15">
      <c r="A371" s="47"/>
      <c r="B371" s="19" t="s">
        <v>321</v>
      </c>
      <c r="C371" s="5"/>
      <c r="D371" s="5"/>
      <c r="E371" s="5"/>
      <c r="F371" s="40"/>
      <c r="G371" s="124"/>
      <c r="H371" s="53"/>
      <c r="I371" s="124"/>
    </row>
    <row r="372" spans="1:9" s="19" customFormat="1" ht="187.15">
      <c r="A372" s="47"/>
      <c r="B372" s="46" t="s">
        <v>326</v>
      </c>
      <c r="C372" s="5"/>
      <c r="D372" s="64"/>
      <c r="E372" s="5"/>
      <c r="F372" s="40"/>
      <c r="G372" s="124"/>
      <c r="H372" s="53"/>
      <c r="I372" s="124"/>
    </row>
    <row r="373" spans="1:9">
      <c r="A373" s="60"/>
      <c r="B373" s="100"/>
      <c r="D373" s="5"/>
      <c r="E373" s="5"/>
      <c r="F373" s="40"/>
      <c r="G373" s="145"/>
      <c r="I373" s="145"/>
    </row>
    <row r="374" spans="1:9" s="19" customFormat="1">
      <c r="A374" s="47">
        <v>43</v>
      </c>
      <c r="B374" s="203" t="s">
        <v>327</v>
      </c>
      <c r="C374" s="130" t="s">
        <v>8</v>
      </c>
      <c r="D374" s="123" t="s">
        <v>9</v>
      </c>
      <c r="E374" s="123">
        <v>15</v>
      </c>
      <c r="F374" s="40">
        <f>IF(C374="x",E374,0)</f>
        <v>15</v>
      </c>
      <c r="G374" s="49"/>
      <c r="H374" s="53"/>
      <c r="I374" s="49"/>
    </row>
    <row r="375" spans="1:9" s="19" customFormat="1">
      <c r="A375" s="47"/>
      <c r="B375" s="203"/>
      <c r="C375" s="53"/>
      <c r="D375" s="123" t="s">
        <v>11</v>
      </c>
      <c r="E375" s="123">
        <v>0</v>
      </c>
      <c r="F375" s="40">
        <f>IF(C374="x",E375,0)</f>
        <v>0</v>
      </c>
      <c r="G375" s="49"/>
      <c r="H375" s="53"/>
      <c r="I375" s="49"/>
    </row>
    <row r="376" spans="1:9" s="19" customFormat="1">
      <c r="A376" s="47"/>
      <c r="B376" s="203"/>
      <c r="C376" s="130"/>
      <c r="D376" s="123" t="s">
        <v>175</v>
      </c>
      <c r="E376" s="123">
        <v>0</v>
      </c>
      <c r="F376" s="40">
        <f>IF(C376="x",E376,0)</f>
        <v>0</v>
      </c>
      <c r="G376" s="90"/>
      <c r="H376" s="53"/>
      <c r="I376" s="90"/>
    </row>
    <row r="377" spans="1:9" s="19" customFormat="1" ht="69" customHeight="1">
      <c r="A377" s="47"/>
      <c r="B377" s="19" t="s">
        <v>321</v>
      </c>
      <c r="C377" s="5"/>
      <c r="D377" s="5"/>
      <c r="E377" s="5"/>
      <c r="F377" s="40"/>
      <c r="G377" s="209" t="s">
        <v>328</v>
      </c>
      <c r="H377" s="55" t="s">
        <v>329</v>
      </c>
      <c r="I377" s="210"/>
    </row>
    <row r="378" spans="1:9" s="19" customFormat="1" ht="115.15">
      <c r="A378" s="47"/>
      <c r="B378" s="46" t="s">
        <v>330</v>
      </c>
      <c r="C378" s="5"/>
      <c r="D378" s="64"/>
      <c r="E378" s="5"/>
      <c r="F378" s="40"/>
      <c r="G378" s="209"/>
      <c r="H378" s="55"/>
      <c r="I378" s="210"/>
    </row>
    <row r="379" spans="1:9">
      <c r="A379" s="60"/>
      <c r="B379" s="100"/>
      <c r="D379" s="5"/>
      <c r="E379" s="5"/>
      <c r="F379" s="40"/>
      <c r="G379" s="209"/>
      <c r="H379" s="62"/>
      <c r="I379" s="210"/>
    </row>
    <row r="380" spans="1:9" s="19" customFormat="1">
      <c r="A380" s="47">
        <v>44</v>
      </c>
      <c r="B380" s="203" t="s">
        <v>331</v>
      </c>
      <c r="C380" s="130" t="s">
        <v>8</v>
      </c>
      <c r="D380" s="123" t="s">
        <v>9</v>
      </c>
      <c r="E380" s="123">
        <v>15</v>
      </c>
      <c r="F380" s="40">
        <f>IF(C380="x",E380,0)</f>
        <v>15</v>
      </c>
      <c r="G380" s="49"/>
      <c r="H380" s="53"/>
      <c r="I380" s="49"/>
    </row>
    <row r="381" spans="1:9" s="19" customFormat="1">
      <c r="A381" s="47"/>
      <c r="B381" s="203"/>
      <c r="C381" s="130"/>
      <c r="D381" s="123" t="s">
        <v>11</v>
      </c>
      <c r="E381" s="123">
        <v>0</v>
      </c>
      <c r="F381" s="40">
        <f>IF(C381="x",E381,0)</f>
        <v>0</v>
      </c>
      <c r="G381" s="49"/>
      <c r="H381" s="53"/>
      <c r="I381" s="49"/>
    </row>
    <row r="382" spans="1:9" s="19" customFormat="1">
      <c r="A382" s="47"/>
      <c r="B382" s="203"/>
      <c r="C382" s="130"/>
      <c r="D382" s="123" t="s">
        <v>175</v>
      </c>
      <c r="E382" s="123">
        <v>0</v>
      </c>
      <c r="F382" s="40">
        <f>IF(C382="x",E382,0)</f>
        <v>0</v>
      </c>
      <c r="G382" s="90"/>
      <c r="H382" s="53"/>
      <c r="I382" s="90"/>
    </row>
    <row r="383" spans="1:9" s="19" customFormat="1" ht="43.15">
      <c r="A383" s="47"/>
      <c r="B383" s="19" t="s">
        <v>321</v>
      </c>
      <c r="C383" s="5"/>
      <c r="D383" s="5"/>
      <c r="E383" s="5"/>
      <c r="F383" s="40"/>
      <c r="G383" s="49"/>
      <c r="H383" s="53"/>
      <c r="I383" s="49"/>
    </row>
    <row r="384" spans="1:9" s="19" customFormat="1" ht="172.9">
      <c r="A384" s="47"/>
      <c r="B384" s="46" t="s">
        <v>332</v>
      </c>
      <c r="C384" s="5"/>
      <c r="D384" s="64"/>
      <c r="E384" s="5"/>
      <c r="F384" s="40"/>
      <c r="G384" s="148" t="s">
        <v>333</v>
      </c>
      <c r="H384" s="55" t="s">
        <v>334</v>
      </c>
      <c r="I384" s="149"/>
    </row>
    <row r="385" spans="1:9">
      <c r="B385" s="51"/>
      <c r="D385" s="64"/>
      <c r="E385" s="5"/>
      <c r="F385" s="40"/>
      <c r="G385" s="149"/>
      <c r="I385" s="149"/>
    </row>
    <row r="386" spans="1:9">
      <c r="B386" s="141" t="s">
        <v>335</v>
      </c>
      <c r="C386" s="142"/>
      <c r="D386" s="142"/>
      <c r="E386" s="142"/>
      <c r="F386" s="143">
        <f>SUM(F387:F416)</f>
        <v>60</v>
      </c>
      <c r="G386" s="142"/>
      <c r="H386" s="144"/>
      <c r="I386" s="142"/>
    </row>
    <row r="387" spans="1:9" s="19" customFormat="1" ht="34.5" customHeight="1">
      <c r="A387" s="47">
        <v>45</v>
      </c>
      <c r="B387" s="203" t="s">
        <v>336</v>
      </c>
      <c r="C387" s="130"/>
      <c r="D387" s="123" t="s">
        <v>9</v>
      </c>
      <c r="E387" s="123">
        <v>20</v>
      </c>
      <c r="F387" s="150">
        <f>IF(C387="x",E387,0)</f>
        <v>0</v>
      </c>
      <c r="G387" s="49"/>
      <c r="H387" s="53"/>
      <c r="I387" s="49" t="s">
        <v>337</v>
      </c>
    </row>
    <row r="388" spans="1:9" s="19" customFormat="1">
      <c r="A388" s="47"/>
      <c r="B388" s="203"/>
      <c r="C388" s="130"/>
      <c r="D388" s="123" t="s">
        <v>11</v>
      </c>
      <c r="E388" s="123">
        <v>0</v>
      </c>
      <c r="F388" s="40">
        <f>IF(C388="x",E388,0)</f>
        <v>0</v>
      </c>
      <c r="G388" s="124"/>
      <c r="H388" s="53"/>
      <c r="I388" s="124"/>
    </row>
    <row r="389" spans="1:9" s="19" customFormat="1">
      <c r="A389" s="47"/>
      <c r="B389" s="203"/>
      <c r="C389" s="130" t="s">
        <v>8</v>
      </c>
      <c r="D389" s="123" t="s">
        <v>175</v>
      </c>
      <c r="E389" s="123">
        <v>0</v>
      </c>
      <c r="F389" s="40">
        <f>IF(C389="x",E389,0)</f>
        <v>0</v>
      </c>
      <c r="G389" s="124"/>
      <c r="H389" s="53"/>
      <c r="I389" s="124"/>
    </row>
    <row r="390" spans="1:9" s="19" customFormat="1">
      <c r="A390" s="47"/>
      <c r="B390" s="19" t="s">
        <v>338</v>
      </c>
      <c r="C390" s="5"/>
      <c r="D390" s="5"/>
      <c r="E390" s="5"/>
      <c r="F390" s="40"/>
      <c r="G390" s="124"/>
      <c r="H390" s="53"/>
      <c r="I390" s="124"/>
    </row>
    <row r="391" spans="1:9" s="19" customFormat="1" ht="72">
      <c r="A391" s="47"/>
      <c r="B391" s="46" t="s">
        <v>339</v>
      </c>
      <c r="C391" s="5"/>
      <c r="D391" s="64"/>
      <c r="E391" s="5"/>
      <c r="F391" s="40"/>
      <c r="G391" s="146" t="s">
        <v>340</v>
      </c>
      <c r="H391" s="55" t="s">
        <v>341</v>
      </c>
      <c r="I391" s="147"/>
    </row>
    <row r="392" spans="1:9">
      <c r="A392" s="60"/>
      <c r="B392" s="61"/>
      <c r="D392" s="64"/>
      <c r="E392" s="5"/>
      <c r="F392" s="40"/>
      <c r="G392" s="145"/>
      <c r="I392" s="145"/>
    </row>
    <row r="393" spans="1:9" s="19" customFormat="1">
      <c r="A393" s="47">
        <v>46</v>
      </c>
      <c r="B393" s="203" t="s">
        <v>342</v>
      </c>
      <c r="C393" s="130" t="s">
        <v>8</v>
      </c>
      <c r="D393" s="123" t="s">
        <v>9</v>
      </c>
      <c r="E393" s="123">
        <v>15</v>
      </c>
      <c r="F393" s="40">
        <f>IF(C393="x",E393,0)</f>
        <v>15</v>
      </c>
      <c r="G393" s="197"/>
      <c r="H393" s="53"/>
      <c r="I393" s="197"/>
    </row>
    <row r="394" spans="1:9" s="19" customFormat="1">
      <c r="A394" s="47"/>
      <c r="B394" s="203"/>
      <c r="C394" s="130"/>
      <c r="D394" s="123" t="s">
        <v>11</v>
      </c>
      <c r="E394" s="123">
        <v>0</v>
      </c>
      <c r="F394" s="40">
        <f>IF(C394="x",E394,0)</f>
        <v>0</v>
      </c>
      <c r="G394" s="197"/>
      <c r="H394" s="53"/>
      <c r="I394" s="197"/>
    </row>
    <row r="395" spans="1:9" s="19" customFormat="1">
      <c r="A395" s="47"/>
      <c r="B395" s="203"/>
      <c r="C395" s="130"/>
      <c r="D395" s="123" t="s">
        <v>175</v>
      </c>
      <c r="E395" s="123">
        <v>0</v>
      </c>
      <c r="F395" s="40">
        <f>IF(C395="x",E395,0)</f>
        <v>0</v>
      </c>
      <c r="G395" s="197"/>
      <c r="H395" s="53"/>
      <c r="I395" s="197"/>
    </row>
    <row r="396" spans="1:9" s="19" customFormat="1" ht="43.15">
      <c r="A396" s="47"/>
      <c r="B396" s="19" t="s">
        <v>321</v>
      </c>
      <c r="C396" s="5"/>
      <c r="D396" s="5"/>
      <c r="E396" s="5"/>
      <c r="F396" s="40"/>
      <c r="G396" s="197"/>
      <c r="H396" s="53"/>
      <c r="I396" s="197"/>
    </row>
    <row r="397" spans="1:9" s="19" customFormat="1" ht="72">
      <c r="A397" s="47"/>
      <c r="B397" s="46" t="s">
        <v>343</v>
      </c>
      <c r="C397" s="5"/>
      <c r="D397" s="64"/>
      <c r="E397" s="5"/>
      <c r="F397" s="40"/>
      <c r="G397" s="146" t="s">
        <v>344</v>
      </c>
      <c r="H397" s="55" t="s">
        <v>341</v>
      </c>
      <c r="I397" s="147"/>
    </row>
    <row r="398" spans="1:9">
      <c r="A398" s="60"/>
      <c r="B398" s="61"/>
      <c r="D398" s="64"/>
      <c r="E398" s="5"/>
      <c r="F398" s="40"/>
      <c r="G398" s="145"/>
      <c r="I398" s="145"/>
    </row>
    <row r="399" spans="1:9" s="19" customFormat="1" ht="28.9">
      <c r="A399" s="47">
        <v>47</v>
      </c>
      <c r="B399" s="203" t="s">
        <v>345</v>
      </c>
      <c r="C399" s="130" t="s">
        <v>8</v>
      </c>
      <c r="D399" s="123" t="s">
        <v>9</v>
      </c>
      <c r="E399" s="123">
        <v>15</v>
      </c>
      <c r="F399" s="40">
        <f>IF(C399="x",E399,0)</f>
        <v>15</v>
      </c>
      <c r="G399" s="124"/>
      <c r="H399" s="53"/>
      <c r="I399" s="124" t="s">
        <v>346</v>
      </c>
    </row>
    <row r="400" spans="1:9" s="19" customFormat="1">
      <c r="A400" s="47"/>
      <c r="B400" s="203"/>
      <c r="C400" s="130"/>
      <c r="D400" s="123" t="s">
        <v>11</v>
      </c>
      <c r="E400" s="123">
        <v>0</v>
      </c>
      <c r="F400" s="40">
        <f>IF(C400="x",E400,0)</f>
        <v>0</v>
      </c>
      <c r="G400" s="124"/>
      <c r="H400" s="53"/>
      <c r="I400" s="124"/>
    </row>
    <row r="401" spans="1:9" s="19" customFormat="1">
      <c r="A401" s="47"/>
      <c r="B401" s="203"/>
      <c r="C401" s="130"/>
      <c r="D401" s="123" t="s">
        <v>175</v>
      </c>
      <c r="E401" s="123">
        <v>0</v>
      </c>
      <c r="F401" s="40">
        <f>IF(C401="x",E401,0)</f>
        <v>0</v>
      </c>
      <c r="G401" s="124"/>
      <c r="H401" s="53"/>
      <c r="I401" s="124"/>
    </row>
    <row r="402" spans="1:9" s="19" customFormat="1" ht="43.15">
      <c r="A402" s="47"/>
      <c r="B402" s="19" t="s">
        <v>321</v>
      </c>
      <c r="C402" s="5"/>
      <c r="D402" s="5"/>
      <c r="E402" s="5"/>
      <c r="F402" s="40"/>
      <c r="G402" s="124"/>
      <c r="H402" s="53"/>
      <c r="I402" s="124"/>
    </row>
    <row r="403" spans="1:9" s="19" customFormat="1" ht="86.45">
      <c r="A403" s="47"/>
      <c r="B403" s="46" t="s">
        <v>347</v>
      </c>
      <c r="C403" s="5"/>
      <c r="D403" s="64"/>
      <c r="E403" s="5"/>
      <c r="F403" s="40"/>
      <c r="G403" s="146" t="s">
        <v>344</v>
      </c>
      <c r="H403" s="55" t="s">
        <v>348</v>
      </c>
      <c r="I403" s="147"/>
    </row>
    <row r="404" spans="1:9" s="19" customFormat="1">
      <c r="A404" s="47"/>
      <c r="B404" s="51"/>
      <c r="C404" s="5"/>
      <c r="D404" s="64"/>
      <c r="E404" s="5"/>
      <c r="F404" s="40"/>
      <c r="G404" s="124"/>
      <c r="H404" s="53"/>
      <c r="I404" s="124"/>
    </row>
    <row r="405" spans="1:9" s="19" customFormat="1">
      <c r="A405" s="47">
        <v>48</v>
      </c>
      <c r="B405" s="203" t="s">
        <v>349</v>
      </c>
      <c r="C405" s="130" t="s">
        <v>8</v>
      </c>
      <c r="D405" s="123" t="s">
        <v>9</v>
      </c>
      <c r="E405" s="123">
        <v>15</v>
      </c>
      <c r="F405" s="40">
        <f>IF(C405="x",E405,0)</f>
        <v>15</v>
      </c>
      <c r="G405" s="124"/>
      <c r="H405" s="53"/>
      <c r="I405" s="124"/>
    </row>
    <row r="406" spans="1:9" s="19" customFormat="1">
      <c r="A406" s="47"/>
      <c r="B406" s="203"/>
      <c r="C406" s="130"/>
      <c r="D406" s="123" t="s">
        <v>11</v>
      </c>
      <c r="E406" s="123">
        <v>0</v>
      </c>
      <c r="F406" s="40">
        <f>IF(C406="x",E406,0)</f>
        <v>0</v>
      </c>
      <c r="G406" s="124"/>
      <c r="H406" s="53"/>
      <c r="I406" s="124"/>
    </row>
    <row r="407" spans="1:9" s="19" customFormat="1">
      <c r="A407" s="47"/>
      <c r="B407" s="203"/>
      <c r="C407" s="130"/>
      <c r="D407" s="123" t="s">
        <v>175</v>
      </c>
      <c r="E407" s="123">
        <v>0</v>
      </c>
      <c r="F407" s="40">
        <f>IF(C407="x",E407,0)</f>
        <v>0</v>
      </c>
      <c r="G407" s="124"/>
      <c r="H407" s="53"/>
      <c r="I407" s="124"/>
    </row>
    <row r="408" spans="1:9" s="19" customFormat="1" ht="43.15">
      <c r="A408" s="47"/>
      <c r="B408" s="19" t="s">
        <v>321</v>
      </c>
      <c r="C408" s="5"/>
      <c r="D408" s="5"/>
      <c r="E408" s="5"/>
      <c r="F408" s="40"/>
      <c r="G408" s="124"/>
      <c r="H408" s="53"/>
      <c r="I408" s="124"/>
    </row>
    <row r="409" spans="1:9" s="19" customFormat="1" ht="72">
      <c r="A409" s="47"/>
      <c r="B409" s="46" t="s">
        <v>350</v>
      </c>
      <c r="C409" s="5"/>
      <c r="D409" s="64"/>
      <c r="E409" s="5"/>
      <c r="F409" s="40"/>
      <c r="G409" s="124"/>
      <c r="H409" s="53"/>
      <c r="I409" s="124"/>
    </row>
    <row r="410" spans="1:9">
      <c r="A410" s="60"/>
      <c r="B410" s="61" t="s">
        <v>351</v>
      </c>
      <c r="D410" s="64"/>
      <c r="E410" s="5"/>
      <c r="F410" s="40"/>
      <c r="G410" s="145"/>
      <c r="I410" s="145"/>
    </row>
    <row r="411" spans="1:9" s="19" customFormat="1">
      <c r="A411" s="47">
        <v>49</v>
      </c>
      <c r="B411" s="203" t="s">
        <v>352</v>
      </c>
      <c r="C411" s="130" t="s">
        <v>8</v>
      </c>
      <c r="D411" s="123" t="s">
        <v>9</v>
      </c>
      <c r="E411" s="123">
        <v>15</v>
      </c>
      <c r="F411" s="40">
        <f>IF(C411="x",E411,0)</f>
        <v>15</v>
      </c>
      <c r="G411" s="124"/>
      <c r="H411" s="53"/>
      <c r="I411" s="124"/>
    </row>
    <row r="412" spans="1:9" s="19" customFormat="1">
      <c r="A412" s="47"/>
      <c r="B412" s="203"/>
      <c r="C412" s="130"/>
      <c r="D412" s="123" t="s">
        <v>11</v>
      </c>
      <c r="E412" s="123">
        <v>0</v>
      </c>
      <c r="F412" s="40">
        <f>IF(C412="x",E412,0)</f>
        <v>0</v>
      </c>
      <c r="G412" s="124"/>
      <c r="H412" s="53"/>
      <c r="I412" s="124"/>
    </row>
    <row r="413" spans="1:9" s="19" customFormat="1">
      <c r="A413" s="47"/>
      <c r="B413" s="203"/>
      <c r="C413" s="130"/>
      <c r="D413" s="123" t="s">
        <v>175</v>
      </c>
      <c r="E413" s="123">
        <v>0</v>
      </c>
      <c r="F413" s="40">
        <f>IF(C413="x",E413,0)</f>
        <v>0</v>
      </c>
      <c r="G413" s="124"/>
      <c r="H413" s="53"/>
      <c r="I413" s="124"/>
    </row>
    <row r="414" spans="1:9" s="19" customFormat="1" ht="43.15">
      <c r="A414" s="47"/>
      <c r="B414" s="19" t="s">
        <v>321</v>
      </c>
      <c r="C414" s="5"/>
      <c r="D414" s="5"/>
      <c r="E414" s="5"/>
      <c r="F414" s="40"/>
      <c r="G414" s="124"/>
      <c r="H414" s="53"/>
      <c r="I414" s="124"/>
    </row>
    <row r="415" spans="1:9" s="19" customFormat="1" ht="57.6">
      <c r="A415" s="47"/>
      <c r="B415" s="46" t="s">
        <v>353</v>
      </c>
      <c r="C415" s="5"/>
      <c r="D415" s="64"/>
      <c r="E415" s="5"/>
      <c r="F415" s="40"/>
      <c r="G415" s="146" t="s">
        <v>344</v>
      </c>
      <c r="H415" s="55" t="s">
        <v>354</v>
      </c>
      <c r="I415" s="147"/>
    </row>
    <row r="416" spans="1:9">
      <c r="A416" s="60"/>
      <c r="B416" s="61"/>
      <c r="D416" s="64"/>
      <c r="E416" s="5"/>
      <c r="F416" s="40"/>
      <c r="G416" s="145"/>
      <c r="I416" s="145"/>
    </row>
    <row r="417" spans="1:9">
      <c r="B417" s="141" t="s">
        <v>355</v>
      </c>
      <c r="C417" s="142"/>
      <c r="D417" s="142"/>
      <c r="E417" s="142"/>
      <c r="F417" s="143">
        <f>SUM(F418:F447)</f>
        <v>45</v>
      </c>
      <c r="G417" s="142"/>
      <c r="H417" s="144"/>
      <c r="I417" s="142"/>
    </row>
    <row r="418" spans="1:9" s="19" customFormat="1" ht="48" customHeight="1">
      <c r="A418" s="47">
        <v>50</v>
      </c>
      <c r="B418" s="203" t="s">
        <v>356</v>
      </c>
      <c r="C418" s="130"/>
      <c r="D418" s="123" t="s">
        <v>9</v>
      </c>
      <c r="E418" s="123">
        <v>20</v>
      </c>
      <c r="F418" s="150">
        <f>IF(C418="x",E418,0)</f>
        <v>0</v>
      </c>
      <c r="G418" s="49"/>
      <c r="H418" s="53"/>
      <c r="I418" s="49" t="s">
        <v>357</v>
      </c>
    </row>
    <row r="419" spans="1:9" s="19" customFormat="1">
      <c r="A419" s="47"/>
      <c r="B419" s="203"/>
      <c r="C419" s="130"/>
      <c r="D419" s="123" t="s">
        <v>11</v>
      </c>
      <c r="E419" s="123">
        <v>0</v>
      </c>
      <c r="F419" s="40">
        <f>IF(C419="x",E419,0)</f>
        <v>0</v>
      </c>
      <c r="G419" s="49"/>
      <c r="H419" s="53"/>
      <c r="I419" s="49"/>
    </row>
    <row r="420" spans="1:9" s="19" customFormat="1">
      <c r="A420" s="47"/>
      <c r="B420" s="203"/>
      <c r="C420" s="130" t="s">
        <v>8</v>
      </c>
      <c r="D420" s="123" t="s">
        <v>175</v>
      </c>
      <c r="E420" s="123">
        <v>0</v>
      </c>
      <c r="F420" s="40">
        <f>IF(C420="x",E420,0)</f>
        <v>0</v>
      </c>
      <c r="G420" s="90"/>
      <c r="H420" s="53"/>
      <c r="I420" s="90"/>
    </row>
    <row r="421" spans="1:9" s="19" customFormat="1">
      <c r="A421" s="47"/>
      <c r="B421" s="19" t="s">
        <v>338</v>
      </c>
      <c r="C421" s="5"/>
      <c r="D421" s="5"/>
      <c r="E421" s="5"/>
      <c r="F421" s="40"/>
      <c r="G421" s="124"/>
      <c r="H421" s="53"/>
      <c r="I421" s="124"/>
    </row>
    <row r="422" spans="1:9" s="19" customFormat="1" ht="100.9">
      <c r="A422" s="47"/>
      <c r="B422" s="46" t="s">
        <v>358</v>
      </c>
      <c r="C422" s="5"/>
      <c r="D422" s="64"/>
      <c r="E422" s="5"/>
      <c r="F422" s="40"/>
      <c r="G422" s="146" t="s">
        <v>359</v>
      </c>
      <c r="H422" s="55" t="s">
        <v>360</v>
      </c>
      <c r="I422" s="147"/>
    </row>
    <row r="423" spans="1:9" s="19" customFormat="1">
      <c r="A423" s="47"/>
      <c r="B423" s="64"/>
      <c r="C423" s="5"/>
      <c r="D423" s="5"/>
      <c r="E423" s="5"/>
      <c r="F423" s="40"/>
      <c r="G423" s="124"/>
      <c r="H423" s="53"/>
      <c r="I423" s="124"/>
    </row>
    <row r="424" spans="1:9" s="19" customFormat="1" ht="14.65" customHeight="1">
      <c r="A424" s="47">
        <v>51</v>
      </c>
      <c r="B424" s="203" t="s">
        <v>361</v>
      </c>
      <c r="C424" s="130" t="s">
        <v>8</v>
      </c>
      <c r="D424" s="123" t="s">
        <v>9</v>
      </c>
      <c r="E424" s="123">
        <v>15</v>
      </c>
      <c r="F424" s="40">
        <f>IF(C424="x",E424,0)</f>
        <v>15</v>
      </c>
      <c r="G424" s="124"/>
      <c r="H424" s="53"/>
      <c r="I424" s="124"/>
    </row>
    <row r="425" spans="1:9" s="19" customFormat="1">
      <c r="A425" s="47"/>
      <c r="B425" s="203"/>
      <c r="C425" s="130"/>
      <c r="D425" s="123" t="s">
        <v>11</v>
      </c>
      <c r="E425" s="123">
        <v>0</v>
      </c>
      <c r="F425" s="40">
        <f>IF(C425="x",E425,0)</f>
        <v>0</v>
      </c>
      <c r="G425" s="49"/>
      <c r="H425" s="53"/>
      <c r="I425" s="49"/>
    </row>
    <row r="426" spans="1:9" s="19" customFormat="1">
      <c r="A426" s="47"/>
      <c r="B426" s="203"/>
      <c r="C426" s="130"/>
      <c r="D426" s="123" t="s">
        <v>175</v>
      </c>
      <c r="E426" s="123">
        <v>0</v>
      </c>
      <c r="F426" s="40">
        <f>IF(C426="x",E426,0)</f>
        <v>0</v>
      </c>
      <c r="G426" s="49"/>
      <c r="H426" s="53"/>
      <c r="I426" s="49"/>
    </row>
    <row r="427" spans="1:9" s="19" customFormat="1" ht="43.15">
      <c r="A427" s="47"/>
      <c r="B427" s="19" t="s">
        <v>321</v>
      </c>
      <c r="C427" s="5"/>
      <c r="D427" s="5"/>
      <c r="E427" s="5"/>
      <c r="F427" s="40"/>
      <c r="G427" s="90"/>
      <c r="H427" s="53"/>
      <c r="I427" s="90"/>
    </row>
    <row r="428" spans="1:9" s="19" customFormat="1" ht="144">
      <c r="A428" s="47"/>
      <c r="B428" s="46" t="s">
        <v>362</v>
      </c>
      <c r="C428" s="5"/>
      <c r="D428" s="64"/>
      <c r="E428" s="5"/>
      <c r="F428" s="40"/>
      <c r="G428" s="146" t="s">
        <v>344</v>
      </c>
      <c r="H428" s="55" t="s">
        <v>363</v>
      </c>
      <c r="I428" s="147"/>
    </row>
    <row r="429" spans="1:9" s="19" customFormat="1">
      <c r="A429" s="47"/>
      <c r="B429" s="64"/>
      <c r="C429" s="5"/>
      <c r="D429" s="5"/>
      <c r="E429" s="5"/>
      <c r="F429" s="40"/>
      <c r="G429" s="124"/>
      <c r="H429" s="53"/>
      <c r="I429" s="124"/>
    </row>
    <row r="430" spans="1:9" s="19" customFormat="1" ht="14.65" customHeight="1">
      <c r="A430" s="47">
        <v>52</v>
      </c>
      <c r="B430" s="203" t="s">
        <v>364</v>
      </c>
      <c r="C430" s="130" t="s">
        <v>8</v>
      </c>
      <c r="D430" s="123" t="s">
        <v>9</v>
      </c>
      <c r="E430" s="123">
        <v>15</v>
      </c>
      <c r="F430" s="40">
        <f>IF(C430="x",E430,0)</f>
        <v>15</v>
      </c>
      <c r="G430" s="124"/>
      <c r="H430" s="53"/>
      <c r="I430" s="124"/>
    </row>
    <row r="431" spans="1:9" s="19" customFormat="1">
      <c r="A431" s="47"/>
      <c r="B431" s="203"/>
      <c r="C431" s="130"/>
      <c r="D431" s="123" t="s">
        <v>11</v>
      </c>
      <c r="E431" s="123">
        <v>0</v>
      </c>
      <c r="F431" s="40">
        <f>IF(C431="x",E431,0)</f>
        <v>0</v>
      </c>
      <c r="G431" s="49"/>
      <c r="H431" s="53"/>
      <c r="I431" s="49"/>
    </row>
    <row r="432" spans="1:9" s="19" customFormat="1">
      <c r="A432" s="47"/>
      <c r="B432" s="203"/>
      <c r="C432" s="130"/>
      <c r="D432" s="123" t="s">
        <v>175</v>
      </c>
      <c r="E432" s="123">
        <v>0</v>
      </c>
      <c r="F432" s="40">
        <f>IF(C432="x",E432,0)</f>
        <v>0</v>
      </c>
      <c r="G432" s="49"/>
      <c r="H432" s="53"/>
      <c r="I432" s="49"/>
    </row>
    <row r="433" spans="1:9" s="19" customFormat="1" ht="43.15">
      <c r="A433" s="47"/>
      <c r="B433" s="19" t="s">
        <v>321</v>
      </c>
      <c r="C433" s="5"/>
      <c r="D433" s="5"/>
      <c r="E433" s="5"/>
      <c r="F433" s="40"/>
      <c r="G433" s="90"/>
      <c r="H433" s="53"/>
      <c r="I433" s="90"/>
    </row>
    <row r="434" spans="1:9" s="19" customFormat="1" ht="129.6">
      <c r="A434" s="47"/>
      <c r="B434" s="46" t="s">
        <v>365</v>
      </c>
      <c r="C434" s="5"/>
      <c r="D434" s="64"/>
      <c r="E434" s="5"/>
      <c r="F434" s="40"/>
      <c r="G434" s="124"/>
      <c r="H434" s="53"/>
      <c r="I434" s="124"/>
    </row>
    <row r="435" spans="1:9" s="19" customFormat="1">
      <c r="A435" s="47"/>
      <c r="B435" s="64"/>
      <c r="C435" s="5"/>
      <c r="D435" s="5"/>
      <c r="E435" s="5"/>
      <c r="F435" s="40"/>
      <c r="G435" s="124"/>
      <c r="H435" s="53"/>
      <c r="I435" s="124"/>
    </row>
    <row r="436" spans="1:9" s="19" customFormat="1" ht="14.65" customHeight="1">
      <c r="A436" s="47">
        <v>53</v>
      </c>
      <c r="B436" s="203" t="s">
        <v>366</v>
      </c>
      <c r="C436" s="130" t="s">
        <v>8</v>
      </c>
      <c r="D436" s="123" t="s">
        <v>9</v>
      </c>
      <c r="E436" s="123">
        <v>15</v>
      </c>
      <c r="F436" s="40">
        <f>IF(C436="x",E436,0)</f>
        <v>15</v>
      </c>
      <c r="G436" s="124"/>
      <c r="H436" s="53"/>
      <c r="I436" s="124"/>
    </row>
    <row r="437" spans="1:9" s="19" customFormat="1">
      <c r="A437" s="47"/>
      <c r="B437" s="203"/>
      <c r="C437" s="130"/>
      <c r="D437" s="123" t="s">
        <v>11</v>
      </c>
      <c r="E437" s="123">
        <v>0</v>
      </c>
      <c r="F437" s="40">
        <f>IF(C437="x",E437,0)</f>
        <v>0</v>
      </c>
      <c r="G437" s="49"/>
      <c r="H437" s="53"/>
      <c r="I437" s="49"/>
    </row>
    <row r="438" spans="1:9" s="19" customFormat="1">
      <c r="A438" s="47"/>
      <c r="B438" s="203"/>
      <c r="C438" s="130"/>
      <c r="D438" s="123" t="s">
        <v>175</v>
      </c>
      <c r="E438" s="123">
        <v>0</v>
      </c>
      <c r="F438" s="40">
        <f>IF(C438="x",E438,0)</f>
        <v>0</v>
      </c>
      <c r="G438" s="49"/>
      <c r="H438" s="53"/>
      <c r="I438" s="49"/>
    </row>
    <row r="439" spans="1:9" s="19" customFormat="1" ht="43.15">
      <c r="A439" s="47"/>
      <c r="B439" s="19" t="s">
        <v>321</v>
      </c>
      <c r="C439" s="5"/>
      <c r="D439" s="5"/>
      <c r="E439" s="5"/>
      <c r="F439" s="40"/>
      <c r="G439" s="49"/>
      <c r="H439" s="53"/>
      <c r="I439" s="49"/>
    </row>
    <row r="440" spans="1:9" s="19" customFormat="1" ht="57.6">
      <c r="A440" s="47"/>
      <c r="B440" s="46" t="s">
        <v>367</v>
      </c>
      <c r="C440" s="5"/>
      <c r="D440" s="64"/>
      <c r="E440" s="5"/>
      <c r="F440" s="40"/>
      <c r="G440" s="49"/>
      <c r="H440" s="53"/>
      <c r="I440" s="49"/>
    </row>
    <row r="441" spans="1:9" s="19" customFormat="1">
      <c r="A441" s="47"/>
      <c r="B441" s="51"/>
      <c r="C441" s="5"/>
      <c r="D441" s="5"/>
      <c r="E441" s="5"/>
      <c r="F441" s="40"/>
      <c r="G441" s="49"/>
      <c r="H441" s="53"/>
      <c r="I441" s="49"/>
    </row>
    <row r="442" spans="1:9" s="19" customFormat="1" ht="14.65" customHeight="1">
      <c r="A442" s="47">
        <v>54</v>
      </c>
      <c r="B442" s="203" t="s">
        <v>368</v>
      </c>
      <c r="C442" s="130"/>
      <c r="D442" s="123" t="s">
        <v>9</v>
      </c>
      <c r="E442" s="123">
        <v>15</v>
      </c>
      <c r="F442" s="40">
        <f>IF(C442="x",E442,0)</f>
        <v>0</v>
      </c>
      <c r="G442" s="49"/>
      <c r="H442" s="53"/>
      <c r="I442" s="49"/>
    </row>
    <row r="443" spans="1:9" s="19" customFormat="1">
      <c r="A443" s="47"/>
      <c r="B443" s="203"/>
      <c r="C443" s="130"/>
      <c r="D443" s="123" t="s">
        <v>11</v>
      </c>
      <c r="E443" s="123">
        <v>0</v>
      </c>
      <c r="F443" s="40">
        <f>IF(C443="x",E443,0)</f>
        <v>0</v>
      </c>
      <c r="G443" s="49"/>
      <c r="H443" s="53"/>
      <c r="I443" s="49"/>
    </row>
    <row r="444" spans="1:9" s="19" customFormat="1">
      <c r="A444" s="47"/>
      <c r="B444" s="203"/>
      <c r="C444" s="130" t="s">
        <v>8</v>
      </c>
      <c r="D444" s="123" t="s">
        <v>175</v>
      </c>
      <c r="E444" s="123">
        <v>0</v>
      </c>
      <c r="F444" s="40">
        <f>IF(C444="x",E444,0)</f>
        <v>0</v>
      </c>
      <c r="G444" s="49"/>
      <c r="H444" s="53"/>
      <c r="I444" s="49"/>
    </row>
    <row r="445" spans="1:9" s="19" customFormat="1" ht="43.15">
      <c r="A445" s="47"/>
      <c r="B445" s="19" t="s">
        <v>321</v>
      </c>
      <c r="C445" s="5"/>
      <c r="D445" s="5"/>
      <c r="E445" s="5"/>
      <c r="F445" s="40"/>
      <c r="G445" s="49"/>
      <c r="H445" s="53"/>
      <c r="I445" s="49"/>
    </row>
    <row r="446" spans="1:9" s="19" customFormat="1">
      <c r="A446" s="47"/>
      <c r="B446" s="46" t="s">
        <v>46</v>
      </c>
      <c r="C446" s="5"/>
      <c r="D446" s="64"/>
      <c r="E446" s="5"/>
      <c r="F446" s="40"/>
      <c r="G446" s="49"/>
      <c r="H446" s="53"/>
      <c r="I446" s="49"/>
    </row>
    <row r="447" spans="1:9">
      <c r="B447" s="51"/>
      <c r="D447" s="64"/>
      <c r="E447" s="5"/>
      <c r="F447" s="40"/>
    </row>
    <row r="448" spans="1:9">
      <c r="B448" s="141" t="s">
        <v>369</v>
      </c>
      <c r="C448" s="142"/>
      <c r="D448" s="142"/>
      <c r="E448" s="142"/>
      <c r="F448" s="143">
        <f>SUM(F449:F471)</f>
        <v>40</v>
      </c>
      <c r="G448" s="142"/>
      <c r="H448" s="144"/>
      <c r="I448" s="142"/>
    </row>
    <row r="449" spans="1:9" s="19" customFormat="1" ht="32.25" customHeight="1">
      <c r="A449" s="47">
        <v>55</v>
      </c>
      <c r="B449" s="203" t="s">
        <v>370</v>
      </c>
      <c r="C449" s="130"/>
      <c r="D449" s="123" t="s">
        <v>9</v>
      </c>
      <c r="E449" s="123">
        <v>20</v>
      </c>
      <c r="F449" s="40">
        <f>IF(C449="x",E449,0)</f>
        <v>0</v>
      </c>
      <c r="G449" s="49"/>
      <c r="H449" s="53"/>
      <c r="I449" s="49" t="s">
        <v>371</v>
      </c>
    </row>
    <row r="450" spans="1:9" s="19" customFormat="1">
      <c r="A450" s="47"/>
      <c r="B450" s="203"/>
      <c r="C450" s="130"/>
      <c r="D450" s="123" t="s">
        <v>11</v>
      </c>
      <c r="E450" s="123">
        <v>0</v>
      </c>
      <c r="F450" s="40">
        <f>IF(C450="x",E450,0)</f>
        <v>0</v>
      </c>
      <c r="G450" s="49"/>
      <c r="H450" s="53"/>
      <c r="I450" s="49"/>
    </row>
    <row r="451" spans="1:9" s="19" customFormat="1">
      <c r="A451" s="47"/>
      <c r="B451" s="203"/>
      <c r="C451" s="130" t="s">
        <v>8</v>
      </c>
      <c r="D451" s="123" t="s">
        <v>175</v>
      </c>
      <c r="E451" s="123">
        <v>0</v>
      </c>
      <c r="F451" s="40">
        <f>IF(C451="x",E451,0)</f>
        <v>0</v>
      </c>
      <c r="G451" s="90"/>
      <c r="H451" s="53"/>
      <c r="I451" s="90"/>
    </row>
    <row r="452" spans="1:9" s="19" customFormat="1">
      <c r="A452" s="47"/>
      <c r="B452" s="19" t="s">
        <v>338</v>
      </c>
      <c r="C452" s="5"/>
      <c r="D452" s="5"/>
      <c r="E452" s="5"/>
      <c r="F452" s="40"/>
      <c r="G452" s="124"/>
      <c r="H452" s="53"/>
      <c r="I452" s="124"/>
    </row>
    <row r="453" spans="1:9" s="19" customFormat="1">
      <c r="A453" s="47"/>
      <c r="B453" s="46" t="s">
        <v>46</v>
      </c>
      <c r="C453" s="5"/>
      <c r="D453" s="64"/>
      <c r="E453" s="5"/>
      <c r="F453" s="40"/>
      <c r="G453" s="124"/>
      <c r="H453" s="53"/>
      <c r="I453" s="124"/>
    </row>
    <row r="454" spans="1:9" s="19" customFormat="1">
      <c r="A454" s="47"/>
      <c r="B454" s="64"/>
      <c r="C454" s="5"/>
      <c r="D454" s="5"/>
      <c r="E454" s="5"/>
      <c r="F454" s="40"/>
      <c r="G454" s="124"/>
      <c r="H454" s="53"/>
      <c r="I454" s="124"/>
    </row>
    <row r="455" spans="1:9" s="19" customFormat="1" ht="14.65" customHeight="1">
      <c r="A455" s="47">
        <v>56</v>
      </c>
      <c r="B455" s="203" t="s">
        <v>372</v>
      </c>
      <c r="C455" s="130"/>
      <c r="D455" s="123" t="s">
        <v>9</v>
      </c>
      <c r="E455" s="123">
        <v>20</v>
      </c>
      <c r="F455" s="40">
        <f>IF(C455="x",E455,0)</f>
        <v>0</v>
      </c>
      <c r="G455" s="124"/>
      <c r="H455" s="53"/>
      <c r="I455" s="124"/>
    </row>
    <row r="456" spans="1:9" s="19" customFormat="1">
      <c r="A456" s="47"/>
      <c r="B456" s="203"/>
      <c r="C456" s="130"/>
      <c r="D456" s="123" t="s">
        <v>11</v>
      </c>
      <c r="E456" s="123">
        <v>0</v>
      </c>
      <c r="F456" s="40">
        <f>IF(C456="x",E456,0)</f>
        <v>0</v>
      </c>
      <c r="G456" s="49"/>
      <c r="H456" s="53"/>
      <c r="I456" s="49"/>
    </row>
    <row r="457" spans="1:9" s="19" customFormat="1">
      <c r="A457" s="47"/>
      <c r="B457" s="203"/>
      <c r="C457" s="130" t="s">
        <v>8</v>
      </c>
      <c r="D457" s="123" t="s">
        <v>175</v>
      </c>
      <c r="E457" s="123">
        <v>0</v>
      </c>
      <c r="F457" s="40">
        <f>IF(C457="x",E457,0)</f>
        <v>0</v>
      </c>
      <c r="G457" s="49"/>
      <c r="H457" s="53"/>
      <c r="I457" s="49"/>
    </row>
    <row r="458" spans="1:9" s="19" customFormat="1" ht="43.15">
      <c r="A458" s="47"/>
      <c r="B458" s="19" t="s">
        <v>321</v>
      </c>
      <c r="C458" s="5"/>
      <c r="D458" s="5"/>
      <c r="E458" s="5"/>
      <c r="F458" s="40"/>
      <c r="G458" s="90"/>
      <c r="H458" s="53"/>
      <c r="I458" s="90"/>
    </row>
    <row r="459" spans="1:9" s="19" customFormat="1" ht="14.65" customHeight="1">
      <c r="A459" s="47"/>
      <c r="B459" s="46"/>
      <c r="C459" s="5"/>
      <c r="D459" s="64"/>
      <c r="E459" s="5"/>
      <c r="F459" s="40"/>
      <c r="G459" s="124"/>
      <c r="H459" s="53"/>
      <c r="I459" s="124"/>
    </row>
    <row r="460" spans="1:9" s="19" customFormat="1">
      <c r="A460" s="47"/>
      <c r="B460" s="64"/>
      <c r="C460" s="5"/>
      <c r="D460" s="5"/>
      <c r="E460" s="5"/>
      <c r="F460" s="40"/>
      <c r="G460" s="124"/>
      <c r="H460" s="53"/>
      <c r="I460" s="124"/>
    </row>
    <row r="461" spans="1:9" s="19" customFormat="1" ht="14.65" customHeight="1">
      <c r="A461" s="47">
        <v>57</v>
      </c>
      <c r="B461" s="203" t="s">
        <v>373</v>
      </c>
      <c r="C461" s="130" t="s">
        <v>8</v>
      </c>
      <c r="D461" s="123" t="s">
        <v>9</v>
      </c>
      <c r="E461" s="123">
        <v>20</v>
      </c>
      <c r="F461" s="40">
        <f>IF(C461="x",E461,0)</f>
        <v>20</v>
      </c>
      <c r="G461" s="124"/>
      <c r="H461" s="53"/>
      <c r="I461" s="124"/>
    </row>
    <row r="462" spans="1:9" s="19" customFormat="1">
      <c r="A462" s="47"/>
      <c r="B462" s="203"/>
      <c r="C462" s="130"/>
      <c r="D462" s="123" t="s">
        <v>11</v>
      </c>
      <c r="E462" s="123">
        <v>0</v>
      </c>
      <c r="F462" s="40">
        <f>IF(C462="x",E462,0)</f>
        <v>0</v>
      </c>
      <c r="G462" s="49"/>
      <c r="H462" s="53"/>
      <c r="I462" s="49"/>
    </row>
    <row r="463" spans="1:9" s="19" customFormat="1">
      <c r="A463" s="47"/>
      <c r="B463" s="203"/>
      <c r="C463" s="130"/>
      <c r="D463" s="123" t="s">
        <v>175</v>
      </c>
      <c r="E463" s="123">
        <v>0</v>
      </c>
      <c r="F463" s="40">
        <f>IF(C463="x",E463,0)</f>
        <v>0</v>
      </c>
      <c r="G463" s="49"/>
      <c r="H463" s="53"/>
      <c r="I463" s="49"/>
    </row>
    <row r="464" spans="1:9" s="19" customFormat="1" ht="43.15">
      <c r="A464" s="47"/>
      <c r="B464" s="19" t="s">
        <v>321</v>
      </c>
      <c r="C464" s="5"/>
      <c r="D464" s="5"/>
      <c r="E464" s="5"/>
      <c r="F464" s="40"/>
      <c r="G464" s="90"/>
      <c r="H464" s="53"/>
      <c r="I464" s="90"/>
    </row>
    <row r="465" spans="1:9" s="19" customFormat="1" ht="14.65" customHeight="1">
      <c r="A465" s="47"/>
      <c r="B465" s="46" t="s">
        <v>374</v>
      </c>
      <c r="C465" s="5"/>
      <c r="D465" s="64"/>
      <c r="E465" s="5"/>
      <c r="F465" s="40"/>
      <c r="G465" s="124"/>
      <c r="H465" s="53"/>
      <c r="I465" s="124"/>
    </row>
    <row r="466" spans="1:9" s="19" customFormat="1">
      <c r="A466" s="47"/>
      <c r="B466" s="64"/>
      <c r="C466" s="5"/>
      <c r="D466" s="5"/>
      <c r="E466" s="5"/>
      <c r="F466" s="40"/>
      <c r="G466" s="124"/>
      <c r="H466" s="53"/>
      <c r="I466" s="124"/>
    </row>
    <row r="467" spans="1:9" s="19" customFormat="1" ht="14.65" customHeight="1">
      <c r="A467" s="47">
        <v>58</v>
      </c>
      <c r="B467" s="203" t="s">
        <v>375</v>
      </c>
      <c r="C467" s="130" t="s">
        <v>8</v>
      </c>
      <c r="D467" s="123" t="s">
        <v>9</v>
      </c>
      <c r="E467" s="123">
        <v>20</v>
      </c>
      <c r="F467" s="40">
        <f>IF(C467="x",E467,0)</f>
        <v>20</v>
      </c>
      <c r="G467" s="124"/>
      <c r="H467" s="53"/>
      <c r="I467" s="124"/>
    </row>
    <row r="468" spans="1:9" s="19" customFormat="1">
      <c r="A468" s="47"/>
      <c r="B468" s="203"/>
      <c r="C468" s="130"/>
      <c r="D468" s="123" t="s">
        <v>11</v>
      </c>
      <c r="E468" s="123">
        <v>0</v>
      </c>
      <c r="F468" s="40">
        <f>IF(C468="x",E468,0)</f>
        <v>0</v>
      </c>
      <c r="G468" s="49"/>
      <c r="H468" s="53"/>
      <c r="I468" s="49"/>
    </row>
    <row r="469" spans="1:9" s="19" customFormat="1" ht="29.65" customHeight="1">
      <c r="A469" s="47"/>
      <c r="B469" s="203"/>
      <c r="C469" s="130"/>
      <c r="D469" s="123" t="s">
        <v>175</v>
      </c>
      <c r="E469" s="123">
        <v>0</v>
      </c>
      <c r="F469" s="40">
        <f>IF(C469="x",E469,0)</f>
        <v>0</v>
      </c>
      <c r="G469" s="49"/>
      <c r="H469" s="53"/>
      <c r="I469" s="49"/>
    </row>
    <row r="470" spans="1:9" s="19" customFormat="1" ht="43.15">
      <c r="A470" s="47"/>
      <c r="B470" s="19" t="s">
        <v>321</v>
      </c>
      <c r="C470" s="5"/>
      <c r="D470" s="5"/>
      <c r="E470" s="5"/>
      <c r="F470" s="40"/>
      <c r="G470" s="90"/>
      <c r="H470" s="53"/>
      <c r="I470" s="90"/>
    </row>
    <row r="471" spans="1:9" s="19" customFormat="1" ht="115.15">
      <c r="A471" s="47"/>
      <c r="B471" s="46" t="s">
        <v>376</v>
      </c>
      <c r="C471" s="5"/>
      <c r="D471" s="64"/>
      <c r="E471" s="5"/>
      <c r="F471" s="40"/>
      <c r="G471" s="124"/>
      <c r="H471" s="53"/>
      <c r="I471" s="124"/>
    </row>
    <row r="472" spans="1:9">
      <c r="B472" s="64"/>
      <c r="D472" s="5"/>
      <c r="E472" s="5"/>
      <c r="F472" s="40"/>
      <c r="G472" s="145"/>
      <c r="I472" s="145"/>
    </row>
    <row r="473" spans="1:9">
      <c r="B473" s="131" t="s">
        <v>377</v>
      </c>
      <c r="C473" s="132"/>
      <c r="D473" s="132"/>
      <c r="E473" s="132"/>
      <c r="F473" s="132"/>
      <c r="G473" s="132"/>
      <c r="H473" s="134"/>
      <c r="I473" s="132"/>
    </row>
    <row r="474" spans="1:9">
      <c r="B474" s="151"/>
      <c r="F474" s="20"/>
      <c r="G474" s="3"/>
      <c r="I474" s="3"/>
    </row>
    <row r="475" spans="1:9">
      <c r="F475" s="40"/>
      <c r="G475" s="145"/>
      <c r="I475" s="145"/>
    </row>
    <row r="476" spans="1:9" ht="25.9">
      <c r="A476" s="152"/>
      <c r="B476" s="153" t="s">
        <v>378</v>
      </c>
      <c r="C476" s="154"/>
      <c r="D476" s="154"/>
      <c r="E476" s="154"/>
      <c r="F476" s="155">
        <f>SUM(F479,F599,F676,F737)</f>
        <v>541</v>
      </c>
      <c r="G476" s="154"/>
      <c r="H476" s="156"/>
      <c r="I476" s="154"/>
    </row>
    <row r="477" spans="1:9" ht="172.9">
      <c r="B477" s="3" t="s">
        <v>379</v>
      </c>
      <c r="E477" s="157"/>
      <c r="F477" s="40"/>
    </row>
    <row r="478" spans="1:9">
      <c r="B478" s="115" t="s">
        <v>3</v>
      </c>
      <c r="C478" s="54"/>
      <c r="D478" s="115" t="s">
        <v>4</v>
      </c>
      <c r="E478" s="158"/>
      <c r="F478" s="158"/>
      <c r="G478" s="118"/>
      <c r="H478" s="119"/>
      <c r="I478" s="118" t="s">
        <v>5</v>
      </c>
    </row>
    <row r="479" spans="1:9" ht="15.6">
      <c r="B479" s="159" t="s">
        <v>380</v>
      </c>
      <c r="C479" s="160"/>
      <c r="D479" s="160"/>
      <c r="E479" s="160"/>
      <c r="F479" s="161">
        <f>SUM(F480:F598)</f>
        <v>224</v>
      </c>
      <c r="G479" s="160"/>
      <c r="H479" s="162"/>
      <c r="I479" s="160"/>
    </row>
    <row r="480" spans="1:9">
      <c r="A480" s="47">
        <v>59</v>
      </c>
      <c r="B480" s="203" t="s">
        <v>381</v>
      </c>
      <c r="C480" s="42" t="s">
        <v>8</v>
      </c>
      <c r="D480" s="5" t="s">
        <v>9</v>
      </c>
      <c r="E480" s="108">
        <v>20</v>
      </c>
      <c r="F480" s="40">
        <f>IF(C480="x",E480,0)</f>
        <v>20</v>
      </c>
      <c r="G480" s="197"/>
      <c r="I480" s="197"/>
    </row>
    <row r="481" spans="1:9">
      <c r="A481" s="47"/>
      <c r="B481" s="203"/>
      <c r="C481" s="42"/>
      <c r="D481" s="5" t="s">
        <v>11</v>
      </c>
      <c r="E481" s="108">
        <v>0</v>
      </c>
      <c r="F481" s="40">
        <f>IF(C481="x",E481,0)</f>
        <v>0</v>
      </c>
      <c r="G481" s="197"/>
      <c r="I481" s="197"/>
    </row>
    <row r="482" spans="1:9" ht="28.9">
      <c r="A482" s="47"/>
      <c r="B482" s="19" t="s">
        <v>382</v>
      </c>
      <c r="D482" s="19"/>
      <c r="E482" s="108"/>
      <c r="F482" s="40"/>
      <c r="G482" s="49"/>
      <c r="I482" s="49"/>
    </row>
    <row r="483" spans="1:9">
      <c r="B483" s="46" t="s">
        <v>383</v>
      </c>
      <c r="D483" s="19"/>
      <c r="E483" s="108"/>
      <c r="F483" s="40"/>
    </row>
    <row r="484" spans="1:9">
      <c r="B484" s="19"/>
      <c r="D484" s="19"/>
      <c r="E484" s="108"/>
      <c r="F484" s="40"/>
      <c r="G484" s="49"/>
      <c r="I484" s="49"/>
    </row>
    <row r="485" spans="1:9">
      <c r="A485" s="47">
        <v>60</v>
      </c>
      <c r="B485" s="203" t="s">
        <v>384</v>
      </c>
      <c r="C485" s="42" t="s">
        <v>8</v>
      </c>
      <c r="D485" s="5" t="s">
        <v>9</v>
      </c>
      <c r="E485" s="108">
        <v>10</v>
      </c>
      <c r="F485" s="40">
        <f>IF(C485="x",E485,0)</f>
        <v>10</v>
      </c>
      <c r="G485" s="197"/>
      <c r="I485" s="197"/>
    </row>
    <row r="486" spans="1:9">
      <c r="A486" s="47"/>
      <c r="B486" s="203"/>
      <c r="C486" s="42"/>
      <c r="D486" s="5" t="s">
        <v>29</v>
      </c>
      <c r="E486" s="108">
        <v>0</v>
      </c>
      <c r="F486" s="40">
        <f>IF(C486="x",E486,0)</f>
        <v>0</v>
      </c>
      <c r="G486" s="197"/>
      <c r="I486" s="197"/>
    </row>
    <row r="487" spans="1:9">
      <c r="A487" s="47"/>
      <c r="B487" s="19"/>
      <c r="D487" s="19"/>
      <c r="E487" s="108"/>
      <c r="F487" s="40"/>
      <c r="G487" s="49"/>
      <c r="I487" s="49"/>
    </row>
    <row r="488" spans="1:9">
      <c r="A488" s="47">
        <v>61</v>
      </c>
      <c r="B488" s="203" t="s">
        <v>385</v>
      </c>
      <c r="C488" s="42" t="s">
        <v>8</v>
      </c>
      <c r="D488" s="5" t="s">
        <v>9</v>
      </c>
      <c r="E488" s="108">
        <v>10</v>
      </c>
      <c r="F488" s="40">
        <f>IF(C488="x",E488,0)</f>
        <v>10</v>
      </c>
      <c r="G488" s="197"/>
      <c r="I488" s="197"/>
    </row>
    <row r="489" spans="1:9">
      <c r="A489" s="47"/>
      <c r="B489" s="203"/>
      <c r="C489" s="42"/>
      <c r="D489" s="5" t="s">
        <v>11</v>
      </c>
      <c r="E489" s="108">
        <v>0</v>
      </c>
      <c r="F489" s="40">
        <f>IF(C489="x",E489,0)</f>
        <v>0</v>
      </c>
      <c r="G489" s="197"/>
      <c r="I489" s="197"/>
    </row>
    <row r="490" spans="1:9">
      <c r="B490" s="19"/>
      <c r="D490" s="19"/>
      <c r="E490" s="108"/>
      <c r="F490" s="40"/>
      <c r="G490" s="49"/>
      <c r="I490" s="49"/>
    </row>
    <row r="491" spans="1:9">
      <c r="A491" s="47" t="s">
        <v>386</v>
      </c>
      <c r="B491" s="203" t="s">
        <v>387</v>
      </c>
      <c r="C491" s="42" t="s">
        <v>8</v>
      </c>
      <c r="D491" s="5" t="s">
        <v>9</v>
      </c>
      <c r="E491" s="108">
        <v>10</v>
      </c>
      <c r="F491" s="40">
        <f>IF(C491="x",E491,0)</f>
        <v>10</v>
      </c>
      <c r="G491" s="197"/>
      <c r="I491" s="197"/>
    </row>
    <row r="492" spans="1:9">
      <c r="A492" s="47"/>
      <c r="B492" s="203"/>
      <c r="C492" s="42"/>
      <c r="D492" s="5" t="s">
        <v>29</v>
      </c>
      <c r="E492" s="108">
        <v>0</v>
      </c>
      <c r="F492" s="40">
        <f>IF(C492="x",E492,0)</f>
        <v>0</v>
      </c>
      <c r="G492" s="197"/>
      <c r="I492" s="197"/>
    </row>
    <row r="493" spans="1:9">
      <c r="A493" s="47"/>
      <c r="B493" s="19"/>
      <c r="D493" s="19"/>
      <c r="E493" s="108"/>
      <c r="F493" s="40"/>
      <c r="G493" s="49"/>
      <c r="I493" s="49"/>
    </row>
    <row r="494" spans="1:9">
      <c r="A494" s="1" t="s">
        <v>388</v>
      </c>
      <c r="B494" s="203" t="s">
        <v>389</v>
      </c>
      <c r="C494" s="42" t="s">
        <v>8</v>
      </c>
      <c r="D494" s="5" t="s">
        <v>9</v>
      </c>
      <c r="E494" s="108">
        <v>10</v>
      </c>
      <c r="F494" s="40">
        <f>IF(C494="x",E494,0)</f>
        <v>10</v>
      </c>
      <c r="G494" s="197"/>
      <c r="I494" s="197"/>
    </row>
    <row r="495" spans="1:9">
      <c r="B495" s="203"/>
      <c r="C495" s="42"/>
      <c r="D495" s="5" t="s">
        <v>11</v>
      </c>
      <c r="E495" s="108">
        <v>0</v>
      </c>
      <c r="F495" s="40">
        <f>IF(C495="x",E495,0)</f>
        <v>0</v>
      </c>
      <c r="G495" s="197"/>
      <c r="I495" s="197"/>
    </row>
    <row r="496" spans="1:9">
      <c r="A496" s="47"/>
      <c r="B496" s="19"/>
      <c r="D496" s="19"/>
      <c r="E496" s="108"/>
      <c r="F496" s="40"/>
      <c r="G496" s="49"/>
      <c r="I496" s="49"/>
    </row>
    <row r="497" spans="1:9">
      <c r="A497" s="1">
        <v>63</v>
      </c>
      <c r="B497" s="203" t="s">
        <v>390</v>
      </c>
      <c r="C497" s="42" t="s">
        <v>8</v>
      </c>
      <c r="D497" s="5" t="s">
        <v>9</v>
      </c>
      <c r="E497" s="108">
        <v>10</v>
      </c>
      <c r="F497" s="40">
        <f>IF(C497="x",E497,0)</f>
        <v>10</v>
      </c>
      <c r="G497" s="197"/>
      <c r="I497" s="197"/>
    </row>
    <row r="498" spans="1:9">
      <c r="B498" s="203"/>
      <c r="C498" s="42"/>
      <c r="D498" s="5" t="s">
        <v>11</v>
      </c>
      <c r="E498" s="108">
        <v>0</v>
      </c>
      <c r="F498" s="40">
        <f>IF(C498="x",E498,0)</f>
        <v>0</v>
      </c>
      <c r="G498" s="197"/>
      <c r="I498" s="197"/>
    </row>
    <row r="499" spans="1:9">
      <c r="A499" s="47"/>
      <c r="B499" s="19" t="s">
        <v>391</v>
      </c>
      <c r="D499" s="19"/>
      <c r="E499" s="108"/>
      <c r="F499" s="40"/>
      <c r="G499" s="49"/>
      <c r="I499" s="49"/>
    </row>
    <row r="500" spans="1:9">
      <c r="B500" s="46" t="s">
        <v>392</v>
      </c>
      <c r="D500" s="19"/>
      <c r="E500" s="108"/>
      <c r="F500" s="40"/>
    </row>
    <row r="501" spans="1:9">
      <c r="B501" s="51"/>
      <c r="D501" s="19"/>
      <c r="E501" s="108"/>
      <c r="F501" s="40"/>
    </row>
    <row r="502" spans="1:9" s="19" customFormat="1">
      <c r="A502" s="47">
        <v>64</v>
      </c>
      <c r="B502" s="203" t="s">
        <v>393</v>
      </c>
      <c r="C502" s="42" t="s">
        <v>8</v>
      </c>
      <c r="D502" s="5" t="s">
        <v>9</v>
      </c>
      <c r="E502" s="108">
        <v>10</v>
      </c>
      <c r="F502" s="40">
        <f>IF(C502="x",E502,0)</f>
        <v>10</v>
      </c>
      <c r="G502" s="197"/>
      <c r="H502" s="53"/>
      <c r="I502" s="197"/>
    </row>
    <row r="503" spans="1:9" s="19" customFormat="1">
      <c r="A503" s="47"/>
      <c r="B503" s="203"/>
      <c r="C503" s="42"/>
      <c r="D503" s="5" t="s">
        <v>11</v>
      </c>
      <c r="E503" s="108">
        <v>0</v>
      </c>
      <c r="F503" s="40">
        <f>IF(C503="x",E503,0)</f>
        <v>0</v>
      </c>
      <c r="G503" s="197"/>
      <c r="H503" s="53"/>
      <c r="I503" s="197"/>
    </row>
    <row r="504" spans="1:9" s="19" customFormat="1">
      <c r="A504" s="47"/>
      <c r="B504" s="19" t="s">
        <v>391</v>
      </c>
      <c r="C504" s="5"/>
      <c r="E504" s="108"/>
      <c r="F504" s="40"/>
      <c r="G504" s="49"/>
      <c r="H504" s="53"/>
      <c r="I504" s="49"/>
    </row>
    <row r="505" spans="1:9" s="19" customFormat="1">
      <c r="A505" s="47"/>
      <c r="B505" s="46" t="s">
        <v>392</v>
      </c>
      <c r="C505" s="5"/>
      <c r="E505" s="108"/>
      <c r="F505" s="40"/>
      <c r="G505" s="49"/>
      <c r="H505" s="53"/>
      <c r="I505" s="49"/>
    </row>
    <row r="506" spans="1:9">
      <c r="B506" s="51"/>
      <c r="D506" s="19"/>
      <c r="E506" s="108"/>
      <c r="F506" s="40"/>
    </row>
    <row r="507" spans="1:9" s="56" customFormat="1">
      <c r="A507" s="36">
        <v>65</v>
      </c>
      <c r="B507" s="203" t="s">
        <v>394</v>
      </c>
      <c r="C507" s="37" t="s">
        <v>8</v>
      </c>
      <c r="D507" s="38" t="s">
        <v>9</v>
      </c>
      <c r="E507" s="40">
        <v>10</v>
      </c>
      <c r="F507" s="40">
        <f>IF(C507="x",E507,0)</f>
        <v>10</v>
      </c>
      <c r="G507" s="197"/>
      <c r="H507" s="163"/>
      <c r="I507" s="197" t="s">
        <v>395</v>
      </c>
    </row>
    <row r="508" spans="1:9" s="56" customFormat="1">
      <c r="A508" s="60"/>
      <c r="B508" s="203"/>
      <c r="C508" s="42"/>
      <c r="D508" s="5" t="s">
        <v>11</v>
      </c>
      <c r="E508" s="108">
        <v>0</v>
      </c>
      <c r="F508" s="40">
        <f>IF(C508="x",E508,0)</f>
        <v>0</v>
      </c>
      <c r="G508" s="197"/>
      <c r="H508" s="163"/>
      <c r="I508" s="197"/>
    </row>
    <row r="509" spans="1:9" s="56" customFormat="1">
      <c r="A509" s="60"/>
      <c r="B509" s="19" t="s">
        <v>391</v>
      </c>
      <c r="C509" s="5"/>
      <c r="D509" s="19"/>
      <c r="E509" s="164"/>
      <c r="F509" s="40"/>
      <c r="G509" s="58"/>
      <c r="H509" s="163"/>
      <c r="I509" s="58"/>
    </row>
    <row r="510" spans="1:9" s="56" customFormat="1">
      <c r="A510" s="60"/>
      <c r="B510" s="165" t="s">
        <v>396</v>
      </c>
      <c r="C510" s="5"/>
      <c r="D510" s="19"/>
      <c r="E510" s="164"/>
      <c r="F510" s="40"/>
      <c r="G510" s="58"/>
      <c r="H510" s="163"/>
      <c r="I510" s="58"/>
    </row>
    <row r="511" spans="1:9">
      <c r="B511" s="51"/>
      <c r="D511" s="19"/>
      <c r="E511" s="108"/>
      <c r="F511" s="40">
        <f>IF(C511="x",E511,0)</f>
        <v>0</v>
      </c>
    </row>
    <row r="512" spans="1:9">
      <c r="A512" s="36" t="s">
        <v>397</v>
      </c>
      <c r="B512" s="203" t="s">
        <v>398</v>
      </c>
      <c r="C512" s="37" t="s">
        <v>8</v>
      </c>
      <c r="D512" s="38" t="s">
        <v>9</v>
      </c>
      <c r="E512" s="40">
        <v>10</v>
      </c>
      <c r="F512" s="40">
        <f>IF(C512="x",E512,0)</f>
        <v>10</v>
      </c>
      <c r="G512" s="197"/>
      <c r="I512" s="197" t="s">
        <v>399</v>
      </c>
    </row>
    <row r="513" spans="1:9" ht="34.5" customHeight="1">
      <c r="A513" s="47"/>
      <c r="B513" s="203"/>
      <c r="C513" s="42"/>
      <c r="D513" s="5" t="s">
        <v>11</v>
      </c>
      <c r="E513" s="108">
        <v>0</v>
      </c>
      <c r="F513" s="40">
        <f>IF(C513="x",E513,0)</f>
        <v>0</v>
      </c>
      <c r="G513" s="197"/>
      <c r="I513" s="197"/>
    </row>
    <row r="514" spans="1:9">
      <c r="A514" s="47"/>
      <c r="B514" s="19" t="s">
        <v>391</v>
      </c>
      <c r="D514" s="19"/>
      <c r="E514" s="108"/>
      <c r="F514" s="40"/>
    </row>
    <row r="515" spans="1:9">
      <c r="A515" s="47"/>
      <c r="B515" s="46" t="s">
        <v>400</v>
      </c>
      <c r="D515" s="19"/>
      <c r="E515" s="108"/>
      <c r="F515" s="40"/>
    </row>
    <row r="516" spans="1:9">
      <c r="A516" s="47"/>
      <c r="B516" s="51"/>
      <c r="D516" s="19"/>
      <c r="E516" s="108"/>
      <c r="F516" s="40"/>
    </row>
    <row r="517" spans="1:9">
      <c r="A517" s="36" t="s">
        <v>401</v>
      </c>
      <c r="B517" s="203" t="s">
        <v>402</v>
      </c>
      <c r="C517" s="37" t="s">
        <v>8</v>
      </c>
      <c r="D517" s="38" t="s">
        <v>9</v>
      </c>
      <c r="E517" s="40">
        <v>10</v>
      </c>
      <c r="F517" s="40">
        <f>IF(C517="x",E517,0)</f>
        <v>10</v>
      </c>
      <c r="G517" s="197"/>
      <c r="I517" s="197" t="s">
        <v>403</v>
      </c>
    </row>
    <row r="518" spans="1:9">
      <c r="A518" s="47"/>
      <c r="B518" s="203"/>
      <c r="C518" s="42"/>
      <c r="D518" s="5" t="s">
        <v>11</v>
      </c>
      <c r="E518" s="108">
        <v>0</v>
      </c>
      <c r="F518" s="40">
        <f>IF(C518="x",E518,0)</f>
        <v>0</v>
      </c>
      <c r="G518" s="197"/>
      <c r="I518" s="197"/>
    </row>
    <row r="519" spans="1:9">
      <c r="A519" s="47"/>
      <c r="B519" s="19" t="s">
        <v>391</v>
      </c>
      <c r="D519" s="19"/>
      <c r="E519" s="108"/>
      <c r="F519" s="40"/>
      <c r="G519" s="49"/>
      <c r="I519" s="49"/>
    </row>
    <row r="520" spans="1:9" ht="28.9">
      <c r="A520" s="47"/>
      <c r="B520" s="46" t="s">
        <v>404</v>
      </c>
      <c r="D520" s="19"/>
      <c r="E520" s="108"/>
      <c r="F520" s="40"/>
      <c r="G520" s="49"/>
      <c r="I520" s="49"/>
    </row>
    <row r="521" spans="1:9">
      <c r="A521" s="47"/>
      <c r="B521" s="19"/>
      <c r="D521" s="19"/>
      <c r="E521" s="108"/>
      <c r="F521" s="40"/>
      <c r="G521" s="49"/>
      <c r="I521" s="49"/>
    </row>
    <row r="522" spans="1:9">
      <c r="A522" s="47" t="s">
        <v>405</v>
      </c>
      <c r="B522" s="203" t="s">
        <v>406</v>
      </c>
      <c r="C522" s="42"/>
      <c r="D522" s="5" t="s">
        <v>9</v>
      </c>
      <c r="E522" s="108">
        <v>10</v>
      </c>
      <c r="F522" s="40">
        <f t="shared" ref="F522:F584" si="5">IF(C522="x",E522,0)</f>
        <v>0</v>
      </c>
      <c r="G522" s="197"/>
      <c r="I522" s="197" t="s">
        <v>407</v>
      </c>
    </row>
    <row r="523" spans="1:9">
      <c r="A523" s="47"/>
      <c r="B523" s="203"/>
      <c r="C523" s="42" t="s">
        <v>8</v>
      </c>
      <c r="D523" s="5" t="s">
        <v>11</v>
      </c>
      <c r="E523" s="108">
        <v>0</v>
      </c>
      <c r="F523" s="40">
        <f t="shared" si="5"/>
        <v>0</v>
      </c>
      <c r="G523" s="197"/>
      <c r="I523" s="197"/>
    </row>
    <row r="524" spans="1:9">
      <c r="A524" s="47"/>
      <c r="B524" s="19" t="s">
        <v>391</v>
      </c>
      <c r="D524" s="19"/>
      <c r="E524" s="108"/>
      <c r="F524" s="40"/>
      <c r="G524" s="49"/>
      <c r="I524" s="49"/>
    </row>
    <row r="525" spans="1:9">
      <c r="A525" s="47"/>
      <c r="B525" s="46" t="s">
        <v>46</v>
      </c>
      <c r="D525" s="19"/>
      <c r="E525" s="108"/>
      <c r="F525" s="40"/>
    </row>
    <row r="526" spans="1:9">
      <c r="B526" s="51"/>
      <c r="D526" s="19"/>
      <c r="E526" s="108"/>
      <c r="F526" s="40"/>
    </row>
    <row r="527" spans="1:9" s="19" customFormat="1">
      <c r="A527" s="47">
        <v>67</v>
      </c>
      <c r="B527" s="203" t="s">
        <v>408</v>
      </c>
      <c r="C527" s="42" t="s">
        <v>8</v>
      </c>
      <c r="D527" s="5" t="s">
        <v>9</v>
      </c>
      <c r="E527" s="108">
        <v>10</v>
      </c>
      <c r="F527" s="40">
        <f t="shared" si="5"/>
        <v>10</v>
      </c>
      <c r="G527" s="197"/>
      <c r="H527" s="53"/>
      <c r="I527" s="197"/>
    </row>
    <row r="528" spans="1:9" s="19" customFormat="1">
      <c r="A528" s="47"/>
      <c r="B528" s="203"/>
      <c r="C528" s="42"/>
      <c r="D528" s="5" t="s">
        <v>11</v>
      </c>
      <c r="E528" s="108">
        <v>0</v>
      </c>
      <c r="F528" s="40">
        <f t="shared" si="5"/>
        <v>0</v>
      </c>
      <c r="G528" s="197"/>
      <c r="H528" s="53"/>
      <c r="I528" s="197"/>
    </row>
    <row r="529" spans="1:9" s="19" customFormat="1">
      <c r="A529" s="47"/>
      <c r="B529" s="19" t="s">
        <v>391</v>
      </c>
      <c r="C529" s="5"/>
      <c r="E529" s="108"/>
      <c r="F529" s="40"/>
      <c r="G529" s="49"/>
      <c r="H529" s="53"/>
      <c r="I529" s="49"/>
    </row>
    <row r="530" spans="1:9" s="19" customFormat="1">
      <c r="A530" s="47"/>
      <c r="B530" s="165" t="s">
        <v>409</v>
      </c>
      <c r="C530" s="5"/>
      <c r="E530" s="108"/>
      <c r="F530" s="40"/>
      <c r="G530" s="49"/>
      <c r="H530" s="53"/>
      <c r="I530" s="49"/>
    </row>
    <row r="531" spans="1:9" s="56" customFormat="1">
      <c r="A531" s="60"/>
      <c r="B531" s="61"/>
      <c r="C531" s="5"/>
      <c r="E531" s="164"/>
      <c r="F531" s="40"/>
      <c r="G531" s="58"/>
      <c r="H531" s="163"/>
      <c r="I531" s="58"/>
    </row>
    <row r="532" spans="1:9">
      <c r="A532" s="47">
        <v>68</v>
      </c>
      <c r="B532" s="203" t="s">
        <v>410</v>
      </c>
      <c r="C532" s="42" t="s">
        <v>8</v>
      </c>
      <c r="D532" s="5" t="s">
        <v>9</v>
      </c>
      <c r="E532" s="108">
        <v>10</v>
      </c>
      <c r="F532" s="40">
        <f t="shared" si="5"/>
        <v>10</v>
      </c>
      <c r="G532" s="197"/>
      <c r="I532" s="197"/>
    </row>
    <row r="533" spans="1:9">
      <c r="A533" s="47"/>
      <c r="B533" s="203"/>
      <c r="C533" s="42"/>
      <c r="D533" s="5" t="s">
        <v>29</v>
      </c>
      <c r="E533" s="108">
        <v>0</v>
      </c>
      <c r="F533" s="40">
        <f t="shared" si="5"/>
        <v>0</v>
      </c>
      <c r="G533" s="197"/>
      <c r="I533" s="197"/>
    </row>
    <row r="534" spans="1:9">
      <c r="B534" s="19" t="s">
        <v>391</v>
      </c>
      <c r="D534" s="19"/>
      <c r="E534" s="108"/>
      <c r="F534" s="40"/>
    </row>
    <row r="535" spans="1:9" ht="57.6">
      <c r="A535" s="47"/>
      <c r="B535" s="46" t="s">
        <v>411</v>
      </c>
      <c r="D535" s="19"/>
      <c r="E535" s="108"/>
      <c r="F535" s="40"/>
      <c r="G535" s="49"/>
      <c r="I535" s="49"/>
    </row>
    <row r="536" spans="1:9" s="56" customFormat="1">
      <c r="A536" s="60"/>
      <c r="B536" s="61"/>
      <c r="C536" s="5"/>
      <c r="E536" s="164"/>
      <c r="F536" s="40"/>
      <c r="G536" s="58"/>
      <c r="H536" s="163"/>
      <c r="I536" s="58"/>
    </row>
    <row r="537" spans="1:9">
      <c r="A537" s="36" t="s">
        <v>412</v>
      </c>
      <c r="B537" s="203" t="s">
        <v>413</v>
      </c>
      <c r="C537" s="37" t="s">
        <v>8</v>
      </c>
      <c r="D537" s="38" t="s">
        <v>9</v>
      </c>
      <c r="E537" s="40">
        <v>10</v>
      </c>
      <c r="F537" s="40">
        <f t="shared" si="5"/>
        <v>10</v>
      </c>
      <c r="G537" s="197"/>
      <c r="I537" s="197" t="s">
        <v>414</v>
      </c>
    </row>
    <row r="538" spans="1:9">
      <c r="B538" s="203"/>
      <c r="C538" s="42"/>
      <c r="D538" s="5" t="s">
        <v>11</v>
      </c>
      <c r="E538" s="108">
        <v>0</v>
      </c>
      <c r="F538" s="40">
        <f t="shared" si="5"/>
        <v>0</v>
      </c>
      <c r="G538" s="197"/>
      <c r="I538" s="197"/>
    </row>
    <row r="539" spans="1:9">
      <c r="B539" s="19" t="s">
        <v>391</v>
      </c>
      <c r="D539" s="19"/>
      <c r="E539" s="108"/>
      <c r="F539" s="40"/>
    </row>
    <row r="540" spans="1:9" ht="28.9">
      <c r="B540" s="46" t="s">
        <v>415</v>
      </c>
      <c r="D540" s="19"/>
      <c r="E540" s="108"/>
      <c r="F540" s="40"/>
    </row>
    <row r="541" spans="1:9">
      <c r="B541" s="64"/>
      <c r="D541" s="19"/>
      <c r="E541" s="108"/>
      <c r="F541" s="40"/>
    </row>
    <row r="542" spans="1:9">
      <c r="A542" s="36" t="s">
        <v>416</v>
      </c>
      <c r="B542" s="203" t="s">
        <v>417</v>
      </c>
      <c r="C542" s="37"/>
      <c r="D542" s="123" t="s">
        <v>418</v>
      </c>
      <c r="E542" s="150">
        <v>0</v>
      </c>
      <c r="F542" s="40">
        <f t="shared" si="5"/>
        <v>0</v>
      </c>
      <c r="G542" s="197"/>
      <c r="I542" s="197"/>
    </row>
    <row r="543" spans="1:9">
      <c r="A543" s="47"/>
      <c r="B543" s="203"/>
      <c r="C543" s="42"/>
      <c r="D543" s="123" t="s">
        <v>419</v>
      </c>
      <c r="E543" s="150">
        <v>0</v>
      </c>
      <c r="F543" s="40">
        <f t="shared" si="5"/>
        <v>0</v>
      </c>
      <c r="G543" s="197"/>
      <c r="I543" s="197"/>
    </row>
    <row r="544" spans="1:9">
      <c r="A544" s="47"/>
      <c r="B544" s="203"/>
      <c r="C544" s="42"/>
      <c r="D544" s="123" t="s">
        <v>420</v>
      </c>
      <c r="E544" s="150">
        <v>0</v>
      </c>
      <c r="F544" s="40">
        <f t="shared" si="5"/>
        <v>0</v>
      </c>
      <c r="G544" s="197"/>
      <c r="I544" s="197"/>
    </row>
    <row r="545" spans="1:9">
      <c r="B545" s="203"/>
      <c r="C545" s="42" t="s">
        <v>8</v>
      </c>
      <c r="D545" s="123" t="s">
        <v>421</v>
      </c>
      <c r="E545" s="150">
        <v>0</v>
      </c>
      <c r="F545" s="40">
        <f t="shared" si="5"/>
        <v>0</v>
      </c>
      <c r="G545" s="197"/>
      <c r="I545" s="197"/>
    </row>
    <row r="546" spans="1:9">
      <c r="B546" s="51"/>
      <c r="D546" s="19"/>
      <c r="E546" s="108"/>
      <c r="F546" s="40"/>
    </row>
    <row r="547" spans="1:9">
      <c r="A547" s="1" t="s">
        <v>422</v>
      </c>
      <c r="B547" s="203" t="s">
        <v>423</v>
      </c>
      <c r="C547" s="80"/>
      <c r="D547" s="39" t="s">
        <v>9</v>
      </c>
      <c r="E547" s="40">
        <v>10</v>
      </c>
      <c r="F547" s="40">
        <f t="shared" si="5"/>
        <v>0</v>
      </c>
      <c r="G547" s="205"/>
      <c r="I547" s="205" t="s">
        <v>424</v>
      </c>
    </row>
    <row r="548" spans="1:9">
      <c r="B548" s="203"/>
      <c r="C548" s="80" t="s">
        <v>8</v>
      </c>
      <c r="D548" s="39" t="s">
        <v>11</v>
      </c>
      <c r="E548" s="40">
        <v>0</v>
      </c>
      <c r="F548" s="40">
        <f t="shared" si="5"/>
        <v>0</v>
      </c>
      <c r="G548" s="205"/>
      <c r="I548" s="205"/>
    </row>
    <row r="549" spans="1:9">
      <c r="B549" s="19" t="s">
        <v>391</v>
      </c>
      <c r="D549" s="19"/>
      <c r="E549" s="108"/>
      <c r="F549" s="40"/>
    </row>
    <row r="550" spans="1:9">
      <c r="B550" s="46" t="s">
        <v>46</v>
      </c>
      <c r="D550" s="19"/>
      <c r="E550" s="108"/>
      <c r="F550" s="40"/>
    </row>
    <row r="551" spans="1:9">
      <c r="B551" s="64"/>
      <c r="D551" s="19"/>
      <c r="E551" s="108"/>
      <c r="F551" s="40"/>
      <c r="G551" s="90"/>
      <c r="I551" s="90"/>
    </row>
    <row r="552" spans="1:9">
      <c r="A552" s="1" t="s">
        <v>425</v>
      </c>
      <c r="B552" s="203" t="s">
        <v>426</v>
      </c>
      <c r="C552" s="80" t="s">
        <v>8</v>
      </c>
      <c r="D552" s="39" t="s">
        <v>9</v>
      </c>
      <c r="E552" s="40">
        <v>10</v>
      </c>
      <c r="F552" s="40">
        <f t="shared" si="5"/>
        <v>10</v>
      </c>
      <c r="G552" s="205"/>
      <c r="I552" s="205"/>
    </row>
    <row r="553" spans="1:9">
      <c r="B553" s="203"/>
      <c r="C553" s="80"/>
      <c r="D553" s="39" t="s">
        <v>11</v>
      </c>
      <c r="E553" s="40">
        <v>0</v>
      </c>
      <c r="F553" s="40">
        <f t="shared" si="5"/>
        <v>0</v>
      </c>
      <c r="G553" s="205"/>
      <c r="I553" s="205"/>
    </row>
    <row r="554" spans="1:9">
      <c r="B554" s="19" t="s">
        <v>427</v>
      </c>
      <c r="D554" s="19"/>
      <c r="E554" s="108"/>
      <c r="F554" s="40"/>
    </row>
    <row r="555" spans="1:9" ht="43.15">
      <c r="B555" s="46" t="s">
        <v>428</v>
      </c>
      <c r="D555" s="19"/>
      <c r="E555" s="108"/>
      <c r="F555" s="40"/>
    </row>
    <row r="556" spans="1:9">
      <c r="B556" s="64"/>
      <c r="D556" s="19"/>
      <c r="E556" s="108"/>
      <c r="F556" s="40"/>
      <c r="G556" s="90"/>
      <c r="I556" s="90"/>
    </row>
    <row r="557" spans="1:9">
      <c r="A557" s="1" t="s">
        <v>429</v>
      </c>
      <c r="B557" s="203" t="s">
        <v>430</v>
      </c>
      <c r="C557" s="80"/>
      <c r="D557" s="39" t="s">
        <v>191</v>
      </c>
      <c r="E557" s="40">
        <v>15</v>
      </c>
      <c r="F557" s="40">
        <f t="shared" si="5"/>
        <v>0</v>
      </c>
    </row>
    <row r="558" spans="1:9">
      <c r="B558" s="203"/>
      <c r="C558" s="80"/>
      <c r="D558" s="39" t="s">
        <v>192</v>
      </c>
      <c r="E558" s="40">
        <v>12</v>
      </c>
      <c r="F558" s="40">
        <f t="shared" si="5"/>
        <v>0</v>
      </c>
    </row>
    <row r="559" spans="1:9">
      <c r="B559" s="203"/>
      <c r="C559" s="80"/>
      <c r="D559" s="39" t="s">
        <v>193</v>
      </c>
      <c r="E559" s="40">
        <v>8</v>
      </c>
      <c r="F559" s="40">
        <f t="shared" si="5"/>
        <v>0</v>
      </c>
    </row>
    <row r="560" spans="1:9">
      <c r="B560" s="203"/>
      <c r="C560" s="80" t="s">
        <v>8</v>
      </c>
      <c r="D560" s="39" t="s">
        <v>194</v>
      </c>
      <c r="E560" s="40">
        <v>4</v>
      </c>
      <c r="F560" s="40">
        <f t="shared" si="5"/>
        <v>4</v>
      </c>
    </row>
    <row r="561" spans="1:9">
      <c r="B561" s="203"/>
      <c r="C561" s="80"/>
      <c r="D561" s="39" t="s">
        <v>195</v>
      </c>
      <c r="E561" s="40">
        <v>0</v>
      </c>
      <c r="F561" s="40">
        <f t="shared" si="5"/>
        <v>0</v>
      </c>
    </row>
    <row r="562" spans="1:9">
      <c r="B562" s="64"/>
      <c r="D562" s="19"/>
      <c r="E562" s="108"/>
      <c r="F562" s="40"/>
      <c r="G562" s="90"/>
      <c r="I562" s="90"/>
    </row>
    <row r="563" spans="1:9" s="19" customFormat="1">
      <c r="A563" s="36">
        <v>71</v>
      </c>
      <c r="B563" s="203" t="s">
        <v>431</v>
      </c>
      <c r="C563" s="37" t="s">
        <v>8</v>
      </c>
      <c r="D563" s="38" t="s">
        <v>9</v>
      </c>
      <c r="E563" s="108">
        <v>10</v>
      </c>
      <c r="F563" s="40">
        <f t="shared" si="5"/>
        <v>10</v>
      </c>
      <c r="G563" s="197"/>
      <c r="H563" s="53"/>
      <c r="I563" s="197"/>
    </row>
    <row r="564" spans="1:9" s="19" customFormat="1">
      <c r="A564" s="47"/>
      <c r="B564" s="203"/>
      <c r="C564" s="42"/>
      <c r="D564" s="5" t="s">
        <v>11</v>
      </c>
      <c r="E564" s="108">
        <v>0</v>
      </c>
      <c r="F564" s="40">
        <f t="shared" si="5"/>
        <v>0</v>
      </c>
      <c r="G564" s="197"/>
      <c r="H564" s="53"/>
      <c r="I564" s="197"/>
    </row>
    <row r="565" spans="1:9" s="19" customFormat="1">
      <c r="A565" s="47"/>
      <c r="B565" s="19" t="s">
        <v>391</v>
      </c>
      <c r="C565" s="5"/>
      <c r="E565" s="108"/>
      <c r="F565" s="40"/>
      <c r="G565" s="49"/>
      <c r="H565" s="53"/>
      <c r="I565" s="49"/>
    </row>
    <row r="566" spans="1:9" s="19" customFormat="1" ht="43.15">
      <c r="A566" s="47"/>
      <c r="B566" s="46" t="s">
        <v>432</v>
      </c>
      <c r="C566" s="5"/>
      <c r="E566" s="108"/>
      <c r="F566" s="40"/>
      <c r="G566" s="49"/>
      <c r="H566" s="53"/>
      <c r="I566" s="49"/>
    </row>
    <row r="567" spans="1:9">
      <c r="A567" s="47"/>
      <c r="B567" s="19"/>
      <c r="D567" s="19"/>
      <c r="E567" s="108"/>
      <c r="F567" s="40"/>
      <c r="G567" s="49"/>
      <c r="I567" s="49"/>
    </row>
    <row r="568" spans="1:9">
      <c r="A568" s="1">
        <v>72</v>
      </c>
      <c r="B568" s="203" t="s">
        <v>433</v>
      </c>
      <c r="C568" s="42" t="s">
        <v>8</v>
      </c>
      <c r="D568" s="5" t="s">
        <v>9</v>
      </c>
      <c r="E568" s="108">
        <v>10</v>
      </c>
      <c r="F568" s="40">
        <f t="shared" si="5"/>
        <v>10</v>
      </c>
      <c r="G568" s="197"/>
      <c r="I568" s="197"/>
    </row>
    <row r="569" spans="1:9">
      <c r="B569" s="203"/>
      <c r="C569" s="42"/>
      <c r="D569" s="5" t="s">
        <v>11</v>
      </c>
      <c r="E569" s="108">
        <v>0</v>
      </c>
      <c r="F569" s="40">
        <f t="shared" si="5"/>
        <v>0</v>
      </c>
      <c r="G569" s="197"/>
      <c r="I569" s="197"/>
    </row>
    <row r="570" spans="1:9">
      <c r="A570" s="47"/>
      <c r="B570" s="19" t="s">
        <v>391</v>
      </c>
      <c r="D570" s="19"/>
      <c r="E570" s="108"/>
      <c r="F570" s="40"/>
      <c r="G570" s="49"/>
      <c r="I570" s="49"/>
    </row>
    <row r="571" spans="1:9">
      <c r="B571" s="46" t="s">
        <v>434</v>
      </c>
      <c r="D571" s="19"/>
      <c r="E571" s="108"/>
      <c r="F571" s="40"/>
    </row>
    <row r="572" spans="1:9">
      <c r="A572" s="47"/>
      <c r="B572" s="19"/>
      <c r="D572" s="19"/>
      <c r="E572" s="108"/>
      <c r="F572" s="40"/>
      <c r="G572" s="49"/>
      <c r="I572" s="49"/>
    </row>
    <row r="573" spans="1:9">
      <c r="A573" s="36">
        <v>73</v>
      </c>
      <c r="B573" s="203" t="s">
        <v>435</v>
      </c>
      <c r="C573" s="37" t="s">
        <v>8</v>
      </c>
      <c r="D573" s="38" t="s">
        <v>9</v>
      </c>
      <c r="E573" s="108">
        <v>10</v>
      </c>
      <c r="F573" s="40">
        <f t="shared" si="5"/>
        <v>10</v>
      </c>
      <c r="G573" s="197"/>
      <c r="I573" s="197"/>
    </row>
    <row r="574" spans="1:9">
      <c r="A574" s="47"/>
      <c r="B574" s="203"/>
      <c r="C574" s="42"/>
      <c r="D574" s="5" t="s">
        <v>11</v>
      </c>
      <c r="E574" s="108">
        <v>0</v>
      </c>
      <c r="F574" s="40">
        <f t="shared" si="5"/>
        <v>0</v>
      </c>
      <c r="G574" s="197"/>
      <c r="I574" s="197"/>
    </row>
    <row r="575" spans="1:9">
      <c r="A575" s="47"/>
      <c r="B575" s="19" t="s">
        <v>436</v>
      </c>
      <c r="D575" s="19"/>
      <c r="E575" s="108"/>
      <c r="F575" s="40"/>
      <c r="G575" s="49"/>
      <c r="I575" s="49"/>
    </row>
    <row r="576" spans="1:9" ht="28.9">
      <c r="A576" s="47"/>
      <c r="B576" s="46" t="s">
        <v>437</v>
      </c>
      <c r="D576" s="19"/>
      <c r="E576" s="108"/>
      <c r="F576" s="40"/>
      <c r="G576" s="49"/>
      <c r="I576" s="49"/>
    </row>
    <row r="577" spans="1:9">
      <c r="A577" s="47"/>
      <c r="B577" s="19"/>
      <c r="D577" s="19"/>
      <c r="E577" s="108"/>
      <c r="F577" s="40"/>
      <c r="G577" s="49"/>
      <c r="I577" s="49"/>
    </row>
    <row r="578" spans="1:9">
      <c r="A578" s="1">
        <v>74</v>
      </c>
      <c r="B578" s="203" t="s">
        <v>438</v>
      </c>
      <c r="C578" s="42" t="s">
        <v>8</v>
      </c>
      <c r="D578" s="5" t="s">
        <v>9</v>
      </c>
      <c r="E578" s="108">
        <v>10</v>
      </c>
      <c r="F578" s="40">
        <f t="shared" si="5"/>
        <v>10</v>
      </c>
      <c r="G578" s="197"/>
      <c r="I578" s="197"/>
    </row>
    <row r="579" spans="1:9">
      <c r="B579" s="203"/>
      <c r="C579" s="42"/>
      <c r="D579" s="5" t="s">
        <v>11</v>
      </c>
      <c r="E579" s="108">
        <v>0</v>
      </c>
      <c r="F579" s="40">
        <f t="shared" si="5"/>
        <v>0</v>
      </c>
      <c r="G579" s="197"/>
      <c r="I579" s="197"/>
    </row>
    <row r="580" spans="1:9">
      <c r="A580" s="47"/>
      <c r="B580" s="19" t="s">
        <v>391</v>
      </c>
      <c r="D580" s="19"/>
      <c r="E580" s="108"/>
      <c r="F580" s="40"/>
      <c r="G580" s="49"/>
      <c r="I580" s="49"/>
    </row>
    <row r="581" spans="1:9" ht="86.45">
      <c r="B581" s="46" t="s">
        <v>439</v>
      </c>
      <c r="D581" s="19"/>
      <c r="E581" s="108"/>
      <c r="F581" s="40"/>
      <c r="G581" s="81" t="s">
        <v>440</v>
      </c>
      <c r="H581" s="62" t="s">
        <v>441</v>
      </c>
      <c r="I581" s="3"/>
    </row>
    <row r="582" spans="1:9">
      <c r="A582" s="47"/>
      <c r="B582" s="19"/>
      <c r="D582" s="19"/>
      <c r="E582" s="108"/>
      <c r="F582" s="40"/>
      <c r="G582" s="49"/>
      <c r="I582" s="49"/>
    </row>
    <row r="583" spans="1:9">
      <c r="A583" s="36">
        <v>75</v>
      </c>
      <c r="B583" s="203" t="s">
        <v>442</v>
      </c>
      <c r="C583" s="37" t="s">
        <v>8</v>
      </c>
      <c r="D583" s="38" t="s">
        <v>9</v>
      </c>
      <c r="E583" s="108">
        <v>10</v>
      </c>
      <c r="F583" s="40">
        <f t="shared" si="5"/>
        <v>10</v>
      </c>
      <c r="G583" s="197"/>
      <c r="I583" s="197"/>
    </row>
    <row r="584" spans="1:9">
      <c r="B584" s="203"/>
      <c r="C584" s="42"/>
      <c r="D584" s="5" t="s">
        <v>11</v>
      </c>
      <c r="E584" s="108">
        <v>0</v>
      </c>
      <c r="F584" s="40">
        <f t="shared" si="5"/>
        <v>0</v>
      </c>
      <c r="G584" s="197"/>
      <c r="I584" s="197"/>
    </row>
    <row r="585" spans="1:9">
      <c r="B585" s="19" t="s">
        <v>443</v>
      </c>
      <c r="D585" s="19"/>
      <c r="E585" s="108"/>
      <c r="F585" s="40"/>
    </row>
    <row r="586" spans="1:9" ht="43.15">
      <c r="B586" s="46" t="s">
        <v>444</v>
      </c>
      <c r="D586" s="19"/>
      <c r="E586" s="108"/>
      <c r="F586" s="40"/>
    </row>
    <row r="587" spans="1:9">
      <c r="B587" s="64"/>
      <c r="D587" s="19"/>
      <c r="E587" s="108"/>
      <c r="F587" s="40"/>
    </row>
    <row r="588" spans="1:9">
      <c r="A588" s="36">
        <v>76</v>
      </c>
      <c r="B588" s="203" t="s">
        <v>445</v>
      </c>
      <c r="C588" s="37"/>
      <c r="D588" s="38" t="s">
        <v>9</v>
      </c>
      <c r="E588" s="108">
        <v>10</v>
      </c>
      <c r="F588" s="40">
        <f t="shared" ref="F588:F646" si="6">IF(C588="x",E588,0)</f>
        <v>0</v>
      </c>
      <c r="G588" s="197"/>
      <c r="I588" s="197"/>
    </row>
    <row r="589" spans="1:9">
      <c r="B589" s="203"/>
      <c r="C589" s="42" t="s">
        <v>8</v>
      </c>
      <c r="D589" s="5" t="s">
        <v>11</v>
      </c>
      <c r="E589" s="108">
        <v>0</v>
      </c>
      <c r="F589" s="40">
        <f t="shared" si="6"/>
        <v>0</v>
      </c>
      <c r="G589" s="197"/>
      <c r="I589" s="197"/>
    </row>
    <row r="590" spans="1:9">
      <c r="B590" s="19" t="s">
        <v>443</v>
      </c>
      <c r="D590" s="19"/>
      <c r="E590" s="108"/>
      <c r="F590" s="40"/>
    </row>
    <row r="591" spans="1:9">
      <c r="B591" s="46" t="s">
        <v>46</v>
      </c>
      <c r="D591" s="19"/>
      <c r="E591" s="108"/>
      <c r="F591" s="40"/>
    </row>
    <row r="592" spans="1:9">
      <c r="B592" s="64"/>
      <c r="D592" s="19"/>
      <c r="E592" s="108"/>
      <c r="F592" s="40"/>
    </row>
    <row r="593" spans="1:9" s="56" customFormat="1">
      <c r="A593" s="47">
        <v>77</v>
      </c>
      <c r="B593" s="196" t="s">
        <v>446</v>
      </c>
      <c r="C593" s="42" t="s">
        <v>8</v>
      </c>
      <c r="D593" s="5" t="s">
        <v>9</v>
      </c>
      <c r="E593" s="108">
        <v>20</v>
      </c>
      <c r="F593" s="40">
        <f t="shared" si="6"/>
        <v>20</v>
      </c>
      <c r="G593" s="58"/>
      <c r="H593" s="163"/>
      <c r="I593" s="58"/>
    </row>
    <row r="594" spans="1:9" s="56" customFormat="1">
      <c r="A594" s="60"/>
      <c r="B594" s="196"/>
      <c r="C594" s="42"/>
      <c r="D594" s="5" t="s">
        <v>11</v>
      </c>
      <c r="E594" s="108">
        <v>0</v>
      </c>
      <c r="F594" s="40">
        <f t="shared" si="6"/>
        <v>0</v>
      </c>
      <c r="G594" s="58"/>
      <c r="H594" s="163"/>
      <c r="I594" s="58"/>
    </row>
    <row r="595" spans="1:9" s="56" customFormat="1">
      <c r="A595" s="60"/>
      <c r="B595" s="196"/>
      <c r="C595" s="48"/>
      <c r="D595" s="5"/>
      <c r="E595" s="164"/>
      <c r="F595" s="40"/>
      <c r="G595" s="58"/>
      <c r="H595" s="163"/>
      <c r="I595" s="58"/>
    </row>
    <row r="596" spans="1:9" s="56" customFormat="1">
      <c r="A596" s="60"/>
      <c r="B596" s="19" t="s">
        <v>277</v>
      </c>
      <c r="C596" s="5"/>
      <c r="D596" s="19"/>
      <c r="E596" s="164"/>
      <c r="F596" s="40"/>
      <c r="G596" s="58"/>
      <c r="H596" s="163"/>
      <c r="I596" s="58"/>
    </row>
    <row r="597" spans="1:9" s="56" customFormat="1" ht="28.9">
      <c r="A597" s="60"/>
      <c r="B597" s="51" t="s">
        <v>447</v>
      </c>
      <c r="C597" s="5"/>
      <c r="D597" s="19"/>
      <c r="E597" s="164"/>
      <c r="F597" s="40"/>
      <c r="G597" s="58"/>
      <c r="H597" s="163"/>
      <c r="I597" s="58"/>
    </row>
    <row r="598" spans="1:9">
      <c r="B598" s="51"/>
      <c r="D598" s="19"/>
      <c r="E598" s="108"/>
      <c r="F598" s="40"/>
    </row>
    <row r="599" spans="1:9" ht="15.6">
      <c r="B599" s="166" t="s">
        <v>448</v>
      </c>
      <c r="C599" s="167"/>
      <c r="D599" s="167"/>
      <c r="E599" s="167"/>
      <c r="F599" s="168">
        <f>SUM(F600:F675)</f>
        <v>125</v>
      </c>
      <c r="G599" s="167"/>
      <c r="H599" s="169"/>
      <c r="I599" s="167"/>
    </row>
    <row r="600" spans="1:9">
      <c r="A600" s="47">
        <v>78</v>
      </c>
      <c r="B600" s="203" t="s">
        <v>449</v>
      </c>
      <c r="C600" s="42" t="s">
        <v>8</v>
      </c>
      <c r="D600" s="5" t="s">
        <v>9</v>
      </c>
      <c r="E600" s="108">
        <v>10</v>
      </c>
      <c r="F600" s="40">
        <f t="shared" si="6"/>
        <v>10</v>
      </c>
      <c r="G600" s="197"/>
      <c r="I600" s="197" t="s">
        <v>450</v>
      </c>
    </row>
    <row r="601" spans="1:9">
      <c r="A601" s="47"/>
      <c r="B601" s="203"/>
      <c r="C601" s="42"/>
      <c r="D601" s="5" t="s">
        <v>11</v>
      </c>
      <c r="E601" s="108">
        <v>0</v>
      </c>
      <c r="F601" s="40">
        <f t="shared" si="6"/>
        <v>0</v>
      </c>
      <c r="G601" s="197"/>
      <c r="I601" s="197"/>
    </row>
    <row r="602" spans="1:9">
      <c r="B602" s="19"/>
      <c r="D602" s="19"/>
      <c r="E602" s="108"/>
      <c r="F602" s="40"/>
      <c r="G602" s="49"/>
      <c r="I602" s="49"/>
    </row>
    <row r="603" spans="1:9" s="19" customFormat="1">
      <c r="A603" s="47">
        <v>79</v>
      </c>
      <c r="B603" s="203" t="s">
        <v>451</v>
      </c>
      <c r="C603" s="42" t="s">
        <v>8</v>
      </c>
      <c r="D603" s="5" t="s">
        <v>9</v>
      </c>
      <c r="E603" s="108">
        <v>15</v>
      </c>
      <c r="F603" s="40">
        <f t="shared" si="6"/>
        <v>15</v>
      </c>
      <c r="G603" s="197"/>
      <c r="H603" s="53"/>
      <c r="I603" s="197"/>
    </row>
    <row r="604" spans="1:9" s="19" customFormat="1" ht="29.25" customHeight="1">
      <c r="A604" s="47"/>
      <c r="B604" s="203"/>
      <c r="C604" s="42"/>
      <c r="D604" s="5" t="s">
        <v>29</v>
      </c>
      <c r="E604" s="108">
        <v>0</v>
      </c>
      <c r="F604" s="40">
        <f t="shared" si="6"/>
        <v>0</v>
      </c>
      <c r="G604" s="197"/>
      <c r="H604" s="53"/>
      <c r="I604" s="197"/>
    </row>
    <row r="605" spans="1:9" s="19" customFormat="1">
      <c r="A605" s="47"/>
      <c r="B605" s="19" t="s">
        <v>452</v>
      </c>
      <c r="C605" s="5"/>
      <c r="E605" s="108"/>
      <c r="F605" s="40"/>
      <c r="G605" s="49"/>
      <c r="H605" s="53"/>
      <c r="I605" s="49"/>
    </row>
    <row r="606" spans="1:9" s="19" customFormat="1">
      <c r="A606" s="47"/>
      <c r="B606" s="46" t="s">
        <v>453</v>
      </c>
      <c r="C606" s="5"/>
      <c r="E606" s="108"/>
      <c r="F606" s="40"/>
      <c r="G606" s="49"/>
      <c r="H606" s="53"/>
      <c r="I606" s="49"/>
    </row>
    <row r="607" spans="1:9" s="19" customFormat="1">
      <c r="A607" s="47"/>
      <c r="B607" s="51"/>
      <c r="C607" s="5"/>
      <c r="E607" s="108"/>
      <c r="F607" s="40"/>
      <c r="G607" s="49"/>
      <c r="H607" s="53"/>
      <c r="I607" s="49"/>
    </row>
    <row r="608" spans="1:9" s="19" customFormat="1">
      <c r="A608" s="47" t="s">
        <v>454</v>
      </c>
      <c r="B608" s="203" t="s">
        <v>455</v>
      </c>
      <c r="C608" s="42"/>
      <c r="D608" s="5" t="s">
        <v>9</v>
      </c>
      <c r="E608" s="108">
        <v>10</v>
      </c>
      <c r="F608" s="40">
        <f t="shared" si="6"/>
        <v>0</v>
      </c>
      <c r="G608" s="197"/>
      <c r="H608" s="53"/>
      <c r="I608" s="197"/>
    </row>
    <row r="609" spans="1:9" s="19" customFormat="1">
      <c r="A609" s="47"/>
      <c r="B609" s="203"/>
      <c r="C609" s="42" t="s">
        <v>8</v>
      </c>
      <c r="D609" s="5" t="s">
        <v>11</v>
      </c>
      <c r="E609" s="108">
        <v>0</v>
      </c>
      <c r="F609" s="40">
        <f t="shared" si="6"/>
        <v>0</v>
      </c>
      <c r="G609" s="197"/>
      <c r="H609" s="53"/>
      <c r="I609" s="197"/>
    </row>
    <row r="610" spans="1:9" s="19" customFormat="1">
      <c r="A610" s="47"/>
      <c r="B610" s="19" t="s">
        <v>456</v>
      </c>
      <c r="C610" s="5"/>
      <c r="E610" s="108"/>
      <c r="F610" s="40"/>
      <c r="G610" s="49"/>
      <c r="H610" s="53"/>
      <c r="I610" s="49"/>
    </row>
    <row r="611" spans="1:9" s="19" customFormat="1">
      <c r="A611" s="47"/>
      <c r="B611" s="46" t="s">
        <v>457</v>
      </c>
      <c r="C611" s="5"/>
      <c r="E611" s="108"/>
      <c r="F611" s="40"/>
      <c r="G611" s="49"/>
      <c r="H611" s="53"/>
      <c r="I611" s="49"/>
    </row>
    <row r="612" spans="1:9" s="19" customFormat="1">
      <c r="A612" s="47"/>
      <c r="B612" s="51"/>
      <c r="C612" s="5"/>
      <c r="E612" s="108"/>
      <c r="F612" s="40"/>
      <c r="G612" s="49"/>
      <c r="H612" s="53"/>
      <c r="I612" s="49"/>
    </row>
    <row r="613" spans="1:9" s="19" customFormat="1" ht="29.1" customHeight="1">
      <c r="A613" s="47" t="s">
        <v>458</v>
      </c>
      <c r="B613" s="199" t="s">
        <v>459</v>
      </c>
      <c r="C613" s="42" t="s">
        <v>8</v>
      </c>
      <c r="D613" s="5" t="s">
        <v>9</v>
      </c>
      <c r="E613" s="108">
        <v>10</v>
      </c>
      <c r="F613" s="40">
        <f t="shared" si="6"/>
        <v>10</v>
      </c>
      <c r="G613" s="49"/>
      <c r="H613" s="53"/>
      <c r="I613" s="49"/>
    </row>
    <row r="614" spans="1:9" s="19" customFormat="1">
      <c r="A614" s="47"/>
      <c r="B614" s="199"/>
      <c r="C614" s="42"/>
      <c r="D614" s="5" t="s">
        <v>11</v>
      </c>
      <c r="E614" s="108">
        <v>0</v>
      </c>
      <c r="F614" s="40">
        <f t="shared" si="6"/>
        <v>0</v>
      </c>
      <c r="G614" s="49"/>
      <c r="H614" s="53"/>
      <c r="I614" s="49"/>
    </row>
    <row r="615" spans="1:9" s="19" customFormat="1">
      <c r="A615" s="47"/>
      <c r="B615" s="19" t="s">
        <v>460</v>
      </c>
      <c r="C615" s="48"/>
      <c r="D615" s="5"/>
      <c r="E615" s="108"/>
      <c r="F615" s="40"/>
      <c r="G615" s="49"/>
      <c r="H615" s="53"/>
      <c r="I615" s="49"/>
    </row>
    <row r="616" spans="1:9" s="19" customFormat="1" ht="57.6">
      <c r="A616" s="47"/>
      <c r="B616" s="46" t="s">
        <v>461</v>
      </c>
      <c r="C616" s="5"/>
      <c r="E616" s="108"/>
      <c r="F616" s="40"/>
      <c r="G616" s="49"/>
      <c r="H616" s="53"/>
      <c r="I616" s="49"/>
    </row>
    <row r="617" spans="1:9" s="56" customFormat="1">
      <c r="A617" s="60"/>
      <c r="B617" s="61"/>
      <c r="C617" s="5"/>
      <c r="E617" s="164"/>
      <c r="F617" s="40"/>
      <c r="G617" s="58"/>
      <c r="H617" s="163"/>
      <c r="I617" s="58"/>
    </row>
    <row r="618" spans="1:9">
      <c r="A618" s="1" t="s">
        <v>462</v>
      </c>
      <c r="B618" s="203" t="s">
        <v>463</v>
      </c>
      <c r="C618" s="80"/>
      <c r="D618" s="39" t="s">
        <v>464</v>
      </c>
      <c r="E618" s="40">
        <v>10</v>
      </c>
      <c r="F618" s="40">
        <f t="shared" si="6"/>
        <v>0</v>
      </c>
    </row>
    <row r="619" spans="1:9">
      <c r="B619" s="203"/>
      <c r="C619" s="80"/>
      <c r="D619" s="39" t="s">
        <v>465</v>
      </c>
      <c r="E619" s="40">
        <v>10</v>
      </c>
      <c r="F619" s="40">
        <f t="shared" si="6"/>
        <v>0</v>
      </c>
    </row>
    <row r="620" spans="1:9">
      <c r="B620" s="203"/>
      <c r="C620" s="80"/>
      <c r="D620" s="39" t="s">
        <v>466</v>
      </c>
      <c r="E620" s="40">
        <v>10</v>
      </c>
      <c r="F620" s="40">
        <f t="shared" si="6"/>
        <v>0</v>
      </c>
    </row>
    <row r="621" spans="1:9">
      <c r="B621" s="203"/>
      <c r="C621" s="80" t="s">
        <v>8</v>
      </c>
      <c r="D621" s="39" t="s">
        <v>467</v>
      </c>
      <c r="E621" s="40">
        <v>10</v>
      </c>
      <c r="F621" s="40">
        <f t="shared" si="6"/>
        <v>10</v>
      </c>
    </row>
    <row r="622" spans="1:9">
      <c r="B622" s="203"/>
      <c r="C622" s="80"/>
      <c r="D622" s="39" t="s">
        <v>175</v>
      </c>
      <c r="E622" s="40">
        <v>0</v>
      </c>
      <c r="F622" s="40">
        <f t="shared" si="6"/>
        <v>0</v>
      </c>
    </row>
    <row r="623" spans="1:9">
      <c r="A623" s="47"/>
      <c r="B623" s="19"/>
      <c r="D623" s="19"/>
      <c r="E623" s="108"/>
      <c r="F623" s="40"/>
      <c r="G623" s="49"/>
      <c r="I623" s="49"/>
    </row>
    <row r="624" spans="1:9">
      <c r="A624" s="47" t="s">
        <v>468</v>
      </c>
      <c r="B624" s="203" t="s">
        <v>469</v>
      </c>
      <c r="C624" s="42" t="s">
        <v>8</v>
      </c>
      <c r="D624" s="5" t="s">
        <v>470</v>
      </c>
      <c r="E624" s="108">
        <v>10</v>
      </c>
      <c r="F624" s="40">
        <f t="shared" si="6"/>
        <v>10</v>
      </c>
      <c r="G624" s="197"/>
      <c r="I624" s="197"/>
    </row>
    <row r="625" spans="1:9">
      <c r="A625" s="47"/>
      <c r="B625" s="203"/>
      <c r="C625" s="42"/>
      <c r="D625" s="5" t="s">
        <v>471</v>
      </c>
      <c r="E625" s="108">
        <v>5</v>
      </c>
      <c r="F625" s="40">
        <f t="shared" si="6"/>
        <v>0</v>
      </c>
      <c r="G625" s="197"/>
      <c r="I625" s="197"/>
    </row>
    <row r="626" spans="1:9">
      <c r="A626" s="47"/>
      <c r="B626" s="203"/>
      <c r="C626" s="42"/>
      <c r="D626" s="5" t="s">
        <v>11</v>
      </c>
      <c r="E626" s="108">
        <v>0</v>
      </c>
      <c r="F626" s="40">
        <f t="shared" si="6"/>
        <v>0</v>
      </c>
      <c r="G626" s="197"/>
      <c r="I626" s="197"/>
    </row>
    <row r="627" spans="1:9" ht="28.9">
      <c r="A627" s="47"/>
      <c r="B627" s="19" t="s">
        <v>472</v>
      </c>
      <c r="D627" s="19"/>
      <c r="E627" s="108"/>
      <c r="F627" s="40"/>
      <c r="G627" s="49"/>
      <c r="I627" s="49"/>
    </row>
    <row r="628" spans="1:9">
      <c r="B628" s="46" t="s">
        <v>46</v>
      </c>
      <c r="D628" s="19"/>
      <c r="E628" s="108"/>
      <c r="F628" s="40"/>
    </row>
    <row r="629" spans="1:9">
      <c r="B629" s="19"/>
      <c r="D629" s="19"/>
      <c r="E629" s="108"/>
      <c r="F629" s="40"/>
      <c r="G629" s="49"/>
      <c r="I629" s="49"/>
    </row>
    <row r="630" spans="1:9">
      <c r="A630" s="47">
        <v>82</v>
      </c>
      <c r="B630" s="203" t="s">
        <v>473</v>
      </c>
      <c r="C630" s="42" t="s">
        <v>8</v>
      </c>
      <c r="D630" s="5" t="s">
        <v>474</v>
      </c>
      <c r="E630" s="108">
        <v>10</v>
      </c>
      <c r="F630" s="40">
        <f t="shared" si="6"/>
        <v>10</v>
      </c>
      <c r="G630" s="197"/>
      <c r="I630" s="197" t="s">
        <v>475</v>
      </c>
    </row>
    <row r="631" spans="1:9">
      <c r="A631" s="47"/>
      <c r="B631" s="203"/>
      <c r="C631" s="42"/>
      <c r="D631" s="5" t="s">
        <v>175</v>
      </c>
      <c r="E631" s="108">
        <v>0</v>
      </c>
      <c r="F631" s="40">
        <f t="shared" si="6"/>
        <v>0</v>
      </c>
      <c r="G631" s="197"/>
      <c r="I631" s="197"/>
    </row>
    <row r="632" spans="1:9">
      <c r="A632" s="47"/>
      <c r="B632" s="19" t="s">
        <v>476</v>
      </c>
      <c r="D632" s="19"/>
      <c r="E632" s="108"/>
      <c r="F632" s="40"/>
    </row>
    <row r="633" spans="1:9">
      <c r="B633" s="46" t="s">
        <v>477</v>
      </c>
      <c r="D633" s="19"/>
      <c r="E633" s="108"/>
      <c r="F633" s="40"/>
      <c r="G633" s="49"/>
      <c r="I633" s="49"/>
    </row>
    <row r="634" spans="1:9">
      <c r="B634" s="19"/>
      <c r="D634" s="19"/>
      <c r="E634" s="108"/>
      <c r="F634" s="40"/>
      <c r="G634" s="49"/>
      <c r="I634" s="49"/>
    </row>
    <row r="635" spans="1:9">
      <c r="A635" s="47">
        <v>83</v>
      </c>
      <c r="B635" s="203" t="s">
        <v>478</v>
      </c>
      <c r="C635" s="37" t="s">
        <v>8</v>
      </c>
      <c r="D635" s="5" t="s">
        <v>474</v>
      </c>
      <c r="E635" s="108">
        <v>0</v>
      </c>
      <c r="F635" s="40">
        <f t="shared" si="6"/>
        <v>0</v>
      </c>
      <c r="G635" s="197"/>
      <c r="I635" s="197"/>
    </row>
    <row r="636" spans="1:9">
      <c r="A636" s="47"/>
      <c r="B636" s="203"/>
      <c r="C636" s="42"/>
      <c r="D636" s="5" t="s">
        <v>175</v>
      </c>
      <c r="E636" s="108">
        <v>0</v>
      </c>
      <c r="F636" s="40">
        <f t="shared" si="6"/>
        <v>0</v>
      </c>
      <c r="G636" s="197"/>
      <c r="I636" s="197"/>
    </row>
    <row r="637" spans="1:9">
      <c r="A637" s="47"/>
      <c r="B637" s="19" t="s">
        <v>479</v>
      </c>
      <c r="D637" s="19"/>
      <c r="E637" s="108"/>
      <c r="F637" s="40"/>
      <c r="G637" s="49"/>
      <c r="I637" s="49"/>
    </row>
    <row r="638" spans="1:9">
      <c r="B638" s="170">
        <v>0.39</v>
      </c>
      <c r="D638" s="19"/>
      <c r="E638" s="108"/>
      <c r="F638" s="40"/>
      <c r="G638" s="49"/>
      <c r="I638" s="49"/>
    </row>
    <row r="639" spans="1:9">
      <c r="B639" s="51"/>
      <c r="D639" s="19"/>
      <c r="E639" s="108"/>
      <c r="F639" s="40"/>
      <c r="G639" s="49"/>
      <c r="I639" s="49"/>
    </row>
    <row r="640" spans="1:9">
      <c r="A640" s="47">
        <v>84</v>
      </c>
      <c r="B640" s="203" t="s">
        <v>480</v>
      </c>
      <c r="C640" s="37" t="s">
        <v>8</v>
      </c>
      <c r="D640" s="38" t="s">
        <v>9</v>
      </c>
      <c r="E640" s="108">
        <v>10</v>
      </c>
      <c r="F640" s="40">
        <f t="shared" si="6"/>
        <v>10</v>
      </c>
      <c r="G640" s="197"/>
      <c r="I640" s="197"/>
    </row>
    <row r="641" spans="1:9">
      <c r="A641" s="47"/>
      <c r="B641" s="203"/>
      <c r="C641" s="42"/>
      <c r="D641" s="5" t="s">
        <v>11</v>
      </c>
      <c r="E641" s="108">
        <v>0</v>
      </c>
      <c r="F641" s="40">
        <f t="shared" si="6"/>
        <v>0</v>
      </c>
      <c r="G641" s="197"/>
      <c r="I641" s="197"/>
    </row>
    <row r="642" spans="1:9">
      <c r="A642" s="47"/>
      <c r="B642" s="19" t="s">
        <v>234</v>
      </c>
      <c r="D642" s="19"/>
      <c r="E642" s="108"/>
      <c r="F642" s="40"/>
    </row>
    <row r="643" spans="1:9">
      <c r="A643" s="47"/>
      <c r="B643" s="46" t="s">
        <v>481</v>
      </c>
      <c r="D643" s="19"/>
      <c r="E643" s="108"/>
      <c r="F643" s="40"/>
    </row>
    <row r="644" spans="1:9">
      <c r="A644" s="47"/>
      <c r="B644" s="64"/>
      <c r="D644" s="19"/>
      <c r="E644" s="108"/>
      <c r="F644" s="40"/>
    </row>
    <row r="645" spans="1:9">
      <c r="A645" s="47">
        <v>85</v>
      </c>
      <c r="B645" s="203" t="s">
        <v>482</v>
      </c>
      <c r="C645" s="80" t="s">
        <v>8</v>
      </c>
      <c r="D645" s="39" t="s">
        <v>9</v>
      </c>
      <c r="E645" s="108">
        <v>10</v>
      </c>
      <c r="F645" s="40">
        <f t="shared" si="6"/>
        <v>10</v>
      </c>
      <c r="G645" s="205"/>
      <c r="I645" s="205"/>
    </row>
    <row r="646" spans="1:9">
      <c r="A646" s="47"/>
      <c r="B646" s="203"/>
      <c r="C646" s="80"/>
      <c r="D646" s="39" t="s">
        <v>11</v>
      </c>
      <c r="E646" s="108">
        <v>0</v>
      </c>
      <c r="F646" s="40">
        <f t="shared" si="6"/>
        <v>0</v>
      </c>
      <c r="G646" s="205"/>
      <c r="I646" s="205"/>
    </row>
    <row r="647" spans="1:9">
      <c r="B647" s="64"/>
      <c r="D647" s="19"/>
      <c r="E647" s="108"/>
      <c r="F647" s="40"/>
      <c r="G647" s="90"/>
      <c r="I647" s="90"/>
    </row>
    <row r="648" spans="1:9">
      <c r="A648" s="47">
        <v>86</v>
      </c>
      <c r="B648" s="203" t="s">
        <v>483</v>
      </c>
      <c r="C648" s="80" t="s">
        <v>8</v>
      </c>
      <c r="D648" s="5" t="s">
        <v>474</v>
      </c>
      <c r="E648" s="108">
        <v>10</v>
      </c>
      <c r="F648" s="40">
        <f t="shared" ref="F648:F708" si="7">IF(C648="x",E648,0)</f>
        <v>10</v>
      </c>
      <c r="G648" s="205"/>
      <c r="I648" s="205"/>
    </row>
    <row r="649" spans="1:9">
      <c r="A649" s="47"/>
      <c r="B649" s="203"/>
      <c r="C649" s="80"/>
      <c r="D649" s="5" t="s">
        <v>175</v>
      </c>
      <c r="E649" s="108">
        <v>0</v>
      </c>
      <c r="F649" s="40">
        <f t="shared" si="7"/>
        <v>0</v>
      </c>
      <c r="G649" s="205"/>
      <c r="I649" s="205"/>
    </row>
    <row r="650" spans="1:9">
      <c r="B650" s="19" t="s">
        <v>484</v>
      </c>
      <c r="D650" s="19"/>
      <c r="E650" s="108"/>
      <c r="F650" s="40"/>
    </row>
    <row r="651" spans="1:9" ht="28.9">
      <c r="A651" s="47"/>
      <c r="B651" s="46" t="s">
        <v>485</v>
      </c>
      <c r="D651" s="19"/>
      <c r="E651" s="108"/>
      <c r="F651" s="40"/>
      <c r="G651" s="81" t="s">
        <v>486</v>
      </c>
      <c r="H651" s="62"/>
      <c r="I651" s="3"/>
    </row>
    <row r="652" spans="1:9">
      <c r="A652" s="47"/>
      <c r="B652" s="64"/>
      <c r="D652" s="19"/>
      <c r="E652" s="108"/>
      <c r="F652" s="40"/>
      <c r="G652" s="90"/>
      <c r="I652" s="90"/>
    </row>
    <row r="653" spans="1:9">
      <c r="A653" s="47">
        <v>87</v>
      </c>
      <c r="B653" s="203" t="s">
        <v>487</v>
      </c>
      <c r="C653" s="42"/>
      <c r="D653" s="5" t="s">
        <v>474</v>
      </c>
      <c r="E653" s="108">
        <v>10</v>
      </c>
      <c r="F653" s="40">
        <v>10</v>
      </c>
      <c r="G653" s="197"/>
      <c r="I653" s="197"/>
    </row>
    <row r="654" spans="1:9">
      <c r="A654" s="47"/>
      <c r="B654" s="203"/>
      <c r="C654" s="171" t="s">
        <v>8</v>
      </c>
      <c r="D654" s="5" t="s">
        <v>175</v>
      </c>
      <c r="E654" s="108">
        <v>0</v>
      </c>
      <c r="F654" s="40">
        <f t="shared" si="7"/>
        <v>0</v>
      </c>
      <c r="G654" s="197"/>
      <c r="I654" s="197"/>
    </row>
    <row r="655" spans="1:9">
      <c r="A655" s="47"/>
      <c r="B655" s="19" t="s">
        <v>488</v>
      </c>
      <c r="D655" s="19"/>
      <c r="E655" s="108"/>
      <c r="F655" s="40"/>
      <c r="G655" s="49"/>
      <c r="I655" s="49"/>
    </row>
    <row r="656" spans="1:9" ht="28.9">
      <c r="B656" s="46" t="s">
        <v>489</v>
      </c>
      <c r="D656" s="19"/>
      <c r="E656" s="108"/>
      <c r="F656" s="40"/>
    </row>
    <row r="657" spans="1:9">
      <c r="B657" s="51"/>
      <c r="D657" s="19"/>
      <c r="E657" s="108"/>
      <c r="F657" s="40"/>
    </row>
    <row r="658" spans="1:9">
      <c r="A658" s="47">
        <v>88</v>
      </c>
      <c r="B658" s="203" t="s">
        <v>490</v>
      </c>
      <c r="C658" s="37" t="s">
        <v>8</v>
      </c>
      <c r="D658" s="38" t="s">
        <v>9</v>
      </c>
      <c r="E658" s="108">
        <v>10</v>
      </c>
      <c r="F658" s="40">
        <f t="shared" si="7"/>
        <v>10</v>
      </c>
      <c r="G658" s="197"/>
      <c r="I658" s="197"/>
    </row>
    <row r="659" spans="1:9">
      <c r="A659" s="47"/>
      <c r="B659" s="203"/>
      <c r="C659" s="42"/>
      <c r="D659" s="5" t="s">
        <v>11</v>
      </c>
      <c r="E659" s="108">
        <v>0</v>
      </c>
      <c r="F659" s="40">
        <f t="shared" si="7"/>
        <v>0</v>
      </c>
      <c r="G659" s="197"/>
      <c r="I659" s="197"/>
    </row>
    <row r="660" spans="1:9">
      <c r="A660" s="47"/>
      <c r="B660" s="19" t="s">
        <v>234</v>
      </c>
      <c r="D660" s="19"/>
      <c r="E660" s="108"/>
      <c r="F660" s="40"/>
    </row>
    <row r="661" spans="1:9" ht="28.9">
      <c r="B661" s="46" t="s">
        <v>491</v>
      </c>
      <c r="D661" s="19"/>
      <c r="E661" s="108"/>
      <c r="F661" s="40"/>
    </row>
    <row r="662" spans="1:9">
      <c r="B662" s="51"/>
      <c r="D662" s="19"/>
      <c r="E662" s="108"/>
      <c r="F662" s="40"/>
    </row>
    <row r="663" spans="1:9">
      <c r="A663" s="47">
        <v>89</v>
      </c>
      <c r="B663" s="203" t="s">
        <v>492</v>
      </c>
      <c r="C663" s="42" t="s">
        <v>8</v>
      </c>
      <c r="D663" s="5" t="s">
        <v>9</v>
      </c>
      <c r="E663" s="108">
        <v>10</v>
      </c>
      <c r="F663" s="40">
        <f t="shared" si="7"/>
        <v>10</v>
      </c>
      <c r="G663" s="197"/>
      <c r="I663" s="197"/>
    </row>
    <row r="664" spans="1:9">
      <c r="A664" s="47"/>
      <c r="B664" s="203"/>
      <c r="C664" s="42"/>
      <c r="D664" s="5" t="s">
        <v>29</v>
      </c>
      <c r="E664" s="108">
        <v>0</v>
      </c>
      <c r="F664" s="40">
        <f t="shared" si="7"/>
        <v>0</v>
      </c>
      <c r="G664" s="197"/>
      <c r="I664" s="197"/>
    </row>
    <row r="665" spans="1:9">
      <c r="A665" s="47"/>
      <c r="B665" s="19" t="s">
        <v>493</v>
      </c>
      <c r="D665" s="19"/>
      <c r="E665" s="108"/>
      <c r="F665" s="40"/>
    </row>
    <row r="666" spans="1:9">
      <c r="B666" s="46" t="s">
        <v>46</v>
      </c>
      <c r="D666" s="19"/>
      <c r="E666" s="108"/>
      <c r="F666" s="40"/>
      <c r="G666" s="49"/>
      <c r="I666" s="49"/>
    </row>
    <row r="667" spans="1:9">
      <c r="B667" s="19"/>
      <c r="D667" s="19"/>
      <c r="E667" s="108"/>
      <c r="F667" s="40"/>
      <c r="G667" s="49"/>
      <c r="I667" s="49"/>
    </row>
    <row r="668" spans="1:9">
      <c r="A668" s="47" t="s">
        <v>494</v>
      </c>
      <c r="B668" s="203" t="s">
        <v>495</v>
      </c>
      <c r="C668" s="42"/>
      <c r="D668" s="5" t="s">
        <v>9</v>
      </c>
      <c r="E668" s="108">
        <v>10</v>
      </c>
      <c r="F668" s="40">
        <f t="shared" si="7"/>
        <v>0</v>
      </c>
      <c r="G668" s="197"/>
      <c r="I668" s="197"/>
    </row>
    <row r="669" spans="1:9">
      <c r="A669" s="47"/>
      <c r="B669" s="203"/>
      <c r="C669" s="42" t="s">
        <v>8</v>
      </c>
      <c r="D669" s="5" t="s">
        <v>29</v>
      </c>
      <c r="E669" s="108">
        <v>0</v>
      </c>
      <c r="F669" s="40">
        <f t="shared" si="7"/>
        <v>0</v>
      </c>
      <c r="G669" s="197"/>
      <c r="I669" s="197"/>
    </row>
    <row r="670" spans="1:9">
      <c r="B670" s="19"/>
      <c r="D670" s="19"/>
      <c r="E670" s="108"/>
      <c r="F670" s="40"/>
      <c r="G670" s="49"/>
      <c r="I670" s="49"/>
    </row>
    <row r="671" spans="1:9">
      <c r="A671" s="47" t="s">
        <v>496</v>
      </c>
      <c r="B671" s="203" t="s">
        <v>497</v>
      </c>
      <c r="C671" s="42"/>
      <c r="D671" s="5" t="s">
        <v>474</v>
      </c>
      <c r="E671" s="108">
        <v>0</v>
      </c>
      <c r="F671" s="40">
        <f t="shared" si="7"/>
        <v>0</v>
      </c>
      <c r="G671" s="197"/>
      <c r="I671" s="197" t="s">
        <v>498</v>
      </c>
    </row>
    <row r="672" spans="1:9">
      <c r="A672" s="47"/>
      <c r="B672" s="203"/>
      <c r="C672" s="42" t="s">
        <v>8</v>
      </c>
      <c r="D672" s="5" t="s">
        <v>175</v>
      </c>
      <c r="E672" s="108">
        <v>0</v>
      </c>
      <c r="F672" s="40">
        <f t="shared" si="7"/>
        <v>0</v>
      </c>
      <c r="G672" s="197"/>
      <c r="I672" s="197"/>
    </row>
    <row r="673" spans="1:9">
      <c r="A673" s="47"/>
      <c r="B673" s="19" t="s">
        <v>479</v>
      </c>
      <c r="D673" s="19"/>
      <c r="E673" s="108"/>
      <c r="F673" s="40"/>
      <c r="G673" s="49"/>
      <c r="I673" s="49"/>
    </row>
    <row r="674" spans="1:9">
      <c r="B674" s="46" t="s">
        <v>46</v>
      </c>
      <c r="D674" s="19"/>
      <c r="E674" s="108"/>
      <c r="F674" s="40"/>
    </row>
    <row r="675" spans="1:9">
      <c r="B675" s="51"/>
      <c r="D675" s="19"/>
      <c r="E675" s="108"/>
      <c r="F675" s="40"/>
    </row>
    <row r="676" spans="1:9" ht="15.6">
      <c r="B676" s="166" t="s">
        <v>499</v>
      </c>
      <c r="C676" s="167"/>
      <c r="D676" s="167"/>
      <c r="E676" s="167"/>
      <c r="F676" s="168">
        <f>SUM(F677:F736)</f>
        <v>72</v>
      </c>
      <c r="G676" s="167"/>
      <c r="H676" s="169"/>
      <c r="I676" s="167"/>
    </row>
    <row r="677" spans="1:9">
      <c r="A677" s="47">
        <v>91</v>
      </c>
      <c r="B677" s="203" t="s">
        <v>500</v>
      </c>
      <c r="C677" s="42"/>
      <c r="D677" s="5" t="s">
        <v>501</v>
      </c>
      <c r="E677" s="108">
        <v>15</v>
      </c>
      <c r="F677" s="40">
        <f t="shared" si="7"/>
        <v>0</v>
      </c>
      <c r="G677" s="197"/>
      <c r="I677" s="197" t="s">
        <v>502</v>
      </c>
    </row>
    <row r="678" spans="1:9" ht="28.9">
      <c r="A678" s="47"/>
      <c r="B678" s="203"/>
      <c r="C678" s="42"/>
      <c r="D678" s="5" t="s">
        <v>503</v>
      </c>
      <c r="E678" s="108">
        <v>12</v>
      </c>
      <c r="F678" s="40">
        <f t="shared" si="7"/>
        <v>0</v>
      </c>
      <c r="G678" s="197"/>
      <c r="I678" s="197"/>
    </row>
    <row r="679" spans="1:9" ht="28.9">
      <c r="A679" s="47"/>
      <c r="B679" s="203"/>
      <c r="C679" s="42"/>
      <c r="D679" s="5" t="s">
        <v>504</v>
      </c>
      <c r="E679" s="108">
        <v>8</v>
      </c>
      <c r="F679" s="40">
        <f t="shared" si="7"/>
        <v>0</v>
      </c>
      <c r="G679" s="197"/>
      <c r="I679" s="197"/>
    </row>
    <row r="680" spans="1:9">
      <c r="A680" s="47"/>
      <c r="B680" s="203"/>
      <c r="C680" s="42" t="s">
        <v>8</v>
      </c>
      <c r="D680" s="5" t="s">
        <v>505</v>
      </c>
      <c r="E680" s="108">
        <v>0</v>
      </c>
      <c r="F680" s="40">
        <f>F709</f>
        <v>0</v>
      </c>
      <c r="G680" s="197"/>
      <c r="I680" s="197"/>
    </row>
    <row r="681" spans="1:9" ht="43.15">
      <c r="B681" s="19" t="s">
        <v>506</v>
      </c>
      <c r="D681" s="19"/>
      <c r="E681" s="108"/>
      <c r="F681" s="40"/>
      <c r="G681" s="49"/>
      <c r="I681" s="49"/>
    </row>
    <row r="682" spans="1:9" ht="158.44999999999999">
      <c r="A682" s="47"/>
      <c r="B682" s="46" t="s">
        <v>507</v>
      </c>
      <c r="D682" s="19"/>
      <c r="E682" s="108"/>
      <c r="F682" s="40"/>
    </row>
    <row r="683" spans="1:9">
      <c r="A683" s="47"/>
      <c r="B683" s="19"/>
      <c r="D683" s="19"/>
      <c r="E683" s="108"/>
      <c r="F683" s="40"/>
      <c r="G683" s="49"/>
      <c r="I683" s="49"/>
    </row>
    <row r="684" spans="1:9">
      <c r="A684" s="47" t="s">
        <v>508</v>
      </c>
      <c r="B684" s="203" t="s">
        <v>509</v>
      </c>
      <c r="C684" s="37" t="s">
        <v>8</v>
      </c>
      <c r="D684" s="38" t="s">
        <v>510</v>
      </c>
      <c r="E684" s="40">
        <v>10</v>
      </c>
      <c r="F684" s="40">
        <f t="shared" si="7"/>
        <v>10</v>
      </c>
      <c r="G684" s="197"/>
      <c r="I684" s="197"/>
    </row>
    <row r="685" spans="1:9">
      <c r="A685" s="47"/>
      <c r="B685" s="203"/>
      <c r="C685" s="42"/>
      <c r="D685" s="5" t="s">
        <v>11</v>
      </c>
      <c r="E685" s="108">
        <v>0</v>
      </c>
      <c r="F685" s="40">
        <f t="shared" si="7"/>
        <v>0</v>
      </c>
      <c r="G685" s="197"/>
      <c r="I685" s="197"/>
    </row>
    <row r="686" spans="1:9">
      <c r="B686" s="19"/>
      <c r="D686" s="19"/>
      <c r="E686" s="108"/>
      <c r="F686" s="40"/>
      <c r="G686" s="49"/>
      <c r="I686" s="49"/>
    </row>
    <row r="687" spans="1:9">
      <c r="A687" s="47" t="s">
        <v>511</v>
      </c>
      <c r="B687" s="203" t="s">
        <v>512</v>
      </c>
      <c r="C687" s="37" t="s">
        <v>8</v>
      </c>
      <c r="D687" s="38" t="s">
        <v>510</v>
      </c>
      <c r="E687" s="157">
        <v>10</v>
      </c>
      <c r="F687" s="40">
        <f t="shared" si="7"/>
        <v>10</v>
      </c>
      <c r="G687" s="197"/>
      <c r="I687" s="197"/>
    </row>
    <row r="688" spans="1:9">
      <c r="A688" s="47"/>
      <c r="B688" s="203"/>
      <c r="C688" s="42"/>
      <c r="D688" s="5" t="s">
        <v>11</v>
      </c>
      <c r="E688" s="157">
        <v>0</v>
      </c>
      <c r="F688" s="40">
        <f t="shared" si="7"/>
        <v>0</v>
      </c>
      <c r="G688" s="197"/>
      <c r="I688" s="197"/>
    </row>
    <row r="689" spans="1:9">
      <c r="A689" s="47"/>
      <c r="B689" s="19" t="s">
        <v>513</v>
      </c>
      <c r="D689" s="19"/>
      <c r="E689" s="108"/>
      <c r="F689" s="40"/>
    </row>
    <row r="690" spans="1:9" ht="86.45">
      <c r="B690" s="46" t="s">
        <v>514</v>
      </c>
      <c r="D690" s="19"/>
      <c r="E690" s="108"/>
      <c r="F690" s="40"/>
    </row>
    <row r="691" spans="1:9">
      <c r="B691" s="51"/>
      <c r="D691" s="19"/>
      <c r="E691" s="108"/>
      <c r="F691" s="40"/>
    </row>
    <row r="692" spans="1:9">
      <c r="A692" s="47" t="s">
        <v>515</v>
      </c>
      <c r="B692" s="199" t="s">
        <v>516</v>
      </c>
      <c r="C692" s="37" t="s">
        <v>8</v>
      </c>
      <c r="D692" s="38" t="s">
        <v>9</v>
      </c>
      <c r="E692" s="40">
        <v>0</v>
      </c>
      <c r="F692" s="40">
        <f t="shared" si="7"/>
        <v>0</v>
      </c>
    </row>
    <row r="693" spans="1:9">
      <c r="B693" s="199"/>
      <c r="C693" s="42"/>
      <c r="D693" s="5" t="s">
        <v>11</v>
      </c>
      <c r="E693" s="108">
        <v>0</v>
      </c>
      <c r="F693" s="40">
        <f t="shared" si="7"/>
        <v>0</v>
      </c>
    </row>
    <row r="694" spans="1:9" ht="15.6" customHeight="1">
      <c r="B694" s="19" t="s">
        <v>517</v>
      </c>
      <c r="D694" s="19"/>
      <c r="E694" s="108"/>
      <c r="F694" s="40"/>
    </row>
    <row r="695" spans="1:9" ht="409.6">
      <c r="B695" s="46" t="s">
        <v>518</v>
      </c>
      <c r="D695" s="19"/>
      <c r="E695" s="108"/>
      <c r="F695" s="40"/>
    </row>
    <row r="696" spans="1:9">
      <c r="B696" s="51"/>
      <c r="D696" s="19"/>
      <c r="E696" s="108"/>
      <c r="F696" s="40"/>
    </row>
    <row r="697" spans="1:9" s="174" customFormat="1">
      <c r="A697" s="47" t="s">
        <v>519</v>
      </c>
      <c r="B697" s="196" t="s">
        <v>520</v>
      </c>
      <c r="C697" s="80" t="s">
        <v>8</v>
      </c>
      <c r="D697" s="39" t="s">
        <v>9</v>
      </c>
      <c r="E697" s="39">
        <v>10</v>
      </c>
      <c r="F697" s="40">
        <f t="shared" si="7"/>
        <v>10</v>
      </c>
      <c r="G697" s="172"/>
      <c r="H697" s="173"/>
      <c r="I697" s="172"/>
    </row>
    <row r="698" spans="1:9" s="174" customFormat="1">
      <c r="A698" s="47"/>
      <c r="B698" s="196"/>
      <c r="C698" s="80"/>
      <c r="D698" s="39" t="s">
        <v>11</v>
      </c>
      <c r="E698" s="39">
        <v>0</v>
      </c>
      <c r="F698" s="40">
        <f t="shared" si="7"/>
        <v>0</v>
      </c>
      <c r="G698" s="49"/>
      <c r="H698" s="173"/>
      <c r="I698" s="49"/>
    </row>
    <row r="699" spans="1:9" s="174" customFormat="1">
      <c r="A699" s="47"/>
      <c r="B699" s="196"/>
      <c r="C699" s="80"/>
      <c r="D699" s="39" t="s">
        <v>17</v>
      </c>
      <c r="E699" s="39">
        <v>10</v>
      </c>
      <c r="F699" s="40">
        <f t="shared" si="7"/>
        <v>0</v>
      </c>
      <c r="G699" s="49"/>
      <c r="H699" s="173"/>
      <c r="I699" s="49"/>
    </row>
    <row r="700" spans="1:9" s="174" customFormat="1">
      <c r="A700" s="47"/>
      <c r="B700" s="19" t="s">
        <v>521</v>
      </c>
      <c r="C700" s="5"/>
      <c r="D700" s="5"/>
      <c r="E700" s="5"/>
      <c r="F700" s="40"/>
      <c r="G700" s="49"/>
      <c r="H700" s="173"/>
      <c r="I700" s="49"/>
    </row>
    <row r="701" spans="1:9" s="174" customFormat="1">
      <c r="A701" s="47"/>
      <c r="B701" s="46" t="s">
        <v>46</v>
      </c>
      <c r="C701" s="5"/>
      <c r="D701" s="5"/>
      <c r="E701" s="5"/>
      <c r="F701" s="40"/>
      <c r="G701" s="49"/>
      <c r="H701" s="173"/>
      <c r="I701" s="49"/>
    </row>
    <row r="702" spans="1:9" s="174" customFormat="1">
      <c r="A702" s="47"/>
      <c r="B702" s="64"/>
      <c r="C702" s="5"/>
      <c r="D702" s="5"/>
      <c r="E702" s="5"/>
      <c r="F702" s="40"/>
      <c r="G702" s="90"/>
      <c r="H702" s="173"/>
      <c r="I702" s="90"/>
    </row>
    <row r="703" spans="1:9" s="174" customFormat="1">
      <c r="A703" s="47" t="s">
        <v>522</v>
      </c>
      <c r="B703" s="196" t="s">
        <v>523</v>
      </c>
      <c r="C703" s="80"/>
      <c r="D703" s="39" t="s">
        <v>191</v>
      </c>
      <c r="E703" s="39">
        <v>15</v>
      </c>
      <c r="F703" s="40">
        <f t="shared" si="7"/>
        <v>0</v>
      </c>
      <c r="G703" s="172"/>
      <c r="H703" s="173"/>
      <c r="I703" s="172"/>
    </row>
    <row r="704" spans="1:9" s="174" customFormat="1">
      <c r="A704" s="47"/>
      <c r="B704" s="196"/>
      <c r="C704" s="80" t="s">
        <v>8</v>
      </c>
      <c r="D704" s="39" t="s">
        <v>192</v>
      </c>
      <c r="E704" s="39">
        <v>12</v>
      </c>
      <c r="F704" s="40">
        <f t="shared" si="7"/>
        <v>12</v>
      </c>
      <c r="G704" s="49"/>
      <c r="H704" s="173"/>
      <c r="I704" s="49"/>
    </row>
    <row r="705" spans="1:9" s="174" customFormat="1">
      <c r="A705" s="47"/>
      <c r="B705" s="196"/>
      <c r="C705" s="80"/>
      <c r="D705" s="39" t="s">
        <v>193</v>
      </c>
      <c r="E705" s="39">
        <v>8</v>
      </c>
      <c r="F705" s="40">
        <f t="shared" si="7"/>
        <v>0</v>
      </c>
      <c r="G705" s="49"/>
      <c r="H705" s="173"/>
      <c r="I705" s="49"/>
    </row>
    <row r="706" spans="1:9" s="174" customFormat="1">
      <c r="A706" s="47"/>
      <c r="B706" s="196"/>
      <c r="C706" s="80"/>
      <c r="D706" s="39" t="s">
        <v>194</v>
      </c>
      <c r="E706" s="39">
        <v>4</v>
      </c>
      <c r="F706" s="40">
        <f t="shared" si="7"/>
        <v>0</v>
      </c>
      <c r="G706" s="49"/>
      <c r="H706" s="173"/>
      <c r="I706" s="49"/>
    </row>
    <row r="707" spans="1:9" s="174" customFormat="1">
      <c r="A707" s="47"/>
      <c r="B707" s="196"/>
      <c r="C707" s="80"/>
      <c r="D707" s="39" t="s">
        <v>195</v>
      </c>
      <c r="E707" s="39">
        <v>0</v>
      </c>
      <c r="F707" s="40">
        <f t="shared" si="7"/>
        <v>0</v>
      </c>
      <c r="G707" s="49"/>
      <c r="H707" s="173"/>
      <c r="I707" s="49"/>
    </row>
    <row r="708" spans="1:9" s="174" customFormat="1">
      <c r="A708" s="47"/>
      <c r="B708" s="5"/>
      <c r="C708" s="80"/>
      <c r="D708" s="39" t="s">
        <v>147</v>
      </c>
      <c r="E708" s="39">
        <v>15</v>
      </c>
      <c r="F708" s="40">
        <f t="shared" si="7"/>
        <v>0</v>
      </c>
      <c r="G708" s="49"/>
      <c r="H708" s="173"/>
      <c r="I708" s="49"/>
    </row>
    <row r="709" spans="1:9" s="174" customFormat="1" ht="43.15">
      <c r="A709" s="47"/>
      <c r="B709" s="19" t="s">
        <v>524</v>
      </c>
      <c r="C709" s="5"/>
      <c r="D709" s="5"/>
      <c r="E709" s="5"/>
      <c r="F709" s="40"/>
      <c r="G709" s="49"/>
      <c r="H709" s="173"/>
      <c r="I709" s="49"/>
    </row>
    <row r="710" spans="1:9" s="174" customFormat="1">
      <c r="A710" s="47"/>
      <c r="B710" s="46" t="s">
        <v>46</v>
      </c>
      <c r="C710" s="5"/>
      <c r="D710" s="5"/>
      <c r="E710" s="5"/>
      <c r="F710" s="40"/>
      <c r="G710" s="49"/>
      <c r="H710" s="173"/>
      <c r="I710" s="49"/>
    </row>
    <row r="711" spans="1:9">
      <c r="B711" s="64"/>
      <c r="D711" s="19"/>
      <c r="E711" s="108"/>
      <c r="F711" s="40"/>
    </row>
    <row r="712" spans="1:9">
      <c r="A712" s="47" t="s">
        <v>525</v>
      </c>
      <c r="B712" s="203" t="s">
        <v>526</v>
      </c>
      <c r="C712" s="37" t="s">
        <v>8</v>
      </c>
      <c r="D712" s="38" t="s">
        <v>9</v>
      </c>
      <c r="E712" s="40">
        <v>10</v>
      </c>
      <c r="F712" s="40">
        <f t="shared" ref="F712:F774" si="8">IF(C712="x",E712,0)</f>
        <v>10</v>
      </c>
      <c r="G712" s="197"/>
      <c r="I712" s="197"/>
    </row>
    <row r="713" spans="1:9">
      <c r="A713" s="47"/>
      <c r="B713" s="203"/>
      <c r="C713" s="42"/>
      <c r="D713" s="5" t="s">
        <v>11</v>
      </c>
      <c r="E713" s="108">
        <v>0</v>
      </c>
      <c r="F713" s="40">
        <f t="shared" si="8"/>
        <v>0</v>
      </c>
      <c r="G713" s="197"/>
      <c r="I713" s="197"/>
    </row>
    <row r="714" spans="1:9">
      <c r="B714" s="19" t="s">
        <v>527</v>
      </c>
      <c r="D714" s="19"/>
      <c r="E714" s="108"/>
      <c r="F714" s="40"/>
    </row>
    <row r="715" spans="1:9">
      <c r="A715" s="47"/>
      <c r="B715" s="165" t="s">
        <v>528</v>
      </c>
      <c r="D715" s="19"/>
      <c r="E715" s="108"/>
      <c r="F715" s="40"/>
    </row>
    <row r="716" spans="1:9">
      <c r="A716" s="47"/>
      <c r="B716" s="64"/>
      <c r="D716" s="19"/>
      <c r="E716" s="108"/>
      <c r="F716" s="40"/>
    </row>
    <row r="717" spans="1:9">
      <c r="A717" s="47" t="s">
        <v>529</v>
      </c>
      <c r="B717" s="203" t="s">
        <v>530</v>
      </c>
      <c r="C717" s="37"/>
      <c r="D717" s="38" t="s">
        <v>531</v>
      </c>
      <c r="E717" s="40">
        <v>0</v>
      </c>
      <c r="F717" s="40">
        <f t="shared" si="8"/>
        <v>0</v>
      </c>
      <c r="G717" s="197"/>
      <c r="I717" s="197"/>
    </row>
    <row r="718" spans="1:9">
      <c r="A718" s="47"/>
      <c r="B718" s="203"/>
      <c r="C718" s="37"/>
      <c r="D718" s="38" t="s">
        <v>532</v>
      </c>
      <c r="E718" s="40">
        <v>0</v>
      </c>
      <c r="F718" s="40">
        <f t="shared" si="8"/>
        <v>0</v>
      </c>
      <c r="G718" s="197"/>
      <c r="I718" s="197"/>
    </row>
    <row r="719" spans="1:9">
      <c r="A719" s="47"/>
      <c r="B719" s="203"/>
      <c r="C719" s="37"/>
      <c r="D719" s="38" t="s">
        <v>533</v>
      </c>
      <c r="E719" s="40">
        <v>0</v>
      </c>
      <c r="F719" s="40">
        <f t="shared" si="8"/>
        <v>0</v>
      </c>
      <c r="G719" s="197"/>
      <c r="I719" s="197"/>
    </row>
    <row r="720" spans="1:9">
      <c r="A720" s="47"/>
      <c r="B720" s="203"/>
      <c r="C720" s="42" t="s">
        <v>8</v>
      </c>
      <c r="D720" s="5" t="s">
        <v>534</v>
      </c>
      <c r="E720" s="108">
        <v>0</v>
      </c>
      <c r="F720" s="40">
        <f t="shared" si="8"/>
        <v>0</v>
      </c>
      <c r="G720" s="197"/>
      <c r="I720" s="197"/>
    </row>
    <row r="721" spans="1:9">
      <c r="B721" s="64"/>
      <c r="D721" s="19"/>
      <c r="E721" s="108"/>
      <c r="F721" s="40"/>
    </row>
    <row r="722" spans="1:9" s="56" customFormat="1" ht="14.65" customHeight="1">
      <c r="A722" s="47">
        <v>95</v>
      </c>
      <c r="B722" s="203" t="s">
        <v>535</v>
      </c>
      <c r="C722" s="37" t="s">
        <v>8</v>
      </c>
      <c r="D722" s="38" t="s">
        <v>9</v>
      </c>
      <c r="E722" s="40">
        <v>10</v>
      </c>
      <c r="F722" s="40">
        <f t="shared" si="8"/>
        <v>10</v>
      </c>
      <c r="G722" s="211"/>
      <c r="H722" s="163"/>
      <c r="I722" s="211"/>
    </row>
    <row r="723" spans="1:9" s="56" customFormat="1">
      <c r="A723" s="60"/>
      <c r="B723" s="203"/>
      <c r="C723" s="37"/>
      <c r="D723" s="38" t="s">
        <v>11</v>
      </c>
      <c r="E723" s="40">
        <v>0</v>
      </c>
      <c r="F723" s="40">
        <f t="shared" si="8"/>
        <v>0</v>
      </c>
      <c r="G723" s="211"/>
      <c r="H723" s="163"/>
      <c r="I723" s="211"/>
    </row>
    <row r="724" spans="1:9" s="56" customFormat="1" ht="16.149999999999999" customHeight="1">
      <c r="A724" s="60"/>
      <c r="B724" s="19" t="s">
        <v>536</v>
      </c>
      <c r="C724" s="5"/>
      <c r="D724" s="19"/>
      <c r="E724" s="164"/>
      <c r="F724" s="40"/>
      <c r="G724" s="58"/>
      <c r="H724" s="163"/>
      <c r="I724" s="58"/>
    </row>
    <row r="725" spans="1:9" s="56" customFormat="1">
      <c r="A725" s="60"/>
      <c r="B725" s="46" t="s">
        <v>537</v>
      </c>
      <c r="C725" s="5"/>
      <c r="D725" s="19"/>
      <c r="E725" s="164"/>
      <c r="F725" s="40"/>
      <c r="G725" s="58"/>
      <c r="H725" s="163"/>
      <c r="I725" s="58"/>
    </row>
    <row r="726" spans="1:9" s="56" customFormat="1">
      <c r="A726" s="60"/>
      <c r="B726" s="61"/>
      <c r="C726" s="5"/>
      <c r="E726" s="164"/>
      <c r="F726" s="40"/>
      <c r="G726" s="58"/>
      <c r="H726" s="163"/>
      <c r="I726" s="58"/>
    </row>
    <row r="727" spans="1:9" s="56" customFormat="1">
      <c r="A727" s="47">
        <v>96</v>
      </c>
      <c r="B727" s="203" t="s">
        <v>538</v>
      </c>
      <c r="C727" s="37" t="s">
        <v>8</v>
      </c>
      <c r="D727" s="38" t="s">
        <v>9</v>
      </c>
      <c r="E727" s="108">
        <v>10</v>
      </c>
      <c r="F727" s="40">
        <f t="shared" si="8"/>
        <v>10</v>
      </c>
      <c r="G727" s="58"/>
      <c r="H727" s="163"/>
      <c r="I727" s="58"/>
    </row>
    <row r="728" spans="1:9" s="56" customFormat="1">
      <c r="A728" s="60"/>
      <c r="B728" s="203"/>
      <c r="C728" s="37"/>
      <c r="D728" s="38" t="s">
        <v>11</v>
      </c>
      <c r="E728" s="108">
        <v>0</v>
      </c>
      <c r="F728" s="40">
        <f t="shared" si="8"/>
        <v>0</v>
      </c>
      <c r="G728" s="58"/>
      <c r="H728" s="163"/>
      <c r="I728" s="58"/>
    </row>
    <row r="729" spans="1:9" s="56" customFormat="1">
      <c r="A729" s="60"/>
      <c r="B729" s="19" t="s">
        <v>539</v>
      </c>
      <c r="C729" s="5"/>
      <c r="D729" s="19"/>
      <c r="E729" s="164"/>
      <c r="F729" s="40"/>
      <c r="G729" s="58"/>
      <c r="H729" s="163"/>
      <c r="I729" s="58"/>
    </row>
    <row r="730" spans="1:9" s="56" customFormat="1" ht="60.6" customHeight="1">
      <c r="A730" s="60"/>
      <c r="B730" s="46" t="s">
        <v>540</v>
      </c>
      <c r="C730" s="5"/>
      <c r="D730" s="19"/>
      <c r="E730" s="164"/>
      <c r="F730" s="40"/>
      <c r="G730" s="58"/>
      <c r="H730" s="163"/>
      <c r="I730" s="58"/>
    </row>
    <row r="731" spans="1:9" s="56" customFormat="1">
      <c r="A731" s="60"/>
      <c r="B731" s="61"/>
      <c r="C731" s="5"/>
      <c r="E731" s="164"/>
      <c r="F731" s="40"/>
      <c r="G731" s="58"/>
      <c r="H731" s="163"/>
      <c r="I731" s="58"/>
    </row>
    <row r="732" spans="1:9">
      <c r="A732" s="47">
        <v>97</v>
      </c>
      <c r="B732" s="203" t="s">
        <v>541</v>
      </c>
      <c r="C732" s="42"/>
      <c r="D732" s="5" t="s">
        <v>9</v>
      </c>
      <c r="E732" s="108">
        <v>10</v>
      </c>
      <c r="F732" s="40">
        <f t="shared" si="8"/>
        <v>0</v>
      </c>
      <c r="G732" s="197"/>
      <c r="I732" s="197" t="s">
        <v>542</v>
      </c>
    </row>
    <row r="733" spans="1:9">
      <c r="A733" s="47"/>
      <c r="B733" s="203"/>
      <c r="C733" s="42" t="s">
        <v>8</v>
      </c>
      <c r="D733" s="5" t="s">
        <v>11</v>
      </c>
      <c r="E733" s="108">
        <v>0</v>
      </c>
      <c r="F733" s="40">
        <f t="shared" si="8"/>
        <v>0</v>
      </c>
      <c r="G733" s="197"/>
      <c r="I733" s="197"/>
    </row>
    <row r="734" spans="1:9" ht="28.9">
      <c r="A734" s="47"/>
      <c r="B734" s="175" t="s">
        <v>543</v>
      </c>
      <c r="D734" s="19"/>
      <c r="E734" s="108"/>
      <c r="F734" s="40"/>
      <c r="G734" s="49"/>
      <c r="I734" s="49"/>
    </row>
    <row r="735" spans="1:9">
      <c r="B735" s="46" t="s">
        <v>46</v>
      </c>
      <c r="D735" s="19"/>
      <c r="E735" s="108"/>
      <c r="F735" s="40"/>
    </row>
    <row r="736" spans="1:9" s="56" customFormat="1">
      <c r="A736" s="60"/>
      <c r="B736" s="61"/>
      <c r="C736" s="5"/>
      <c r="E736" s="164"/>
      <c r="F736" s="40"/>
      <c r="G736" s="58"/>
      <c r="H736" s="163"/>
      <c r="I736" s="58"/>
    </row>
    <row r="737" spans="1:9" ht="15.6">
      <c r="B737" s="166" t="s">
        <v>544</v>
      </c>
      <c r="C737" s="167"/>
      <c r="D737" s="167"/>
      <c r="E737" s="167"/>
      <c r="F737" s="168">
        <f>SUM(F738:F790)</f>
        <v>120</v>
      </c>
      <c r="G737" s="167"/>
      <c r="H737" s="169"/>
      <c r="I737" s="167"/>
    </row>
    <row r="738" spans="1:9">
      <c r="A738" s="47">
        <v>98</v>
      </c>
      <c r="B738" s="203" t="s">
        <v>545</v>
      </c>
      <c r="C738" s="37" t="s">
        <v>8</v>
      </c>
      <c r="D738" s="38" t="s">
        <v>9</v>
      </c>
      <c r="E738" s="40">
        <v>30</v>
      </c>
      <c r="F738" s="40">
        <f t="shared" si="8"/>
        <v>30</v>
      </c>
      <c r="G738" s="197"/>
      <c r="I738" s="197" t="s">
        <v>546</v>
      </c>
    </row>
    <row r="739" spans="1:9">
      <c r="A739" s="47"/>
      <c r="B739" s="203"/>
      <c r="C739" s="42"/>
      <c r="D739" s="5" t="s">
        <v>11</v>
      </c>
      <c r="E739" s="108">
        <v>0</v>
      </c>
      <c r="F739" s="40">
        <f t="shared" si="8"/>
        <v>0</v>
      </c>
      <c r="G739" s="197"/>
      <c r="I739" s="197"/>
    </row>
    <row r="740" spans="1:9">
      <c r="A740" s="47"/>
      <c r="B740" s="19" t="s">
        <v>547</v>
      </c>
      <c r="D740" s="19"/>
      <c r="E740" s="108"/>
      <c r="F740" s="40"/>
      <c r="G740" s="49"/>
      <c r="I740" s="49"/>
    </row>
    <row r="741" spans="1:9" ht="43.15">
      <c r="B741" s="46" t="s">
        <v>548</v>
      </c>
      <c r="D741" s="19"/>
      <c r="E741" s="108"/>
      <c r="F741" s="40"/>
      <c r="G741" s="49"/>
      <c r="I741" s="49"/>
    </row>
    <row r="742" spans="1:9">
      <c r="B742" s="19"/>
      <c r="D742" s="19"/>
      <c r="E742" s="108"/>
      <c r="F742" s="40"/>
      <c r="G742" s="49"/>
      <c r="I742" s="49"/>
    </row>
    <row r="743" spans="1:9">
      <c r="A743" s="47">
        <v>99</v>
      </c>
      <c r="B743" s="203" t="s">
        <v>549</v>
      </c>
      <c r="C743" s="37" t="s">
        <v>8</v>
      </c>
      <c r="D743" s="38" t="s">
        <v>9</v>
      </c>
      <c r="E743" s="40">
        <v>10</v>
      </c>
      <c r="F743" s="40">
        <f t="shared" si="8"/>
        <v>10</v>
      </c>
      <c r="G743" s="197"/>
      <c r="I743" s="197"/>
    </row>
    <row r="744" spans="1:9">
      <c r="A744" s="47"/>
      <c r="B744" s="203"/>
      <c r="C744" s="42"/>
      <c r="D744" s="5" t="s">
        <v>11</v>
      </c>
      <c r="E744" s="108">
        <v>0</v>
      </c>
      <c r="F744" s="40">
        <f t="shared" si="8"/>
        <v>0</v>
      </c>
      <c r="G744" s="197"/>
      <c r="I744" s="197"/>
    </row>
    <row r="745" spans="1:9">
      <c r="B745" s="64"/>
      <c r="D745" s="19"/>
      <c r="E745" s="108"/>
      <c r="F745" s="40"/>
    </row>
    <row r="746" spans="1:9">
      <c r="A746" s="47">
        <v>100</v>
      </c>
      <c r="B746" s="203" t="s">
        <v>550</v>
      </c>
      <c r="C746" s="37" t="s">
        <v>8</v>
      </c>
      <c r="D746" s="38" t="s">
        <v>9</v>
      </c>
      <c r="E746" s="40">
        <v>10</v>
      </c>
      <c r="F746" s="40">
        <f t="shared" si="8"/>
        <v>10</v>
      </c>
      <c r="G746" s="197"/>
      <c r="I746" s="197" t="s">
        <v>551</v>
      </c>
    </row>
    <row r="747" spans="1:9">
      <c r="A747" s="47"/>
      <c r="B747" s="203"/>
      <c r="C747" s="42"/>
      <c r="D747" s="5" t="s">
        <v>11</v>
      </c>
      <c r="E747" s="108">
        <v>0</v>
      </c>
      <c r="F747" s="40">
        <f t="shared" si="8"/>
        <v>0</v>
      </c>
      <c r="G747" s="197"/>
      <c r="I747" s="197"/>
    </row>
    <row r="748" spans="1:9">
      <c r="A748" s="47"/>
      <c r="B748" s="19" t="s">
        <v>552</v>
      </c>
      <c r="D748" s="19"/>
      <c r="E748" s="108"/>
      <c r="F748" s="40"/>
    </row>
    <row r="749" spans="1:9" ht="115.15">
      <c r="B749" s="46" t="s">
        <v>553</v>
      </c>
      <c r="D749" s="19"/>
      <c r="E749" s="108"/>
      <c r="F749" s="40"/>
      <c r="G749" s="81" t="s">
        <v>554</v>
      </c>
      <c r="H749" s="62" t="s">
        <v>555</v>
      </c>
      <c r="I749" s="3"/>
    </row>
    <row r="750" spans="1:9">
      <c r="B750" s="51"/>
      <c r="D750" s="19"/>
      <c r="E750" s="108"/>
      <c r="F750" s="40"/>
    </row>
    <row r="751" spans="1:9">
      <c r="A751" s="47">
        <v>101</v>
      </c>
      <c r="B751" s="203" t="s">
        <v>556</v>
      </c>
      <c r="C751" s="37" t="s">
        <v>8</v>
      </c>
      <c r="D751" s="38" t="s">
        <v>9</v>
      </c>
      <c r="E751" s="40">
        <v>15</v>
      </c>
      <c r="F751" s="40">
        <f t="shared" si="8"/>
        <v>15</v>
      </c>
      <c r="G751" s="197"/>
      <c r="I751" s="197" t="s">
        <v>557</v>
      </c>
    </row>
    <row r="752" spans="1:9">
      <c r="A752" s="47"/>
      <c r="B752" s="203"/>
      <c r="C752" s="42"/>
      <c r="D752" s="5" t="s">
        <v>11</v>
      </c>
      <c r="E752" s="108">
        <v>0</v>
      </c>
      <c r="F752" s="40">
        <f t="shared" si="8"/>
        <v>0</v>
      </c>
      <c r="G752" s="197"/>
      <c r="I752" s="197"/>
    </row>
    <row r="753" spans="1:9">
      <c r="B753" s="19" t="s">
        <v>558</v>
      </c>
      <c r="D753" s="19"/>
      <c r="E753" s="108"/>
      <c r="F753" s="40"/>
    </row>
    <row r="754" spans="1:9" ht="28.9">
      <c r="A754" s="47"/>
      <c r="B754" s="46" t="s">
        <v>559</v>
      </c>
      <c r="D754" s="19"/>
      <c r="E754" s="108"/>
      <c r="F754" s="40"/>
    </row>
    <row r="755" spans="1:9">
      <c r="B755" s="51"/>
      <c r="D755" s="19"/>
      <c r="E755" s="108"/>
      <c r="F755" s="40"/>
    </row>
    <row r="756" spans="1:9">
      <c r="A756" s="47">
        <v>102</v>
      </c>
      <c r="B756" s="203" t="s">
        <v>560</v>
      </c>
      <c r="C756" s="37" t="s">
        <v>8</v>
      </c>
      <c r="D756" s="38" t="s">
        <v>9</v>
      </c>
      <c r="E756" s="40">
        <v>10</v>
      </c>
      <c r="F756" s="40">
        <f t="shared" si="8"/>
        <v>10</v>
      </c>
      <c r="G756" s="197"/>
      <c r="I756" s="197"/>
    </row>
    <row r="757" spans="1:9">
      <c r="A757" s="47"/>
      <c r="B757" s="203"/>
      <c r="C757" s="42"/>
      <c r="D757" s="5" t="s">
        <v>11</v>
      </c>
      <c r="E757" s="108">
        <v>0</v>
      </c>
      <c r="F757" s="40">
        <f t="shared" si="8"/>
        <v>0</v>
      </c>
      <c r="G757" s="197"/>
      <c r="I757" s="197"/>
    </row>
    <row r="758" spans="1:9">
      <c r="A758" s="47"/>
      <c r="B758" s="19" t="s">
        <v>561</v>
      </c>
      <c r="D758" s="19"/>
      <c r="E758" s="108"/>
      <c r="F758" s="40"/>
    </row>
    <row r="759" spans="1:9" ht="28.9">
      <c r="B759" s="46" t="s">
        <v>562</v>
      </c>
      <c r="D759" s="19"/>
      <c r="E759" s="108"/>
      <c r="F759" s="40"/>
    </row>
    <row r="760" spans="1:9">
      <c r="B760" s="64"/>
      <c r="D760" s="19"/>
      <c r="E760" s="108"/>
      <c r="F760" s="40"/>
    </row>
    <row r="761" spans="1:9">
      <c r="A761" s="47">
        <v>103</v>
      </c>
      <c r="B761" s="203" t="s">
        <v>563</v>
      </c>
      <c r="C761" s="80"/>
      <c r="D761" s="39" t="s">
        <v>9</v>
      </c>
      <c r="E761" s="40">
        <v>10</v>
      </c>
      <c r="F761" s="40">
        <f t="shared" si="8"/>
        <v>0</v>
      </c>
      <c r="G761" s="205"/>
      <c r="I761" s="205"/>
    </row>
    <row r="762" spans="1:9">
      <c r="A762" s="47"/>
      <c r="B762" s="203"/>
      <c r="C762" s="80" t="s">
        <v>8</v>
      </c>
      <c r="D762" s="39" t="s">
        <v>11</v>
      </c>
      <c r="E762" s="108">
        <v>0</v>
      </c>
      <c r="F762" s="40">
        <f t="shared" si="8"/>
        <v>0</v>
      </c>
      <c r="G762" s="205"/>
      <c r="I762" s="205"/>
    </row>
    <row r="763" spans="1:9">
      <c r="B763" s="19" t="s">
        <v>564</v>
      </c>
      <c r="D763" s="19"/>
      <c r="E763" s="108"/>
      <c r="F763" s="40"/>
    </row>
    <row r="764" spans="1:9">
      <c r="A764" s="47"/>
      <c r="B764" s="46" t="s">
        <v>46</v>
      </c>
      <c r="D764" s="19"/>
      <c r="E764" s="108"/>
      <c r="F764" s="40"/>
    </row>
    <row r="765" spans="1:9">
      <c r="A765" s="47"/>
      <c r="B765" s="64"/>
      <c r="D765" s="19"/>
      <c r="E765" s="108"/>
      <c r="F765" s="40"/>
      <c r="G765" s="90"/>
      <c r="I765" s="90"/>
    </row>
    <row r="766" spans="1:9">
      <c r="A766" s="47" t="s">
        <v>565</v>
      </c>
      <c r="B766" s="203" t="s">
        <v>566</v>
      </c>
      <c r="C766" s="80" t="s">
        <v>8</v>
      </c>
      <c r="D766" s="39" t="s">
        <v>9</v>
      </c>
      <c r="E766" s="40">
        <v>15</v>
      </c>
      <c r="F766" s="40">
        <f t="shared" si="8"/>
        <v>15</v>
      </c>
      <c r="G766" s="205"/>
      <c r="I766" s="205"/>
    </row>
    <row r="767" spans="1:9">
      <c r="A767" s="47"/>
      <c r="B767" s="203"/>
      <c r="C767" s="80"/>
      <c r="D767" s="39" t="s">
        <v>11</v>
      </c>
      <c r="E767" s="108">
        <v>0</v>
      </c>
      <c r="F767" s="40">
        <f t="shared" si="8"/>
        <v>0</v>
      </c>
      <c r="G767" s="205"/>
      <c r="I767" s="205"/>
    </row>
    <row r="768" spans="1:9">
      <c r="A768" s="47"/>
      <c r="B768" s="19" t="s">
        <v>567</v>
      </c>
      <c r="D768" s="19"/>
      <c r="E768" s="108"/>
      <c r="F768" s="40"/>
    </row>
    <row r="769" spans="1:9" ht="43.15">
      <c r="B769" s="46" t="s">
        <v>568</v>
      </c>
      <c r="D769" s="19"/>
      <c r="E769" s="108"/>
      <c r="F769" s="40"/>
    </row>
    <row r="770" spans="1:9">
      <c r="B770" s="139"/>
      <c r="D770" s="19"/>
      <c r="E770" s="108"/>
      <c r="F770" s="40"/>
    </row>
    <row r="771" spans="1:9">
      <c r="A771" s="47" t="s">
        <v>569</v>
      </c>
      <c r="B771" s="203" t="s">
        <v>570</v>
      </c>
      <c r="C771" s="37" t="s">
        <v>8</v>
      </c>
      <c r="D771" s="38" t="s">
        <v>571</v>
      </c>
      <c r="E771" s="40">
        <v>0</v>
      </c>
      <c r="F771" s="40">
        <f t="shared" si="8"/>
        <v>0</v>
      </c>
      <c r="G771" s="197"/>
      <c r="I771" s="197"/>
    </row>
    <row r="772" spans="1:9">
      <c r="A772" s="47"/>
      <c r="B772" s="203"/>
      <c r="C772" s="37"/>
      <c r="D772" s="38" t="s">
        <v>572</v>
      </c>
      <c r="E772" s="40">
        <v>0</v>
      </c>
      <c r="F772" s="40">
        <f t="shared" si="8"/>
        <v>0</v>
      </c>
      <c r="G772" s="197"/>
      <c r="I772" s="197"/>
    </row>
    <row r="773" spans="1:9">
      <c r="A773" s="47"/>
      <c r="B773" s="203"/>
      <c r="C773" s="37"/>
      <c r="D773" s="38" t="s">
        <v>573</v>
      </c>
      <c r="E773" s="40">
        <v>0</v>
      </c>
      <c r="F773" s="40">
        <f t="shared" si="8"/>
        <v>0</v>
      </c>
      <c r="G773" s="197"/>
      <c r="I773" s="197"/>
    </row>
    <row r="774" spans="1:9">
      <c r="A774" s="47"/>
      <c r="B774" s="203"/>
      <c r="C774" s="42"/>
      <c r="D774" s="5" t="s">
        <v>574</v>
      </c>
      <c r="E774" s="108">
        <v>0</v>
      </c>
      <c r="F774" s="40">
        <f t="shared" si="8"/>
        <v>0</v>
      </c>
      <c r="G774" s="197"/>
      <c r="I774" s="197"/>
    </row>
    <row r="775" spans="1:9">
      <c r="A775" s="47"/>
      <c r="B775" s="5"/>
      <c r="C775" s="48"/>
      <c r="D775" s="5"/>
      <c r="E775" s="108"/>
      <c r="F775" s="40"/>
      <c r="G775" s="49"/>
      <c r="I775" s="49"/>
    </row>
    <row r="776" spans="1:9" s="19" customFormat="1">
      <c r="A776" s="47" t="s">
        <v>575</v>
      </c>
      <c r="B776" s="203" t="s">
        <v>576</v>
      </c>
      <c r="C776" s="37"/>
      <c r="D776" s="38" t="s">
        <v>9</v>
      </c>
      <c r="E776" s="40">
        <v>10</v>
      </c>
      <c r="F776" s="40">
        <f t="shared" ref="F776:F836" si="9">IF(C776="x",E776,0)</f>
        <v>0</v>
      </c>
      <c r="G776" s="197"/>
      <c r="H776" s="53"/>
      <c r="I776" s="197"/>
    </row>
    <row r="777" spans="1:9" s="19" customFormat="1">
      <c r="A777" s="47"/>
      <c r="B777" s="203"/>
      <c r="C777" s="37" t="s">
        <v>8</v>
      </c>
      <c r="D777" s="38" t="s">
        <v>11</v>
      </c>
      <c r="E777" s="40">
        <v>0</v>
      </c>
      <c r="F777" s="40">
        <f t="shared" si="9"/>
        <v>0</v>
      </c>
      <c r="G777" s="197"/>
      <c r="H777" s="53"/>
      <c r="I777" s="197"/>
    </row>
    <row r="778" spans="1:9" s="19" customFormat="1">
      <c r="A778" s="47"/>
      <c r="B778" s="19" t="s">
        <v>567</v>
      </c>
      <c r="C778" s="5"/>
      <c r="E778" s="108"/>
      <c r="F778" s="40"/>
      <c r="G778" s="49"/>
      <c r="H778" s="53"/>
      <c r="I778" s="49"/>
    </row>
    <row r="779" spans="1:9" s="19" customFormat="1">
      <c r="A779" s="47"/>
      <c r="B779" s="46" t="s">
        <v>46</v>
      </c>
      <c r="C779" s="5"/>
      <c r="E779" s="108"/>
      <c r="F779" s="40"/>
      <c r="G779" s="49"/>
      <c r="H779" s="53"/>
      <c r="I779" s="49"/>
    </row>
    <row r="780" spans="1:9" s="19" customFormat="1">
      <c r="A780" s="47"/>
      <c r="B780" s="5"/>
      <c r="C780" s="63"/>
      <c r="D780" s="38"/>
      <c r="E780" s="40"/>
      <c r="F780" s="40"/>
      <c r="G780" s="49"/>
      <c r="H780" s="53"/>
      <c r="I780" s="49"/>
    </row>
    <row r="781" spans="1:9" s="19" customFormat="1">
      <c r="A781" s="47" t="s">
        <v>577</v>
      </c>
      <c r="B781" s="203" t="s">
        <v>578</v>
      </c>
      <c r="C781" s="80" t="s">
        <v>8</v>
      </c>
      <c r="D781" s="39" t="s">
        <v>9</v>
      </c>
      <c r="E781" s="40">
        <v>15</v>
      </c>
      <c r="F781" s="40">
        <f t="shared" si="9"/>
        <v>15</v>
      </c>
      <c r="G781" s="49"/>
      <c r="H781" s="53"/>
      <c r="I781" s="49"/>
    </row>
    <row r="782" spans="1:9" s="19" customFormat="1">
      <c r="A782" s="47"/>
      <c r="B782" s="203"/>
      <c r="C782" s="80"/>
      <c r="D782" s="39" t="s">
        <v>11</v>
      </c>
      <c r="E782" s="40">
        <v>0</v>
      </c>
      <c r="F782" s="40">
        <f t="shared" si="9"/>
        <v>0</v>
      </c>
      <c r="G782" s="49"/>
      <c r="H782" s="53"/>
      <c r="I782" s="49"/>
    </row>
    <row r="783" spans="1:9" s="19" customFormat="1">
      <c r="A783" s="47"/>
      <c r="B783" s="19" t="s">
        <v>391</v>
      </c>
      <c r="C783" s="5"/>
      <c r="E783" s="108"/>
      <c r="F783" s="40"/>
      <c r="G783" s="49"/>
      <c r="H783" s="53"/>
      <c r="I783" s="49"/>
    </row>
    <row r="784" spans="1:9" s="19" customFormat="1" ht="57.6">
      <c r="A784" s="47"/>
      <c r="B784" s="46" t="s">
        <v>579</v>
      </c>
      <c r="C784" s="5"/>
      <c r="E784" s="108"/>
      <c r="F784" s="40"/>
      <c r="G784" s="54" t="s">
        <v>580</v>
      </c>
      <c r="H784" s="55" t="s">
        <v>581</v>
      </c>
    </row>
    <row r="785" spans="1:9" s="19" customFormat="1">
      <c r="A785" s="47"/>
      <c r="B785" s="64"/>
      <c r="C785" s="5"/>
      <c r="E785" s="108"/>
      <c r="F785" s="40"/>
      <c r="G785" s="90"/>
      <c r="H785" s="53"/>
      <c r="I785" s="90"/>
    </row>
    <row r="786" spans="1:9" s="19" customFormat="1">
      <c r="A786" s="47" t="s">
        <v>582</v>
      </c>
      <c r="B786" s="203" t="s">
        <v>583</v>
      </c>
      <c r="C786" s="80" t="s">
        <v>8</v>
      </c>
      <c r="D786" s="39" t="s">
        <v>9</v>
      </c>
      <c r="E786" s="40">
        <v>15</v>
      </c>
      <c r="F786" s="40">
        <f t="shared" si="9"/>
        <v>15</v>
      </c>
      <c r="G786" s="197"/>
      <c r="H786" s="53"/>
      <c r="I786" s="197" t="s">
        <v>584</v>
      </c>
    </row>
    <row r="787" spans="1:9" s="19" customFormat="1">
      <c r="A787" s="47"/>
      <c r="B787" s="203"/>
      <c r="C787" s="80"/>
      <c r="D787" s="39" t="s">
        <v>11</v>
      </c>
      <c r="E787" s="40">
        <v>0</v>
      </c>
      <c r="F787" s="40">
        <f t="shared" si="9"/>
        <v>0</v>
      </c>
      <c r="G787" s="197"/>
      <c r="H787" s="53"/>
      <c r="I787" s="197"/>
    </row>
    <row r="788" spans="1:9" s="19" customFormat="1">
      <c r="A788" s="47"/>
      <c r="B788" s="19" t="s">
        <v>585</v>
      </c>
      <c r="C788" s="5"/>
      <c r="E788" s="108"/>
      <c r="F788" s="40"/>
      <c r="G788" s="49"/>
      <c r="H788" s="53"/>
      <c r="I788" s="49"/>
    </row>
    <row r="789" spans="1:9" s="19" customFormat="1" ht="42.6" customHeight="1">
      <c r="A789" s="47"/>
      <c r="B789" s="46" t="s">
        <v>586</v>
      </c>
      <c r="C789" s="5"/>
      <c r="E789" s="108"/>
      <c r="F789" s="40"/>
      <c r="G789" s="49"/>
      <c r="H789" s="53"/>
      <c r="I789" s="49"/>
    </row>
    <row r="790" spans="1:9">
      <c r="B790" s="64"/>
      <c r="D790" s="19"/>
      <c r="E790" s="108"/>
      <c r="F790" s="40"/>
      <c r="G790" s="90"/>
      <c r="I790" s="90"/>
    </row>
    <row r="791" spans="1:9">
      <c r="A791" s="176"/>
      <c r="B791" s="177" t="s">
        <v>587</v>
      </c>
      <c r="C791" s="178"/>
      <c r="D791" s="178"/>
      <c r="E791" s="178"/>
      <c r="F791" s="178"/>
      <c r="G791" s="178"/>
      <c r="H791" s="179"/>
      <c r="I791" s="178"/>
    </row>
    <row r="792" spans="1:9">
      <c r="B792" s="110"/>
      <c r="E792" s="157"/>
      <c r="F792" s="157"/>
    </row>
    <row r="793" spans="1:9">
      <c r="F793" s="40"/>
    </row>
    <row r="794" spans="1:9" ht="25.9">
      <c r="A794" s="152"/>
      <c r="B794" s="180" t="s">
        <v>588</v>
      </c>
      <c r="C794" s="180"/>
      <c r="D794" s="180"/>
      <c r="E794" s="180"/>
      <c r="F794" s="181">
        <f>SUM(F797,F829,F890,F955)</f>
        <v>471</v>
      </c>
      <c r="G794" s="180"/>
      <c r="H794" s="182"/>
      <c r="I794" s="180"/>
    </row>
    <row r="795" spans="1:9" ht="100.9">
      <c r="B795" s="3" t="s">
        <v>589</v>
      </c>
      <c r="E795" s="157"/>
      <c r="F795" s="40"/>
    </row>
    <row r="796" spans="1:9">
      <c r="B796" s="115" t="s">
        <v>3</v>
      </c>
      <c r="C796" s="54"/>
      <c r="D796" s="115" t="s">
        <v>4</v>
      </c>
      <c r="E796" s="158"/>
      <c r="F796" s="158"/>
      <c r="G796" s="118"/>
      <c r="H796" s="119"/>
      <c r="I796" s="118" t="s">
        <v>5</v>
      </c>
    </row>
    <row r="797" spans="1:9" ht="15.6">
      <c r="B797" s="183" t="s">
        <v>590</v>
      </c>
      <c r="C797" s="184"/>
      <c r="D797" s="184"/>
      <c r="E797" s="184"/>
      <c r="F797" s="185">
        <f>SUM(F798:F828)</f>
        <v>78</v>
      </c>
      <c r="G797" s="184"/>
      <c r="H797" s="186"/>
      <c r="I797" s="184"/>
    </row>
    <row r="798" spans="1:9">
      <c r="A798" s="47">
        <v>106</v>
      </c>
      <c r="B798" s="203" t="s">
        <v>591</v>
      </c>
      <c r="C798" s="42"/>
      <c r="D798" s="5" t="s">
        <v>9</v>
      </c>
      <c r="E798" s="108">
        <v>20</v>
      </c>
      <c r="F798" s="40">
        <f t="shared" si="9"/>
        <v>0</v>
      </c>
      <c r="G798" s="197"/>
      <c r="I798" s="197" t="s">
        <v>592</v>
      </c>
    </row>
    <row r="799" spans="1:9">
      <c r="A799" s="47"/>
      <c r="B799" s="203"/>
      <c r="C799" s="42" t="s">
        <v>8</v>
      </c>
      <c r="D799" s="5" t="s">
        <v>11</v>
      </c>
      <c r="E799" s="108">
        <v>0</v>
      </c>
      <c r="F799" s="40">
        <f t="shared" si="9"/>
        <v>0</v>
      </c>
      <c r="G799" s="197"/>
      <c r="I799" s="197"/>
    </row>
    <row r="800" spans="1:9">
      <c r="A800" s="47"/>
      <c r="B800" s="175" t="s">
        <v>593</v>
      </c>
      <c r="D800" s="5"/>
      <c r="E800" s="108"/>
      <c r="F800" s="40"/>
      <c r="G800" s="49"/>
      <c r="I800" s="49"/>
    </row>
    <row r="801" spans="1:9">
      <c r="B801" s="46" t="s">
        <v>46</v>
      </c>
      <c r="D801" s="5"/>
      <c r="E801" s="108"/>
      <c r="F801" s="40"/>
    </row>
    <row r="802" spans="1:9">
      <c r="B802" s="19"/>
      <c r="D802" s="5"/>
      <c r="E802" s="108"/>
      <c r="F802" s="40"/>
      <c r="G802" s="49"/>
      <c r="I802" s="49"/>
    </row>
    <row r="803" spans="1:9">
      <c r="A803" s="1">
        <v>107</v>
      </c>
      <c r="B803" s="203" t="s">
        <v>594</v>
      </c>
      <c r="C803" s="80"/>
      <c r="D803" s="187">
        <v>1</v>
      </c>
      <c r="E803" s="188">
        <v>20</v>
      </c>
      <c r="F803" s="40">
        <f t="shared" si="9"/>
        <v>0</v>
      </c>
    </row>
    <row r="804" spans="1:9">
      <c r="B804" s="203"/>
      <c r="C804" s="80" t="s">
        <v>8</v>
      </c>
      <c r="D804" s="39" t="s">
        <v>595</v>
      </c>
      <c r="E804" s="188">
        <v>18</v>
      </c>
      <c r="F804" s="40">
        <f t="shared" si="9"/>
        <v>18</v>
      </c>
    </row>
    <row r="805" spans="1:9">
      <c r="B805" s="203"/>
      <c r="C805" s="80"/>
      <c r="D805" s="39" t="s">
        <v>596</v>
      </c>
      <c r="E805" s="188">
        <v>15</v>
      </c>
      <c r="F805" s="40">
        <f t="shared" si="9"/>
        <v>0</v>
      </c>
    </row>
    <row r="806" spans="1:9">
      <c r="B806" s="203"/>
      <c r="C806" s="80"/>
      <c r="D806" s="39" t="s">
        <v>597</v>
      </c>
      <c r="E806" s="188">
        <v>11</v>
      </c>
      <c r="F806" s="40">
        <f t="shared" si="9"/>
        <v>0</v>
      </c>
    </row>
    <row r="807" spans="1:9">
      <c r="B807" s="203"/>
      <c r="C807" s="80"/>
      <c r="D807" s="39" t="s">
        <v>598</v>
      </c>
      <c r="E807" s="188">
        <v>6</v>
      </c>
      <c r="F807" s="40">
        <f t="shared" si="9"/>
        <v>0</v>
      </c>
    </row>
    <row r="808" spans="1:9">
      <c r="B808" s="203"/>
      <c r="C808" s="80"/>
      <c r="D808" s="39" t="s">
        <v>599</v>
      </c>
      <c r="E808" s="188">
        <v>0</v>
      </c>
      <c r="F808" s="40">
        <f t="shared" si="9"/>
        <v>0</v>
      </c>
    </row>
    <row r="809" spans="1:9">
      <c r="B809" s="64"/>
      <c r="D809" s="5"/>
      <c r="E809" s="108"/>
      <c r="F809" s="40"/>
      <c r="G809" s="90"/>
      <c r="I809" s="90"/>
    </row>
    <row r="810" spans="1:9">
      <c r="A810" s="1">
        <v>108</v>
      </c>
      <c r="B810" s="203" t="s">
        <v>600</v>
      </c>
      <c r="C810" s="80" t="s">
        <v>8</v>
      </c>
      <c r="D810" s="39" t="s">
        <v>601</v>
      </c>
      <c r="E810" s="188">
        <v>40</v>
      </c>
      <c r="F810" s="40">
        <f t="shared" si="9"/>
        <v>40</v>
      </c>
    </row>
    <row r="811" spans="1:9">
      <c r="B811" s="203"/>
      <c r="C811" s="80"/>
      <c r="D811" s="39" t="s">
        <v>602</v>
      </c>
      <c r="E811" s="188">
        <v>15</v>
      </c>
      <c r="F811" s="40">
        <f t="shared" si="9"/>
        <v>0</v>
      </c>
    </row>
    <row r="812" spans="1:9">
      <c r="B812" s="203"/>
      <c r="C812" s="80"/>
      <c r="D812" s="39" t="s">
        <v>603</v>
      </c>
      <c r="E812" s="188">
        <v>5</v>
      </c>
      <c r="F812" s="40">
        <f t="shared" si="9"/>
        <v>0</v>
      </c>
    </row>
    <row r="813" spans="1:9">
      <c r="B813" s="203"/>
      <c r="C813" s="80"/>
      <c r="D813" s="39" t="s">
        <v>604</v>
      </c>
      <c r="E813" s="188">
        <v>0</v>
      </c>
      <c r="F813" s="40">
        <f t="shared" si="9"/>
        <v>0</v>
      </c>
    </row>
    <row r="814" spans="1:9">
      <c r="A814" s="47"/>
      <c r="B814" s="175" t="s">
        <v>605</v>
      </c>
      <c r="D814" s="5"/>
      <c r="E814" s="108"/>
      <c r="F814" s="40"/>
      <c r="G814" s="49"/>
      <c r="I814" s="49"/>
    </row>
    <row r="815" spans="1:9">
      <c r="B815" s="46" t="s">
        <v>606</v>
      </c>
      <c r="D815" s="5"/>
      <c r="E815" s="108"/>
      <c r="F815" s="40"/>
    </row>
    <row r="816" spans="1:9">
      <c r="B816" s="64"/>
      <c r="D816" s="5"/>
      <c r="E816" s="108"/>
      <c r="F816" s="40"/>
      <c r="G816" s="90"/>
      <c r="I816" s="90"/>
    </row>
    <row r="817" spans="1:9">
      <c r="A817" s="1">
        <v>109</v>
      </c>
      <c r="B817" s="203" t="s">
        <v>607</v>
      </c>
      <c r="C817" s="80"/>
      <c r="D817" s="39" t="s">
        <v>191</v>
      </c>
      <c r="E817" s="188">
        <v>30</v>
      </c>
      <c r="F817" s="40">
        <f t="shared" si="9"/>
        <v>0</v>
      </c>
      <c r="G817" s="205"/>
      <c r="I817" s="205" t="s">
        <v>608</v>
      </c>
    </row>
    <row r="818" spans="1:9">
      <c r="B818" s="203"/>
      <c r="C818" s="80" t="s">
        <v>8</v>
      </c>
      <c r="D818" s="39" t="s">
        <v>192</v>
      </c>
      <c r="E818" s="188">
        <v>20</v>
      </c>
      <c r="F818" s="40">
        <f t="shared" si="9"/>
        <v>20</v>
      </c>
      <c r="G818" s="205"/>
      <c r="I818" s="205"/>
    </row>
    <row r="819" spans="1:9">
      <c r="B819" s="203"/>
      <c r="C819" s="80"/>
      <c r="D819" s="39" t="s">
        <v>193</v>
      </c>
      <c r="E819" s="188">
        <v>15</v>
      </c>
      <c r="F819" s="40">
        <f t="shared" si="9"/>
        <v>0</v>
      </c>
      <c r="G819" s="205"/>
      <c r="I819" s="205"/>
    </row>
    <row r="820" spans="1:9">
      <c r="B820" s="203"/>
      <c r="C820" s="80"/>
      <c r="D820" s="39" t="s">
        <v>194</v>
      </c>
      <c r="E820" s="188">
        <v>5</v>
      </c>
      <c r="F820" s="40">
        <f t="shared" si="9"/>
        <v>0</v>
      </c>
      <c r="G820" s="205"/>
      <c r="I820" s="205"/>
    </row>
    <row r="821" spans="1:9">
      <c r="B821" s="203"/>
      <c r="C821" s="80"/>
      <c r="D821" s="39" t="s">
        <v>195</v>
      </c>
      <c r="E821" s="188">
        <v>0</v>
      </c>
      <c r="F821" s="40">
        <f t="shared" si="9"/>
        <v>0</v>
      </c>
      <c r="G821" s="205"/>
      <c r="I821" s="205"/>
    </row>
    <row r="822" spans="1:9">
      <c r="B822" s="5"/>
      <c r="C822" s="98"/>
      <c r="D822" s="39"/>
      <c r="E822" s="188"/>
      <c r="F822" s="40"/>
    </row>
    <row r="823" spans="1:9">
      <c r="A823" s="47">
        <v>110</v>
      </c>
      <c r="B823" s="196" t="s">
        <v>609</v>
      </c>
      <c r="C823" s="42"/>
      <c r="D823" s="5" t="s">
        <v>9</v>
      </c>
      <c r="E823" s="108">
        <v>20</v>
      </c>
      <c r="F823" s="40">
        <f t="shared" si="9"/>
        <v>0</v>
      </c>
    </row>
    <row r="824" spans="1:9">
      <c r="B824" s="196"/>
      <c r="C824" s="42" t="s">
        <v>8</v>
      </c>
      <c r="D824" s="5" t="s">
        <v>11</v>
      </c>
      <c r="E824" s="108">
        <v>0</v>
      </c>
      <c r="F824" s="40">
        <f t="shared" si="9"/>
        <v>0</v>
      </c>
    </row>
    <row r="825" spans="1:9">
      <c r="B825" s="196"/>
      <c r="C825" s="48"/>
      <c r="D825" s="5"/>
      <c r="E825" s="108"/>
      <c r="F825" s="40"/>
    </row>
    <row r="826" spans="1:9">
      <c r="B826" s="19" t="s">
        <v>277</v>
      </c>
      <c r="D826" s="19"/>
      <c r="E826" s="108"/>
      <c r="F826" s="40"/>
    </row>
    <row r="827" spans="1:9">
      <c r="B827" s="51" t="s">
        <v>46</v>
      </c>
      <c r="D827" s="19"/>
      <c r="E827" s="108"/>
      <c r="F827" s="40"/>
    </row>
    <row r="828" spans="1:9">
      <c r="B828" s="51"/>
      <c r="D828" s="5"/>
      <c r="E828" s="108"/>
      <c r="F828" s="40"/>
    </row>
    <row r="829" spans="1:9" ht="15.6">
      <c r="B829" s="183" t="s">
        <v>610</v>
      </c>
      <c r="C829" s="184"/>
      <c r="D829" s="184"/>
      <c r="E829" s="184"/>
      <c r="F829" s="185">
        <f>SUM(F830:F889)</f>
        <v>130</v>
      </c>
      <c r="G829" s="184"/>
      <c r="H829" s="186"/>
      <c r="I829" s="184"/>
    </row>
    <row r="830" spans="1:9">
      <c r="A830" s="47" t="s">
        <v>611</v>
      </c>
      <c r="B830" s="203" t="s">
        <v>612</v>
      </c>
      <c r="C830" s="42" t="s">
        <v>8</v>
      </c>
      <c r="D830" s="5" t="s">
        <v>9</v>
      </c>
      <c r="E830" s="108">
        <v>20</v>
      </c>
      <c r="F830" s="40">
        <f t="shared" si="9"/>
        <v>20</v>
      </c>
      <c r="G830" s="197"/>
      <c r="I830" s="197"/>
    </row>
    <row r="831" spans="1:9">
      <c r="A831" s="47"/>
      <c r="B831" s="203"/>
      <c r="C831" s="42"/>
      <c r="D831" s="5" t="s">
        <v>29</v>
      </c>
      <c r="E831" s="108">
        <v>0</v>
      </c>
      <c r="F831" s="40">
        <f t="shared" si="9"/>
        <v>0</v>
      </c>
      <c r="G831" s="197"/>
      <c r="I831" s="197"/>
    </row>
    <row r="832" spans="1:9" ht="28.9">
      <c r="B832" s="19" t="s">
        <v>613</v>
      </c>
      <c r="D832" s="5"/>
      <c r="E832" s="108"/>
      <c r="F832" s="40"/>
    </row>
    <row r="833" spans="1:9" ht="100.9">
      <c r="A833" s="47"/>
      <c r="B833" s="46" t="s">
        <v>614</v>
      </c>
      <c r="D833" s="5"/>
      <c r="E833" s="108"/>
      <c r="F833" s="40"/>
      <c r="G833" s="49"/>
      <c r="I833" s="49"/>
    </row>
    <row r="834" spans="1:9">
      <c r="A834" s="47"/>
      <c r="B834" s="19"/>
      <c r="D834" s="5"/>
      <c r="E834" s="108"/>
      <c r="F834" s="40"/>
      <c r="G834" s="49"/>
      <c r="I834" s="49"/>
    </row>
    <row r="835" spans="1:9">
      <c r="A835" s="47" t="s">
        <v>615</v>
      </c>
      <c r="B835" s="203" t="s">
        <v>616</v>
      </c>
      <c r="C835" s="42"/>
      <c r="D835" s="5" t="s">
        <v>9</v>
      </c>
      <c r="E835" s="108">
        <v>15</v>
      </c>
      <c r="F835" s="40">
        <f t="shared" si="9"/>
        <v>0</v>
      </c>
      <c r="G835" s="197"/>
      <c r="I835" s="197" t="s">
        <v>617</v>
      </c>
    </row>
    <row r="836" spans="1:9">
      <c r="A836" s="47"/>
      <c r="B836" s="203"/>
      <c r="C836" s="42" t="s">
        <v>8</v>
      </c>
      <c r="D836" s="5" t="s">
        <v>11</v>
      </c>
      <c r="E836" s="108">
        <v>0</v>
      </c>
      <c r="F836" s="40">
        <f t="shared" si="9"/>
        <v>0</v>
      </c>
      <c r="G836" s="197"/>
      <c r="I836" s="197"/>
    </row>
    <row r="837" spans="1:9" ht="28.9">
      <c r="A837" s="47"/>
      <c r="B837" s="19" t="s">
        <v>618</v>
      </c>
      <c r="D837" s="5"/>
      <c r="E837" s="108"/>
      <c r="F837" s="40"/>
      <c r="G837" s="49"/>
      <c r="I837" s="49"/>
    </row>
    <row r="838" spans="1:9">
      <c r="B838" s="46" t="s">
        <v>46</v>
      </c>
      <c r="D838" s="5"/>
      <c r="E838" s="108"/>
      <c r="F838" s="40"/>
    </row>
    <row r="839" spans="1:9">
      <c r="B839" s="19"/>
      <c r="D839" s="5"/>
      <c r="E839" s="108"/>
      <c r="F839" s="40"/>
      <c r="G839" s="49"/>
      <c r="I839" s="49"/>
    </row>
    <row r="840" spans="1:9">
      <c r="A840" s="47">
        <v>112</v>
      </c>
      <c r="B840" s="203" t="s">
        <v>619</v>
      </c>
      <c r="C840" s="42" t="s">
        <v>8</v>
      </c>
      <c r="D840" s="5" t="s">
        <v>9</v>
      </c>
      <c r="E840" s="108">
        <v>20</v>
      </c>
      <c r="F840" s="40">
        <f t="shared" ref="F840:F902" si="10">IF(C840="x",E840,0)</f>
        <v>20</v>
      </c>
      <c r="G840" s="197"/>
      <c r="I840" s="197" t="s">
        <v>620</v>
      </c>
    </row>
    <row r="841" spans="1:9">
      <c r="A841" s="47"/>
      <c r="B841" s="203"/>
      <c r="C841" s="42"/>
      <c r="D841" s="5" t="s">
        <v>29</v>
      </c>
      <c r="E841" s="108">
        <v>0</v>
      </c>
      <c r="F841" s="40">
        <f t="shared" si="10"/>
        <v>0</v>
      </c>
      <c r="G841" s="197"/>
      <c r="I841" s="197"/>
    </row>
    <row r="842" spans="1:9">
      <c r="B842" s="19" t="s">
        <v>621</v>
      </c>
      <c r="D842" s="5"/>
      <c r="E842" s="108"/>
      <c r="F842" s="40"/>
    </row>
    <row r="843" spans="1:9">
      <c r="A843" s="47"/>
      <c r="B843" s="165" t="s">
        <v>622</v>
      </c>
      <c r="D843" s="5"/>
      <c r="E843" s="108"/>
      <c r="F843" s="40"/>
      <c r="G843" s="49"/>
      <c r="I843" s="49"/>
    </row>
    <row r="844" spans="1:9">
      <c r="A844" s="47"/>
      <c r="B844" s="19"/>
      <c r="D844" s="5"/>
      <c r="E844" s="108"/>
      <c r="F844" s="40"/>
      <c r="G844" s="49"/>
      <c r="I844" s="49"/>
    </row>
    <row r="845" spans="1:9">
      <c r="A845" s="47">
        <v>113</v>
      </c>
      <c r="B845" s="203" t="s">
        <v>623</v>
      </c>
      <c r="C845" s="42"/>
      <c r="D845" s="5" t="s">
        <v>9</v>
      </c>
      <c r="E845" s="108">
        <v>10</v>
      </c>
      <c r="F845" s="40">
        <f t="shared" si="10"/>
        <v>0</v>
      </c>
      <c r="G845" s="124"/>
      <c r="I845" s="124"/>
    </row>
    <row r="846" spans="1:9">
      <c r="A846" s="47"/>
      <c r="B846" s="203"/>
      <c r="C846" s="42" t="s">
        <v>8</v>
      </c>
      <c r="D846" s="5" t="s">
        <v>11</v>
      </c>
      <c r="E846" s="108">
        <v>0</v>
      </c>
      <c r="F846" s="40">
        <f t="shared" si="10"/>
        <v>0</v>
      </c>
      <c r="G846" s="124"/>
      <c r="I846" s="124"/>
    </row>
    <row r="847" spans="1:9">
      <c r="A847" s="47"/>
      <c r="B847" s="203"/>
      <c r="C847" s="42"/>
      <c r="D847" s="5" t="s">
        <v>17</v>
      </c>
      <c r="E847" s="108">
        <v>10</v>
      </c>
      <c r="F847" s="40">
        <f t="shared" si="10"/>
        <v>0</v>
      </c>
      <c r="G847" s="124"/>
      <c r="I847" s="124"/>
    </row>
    <row r="848" spans="1:9" ht="57.6">
      <c r="A848" s="47"/>
      <c r="B848" s="19" t="s">
        <v>624</v>
      </c>
      <c r="D848" s="5"/>
      <c r="E848" s="108"/>
      <c r="F848" s="40"/>
      <c r="G848" s="49"/>
      <c r="I848" s="49"/>
    </row>
    <row r="849" spans="1:9">
      <c r="B849" s="46" t="s">
        <v>46</v>
      </c>
      <c r="D849" s="5"/>
      <c r="E849" s="108"/>
      <c r="F849" s="40"/>
    </row>
    <row r="850" spans="1:9">
      <c r="B850" s="19"/>
      <c r="D850" s="5"/>
      <c r="E850" s="108"/>
      <c r="F850" s="40"/>
      <c r="G850" s="49"/>
      <c r="I850" s="49"/>
    </row>
    <row r="851" spans="1:9">
      <c r="A851" s="1">
        <v>114</v>
      </c>
      <c r="B851" s="203" t="s">
        <v>625</v>
      </c>
      <c r="C851" s="80" t="s">
        <v>8</v>
      </c>
      <c r="D851" s="39" t="s">
        <v>626</v>
      </c>
      <c r="E851" s="40">
        <v>10</v>
      </c>
      <c r="F851" s="40">
        <f t="shared" si="10"/>
        <v>10</v>
      </c>
      <c r="G851" s="205"/>
      <c r="I851" s="205" t="s">
        <v>627</v>
      </c>
    </row>
    <row r="852" spans="1:9">
      <c r="B852" s="203"/>
      <c r="C852" s="80"/>
      <c r="D852" s="39" t="s">
        <v>628</v>
      </c>
      <c r="E852" s="40">
        <v>10</v>
      </c>
      <c r="F852" s="40">
        <f t="shared" si="10"/>
        <v>0</v>
      </c>
      <c r="G852" s="205"/>
      <c r="I852" s="205"/>
    </row>
    <row r="853" spans="1:9">
      <c r="B853" s="203"/>
      <c r="C853" s="80"/>
      <c r="D853" s="39" t="s">
        <v>11</v>
      </c>
      <c r="E853" s="40">
        <v>0</v>
      </c>
      <c r="F853" s="40">
        <f t="shared" si="10"/>
        <v>0</v>
      </c>
      <c r="G853" s="205"/>
      <c r="I853" s="205"/>
    </row>
    <row r="854" spans="1:9">
      <c r="B854" s="203"/>
      <c r="C854" s="80"/>
      <c r="D854" s="39" t="s">
        <v>17</v>
      </c>
      <c r="E854" s="40">
        <v>10</v>
      </c>
      <c r="F854" s="40">
        <f t="shared" si="10"/>
        <v>0</v>
      </c>
      <c r="G854" s="205"/>
      <c r="I854" s="205"/>
    </row>
    <row r="855" spans="1:9" ht="28.9">
      <c r="A855" s="47"/>
      <c r="B855" s="19" t="s">
        <v>629</v>
      </c>
      <c r="D855" s="5"/>
      <c r="E855" s="108"/>
      <c r="F855" s="40"/>
      <c r="G855" s="49"/>
      <c r="I855" s="49"/>
    </row>
    <row r="856" spans="1:9">
      <c r="B856" s="46" t="s">
        <v>630</v>
      </c>
      <c r="D856" s="5"/>
      <c r="E856" s="108"/>
      <c r="F856" s="40"/>
    </row>
    <row r="857" spans="1:9">
      <c r="B857" s="64"/>
      <c r="D857" s="5"/>
      <c r="E857" s="108"/>
      <c r="F857" s="40"/>
      <c r="G857" s="90"/>
      <c r="I857" s="90"/>
    </row>
    <row r="858" spans="1:9">
      <c r="A858" s="1">
        <v>115</v>
      </c>
      <c r="B858" s="203" t="s">
        <v>631</v>
      </c>
      <c r="C858" s="80" t="s">
        <v>8</v>
      </c>
      <c r="D858" s="39" t="s">
        <v>632</v>
      </c>
      <c r="E858" s="188">
        <v>20</v>
      </c>
      <c r="F858" s="40">
        <f t="shared" si="10"/>
        <v>20</v>
      </c>
    </row>
    <row r="859" spans="1:9">
      <c r="B859" s="203"/>
      <c r="C859" s="80"/>
      <c r="D859" s="39" t="s">
        <v>633</v>
      </c>
      <c r="E859" s="188">
        <v>15</v>
      </c>
      <c r="F859" s="40">
        <f t="shared" si="10"/>
        <v>0</v>
      </c>
    </row>
    <row r="860" spans="1:9">
      <c r="B860" s="203"/>
      <c r="C860" s="80"/>
      <c r="D860" s="39" t="s">
        <v>634</v>
      </c>
      <c r="E860" s="188">
        <v>10</v>
      </c>
      <c r="F860" s="40">
        <f t="shared" si="10"/>
        <v>0</v>
      </c>
    </row>
    <row r="861" spans="1:9">
      <c r="B861" s="203"/>
      <c r="C861" s="80"/>
      <c r="D861" s="39" t="s">
        <v>635</v>
      </c>
      <c r="E861" s="188">
        <v>5</v>
      </c>
      <c r="F861" s="40">
        <f t="shared" si="10"/>
        <v>0</v>
      </c>
    </row>
    <row r="862" spans="1:9">
      <c r="B862" s="203"/>
      <c r="C862" s="80"/>
      <c r="D862" s="39" t="s">
        <v>636</v>
      </c>
      <c r="E862" s="188">
        <v>2</v>
      </c>
      <c r="F862" s="40">
        <f t="shared" si="10"/>
        <v>0</v>
      </c>
    </row>
    <row r="863" spans="1:9">
      <c r="B863" s="203"/>
      <c r="C863" s="80"/>
      <c r="D863" s="39" t="s">
        <v>637</v>
      </c>
      <c r="E863" s="188">
        <v>0</v>
      </c>
      <c r="F863" s="40">
        <f t="shared" si="10"/>
        <v>0</v>
      </c>
    </row>
    <row r="864" spans="1:9">
      <c r="B864" s="64"/>
      <c r="D864" s="5"/>
      <c r="E864" s="108"/>
      <c r="F864" s="40"/>
      <c r="G864" s="90"/>
      <c r="I864" s="90"/>
    </row>
    <row r="865" spans="1:9">
      <c r="A865" s="1">
        <v>116</v>
      </c>
      <c r="B865" s="203" t="s">
        <v>638</v>
      </c>
      <c r="C865" s="80" t="s">
        <v>8</v>
      </c>
      <c r="D865" s="39" t="s">
        <v>639</v>
      </c>
      <c r="E865" s="40">
        <v>10</v>
      </c>
      <c r="F865" s="40">
        <f t="shared" si="10"/>
        <v>10</v>
      </c>
    </row>
    <row r="866" spans="1:9">
      <c r="B866" s="203"/>
      <c r="C866" s="80"/>
      <c r="D866" s="39" t="s">
        <v>640</v>
      </c>
      <c r="E866" s="40">
        <v>5</v>
      </c>
      <c r="F866" s="40">
        <f t="shared" si="10"/>
        <v>0</v>
      </c>
    </row>
    <row r="867" spans="1:9">
      <c r="B867" s="203"/>
      <c r="C867" s="80"/>
      <c r="D867" s="39" t="s">
        <v>200</v>
      </c>
      <c r="E867" s="40">
        <v>0</v>
      </c>
      <c r="F867" s="40">
        <f t="shared" si="10"/>
        <v>0</v>
      </c>
    </row>
    <row r="868" spans="1:9">
      <c r="B868" s="203"/>
      <c r="C868" s="80"/>
      <c r="D868" s="39" t="s">
        <v>175</v>
      </c>
      <c r="E868" s="40">
        <v>0</v>
      </c>
      <c r="F868" s="40">
        <f t="shared" si="10"/>
        <v>0</v>
      </c>
    </row>
    <row r="869" spans="1:9">
      <c r="B869" s="64"/>
      <c r="D869" s="5"/>
      <c r="E869" s="108"/>
      <c r="F869" s="40"/>
      <c r="G869" s="90"/>
      <c r="I869" s="90"/>
    </row>
    <row r="870" spans="1:9">
      <c r="A870" s="1">
        <v>117</v>
      </c>
      <c r="B870" s="203" t="s">
        <v>641</v>
      </c>
      <c r="C870" s="80"/>
      <c r="D870" s="189" t="s">
        <v>642</v>
      </c>
      <c r="E870" s="190" t="s">
        <v>643</v>
      </c>
      <c r="F870" s="40">
        <f t="shared" si="10"/>
        <v>0</v>
      </c>
    </row>
    <row r="871" spans="1:9">
      <c r="B871" s="203"/>
      <c r="C871" s="80" t="s">
        <v>8</v>
      </c>
      <c r="D871" s="189" t="s">
        <v>644</v>
      </c>
      <c r="E871" s="190" t="s">
        <v>645</v>
      </c>
      <c r="F871" s="40">
        <v>5</v>
      </c>
    </row>
    <row r="872" spans="1:9">
      <c r="B872" s="203"/>
      <c r="C872" s="80"/>
      <c r="D872" s="189" t="s">
        <v>646</v>
      </c>
      <c r="E872" s="190" t="s">
        <v>647</v>
      </c>
      <c r="F872" s="40">
        <f t="shared" si="10"/>
        <v>0</v>
      </c>
    </row>
    <row r="873" spans="1:9">
      <c r="B873" s="203"/>
      <c r="C873" s="80"/>
      <c r="D873" s="189" t="s">
        <v>175</v>
      </c>
      <c r="E873" s="190" t="s">
        <v>648</v>
      </c>
      <c r="F873" s="40">
        <f t="shared" si="10"/>
        <v>0</v>
      </c>
    </row>
    <row r="874" spans="1:9">
      <c r="B874" s="5"/>
      <c r="C874" s="98"/>
      <c r="D874" s="189"/>
      <c r="E874" s="190"/>
      <c r="F874" s="40"/>
    </row>
    <row r="875" spans="1:9">
      <c r="A875" s="47">
        <v>118</v>
      </c>
      <c r="B875" s="203" t="s">
        <v>649</v>
      </c>
      <c r="C875" s="37" t="s">
        <v>8</v>
      </c>
      <c r="D875" s="38" t="s">
        <v>9</v>
      </c>
      <c r="E875" s="108">
        <v>15</v>
      </c>
      <c r="F875" s="40">
        <f t="shared" si="10"/>
        <v>15</v>
      </c>
      <c r="G875" s="197"/>
      <c r="I875" s="197" t="s">
        <v>650</v>
      </c>
    </row>
    <row r="876" spans="1:9">
      <c r="B876" s="203"/>
      <c r="C876" s="42"/>
      <c r="D876" s="5" t="s">
        <v>11</v>
      </c>
      <c r="E876" s="108">
        <v>0</v>
      </c>
      <c r="F876" s="40">
        <f t="shared" si="10"/>
        <v>0</v>
      </c>
      <c r="G876" s="197"/>
      <c r="I876" s="197"/>
    </row>
    <row r="877" spans="1:9">
      <c r="B877" s="19" t="s">
        <v>391</v>
      </c>
      <c r="D877" s="19"/>
      <c r="E877" s="108"/>
      <c r="F877" s="40"/>
    </row>
    <row r="878" spans="1:9" ht="57.6">
      <c r="B878" s="46" t="s">
        <v>651</v>
      </c>
      <c r="D878" s="19"/>
      <c r="E878" s="108"/>
      <c r="F878" s="40"/>
    </row>
    <row r="879" spans="1:9">
      <c r="B879" s="5"/>
      <c r="C879" s="98"/>
      <c r="D879" s="189"/>
      <c r="E879" s="190"/>
      <c r="F879" s="40"/>
    </row>
    <row r="880" spans="1:9">
      <c r="A880" s="1" t="s">
        <v>652</v>
      </c>
      <c r="B880" s="203" t="s">
        <v>653</v>
      </c>
      <c r="C880" s="42" t="s">
        <v>8</v>
      </c>
      <c r="D880" s="5" t="s">
        <v>9</v>
      </c>
      <c r="E880" s="108">
        <v>15</v>
      </c>
      <c r="F880" s="40">
        <f t="shared" si="10"/>
        <v>15</v>
      </c>
      <c r="G880" s="197"/>
      <c r="I880" s="197" t="s">
        <v>654</v>
      </c>
    </row>
    <row r="881" spans="1:9">
      <c r="B881" s="203"/>
      <c r="C881" s="42"/>
      <c r="D881" s="5" t="s">
        <v>11</v>
      </c>
      <c r="E881" s="108">
        <v>0</v>
      </c>
      <c r="F881" s="40">
        <f t="shared" si="10"/>
        <v>0</v>
      </c>
      <c r="G881" s="197"/>
      <c r="I881" s="197"/>
    </row>
    <row r="882" spans="1:9">
      <c r="A882" s="47"/>
      <c r="B882" s="19" t="s">
        <v>234</v>
      </c>
      <c r="D882" s="5"/>
      <c r="E882" s="108"/>
      <c r="F882" s="40"/>
      <c r="G882" s="49"/>
      <c r="I882" s="49"/>
    </row>
    <row r="883" spans="1:9" ht="28.9">
      <c r="B883" s="46" t="s">
        <v>655</v>
      </c>
      <c r="D883" s="5"/>
      <c r="E883" s="108"/>
      <c r="F883" s="40"/>
    </row>
    <row r="884" spans="1:9">
      <c r="A884" s="47"/>
      <c r="B884" s="19"/>
      <c r="D884" s="5"/>
      <c r="E884" s="108"/>
      <c r="F884" s="40"/>
      <c r="G884" s="49"/>
      <c r="I884" s="49"/>
    </row>
    <row r="885" spans="1:9">
      <c r="A885" s="1" t="s">
        <v>656</v>
      </c>
      <c r="B885" s="203" t="s">
        <v>657</v>
      </c>
      <c r="C885" s="42" t="s">
        <v>8</v>
      </c>
      <c r="D885" s="5" t="s">
        <v>9</v>
      </c>
      <c r="E885" s="108">
        <v>15</v>
      </c>
      <c r="F885" s="40">
        <f t="shared" si="10"/>
        <v>15</v>
      </c>
      <c r="G885" s="197"/>
      <c r="I885" s="197" t="s">
        <v>658</v>
      </c>
    </row>
    <row r="886" spans="1:9">
      <c r="B886" s="203"/>
      <c r="C886" s="42"/>
      <c r="D886" s="5" t="s">
        <v>11</v>
      </c>
      <c r="E886" s="108">
        <v>0</v>
      </c>
      <c r="F886" s="40">
        <f t="shared" si="10"/>
        <v>0</v>
      </c>
      <c r="G886" s="197"/>
      <c r="I886" s="197"/>
    </row>
    <row r="887" spans="1:9">
      <c r="A887" s="47"/>
      <c r="B887" s="19" t="s">
        <v>234</v>
      </c>
      <c r="D887" s="5"/>
      <c r="E887" s="108"/>
      <c r="F887" s="40"/>
      <c r="G887" s="49"/>
      <c r="I887" s="49"/>
    </row>
    <row r="888" spans="1:9" ht="28.9">
      <c r="B888" s="46" t="s">
        <v>659</v>
      </c>
      <c r="D888" s="5"/>
      <c r="E888" s="108"/>
      <c r="F888" s="40"/>
    </row>
    <row r="889" spans="1:9">
      <c r="B889" s="51"/>
      <c r="D889" s="5"/>
      <c r="E889" s="108"/>
      <c r="F889" s="40"/>
    </row>
    <row r="890" spans="1:9" ht="15.6">
      <c r="B890" s="183" t="s">
        <v>660</v>
      </c>
      <c r="C890" s="184"/>
      <c r="D890" s="184"/>
      <c r="E890" s="184"/>
      <c r="F890" s="185">
        <f>SUM(F891:F954)</f>
        <v>150</v>
      </c>
      <c r="G890" s="184"/>
      <c r="H890" s="186"/>
      <c r="I890" s="184"/>
    </row>
    <row r="891" spans="1:9">
      <c r="A891" s="47">
        <v>120</v>
      </c>
      <c r="B891" s="203" t="s">
        <v>661</v>
      </c>
      <c r="C891" s="42"/>
      <c r="D891" s="5" t="s">
        <v>9</v>
      </c>
      <c r="E891" s="108">
        <v>25</v>
      </c>
      <c r="F891" s="40">
        <f t="shared" si="10"/>
        <v>0</v>
      </c>
      <c r="G891" s="197"/>
      <c r="I891" s="197" t="s">
        <v>662</v>
      </c>
    </row>
    <row r="892" spans="1:9">
      <c r="A892" s="47"/>
      <c r="B892" s="203"/>
      <c r="C892" s="42" t="s">
        <v>8</v>
      </c>
      <c r="D892" s="5" t="s">
        <v>29</v>
      </c>
      <c r="E892" s="108">
        <v>0</v>
      </c>
      <c r="F892" s="40">
        <f t="shared" si="10"/>
        <v>0</v>
      </c>
      <c r="G892" s="197"/>
      <c r="I892" s="197"/>
    </row>
    <row r="893" spans="1:9">
      <c r="B893" s="19" t="s">
        <v>663</v>
      </c>
      <c r="D893" s="5"/>
      <c r="E893" s="108"/>
      <c r="F893" s="40"/>
    </row>
    <row r="894" spans="1:9">
      <c r="A894" s="47"/>
      <c r="B894" s="46" t="s">
        <v>46</v>
      </c>
      <c r="D894" s="5"/>
      <c r="E894" s="108"/>
      <c r="F894" s="40"/>
      <c r="G894" s="49"/>
      <c r="I894" s="49"/>
    </row>
    <row r="895" spans="1:9">
      <c r="A895" s="47"/>
      <c r="B895" s="19"/>
      <c r="D895" s="5"/>
      <c r="E895" s="108"/>
      <c r="F895" s="40"/>
      <c r="G895" s="49"/>
      <c r="I895" s="49"/>
    </row>
    <row r="896" spans="1:9">
      <c r="A896" s="1">
        <v>121</v>
      </c>
      <c r="B896" s="203" t="s">
        <v>664</v>
      </c>
      <c r="C896" s="80" t="s">
        <v>8</v>
      </c>
      <c r="D896" s="39" t="s">
        <v>632</v>
      </c>
      <c r="E896" s="188">
        <v>25</v>
      </c>
      <c r="F896" s="40">
        <f t="shared" si="10"/>
        <v>25</v>
      </c>
      <c r="I896" s="10" t="s">
        <v>665</v>
      </c>
    </row>
    <row r="897" spans="1:9">
      <c r="B897" s="203"/>
      <c r="C897" s="80"/>
      <c r="D897" s="39" t="s">
        <v>633</v>
      </c>
      <c r="E897" s="188">
        <v>20</v>
      </c>
      <c r="F897" s="40">
        <f t="shared" si="10"/>
        <v>0</v>
      </c>
    </row>
    <row r="898" spans="1:9">
      <c r="B898" s="203"/>
      <c r="C898" s="80"/>
      <c r="D898" s="39" t="s">
        <v>634</v>
      </c>
      <c r="E898" s="188">
        <v>15</v>
      </c>
      <c r="F898" s="40">
        <f t="shared" si="10"/>
        <v>0</v>
      </c>
    </row>
    <row r="899" spans="1:9">
      <c r="B899" s="203"/>
      <c r="C899" s="80"/>
      <c r="D899" s="39" t="s">
        <v>635</v>
      </c>
      <c r="E899" s="188">
        <v>10</v>
      </c>
      <c r="F899" s="40">
        <f t="shared" si="10"/>
        <v>0</v>
      </c>
    </row>
    <row r="900" spans="1:9">
      <c r="B900" s="203"/>
      <c r="C900" s="80"/>
      <c r="D900" s="39" t="s">
        <v>636</v>
      </c>
      <c r="E900" s="188">
        <v>5</v>
      </c>
      <c r="F900" s="40">
        <f t="shared" si="10"/>
        <v>0</v>
      </c>
    </row>
    <row r="901" spans="1:9">
      <c r="B901" s="203"/>
      <c r="C901" s="80"/>
      <c r="D901" s="39" t="s">
        <v>637</v>
      </c>
      <c r="E901" s="188">
        <v>0</v>
      </c>
      <c r="F901" s="40">
        <f t="shared" si="10"/>
        <v>0</v>
      </c>
    </row>
    <row r="902" spans="1:9">
      <c r="B902" s="203"/>
      <c r="C902" s="80"/>
      <c r="D902" s="39" t="s">
        <v>666</v>
      </c>
      <c r="E902" s="40">
        <v>0</v>
      </c>
      <c r="F902" s="40">
        <f t="shared" si="10"/>
        <v>0</v>
      </c>
    </row>
    <row r="903" spans="1:9">
      <c r="A903" s="47"/>
      <c r="B903" s="175" t="s">
        <v>667</v>
      </c>
      <c r="D903" s="5"/>
      <c r="E903" s="108"/>
      <c r="F903" s="40"/>
      <c r="G903" s="49"/>
      <c r="I903" s="49"/>
    </row>
    <row r="904" spans="1:9">
      <c r="B904" s="46" t="s">
        <v>46</v>
      </c>
      <c r="D904" s="5"/>
      <c r="E904" s="108"/>
      <c r="F904" s="40"/>
    </row>
    <row r="905" spans="1:9">
      <c r="B905" s="64"/>
      <c r="D905" s="5"/>
      <c r="E905" s="108"/>
      <c r="F905" s="40"/>
      <c r="G905" s="90"/>
      <c r="I905" s="90"/>
    </row>
    <row r="906" spans="1:9">
      <c r="A906" s="1" t="s">
        <v>668</v>
      </c>
      <c r="B906" s="203" t="s">
        <v>669</v>
      </c>
      <c r="C906" s="80" t="s">
        <v>8</v>
      </c>
      <c r="D906" s="39" t="s">
        <v>632</v>
      </c>
      <c r="E906" s="188">
        <v>20</v>
      </c>
      <c r="F906" s="40">
        <f t="shared" ref="F906:F969" si="11">IF(C906="x",E906,0)</f>
        <v>20</v>
      </c>
    </row>
    <row r="907" spans="1:9">
      <c r="B907" s="203"/>
      <c r="C907" s="80"/>
      <c r="D907" s="39" t="s">
        <v>633</v>
      </c>
      <c r="E907" s="188">
        <v>17</v>
      </c>
      <c r="F907" s="40">
        <f t="shared" si="11"/>
        <v>0</v>
      </c>
    </row>
    <row r="908" spans="1:9">
      <c r="B908" s="203"/>
      <c r="C908" s="80"/>
      <c r="D908" s="39" t="s">
        <v>634</v>
      </c>
      <c r="E908" s="188">
        <v>14</v>
      </c>
      <c r="F908" s="40">
        <f t="shared" si="11"/>
        <v>0</v>
      </c>
    </row>
    <row r="909" spans="1:9">
      <c r="B909" s="203"/>
      <c r="C909" s="80"/>
      <c r="D909" s="39" t="s">
        <v>635</v>
      </c>
      <c r="E909" s="188">
        <v>11</v>
      </c>
      <c r="F909" s="40">
        <f t="shared" si="11"/>
        <v>0</v>
      </c>
    </row>
    <row r="910" spans="1:9">
      <c r="B910" s="203"/>
      <c r="C910" s="80"/>
      <c r="D910" s="39" t="s">
        <v>636</v>
      </c>
      <c r="E910" s="188">
        <v>8</v>
      </c>
      <c r="F910" s="40">
        <f t="shared" si="11"/>
        <v>0</v>
      </c>
    </row>
    <row r="911" spans="1:9">
      <c r="B911" s="203"/>
      <c r="C911" s="80"/>
      <c r="D911" s="39" t="s">
        <v>637</v>
      </c>
      <c r="E911" s="188">
        <v>5</v>
      </c>
      <c r="F911" s="40">
        <f t="shared" si="11"/>
        <v>0</v>
      </c>
    </row>
    <row r="912" spans="1:9">
      <c r="B912" s="203"/>
      <c r="C912" s="80"/>
      <c r="D912" s="39" t="s">
        <v>666</v>
      </c>
      <c r="E912" s="188">
        <v>0</v>
      </c>
      <c r="F912" s="40">
        <f t="shared" si="11"/>
        <v>0</v>
      </c>
    </row>
    <row r="913" spans="1:9">
      <c r="A913" s="47"/>
      <c r="B913" s="19" t="s">
        <v>670</v>
      </c>
      <c r="D913" s="5"/>
      <c r="E913" s="108"/>
      <c r="F913" s="40"/>
      <c r="G913" s="49"/>
      <c r="I913" s="49"/>
    </row>
    <row r="914" spans="1:9">
      <c r="B914" s="46" t="s">
        <v>46</v>
      </c>
      <c r="D914" s="5"/>
      <c r="E914" s="108"/>
      <c r="F914" s="40"/>
    </row>
    <row r="915" spans="1:9">
      <c r="B915" s="64"/>
      <c r="D915" s="5"/>
      <c r="E915" s="108"/>
      <c r="F915" s="40"/>
      <c r="G915" s="90"/>
      <c r="I915" s="90"/>
    </row>
    <row r="916" spans="1:9">
      <c r="A916" s="1" t="s">
        <v>671</v>
      </c>
      <c r="B916" s="203" t="s">
        <v>672</v>
      </c>
      <c r="C916" s="80" t="s">
        <v>8</v>
      </c>
      <c r="D916" s="39" t="s">
        <v>632</v>
      </c>
      <c r="E916" s="188">
        <v>20</v>
      </c>
      <c r="F916" s="40">
        <f t="shared" si="11"/>
        <v>20</v>
      </c>
    </row>
    <row r="917" spans="1:9">
      <c r="B917" s="203"/>
      <c r="C917" s="80"/>
      <c r="D917" s="39" t="s">
        <v>633</v>
      </c>
      <c r="E917" s="188">
        <v>17</v>
      </c>
      <c r="F917" s="40">
        <f t="shared" si="11"/>
        <v>0</v>
      </c>
    </row>
    <row r="918" spans="1:9">
      <c r="B918" s="203"/>
      <c r="C918" s="80"/>
      <c r="D918" s="39" t="s">
        <v>634</v>
      </c>
      <c r="E918" s="188">
        <v>14</v>
      </c>
      <c r="F918" s="40">
        <f t="shared" si="11"/>
        <v>0</v>
      </c>
    </row>
    <row r="919" spans="1:9">
      <c r="B919" s="203"/>
      <c r="C919" s="80"/>
      <c r="D919" s="39" t="s">
        <v>635</v>
      </c>
      <c r="E919" s="188">
        <v>11</v>
      </c>
      <c r="F919" s="40">
        <f t="shared" si="11"/>
        <v>0</v>
      </c>
    </row>
    <row r="920" spans="1:9">
      <c r="B920" s="203"/>
      <c r="C920" s="80"/>
      <c r="D920" s="39" t="s">
        <v>636</v>
      </c>
      <c r="E920" s="188">
        <v>8</v>
      </c>
      <c r="F920" s="40">
        <f t="shared" si="11"/>
        <v>0</v>
      </c>
    </row>
    <row r="921" spans="1:9">
      <c r="B921" s="203"/>
      <c r="C921" s="80"/>
      <c r="D921" s="39" t="s">
        <v>637</v>
      </c>
      <c r="E921" s="188">
        <v>5</v>
      </c>
      <c r="F921" s="40">
        <f t="shared" si="11"/>
        <v>0</v>
      </c>
    </row>
    <row r="922" spans="1:9">
      <c r="B922" s="203"/>
      <c r="C922" s="80"/>
      <c r="D922" s="39" t="s">
        <v>666</v>
      </c>
      <c r="E922" s="188">
        <v>0</v>
      </c>
      <c r="F922" s="40">
        <f t="shared" si="11"/>
        <v>0</v>
      </c>
    </row>
    <row r="923" spans="1:9">
      <c r="A923" s="47"/>
      <c r="B923" s="19" t="s">
        <v>673</v>
      </c>
      <c r="D923" s="5"/>
      <c r="E923" s="108"/>
      <c r="F923" s="40"/>
      <c r="G923" s="49"/>
      <c r="I923" s="49"/>
    </row>
    <row r="924" spans="1:9">
      <c r="B924" s="46" t="s">
        <v>46</v>
      </c>
      <c r="D924" s="5"/>
      <c r="E924" s="108"/>
      <c r="F924" s="40"/>
    </row>
    <row r="925" spans="1:9">
      <c r="B925" s="64"/>
      <c r="D925" s="5"/>
      <c r="E925" s="108"/>
      <c r="F925" s="40"/>
      <c r="G925" s="90"/>
      <c r="I925" s="90"/>
    </row>
    <row r="926" spans="1:9">
      <c r="A926" s="47">
        <v>123</v>
      </c>
      <c r="B926" s="203" t="s">
        <v>674</v>
      </c>
      <c r="C926" s="42"/>
      <c r="D926" s="5" t="s">
        <v>9</v>
      </c>
      <c r="E926" s="108">
        <v>5</v>
      </c>
      <c r="F926" s="40">
        <f t="shared" si="11"/>
        <v>0</v>
      </c>
      <c r="G926" s="197"/>
      <c r="I926" s="197"/>
    </row>
    <row r="927" spans="1:9">
      <c r="A927" s="47"/>
      <c r="B927" s="203"/>
      <c r="C927" s="42" t="s">
        <v>8</v>
      </c>
      <c r="D927" s="5" t="s">
        <v>29</v>
      </c>
      <c r="E927" s="108">
        <v>0</v>
      </c>
      <c r="F927" s="40">
        <f t="shared" si="11"/>
        <v>0</v>
      </c>
      <c r="G927" s="197"/>
      <c r="I927" s="197"/>
    </row>
    <row r="928" spans="1:9" ht="43.15">
      <c r="B928" s="19" t="s">
        <v>675</v>
      </c>
      <c r="D928" s="5"/>
      <c r="E928" s="108"/>
      <c r="F928" s="40"/>
    </row>
    <row r="929" spans="1:9">
      <c r="A929" s="47"/>
      <c r="B929" s="46" t="s">
        <v>46</v>
      </c>
      <c r="D929" s="5"/>
      <c r="E929" s="108"/>
      <c r="F929" s="40"/>
      <c r="G929" s="49"/>
      <c r="I929" s="49"/>
    </row>
    <row r="930" spans="1:9">
      <c r="B930" s="64"/>
      <c r="D930" s="5"/>
      <c r="E930" s="108"/>
      <c r="F930" s="40"/>
      <c r="G930" s="90"/>
      <c r="I930" s="90"/>
    </row>
    <row r="931" spans="1:9">
      <c r="A931" s="47" t="s">
        <v>676</v>
      </c>
      <c r="B931" s="203" t="s">
        <v>677</v>
      </c>
      <c r="C931" s="42" t="s">
        <v>8</v>
      </c>
      <c r="D931" s="5" t="s">
        <v>9</v>
      </c>
      <c r="E931" s="108">
        <v>25</v>
      </c>
      <c r="F931" s="40">
        <f t="shared" si="11"/>
        <v>25</v>
      </c>
      <c r="G931" s="197"/>
      <c r="I931" s="197"/>
    </row>
    <row r="932" spans="1:9">
      <c r="A932" s="47"/>
      <c r="B932" s="203"/>
      <c r="C932" s="42"/>
      <c r="D932" s="5" t="s">
        <v>29</v>
      </c>
      <c r="E932" s="108">
        <v>0</v>
      </c>
      <c r="F932" s="40">
        <f t="shared" si="11"/>
        <v>0</v>
      </c>
      <c r="G932" s="197"/>
      <c r="I932" s="197"/>
    </row>
    <row r="933" spans="1:9">
      <c r="A933" s="47"/>
      <c r="B933" s="19"/>
      <c r="D933" s="5"/>
      <c r="E933" s="108"/>
      <c r="F933" s="40"/>
      <c r="G933" s="49"/>
      <c r="I933" s="49"/>
    </row>
    <row r="934" spans="1:9">
      <c r="A934" s="47" t="s">
        <v>678</v>
      </c>
      <c r="B934" s="203" t="s">
        <v>679</v>
      </c>
      <c r="C934" s="42" t="s">
        <v>8</v>
      </c>
      <c r="D934" s="5" t="s">
        <v>474</v>
      </c>
      <c r="E934" s="108">
        <v>15</v>
      </c>
      <c r="F934" s="40">
        <f t="shared" si="11"/>
        <v>15</v>
      </c>
      <c r="G934" s="197"/>
      <c r="I934" s="197"/>
    </row>
    <row r="935" spans="1:9">
      <c r="A935" s="47"/>
      <c r="B935" s="203"/>
      <c r="C935" s="42"/>
      <c r="D935" s="5" t="s">
        <v>175</v>
      </c>
      <c r="E935" s="108">
        <v>0</v>
      </c>
      <c r="F935" s="40">
        <f t="shared" si="11"/>
        <v>0</v>
      </c>
      <c r="G935" s="197"/>
      <c r="I935" s="197"/>
    </row>
    <row r="936" spans="1:9">
      <c r="B936" s="19" t="s">
        <v>680</v>
      </c>
      <c r="D936" s="5"/>
      <c r="E936" s="108"/>
      <c r="F936" s="40"/>
    </row>
    <row r="937" spans="1:9">
      <c r="A937" s="47"/>
      <c r="B937" s="46" t="s">
        <v>681</v>
      </c>
      <c r="D937" s="5"/>
      <c r="E937" s="108"/>
      <c r="F937" s="40"/>
      <c r="G937" s="49"/>
      <c r="I937" s="49"/>
    </row>
    <row r="938" spans="1:9">
      <c r="A938" s="47"/>
      <c r="B938" s="19"/>
      <c r="D938" s="5"/>
      <c r="E938" s="108"/>
      <c r="F938" s="40"/>
      <c r="G938" s="49"/>
      <c r="I938" s="49"/>
    </row>
    <row r="939" spans="1:9">
      <c r="A939" s="1" t="s">
        <v>682</v>
      </c>
      <c r="B939" s="203" t="s">
        <v>683</v>
      </c>
      <c r="C939" s="80" t="s">
        <v>8</v>
      </c>
      <c r="D939" s="39" t="s">
        <v>632</v>
      </c>
      <c r="E939" s="188">
        <v>20</v>
      </c>
      <c r="F939" s="40">
        <f t="shared" si="11"/>
        <v>20</v>
      </c>
      <c r="G939" s="205"/>
      <c r="I939" s="205" t="s">
        <v>684</v>
      </c>
    </row>
    <row r="940" spans="1:9">
      <c r="B940" s="203"/>
      <c r="C940" s="80"/>
      <c r="D940" s="39" t="s">
        <v>633</v>
      </c>
      <c r="E940" s="188">
        <v>17</v>
      </c>
      <c r="F940" s="40">
        <f t="shared" si="11"/>
        <v>0</v>
      </c>
      <c r="G940" s="205"/>
      <c r="I940" s="205"/>
    </row>
    <row r="941" spans="1:9">
      <c r="B941" s="203"/>
      <c r="C941" s="80"/>
      <c r="D941" s="39" t="s">
        <v>634</v>
      </c>
      <c r="E941" s="188">
        <v>14</v>
      </c>
      <c r="F941" s="40">
        <f t="shared" si="11"/>
        <v>0</v>
      </c>
      <c r="G941" s="205"/>
      <c r="I941" s="205"/>
    </row>
    <row r="942" spans="1:9">
      <c r="B942" s="203"/>
      <c r="C942" s="80"/>
      <c r="D942" s="39" t="s">
        <v>635</v>
      </c>
      <c r="E942" s="188">
        <v>11</v>
      </c>
      <c r="F942" s="40">
        <f t="shared" si="11"/>
        <v>0</v>
      </c>
      <c r="G942" s="205"/>
      <c r="I942" s="205"/>
    </row>
    <row r="943" spans="1:9">
      <c r="B943" s="203"/>
      <c r="C943" s="80"/>
      <c r="D943" s="39" t="s">
        <v>636</v>
      </c>
      <c r="E943" s="188">
        <v>8</v>
      </c>
      <c r="F943" s="40">
        <f t="shared" si="11"/>
        <v>0</v>
      </c>
      <c r="G943" s="205"/>
      <c r="I943" s="205"/>
    </row>
    <row r="944" spans="1:9">
      <c r="B944" s="203"/>
      <c r="C944" s="80"/>
      <c r="D944" s="39" t="s">
        <v>637</v>
      </c>
      <c r="E944" s="188">
        <v>5</v>
      </c>
      <c r="F944" s="40">
        <f t="shared" si="11"/>
        <v>0</v>
      </c>
      <c r="G944" s="205"/>
      <c r="I944" s="205"/>
    </row>
    <row r="945" spans="1:9">
      <c r="B945" s="203"/>
      <c r="C945" s="80"/>
      <c r="D945" s="187">
        <v>0</v>
      </c>
      <c r="E945" s="188">
        <v>0</v>
      </c>
      <c r="F945" s="40">
        <f t="shared" si="11"/>
        <v>0</v>
      </c>
      <c r="G945" s="205"/>
      <c r="I945" s="205"/>
    </row>
    <row r="946" spans="1:9">
      <c r="B946" s="64"/>
      <c r="D946" s="5"/>
      <c r="E946" s="108"/>
      <c r="F946" s="40"/>
      <c r="G946" s="90"/>
      <c r="I946" s="90"/>
    </row>
    <row r="947" spans="1:9">
      <c r="A947" s="1" t="s">
        <v>685</v>
      </c>
      <c r="B947" s="203" t="s">
        <v>686</v>
      </c>
      <c r="C947" s="80" t="s">
        <v>8</v>
      </c>
      <c r="D947" s="39" t="s">
        <v>632</v>
      </c>
      <c r="E947" s="188">
        <v>25</v>
      </c>
      <c r="F947" s="40">
        <f t="shared" si="11"/>
        <v>25</v>
      </c>
      <c r="G947" s="205"/>
      <c r="I947" s="205" t="s">
        <v>687</v>
      </c>
    </row>
    <row r="948" spans="1:9">
      <c r="B948" s="203"/>
      <c r="C948" s="80"/>
      <c r="D948" s="39" t="s">
        <v>633</v>
      </c>
      <c r="E948" s="188">
        <v>21</v>
      </c>
      <c r="F948" s="40">
        <f t="shared" si="11"/>
        <v>0</v>
      </c>
      <c r="G948" s="205"/>
      <c r="I948" s="205"/>
    </row>
    <row r="949" spans="1:9">
      <c r="B949" s="203"/>
      <c r="C949" s="80"/>
      <c r="D949" s="39" t="s">
        <v>634</v>
      </c>
      <c r="E949" s="188">
        <v>17</v>
      </c>
      <c r="F949" s="40">
        <f t="shared" si="11"/>
        <v>0</v>
      </c>
      <c r="G949" s="205"/>
      <c r="I949" s="205"/>
    </row>
    <row r="950" spans="1:9">
      <c r="B950" s="203"/>
      <c r="C950" s="80"/>
      <c r="D950" s="39" t="s">
        <v>635</v>
      </c>
      <c r="E950" s="188">
        <v>13</v>
      </c>
      <c r="F950" s="40">
        <f t="shared" si="11"/>
        <v>0</v>
      </c>
      <c r="G950" s="205"/>
      <c r="I950" s="205"/>
    </row>
    <row r="951" spans="1:9">
      <c r="B951" s="203"/>
      <c r="C951" s="80"/>
      <c r="D951" s="39" t="s">
        <v>636</v>
      </c>
      <c r="E951" s="188">
        <v>9</v>
      </c>
      <c r="F951" s="40">
        <f t="shared" si="11"/>
        <v>0</v>
      </c>
      <c r="G951" s="205"/>
      <c r="I951" s="205"/>
    </row>
    <row r="952" spans="1:9">
      <c r="B952" s="203"/>
      <c r="C952" s="80"/>
      <c r="D952" s="39" t="s">
        <v>637</v>
      </c>
      <c r="E952" s="188">
        <v>5</v>
      </c>
      <c r="F952" s="40">
        <f t="shared" si="11"/>
        <v>0</v>
      </c>
      <c r="G952" s="205"/>
      <c r="I952" s="205"/>
    </row>
    <row r="953" spans="1:9">
      <c r="B953" s="203"/>
      <c r="C953" s="80"/>
      <c r="D953" s="187">
        <v>0</v>
      </c>
      <c r="E953" s="188">
        <v>0</v>
      </c>
      <c r="F953" s="40">
        <f t="shared" si="11"/>
        <v>0</v>
      </c>
      <c r="G953" s="205"/>
      <c r="I953" s="205"/>
    </row>
    <row r="954" spans="1:9">
      <c r="A954" s="47"/>
      <c r="B954" s="19"/>
      <c r="D954" s="5"/>
      <c r="E954" s="108"/>
      <c r="F954" s="40"/>
      <c r="G954" s="49"/>
      <c r="I954" s="49"/>
    </row>
    <row r="955" spans="1:9" ht="15.6">
      <c r="B955" s="183" t="s">
        <v>688</v>
      </c>
      <c r="C955" s="184"/>
      <c r="D955" s="184"/>
      <c r="E955" s="184"/>
      <c r="F955" s="185">
        <f>SUM(F956:F1005)</f>
        <v>113</v>
      </c>
      <c r="G955" s="184"/>
      <c r="H955" s="186"/>
      <c r="I955" s="184"/>
    </row>
    <row r="956" spans="1:9">
      <c r="A956" s="47">
        <v>126</v>
      </c>
      <c r="B956" s="203" t="s">
        <v>689</v>
      </c>
      <c r="C956" s="42"/>
      <c r="D956" s="5" t="s">
        <v>9</v>
      </c>
      <c r="E956" s="108">
        <v>15</v>
      </c>
      <c r="F956" s="40">
        <f t="shared" si="11"/>
        <v>0</v>
      </c>
      <c r="G956" s="197"/>
      <c r="I956" s="197" t="s">
        <v>690</v>
      </c>
    </row>
    <row r="957" spans="1:9">
      <c r="A957" s="47"/>
      <c r="B957" s="203"/>
      <c r="C957" s="42" t="s">
        <v>8</v>
      </c>
      <c r="D957" s="5" t="s">
        <v>29</v>
      </c>
      <c r="E957" s="108">
        <v>0</v>
      </c>
      <c r="F957" s="40">
        <f t="shared" si="11"/>
        <v>0</v>
      </c>
      <c r="G957" s="197"/>
      <c r="I957" s="197"/>
    </row>
    <row r="958" spans="1:9">
      <c r="B958" s="19" t="s">
        <v>234</v>
      </c>
      <c r="D958" s="5"/>
      <c r="E958" s="108"/>
      <c r="F958" s="40"/>
    </row>
    <row r="959" spans="1:9">
      <c r="A959" s="47"/>
      <c r="B959" s="46" t="s">
        <v>46</v>
      </c>
      <c r="D959" s="5"/>
      <c r="E959" s="108"/>
      <c r="F959" s="40"/>
      <c r="G959" s="49"/>
      <c r="I959" s="49"/>
    </row>
    <row r="960" spans="1:9">
      <c r="A960" s="47"/>
      <c r="B960" s="19"/>
      <c r="D960" s="5"/>
      <c r="E960" s="108"/>
      <c r="F960" s="40"/>
      <c r="G960" s="49"/>
      <c r="I960" s="49"/>
    </row>
    <row r="961" spans="1:9">
      <c r="A961" s="47">
        <v>127</v>
      </c>
      <c r="B961" s="212" t="s">
        <v>691</v>
      </c>
      <c r="C961" s="42"/>
      <c r="D961" s="5" t="s">
        <v>9</v>
      </c>
      <c r="E961" s="108">
        <v>30</v>
      </c>
      <c r="F961" s="40">
        <f t="shared" si="11"/>
        <v>0</v>
      </c>
      <c r="G961" s="197"/>
      <c r="I961" s="197"/>
    </row>
    <row r="962" spans="1:9">
      <c r="A962" s="47"/>
      <c r="B962" s="212"/>
      <c r="C962" s="42" t="s">
        <v>8</v>
      </c>
      <c r="D962" s="5" t="s">
        <v>29</v>
      </c>
      <c r="E962" s="108">
        <v>0</v>
      </c>
      <c r="F962" s="40">
        <f t="shared" si="11"/>
        <v>0</v>
      </c>
      <c r="G962" s="197"/>
      <c r="I962" s="197"/>
    </row>
    <row r="963" spans="1:9">
      <c r="B963" s="19" t="s">
        <v>234</v>
      </c>
      <c r="D963" s="5"/>
      <c r="E963" s="108"/>
      <c r="F963" s="40"/>
    </row>
    <row r="964" spans="1:9">
      <c r="A964" s="47"/>
      <c r="B964" s="46" t="s">
        <v>46</v>
      </c>
      <c r="D964" s="5"/>
      <c r="E964" s="108"/>
      <c r="F964" s="40"/>
      <c r="G964" s="49"/>
      <c r="I964" s="49"/>
    </row>
    <row r="965" spans="1:9">
      <c r="A965" s="47"/>
      <c r="B965" s="19"/>
      <c r="D965" s="5"/>
      <c r="E965" s="108"/>
      <c r="F965" s="40"/>
      <c r="G965" s="49"/>
      <c r="I965" s="49"/>
    </row>
    <row r="966" spans="1:9">
      <c r="A966" s="1" t="s">
        <v>692</v>
      </c>
      <c r="B966" s="203" t="s">
        <v>693</v>
      </c>
      <c r="C966" s="80"/>
      <c r="D966" s="39" t="s">
        <v>632</v>
      </c>
      <c r="E966" s="188">
        <v>20</v>
      </c>
      <c r="F966" s="40">
        <f t="shared" si="11"/>
        <v>0</v>
      </c>
    </row>
    <row r="967" spans="1:9">
      <c r="B967" s="203"/>
      <c r="C967" s="80" t="s">
        <v>8</v>
      </c>
      <c r="D967" s="39" t="s">
        <v>633</v>
      </c>
      <c r="E967" s="188">
        <v>18</v>
      </c>
      <c r="F967" s="40">
        <f t="shared" si="11"/>
        <v>18</v>
      </c>
    </row>
    <row r="968" spans="1:9">
      <c r="B968" s="203"/>
      <c r="C968" s="80"/>
      <c r="D968" s="39" t="s">
        <v>634</v>
      </c>
      <c r="E968" s="188">
        <v>15</v>
      </c>
      <c r="F968" s="40">
        <f t="shared" si="11"/>
        <v>0</v>
      </c>
    </row>
    <row r="969" spans="1:9">
      <c r="B969" s="203"/>
      <c r="C969" s="80"/>
      <c r="D969" s="39" t="s">
        <v>635</v>
      </c>
      <c r="E969" s="188">
        <v>10</v>
      </c>
      <c r="F969" s="40">
        <f t="shared" si="11"/>
        <v>0</v>
      </c>
    </row>
    <row r="970" spans="1:9">
      <c r="B970" s="203"/>
      <c r="C970" s="80"/>
      <c r="D970" s="39" t="s">
        <v>636</v>
      </c>
      <c r="E970" s="188">
        <v>5</v>
      </c>
      <c r="F970" s="40">
        <f t="shared" ref="F970:F1002" si="12">IF(C970="x",E970,0)</f>
        <v>0</v>
      </c>
    </row>
    <row r="971" spans="1:9">
      <c r="B971" s="203"/>
      <c r="C971" s="80"/>
      <c r="D971" s="39" t="s">
        <v>637</v>
      </c>
      <c r="E971" s="188">
        <v>0</v>
      </c>
      <c r="F971" s="40">
        <f t="shared" si="12"/>
        <v>0</v>
      </c>
    </row>
    <row r="972" spans="1:9">
      <c r="B972" s="64"/>
      <c r="D972" s="5"/>
      <c r="E972" s="108"/>
      <c r="F972" s="40"/>
      <c r="G972" s="90"/>
      <c r="I972" s="90"/>
    </row>
    <row r="973" spans="1:9">
      <c r="A973" s="1" t="s">
        <v>694</v>
      </c>
      <c r="B973" s="203" t="s">
        <v>695</v>
      </c>
      <c r="C973" s="80"/>
      <c r="D973" s="39" t="s">
        <v>632</v>
      </c>
      <c r="E973" s="188">
        <v>25</v>
      </c>
      <c r="F973" s="40">
        <f t="shared" si="12"/>
        <v>0</v>
      </c>
      <c r="G973" s="205"/>
      <c r="I973" s="205" t="s">
        <v>696</v>
      </c>
    </row>
    <row r="974" spans="1:9">
      <c r="B974" s="203"/>
      <c r="C974" s="80" t="s">
        <v>8</v>
      </c>
      <c r="D974" s="39" t="s">
        <v>633</v>
      </c>
      <c r="E974" s="188">
        <v>20</v>
      </c>
      <c r="F974" s="40">
        <f t="shared" si="12"/>
        <v>20</v>
      </c>
      <c r="G974" s="205"/>
      <c r="I974" s="205"/>
    </row>
    <row r="975" spans="1:9">
      <c r="B975" s="203"/>
      <c r="C975" s="80"/>
      <c r="D975" s="39" t="s">
        <v>634</v>
      </c>
      <c r="E975" s="188">
        <v>15</v>
      </c>
      <c r="F975" s="40">
        <f t="shared" si="12"/>
        <v>0</v>
      </c>
      <c r="G975" s="205"/>
      <c r="I975" s="205"/>
    </row>
    <row r="976" spans="1:9">
      <c r="B976" s="203"/>
      <c r="C976" s="80"/>
      <c r="D976" s="39" t="s">
        <v>635</v>
      </c>
      <c r="E976" s="188">
        <v>10</v>
      </c>
      <c r="F976" s="40">
        <f t="shared" si="12"/>
        <v>0</v>
      </c>
      <c r="G976" s="205"/>
      <c r="I976" s="205"/>
    </row>
    <row r="977" spans="1:9">
      <c r="B977" s="203"/>
      <c r="C977" s="80"/>
      <c r="D977" s="39" t="s">
        <v>636</v>
      </c>
      <c r="E977" s="188">
        <v>5</v>
      </c>
      <c r="F977" s="40">
        <f t="shared" si="12"/>
        <v>0</v>
      </c>
      <c r="G977" s="205"/>
      <c r="I977" s="205"/>
    </row>
    <row r="978" spans="1:9">
      <c r="B978" s="203"/>
      <c r="C978" s="80"/>
      <c r="D978" s="39" t="s">
        <v>637</v>
      </c>
      <c r="E978" s="188">
        <v>0</v>
      </c>
      <c r="F978" s="40">
        <f t="shared" si="12"/>
        <v>0</v>
      </c>
      <c r="G978" s="205"/>
      <c r="I978" s="205"/>
    </row>
    <row r="979" spans="1:9">
      <c r="B979" s="64"/>
      <c r="D979" s="5"/>
      <c r="E979" s="108"/>
      <c r="F979" s="40"/>
      <c r="G979" s="90"/>
      <c r="I979" s="90"/>
    </row>
    <row r="980" spans="1:9">
      <c r="A980" s="1" t="s">
        <v>697</v>
      </c>
      <c r="B980" s="203" t="s">
        <v>698</v>
      </c>
      <c r="C980" s="80" t="s">
        <v>8</v>
      </c>
      <c r="D980" s="39" t="s">
        <v>632</v>
      </c>
      <c r="E980" s="188">
        <v>25</v>
      </c>
      <c r="F980" s="40">
        <f t="shared" si="12"/>
        <v>25</v>
      </c>
      <c r="G980" s="205"/>
      <c r="I980" s="205" t="s">
        <v>699</v>
      </c>
    </row>
    <row r="981" spans="1:9">
      <c r="B981" s="203"/>
      <c r="C981" s="80"/>
      <c r="D981" s="39" t="s">
        <v>633</v>
      </c>
      <c r="E981" s="188">
        <v>20</v>
      </c>
      <c r="F981" s="40">
        <f t="shared" si="12"/>
        <v>0</v>
      </c>
      <c r="G981" s="205"/>
      <c r="I981" s="205"/>
    </row>
    <row r="982" spans="1:9">
      <c r="B982" s="203"/>
      <c r="C982" s="80"/>
      <c r="D982" s="39" t="s">
        <v>634</v>
      </c>
      <c r="E982" s="188">
        <v>15</v>
      </c>
      <c r="F982" s="40">
        <f t="shared" si="12"/>
        <v>0</v>
      </c>
      <c r="G982" s="205"/>
      <c r="I982" s="205"/>
    </row>
    <row r="983" spans="1:9">
      <c r="B983" s="203"/>
      <c r="C983" s="80"/>
      <c r="D983" s="39" t="s">
        <v>635</v>
      </c>
      <c r="E983" s="188">
        <v>10</v>
      </c>
      <c r="F983" s="40">
        <f t="shared" si="12"/>
        <v>0</v>
      </c>
      <c r="G983" s="205"/>
      <c r="I983" s="205"/>
    </row>
    <row r="984" spans="1:9">
      <c r="B984" s="203"/>
      <c r="C984" s="80"/>
      <c r="D984" s="39" t="s">
        <v>636</v>
      </c>
      <c r="E984" s="188">
        <v>5</v>
      </c>
      <c r="F984" s="40">
        <f t="shared" si="12"/>
        <v>0</v>
      </c>
      <c r="G984" s="205"/>
      <c r="I984" s="205"/>
    </row>
    <row r="985" spans="1:9">
      <c r="B985" s="203"/>
      <c r="C985" s="80"/>
      <c r="D985" s="39" t="s">
        <v>637</v>
      </c>
      <c r="E985" s="188">
        <v>0</v>
      </c>
      <c r="F985" s="40">
        <f t="shared" si="12"/>
        <v>0</v>
      </c>
      <c r="G985" s="205"/>
      <c r="I985" s="205"/>
    </row>
    <row r="986" spans="1:9">
      <c r="B986" s="64"/>
      <c r="D986" s="5"/>
      <c r="E986" s="108"/>
      <c r="F986" s="40"/>
      <c r="G986" s="90"/>
      <c r="I986" s="90"/>
    </row>
    <row r="987" spans="1:9">
      <c r="A987" s="1" t="s">
        <v>700</v>
      </c>
      <c r="B987" s="203" t="s">
        <v>701</v>
      </c>
      <c r="C987" s="80" t="s">
        <v>8</v>
      </c>
      <c r="D987" s="39" t="s">
        <v>632</v>
      </c>
      <c r="E987" s="188">
        <v>25</v>
      </c>
      <c r="F987" s="40">
        <f t="shared" si="12"/>
        <v>25</v>
      </c>
      <c r="G987" s="205"/>
      <c r="I987" s="205" t="s">
        <v>702</v>
      </c>
    </row>
    <row r="988" spans="1:9">
      <c r="B988" s="203"/>
      <c r="C988" s="80"/>
      <c r="D988" s="39" t="s">
        <v>633</v>
      </c>
      <c r="E988" s="188">
        <v>20</v>
      </c>
      <c r="F988" s="40">
        <f t="shared" si="12"/>
        <v>0</v>
      </c>
      <c r="G988" s="205"/>
      <c r="I988" s="205"/>
    </row>
    <row r="989" spans="1:9">
      <c r="B989" s="203"/>
      <c r="C989" s="80"/>
      <c r="D989" s="39" t="s">
        <v>634</v>
      </c>
      <c r="E989" s="188">
        <v>15</v>
      </c>
      <c r="F989" s="40">
        <f t="shared" si="12"/>
        <v>0</v>
      </c>
      <c r="G989" s="205"/>
      <c r="I989" s="205"/>
    </row>
    <row r="990" spans="1:9">
      <c r="B990" s="203"/>
      <c r="C990" s="80"/>
      <c r="D990" s="39" t="s">
        <v>635</v>
      </c>
      <c r="E990" s="188">
        <v>10</v>
      </c>
      <c r="F990" s="40">
        <f t="shared" si="12"/>
        <v>0</v>
      </c>
      <c r="G990" s="205"/>
      <c r="I990" s="205"/>
    </row>
    <row r="991" spans="1:9">
      <c r="B991" s="203"/>
      <c r="C991" s="80"/>
      <c r="D991" s="39" t="s">
        <v>636</v>
      </c>
      <c r="E991" s="188">
        <v>5</v>
      </c>
      <c r="F991" s="40">
        <f t="shared" si="12"/>
        <v>0</v>
      </c>
      <c r="G991" s="205"/>
      <c r="I991" s="205"/>
    </row>
    <row r="992" spans="1:9">
      <c r="B992" s="203"/>
      <c r="C992" s="80"/>
      <c r="D992" s="39" t="s">
        <v>637</v>
      </c>
      <c r="E992" s="188">
        <v>0</v>
      </c>
      <c r="F992" s="40">
        <f t="shared" si="12"/>
        <v>0</v>
      </c>
      <c r="G992" s="205"/>
      <c r="I992" s="205"/>
    </row>
    <row r="993" spans="1:9">
      <c r="B993" s="64"/>
      <c r="D993" s="5"/>
      <c r="E993" s="108"/>
      <c r="F993" s="40"/>
      <c r="G993" s="90"/>
      <c r="I993" s="90"/>
    </row>
    <row r="994" spans="1:9">
      <c r="A994" s="1" t="s">
        <v>703</v>
      </c>
      <c r="B994" s="203" t="s">
        <v>704</v>
      </c>
      <c r="C994" s="80" t="s">
        <v>8</v>
      </c>
      <c r="D994" s="39" t="s">
        <v>632</v>
      </c>
      <c r="E994" s="188">
        <v>25</v>
      </c>
      <c r="F994" s="40">
        <f t="shared" si="12"/>
        <v>25</v>
      </c>
      <c r="G994" s="205"/>
      <c r="I994" s="205" t="s">
        <v>705</v>
      </c>
    </row>
    <row r="995" spans="1:9">
      <c r="B995" s="203"/>
      <c r="C995" s="80"/>
      <c r="D995" s="39" t="s">
        <v>633</v>
      </c>
      <c r="E995" s="188">
        <v>20</v>
      </c>
      <c r="F995" s="40">
        <f t="shared" si="12"/>
        <v>0</v>
      </c>
      <c r="G995" s="205"/>
      <c r="I995" s="205"/>
    </row>
    <row r="996" spans="1:9">
      <c r="B996" s="203"/>
      <c r="C996" s="80"/>
      <c r="D996" s="39" t="s">
        <v>634</v>
      </c>
      <c r="E996" s="188">
        <v>15</v>
      </c>
      <c r="F996" s="40">
        <f t="shared" si="12"/>
        <v>0</v>
      </c>
      <c r="G996" s="205"/>
      <c r="I996" s="205"/>
    </row>
    <row r="997" spans="1:9">
      <c r="B997" s="203"/>
      <c r="C997" s="80"/>
      <c r="D997" s="39" t="s">
        <v>635</v>
      </c>
      <c r="E997" s="188">
        <v>10</v>
      </c>
      <c r="F997" s="40">
        <f t="shared" si="12"/>
        <v>0</v>
      </c>
      <c r="G997" s="205"/>
      <c r="I997" s="205"/>
    </row>
    <row r="998" spans="1:9">
      <c r="B998" s="203"/>
      <c r="C998" s="80"/>
      <c r="D998" s="39" t="s">
        <v>636</v>
      </c>
      <c r="E998" s="188">
        <v>5</v>
      </c>
      <c r="F998" s="40">
        <f t="shared" si="12"/>
        <v>0</v>
      </c>
      <c r="G998" s="205"/>
      <c r="I998" s="205"/>
    </row>
    <row r="999" spans="1:9">
      <c r="B999" s="203"/>
      <c r="C999" s="80"/>
      <c r="D999" s="39" t="s">
        <v>637</v>
      </c>
      <c r="E999" s="188">
        <v>0</v>
      </c>
      <c r="F999" s="40">
        <f t="shared" si="12"/>
        <v>0</v>
      </c>
      <c r="G999" s="205"/>
      <c r="I999" s="205"/>
    </row>
    <row r="1000" spans="1:9">
      <c r="B1000" s="5"/>
      <c r="C1000" s="98"/>
      <c r="D1000" s="39"/>
      <c r="E1000" s="188"/>
      <c r="F1000" s="40"/>
    </row>
    <row r="1001" spans="1:9" s="19" customFormat="1">
      <c r="A1001" s="47">
        <v>129</v>
      </c>
      <c r="B1001" s="203" t="s">
        <v>706</v>
      </c>
      <c r="C1001" s="42"/>
      <c r="D1001" s="5" t="s">
        <v>9</v>
      </c>
      <c r="E1001" s="108">
        <v>15</v>
      </c>
      <c r="F1001" s="40">
        <f t="shared" si="12"/>
        <v>0</v>
      </c>
      <c r="G1001" s="197"/>
      <c r="H1001" s="53"/>
      <c r="I1001" s="197"/>
    </row>
    <row r="1002" spans="1:9" s="19" customFormat="1">
      <c r="A1002" s="47"/>
      <c r="B1002" s="203"/>
      <c r="C1002" s="42" t="s">
        <v>8</v>
      </c>
      <c r="D1002" s="5" t="s">
        <v>29</v>
      </c>
      <c r="E1002" s="108">
        <v>0</v>
      </c>
      <c r="F1002" s="40">
        <f t="shared" si="12"/>
        <v>0</v>
      </c>
      <c r="G1002" s="197"/>
      <c r="H1002" s="53"/>
      <c r="I1002" s="197"/>
    </row>
    <row r="1003" spans="1:9" s="19" customFormat="1">
      <c r="A1003" s="47"/>
      <c r="B1003" s="19" t="s">
        <v>49</v>
      </c>
      <c r="C1003" s="5"/>
      <c r="D1003" s="5"/>
      <c r="E1003" s="108"/>
      <c r="F1003" s="39"/>
      <c r="G1003" s="49"/>
      <c r="H1003" s="53"/>
      <c r="I1003" s="49"/>
    </row>
    <row r="1004" spans="1:9" s="19" customFormat="1">
      <c r="A1004" s="47"/>
      <c r="B1004" s="46" t="s">
        <v>46</v>
      </c>
      <c r="C1004" s="5"/>
      <c r="D1004" s="5"/>
      <c r="E1004" s="108"/>
      <c r="F1004" s="39"/>
      <c r="G1004" s="49"/>
      <c r="H1004" s="53"/>
      <c r="I1004" s="49"/>
    </row>
    <row r="1005" spans="1:9">
      <c r="B1005" s="64"/>
      <c r="D1005" s="19"/>
      <c r="E1005" s="108"/>
      <c r="F1005" s="191"/>
      <c r="G1005" s="90"/>
      <c r="I1005" s="90"/>
    </row>
    <row r="1006" spans="1:9">
      <c r="A1006" s="176"/>
      <c r="B1006" s="192" t="s">
        <v>707</v>
      </c>
      <c r="C1006" s="192"/>
      <c r="D1006" s="192"/>
      <c r="E1006" s="192"/>
      <c r="F1006" s="192"/>
      <c r="G1006" s="192"/>
      <c r="H1006" s="193"/>
      <c r="I1006" s="192"/>
    </row>
    <row r="1007" spans="1:9">
      <c r="B1007" s="110"/>
      <c r="E1007" s="157"/>
      <c r="F1007" s="194"/>
    </row>
  </sheetData>
  <sheetProtection algorithmName="SHA-512" hashValue="CxSNxwRjp6Uk6su4B4AgZsOKNOAqBNfJ9gZtvcVIIq3z5Mt9X7SpFlt1uLDWQhFygV6dRQLLr7YejNFZmZzI/A==" saltValue="8Ob7vn+jaDFMRPdfgtfHMw==" spinCount="100000" sheet="1" objects="1" scenarios="1"/>
  <protectedRanges>
    <protectedRange sqref="D473:E473 D791:E791 G473:I473 G791:I791 C342:C353 C376:C385 C956:C1004 C891:C954 C830:C889 C798:C828 C795:C796 C738:C793 C677:C736 C600:C675 C480:C598 C477:C478 C449:C475 C418:C447 C387:C416 C356:C374" name="Range6"/>
    <protectedRange sqref="C338:D340" name="Range5"/>
    <protectedRange sqref="C326:D330" name="Range4"/>
    <protectedRange sqref="C109:C112 D261:E261 G261:I261 C321:C324 C268:C319 C265:C266 C173:C263 C114:C171" name="Range3"/>
    <protectedRange sqref="C102:D107" name="Range2"/>
    <protectedRange sqref="B38 C7:C34 C36:C99" name="Range1"/>
    <protectedRange sqref="F473 F791" name="Range6_1"/>
    <protectedRange sqref="F261" name="Range3_1"/>
    <protectedRange sqref="C955:E955 I955" name="Range6_2"/>
    <protectedRange sqref="G955:H955" name="Range6_1_1"/>
    <protectedRange sqref="C890:E890 I890" name="Range6_3"/>
    <protectedRange sqref="G890:H890" name="Range6_1_2"/>
    <protectedRange sqref="C829:E829 I829" name="Range6_4"/>
    <protectedRange sqref="G829:H829" name="Range6_1_3"/>
    <protectedRange sqref="C797:E797 I797" name="Range6_5"/>
    <protectedRange sqref="G797:H797" name="Range6_1_4"/>
    <protectedRange sqref="C794:E794 I794" name="Range6_6"/>
    <protectedRange sqref="G794:H794" name="Range6_1_5"/>
    <protectedRange sqref="C737:E737 I737" name="Range6_7"/>
    <protectedRange sqref="G737:H737" name="Range6_1_6"/>
    <protectedRange sqref="C676:E676 I676" name="Range6_8"/>
    <protectedRange sqref="G676:H676" name="Range6_1_7"/>
    <protectedRange sqref="C599:E599 I599" name="Range6_9"/>
    <protectedRange sqref="G599:H599" name="Range6_1_8"/>
    <protectedRange sqref="C479:E479 I479" name="Range6_10"/>
    <protectedRange sqref="G479:H479" name="Range6_1_9"/>
    <protectedRange sqref="C476:E476 I476" name="Range6_11"/>
    <protectedRange sqref="G476:H476" name="Range6_1_10"/>
    <protectedRange sqref="C448:E448 I448" name="Range6_12"/>
    <protectedRange sqref="G448:H448" name="Range6_1_11"/>
    <protectedRange sqref="C417:E417 I417" name="Range6_13"/>
    <protectedRange sqref="G417:H417" name="Range6_1_12"/>
    <protectedRange sqref="C386:E386 I386" name="Range6_14"/>
    <protectedRange sqref="G386:H386" name="Range6_1_13"/>
    <protectedRange sqref="C354:E355 I354:I355" name="Range6_15"/>
    <protectedRange sqref="G354:H355" name="Range6_1_14"/>
    <protectedRange sqref="C320:E320 I320" name="Range3_2"/>
    <protectedRange sqref="G320:H320" name="Range3_1_1"/>
    <protectedRange sqref="C267:E267 I267" name="Range3_3"/>
    <protectedRange sqref="G267:H267" name="Range3_1_2"/>
    <protectedRange sqref="C264:E264 I264" name="Range3_4"/>
    <protectedRange sqref="G264:H264" name="Range3_1_3"/>
    <protectedRange sqref="C172:E172 I172" name="Range3_5"/>
    <protectedRange sqref="G172:H172" name="Range3_1_4"/>
    <protectedRange sqref="C113:E113 I113" name="Range3_6"/>
    <protectedRange sqref="G113:H113" name="Range3_1_5"/>
  </protectedRanges>
  <mergeCells count="38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34:B935"/>
    <mergeCell ref="G934:G935"/>
    <mergeCell ref="I934:I935"/>
    <mergeCell ref="B939:B945"/>
    <mergeCell ref="G939:G945"/>
    <mergeCell ref="I939:I945"/>
    <mergeCell ref="B926:B927"/>
    <mergeCell ref="G926:G927"/>
    <mergeCell ref="I926:I927"/>
    <mergeCell ref="B931:B932"/>
    <mergeCell ref="G931:G932"/>
    <mergeCell ref="I931:I932"/>
    <mergeCell ref="B891:B892"/>
    <mergeCell ref="G891:G892"/>
    <mergeCell ref="I891:I892"/>
    <mergeCell ref="B896:B902"/>
    <mergeCell ref="B906:B912"/>
    <mergeCell ref="B916:B922"/>
    <mergeCell ref="B880:B881"/>
    <mergeCell ref="G880:G881"/>
    <mergeCell ref="I880:I881"/>
    <mergeCell ref="B885:B886"/>
    <mergeCell ref="G885:G886"/>
    <mergeCell ref="I885:I886"/>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30:B831"/>
    <mergeCell ref="G830:G831"/>
    <mergeCell ref="I830:I831"/>
    <mergeCell ref="B835:B836"/>
    <mergeCell ref="G835:G836"/>
    <mergeCell ref="I835:I836"/>
    <mergeCell ref="B803:B808"/>
    <mergeCell ref="B810:B813"/>
    <mergeCell ref="B817:B821"/>
    <mergeCell ref="G817:G821"/>
    <mergeCell ref="I817:I821"/>
    <mergeCell ref="B823:B825"/>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17:B720"/>
    <mergeCell ref="G717:G720"/>
    <mergeCell ref="I717:I720"/>
    <mergeCell ref="B722:B723"/>
    <mergeCell ref="G722:G723"/>
    <mergeCell ref="I722:I723"/>
    <mergeCell ref="B692:B693"/>
    <mergeCell ref="B697:B699"/>
    <mergeCell ref="B703:B707"/>
    <mergeCell ref="B712:B713"/>
    <mergeCell ref="G712:G713"/>
    <mergeCell ref="I712:I713"/>
    <mergeCell ref="B684:B685"/>
    <mergeCell ref="G684:G685"/>
    <mergeCell ref="I684:I685"/>
    <mergeCell ref="B687:B688"/>
    <mergeCell ref="G687:G688"/>
    <mergeCell ref="I687:I688"/>
    <mergeCell ref="B671:B672"/>
    <mergeCell ref="G671:G672"/>
    <mergeCell ref="I671:I672"/>
    <mergeCell ref="B677:B680"/>
    <mergeCell ref="G677:G680"/>
    <mergeCell ref="I677:I680"/>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02:B503"/>
    <mergeCell ref="G502:G503"/>
    <mergeCell ref="I502:I503"/>
    <mergeCell ref="B507:B508"/>
    <mergeCell ref="G507:G508"/>
    <mergeCell ref="I507:I508"/>
    <mergeCell ref="B494:B495"/>
    <mergeCell ref="G494:G495"/>
    <mergeCell ref="I494:I495"/>
    <mergeCell ref="B497:B498"/>
    <mergeCell ref="G497:G498"/>
    <mergeCell ref="I497:I498"/>
    <mergeCell ref="B488:B489"/>
    <mergeCell ref="G488:G489"/>
    <mergeCell ref="I488:I489"/>
    <mergeCell ref="B491:B492"/>
    <mergeCell ref="G491:G492"/>
    <mergeCell ref="I491:I492"/>
    <mergeCell ref="B480:B481"/>
    <mergeCell ref="G480:G481"/>
    <mergeCell ref="I480:I481"/>
    <mergeCell ref="B485:B486"/>
    <mergeCell ref="G485:G486"/>
    <mergeCell ref="I485:I486"/>
    <mergeCell ref="B436:B438"/>
    <mergeCell ref="B442:B444"/>
    <mergeCell ref="B449:B451"/>
    <mergeCell ref="B455:B457"/>
    <mergeCell ref="B461:B463"/>
    <mergeCell ref="B467:B469"/>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60:B61"/>
    <mergeCell ref="G60:G61"/>
    <mergeCell ref="I60:I61"/>
    <mergeCell ref="B65:B66"/>
    <mergeCell ref="G65:G66"/>
    <mergeCell ref="I65:I66"/>
    <mergeCell ref="B45:B46"/>
    <mergeCell ref="G45:G46"/>
    <mergeCell ref="I45:I46"/>
    <mergeCell ref="B50:B51"/>
    <mergeCell ref="B55:B56"/>
    <mergeCell ref="G55:G56"/>
    <mergeCell ref="I55:I56"/>
    <mergeCell ref="B40:B41"/>
    <mergeCell ref="G40:G41"/>
    <mergeCell ref="I40:I41"/>
    <mergeCell ref="B19:B20"/>
    <mergeCell ref="G19:G20"/>
    <mergeCell ref="I19:I20"/>
    <mergeCell ref="B24:B25"/>
    <mergeCell ref="B30:B31"/>
    <mergeCell ref="G30:G31"/>
    <mergeCell ref="I30:I31"/>
    <mergeCell ref="B1:H1"/>
    <mergeCell ref="B7:B9"/>
    <mergeCell ref="G7:G9"/>
    <mergeCell ref="H7:H9"/>
    <mergeCell ref="I7:I9"/>
    <mergeCell ref="B13:B15"/>
    <mergeCell ref="G13:G15"/>
    <mergeCell ref="I13:I15"/>
    <mergeCell ref="B35:B36"/>
    <mergeCell ref="G35:G36"/>
    <mergeCell ref="I35:I36"/>
  </mergeCells>
  <conditionalFormatting sqref="B4:B5 B10:B12 B16:B18 B32:B34 B37 B57:B59 B62:B64 B263 B194 B200 B475 B793 B1008:B1048576 B21 B27 B29 B241 B346:B347 B429 B435 B441 B447 B460 B466 B44 B54 B98:B99 B124 B161 B147 B151 B171 B233 B260 B353 B577 B930 B954 B612:B613 B149 B360:B361 B391:B392 B273:B291 B297:B307 B681:B683 B694:B696 B265:B266 B23:B24 B39 B243">
    <cfRule type="containsText" dxfId="277" priority="269" operator="containsText" text="Please fill your answer here.">
      <formula>NOT(ISERROR(SEARCH("Please fill your answer here.",B4)))</formula>
    </cfRule>
  </conditionalFormatting>
  <conditionalFormatting sqref="B72:B74">
    <cfRule type="containsText" dxfId="276" priority="268" operator="containsText" text="Please fill your answer here.">
      <formula>NOT(ISERROR(SEARCH("Please fill your answer here.",B72)))</formula>
    </cfRule>
  </conditionalFormatting>
  <conditionalFormatting sqref="B67:B69">
    <cfRule type="containsText" dxfId="275" priority="267" operator="containsText" text="Please fill your answer here.">
      <formula>NOT(ISERROR(SEARCH("Please fill your answer here.",B67)))</formula>
    </cfRule>
  </conditionalFormatting>
  <conditionalFormatting sqref="B116:B118">
    <cfRule type="containsText" dxfId="274" priority="266" operator="containsText" text="Please fill your answer here.">
      <formula>NOT(ISERROR(SEARCH("Please fill your answer here.",B116)))</formula>
    </cfRule>
  </conditionalFormatting>
  <conditionalFormatting sqref="B132 B141 B146">
    <cfRule type="containsText" dxfId="273" priority="265" operator="containsText" text="Please fill your answer here.">
      <formula>NOT(ISERROR(SEARCH("Please fill your answer here.",B132)))</formula>
    </cfRule>
  </conditionalFormatting>
  <conditionalFormatting sqref="B154:B156">
    <cfRule type="containsText" dxfId="272" priority="264" operator="containsText" text="Please fill your answer here.">
      <formula>NOT(ISERROR(SEARCH("Please fill your answer here.",B154)))</formula>
    </cfRule>
  </conditionalFormatting>
  <conditionalFormatting sqref="B175:B177">
    <cfRule type="containsText" dxfId="271" priority="263" operator="containsText" text="Please fill your answer here.">
      <formula>NOT(ISERROR(SEARCH("Please fill your answer here.",B175)))</formula>
    </cfRule>
  </conditionalFormatting>
  <conditionalFormatting sqref="B180:B182">
    <cfRule type="containsText" dxfId="270" priority="262" operator="containsText" text="Please fill your answer here.">
      <formula>NOT(ISERROR(SEARCH("Please fill your answer here.",B180)))</formula>
    </cfRule>
  </conditionalFormatting>
  <conditionalFormatting sqref="B186:B188">
    <cfRule type="containsText" dxfId="269" priority="261" operator="containsText" text="Please fill your answer here.">
      <formula>NOT(ISERROR(SEARCH("Please fill your answer here.",B186)))</formula>
    </cfRule>
  </conditionalFormatting>
  <conditionalFormatting sqref="B221 B228 B223">
    <cfRule type="containsText" dxfId="268" priority="260" operator="containsText" text="Please fill your answer here.">
      <formula>NOT(ISERROR(SEARCH("Please fill your answer here.",B221)))</formula>
    </cfRule>
  </conditionalFormatting>
  <conditionalFormatting sqref="B236 B238">
    <cfRule type="containsText" dxfId="267" priority="259" operator="containsText" text="Please fill your answer here.">
      <formula>NOT(ISERROR(SEARCH("Please fill your answer here.",B236)))</formula>
    </cfRule>
  </conditionalFormatting>
  <conditionalFormatting sqref="B262">
    <cfRule type="containsText" dxfId="266" priority="258" operator="containsText" text="Please fill your answer here.">
      <formula>NOT(ISERROR(SEARCH("Please fill your answer here.",B262)))</formula>
    </cfRule>
  </conditionalFormatting>
  <conditionalFormatting sqref="A262:E262 G262:H262 J262:XFD262">
    <cfRule type="expression" dxfId="265" priority="255">
      <formula>$B262="Dimension 1: Policy is completed"</formula>
    </cfRule>
    <cfRule type="expression" dxfId="264" priority="256">
      <formula>$B262="Dimension 1: Policy contains missing answers"</formula>
    </cfRule>
    <cfRule type="containsText" dxfId="263" priority="257" operator="containsText" text="This section contains missing answers">
      <formula>NOT(ISERROR(SEARCH("This section contains missing answers",A262)))</formula>
    </cfRule>
  </conditionalFormatting>
  <conditionalFormatting sqref="B331">
    <cfRule type="containsText" dxfId="262" priority="254" operator="containsText" text="Please fill your answer here.">
      <formula>NOT(ISERROR(SEARCH("Please fill your answer here.",B331)))</formula>
    </cfRule>
  </conditionalFormatting>
  <conditionalFormatting sqref="B341">
    <cfRule type="containsText" dxfId="261" priority="253" operator="containsText" text="Please fill your answer here.">
      <formula>NOT(ISERROR(SEARCH("Please fill your answer here.",B341)))</formula>
    </cfRule>
  </conditionalFormatting>
  <conditionalFormatting sqref="B324">
    <cfRule type="containsText" dxfId="260" priority="252" operator="containsText" text="Please fill your answer here.">
      <formula>NOT(ISERROR(SEARCH("Please fill your answer here.",B324)))</formula>
    </cfRule>
  </conditionalFormatting>
  <conditionalFormatting sqref="B373">
    <cfRule type="containsText" dxfId="259" priority="251" operator="containsText" text="Please fill your answer here.">
      <formula>NOT(ISERROR(SEARCH("Please fill your answer here.",B373)))</formula>
    </cfRule>
  </conditionalFormatting>
  <conditionalFormatting sqref="B378:B379">
    <cfRule type="containsText" dxfId="258" priority="250" operator="containsText" text="Please fill your answer here.">
      <formula>NOT(ISERROR(SEARCH("Please fill your answer here.",B378)))</formula>
    </cfRule>
  </conditionalFormatting>
  <conditionalFormatting sqref="B384:B385 B398 B404 B410 B416">
    <cfRule type="containsText" dxfId="257" priority="249" operator="containsText" text="Please fill your answer here.">
      <formula>NOT(ISERROR(SEARCH("Please fill your answer here.",B384)))</formula>
    </cfRule>
  </conditionalFormatting>
  <conditionalFormatting sqref="B345">
    <cfRule type="containsText" dxfId="256" priority="248" operator="containsText" text="Please fill your answer here.">
      <formula>NOT(ISERROR(SEARCH("Please fill your answer here.",B345)))</formula>
    </cfRule>
  </conditionalFormatting>
  <conditionalFormatting sqref="B359">
    <cfRule type="containsText" dxfId="255" priority="247" operator="containsText" text="Please fill your answer here.">
      <formula>NOT(ISERROR(SEARCH("Please fill your answer here.",B359)))</formula>
    </cfRule>
  </conditionalFormatting>
  <conditionalFormatting sqref="B377">
    <cfRule type="containsText" dxfId="254" priority="246" operator="containsText" text="Please fill your answer here.">
      <formula>NOT(ISERROR(SEARCH("Please fill your answer here.",B377)))</formula>
    </cfRule>
  </conditionalFormatting>
  <conditionalFormatting sqref="B423">
    <cfRule type="containsText" dxfId="253" priority="245" operator="containsText" text="Please fill your answer here.">
      <formula>NOT(ISERROR(SEARCH("Please fill your answer here.",B423)))</formula>
    </cfRule>
  </conditionalFormatting>
  <conditionalFormatting sqref="B454">
    <cfRule type="containsText" dxfId="252" priority="244" operator="containsText" text="Please fill your answer here.">
      <formula>NOT(ISERROR(SEARCH("Please fill your answer here.",B454)))</formula>
    </cfRule>
  </conditionalFormatting>
  <conditionalFormatting sqref="B472">
    <cfRule type="containsText" dxfId="251" priority="243" operator="containsText" text="Please fill your answer here.">
      <formula>NOT(ISERROR(SEARCH("Please fill your answer here.",B472)))</formula>
    </cfRule>
  </conditionalFormatting>
  <conditionalFormatting sqref="B474">
    <cfRule type="containsText" dxfId="250" priority="242" operator="containsText" text="Please fill your answer here.">
      <formula>NOT(ISERROR(SEARCH("Please fill your answer here.",B474)))</formula>
    </cfRule>
  </conditionalFormatting>
  <conditionalFormatting sqref="B312:B313 B319">
    <cfRule type="containsText" dxfId="249" priority="241" operator="containsText" text="Please fill your answer here.">
      <formula>NOT(ISERROR(SEARCH("Please fill your answer here.",B312)))</formula>
    </cfRule>
  </conditionalFormatting>
  <conditionalFormatting sqref="B311">
    <cfRule type="containsText" dxfId="248" priority="240" operator="containsText" text="Please fill your answer here.">
      <formula>NOT(ISERROR(SEARCH("Please fill your answer here.",B311)))</formula>
    </cfRule>
  </conditionalFormatting>
  <conditionalFormatting sqref="B540:B541">
    <cfRule type="containsText" dxfId="247" priority="238" operator="containsText" text="Please fill your answer here.">
      <formula>NOT(ISERROR(SEARCH("Please fill your answer here.",B540)))</formula>
    </cfRule>
  </conditionalFormatting>
  <conditionalFormatting sqref="B477:B478 B499:B501 B790 B490 B493 B496 B519:B521 B546 B562 B623 B647 B670 B686 B721 B745 B511 B516 B644 B505:B506">
    <cfRule type="containsText" dxfId="246" priority="239" operator="containsText" text="Please fill your answer here.">
      <formula>NOT(ISERROR(SEARCH("Please fill your answer here.",B477)))</formula>
    </cfRule>
  </conditionalFormatting>
  <conditionalFormatting sqref="B526">
    <cfRule type="containsText" dxfId="245" priority="237" operator="containsText" text="Please fill your answer here.">
      <formula>NOT(ISERROR(SEARCH("Please fill your answer here.",B526)))</formula>
    </cfRule>
  </conditionalFormatting>
  <conditionalFormatting sqref="B763:B765">
    <cfRule type="containsText" dxfId="244" priority="236" operator="containsText" text="Please fill your answer here.">
      <formula>NOT(ISERROR(SEARCH("Please fill your answer here.",B763)))</formula>
    </cfRule>
  </conditionalFormatting>
  <conditionalFormatting sqref="B768:B770">
    <cfRule type="containsText" dxfId="243" priority="235" operator="containsText" text="Please fill your answer here.">
      <formula>NOT(ISERROR(SEARCH("Please fill your answer here.",B768)))</formula>
    </cfRule>
  </conditionalFormatting>
  <conditionalFormatting sqref="B784:B785">
    <cfRule type="containsText" dxfId="242" priority="234" operator="containsText" text="Please fill your answer here.">
      <formula>NOT(ISERROR(SEARCH("Please fill your answer here.",B784)))</formula>
    </cfRule>
  </conditionalFormatting>
  <conditionalFormatting sqref="B792">
    <cfRule type="containsText" dxfId="241" priority="233" operator="containsText" text="Please fill your answer here.">
      <formula>NOT(ISERROR(SEARCH("Please fill your answer here.",B792)))</formula>
    </cfRule>
  </conditionalFormatting>
  <conditionalFormatting sqref="B482 B484 B487">
    <cfRule type="containsText" dxfId="240" priority="232" operator="containsText" text="Please fill your answer here.">
      <formula>NOT(ISERROR(SEARCH("Please fill your answer here.",B482)))</formula>
    </cfRule>
  </conditionalFormatting>
  <conditionalFormatting sqref="B483">
    <cfRule type="containsText" dxfId="239" priority="231" operator="containsText" text="Please fill your answer here.">
      <formula>NOT(ISERROR(SEARCH("Please fill your answer here.",B483)))</formula>
    </cfRule>
  </conditionalFormatting>
  <conditionalFormatting sqref="B550:B551">
    <cfRule type="containsText" dxfId="238" priority="230" operator="containsText" text="Please fill your answer here.">
      <formula>NOT(ISERROR(SEARCH("Please fill your answer here.",B550)))</formula>
    </cfRule>
  </conditionalFormatting>
  <conditionalFormatting sqref="B554:B556">
    <cfRule type="containsText" dxfId="237" priority="229" operator="containsText" text="Please fill your answer here.">
      <formula>NOT(ISERROR(SEARCH("Please fill your answer here.",B554)))</formula>
    </cfRule>
  </conditionalFormatting>
  <conditionalFormatting sqref="B571:B572 B581:B582">
    <cfRule type="containsText" dxfId="236" priority="228" operator="containsText" text="Please fill your answer here.">
      <formula>NOT(ISERROR(SEARCH("Please fill your answer here.",B571)))</formula>
    </cfRule>
  </conditionalFormatting>
  <conditionalFormatting sqref="B585:B587">
    <cfRule type="containsText" dxfId="235" priority="227" operator="containsText" text="Please fill your answer here.">
      <formula>NOT(ISERROR(SEARCH("Please fill your answer here.",B585)))</formula>
    </cfRule>
  </conditionalFormatting>
  <conditionalFormatting sqref="B567">
    <cfRule type="containsText" dxfId="234" priority="226" operator="containsText" text="Please fill your answer here.">
      <formula>NOT(ISERROR(SEARCH("Please fill your answer here.",B567)))</formula>
    </cfRule>
  </conditionalFormatting>
  <conditionalFormatting sqref="B591:B592">
    <cfRule type="containsText" dxfId="233" priority="225" operator="containsText" text="Please fill your answer here.">
      <formula>NOT(ISERROR(SEARCH("Please fill your answer here.",B591)))</formula>
    </cfRule>
  </conditionalFormatting>
  <conditionalFormatting sqref="B598">
    <cfRule type="containsText" dxfId="232" priority="224" operator="containsText" text="Please fill your answer here.">
      <formula>NOT(ISERROR(SEARCH("Please fill your answer here.",B598)))</formula>
    </cfRule>
  </conditionalFormatting>
  <conditionalFormatting sqref="B627:B629 B637:B639">
    <cfRule type="containsText" dxfId="231" priority="223" operator="containsText" text="Please fill your answer here.">
      <formula>NOT(ISERROR(SEARCH("Please fill your answer here.",B627)))</formula>
    </cfRule>
  </conditionalFormatting>
  <conditionalFormatting sqref="B605 B602">
    <cfRule type="containsText" dxfId="230" priority="222" operator="containsText" text="Please fill your answer here.">
      <formula>NOT(ISERROR(SEARCH("Please fill your answer here.",B602)))</formula>
    </cfRule>
  </conditionalFormatting>
  <conditionalFormatting sqref="B606:B607 B617">
    <cfRule type="containsText" dxfId="229" priority="221" operator="containsText" text="Please fill your answer here.">
      <formula>NOT(ISERROR(SEARCH("Please fill your answer here.",B606)))</formula>
    </cfRule>
  </conditionalFormatting>
  <conditionalFormatting sqref="B650:B652">
    <cfRule type="containsText" dxfId="228" priority="220" operator="containsText" text="Please fill your answer here.">
      <formula>NOT(ISERROR(SEARCH("Please fill your answer here.",B650)))</formula>
    </cfRule>
  </conditionalFormatting>
  <conditionalFormatting sqref="B674:B675">
    <cfRule type="containsText" dxfId="227" priority="219" operator="containsText" text="Please fill your answer here.">
      <formula>NOT(ISERROR(SEARCH("Please fill your answer here.",B674)))</formula>
    </cfRule>
  </conditionalFormatting>
  <conditionalFormatting sqref="B714:B716">
    <cfRule type="containsText" dxfId="226" priority="218" operator="containsText" text="Please fill your answer here.">
      <formula>NOT(ISERROR(SEARCH("Please fill your answer here.",B714)))</formula>
    </cfRule>
  </conditionalFormatting>
  <conditionalFormatting sqref="B711 B689:B692">
    <cfRule type="containsText" dxfId="225" priority="217" operator="containsText" text="Please fill your answer here.">
      <formula>NOT(ISERROR(SEARCH("Please fill your answer here.",B689)))</formula>
    </cfRule>
  </conditionalFormatting>
  <conditionalFormatting sqref="B655 B665 B667">
    <cfRule type="containsText" dxfId="224" priority="216" operator="containsText" text="Please fill your answer here.">
      <formula>NOT(ISERROR(SEARCH("Please fill your answer here.",B655)))</formula>
    </cfRule>
  </conditionalFormatting>
  <conditionalFormatting sqref="B656:B657">
    <cfRule type="containsText" dxfId="223" priority="215" operator="containsText" text="Please fill your answer here.">
      <formula>NOT(ISERROR(SEARCH("Please fill your answer here.",B656)))</formula>
    </cfRule>
  </conditionalFormatting>
  <conditionalFormatting sqref="B666">
    <cfRule type="containsText" dxfId="222" priority="214" operator="containsText" text="Please fill your answer here.">
      <formula>NOT(ISERROR(SEARCH("Please fill your answer here.",B666)))</formula>
    </cfRule>
  </conditionalFormatting>
  <conditionalFormatting sqref="B724:B726 B736 B731">
    <cfRule type="containsText" dxfId="221" priority="213" operator="containsText" text="Please fill your answer here.">
      <formula>NOT(ISERROR(SEARCH("Please fill your answer here.",B724)))</formula>
    </cfRule>
  </conditionalFormatting>
  <conditionalFormatting sqref="B740:B742">
    <cfRule type="containsText" dxfId="220" priority="212" operator="containsText" text="Please fill your answer here.">
      <formula>NOT(ISERROR(SEARCH("Please fill your answer here.",B740)))</formula>
    </cfRule>
  </conditionalFormatting>
  <conditionalFormatting sqref="B748:B750 B755">
    <cfRule type="containsText" dxfId="219" priority="211" operator="containsText" text="Please fill your answer here.">
      <formula>NOT(ISERROR(SEARCH("Please fill your answer here.",B748)))</formula>
    </cfRule>
  </conditionalFormatting>
  <conditionalFormatting sqref="B758:B760">
    <cfRule type="containsText" dxfId="218" priority="210" operator="containsText" text="Please fill your answer here.">
      <formula>NOT(ISERROR(SEARCH("Please fill your answer here.",B758)))</formula>
    </cfRule>
  </conditionalFormatting>
  <conditionalFormatting sqref="B789">
    <cfRule type="containsText" dxfId="217" priority="209" operator="containsText" text="Please fill your answer here.">
      <formula>NOT(ISERROR(SEARCH("Please fill your answer here.",B789)))</formula>
    </cfRule>
  </conditionalFormatting>
  <conditionalFormatting sqref="B539">
    <cfRule type="containsText" dxfId="216" priority="208" operator="containsText" text="Please fill your answer here.">
      <formula>NOT(ISERROR(SEARCH("Please fill your answer here.",B539)))</formula>
    </cfRule>
  </conditionalFormatting>
  <conditionalFormatting sqref="B549">
    <cfRule type="containsText" dxfId="215" priority="207" operator="containsText" text="Please fill your answer here.">
      <formula>NOT(ISERROR(SEARCH("Please fill your answer here.",B549)))</formula>
    </cfRule>
  </conditionalFormatting>
  <conditionalFormatting sqref="B570">
    <cfRule type="containsText" dxfId="214" priority="206" operator="containsText" text="Please fill your answer here.">
      <formula>NOT(ISERROR(SEARCH("Please fill your answer here.",B570)))</formula>
    </cfRule>
  </conditionalFormatting>
  <conditionalFormatting sqref="B580">
    <cfRule type="containsText" dxfId="213" priority="205" operator="containsText" text="Please fill your answer here.">
      <formula>NOT(ISERROR(SEARCH("Please fill your answer here.",B580)))</formula>
    </cfRule>
  </conditionalFormatting>
  <conditionalFormatting sqref="B590">
    <cfRule type="containsText" dxfId="212" priority="204" operator="containsText" text="Please fill your answer here.">
      <formula>NOT(ISERROR(SEARCH("Please fill your answer here.",B590)))</formula>
    </cfRule>
  </conditionalFormatting>
  <conditionalFormatting sqref="B673">
    <cfRule type="containsText" dxfId="211" priority="203" operator="containsText" text="Please fill your answer here.">
      <formula>NOT(ISERROR(SEARCH("Please fill your answer here.",B673)))</formula>
    </cfRule>
  </conditionalFormatting>
  <conditionalFormatting sqref="B783">
    <cfRule type="containsText" dxfId="210" priority="202" operator="containsText" text="Please fill your answer here.">
      <formula>NOT(ISERROR(SEARCH("Please fill your answer here.",B783)))</formula>
    </cfRule>
  </conditionalFormatting>
  <conditionalFormatting sqref="B788">
    <cfRule type="containsText" dxfId="209" priority="201" operator="containsText" text="Please fill your answer here.">
      <formula>NOT(ISERROR(SEARCH("Please fill your answer here.",B788)))</formula>
    </cfRule>
  </conditionalFormatting>
  <conditionalFormatting sqref="B632:B634">
    <cfRule type="containsText" dxfId="208" priority="200" operator="containsText" text="Please fill your answer here.">
      <formula>NOT(ISERROR(SEARCH("Please fill your answer here.",B632)))</formula>
    </cfRule>
  </conditionalFormatting>
  <conditionalFormatting sqref="B795:B796 B837:B839 B842:B844 B882:B884 B887:B889 B1005 B933">
    <cfRule type="containsText" dxfId="207" priority="199" operator="containsText" text="Please fill your answer here.">
      <formula>NOT(ISERROR(SEARCH("Please fill your answer here.",B795)))</formula>
    </cfRule>
  </conditionalFormatting>
  <conditionalFormatting sqref="B832 B802 B834">
    <cfRule type="containsText" dxfId="206" priority="197" operator="containsText" text="Please fill your answer here.">
      <formula>NOT(ISERROR(SEARCH("Please fill your answer here.",B802)))</formula>
    </cfRule>
  </conditionalFormatting>
  <conditionalFormatting sqref="B1007">
    <cfRule type="containsText" dxfId="205" priority="198" operator="containsText" text="Please fill your answer here.">
      <formula>NOT(ISERROR(SEARCH("Please fill your answer here.",B1007)))</formula>
    </cfRule>
  </conditionalFormatting>
  <conditionalFormatting sqref="B801">
    <cfRule type="containsText" dxfId="204" priority="196" operator="containsText" text="Please fill your answer here.">
      <formula>NOT(ISERROR(SEARCH("Please fill your answer here.",B801)))</formula>
    </cfRule>
  </conditionalFormatting>
  <conditionalFormatting sqref="B833">
    <cfRule type="containsText" dxfId="203" priority="195" operator="containsText" text="Please fill your answer here.">
      <formula>NOT(ISERROR(SEARCH("Please fill your answer here.",B833)))</formula>
    </cfRule>
  </conditionalFormatting>
  <conditionalFormatting sqref="B809">
    <cfRule type="containsText" dxfId="202" priority="194" operator="containsText" text="Please fill your answer here.">
      <formula>NOT(ISERROR(SEARCH("Please fill your answer here.",B809)))</formula>
    </cfRule>
  </conditionalFormatting>
  <conditionalFormatting sqref="B816">
    <cfRule type="containsText" dxfId="201" priority="193" operator="containsText" text="Please fill your answer here.">
      <formula>NOT(ISERROR(SEARCH("Please fill your answer here.",B816)))</formula>
    </cfRule>
  </conditionalFormatting>
  <conditionalFormatting sqref="B815">
    <cfRule type="containsText" dxfId="200" priority="192" operator="containsText" text="Please fill your answer here.">
      <formula>NOT(ISERROR(SEARCH("Please fill your answer here.",B815)))</formula>
    </cfRule>
  </conditionalFormatting>
  <conditionalFormatting sqref="B848:B850">
    <cfRule type="containsText" dxfId="199" priority="191" operator="containsText" text="Please fill your answer here.">
      <formula>NOT(ISERROR(SEARCH("Please fill your answer here.",B848)))</formula>
    </cfRule>
  </conditionalFormatting>
  <conditionalFormatting sqref="B857">
    <cfRule type="containsText" dxfId="198" priority="190" operator="containsText" text="Please fill your answer here.">
      <formula>NOT(ISERROR(SEARCH("Please fill your answer here.",B857)))</formula>
    </cfRule>
  </conditionalFormatting>
  <conditionalFormatting sqref="B864">
    <cfRule type="containsText" dxfId="197" priority="189" operator="containsText" text="Please fill your answer here.">
      <formula>NOT(ISERROR(SEARCH("Please fill your answer here.",B864)))</formula>
    </cfRule>
  </conditionalFormatting>
  <conditionalFormatting sqref="B855">
    <cfRule type="containsText" dxfId="196" priority="188" operator="containsText" text="Please fill your answer here.">
      <formula>NOT(ISERROR(SEARCH("Please fill your answer here.",B855)))</formula>
    </cfRule>
  </conditionalFormatting>
  <conditionalFormatting sqref="B856">
    <cfRule type="containsText" dxfId="195" priority="187" operator="containsText" text="Please fill your answer here.">
      <formula>NOT(ISERROR(SEARCH("Please fill your answer here.",B856)))</formula>
    </cfRule>
  </conditionalFormatting>
  <conditionalFormatting sqref="B869">
    <cfRule type="containsText" dxfId="194" priority="186" operator="containsText" text="Please fill your answer here.">
      <formula>NOT(ISERROR(SEARCH("Please fill your answer here.",B869)))</formula>
    </cfRule>
  </conditionalFormatting>
  <conditionalFormatting sqref="B915">
    <cfRule type="containsText" dxfId="193" priority="185" operator="containsText" text="Please fill your answer here.">
      <formula>NOT(ISERROR(SEARCH("Please fill your answer here.",B915)))</formula>
    </cfRule>
  </conditionalFormatting>
  <conditionalFormatting sqref="B913">
    <cfRule type="containsText" dxfId="192" priority="184" operator="containsText" text="Please fill your answer here.">
      <formula>NOT(ISERROR(SEARCH("Please fill your answer here.",B913)))</formula>
    </cfRule>
  </conditionalFormatting>
  <conditionalFormatting sqref="B914">
    <cfRule type="containsText" dxfId="191" priority="183" operator="containsText" text="Please fill your answer here.">
      <formula>NOT(ISERROR(SEARCH("Please fill your answer here.",B914)))</formula>
    </cfRule>
  </conditionalFormatting>
  <conditionalFormatting sqref="B893:B895">
    <cfRule type="containsText" dxfId="190" priority="182" operator="containsText" text="Please fill your answer here.">
      <formula>NOT(ISERROR(SEARCH("Please fill your answer here.",B893)))</formula>
    </cfRule>
  </conditionalFormatting>
  <conditionalFormatting sqref="B905">
    <cfRule type="containsText" dxfId="189" priority="181" operator="containsText" text="Please fill your answer here.">
      <formula>NOT(ISERROR(SEARCH("Please fill your answer here.",B905)))</formula>
    </cfRule>
  </conditionalFormatting>
  <conditionalFormatting sqref="B904">
    <cfRule type="containsText" dxfId="188" priority="180" operator="containsText" text="Please fill your answer here.">
      <formula>NOT(ISERROR(SEARCH("Please fill your answer here.",B904)))</formula>
    </cfRule>
  </conditionalFormatting>
  <conditionalFormatting sqref="B925">
    <cfRule type="containsText" dxfId="187" priority="179" operator="containsText" text="Please fill your answer here.">
      <formula>NOT(ISERROR(SEARCH("Please fill your answer here.",B925)))</formula>
    </cfRule>
  </conditionalFormatting>
  <conditionalFormatting sqref="B923">
    <cfRule type="containsText" dxfId="186" priority="178" operator="containsText" text="Please fill your answer here.">
      <formula>NOT(ISERROR(SEARCH("Please fill your answer here.",B923)))</formula>
    </cfRule>
  </conditionalFormatting>
  <conditionalFormatting sqref="B924">
    <cfRule type="containsText" dxfId="185" priority="177" operator="containsText" text="Please fill your answer here.">
      <formula>NOT(ISERROR(SEARCH("Please fill your answer here.",B924)))</formula>
    </cfRule>
  </conditionalFormatting>
  <conditionalFormatting sqref="B946">
    <cfRule type="containsText" dxfId="184" priority="176" operator="containsText" text="Please fill your answer here.">
      <formula>NOT(ISERROR(SEARCH("Please fill your answer here.",B946)))</formula>
    </cfRule>
  </conditionalFormatting>
  <conditionalFormatting sqref="B936:B938">
    <cfRule type="containsText" dxfId="183" priority="175" operator="containsText" text="Please fill your answer here.">
      <formula>NOT(ISERROR(SEARCH("Please fill your answer here.",B936)))</formula>
    </cfRule>
  </conditionalFormatting>
  <conditionalFormatting sqref="B958:B960">
    <cfRule type="containsText" dxfId="182" priority="174" operator="containsText" text="Please fill your answer here.">
      <formula>NOT(ISERROR(SEARCH("Please fill your answer here.",B958)))</formula>
    </cfRule>
  </conditionalFormatting>
  <conditionalFormatting sqref="B964:B965">
    <cfRule type="containsText" dxfId="181" priority="173" operator="containsText" text="Please fill your answer here.">
      <formula>NOT(ISERROR(SEARCH("Please fill your answer here.",B964)))</formula>
    </cfRule>
  </conditionalFormatting>
  <conditionalFormatting sqref="B972">
    <cfRule type="containsText" dxfId="180" priority="172" operator="containsText" text="Please fill your answer here.">
      <formula>NOT(ISERROR(SEARCH("Please fill your answer here.",B972)))</formula>
    </cfRule>
  </conditionalFormatting>
  <conditionalFormatting sqref="B979">
    <cfRule type="containsText" dxfId="179" priority="171" operator="containsText" text="Please fill your answer here.">
      <formula>NOT(ISERROR(SEARCH("Please fill your answer here.",B979)))</formula>
    </cfRule>
  </conditionalFormatting>
  <conditionalFormatting sqref="B986">
    <cfRule type="containsText" dxfId="178" priority="170" operator="containsText" text="Please fill your answer here.">
      <formula>NOT(ISERROR(SEARCH("Please fill your answer here.",B986)))</formula>
    </cfRule>
  </conditionalFormatting>
  <conditionalFormatting sqref="B993">
    <cfRule type="containsText" dxfId="177" priority="169" operator="containsText" text="Please fill your answer here.">
      <formula>NOT(ISERROR(SEARCH("Please fill your answer here.",B993)))</formula>
    </cfRule>
  </conditionalFormatting>
  <conditionalFormatting sqref="B963">
    <cfRule type="containsText" dxfId="176" priority="168" operator="containsText" text="Please fill your answer here.">
      <formula>NOT(ISERROR(SEARCH("Please fill your answer here.",B963)))</formula>
    </cfRule>
  </conditionalFormatting>
  <conditionalFormatting sqref="B110:B111">
    <cfRule type="containsText" dxfId="175" priority="167" operator="containsText" text="Please fill your answer here.">
      <formula>NOT(ISERROR(SEARCH("Please fill your answer here.",B110)))</formula>
    </cfRule>
  </conditionalFormatting>
  <conditionalFormatting sqref="B28">
    <cfRule type="containsText" dxfId="174" priority="166" operator="containsText" text="Please fill your answer here.">
      <formula>NOT(ISERROR(SEARCH("Please fill your answer here.",B28)))</formula>
    </cfRule>
  </conditionalFormatting>
  <conditionalFormatting sqref="B226">
    <cfRule type="containsText" dxfId="173" priority="165" operator="containsText" text="Please fill your answer here.">
      <formula>NOT(ISERROR(SEARCH("Please fill your answer here.",B226)))</formula>
    </cfRule>
  </conditionalFormatting>
  <conditionalFormatting sqref="B231:B232">
    <cfRule type="containsText" dxfId="172" priority="164" operator="containsText" text="Please fill your answer here.">
      <formula>NOT(ISERROR(SEARCH("Please fill your answer here.",B231)))</formula>
    </cfRule>
  </conditionalFormatting>
  <conditionalFormatting sqref="B336">
    <cfRule type="containsText" dxfId="171" priority="163" operator="containsText" text="Please fill your answer here.">
      <formula>NOT(ISERROR(SEARCH("Please fill your answer here.",B336)))</formula>
    </cfRule>
  </conditionalFormatting>
  <conditionalFormatting sqref="A792:E792 G792">
    <cfRule type="expression" dxfId="170" priority="270">
      <formula>$B792="Dimension 3: Portal is completed"</formula>
    </cfRule>
    <cfRule type="expression" dxfId="169" priority="271">
      <formula>$B792="Dimension 3: Portal contains missing answers"</formula>
    </cfRule>
    <cfRule type="containsText" dxfId="168" priority="272" operator="containsText" text="This section contains missing answers">
      <formula>NOT(ISERROR(SEARCH("This section contains missing answers",A792)))</formula>
    </cfRule>
  </conditionalFormatting>
  <conditionalFormatting sqref="A1007:E1007 G1007">
    <cfRule type="expression" dxfId="167" priority="273">
      <formula>$B1007="Dimension 4: Quality is completed"</formula>
    </cfRule>
    <cfRule type="expression" dxfId="166" priority="274">
      <formula>$B1007="Dimension 4: Quality contains missing answers"</formula>
    </cfRule>
    <cfRule type="containsText" dxfId="165" priority="275" operator="containsText" text="This section contains missing answers">
      <formula>NOT(ISERROR(SEARCH("This section contains missing answers",A1007)))</formula>
    </cfRule>
  </conditionalFormatting>
  <conditionalFormatting sqref="B366:B367">
    <cfRule type="containsText" dxfId="164" priority="162" operator="containsText" text="Please fill your answer here.">
      <formula>NOT(ISERROR(SEARCH("Please fill your answer here.",B366)))</formula>
    </cfRule>
  </conditionalFormatting>
  <conditionalFormatting sqref="B365">
    <cfRule type="containsText" dxfId="163" priority="161" operator="containsText" text="Please fill your answer here.">
      <formula>NOT(ISERROR(SEARCH("Please fill your answer here.",B365)))</formula>
    </cfRule>
  </conditionalFormatting>
  <conditionalFormatting sqref="B372">
    <cfRule type="containsText" dxfId="162" priority="160" operator="containsText" text="Please fill your answer here.">
      <formula>NOT(ISERROR(SEARCH("Please fill your answer here.",B372)))</formula>
    </cfRule>
  </conditionalFormatting>
  <conditionalFormatting sqref="B390">
    <cfRule type="containsText" dxfId="161" priority="159" operator="containsText" text="Please fill your answer here.">
      <formula>NOT(ISERROR(SEARCH("Please fill your answer here.",B390)))</formula>
    </cfRule>
  </conditionalFormatting>
  <conditionalFormatting sqref="B397">
    <cfRule type="containsText" dxfId="160" priority="158" operator="containsText" text="Please fill your answer here.">
      <formula>NOT(ISERROR(SEARCH("Please fill your answer here.",B397)))</formula>
    </cfRule>
  </conditionalFormatting>
  <conditionalFormatting sqref="B409">
    <cfRule type="containsText" dxfId="159" priority="156" operator="containsText" text="Please fill your answer here.">
      <formula>NOT(ISERROR(SEARCH("Please fill your answer here.",B409)))</formula>
    </cfRule>
  </conditionalFormatting>
  <conditionalFormatting sqref="B403">
    <cfRule type="containsText" dxfId="158" priority="157" operator="containsText" text="Please fill your answer here.">
      <formula>NOT(ISERROR(SEARCH("Please fill your answer here.",B403)))</formula>
    </cfRule>
  </conditionalFormatting>
  <conditionalFormatting sqref="B415">
    <cfRule type="containsText" dxfId="157" priority="155" operator="containsText" text="Please fill your answer here.">
      <formula>NOT(ISERROR(SEARCH("Please fill your answer here.",B415)))</formula>
    </cfRule>
  </conditionalFormatting>
  <conditionalFormatting sqref="B421">
    <cfRule type="containsText" dxfId="156" priority="153" operator="containsText" text="Please fill your answer here.">
      <formula>NOT(ISERROR(SEARCH("Please fill your answer here.",B421)))</formula>
    </cfRule>
  </conditionalFormatting>
  <conditionalFormatting sqref="B422">
    <cfRule type="containsText" dxfId="155" priority="154" operator="containsText" text="Please fill your answer here.">
      <formula>NOT(ISERROR(SEARCH("Please fill your answer here.",B422)))</formula>
    </cfRule>
  </conditionalFormatting>
  <conditionalFormatting sqref="B428">
    <cfRule type="containsText" dxfId="154" priority="152" operator="containsText" text="Please fill your answer here.">
      <formula>NOT(ISERROR(SEARCH("Please fill your answer here.",B428)))</formula>
    </cfRule>
  </conditionalFormatting>
  <conditionalFormatting sqref="B434">
    <cfRule type="containsText" dxfId="153" priority="151" operator="containsText" text="Please fill your answer here.">
      <formula>NOT(ISERROR(SEARCH("Please fill your answer here.",B434)))</formula>
    </cfRule>
  </conditionalFormatting>
  <conditionalFormatting sqref="B440">
    <cfRule type="containsText" dxfId="152" priority="150" operator="containsText" text="Please fill your answer here.">
      <formula>NOT(ISERROR(SEARCH("Please fill your answer here.",B440)))</formula>
    </cfRule>
  </conditionalFormatting>
  <conditionalFormatting sqref="B446">
    <cfRule type="containsText" dxfId="151" priority="149" operator="containsText" text="Please fill your answer here.">
      <formula>NOT(ISERROR(SEARCH("Please fill your answer here.",B446)))</formula>
    </cfRule>
  </conditionalFormatting>
  <conditionalFormatting sqref="B453">
    <cfRule type="containsText" dxfId="150" priority="148" operator="containsText" text="Please fill your answer here.">
      <formula>NOT(ISERROR(SEARCH("Please fill your answer here.",B453)))</formula>
    </cfRule>
  </conditionalFormatting>
  <conditionalFormatting sqref="B452">
    <cfRule type="containsText" dxfId="149" priority="147" operator="containsText" text="Please fill your answer here.">
      <formula>NOT(ISERROR(SEARCH("Please fill your answer here.",B452)))</formula>
    </cfRule>
  </conditionalFormatting>
  <conditionalFormatting sqref="B459">
    <cfRule type="containsText" dxfId="148" priority="146" operator="containsText" text="Please fill your answer here.">
      <formula>NOT(ISERROR(SEARCH("Please fill your answer here.",B459)))</formula>
    </cfRule>
  </conditionalFormatting>
  <conditionalFormatting sqref="B465">
    <cfRule type="containsText" dxfId="147" priority="145" operator="containsText" text="Please fill your answer here.">
      <formula>NOT(ISERROR(SEARCH("Please fill your answer here.",B465)))</formula>
    </cfRule>
  </conditionalFormatting>
  <conditionalFormatting sqref="B471">
    <cfRule type="containsText" dxfId="146" priority="144" operator="containsText" text="Please fill your answer here.">
      <formula>NOT(ISERROR(SEARCH("Please fill your answer here.",B471)))</formula>
    </cfRule>
  </conditionalFormatting>
  <conditionalFormatting sqref="B192:B193">
    <cfRule type="containsText" dxfId="145" priority="143" operator="containsText" text="Please fill your answer here.">
      <formula>NOT(ISERROR(SEARCH("Please fill your answer here.",B192)))</formula>
    </cfRule>
  </conditionalFormatting>
  <conditionalFormatting sqref="B42:B43">
    <cfRule type="containsText" dxfId="144" priority="142" operator="containsText" text="Please fill your answer here.">
      <formula>NOT(ISERROR(SEARCH("Please fill your answer here.",B42)))</formula>
    </cfRule>
  </conditionalFormatting>
  <conditionalFormatting sqref="B47:B49">
    <cfRule type="containsText" dxfId="143" priority="141" operator="containsText" text="Please fill your answer here.">
      <formula>NOT(ISERROR(SEARCH("Please fill your answer here.",B47)))</formula>
    </cfRule>
  </conditionalFormatting>
  <conditionalFormatting sqref="B144:B145">
    <cfRule type="containsText" dxfId="142" priority="140" operator="containsText" text="Please fill your answer here.">
      <formula>NOT(ISERROR(SEARCH("Please fill your answer here.",B144)))</formula>
    </cfRule>
  </conditionalFormatting>
  <conditionalFormatting sqref="B130">
    <cfRule type="containsText" dxfId="141" priority="139" operator="containsText" text="Please fill your answer here.">
      <formula>NOT(ISERROR(SEARCH("Please fill your answer here.",B130)))</formula>
    </cfRule>
  </conditionalFormatting>
  <conditionalFormatting sqref="B122:B123">
    <cfRule type="containsText" dxfId="140" priority="138" operator="containsText" text="Please fill your answer here.">
      <formula>NOT(ISERROR(SEARCH("Please fill your answer here.",B122)))</formula>
    </cfRule>
  </conditionalFormatting>
  <conditionalFormatting sqref="B159:B160">
    <cfRule type="containsText" dxfId="139" priority="137" operator="containsText" text="Please fill your answer here.">
      <formula>NOT(ISERROR(SEARCH("Please fill your answer here.",B159)))</formula>
    </cfRule>
  </conditionalFormatting>
  <conditionalFormatting sqref="B150">
    <cfRule type="containsText" dxfId="138" priority="136" operator="containsText" text="Please fill your answer here.">
      <formula>NOT(ISERROR(SEARCH("Please fill your answer here.",B150)))</formula>
    </cfRule>
  </conditionalFormatting>
  <conditionalFormatting sqref="B169">
    <cfRule type="containsText" dxfId="137" priority="133" operator="containsText" text="Please fill your answer here.">
      <formula>NOT(ISERROR(SEARCH("Please fill your answer here.",B169)))</formula>
    </cfRule>
  </conditionalFormatting>
  <conditionalFormatting sqref="B170">
    <cfRule type="containsText" dxfId="136" priority="135" operator="containsText" text="Please fill your answer here.">
      <formula>NOT(ISERROR(SEARCH("Please fill your answer here.",B170)))</formula>
    </cfRule>
  </conditionalFormatting>
  <conditionalFormatting sqref="B164:B166">
    <cfRule type="containsText" dxfId="135" priority="134" operator="containsText" text="Please fill your answer here.">
      <formula>NOT(ISERROR(SEARCH("Please fill your answer here.",B164)))</formula>
    </cfRule>
  </conditionalFormatting>
  <conditionalFormatting sqref="B217 B205:B212">
    <cfRule type="containsText" dxfId="134" priority="132" operator="containsText" text="Please fill your answer here.">
      <formula>NOT(ISERROR(SEARCH("Please fill your answer here.",B205)))</formula>
    </cfRule>
  </conditionalFormatting>
  <conditionalFormatting sqref="B249:B251">
    <cfRule type="containsText" dxfId="133" priority="131" operator="containsText" text="Please fill your answer here.">
      <formula>NOT(ISERROR(SEARCH("Please fill your answer here.",B249)))</formula>
    </cfRule>
  </conditionalFormatting>
  <conditionalFormatting sqref="B352">
    <cfRule type="containsText" dxfId="132" priority="130" operator="containsText" text="Please fill your answer here.">
      <formula>NOT(ISERROR(SEARCH("Please fill your answer here.",B352)))</formula>
    </cfRule>
  </conditionalFormatting>
  <conditionalFormatting sqref="B351">
    <cfRule type="containsText" dxfId="131" priority="129" operator="containsText" text="Please fill your answer here.">
      <formula>NOT(ISERROR(SEARCH("Please fill your answer here.",B351)))</formula>
    </cfRule>
  </conditionalFormatting>
  <conditionalFormatting sqref="B470">
    <cfRule type="containsText" dxfId="130" priority="116" operator="containsText" text="Please fill your answer here.">
      <formula>NOT(ISERROR(SEARCH("Please fill your answer here.",B470)))</formula>
    </cfRule>
  </conditionalFormatting>
  <conditionalFormatting sqref="B371">
    <cfRule type="containsText" dxfId="129" priority="128" operator="containsText" text="Please fill your answer here.">
      <formula>NOT(ISERROR(SEARCH("Please fill your answer here.",B371)))</formula>
    </cfRule>
  </conditionalFormatting>
  <conditionalFormatting sqref="B383">
    <cfRule type="containsText" dxfId="128" priority="127" operator="containsText" text="Please fill your answer here.">
      <formula>NOT(ISERROR(SEARCH("Please fill your answer here.",B383)))</formula>
    </cfRule>
  </conditionalFormatting>
  <conditionalFormatting sqref="B396">
    <cfRule type="containsText" dxfId="127" priority="126" operator="containsText" text="Please fill your answer here.">
      <formula>NOT(ISERROR(SEARCH("Please fill your answer here.",B396)))</formula>
    </cfRule>
  </conditionalFormatting>
  <conditionalFormatting sqref="B402">
    <cfRule type="containsText" dxfId="126" priority="125" operator="containsText" text="Please fill your answer here.">
      <formula>NOT(ISERROR(SEARCH("Please fill your answer here.",B402)))</formula>
    </cfRule>
  </conditionalFormatting>
  <conditionalFormatting sqref="B408">
    <cfRule type="containsText" dxfId="125" priority="124" operator="containsText" text="Please fill your answer here.">
      <formula>NOT(ISERROR(SEARCH("Please fill your answer here.",B408)))</formula>
    </cfRule>
  </conditionalFormatting>
  <conditionalFormatting sqref="B414">
    <cfRule type="containsText" dxfId="124" priority="123" operator="containsText" text="Please fill your answer here.">
      <formula>NOT(ISERROR(SEARCH("Please fill your answer here.",B414)))</formula>
    </cfRule>
  </conditionalFormatting>
  <conditionalFormatting sqref="B427">
    <cfRule type="containsText" dxfId="123" priority="122" operator="containsText" text="Please fill your answer here.">
      <formula>NOT(ISERROR(SEARCH("Please fill your answer here.",B427)))</formula>
    </cfRule>
  </conditionalFormatting>
  <conditionalFormatting sqref="B433">
    <cfRule type="containsText" dxfId="122" priority="121" operator="containsText" text="Please fill your answer here.">
      <formula>NOT(ISERROR(SEARCH("Please fill your answer here.",B433)))</formula>
    </cfRule>
  </conditionalFormatting>
  <conditionalFormatting sqref="B439">
    <cfRule type="containsText" dxfId="121" priority="120" operator="containsText" text="Please fill your answer here.">
      <formula>NOT(ISERROR(SEARCH("Please fill your answer here.",B439)))</formula>
    </cfRule>
  </conditionalFormatting>
  <conditionalFormatting sqref="B445">
    <cfRule type="containsText" dxfId="120" priority="119" operator="containsText" text="Please fill your answer here.">
      <formula>NOT(ISERROR(SEARCH("Please fill your answer here.",B445)))</formula>
    </cfRule>
  </conditionalFormatting>
  <conditionalFormatting sqref="B458">
    <cfRule type="containsText" dxfId="119" priority="118" operator="containsText" text="Please fill your answer here.">
      <formula>NOT(ISERROR(SEARCH("Please fill your answer here.",B458)))</formula>
    </cfRule>
  </conditionalFormatting>
  <conditionalFormatting sqref="B464">
    <cfRule type="containsText" dxfId="118" priority="117" operator="containsText" text="Please fill your answer here.">
      <formula>NOT(ISERROR(SEARCH("Please fill your answer here.",B464)))</formula>
    </cfRule>
  </conditionalFormatting>
  <conditionalFormatting sqref="B504">
    <cfRule type="containsText" dxfId="117" priority="115" operator="containsText" text="Please fill your answer here.">
      <formula>NOT(ISERROR(SEARCH("Please fill your answer here.",B504)))</formula>
    </cfRule>
  </conditionalFormatting>
  <conditionalFormatting sqref="B509:B510">
    <cfRule type="containsText" dxfId="116" priority="114" operator="containsText" text="Please fill your answer here.">
      <formula>NOT(ISERROR(SEARCH("Please fill your answer here.",B509)))</formula>
    </cfRule>
  </conditionalFormatting>
  <conditionalFormatting sqref="B525">
    <cfRule type="containsText" dxfId="115" priority="113" operator="containsText" text="Please fill your answer here.">
      <formula>NOT(ISERROR(SEARCH("Please fill your answer here.",B525)))</formula>
    </cfRule>
  </conditionalFormatting>
  <conditionalFormatting sqref="B524">
    <cfRule type="containsText" dxfId="114" priority="112" operator="containsText" text="Please fill your answer here.">
      <formula>NOT(ISERROR(SEARCH("Please fill your answer here.",B524)))</formula>
    </cfRule>
  </conditionalFormatting>
  <conditionalFormatting sqref="B515">
    <cfRule type="containsText" dxfId="113" priority="111" operator="containsText" text="Please fill your answer here.">
      <formula>NOT(ISERROR(SEARCH("Please fill your answer here.",B515)))</formula>
    </cfRule>
  </conditionalFormatting>
  <conditionalFormatting sqref="B514">
    <cfRule type="containsText" dxfId="112" priority="110" operator="containsText" text="Please fill your answer here.">
      <formula>NOT(ISERROR(SEARCH("Please fill your answer here.",B514)))</formula>
    </cfRule>
  </conditionalFormatting>
  <conditionalFormatting sqref="B530:B531 B536">
    <cfRule type="containsText" dxfId="111" priority="109" operator="containsText" text="Please fill your answer here.">
      <formula>NOT(ISERROR(SEARCH("Please fill your answer here.",B530)))</formula>
    </cfRule>
  </conditionalFormatting>
  <conditionalFormatting sqref="B529">
    <cfRule type="containsText" dxfId="110" priority="108" operator="containsText" text="Please fill your answer here.">
      <formula>NOT(ISERROR(SEARCH("Please fill your answer here.",B529)))</formula>
    </cfRule>
  </conditionalFormatting>
  <conditionalFormatting sqref="B566">
    <cfRule type="containsText" dxfId="109" priority="107" operator="containsText" text="Please fill your answer here.">
      <formula>NOT(ISERROR(SEARCH("Please fill your answer here.",B566)))</formula>
    </cfRule>
  </conditionalFormatting>
  <conditionalFormatting sqref="B565">
    <cfRule type="containsText" dxfId="108" priority="106" operator="containsText" text="Please fill your answer here.">
      <formula>NOT(ISERROR(SEARCH("Please fill your answer here.",B565)))</formula>
    </cfRule>
  </conditionalFormatting>
  <conditionalFormatting sqref="B575:B576">
    <cfRule type="containsText" dxfId="107" priority="105" operator="containsText" text="Please fill your answer here.">
      <formula>NOT(ISERROR(SEARCH("Please fill your answer here.",B575)))</formula>
    </cfRule>
  </conditionalFormatting>
  <conditionalFormatting sqref="B642:B643">
    <cfRule type="containsText" dxfId="106" priority="104" operator="containsText" text="Please fill your answer here.">
      <formula>NOT(ISERROR(SEARCH("Please fill your answer here.",B642)))</formula>
    </cfRule>
  </conditionalFormatting>
  <conditionalFormatting sqref="B662">
    <cfRule type="containsText" dxfId="105" priority="103" operator="containsText" text="Please fill your answer here.">
      <formula>NOT(ISERROR(SEARCH("Please fill your answer here.",B662)))</formula>
    </cfRule>
  </conditionalFormatting>
  <conditionalFormatting sqref="B660:B661">
    <cfRule type="containsText" dxfId="104" priority="102" operator="containsText" text="Please fill your answer here.">
      <formula>NOT(ISERROR(SEARCH("Please fill your answer here.",B660)))</formula>
    </cfRule>
  </conditionalFormatting>
  <conditionalFormatting sqref="B700:B702">
    <cfRule type="containsText" dxfId="103" priority="101" operator="containsText" text="Please fill your answer here.">
      <formula>NOT(ISERROR(SEARCH("Please fill your answer here.",B700)))</formula>
    </cfRule>
  </conditionalFormatting>
  <conditionalFormatting sqref="B709:B710">
    <cfRule type="containsText" dxfId="102" priority="100" operator="containsText" text="Please fill your answer here.">
      <formula>NOT(ISERROR(SEARCH("Please fill your answer here.",B709)))</formula>
    </cfRule>
  </conditionalFormatting>
  <conditionalFormatting sqref="B753:B754">
    <cfRule type="containsText" dxfId="101" priority="99" operator="containsText" text="Please fill your answer here.">
      <formula>NOT(ISERROR(SEARCH("Please fill your answer here.",B753)))</formula>
    </cfRule>
  </conditionalFormatting>
  <conditionalFormatting sqref="B778:B779">
    <cfRule type="containsText" dxfId="100" priority="98" operator="containsText" text="Please fill your answer here.">
      <formula>NOT(ISERROR(SEARCH("Please fill your answer here.",B778)))</formula>
    </cfRule>
  </conditionalFormatting>
  <conditionalFormatting sqref="B828">
    <cfRule type="containsText" dxfId="99" priority="97" operator="containsText" text="Please fill your answer here.">
      <formula>NOT(ISERROR(SEARCH("Please fill your answer here.",B828)))</formula>
    </cfRule>
  </conditionalFormatting>
  <conditionalFormatting sqref="B928:B929">
    <cfRule type="containsText" dxfId="98" priority="96" operator="containsText" text="Please fill your answer here.">
      <formula>NOT(ISERROR(SEARCH("Please fill your answer here.",B928)))</formula>
    </cfRule>
  </conditionalFormatting>
  <conditionalFormatting sqref="B1004">
    <cfRule type="containsText" dxfId="97" priority="95" operator="containsText" text="Please fill your answer here.">
      <formula>NOT(ISERROR(SEARCH("Please fill your answer here.",B1004)))</formula>
    </cfRule>
  </conditionalFormatting>
  <conditionalFormatting sqref="B1003">
    <cfRule type="containsText" dxfId="96" priority="94" operator="containsText" text="Please fill your answer here.">
      <formula>NOT(ISERROR(SEARCH("Please fill your answer here.",B1003)))</formula>
    </cfRule>
  </conditionalFormatting>
  <conditionalFormatting sqref="B615">
    <cfRule type="containsText" dxfId="95" priority="93" operator="containsText" text="Please fill your answer here.">
      <formula>NOT(ISERROR(SEARCH("Please fill your answer here.",B615)))</formula>
    </cfRule>
  </conditionalFormatting>
  <conditionalFormatting sqref="B616">
    <cfRule type="containsText" dxfId="94" priority="92" operator="containsText" text="Please fill your answer here.">
      <formula>NOT(ISERROR(SEARCH("Please fill your answer here.",B616)))</formula>
    </cfRule>
  </conditionalFormatting>
  <conditionalFormatting sqref="B610:B611">
    <cfRule type="containsText" dxfId="93" priority="91" operator="containsText" text="Please fill your answer here.">
      <formula>NOT(ISERROR(SEARCH("Please fill your answer here.",B610)))</formula>
    </cfRule>
  </conditionalFormatting>
  <conditionalFormatting sqref="B535">
    <cfRule type="containsText" dxfId="92" priority="90" operator="containsText" text="Please fill your answer here.">
      <formula>NOT(ISERROR(SEARCH("Please fill your answer here.",B535)))</formula>
    </cfRule>
  </conditionalFormatting>
  <conditionalFormatting sqref="B534">
    <cfRule type="containsText" dxfId="91" priority="89" operator="containsText" text="Please fill your answer here.">
      <formula>NOT(ISERROR(SEARCH("Please fill your answer here.",B534)))</formula>
    </cfRule>
  </conditionalFormatting>
  <conditionalFormatting sqref="B735">
    <cfRule type="containsText" dxfId="90" priority="88" operator="containsText" text="Please fill your answer here.">
      <formula>NOT(ISERROR(SEARCH("Please fill your answer here.",B735)))</formula>
    </cfRule>
  </conditionalFormatting>
  <conditionalFormatting sqref="B215:B216">
    <cfRule type="containsText" dxfId="89" priority="87" operator="containsText" text="Please fill your answer here.">
      <formula>NOT(ISERROR(SEARCH("Please fill your answer here.",B215)))</formula>
    </cfRule>
  </conditionalFormatting>
  <conditionalFormatting sqref="B318">
    <cfRule type="containsText" dxfId="88" priority="86" operator="containsText" text="Please fill your answer here.">
      <formula>NOT(ISERROR(SEARCH("Please fill your answer here.",B318)))</formula>
    </cfRule>
  </conditionalFormatting>
  <conditionalFormatting sqref="B317">
    <cfRule type="containsText" dxfId="87" priority="85" operator="containsText" text="Please fill your answer here.">
      <formula>NOT(ISERROR(SEARCH("Please fill your answer here.",B317)))</formula>
    </cfRule>
  </conditionalFormatting>
  <conditionalFormatting sqref="B878">
    <cfRule type="containsText" dxfId="86" priority="84" operator="containsText" text="Please fill your answer here.">
      <formula>NOT(ISERROR(SEARCH("Please fill your answer here.",B878)))</formula>
    </cfRule>
  </conditionalFormatting>
  <conditionalFormatting sqref="B877">
    <cfRule type="containsText" dxfId="85" priority="83" operator="containsText" text="Please fill your answer here.">
      <formula>NOT(ISERROR(SEARCH("Please fill your answer here.",B877)))</formula>
    </cfRule>
  </conditionalFormatting>
  <conditionalFormatting sqref="B90:B92">
    <cfRule type="containsText" dxfId="84" priority="82" operator="containsText" text="Please fill your answer here.">
      <formula>NOT(ISERROR(SEARCH("Please fill your answer here.",B90)))</formula>
    </cfRule>
  </conditionalFormatting>
  <conditionalFormatting sqref="B258:B259">
    <cfRule type="containsText" dxfId="83" priority="81" operator="containsText" text="Please fill your answer here.">
      <formula>NOT(ISERROR(SEARCH("Please fill your answer here.",B258)))</formula>
    </cfRule>
  </conditionalFormatting>
  <conditionalFormatting sqref="A474:E474 G474">
    <cfRule type="expression" dxfId="82" priority="276">
      <formula>$B474="Dimension 2: Impact is completed"</formula>
    </cfRule>
    <cfRule type="expression" dxfId="81" priority="277">
      <formula>$B474="Dimension 2: Impact contains missing answers"</formula>
    </cfRule>
    <cfRule type="containsText" dxfId="80" priority="278" operator="containsText" text="This section contains missing answers">
      <formula>NOT(ISERROR(SEARCH("This section contains missing answers",A474)))</formula>
    </cfRule>
  </conditionalFormatting>
  <conditionalFormatting sqref="B77">
    <cfRule type="containsText" dxfId="79" priority="80" operator="containsText" text="Please fill your answer here.">
      <formula>NOT(ISERROR(SEARCH("Please fill your answer here.",B77)))</formula>
    </cfRule>
  </conditionalFormatting>
  <conditionalFormatting sqref="B268 B272">
    <cfRule type="containsText" dxfId="78" priority="79" operator="containsText" text="Please fill your answer here.">
      <formula>NOT(ISERROR(SEARCH("Please fill your answer here.",B268)))</formula>
    </cfRule>
  </conditionalFormatting>
  <conditionalFormatting sqref="B295:B296">
    <cfRule type="containsText" dxfId="77" priority="78" operator="containsText" text="Please fill your answer here.">
      <formula>NOT(ISERROR(SEARCH("Please fill your answer here.",B295)))</formula>
    </cfRule>
  </conditionalFormatting>
  <conditionalFormatting sqref="B596:B597">
    <cfRule type="containsText" dxfId="76" priority="77" operator="containsText" text="Please fill your answer here.">
      <formula>NOT(ISERROR(SEARCH("Please fill your answer here.",B596)))</formula>
    </cfRule>
  </conditionalFormatting>
  <conditionalFormatting sqref="B826:B827">
    <cfRule type="containsText" dxfId="75" priority="76" operator="containsText" text="Please fill your answer here.">
      <formula>NOT(ISERROR(SEARCH("Please fill your answer here.",B826)))</formula>
    </cfRule>
  </conditionalFormatting>
  <conditionalFormatting sqref="B729:B730">
    <cfRule type="containsText" dxfId="74" priority="75" operator="containsText" text="Please fill your answer here.">
      <formula>NOT(ISERROR(SEARCH("Please fill your answer here.",B729)))</formula>
    </cfRule>
  </conditionalFormatting>
  <conditionalFormatting sqref="B52:B53">
    <cfRule type="containsText" dxfId="73" priority="74" operator="containsText" text="Please fill your answer here.">
      <formula>NOT(ISERROR(SEARCH("Please fill your answer here.",B52)))</formula>
    </cfRule>
  </conditionalFormatting>
  <conditionalFormatting sqref="B95:B96">
    <cfRule type="containsText" dxfId="72" priority="73" operator="containsText" text="Please fill your answer here.">
      <formula>NOT(ISERROR(SEARCH("Please fill your answer here.",B95)))</formula>
    </cfRule>
  </conditionalFormatting>
  <conditionalFormatting sqref="B139">
    <cfRule type="containsText" dxfId="71" priority="72" operator="containsText" text="Please fill your answer here.">
      <formula>NOT(ISERROR(SEARCH("Please fill your answer here.",B139)))</formula>
    </cfRule>
  </conditionalFormatting>
  <conditionalFormatting sqref="B140">
    <cfRule type="containsText" dxfId="70" priority="71" operator="containsText" text="Please fill your answer here.">
      <formula>NOT(ISERROR(SEARCH("Please fill your answer here.",B140)))</formula>
    </cfRule>
  </conditionalFormatting>
  <conditionalFormatting sqref="F262">
    <cfRule type="expression" dxfId="69" priority="62">
      <formula>$B262="Dimension 1: Policy is completed"</formula>
    </cfRule>
    <cfRule type="expression" dxfId="68" priority="63">
      <formula>$B262="Dimension 1: Policy contains missing answers"</formula>
    </cfRule>
    <cfRule type="containsText" dxfId="67" priority="64" operator="containsText" text="This section contains missing answers">
      <formula>NOT(ISERROR(SEARCH("This section contains missing answers",F262)))</formula>
    </cfRule>
  </conditionalFormatting>
  <conditionalFormatting sqref="F792">
    <cfRule type="expression" dxfId="66" priority="65">
      <formula>$B792="Dimension 3: Portal is completed"</formula>
    </cfRule>
    <cfRule type="expression" dxfId="65" priority="66">
      <formula>$B792="Dimension 3: Portal contains missing answers"</formula>
    </cfRule>
    <cfRule type="containsText" dxfId="64" priority="67" operator="containsText" text="This section contains missing answers">
      <formula>NOT(ISERROR(SEARCH("This section contains missing answers",F792)))</formula>
    </cfRule>
  </conditionalFormatting>
  <conditionalFormatting sqref="F474">
    <cfRule type="expression" dxfId="63" priority="68">
      <formula>$B474="Dimension 2: Impact is completed"</formula>
    </cfRule>
    <cfRule type="expression" dxfId="62" priority="69">
      <formula>$B474="Dimension 2: Impact contains missing answers"</formula>
    </cfRule>
    <cfRule type="containsText" dxfId="61" priority="70" operator="containsText" text="This section contains missing answers">
      <formula>NOT(ISERROR(SEARCH("This section contains missing answers",F474)))</formula>
    </cfRule>
  </conditionalFormatting>
  <conditionalFormatting sqref="F1007">
    <cfRule type="expression" dxfId="60" priority="59">
      <formula>$B1007="Dimension 4: Quality is completed"</formula>
    </cfRule>
    <cfRule type="expression" dxfId="59" priority="60">
      <formula>$B1007="Dimension 4: Quality contains missing answers"</formula>
    </cfRule>
    <cfRule type="containsText" dxfId="58" priority="61" operator="containsText" text="This section contains missing answers">
      <formula>NOT(ISERROR(SEARCH("This section contains missing answers",F1007)))</formula>
    </cfRule>
  </conditionalFormatting>
  <conditionalFormatting sqref="I262">
    <cfRule type="expression" dxfId="57" priority="47">
      <formula>$B262="Dimension 1: Policy is completed"</formula>
    </cfRule>
    <cfRule type="expression" dxfId="56" priority="48">
      <formula>$B262="Dimension 1: Policy contains missing answers"</formula>
    </cfRule>
    <cfRule type="containsText" dxfId="55" priority="49" operator="containsText" text="This section contains missing answers">
      <formula>NOT(ISERROR(SEARCH("This section contains missing answers",I262)))</formula>
    </cfRule>
  </conditionalFormatting>
  <conditionalFormatting sqref="I792">
    <cfRule type="expression" dxfId="54" priority="50">
      <formula>$B792="Dimension 3: Portal is completed"</formula>
    </cfRule>
    <cfRule type="expression" dxfId="53" priority="51">
      <formula>$B792="Dimension 3: Portal contains missing answers"</formula>
    </cfRule>
    <cfRule type="containsText" dxfId="52" priority="52" operator="containsText" text="This section contains missing answers">
      <formula>NOT(ISERROR(SEARCH("This section contains missing answers",I792)))</formula>
    </cfRule>
  </conditionalFormatting>
  <conditionalFormatting sqref="I1007">
    <cfRule type="expression" dxfId="51" priority="53">
      <formula>$B1007="Dimension 4: Quality is completed"</formula>
    </cfRule>
    <cfRule type="expression" dxfId="50" priority="54">
      <formula>$B1007="Dimension 4: Quality contains missing answers"</formula>
    </cfRule>
    <cfRule type="containsText" dxfId="49" priority="55" operator="containsText" text="This section contains missing answers">
      <formula>NOT(ISERROR(SEARCH("This section contains missing answers",I1007)))</formula>
    </cfRule>
  </conditionalFormatting>
  <conditionalFormatting sqref="I474">
    <cfRule type="expression" dxfId="48" priority="56">
      <formula>$B474="Dimension 2: Impact is completed"</formula>
    </cfRule>
    <cfRule type="expression" dxfId="47" priority="57">
      <formula>$B474="Dimension 2: Impact contains missing answers"</formula>
    </cfRule>
    <cfRule type="containsText" dxfId="46" priority="58" operator="containsText" text="This section contains missing answers">
      <formula>NOT(ISERROR(SEARCH("This section contains missing answers",I474)))</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955">
    <cfRule type="containsText" dxfId="42" priority="43" operator="containsText" text="Please fill your answer here.">
      <formula>NOT(ISERROR(SEARCH("Please fill your answer here.",B955)))</formula>
    </cfRule>
  </conditionalFormatting>
  <conditionalFormatting sqref="F955">
    <cfRule type="containsText" dxfId="41" priority="42" operator="containsText" text="Please fill your answer here.">
      <formula>NOT(ISERROR(SEARCH("Please fill your answer here.",F955)))</formula>
    </cfRule>
  </conditionalFormatting>
  <conditionalFormatting sqref="B890">
    <cfRule type="containsText" dxfId="40" priority="41" operator="containsText" text="Please fill your answer here.">
      <formula>NOT(ISERROR(SEARCH("Please fill your answer here.",B890)))</formula>
    </cfRule>
  </conditionalFormatting>
  <conditionalFormatting sqref="F890">
    <cfRule type="containsText" dxfId="39" priority="40" operator="containsText" text="Please fill your answer here.">
      <formula>NOT(ISERROR(SEARCH("Please fill your answer here.",F890)))</formula>
    </cfRule>
  </conditionalFormatting>
  <conditionalFormatting sqref="B829">
    <cfRule type="containsText" dxfId="38" priority="39" operator="containsText" text="Please fill your answer here.">
      <formula>NOT(ISERROR(SEARCH("Please fill your answer here.",B829)))</formula>
    </cfRule>
  </conditionalFormatting>
  <conditionalFormatting sqref="F829">
    <cfRule type="containsText" dxfId="37" priority="38" operator="containsText" text="Please fill your answer here.">
      <formula>NOT(ISERROR(SEARCH("Please fill your answer here.",F829)))</formula>
    </cfRule>
  </conditionalFormatting>
  <conditionalFormatting sqref="B797">
    <cfRule type="containsText" dxfId="36" priority="37" operator="containsText" text="Please fill your answer here.">
      <formula>NOT(ISERROR(SEARCH("Please fill your answer here.",B797)))</formula>
    </cfRule>
  </conditionalFormatting>
  <conditionalFormatting sqref="F797">
    <cfRule type="containsText" dxfId="35" priority="36" operator="containsText" text="Please fill your answer here.">
      <formula>NOT(ISERROR(SEARCH("Please fill your answer here.",F797)))</formula>
    </cfRule>
  </conditionalFormatting>
  <conditionalFormatting sqref="B794">
    <cfRule type="containsText" dxfId="34" priority="35" operator="containsText" text="Please fill your answer here.">
      <formula>NOT(ISERROR(SEARCH("Please fill your answer here.",B794)))</formula>
    </cfRule>
  </conditionalFormatting>
  <conditionalFormatting sqref="F794">
    <cfRule type="containsText" dxfId="33" priority="34" operator="containsText" text="Please fill your answer here.">
      <formula>NOT(ISERROR(SEARCH("Please fill your answer here.",F794)))</formula>
    </cfRule>
  </conditionalFormatting>
  <conditionalFormatting sqref="B737">
    <cfRule type="containsText" dxfId="32" priority="33" operator="containsText" text="Please fill your answer here.">
      <formula>NOT(ISERROR(SEARCH("Please fill your answer here.",B737)))</formula>
    </cfRule>
  </conditionalFormatting>
  <conditionalFormatting sqref="F737">
    <cfRule type="containsText" dxfId="31" priority="32" operator="containsText" text="Please fill your answer here.">
      <formula>NOT(ISERROR(SEARCH("Please fill your answer here.",F737)))</formula>
    </cfRule>
  </conditionalFormatting>
  <conditionalFormatting sqref="B676">
    <cfRule type="containsText" dxfId="30" priority="31" operator="containsText" text="Please fill your answer here.">
      <formula>NOT(ISERROR(SEARCH("Please fill your answer here.",B676)))</formula>
    </cfRule>
  </conditionalFormatting>
  <conditionalFormatting sqref="F676">
    <cfRule type="containsText" dxfId="29" priority="30" operator="containsText" text="Please fill your answer here.">
      <formula>NOT(ISERROR(SEARCH("Please fill your answer here.",F676)))</formula>
    </cfRule>
  </conditionalFormatting>
  <conditionalFormatting sqref="B599">
    <cfRule type="containsText" dxfId="28" priority="29" operator="containsText" text="Please fill your answer here.">
      <formula>NOT(ISERROR(SEARCH("Please fill your answer here.",B599)))</formula>
    </cfRule>
  </conditionalFormatting>
  <conditionalFormatting sqref="F599">
    <cfRule type="containsText" dxfId="27" priority="28" operator="containsText" text="Please fill your answer here.">
      <formula>NOT(ISERROR(SEARCH("Please fill your answer here.",F599)))</formula>
    </cfRule>
  </conditionalFormatting>
  <conditionalFormatting sqref="B479">
    <cfRule type="containsText" dxfId="26" priority="27" operator="containsText" text="Please fill your answer here.">
      <formula>NOT(ISERROR(SEARCH("Please fill your answer here.",B479)))</formula>
    </cfRule>
  </conditionalFormatting>
  <conditionalFormatting sqref="F479">
    <cfRule type="containsText" dxfId="25" priority="26" operator="containsText" text="Please fill your answer here.">
      <formula>NOT(ISERROR(SEARCH("Please fill your answer here.",F479)))</formula>
    </cfRule>
  </conditionalFormatting>
  <conditionalFormatting sqref="B476">
    <cfRule type="containsText" dxfId="24" priority="25" operator="containsText" text="Please fill your answer here.">
      <formula>NOT(ISERROR(SEARCH("Please fill your answer here.",B476)))</formula>
    </cfRule>
  </conditionalFormatting>
  <conditionalFormatting sqref="F476">
    <cfRule type="containsText" dxfId="23" priority="24" operator="containsText" text="Please fill your answer here.">
      <formula>NOT(ISERROR(SEARCH("Please fill your answer here.",F476)))</formula>
    </cfRule>
  </conditionalFormatting>
  <conditionalFormatting sqref="B448">
    <cfRule type="containsText" dxfId="22" priority="23" operator="containsText" text="Please fill your answer here.">
      <formula>NOT(ISERROR(SEARCH("Please fill your answer here.",B448)))</formula>
    </cfRule>
  </conditionalFormatting>
  <conditionalFormatting sqref="F448">
    <cfRule type="containsText" dxfId="21" priority="22" operator="containsText" text="Please fill your answer here.">
      <formula>NOT(ISERROR(SEARCH("Please fill your answer here.",F448)))</formula>
    </cfRule>
  </conditionalFormatting>
  <conditionalFormatting sqref="B417">
    <cfRule type="containsText" dxfId="20" priority="21" operator="containsText" text="Please fill your answer here.">
      <formula>NOT(ISERROR(SEARCH("Please fill your answer here.",B417)))</formula>
    </cfRule>
  </conditionalFormatting>
  <conditionalFormatting sqref="F417">
    <cfRule type="containsText" dxfId="19" priority="20" operator="containsText" text="Please fill your answer here.">
      <formula>NOT(ISERROR(SEARCH("Please fill your answer here.",F417)))</formula>
    </cfRule>
  </conditionalFormatting>
  <conditionalFormatting sqref="B386">
    <cfRule type="containsText" dxfId="18" priority="19" operator="containsText" text="Please fill your answer here.">
      <formula>NOT(ISERROR(SEARCH("Please fill your answer here.",B386)))</formula>
    </cfRule>
  </conditionalFormatting>
  <conditionalFormatting sqref="F386">
    <cfRule type="containsText" dxfId="17" priority="18" operator="containsText" text="Please fill your answer here.">
      <formula>NOT(ISERROR(SEARCH("Please fill your answer here.",F386)))</formula>
    </cfRule>
  </conditionalFormatting>
  <conditionalFormatting sqref="B354:B355">
    <cfRule type="containsText" dxfId="16" priority="17" operator="containsText" text="Please fill your answer here.">
      <formula>NOT(ISERROR(SEARCH("Please fill your answer here.",B354)))</formula>
    </cfRule>
  </conditionalFormatting>
  <conditionalFormatting sqref="F354:F355">
    <cfRule type="containsText" dxfId="15" priority="16" operator="containsText" text="Please fill your answer here.">
      <formula>NOT(ISERROR(SEARCH("Please fill your answer here.",F354)))</formula>
    </cfRule>
  </conditionalFormatting>
  <conditionalFormatting sqref="B320">
    <cfRule type="containsText" dxfId="14" priority="15" operator="containsText" text="Please fill your answer here.">
      <formula>NOT(ISERROR(SEARCH("Please fill your answer here.",B320)))</formula>
    </cfRule>
  </conditionalFormatting>
  <conditionalFormatting sqref="F320">
    <cfRule type="containsText" dxfId="13" priority="14" operator="containsText" text="Please fill your answer here.">
      <formula>NOT(ISERROR(SEARCH("Please fill your answer here.",F320)))</formula>
    </cfRule>
  </conditionalFormatting>
  <conditionalFormatting sqref="B267">
    <cfRule type="containsText" dxfId="12" priority="13" operator="containsText" text="Please fill your answer here.">
      <formula>NOT(ISERROR(SEARCH("Please fill your answer here.",B267)))</formula>
    </cfRule>
  </conditionalFormatting>
  <conditionalFormatting sqref="F267">
    <cfRule type="containsText" dxfId="11" priority="12" operator="containsText" text="Please fill your answer here.">
      <formula>NOT(ISERROR(SEARCH("Please fill your answer here.",F267)))</formula>
    </cfRule>
  </conditionalFormatting>
  <conditionalFormatting sqref="B264">
    <cfRule type="containsText" dxfId="10" priority="11" operator="containsText" text="Please fill your answer here.">
      <formula>NOT(ISERROR(SEARCH("Please fill your answer here.",B264)))</formula>
    </cfRule>
  </conditionalFormatting>
  <conditionalFormatting sqref="F264">
    <cfRule type="containsText" dxfId="9" priority="10" operator="containsText" text="Please fill your answer here.">
      <formula>NOT(ISERROR(SEARCH("Please fill your answer here.",F264)))</formula>
    </cfRule>
  </conditionalFormatting>
  <conditionalFormatting sqref="B113">
    <cfRule type="containsText" dxfId="8" priority="9" operator="containsText" text="Please fill your answer here.">
      <formula>NOT(ISERROR(SEARCH("Please fill your answer here.",B113)))</formula>
    </cfRule>
  </conditionalFormatting>
  <conditionalFormatting sqref="F113">
    <cfRule type="containsText" dxfId="7" priority="8" operator="containsText" text="Please fill your answer here.">
      <formula>NOT(ISERROR(SEARCH("Please fill your answer here.",F113)))</formula>
    </cfRule>
  </conditionalFormatting>
  <conditionalFormatting sqref="B6">
    <cfRule type="containsText" dxfId="6" priority="7" operator="containsText" text="Please fill your answer here.">
      <formula>NOT(ISERROR(SEARCH("Please fill your answer here.",B6)))</formula>
    </cfRule>
  </conditionalFormatting>
  <conditionalFormatting sqref="F6">
    <cfRule type="containsText" dxfId="5" priority="6" operator="containsText" text="Please fill your answer here.">
      <formula>NOT(ISERROR(SEARCH("Please fill your answer here.",F6)))</formula>
    </cfRule>
  </conditionalFormatting>
  <conditionalFormatting sqref="B3">
    <cfRule type="containsText" dxfId="4" priority="5" operator="containsText" text="Please fill your answer here.">
      <formula>NOT(ISERROR(SEARCH("Please fill your answer here.",B3)))</formula>
    </cfRule>
  </conditionalFormatting>
  <conditionalFormatting sqref="F3">
    <cfRule type="containsText" dxfId="3" priority="4" operator="containsText" text="Please fill your answer here.">
      <formula>NOT(ISERROR(SEARCH("Please fill your answer here.",F3)))</formula>
    </cfRule>
  </conditionalFormatting>
  <conditionalFormatting sqref="E2">
    <cfRule type="expression" dxfId="2" priority="1">
      <formula>$B2="This section is completed"</formula>
    </cfRule>
    <cfRule type="expression" dxfId="1" priority="2">
      <formula>$B2="This section contains missing answers"</formula>
    </cfRule>
    <cfRule type="containsText" dxfId="0" priority="3" operator="containsText" text="This section contains missing answers">
      <formula>NOT(ISERROR(SEARCH("This section contains missing answers",E2)))</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36:C74 G113:I113 D791:I791 D473:I473 D1006:I1006 D261:I261 D113:E113 D386:E386 G955:I955 D955:E955 D890:E890 G890:I890 D829:E829 G829:I829 D797:E797 G797:I797 D794:E794 G794:I794 D737:E737 G737:I737 D676:E676 G676:I676 D599:E599 G599:I599 D479:E479 G479:I479 D476:E476 G476:I476 D448:E448 G448:I448 D417:E417 G417:I417 C376:C1048576 G386:I386 D354:E355 G354:I355 D320:E320 G320:I320 D267:E267 G267:I267 D264:E264 G264:I264 D172:E172 G172:I172 C77:C374 D6:E6 G6:I6 D3:E3 G3:I3 C3:C34" xr:uid="{7CC09CC5-2E42-4F94-9236-26B35D425445}">
      <formula1>"x"</formula1>
    </dataValidation>
  </dataValidations>
  <hyperlinks>
    <hyperlink ref="B530" r:id="rId1" xr:uid="{11E14D96-9AA5-4430-B657-448FE4548D1E}"/>
    <hyperlink ref="B715" r:id="rId2" xr:uid="{E1B719C1-AB7B-4ECB-B091-FEC29E69A849}"/>
    <hyperlink ref="B510" r:id="rId3" xr:uid="{0EDA3F52-F6BC-461E-8931-E95818726D99}"/>
    <hyperlink ref="B843" r:id="rId4" xr:uid="{66B68B25-9865-4B9F-A7A2-3C93853E89AD}"/>
    <hyperlink ref="H96" r:id="rId5" location=":~:text=A%20publica%C3%A7%C3%A3o%20da%20Resolu%C3%A7%C3%A3o%20do,integram%20o%20CTIC%2C%20nomeadamente%20do" xr:uid="{43C3C137-2560-4E4F-8496-25C2937E40EA}"/>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BD188-7E44-456D-8313-5B0DA4EFB9FA}"/>
</file>

<file path=customXml/itemProps2.xml><?xml version="1.0" encoding="utf-8"?>
<ds:datastoreItem xmlns:ds="http://schemas.openxmlformats.org/officeDocument/2006/customXml" ds:itemID="{2DDFF65F-D396-435A-BBA4-F5575609DCE6}"/>
</file>

<file path=customXml/itemProps3.xml><?xml version="1.0" encoding="utf-8"?>
<ds:datastoreItem xmlns:ds="http://schemas.openxmlformats.org/officeDocument/2006/customXml" ds:itemID="{1AE29F5C-25F1-4A95-A036-D976BAC8D4B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ivana.santej</cp:lastModifiedBy>
  <cp:revision/>
  <dcterms:created xsi:type="dcterms:W3CDTF">2022-12-08T12:58:31Z</dcterms:created>
  <dcterms:modified xsi:type="dcterms:W3CDTF">2022-12-09T09:30:01Z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