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5049089B-1DDA-490D-88C3-97CBC0E6047B}" xr6:coauthVersionLast="47" xr6:coauthVersionMax="47" xr10:uidLastSave="{F95A8CA7-3A67-497B-9732-6608E81A0ED4}"/>
  <bookViews>
    <workbookView xWindow="-108" yWindow="-108" windowWidth="23256" windowHeight="12456" xr2:uid="{878A8DD3-FD8D-47C0-B6F0-BD6A95B57C35}"/>
  </bookViews>
  <sheets>
    <sheet name="France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4" i="1"/>
  <c r="F823" i="1"/>
  <c r="F821" i="1"/>
  <c r="F820" i="1"/>
  <c r="F819" i="1"/>
  <c r="F818" i="1"/>
  <c r="F817" i="1"/>
  <c r="F813" i="1"/>
  <c r="F812" i="1"/>
  <c r="F811" i="1"/>
  <c r="F810" i="1"/>
  <c r="F808" i="1"/>
  <c r="F807" i="1"/>
  <c r="F806" i="1"/>
  <c r="F805" i="1"/>
  <c r="F804" i="1"/>
  <c r="F797" i="1" s="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79" i="1" s="1"/>
  <c r="F489" i="1"/>
  <c r="F488" i="1"/>
  <c r="F486" i="1"/>
  <c r="F485" i="1"/>
  <c r="F481" i="1"/>
  <c r="F480" i="1"/>
  <c r="F469" i="1"/>
  <c r="F468" i="1"/>
  <c r="F467" i="1"/>
  <c r="F463" i="1"/>
  <c r="F462" i="1"/>
  <c r="F461" i="1"/>
  <c r="F457" i="1"/>
  <c r="F456" i="1"/>
  <c r="F455" i="1"/>
  <c r="F451" i="1"/>
  <c r="F450" i="1"/>
  <c r="F449" i="1"/>
  <c r="F444" i="1"/>
  <c r="F443" i="1"/>
  <c r="F442" i="1"/>
  <c r="F438" i="1"/>
  <c r="F437" i="1"/>
  <c r="F436" i="1"/>
  <c r="F432" i="1"/>
  <c r="F431" i="1"/>
  <c r="F430" i="1"/>
  <c r="F426" i="1"/>
  <c r="F425" i="1"/>
  <c r="F424" i="1"/>
  <c r="F420" i="1"/>
  <c r="F419" i="1"/>
  <c r="F418" i="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0" i="1"/>
  <c r="F349" i="1"/>
  <c r="F348" i="1"/>
  <c r="F344" i="1"/>
  <c r="F343" i="1"/>
  <c r="F342" i="1"/>
  <c r="F334" i="1"/>
  <c r="F333" i="1"/>
  <c r="F332" i="1"/>
  <c r="F323" i="1"/>
  <c r="F322" i="1"/>
  <c r="F321" i="1"/>
  <c r="F316" i="1"/>
  <c r="F315" i="1"/>
  <c r="F314" i="1"/>
  <c r="F310" i="1"/>
  <c r="F309" i="1"/>
  <c r="F308" i="1"/>
  <c r="F304" i="1"/>
  <c r="F303" i="1"/>
  <c r="F299" i="1"/>
  <c r="F298" i="1"/>
  <c r="F293" i="1"/>
  <c r="F292" i="1"/>
  <c r="F288" i="1"/>
  <c r="F287" i="1"/>
  <c r="F286" i="1"/>
  <c r="F282" i="1"/>
  <c r="F281" i="1"/>
  <c r="F280" i="1"/>
  <c r="F276" i="1"/>
  <c r="F275" i="1"/>
  <c r="F274" i="1"/>
  <c r="F270" i="1"/>
  <c r="F269" i="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6" i="1" s="1"/>
  <c r="F9" i="1"/>
  <c r="F8" i="1"/>
  <c r="F7" i="1"/>
  <c r="F829" i="1" l="1"/>
  <c r="F355" i="1"/>
  <c r="F113" i="1"/>
  <c r="F172" i="1"/>
  <c r="F737" i="1"/>
  <c r="F955" i="1"/>
  <c r="F890" i="1"/>
  <c r="F794" i="1" s="1"/>
  <c r="F267" i="1"/>
  <c r="F676" i="1"/>
  <c r="F320" i="1"/>
  <c r="F448" i="1"/>
  <c r="F417" i="1"/>
  <c r="F599" i="1"/>
  <c r="F476" i="1" s="1"/>
  <c r="F3" i="1"/>
  <c r="F354" i="1" l="1"/>
  <c r="F264" i="1" s="1"/>
  <c r="F2" i="1" s="1"/>
</calcChain>
</file>

<file path=xl/sharedStrings.xml><?xml version="1.0" encoding="utf-8"?>
<sst xmlns="http://schemas.openxmlformats.org/spreadsheetml/2006/main" count="1382" uniqueCount="735">
  <si>
    <t>France</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</si>
  <si>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</si>
  <si>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</si>
  <si>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</si>
  <si>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</si>
  <si>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</si>
  <si>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</si>
  <si>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</si>
  <si>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</si>
  <si>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</si>
  <si>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</si>
  <si>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</si>
  <si>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</si>
  <si>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</si>
  <si>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</si>
  <si>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</si>
  <si>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The open data policy in France is called “Politique d’ouverture et de partage des données publiques”. The French government and the local authorities are strongly committed to opening government data.  Article 15 of the Declaration of the Rights of Man and the Citizen of 1789, which is part of the French constitution, states that Society has the right to hold any Public Official accountable for its administration. This principle has guided all the evolution in open data policy in France.  The law of 17 July 1978 on freedom of access to administrative documents (”loi CADA”) establishes a framework on access to information, codified in the Code of relations between the public and the administration (Code des relations entre le public et l’administration).  The cornerstone of the French open data policy is the 2016’s Digital Republic Law https://www.legifrance.gouv.fr/jorf/id/JORFTEXT000033202746, also transposed in the Code of relations between the public and the administration. The Digital Republic Law led to significant progress in terms of open data and national data policy including the “Open Data by default” principle and the Public Service Data.  In April 2021, Prime Minister Jean Castex, through a circular on the national data, algorithms and source code policy, reiterated the need for an ambitious open data policy, and called on the Government to make data a strategic priority: "I would like the Government to have a renewed ambition in terms of the use, openness and circulation of public data, algorithms and source codes for the benefit of users, researchers, innovators and all our fellow citizens." https://www.legifrance.gouv.fr/circulaire/id/45162 .  On top of the general framework, open data policy is also characterised by specific sectoral legislation. Here are few recents examples.  - The law on the orientation of mobility https://www.ecologie.gouv.fr/loi-dorientation-des-mobilites with specific disposition on transport data including real-time data. - The changes to the Research code https://www.legifrance.gouv.fr/codes/texte_lc/LEGITEXT000006071190/ implemented by the Digital Republic Law regarding open research data  The Open Data Directive has already been transposed https://eur-lex.europa.eu/legal-content/EN/NIM/?uri=uriserv:OJ.L_.2019.172.01.0056.01.ENG and most provisions were already part of the French legal framework.</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</si>
  <si>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</si>
  <si>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</si>
  <si>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</si>
  <si>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</si>
  <si>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In April 2021, Prime Minister Jean Castex, in a circular, underlined that the national data policy must be a strategic priority for the State and its relations with local authorities and private actors : https://www.legifrance.gouv.fr/circulaire/id/45162
The Government made a commitment to open more high-impact key datasets, APIs and source codes in the near future. The list of such datasets and their publication schedule is available here https://ouverture.data.gouv.fr/
Each ministry has defined its strategy in the field of data, algorithms and source codes, and has broken it down into a plan of action over a 2 to 3 year period. The Minister for Public Transformation and Civil Service unveiled these 15 roadmaps on Monday 27 September 2021. These roadmaps include actions for all central government organisations and agencies.
More information is available at the following page https://www.etalab.gouv.fr/politique-de-la-donnee-des-algorithmes-et-des-codes-sources-15-strategies-ministerielles-et-500-actions-pour-accelerer/
The roadmaps are available here https://www.data.gouv.fr/fr/datasets/feuilles-de-route-ministerielles-sur-la-politique-de-la-donnee-des-algorithmes-et-des-codes-sources/</t>
  </si>
  <si>
    <t xml:space="preserve">Has this national strategy/policy been updated in the past 24 months? </t>
  </si>
  <si>
    <t xml:space="preserve">o If yes, please briefly describe the main changes. </t>
  </si>
  <si>
    <t>See previous questions.</t>
  </si>
  <si>
    <t>Is there any further open data policy/strategy at regional or local level?</t>
  </si>
  <si>
    <t>o If yes, please provide the URL and title of the document(s) and briefly describe.</t>
  </si>
  <si>
    <t>Subnational governments (regions for NUTS 1, departments for NUTS 3, and communes as local administrative units) are independent in their own strategy and are not obliged to publish their data on the national portal data.gouv.fr. Nonetheless, the principle of open data by default enshrined in the law (Code des relations entre le public et l'administration) applies to all subnational governments with at least 3500 inhabitants.
Some local actors have adopted strategies within this framework (there are approximately 200 local open data portals in France). 
For example : 
- Lyon : https://data.grandlyon.com/demarche
- Lille : https://opendata.lillemetropole.fr/page/demarche/
- Nantes’ metropolitan data charter https://metropole.nantes.fr/charte-donnee
- DataSud : https://www.datasud.fr/presentation-du-projet-datasud/
On top of that, the data, algorithms and source codes roadmap of the Ministry of Territorial Cohesion points out the strategy of the State on how to improve data sharing between national and local actors
https://www.numerique.gouv.fr/uploads/feuillederoute_mctrct.pdf]</t>
  </si>
  <si>
    <t>Does the national strategy/policy include an action plan with measures to be implemented in the open data field?</t>
  </si>
  <si>
    <t xml:space="preserve">no </t>
  </si>
  <si>
    <t>o If yes, please briefly describe the main measures described by the action plan.</t>
  </si>
  <si>
    <t>In April 2021, the Prime Minister, in a circular, underlined that the national data policy must be a strategic priority for the State and its relations with local authorities and private actors. The circular mandates that:
- All ministries, as well as all regional State authorities (préfets) have to nominate a CDO in order to ensure a data opening governance at the highest hierarchical level;
- The Interministerial Director for Digital Affairs, acting as General Data Administrator, will coordinate the network of CDOs
- An "ombudsman for general interest data" will be nominated to negotiate with private actors that have data that is deemed to be of general interest;
- The Ministry of Research will set up a charter to speed up the processing of requests from researchers wishing to access data;
- Each Ministry will need to animate the ecosystems of data and source code reusers, in order to identify high value-added datasets, define possible standards and encourage sharing, with a focus on the Open Government Partnership forum as an arena for such exchanges;
- Each ministry will have to set up a roadmap for data, algorithms and source code strategy, with actions and deadlines. The roadmap will also list the skills in those fields within the personnel of the ministries.
- Open data will be referenced in the national portal data.gouv.fr
Moreover, the Government made a commitment to open more high-impact key datasets, APIs and source codes in the near future. The list of such datasets and their publication schedule is available here https://www.data.gouv.fr/fr/datasets/tableau-de-suivi-des-ouvertures-de-donnees-codes-sources-et-api-publics-avril-2021/</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</si>
  <si>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</si>
  <si>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</si>
  <si>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</si>
  <si>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</si>
  <si>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2015 law on growth, activity and equal economic opportunities (Loi Macron) had set obligations to publish data on real time transport schedules https://www.legifrance.gouv.fr/loda/id/JORFTEXT000030978561/. The 2019 law on the orientation of mobilities https://www.legifrance.gouv.fr/jorf/id/JORFTEXT000039666574/ made a step further by not only transposing into national law the European Delegated Regulation 2017/1926 of 31 May 2017 https://eur-lex.europa.eu/legal-content/EN/TXT/?uri=CELEX%3A32017R1926, but also by including dynamic data. According to this law, static and dynamic travel and traffic data, as well as historical traffic data, shall be made accessible and reusable.
The Open Data parliamentary mission led by MP Éric Bothorel also points out the key role of real-time data, especially within the transport domain.
The transport.data.gouv.fr task force deploys special efforts to promote real-time data. This includes documentation https://doc.transport.data.gouv.fr/producteurs/operateurs-de-transport-regulier-de-personnes/temps-reel-des-transports-en-commun on standardisation, an inventory of real time data https://transport.data.gouv.fr/real_time yet to be standardised, and discussion with stakeholders https://doc.transport.data.gouv.fr/documentation/liste-des-rencontres-publiques/20-09-2018-transport-regulier-temps-reel.
The data, algorithms and source codes roadmap of the Ministry of Ecological Transition clearly underlines the need for systematic access to real-time data, especially related to environmental phenomena, to improve the impact of environmental policies. https://www.data.gouv.fr/fr/datasets/r/25f0f375-df81-4cc5-8eae-c277a729923f</t>
  </si>
  <si>
    <t>6b</t>
  </si>
  <si>
    <t>Does the national strategy/policy outline measures to incentivise the publication of and access to geo-spatial data?</t>
  </si>
  <si>
    <t xml:space="preserve">Geo-spatial data is data that contains information on properties that are linked to a position on earth. </t>
  </si>
  <si>
    <t>The geo-spatial data ecosystem has drastically changed in the latest year with a renewed ambition around digital commons. The National Institute for Geographic and Forestry Information (Institut national de l’information géographique et forestière, IGN) opened all its datasets in January 2021 https://www.ign.fr/sites/default/files/2020-12/cp_gratuite_donnees_2020.pdf and published an ambitious strategy : https://www.ign.fr/publications-de-l-ign/institut/kiosque/publications/cadrage_strategique.pdf.
This goes along with other strategies on geo-spatial data : 
- The data roadmap of the Ministry of Ecological transition  : https://www.numerique.gouv.fr/uploads/feuillederoute_mte_mer.pdf
- The data roadmap of the Ministry of territorial cohesion : https://www.numerique.gouv.fr/uploads/feuillederoute_mctrct.pdf</t>
  </si>
  <si>
    <t>To correctly evaluate this answer, please provide more information on the the measures incentivizing the publication of and access to geo-spatial data in the mentioned data roadmap of the Ministry of ecological transition and the Ministry of territorial cohesion: Where are these measures reported and, for example, what do they consist of?</t>
  </si>
  <si>
    <t>In the data, algorithms and source codes policy roadmap of the Ministry of Ecological Transition, section 8 talks about data-related tools, with a focus on geo-spatial data.
In page 38, the Ministry explicitly commits to build the “Géoplateforme”, a public geo-spatial data space, in the form of an open and mutualised geographical data platform with shared governance. 
In the roadmap of the Ministry of Territorial Cohesion, action 1 is centred around geo-spatial data:
“Objective: To provide territories with a tool for observing and steering territorial dynamics. The SIT (Territorial information system) must gather different sources of data (GIS, business data, data on the management of public policies, etc.) in order to have a 360° vision of the whole territory.”
More specific measures related to geo-spatial data are included in the official policy documents of the National Institute of Geographic and Forestry Information (IGN), the public administration in charge of géo-spatial data. The documents are available at the following page https://www.ign.fr/institut/kiosque
In the strategic framework (cadrage stratégique), the IGN explicitly mentions the following measures:
- A "commons place", equivalent to a market place for commons, through (i) "calls for commons" to gather interested actors around collective challenges (already identified: street view, navigable road database), (ii) a Geo-commons Factory to develop these themes and other IGN projects with the ecosystem, (iii) the Geoplatform, an infrastructure open to commons and public actors for hosting and sharing data
- A system of labels for public partners or contributing communities authorised to enrich and update the IGN's "BD France" database autonomously; authoritative data will remain guaranteed by an agent of the Institute</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</si>
  <si>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</si>
  <si>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</si>
  <si>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</si>
  <si>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All the measures outlined in the roadmap of the Ministry of Civil Service and Public Transformation (Ministère de la transformation et de la fonction publiques) related to the national open data portal data.gouv.fr aim also at incentivising the publication and the access to citizen-generated data. The portal allows everyone to publish data, with a badge to identify data from official sources (i.e. public sector organisations). But the guides, the publication process, and the tools are the same, whether the data provider is a ministry or a journalist, an activist, a student.
For example, the tools that help improve the quality of data, schema.data.gouv.fr and publier.etalab.studio, are both free and open to use.</t>
  </si>
  <si>
    <t>6d</t>
  </si>
  <si>
    <t>Does the national strategy/policy foster the discoverability of the aforementioned types of data from your country on data.europa.eu?</t>
  </si>
  <si>
    <t>o If yes, please briefly describe how.</t>
  </si>
  <si>
    <t>The French open data policy makes it mandatory for central government and national public sector organisations to publish data on data.gouv.fr (the obligation is stated both in the 2019 decree creating the DINUM https://www.legifrance.gouv.fr/loda/id/JORFTEXT000039281619/ and in the 2021 Prime ministerial circular on data policy https://www.legifrance.gouv.fr/circulaire/id/45162). This centralisation is also done in order to foster the discoverability on data.europa.eu, as the data.gouv.fr catalogue is harvested by the European portal.
In the roadmap of the Ministry of Civil Service and Public Transformation (Ministère de la transformation et de la fonction publiques), action A24 focuses on improving data quality and the creation of a data quality label on data.gouv.fr. This label will incentivise data producers to fill in all metadata, and as a consequence will improve discoverability both on data.gouv.fr and data.europa.eu.</t>
  </si>
  <si>
    <t>Does the national strategy/policy outline measures to support the re-use of open data by the public sector?</t>
  </si>
  <si>
    <t xml:space="preserve">These  measures should promote concepts such as data-driven government, policy-making and decision-making. </t>
  </si>
  <si>
    <t>Plan de relance
Within the framework of the Next Generation EU recovery plan (France Relance), the Government set up a grant for public administrations that want to develop the use of data in public decision-making and performance https://france-relance.transformation.gouv.fr/96c0-developper-lutilisation-de-la-donnee-dans-vot. Such grants will fund projects focused on data-driven government (data visualisation and decision-making support tools), opening and circulation of data, improving data quality. Project leaders are encouraged to support the opening of data and the reuse of open data within the project.
Prime Ministerial circular on data policy
In his april 2021 circular https://www.legifrance.gouv.fr/circulaire/id/45162, Prime Minister Jean Castex reiterated the need for public administrations to strive for open data circulation and re-use. One of the roles of the ministerial CDOs is to animate the ecosystem of re-users of their ministries’ data.
Ministerial data roadmaps
The aforementioned ministerial roadmaps on data, algorithms, and source codes https://www.data.gouv.fr/fr/datasets/feuilles-de-route-ministerielles-sur-la-politique-de-la-donnee-des-algorithmes-et-des-codes-sources/ focus also on how to incentivise and support (open) data re-use within the respective ministries and agencies. For example, in the roadmap of the Ministry of Ecological Transition, a full section is dedicated on how to improve data quality to encourage reuse, and on how to use data for policy-making. The roadmap of the Ministry of Culture includes training measures for senior decision-makers on data-driven management.
Raising awareness among public officials on the issue of data exploitation
Chiefs Data Officers and Open Data Officers have been appointed in different ministries and operators. For these two categories of public servants, workshops are organised regularly (once or twice a quarter) to raise their awareness and train them on the question of data reuse (case studies, presentations of tools etc.). For example, a "data driven policy" workshop was organised during a seminar organised for the chief data officers. The objective of this workshop was to think collaboratively on how the chief data officer of each ministry could influence the development and implementation of public policies by reusing data. Examples are also given in the chief data officer report.
At the local level
The central government has also been fully committed to promote greater re-use of open government data by the public sector at the local level, through a partnership with OpenDataFrance https://www.opendatafrance.net/, an association whose mission is to support local authorities on opening their data. OpenDataFrance has developed a service offer adapted to each territory (awareness, training, etc.) and provides resources to help local communities implement an open data strategy. The State subsidises OpenDataFrance’s actions and Etalab closely works with the association, namely on the promotion of open data re-use at a local level. Thus, their action encourages greater re-use of open government data by the local public sector.</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</si>
  <si>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</si>
  <si>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</si>
  <si>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France follows a “Government as a platform” approach in order to develop its digital services for both public and private actors. The overall (open) data policy and the subsequent strategy documents have been written by taking into account the needs of both the public and the private sector. This is why the law allows for commercial reuse of open data, and the Open Licence 2.0 adopted by the government reiterates this principle.
The ministerial roadmaps also look at how to promote data re-use by the private sector.
For example, the roadmap of the Ministry of Ecological Transition includes a section on “Sharing data through public-private cooperation”. Quoting the roadmap, “The use of data by the private sector is a vector of value for citizens or the community as a whole and improves the effectiveness of public action”. Five actions are put forward to support re-use by private actors.
The importance of open data re-use by private actors is underlined also in the final report of the Open Data Mission led by MP Éric Bothorel, with a specific focus on the national company registry (base SIRENE) and land value data (demandes de valeurs foncières, DVF).</t>
  </si>
  <si>
    <t>9a</t>
  </si>
  <si>
    <t>Does the national strategy mandate carrying out and maintaining a data inventory by public bodies, whether at national or local levels?</t>
  </si>
  <si>
    <t>o If yes, please briefly specify.</t>
  </si>
  <si>
    <t>Legal framework
According to the code on relations between the public and the administration (Article L312-1-1 https://www.legifrance.gouv.fr/codes/article_lc/LEGIARTI000033205512/), public actors (and private actors who carry out a public service mission) have to publish in open data the inventory of administrative documents that they produce as part of their public service missions.
Prime Ministerial circular on data policy
In his april 2021 circular https://www.legifrance.gouv.fr/circulaire/id/45162, Prime Minister Jean Castex ordered to each Ministry to develop a data strategy roadmap. Such roadmaps will list the objectives related to steering, opening, circulation, and sharing of data. The Prime Minister also asked ministries to reference open data on the national portal data.gouv.fr. Within this framework, Ministries are drafting data inventories in order to comply with the Government objectives.
Tech.gouv strategy on inventories :
Tech.gouv https://www.numerique.gouv.fr/publications/tech-gouv-strategie-et-feuille-de-route-2019-2021/, the interministerial programme for digital transformation, has created a new mission called “Data”. One of the objectives of this mission is to create a platform for data exchange between administrations. The first step of this project is to mandate ministries to conduct an inventory of the data produced. Data circulation cannot take place without a clear knowledge of the available datasets. An interdepartmental inventory is being developed to give administrations greater visibility on the data produced at a national level. This work is carried out in collaboration with the relevant contacts of each administration.
Etalab’s work on inventories :
- Producers assistance:
Etalab collaborates with chief data officers and open data officers of each ministry to help them carry out the inventory of the data within their scope. Workshops are organized to identify the key variables of the different inventories. Several ministries, such as the Ministry of Economy, Ministry of Culture, Ministry of Agriculture, Ministry of the Army, are starting to work on their respective data inventories. Ministerial staff from the Ministry of Ecological Transition and the Ministry of the Sea directly asked Etalab to assist them with the collaboration of other stakeholders in the technical development of the inventory.
- Inventory pages
For some subjects we gather all relevant datasets on a single page on the national portal : an example on elections data is available here https://www.data.gouv.fr/fr/pages/donnees-des-elections/. We found that it fosters data discoverability and reuse since it is possible to give more context on the datasets and link between them.
- The data.gouv.fr catalog
In June 2022, more than 41 000 datasets are referenced on data.gouv.fr. This figure may seem dizzying for re-users who wish to discover the public data offer of data.gouv.fr. In order to provide better visibility of the published data sets, the team has provided the data catalog of data.gouv.fr in open data since June 2019. This dataset provides information on the list of datasets, resources, reuse, organisations, tags, harvesters, and discussions published on data.gouv.fr.
- Specific inventories
In order to focus our efforts to make more data available in an open format, Etalab has realised some inventories for specific themes: health, labour, housing, key geo-spatial reference data, COVID-19, etc. https://www.data.gouv.fr/fr/pages/thematiques-a-la-une/. These inventories, which are available in open data, list all open and closed data sources for the specific themes, for all actors involved in the field. The aim is to help us prioritise which data should be available as open data.
- Interministerial catalogation tool
In order to help ministries and public sector organisation realise a data inventory, Etalab is currently developing a tool that will allow organisations to create an inventory, manage it, publish it in open data. The source code is available on GitHub https://github.com/etalab/catalogage-donnees, and a first beta version will be available in the second semester of 2022.</t>
  </si>
  <si>
    <t>9b</t>
  </si>
  <si>
    <t xml:space="preserve">If yes, do these data inventories also include the data collected by public bodies that cannot be published as open data? </t>
  </si>
  <si>
    <t>As pointed out in the previous answer, public actors (and private actors who carry out a public service mission) have to publish in open data the inventory of administrative documents that they produce as part of their public service missions. This includes data that cannot be published as open data.
Ministries are working on data inventories in order to list all data within their perimeter. These inventories are based on metadata, and will include data that cannot be published as open data. Inventories themselves will be published as open data.
The interministerial catalogation tool will allow users to flag whether each dataset is available as open data (providing a link to the dataset on data.gouv.fr), whether it can be opened but is not yet available, or whether it cannot be published as open data.
The French strategy for data belonging to public bodies that cannot be published as open data is to make them available via API to authorised organisations (“droit d’en connaître”). The catalogue api.gouv.fr showcase both open and closed APIs. The roadmap of the API portal is totally transparent https://api.gouv.fr/feuille-de-route. In order to facilitate the management of data access authorisations, Etalab developed a tool called DataPass https://datapass.api.gouv.fr.</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</si>
  <si>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</si>
  <si>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</si>
  <si>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</si>
  <si>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</si>
  <si>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</si>
  <si>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</si>
  <si>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</si>
  <si>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</si>
  <si>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</si>
  <si>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</si>
  <si>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</si>
  <si>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</si>
  <si>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</si>
  <si>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</si>
  <si>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</si>
  <si>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</si>
  <si>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</si>
  <si>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 2016 Digital Republic Law created the notion of Public Service Data, a category of “reference” open data that has high social and economic impact https://www.data.gouv.fr/fr/pages/spd/reference.
The service, which inspired the definition of high-value data at the European level, is aimed towards companies and administrations for whom the availability and quality of public data is critical. Producers commit to high standards of metadata quality and data availability via direct download and API access.
In 2016, a month-long nationwide consultation gathered 160 contributions on which datasets to include in the Public Service Data and with which quality standard. The law that regulates Public Service Data gives Etalab the role of coordinating the service, but also of improving the quality of reference data in conjunction with public service users and administration. Following the legal framework and the method applied in 2016, further prioritisation processes to identify high-value datasets will have to take into account the needs of stakeholders other than the public administration.
- Synthèse de la consultation sur la mise en oeuvre du Service public de la donnée http://www.etalab.gouv.fr/consultation-spd
- Comment nous co-construisons le service public des données de référence avec ses utilisateurs https://www.etalab.gouv.fr/comment-nous-co-construisons-le-service-public-des-donnees-de-reference-avec-ses-utilisateurs
- République Numérique https://www.republique-numerique.fr/
Moreover, in the April 2021 Prime Ministerial circular on data, algorithms and source codes policy, Prime Minister Jean Castex instructed all the ministries to “facilitate the ecosystems of re-users of [their] ministry's data and source code and potential contributors, in order to identify high value-added datasets, define possible standards and fuel sharing. The Open Government Partnership forum will be one of the preferred forums for these exchanges.”</t>
  </si>
  <si>
    <t>10c</t>
  </si>
  <si>
    <t>Are you preparing to make sure that public bodies holding high-value datatsets will denote those datasets as such in their metadata, following the publication of the related EU implementing act?</t>
  </si>
  <si>
    <t>o If yes, please specify how.</t>
  </si>
  <si>
    <t>The national open data portal data.gouv.fr implemented a metadata to identify which datasets belong to the Public Service Data, hence the system is in place. Moreover, a specific page on the portal presents Public Service Data, with a list of datasets and the legal framework https://www.data.gouv.fr/fr/pages/spd/reference/. Etalab is ready to work with public bodies to correctly denote high-value datasets on the portal and make them discoverable for all users.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</si>
  <si>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</si>
  <si>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</si>
  <si>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</si>
  <si>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</si>
  <si>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</si>
  <si>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</si>
  <si>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</si>
  <si>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rPr>
        <b/>
        <sz val="10"/>
        <color indexed="65"/>
        <rFont val="Calibri"/>
        <family val="2"/>
      </rPr>
      <t xml:space="preserve">A European Green Deal
</t>
    </r>
    <r>
      <rPr>
        <i/>
        <sz val="10"/>
        <color indexed="65"/>
        <rFont val="Calibri"/>
        <family val="2"/>
      </rPr>
      <t>Transforming the EU into a modern, resource-efficient and competitive economy, while preserving Europe’s natural environment, tackling climate change and making Europe carbon-neutral and resource-efficient by 2050.</t>
    </r>
  </si>
  <si>
    <t>See the 38 actions in the roadmap of the Ministry of Ecological Transition https://www.data.gouv.fr/fr/datasets/r/25f0f375-df81-4cc5-8eae-c277a729923f, including using data to strengthen the ecological impact of public policies.</t>
  </si>
  <si>
    <t>Example: Green mobility has been prioritised as high-value dataset.</t>
  </si>
  <si>
    <r>
      <rPr>
        <b/>
        <sz val="10"/>
        <color indexed="65"/>
        <rFont val="Calibri"/>
        <family val="2"/>
      </rPr>
      <t xml:space="preserve">A Europe fit for the digital age
</t>
    </r>
    <r>
      <rPr>
        <i/>
        <sz val="10"/>
        <color indexed="65"/>
        <rFont val="Calibri"/>
        <family val="2"/>
      </rPr>
      <t>Embracing digital transformation by investing in businesses, research and innovation, reforming data protection, empowering people with the skills necessary for a new generation of technologies and designing rules to match.</t>
    </r>
  </si>
  <si>
    <t>The actions in the Ministerial roadmaps include the digitalisation of public services (50 actions in the roadmap of the Ministry of Civil Service and Public Transformation, including actions on the “once-only” principle, opening data on the efficacy of public services through “Services Publics +”). Among all the actions, 68 focus on training civil servants.</t>
  </si>
  <si>
    <t>Example 1: The strategy explores how open data can be used to foster the digitalisation of public services.                                                                                                                 Example 2: The strategy/policies foresee open data education projects to improve data literacy among citizens.</t>
  </si>
  <si>
    <r>
      <rPr>
        <b/>
        <sz val="10"/>
        <color indexed="65"/>
        <rFont val="Calibri"/>
        <family val="2"/>
      </rPr>
      <t xml:space="preserve">An economy that works for people
</t>
    </r>
    <r>
      <rPr>
        <i/>
        <sz val="10"/>
        <color indexed="65"/>
        <rFont val="Calibri"/>
        <family val="2"/>
      </rPr>
      <t>Strengthening the EU economy while securing jobs and reducing inequalities, supporting businesses, deepening the Economic and Monetary Union and completing the banking and capital markets union.</t>
    </r>
  </si>
  <si>
    <t>See the 25 actions in the roadmap of the Ministry of Economy and Finance https://www.data.gouv.fr/fr/datasets/r/561b8f8f-9fe1-4d2e-8dbf-c4212b7f7d7f including, for example, experimenting with the implementation of a datalake dedicated to business data.</t>
  </si>
  <si>
    <t>Example: One of the objectives of my country´s open data policies/strategies is to create economic value by stimulating new buiness opportunities.</t>
  </si>
  <si>
    <r>
      <rPr>
        <b/>
        <sz val="10"/>
        <color indexed="65"/>
        <rFont val="Calibri"/>
        <family val="2"/>
      </rPr>
      <t xml:space="preserve">A stronger Europe in the world
</t>
    </r>
    <r>
      <rPr>
        <i/>
        <sz val="10"/>
        <color indexed="65"/>
        <rFont val="Calibri"/>
        <family val="2"/>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</si>
  <si>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See the 18 actions in the roadmap of the Ministry of Europe and Foreign Affairs https://www.data.gouv.fr/fr/datasets/r/8daea8a1-5c28-4295-8edc-c538cb1b5ee3. In the French Action Plan for the Open Government Partnership https://www.modernisation.gouv.fr/outils-et-formations/le-plan-daction-national-2021-2023-pour-un-gouvernement-ouvert, the same Ministry committed to open all data related to international development.</t>
  </si>
  <si>
    <t>Example: Gender inequality has been prioritised as high-value dataset.</t>
  </si>
  <si>
    <r>
      <rPr>
        <b/>
        <sz val="10"/>
        <color indexed="65"/>
        <rFont val="Calibri"/>
        <family val="2"/>
      </rPr>
      <t xml:space="preserve">Promoting our European way of life
</t>
    </r>
    <r>
      <rPr>
        <i/>
        <sz val="10"/>
        <color indexed="65"/>
        <rFont val="Calibri"/>
        <family val="2"/>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</si>
  <si>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See the 66 actions of the Ministry of the Interior https://www.data.gouv.fr/fr/datasets/r/7cd10fc7-11c2-4485-996c-d718c184efcf, including prioritising the opening of data related to internal security and population protection, and improving the quality of open data related to elections.</t>
  </si>
  <si>
    <t>Example: Migration has been prioritised as high-value dataset.</t>
  </si>
  <si>
    <r>
      <rPr>
        <b/>
        <sz val="10"/>
        <color indexed="65"/>
        <rFont val="Calibri"/>
        <family val="2"/>
      </rPr>
      <t xml:space="preserve">A new push for European democracy
</t>
    </r>
    <r>
      <rPr>
        <i/>
        <sz val="10"/>
        <color indexed="65"/>
        <rFont val="Calibri"/>
        <family val="2"/>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</si>
  <si>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See all the actions in the French Action Plan for the Open Government Partnership https://www.modernisation.gouv.fr/outils-et-formations/le-plan-daction-national-2021-2023-pour-un-gouvernement-ouvert, including contributing to the European policy on digital commons, fostering transparency through the development of OpenTermsArchive, strengthening the contribution of the Court of Audits (Cour des comptes) to the evaluation of public policies and increasing the transparency of the results of public action.</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</si>
  <si>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</si>
  <si>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</si>
  <si>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</si>
  <si>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</si>
  <si>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</si>
  <si>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The Ministerial roadmaps on data, algorithms and source codes policy include a total of 514 actions. Together with the 58 commitments of the French Action Plan for the Open Government Partnership and the 82 prioritised datasets, APIs and source codes on ouverture.data.gouv.fr, these actions will contribute to increase transparency of public action, efficiency of public administration, and creation of new services. The establishment of oversight mechanisms will ensure the implementation of these commitments.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</si>
  <si>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</si>
  <si>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</si>
  <si>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</si>
  <si>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</si>
  <si>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governance structure in place allows many actors to participate in the implementation of the open data strategy at national and local level.
At the state level
Etalab, which is part of the Interministerial Directorate for Digital Affairs (DINUM), coordinates different actions:
- Internal to the administration: The Prime Minister, in his circular of April 2021, asked each ministry to appoint a CDO, Etalab is in charge of animating this network of ministerial CDOs and open data officers. The latter have themselves developed a network of correspondents within the operators of the ministry concerned. This network makes it possible to include all central government stakeholders in the open data awareness and training process. It also makes it possible to track needs (data needs, formation needs etc.) from the different ministries’ divisions in order for Etalab to trigger appropriate actions. A data policy roadmap per ministry has been published, together with an interministerial roadmap including a reflection on data governance and the inclusion of different stakeholders.
- External to the administration: Etalab regularly organises (every 1 to 2 months) events that bring together civil society, associations, NGOs, and companies to work on the subject of open data. These events can take many forms such as hackathons that engage actors to discover and exploit databases published in open data. Ministries are involving various external stakeholders in the drafting of the ministerial roadmaps, for example the green tech actors for the Ministry of Ecological Transition, the Health Data Hub for the Ministry of Health and Welfare. The figure of "ombudsman for general interest data" planned in the Prime Minister circular of April 2021 will be focused on working together with private actors that make data that is deemed to be of general interest. The PM circular also mentions how the Open Government Partnership will be the privileged forum for exchanges between public actors and civil society.
On top of that, data.gouv.fr is conceived as an exchange platform with and between stakeholders (see previous question).
At the local level
The State and Etalab subsidise and coordinate Open Data France's actions on the territory. Open Data France is an association that has the mission to gather and support local authorities actively engaged in an approach to open public data and to promote all the steps taken by these authorities to promote open data. This is reflected in the implementation of a service offer adapted to each territory (awareness, training, accommodation, stimulation). This anchoring at the territorial level makes it possible to include a large number of stakeholders willing to commit themselves to the implementation of the open data policy.</t>
  </si>
  <si>
    <t xml:space="preserve">What is the model used for governing open data in your country? </t>
  </si>
  <si>
    <t>top-down</t>
  </si>
  <si>
    <t>bottom-up</t>
  </si>
  <si>
    <t>hybrid</t>
  </si>
  <si>
    <t>o Could you briefly describe why this model was chosen/ works best for your country?</t>
  </si>
  <si>
    <t>Etalab is piloting the open data strategy and is positioning itself as a facilitator for every stakeholder. Ministerial Chief Data Officers, as established by the Prime Minister Circular, are in charge of elaborating the data strategy in each ministry, of coordinating with the various stakeholders and to act as the main point of contact for data re-users. Such model is also replicated at local level with the data referents for each regional préfet.
This model is coherent with the French centralised administrative structure, and has proven to be the most effective. Nonetheless, there is a high degree of coordination with various stakeholders, including civil society, as mentioned in the previous question.</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</si>
  <si>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</si>
  <si>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</si>
  <si>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</si>
  <si>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</si>
  <si>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</si>
  <si>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</si>
  <si>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At the national level:
Etalab assists data providers with their open data publication process in several ways:
1. In order to improve data quality, Etalab is supports data producers in opening their data and publishing it on the national open data portal data.gouv.fr. This notably involves the publication of guides https://guides.etalab.studio/. These guides cover legal, technical or organisational themes. Etalab also provides support to publishers through one-to-one calls to help them prepare their dataset for publication and publish them on data.gouv.fr. We also publish extensive specific documentation https://doc.data.gouv.fr/ concerning the usage of the data.gouv.fr portal.
2. Etalab offers personalised support to all producers wishing to publish their data in open data. To this end, Etalab provides its expertise in the identification of databases eligible for open data, in improving the quality of these databases and in the publication process on data.gouv.fr. For example, Etalab has supported the Ministry of Health, the public health authority Santé publique France, and other national health bodies during the entire COVID-19 pandemic. Etalab helped these actors to develop and implement an open data strategy over several stages concerning COVID-19 data, providing legal and technical support, hosting the data on data.gouv.fr and organising exchanges with re-users.
3. Etalab assists every user on data.gouv.fr thanks to the discussion section. See an example here: https://www.data.gouv.fr/fr/datasets/cadastre/. Moreover, a support tool has been put in place at support.data.gouv.fr with guided paths for users to find the answer to frequently asked questions and to contact the appropriate support channels through an online form. All of Etalab's teams use a ticket management tool that enables them to respond more efficiently to different requests.
At the local level
At the local level, the Open Data France association (subsidised by the State) supports local authorities and other stakeholders in publishing their data in an open format. The association provides resources to help local governments implement an open data strategy:
- Documents Opendata France http://www.opendatafrance.net/ressources/documents-opendata-france/ :
- OpenDataLocale – Accompagnement des collectivités à l'ouverture des données publiques http://opendatalocale.net/
However, Etalab assists local public authorities when they ask for it and coordinate actions to foster collaboration and interoperability between them. Here is two interesting example :
- The organisation of the DataFin hackathon https://www.etalab.gouv.fr/hackathon-datafin-participez-a-lexploitation-des-donnees-financieres-des-collectivites-locales on local government financial data;
- The Covid Hackathon https://hackathon-covid.fr/;
- The tool schema.data.gouv.fr http://www.schema.data.gouv.fr/, a referencing and support service for the creation of public data schemas that was designed notably for local collectivities. This tool enables data providers to produce high-quality data.</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</si>
  <si>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</si>
  <si>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</si>
  <si>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</si>
  <si>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</si>
  <si>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</si>
  <si>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</si>
  <si>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</si>
  <si>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</si>
  <si>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</si>
  <si>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By law, every local authority with more than 3 500 inhabitants and more than 50 employees falls under national open data obligations.
Local and regional public bodies in France who publish open data have their own open data portal and/or a designated account on the national portal data.gouv.fr with some data already published.
Many have their own open data platform (automatically harvested by the national one). Here are some examples:
Cities : Paris https://opendata.paris.fr/explore/, Rennes https://data.rennesmetropole.fr/page/home/, Lyon https://data.grandlyon.com/, Lille http://opendata.regionpaca.fr/, Nantes http://data.nantes.fr/, Bordeaux http://opendata.bordeaux.fr/, Grenoble http://data.metropolegrenoble.fr/ ...
Regions : Provence-Alpes-Côtes-d’Azur http://opendata.regionpaca.fr/, Loire Atlantique http://data.loire-atlantique.fr/, Auvergne-Rhône-Alpes http://opendata.auvergnerhonealpes.eu/ ...
Department : Hérault https://www.herault-data.fr/pages/accueil/, Morbihan https://www.opendata56.fr/pages/home/ ...
The association OpenDataFrance manages an observatory that aims at listing all local open data initiatives https://www.observatoire-opendata.fr https://www.observatoire-opendata.fr/. The list of the initiatives is available here https://airtable.com/shrKrV6KY7BlhHDx7. The list identifies more than 200 local and regional open data portals for more than 700 local authorities (regions, departments, cities, metropolitan areas, groups of cities, etc.).</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</si>
  <si>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</si>
  <si>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</si>
  <si>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</si>
  <si>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The strategy is detailed by the Prime Minister circular of April 2021 https://www.legifrance.gouv.fr/circulaire/id/45162, in the same way as the strategy to accelerate the digital transformation of the public service Tech.gouv https://www.numerique.gouv.fr/publications/tech-gouv-strategie-et-feuille-de-route-2019-2021/. 
Also, the internal organisation note of the DINUM https://www.numerique.gouv.fr/uploads/note_organisation_DINUM_20200301.pdf) and the DINUM organisational chart https://www.numerique.gouv.fr/uploads/organigramme_DINUM.pdf are available online.
- Information on Etalab's team members is published on its website https://www.etalab.gouv.fr/equipe/.
- The association Open Data France also publishes a list of its members https://www.opendatafrance.net/lassociation/les-membres/
- The list of ministerial CDOs and their contact is published in open data https://www.data.gouv.fr/fr/datasets/liste-des-administrateurs-ministeriels-des-donnees/.</t>
  </si>
  <si>
    <t xml:space="preserve">Please note that the following URL (https://www.numerique.gouv.fr/uploads/organigramme_DINUM.pdf) does not open. Please update. </t>
  </si>
  <si>
    <t>Apologies, the updated URL is the following https://www.numerique.gouv.fr/uploads/Organigramme_DINUM.PDF</t>
  </si>
  <si>
    <t>Is a document describing the responsibilities and working approach of the national (and eventually regional and/or local) open data team publicly available?</t>
  </si>
  <si>
    <t>The responsibilities of the national open data team are determined by a decree https://www.legifrance.gouv.fr/loda/id/JORFTEXT000039281619/, with further responsibilities defined in the Code of the relations between the Public and the Administration https://www.legifrance.gouv.fr/codes/section_lc/LEGITEXT000031366350 (for example regarding Public Service Data).
The roles of Etalab members are described on its website https://www.etalab.gouv.fr/equipe/.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</si>
  <si>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</si>
  <si>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</si>
  <si>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open data team is the team maintaining the national portal data.gouv.fr. The team belongs to the data opening and data circulation unit of Etalab.</t>
  </si>
  <si>
    <t>Does the governance model include the appointment of official roles in civil service that are dedicated to open data (e.g., open data officers)?</t>
  </si>
  <si>
    <t>o If yes, please describe how this task is fulfilled at public body level.</t>
  </si>
  <si>
    <t>Old question:   Does the governance model include the appointment of official roles in civil service that are dedicated to open data (e.g., data officers / stewards)  
Three types of actors are appointed within ministries:
-   Chief data officers   are proactively appointed by ministries, as asked by the Prime Minister in his April 2021 circular. They are in charge of the data policy within their ministries. The CDO is under the responsibility of the "General Data Administrator", the state CDO. Etalab leads this network and supports each CDO in the implementation of its missions, including the opening and circulation of its data. The list of CDOs is available in open data https://www.data.gouv.fr/fr/datasets/liste-des-administrateurs-ministeriels-des-donnees
-   Open data officers:   although the role is not mandatory, since open data is a prerogative of the CDO, some ministries and inter-ministerial services choose to appoint open data officers alongside the CDOs, with the specific role of managing the open data policy within their structure. The open data officer's missions are to prioritise which datasets to open, to act as an intermediary between Etalab and the divisions of his ministry and to report needs and feedback to the CDO.
-   Data stewards :   although their role is not mandatory, data stewards are appointed by some ministerial directions to reinforce the publication of public data by some public administrations and their re-use by services of the direction.
The DINUM also coordinates a network of API managers in different public bodies.
At the local level, the Prime Minister circular of April 2021 asks every regional representative of the national government (Préfet) to nominate a referent for data, algorithms and source codes, in order to support local state services.</t>
  </si>
  <si>
    <t xml:space="preserve">Is there a regular exchange of knowledge or experiences between the national open data team and the wider network of open data officers?  </t>
  </si>
  <si>
    <t>The CDO network
The aforementioned CDO network makes it possible to include all central government stakeholders in the open data awareness and training process. It also makes it possible to track needs (data needs, formation needs etc.) from the different ministries’ division to Etalab to trigger appropriate actions. The CDO network formally gathers at regular occasions (every trimester) in order to share about their progress, difficulties and good practices over data strategy in general. The issue of open data is of  course at the center of the discussions. Moreover, one-to-one exchanges between Etalab and the ministerial CDOs and open data officers take place regularly.
Open Data France
The association Open Data France aims at bringing together and supporting local authorities actively engaged in a process of opening up public data, and encouraging all the steps taken by these authorities with a view to promoting open data. Open Data France regularly organises meetings to exchange knowledge and experience with local actors in the field of open data.</t>
  </si>
  <si>
    <t>To correctly evaluate this answer, please provide URLs in support or further evidence in support of your statements regarding the CDO network and Open Data France.</t>
  </si>
  <si>
    <t>In section 4 of the interministerial framework of data administration, available at the following url https://www.data.gouv.fr/fr/datasets/r/81b96712-d043-468b-aba6-8eb16ce09a2a, the governance structure is thoroughly described. This includes the Interministerial Committee of Data Administrators (Comité Interministériel de l’Administration de la Donnée, CIAD).
More details on the governance are available in the following blog entry https://www.numerique.gouv.fr/actualites/donnees-algorithmes-codes-sources-mobilisation-generale-sans-precedent-15-feuilles-de-route-ministerielles/. One of the main medias specialised in public service wrote an article on the matter [https://acteurspublics.fr/articles/la-mecanique-administrative-du-pilotage-des-donnees-se-met-en-place.
The activities of OpenDataFrance are listed in their website https://www.opendatafrance.net/. An example of meeting organised by the association is the next one taking place on October 20th https://www.opendatafrance.net/2022/09/05/rencontre-opendatafrance-2022-rendez-vous-le-20-octobre-pour-une-journee-dediee-aux-acteurs-territoriaux-de-la-donnee/.</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</si>
  <si>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</si>
  <si>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</si>
  <si>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Ministerial roadmaps on data, algorithms and source codes policy overall include 19 commitments on the issue of community animation and exchange of knowledge with data re-users, citizens, civil society organisations, academia, journalists, businesses.
The central open data team within Etalab is also strongly committed to exchanging knowledge with other actors. Some examples include:
- Participating in the events of the French Information Industry Grouping (Groupement français de l'industrie de l'information) and their working group on open data http://www.gfii.fr/fr/groupe/diffusion-des-donnees-publiques
- Exchanging with data producers and re-users before the implementation of data schemas and their publishing on schema.data.gouv.fr. An example of discussion is available here https://github.com/etalab/schema.data.gouv.fr/issues/214
- Exchanging with users of the portal data.gouv.fr and gathering feedback on the features and UX of the portal. A group of beta testers has also been set up.</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</si>
  <si>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</si>
  <si>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</si>
  <si>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</si>
  <si>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</si>
  <si>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At the central government level, the main planning tool is the list of key datasets to open that has been established during the 5th interministerial committee of public transformation in February 2021. The plan is available here ouverture.data.gouv.fr.
Besides this central planning tool, ministries have their own publication plans in their roadmaps for data, algorithms and source codes. The roadmaps can be consulted here https://www.data.gouv.fr/fr/datasets/feuilles-de-route-ministerielles-sur-la-politique-de-la-donnee-des-algorithmes-et-des-codes-sources/ and a consolidated list of actions is available here https://www.data.gouv.fr/fr/datasets/liste-des-actions-prises-par-les-ministeres-dans-le-cadre-des-feuilles-de-routes-ministerielles/.</t>
  </si>
  <si>
    <t>22a</t>
  </si>
  <si>
    <t>Are there processes to ensure that the open data policies/strategy previously mentioned are implemented (e.g., monitoring)?</t>
  </si>
  <si>
    <t>o If yes, please specify the process(es).</t>
  </si>
  <si>
    <t>I don't know</t>
  </si>
  <si>
    <t>Data, algorithms and source codes policy is coordinated at the interministerial level by the Interministerial Directorate for Digital Affairs (Direction interministérielle du numérique, DINUM). The director of the DINUM is the Chief Data, Algorithms and Source Codes Officer (Administrateur général des données, algorithmes et codes sources, AGDAC). In order to coordinate this policy, a series of dedicated committees have been established and are led by the Etalab department:
- Interministerial councils of the chief data officers of each ministry (Comité interministériel des administrateurs des données, CIAD), every six months. These meetings have been institutionalised with the Prime Ministerial circular of 27 April 2021 on data, algorithms and source code policy.
- Quarterly steering committees.
- Regular bilateral exchanges with the ministries.
The agendas of these meetings includes an update on data policy (including open government data), a review of commitments made in the ministerial roadmaps, feedbacks from ministries, and general discussions. 
A series of seminars has been recently established by Etalab to encourage exchanges among ministerial CDOs, statistical services and Etalab members, to share practices and analyse challenges related to opening data. The first seminar took place in May 2022.</t>
  </si>
  <si>
    <t>22b</t>
  </si>
  <si>
    <t xml:space="preserve">If yes, would you describe the status of implementation as satisfactory/neutral/unsatisfactory? </t>
  </si>
  <si>
    <t>Satisfactory</t>
  </si>
  <si>
    <t>Neutral</t>
  </si>
  <si>
    <t>Unsatisfactory</t>
  </si>
  <si>
    <t>o Please motivate your answer.</t>
  </si>
  <si>
    <t>French administrations have reached a certain level of maturity on open data issues, especially since the principle of open data by default has been enshrined into law in 2016.
Having formal documents that point out the commitments, dedicated committees to monitor the implementation of the roadmaps, a team within Etalab that is in contact with data producers daily, and open data correspondants in each public sector organisation, all contribute to an effective implementation of the overall data strategy. We would describe the status as satisfactory, acknowledging nonetheless room for improvement in some fields such as civil servants’ training, community animation, and overcoming legal barriers in opening key datasets.</t>
  </si>
  <si>
    <t>23a</t>
  </si>
  <si>
    <t>Are there any processes in place to asses if public sector bodies are charging for data above marginal cost?</t>
  </si>
  <si>
    <t>French law states that the re-use of public information is free of charge by principle (see Article L. 324-1 of the Code of relations between the public and the administration (CRPA)).
As an exception, fees can only be charged in two cases:
- For administrations whose main activity consists of collecting, producing, making available or disseminating public information, when less than 75% of the costs related to this main activity are covered by tax revenues, endowments or subsidies (i.e. at least 25% by own revenues). For the State's administrations (including its public administrative establishments), a strict list of data likely to be subject to a re-use fee is published (D. 324-5-1 CRPA).
- For public libraries, including university libraries, museums and archives, only for information resulting from digitisation operations of their holdings and collections and, where applicable, the information associated with them, when the latter are jointly marketed (art. L. 324-2 CRPA). In short, royalties may only relate to the re-use of digitised image files and their metadata (if they are re-used jointly with them); royalties may not relate to natively digital documents.
All fees previously collected that do not comply with the legal framework now in force can no longer be claimed.
The amount of the fees shall be set according to objective, transparent, verifiable and non-discriminatory criteria. The amount shall be reviewed at least every five years. The details of its calculation shall be published in electronic form jointly on the website of the administration concerned and on data.gouv.fr.
Etalab is in charge of assessing whether the amount of the fees charged by State administrations is appropriate. The list of State bodies that can charge a fee is again published by decree, hence an eventual modification goes through a strict review process in which Etalab is involved.
In 2018, the Court of Audit (Cour des comptes) issued a summary report to Prime Minister Édouard Philippe pointing out the issues related to the economic models of three State operators charging for data and the consequences of opening such data. https://www.ccomptes.fr/system/files/2019-03/20190311-refere-S2018-3287-valorisation-donnees-IGN-Meteo-France-Cerema.pdf.
Prime Minister Philippe replied in 2019 https://www.ccomptes.fr/sites/default/files/2019-03/20190311-refere-S2018-3287-valorisation-donnees-IGN-Meteo-France-Cerema-rep-PM.pdf deciding to generalising the opening of data produced by the national geographical institute IGN and Météo-France. Prime Minister Castex, in his April 2021 circular https://www.legifrance.gouv.fr/circulaire/id/45162 reiterated the aim of extinguishing fees by 2023. The Naval Hydrographic and Oceanographic Service (SHOM) met the commitment and stopped charging fees.
As of June 2022, only nine datasets produced by the national meteorological institute Météo-France is available for a fee. All the remaining open data is available for free under open licences.
Article D324-5-1 of the Code of the Relations between the Public and the Administration will be modified to reflect these changes.</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</si>
  <si>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</si>
  <si>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</si>
  <si>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</si>
  <si>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</si>
  <si>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</si>
  <si>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</si>
  <si>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</si>
  <si>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</si>
  <si>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</si>
  <si>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</si>
  <si>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</si>
  <si>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</si>
  <si>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</si>
  <si>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</si>
  <si>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</si>
  <si>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As stated above, despite the overall high level of open data maturity of all public sector organisations at national and local level, there is room for improvement in some key areas:
- Data literacy of civil servants and training in open data skills. This has been pointed out by the Open Data Mission carried out by MP Éric Bothorel (https://www.vie-publique.fr/sites/default/files/rapport/pdf/277879.pdf). The need for skills and expertise in the field of data has also been the object of a specific mission carried out by the DINUM and the national statistical institute INSEE https://www.etalab.gouv.fr/publication-du-rapport-dinum-insee-12-recommandations-pour-dynamiser-la-gestion-et-la-valorisation-des-competences-data/ which formulates 12 recommendations.
- Although the law states that all data must be open by default, the existence of this right is not widely known among the general population, civil servants that do not work directly on data are not always trained on how to respond to access-to-information requests, and there are no sanctions for the public bodies that do not comply. The aforementioned open data mission underlined the need to improve the right of access to data and the role of the independent authority that supervises this right, the Commission for Access to Administrative Documents (Commission d’accès aux documents administratifs, CADA).
- Fragmentation of efforts and discoverability of data. Public sector organisations at national and local level are rather independent in the implementation of their own open data strategy, and local authorities are not obliged to publish data on the national portal data.gouv.fr. The main advantage of this configuration is agility and the possibility to accommodate different degrees of competence and needs. The downside is the fragmentation of efforts and the difficulty to centralise data on the national portal. Having to develop harvesters from other open data portals to data.gouv.fr, setting up the harvesting pipeline, managing the content on both a ministerial/local portal and the national one is a challenge for both Etalab managing the national portal and the other actors.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</si>
  <si>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</si>
  <si>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</si>
  <si>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</si>
  <si>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To address the challenges related to skills, both the Open Data Mission report and the DINUM/INSEE report point out several recommendations. Many activities proposed by these reports are already in place: the website https://metiers.numerique.gouv.fr/ to centralise job offers in the digital field in the public sector, improved HR procedures, a stronger interministerial coordination between the DINUM and the ministerial statistical offices to share knowledge and best practices, the 10% programme https://10pourcent.etalab.studio/.
- To improve data discoverability and the centralisation of data in the national portal, the Prime Minister reiterated the need to publish data on data.gouv.fr in his circular of April 2021. Etalab continuously works to improve the harvesters (from CKAN https://github.com/opendatateam/udata-ckan, the proprietary solution opendatasoft https://github.com/opendatateam/udata-ods, and DCAT catalogues https://github.com/opendatateam/udata/tree/master/udata/harvest).
- To improve the access to administrative documents, the association Ma Dada (madada.fr) helps citizens send official access-to-information requests. The association got selected in the first promotion of the Citizen Initiative Accelerator (Accélérateur d’Initiatives Citoyennes, AIC), a programme led by Etalab and the Interministerial Directorate for Public Transformation (Direction interministérielle de la transformation publique, DITP) that helps initiatives from civil society to carry out projects of general interest. The accelerator will help Ma Dada coordinate their actions with the independent authority in charge of access-to-information (the CNIL) and other relevant actors.
- The association Open Data France proposes trainings for public actors at the local level, focusing on data opening and open data re-use https://www.opendatafrance.net/formation/.</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</si>
  <si>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</si>
  <si>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</si>
  <si>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</si>
  <si>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</si>
  <si>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Etalab has developed a set of guides https://guides.etalab.gouv.fr/accueil.html to help data providers publish data on the national portal data.gouv.fr. More specifically:
- A guide on how to prepare data and how to document it;
- A legal guide on which data must be published and which data cannot be opened;
- A guide on how to publish data on data.gouv.fr;
- A guide on how to publish reuses on data.gouv.fr;
- A guide on how to create data schemas.
The technical documentation of data.gouv.fr is also available https://doc.data.gouv.fr/.
Moreover, a dedicated team within Etalab is in charge of assisting data providers with the process of opening data and publishing it on the platform. The team is routinely in contact with all public data providers, and can be contacted through the online support form https://support.data.gouv.fr/.
Also, the association Open Data France published a “kit of methodological and pedagogical resources” to assist local authorities with their open data publication process https://www.opendatafrance.net/ressources/documents-opendata-france/. Every year, the association holds “The month of data” https://opendatafrance.gitbook.io/le-mois-de-la-data/ (”Le mois de la data”), a series of webinars concerning data, targeting local public authorities.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</si>
  <si>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</si>
  <si>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</si>
  <si>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</si>
  <si>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</si>
  <si>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Besides the aforementioned activities, specific initiatives are in place to assist real-time and dynamic data holders:
- For transport data, a dedicated team is in place to asisst data providers to publish on data.gouv.fr and transport.data.gouv.fr. A set of guides has also been developed by the transport.data.gouv.fr team https://doc.transport.data.gouv.fr/ with specific sections for real-time data.
- For data providers that want to make data available via API, the team behind api.gouv.fr within Etalab is available for support and assistance. They can be contacted through the online form https://api.gouv.fr/parcours-client.</t>
  </si>
  <si>
    <t>25c</t>
  </si>
  <si>
    <t>Are there activities to assist geo-spatial data holders in their publication process?</t>
  </si>
  <si>
    <t xml:space="preserve"> Geo-spatial data is data that contains information on properties that are linked to a position on earth.</t>
  </si>
  <si>
    <t>Besides the aforementioned activities, an expert of geo-spatial data at Etalab is available for support and can be contacted through the support form on data.gouv.fr.
The team behind the French geo-spatial data portal, geocatalogue.fr (harvested by data.europa.eu) is also available to assist geo-spatial data holders in publishing data on their portal. A guide to meet the cataloguing requirements of the INSPIRE Directive is available here https://www.geocatalogue.fr/#!HelpCatalogue</t>
  </si>
  <si>
    <t>Please note that the following URL (https://www.geocatalogue.fr/#!HelpCatalogue) does not open. Please update.</t>
  </si>
  <si>
    <t>Apologies, the website is undergoing some updates. If the URL https://www.geocatalogue.fr/#!HelpCatalogue is not working, you can go on https://www.geocatalogue.fr, click on “Cataloguer” in the header menu, then on “Aide au catalogage”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</si>
  <si>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</si>
  <si>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</si>
  <si>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</si>
  <si>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All the guides developed by Etalab are available under an open licence and citizens can publish data on data.gouv.fr for free and the support team is also available to assit citizens and civil society organisations.
The Citizen Initiative Accelerator mentioned in 24b is supporting an initiative called Open Data University, aiming at training students in public data to develop digital citizenship initiatives. Etalab is working with the association behind Open Data University, called Latitudes, to conceive an effective training programme.</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</si>
  <si>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</si>
  <si>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</si>
  <si>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</si>
  <si>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</si>
  <si>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OpenDataFrance, an association that promotes open data at subnational government and local communities level and is financed by the State, provides a training programme called OpenDataLocale https://www.opendatafrance.net/projets/opendata-locale/. The programme, financed also through the French Recovery Plan “France Relance”, aims at proving a series of tools, sessions, documents related to open data literacy, with the aim of encouraging the sharing of best practices at the local level.
- Specific open data literacy programmes are being carried out at the ministerial level, as one can read in the different ministerial roadmaps https://www.data.gouv.fr/fr/datasets/feuilles-de-route-ministerielles-sur-la-politique-de-la-donnee-des-algorithmes-et-des-codes-sources/
- Etalab's legal team also regularly organises training sessions for ministerial CDOs on the legal framework governing (open) data.
- Pix, a public service to evaluate, develop, and certificate digital skills (pix.fr) provides a programme to train civil servants of local authorities in digital competences. See an example developed in partnership with Banque des Territoires, a public investment bank : 
https://www.banquedesterritoires.fr/PixTerritoires
- A platform and trainings to foster datascience in ministries : https://onyxia.lab.sspcloud.fr/home
The Onyxia project is based on the observation of common difficulties encountered by data scientists in the public sector: agents who are often isolated, due to the relative scarcity of data skills in the administration; Inadequate infrastructures, both in terms of resources and technologies, which are an obstacle to innovation; Difficulty in moving from experimentation to production, due to multiple separations (physical separation, development language, working methods) between business departments and IT production. Faced with this situation, the SSPCloud Datalab was built to offer a platform for sharing on several levels</t>
  </si>
  <si>
    <t>26b</t>
  </si>
  <si>
    <t xml:space="preserve">If yes, do these training activities offer a certification that is formally recognised? </t>
  </si>
  <si>
    <t>o If yes, please briefly describe.</t>
  </si>
  <si>
    <t>The Pix platform previously mentioned offers certifications. To this day the strategy has mainly been put on offering custom certification for every willing organisation. 
We are looking into building a more comprehensive and generic certification on data issue (including open data, data circulation and data reuses for example).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</si>
  <si>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</si>
  <si>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</si>
  <si>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</si>
  <si>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</si>
  <si>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</si>
  <si>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</si>
  <si>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</si>
  <si>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 Within the framework of the “month of public innovation” https://www.modernisation.gouv.fr/diffuser-linnovation-publique/mois-de-linnovation-publique organised yearly by the interministerial department for public transformation (DITP) 
    ◦ “Accelerating the opening of data in subnational governments” https://www.etalab.gouv.fr/mois-de-linnovation-publique-2020-retour-sur-les-evenements-detalab/ 
    ◦ Exchange of data between administrations via APIs https://www.etalab.gouv.fr/mois-de-linnovation-publique-2020-retour-sur-les-evenements-detalab/ 
    ◦ Launch of the "Informing public policies through data" support programme: return on the publication of Covid-19 data and aid to businesses and on the development of a dashboard for visualising open data. https://www.etalab.gouv.fr/mois-de-linnovation-publique-2020-retour-sur-les-evenements-detalab/ 
    ◦ Supporting territories in their approach to open data: what tools and what support https://www.modernisation.gouv.fr/mois-de-linnovation-publique/open-data-accompagner-les-territoires-dans-leur-demarche-douverture 
• Event to promote open data among civil servants of subnational governments and local authorities: 
    ◦ Forum des initiatives Nantes - "Data management in a crisis” https://nantesdigitalweek.com/evenement-2020/forum-des-initiatives/ 
    ◦ Datarama #6 - Open Data and visualisation http://neoblogs.lecolededesign.com/datarama/ 
    ◦ Webinar IncubO #1 - What impact does digital technology have on the work of public servants? Risks and promises in the light of the Covid crisis https://www.modernisation.gouv.fr/publications-des-communautes/webinaire-incubo-quels-impacts-du-numerique-sur-le-travail-des-agents 
• As part of the DINUM’s Tech.Gouv programme https://www.numerique.gouv.fr/uploads/Plaquette_TechGouv_mi2021.PDF, the "Informing public decisions through data" initiative aims to raise awareness and train decision-makers in the challenges of opening up data. To this end, several information and training sessions have been held: 
    ◦ Two training sessions with decision-makers of the Agency for Ecological Transition (ADEME) 
    ◦ One training session with the Office for Biodiversity 
• Other events include the participation of members of Etalab at seminars of the social security agencies URSSAF and Unédic, a workgroup of the Observatory of Local Finance and Public Management (OFGL), the national agency France Stratégie, among others.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</si>
  <si>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</si>
  <si>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</si>
  <si>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</si>
  <si>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</si>
  <si>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</si>
  <si>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</si>
  <si>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</si>
  <si>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</si>
  <si>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Some key events are organised by the Etalab department of the Interministerial Directorate for Digital Affairs. Ministries and administrative agencies organise many events independently, focusing on their target audience. At the local government level, local authorities are independent in organising their own events, but often cooperate with the aforementioned association OpenDataFrance, or with the Agency for Territorial Cohesion (ANCT).</t>
  </si>
  <si>
    <t>End of Dimension 1: Open Data Policy</t>
  </si>
  <si>
    <t>Dimension 2: Open Data Impact</t>
  </si>
  <si>
    <r>
      <rPr>
        <sz val="11"/>
        <rFont val="Calibri"/>
        <family val="2"/>
      </rPr>
      <t xml:space="preserve">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
</t>
    </r>
    <r>
      <rPr>
        <sz val="11"/>
        <color rgb="FF70AD47"/>
        <rFont val="Calibri"/>
        <family val="2"/>
      </rPr>
      <t xml:space="preserve">
</t>
    </r>
    <r>
      <rPr>
        <sz val="11"/>
        <rFont val="Calibri"/>
        <family val="2"/>
      </rPr>
      <t xml:space="preserve">Please fill out all the questions by selecting the answer option by marking it with an "x" in the boxes. If applicable, please provide additional information in the grey text box containing "Please fill your answer here".        </t>
    </r>
    <r>
      <rPr>
        <sz val="11"/>
        <color rgb="FF70AD47"/>
        <rFont val="Calibri"/>
        <family val="2"/>
      </rPr>
      <t xml:space="preserve">                                                                                                                                                                                                     </t>
    </r>
  </si>
  <si>
    <t>2.1. Strategic awareness</t>
  </si>
  <si>
    <t>Do you have a definition of open data re-use in your country?</t>
  </si>
  <si>
    <t>o If yes, please specifiy it below.</t>
  </si>
  <si>
    <t>A broad definition is that re-use means the use of public data by third parties for purposes other than the public service mission for which the data was produced or received. 
This definition is the one used in the the CRPA: "Public information contained in documents communicated or published by the administrations mentioned in the first paragraph of article L. 300-2 may be used by any person who wishes to do so for purposes other than those of the public service mission for which the documents were produced or received." ([https://www.legifrance.gouv.fr/codes/article_lc/LEGIARTI000033219044](https://www.legifrance.gouv.fr/codes/article_lc/LEGIARTI000033219044)) which is similar with the PSI Directive definition : "Public sector bodies collect, produce, reproduce and disseminate documents in order to fulfil their public service mission. The use of these documents for other purposes constitutes re-use" 
The difficulty and importance of clarifying the definition of this term has been emphasized in the literature, particularly with respect to research data. A key issue is the distinction between use and reuse.
Indeed, there are more restrictive approaches. Some consider for example that only perennial uses of the data are reuses while others consider any use of the data as a reuse.
In our day to day operation we consider as reuse any exploitation of the data in order to obtain information, whether this exploitation is freely accessible or not. For example, a use of private data or a work of a data journalist to prepare an investigation will be considered as reuse.</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</si>
  <si>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</si>
  <si>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</si>
  <si>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</si>
  <si>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</si>
  <si>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</si>
  <si>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</si>
  <si>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There is a strong trend within the administration to increase the reuse of data. Both data producers and data reusers from the administration are increasingly inclined to reuse public data and share their use cases. The publication of data is no longer made with the sole aim of complying with the legal framework, but with the objective of improving public action, transparency and the creation of new innovative services.
From this perspective, administrations want to understand which data is most reused, for what and by whom. There is also a strong desire to create a community of reusers in order to monitor the reuse of data over time and to collect the needs in terms of data or quality. In his circular n°6264/SG [https://www.legifrance.gouv.fr/circulaire/id/45162](https://www.legifrance.gouv.fr/circulaire/id/45162), the Prime Minister formally asked all ministers to "animate the ecosystems of re-users" of their ministries' data, in order to identify high value-added datasets.
Administrations also want to know about the reuse of data from other organizations, the private sector, NGOs, civil society. These reuses can inspire the administration to develop or improve their own services. Administrations also want to learn from the impact measurement methods used by other public bodies.
This can be illustrated for example by the 18th action of the data roadmap of the Ministry of Economy and Finance (MEFR): 
*Animate an open data community (action 18) (20S1)
Despite more than 365 datasets opened by the MEFR's departments and services on the portal [data.economie.gouv.fr](http://data.economie.gouv.fr/), it remains difficult to listen to the users of this data, due to the lack of an organized and representative community that is organized and representative of the possible uses. To remedy this, the MEFR's Secretary General is initiating a community that brings together data producers and users.
An annual "non-conference" type meeting is proposed at the end of the year and gives the floor to  the members of the community. The work that will be done will be proposed by the participants and not listed in the by the participants and not listed in advance by the MEFR directorates.*
Source : MEFR data roadmap page 17 : [https://www.economie.gouv.fr/files/files/PDF/2020/20200325-fdr-202021-Bercy-data.pdf](https://www.economie.gouv.fr/files/files/PDF/2020/20200325-fdr-202021-Bercy-data.pdf) 
Another example can be given by the roadmap of the Ministry of Public Transformation and Public Service (MTFP): 
*Action A26: Promote the uses of open data and provide tools for dialogue between producers and reusers  in a logic of impact.*
*Efforts to understand and promote the uses of open data must be continued in order to provide concrete examples of reuse, inspire other uses and to measure and demonstrate real impacts.
The MTFP is committed to providing data producers with better visibility of the interest in their data, by improving the readability of data usage and download statistics, and by encouraging reusers to reference their use cases. Efforts to support reusers in sharing their work, and to tell the story of the best uses of open data will be continued, and places for exchange between reusers and producers will be developed, through the development of new features on [data.gouv.fr](http://data.gouv.fr/) and the animation of its communities by each producer.*
Source : MTFP data roadmap page 24 : [https://www.numerique.gouv.fr/uploads/feuillederoute_MTFP.pdf#page=22&amp;zoom=100,92,674](https://www.numerique.gouv.fr/uploads/feuillederoute_MTFP.pdf#page=22&amp;zoom=100,92,674)
To respond to these demands to measure data re-use, Etalab is renewing its support strategy towards data providers: 
In the same way that Etalab supports data producers in the opening of their data, it must continue to support the appropriation of this data by third parties.
The aim is to empower data producers in the promotion of their data and in the animation of the community of reusers.
Among the actions that Etalab has identified:
**Action 1: Develop a culture of open data reuse: understand and promote the understanding of use cases**
Etalab must propose a catalog of use cases, broken down by public policy, evolving over time. A particular effort must be made to understand the uses of quality data sets, first and foremost the data sets of the Public Data Service.
**Action 2: Support data producers in the valorisation of their data and the animation of the community**
Extend the notion of data literacy beyond data production, including data valorisation and community animation. These services will be based in particular on a tailored support for selecting which data to promote, get in contact with relevant communities, sharing of best practices, organization of events, etc.</t>
  </si>
  <si>
    <t>Are there any processes in place to monitor the level of re-use of your country's open data, for example via the national open data portal?</t>
  </si>
  <si>
    <t xml:space="preserve">o If yes, please briefly describe these processes and provide the URLs to support the answer. </t>
  </si>
  <si>
    <t>Several process are un place to monitor the level of re-use in France : 
- The national portal metrics : it is possible to consult the metrics of visits and download for each dataset published on [data.gouv.fr](http://data.gouv.fr) but also the metrics on reuses published on the portal. This makes it possible to understand which datasets are the most popular and to follow the popularity dynamics.
We are currently working on a new interface to showcase those metrics but also trends and dynamics : [http://activites-datagouv.app.etalab.studio/](http://activites-datagouv.app.etalab.studio/)
- The possibility for anyone to publish reuses on the portal : the data.gouv.fr portal also offers the possibility for any reuser to publish a reuse linked to a dataset. This allows the data producer to have visibility on the reuses linked to a particular dataset.
To this day more than 3000 reuses are published on the portal and we are working on engaging more reusers to publish their work for example with a custom user flow : [https://www.data.gouv.fr/fr/pages/onboarding/reutilisateurs/](https://www.data.gouv.fr/fr/pages/onboarding/reutilisateurs/)
- In addition, the editorialization and curation work on the data.gouv.fr portal (made by the data editor of the platform) allows publishers to easily observe the reused data through monthly articles that highlight the most impactful reuses. In addition, the platform's data editor highlights the most impactful reuses on the home page and on the themes pages.
- The measurement of reused data is also done through the animation of communities. This animation can be done at the level of an administration or with an interdepartmental scope. Animation activities are generally carried out around a data theme.
As mentioned in the previous questions activities are also lead more and more by data producers themselves.</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</si>
  <si>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</si>
  <si>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</si>
  <si>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</si>
  <si>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At the national level, several processes are in place to help public bodies to measure the data re-used. Our strategy for the measurement of reuses and impact is similar to the one with data publication : we aim to empower data producers. 
To this end, we provide tools (for example accessible metrics and notifications on new reuses published) but also guidelines on how to foster and measure usage on their datasets (see for example :[https://guides.etalab.gouv.fr/data.gouv.fr/animer-communaute-reutilisateurs/#partager-son-jeu-de-donnees-et-ses-ressources](https://guides.etalab.gouv.fr/data.gouv.fr/animer-communaute-reutilisateurs/#partager-son-jeu-de-donnees-et-ses-ressources)). In 2021 we carry out a study among important data producers to understand their view on data usage and how we can help them better to measure them (see for example [https://www.data.gouv.fr/fr/posts/quel-suivi-des-usages-des-donnees-ouvertes/](https://www.data.gouv.fr/fr/posts/quel-suivi-des-usages-des-donnees-ouvertes/))
We also launch programs that promote the measurement of reused data
Etalab supports administrations in measuring data that is reused on a daily basis. In addition, specific programs for transforming public administration through data enable the importance of open data to be introduced and the need to measure reuse :
- The program “[Entrepreneur d’intérêt général](https://entrepreneur-interet-general.etalab.gouv.fr/)” creates new opportunities to hire civil servants with high level digital skills within the administration, to improve public service mission and to transmit new skills in public organisation. The proposed challenges are often based on the use of data to better implement public policies. Many challenges have an open data component. In this perspective, the EIG programme emphasises the need to monitor the reuse of open data.
- The "*Lab Ia"* program assists administrations in the use of their data thanks to data sciences and Artificial Intelligence. Some of the projects have an open data component. In this perspective, the programme emphasises the need to monitor the reuse of open data. In this perspective, the lab IA programme emphasises the need to monitor the reuse of open data.</t>
  </si>
  <si>
    <t>Are you preparing to monitor and measure the level of re-use of your country's high-value datasets?</t>
  </si>
  <si>
    <t xml:space="preserve">o If yes, please briefly describe how. </t>
  </si>
  <si>
    <t>In addition to everyday monitoring through metrics and reuses publish freely by stakeholder we believe it is important to carry out more in-depth research on specific datasets. For example we interviewed producers and reusers of references datasets ([https://www.data.gouv.fr/fr/pages/spd/reference/](https://www.data.gouv.fr/fr/pages/spd/reference/)) to understand how producers measure reuses and why and to estimate the impact of thoses datasets through concrete uses cases. 
You can find article on the subject : 
- [https://www.data.gouv.fr/fr/posts/quel-suivi-des-usages-des-donnees-ouvertes/](https://www.data.gouv.fr/fr/posts/quel-suivi-des-usages-des-donnees-ouvertes/)
- [https://www.data.gouv.fr/fr/posts/comment-ladministration-utilise-les-donnees-publiques-lexemple-des-startups-detat/](https://www.data.gouv.fr/fr/posts/comment-ladministration-utilise-les-donnees-publiques-lexemple-des-startups-detat/)
- [https://www.data.gouv.fr/fr/posts/comment-les-donnees-de-transport-contribuent-a-ameliorer-la-mobilite-et-laction-publique/](https://www.data.gouv.fr/fr/posts/comment-les-donnees-de-transport-contribuent-a-ameliorer-la-mobilite-et-laction-publique/)
- [https://www.data.gouv.fr/fr/posts/comment-lopen-data-devient-un-outil-de-formation-essentiel-dans-lenseignement-superieur/](https://www.data.gouv.fr/fr/posts/comment-lopen-data-devient-un-outil-de-formation-essentiel-dans-lenseignement-superieur/)
You also find on this dataset a non-exhaustive list of examples of exploitation which aims to illustrate a part of the diversity of the use cases : [https://www.data.gouv.fr/fr/datasets/exemples-dexploitation-des-donnees-de-reference-du-service-public-de-la-donnee-spd/](https://www.data.gouv.fr/fr/datasets/exemples-dexploitation-des-donnees-de-reference-du-service-public-de-la-donnee-spd/).
Thus, high value datasets impact and reuses will be measured through classic monitoring methods but we also plan to carry out dedicated research in the same manner we did for reference datasets.</t>
  </si>
  <si>
    <t>Has your government specified what "impact of open data" means (e.g., in a strategy document)?</t>
  </si>
  <si>
    <t>o If yes, how do you define the impact of open data in your country? Please provide a URL to a public document describing it.</t>
  </si>
  <si>
    <t>The final report of the Open Data Mission led by MP Éric Bothorel includes a recommendation to evaluate the economical, social, and scientifical impact of the opening and sharing of data and source codes. The mission also stresses four impact areas of open data: scientifical as a vector of knowledge, economical as a driver of innovation, democratic to improve public service, and political to restore people's confidence in public action. This view is coherent with the ministerial strategy on open data, which is focused on openness, i.e. more public open data to foster innovation, and transparency, to enhance the external evaluation of governmental policy and the democratic debate.
This vision is applied within Etalab, as we consider that the impact of open data is manifold and can be measured in different ways.
The four impact areas can be translated to three kinds of audiences:
- Administrations that improve the delivery of public services.
- Citizens who benefit from greater transparency.
- Companies, NGOs, researchers, etc. who use the data to gain knowledge and create new innovative products or services.
Finally, the impact of open data can be measured qualitatively or quantitatively. These types of measurement are complementary to each other. This is why we carry out both an analysis of quantitative metrics of our portal and quantitative impact through meetings with users of the portal, data producers and reusers.
In the official interministerial data administration framework [https://static.data.gouv.fr/resources/politique-publique-de-la-donnee-des-algorithmes-et-des-codes-sources-15-feuilles-de-route-ministerielles/20210927-160143/cadre-interministeriel-donnee.pdf](https://static.data.gouv.fr/resources/politique-publique-de-la-donnee-des-algorithmes-et-des-codes-sources-15-feuilles-de-route-ministerielles/20210927-160143/cadre-interministeriel-donnee.pdf), the interministerial director for digital affairs outlines the vision and challenges of data-driven public action. Data is said to be "the strategic asset of the digital revolution", and its impact on public action is broken down into five areas: transparency, production of better public services, efficacy, supportiveness, creation of economic value.
At the request of the Prime Minister, an unprecedented mobilisation has taken place in all ministries about data, algorithms and source codes: together, within a shared interministerial framework, each ministry has defined its strategy in this area and has broken it down into a plan of concrete actions over a period of 2 to 3 years. The 15 ministerial roadmaps on data, algorithms and source codes are available here [https://www.data.gouv.fr/fr/datasets/politique-publique-de-la-donnee-des-algorithmes-et-des-codes-sources-15-feuilles-de-route-ministerielles/](https://www.data.gouv.fr/fr/datasets/politique-publique-de-la-donnee-des-algorithmes-et-des-codes-sources-15-feuilles-de-route-ministerielles/) and a list of actions taken by the ministries in the framework of the ministerial roadmaps is available in open data here [https://www.data.gouv.fr/fr/datasets/liste-des-actions-prises-par-les-ministeres-dans-le-cadre-des-feuilles-de-routes-ministerielles/](https://www.data.gouv.fr/fr/datasets/liste-des-actions-prises-par-les-ministeres-dans-le-cadre-des-feuilles-de-routes-ministerielles/). Each ministerial roadmap specifies the impact of open data in their respective field: for example, the Ministry of Justice defines a list of impact indicators, the Ministry of Ecological Transition outlines the specific impact of open data on the environment, etc.</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</si>
  <si>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</si>
  <si>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</si>
  <si>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</si>
  <si>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Etalab use a systematic impact assessment methodology that differentiate different level of impact:
1. **First level :** raw data itself: number of datasets published, downloaded etc.
The first level of impact can be estimated through the analysis of [data.gouv.fr](http://data.gouv.fr) metrics. 
    - From www.stats.data.gouv.fr, we measure the platform's audiences. In particular, we measure visits to datasets pages, data sets downloads and submitted reuses. From this audience information, we identify the data sets with the highest impact and high demand (For 2020, we can clearly observe the high demand on health data). We are also engaging in a dialogue with some reusers to learn more about the impact of their reuses.
    - The [data.gouv.fr dataset catalogue](https://www.data.gouv.fr/fr/datasets/catalogue-des-donnees-de-data-gouv-fr/) also provides visibility into published datasets with their associated metadata and metrics. This provides a more global knowledge of user behavior on data.gouv.fr.
2. **Second level :** direct uses of the data: number of reuses
- How many reuses are known on each datasets and what are they ?
3. **Third level :** Indirect uses of the raw data: usages of the reuses
- How used are the reuses themselves ? (This is sometime impossible to know).
4. **Fourth level:** Externalities: societal impacts of open data
For the data sets for which we have detected a high impact, we document the impacts in a structured assessment report: general description, data used, administration involved, result of reuse, next steps.</t>
  </si>
  <si>
    <t>Are there studies conducted in the past year that focus on assessing the impact of open data in your country?</t>
  </si>
  <si>
    <t>o If yes, please provide examples and the URLs to such studies to support your answer.</t>
  </si>
  <si>
    <t>s mentioned, we interviewed producers and reusers of important and references datasets to understand how producers measure reuses and why and to estimate the impact of thoses datasets through concrete uses cases. 
You can find articles on the subject (we can share more material if needed such as recap of interviews): 
- [https://www.data.gouv.fr/fr/posts/quel-suivi-des-usages-des-donnees-ouvertes/](https://www.data.gouv.fr/fr/posts/quel-suivi-des-usages-des-donnees-ouvertes/)
- [https://www.data.gouv.fr/fr/posts/comment-ladministration-utilise-les-donnees-publiques-lexemple-des-startups-detat/](https://www.data.gouv.fr/fr/posts/comment-ladministration-utilise-les-donnees-publiques-lexemple-des-startups-detat/)
- [https://www.data.gouv.fr/fr/posts/comment-les-donnees-de-transport-contribuent-a-ameliorer-la-mobilite-et-laction-publique/](https://www.data.gouv.fr/fr/posts/comment-les-donnees-de-transport-contribuent-a-ameliorer-la-mobilite-et-laction-publique/)
- [https://www.data.gouv.fr/fr/posts/comment-lopen-data-devient-un-outil-de-formation-essentiel-dans-lenseignement-superieur/](https://www.data.gouv.fr/fr/posts/comment-lopen-data-devient-un-outil-de-formation-essentiel-dans-lenseignement-superieur/)
We also used this study to identify inspiring use cases that you can find here for example : [https://www.data.gouv.fr/fr/pages/onboarding/liste_cas_usage/](https://www.data.gouv.fr/fr/pages/onboarding/liste_cas_usage/)
On the other hand, in its final report, the aforementioned Open Data Mission, made several recommendations to the government regarding impact studies : to conduct an assessment of the economic, social, and scientific impact of the opening and sharing of data, and to structure the steering and monitoring of the open data policy at the interministerial level, by including impact studies and performance indicators in any draft law.
The final report itself includes several use cases of open data that assess the impact (some examples are available at the pages 48, 98, 100, 119 of the document [https://www.mission-open-data.fr/uploads/decidim/attachment/file/36/Mission_Bothorel_Rapport.pdf](https://www.mission-open-data.fr/uploads/decidim/attachment/file/36/Mission_Bothorel_Rapport.pdf))</t>
  </si>
  <si>
    <t>To my understanding of your answer, studies specifically on the topic of impact are recommended but not yet published. If so, this answer cannot yet be scored. If it is not so, please explain.</t>
  </si>
  <si>
    <t>As part of its various missions (open data policy design and implementation, support to data producers and reusers, etc.), the Etalab department has undertaken works on measuring the impact of open data in France. This working paper gathers all the analyses, insights and lessons learned to date : https://www.data.gouv.fr/fr/datasets/r/a61e1fcc-cd61-46bd-a6c5-af94cb9f8459
The FING, a nonprofit organisation that analysed the societal and transformative challenges of digital technology, has also led an impact study on open data where it provides a critical review on the following questions : 
- What is open data ?
- What have been the impacts of open data ?
The economic, social and organisational impacts of open data are analysed from page 13 : https://fing.org/wp-content/uploads/2020/02/Open-Data-impact-bilan-2010-2018-de-l-open-data.pdf#page=13</t>
  </si>
  <si>
    <r>
      <rPr>
        <b/>
        <sz val="11"/>
        <rFont val="Calibri"/>
        <family val="2"/>
      </rPr>
      <t>Is there collaboration between government</t>
    </r>
    <r>
      <rPr>
        <b/>
        <sz val="11"/>
        <color rgb="FF548235"/>
        <rFont val="Calibri"/>
        <family val="2"/>
      </rPr>
      <t xml:space="preserve"> </t>
    </r>
    <r>
      <rPr>
        <b/>
        <sz val="11"/>
        <rFont val="Calibri"/>
        <family val="2"/>
      </rPr>
      <t>and civil society or academia to create open data impact in your country?</t>
    </r>
  </si>
  <si>
    <t>o If yes, please provide an example and URL of a project that included such a collaboration.</t>
  </si>
  <si>
    <t>We are very lucky to have a strong and active civil society in France on open data. 
The COVID-19 crisis has been a catalyst for collaboration between government and civil society. Open data made it possible for impactful tools to be built, for example ViteMaDose [https://vitemadose.covidtracker.fr/](https://vitemadose.covidtracker.fr/) that checks for available slots in vaccination centres and is based upon the list of said centres, pharmacies and GPs that administer the vaccines.
The development of the COVID-19 dashboard on the Government website was a coordinated effort among different actors to create impact during the crisis. [https://www.etalab.gouv.fr/comment-les-administrations-ont-collabore-a-louverture-des-donnees-du-coronavirus-le-cas-francais](https://www.etalab.gouv.fr/comment-les-administrations-ont-collabore-a-louverture-des-donnees-du-coronavirus-le-cas-francais)
Moreover, within the framework of the Open Government Partnership [https://www.modernisation.gouv.fr/nos-actions/gouvernement-ouvert/ouvrir-laction-publique-construisons-ensemble-le-plan-daction-gouvernement-ouvert-2021-2023-de-la-france](https://www.modernisation.gouv.fr/nos-actions/gouvernement-ouvert/ouvrir-laction-publique-construisons-ensemble-le-plan-daction-gouvernement-ouvert-2021-2023-de-la-france), the next French Action Plan is being developed together by governmental actors such as the DITP, Etalab, and [cada.fr](http://cada.fr), civil society associations such as [madada.fr](http://madada.fr) and [ouvre-boite.org](http://ouvre-boite.org), and journalists. The aim of the action plan is to create impact on themes that are important to the French people in these times of crisis: transparency of public action results, environmental issues, fight against the pandemic, local public action, users at the heart of public action, citizen participation, digital inclusion, and transparency of the recovery plan.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</si>
  <si>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</si>
  <si>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</si>
  <si>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</si>
  <si>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</si>
  <si>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</si>
  <si>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Yes we monitor API acess for example : https://stats.data.gouv.fr/index.php?module=CoreHome&amp;action=index&amp;idSite=108&amp;period=range&amp;date=previous30#?period=range&amp;date=previous30&amp;category=Dashboard_Dashboard&amp;subcategory=1&amp;idSite=108</t>
  </si>
  <si>
    <t>Automated feedback mechanisms tracking users´ access to datasets</t>
  </si>
  <si>
    <t>Yes through the national portal features and metrics but also other portal such as https://www.datatourisme.fr/ for example</t>
  </si>
  <si>
    <t>Surveys</t>
  </si>
  <si>
    <t xml:space="preserve">Yes  for example survey on the business database registry : sirene.fr </t>
  </si>
  <si>
    <t>Interviews/workshops with re-users</t>
  </si>
  <si>
    <t>Yes for example : https://doc.transport.data.gouv.fr/documentation/liste-des-rencontres-publiques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</si>
  <si>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</si>
  <si>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</si>
  <si>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</si>
  <si>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</si>
  <si>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On a weekly basis, we also have a group of approx 50 beta testers : https://twitter.com/datagouvfr/status/1511266163807899653?s=20&amp;t=1UN_x7tB3igZMaXHYWN_Aw</t>
  </si>
  <si>
    <t xml:space="preserve">Social media sentiment analysis </t>
  </si>
  <si>
    <t>We are active on social media and gather feebacks from there as well : https://twitter.com/datagouvfr/status/1509153385731219459?s=20&amp;t=1UN_x7tB3igZMaXHYWN_Aw</t>
  </si>
  <si>
    <t>39a</t>
  </si>
  <si>
    <t>Have any public bodies in your country developed any systematic way of gathering re-use cases?</t>
  </si>
  <si>
    <t xml:space="preserve">o If yes, please provide a brief explanation of the process: How does the gathering happen? </t>
  </si>
  <si>
    <t>The national portal rely more on the willingness of reusers to share their work and we do our best to give incentives. 
On some thematics there are more restrictive licence where we track reuse more in systematically for example on mobility data https://doc.transport.data.gouv.fr/reutilisateurs/utilisation-par-les-reutilisateurs-de-donnees</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</si>
  <si>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</si>
  <si>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</si>
  <si>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</si>
  <si>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In 2021 we classified more than 3000 reuses in different categories inspired by other portal’s classification and wikipedia, our analysis of the catalogue https://www.data.gouv.fr/fr/reuses/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</si>
  <si>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</si>
  <si>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</si>
  <si>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</si>
  <si>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</si>
  <si>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</si>
  <si>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Although no quantitative study on the impact created by open data on governmental challenges is available in France, qualitative studies have been performed, and open data plays a key role in many projects carried out both by the public and the private sector.
(1) The most recent qualitative study has been done by Etalab in 2022, focusing on the impact of Public Service Data (https://www.data.gouv.fr/fr/pages/spd/reference/) and key re-uses of these reference datasets.
(2) For instance, a study on how open data has been used by State startups of the beta.gouv.fr programme, that build digital public services with an agile approach that allows them to respond to users' needs and to adapt continuously https://www.data.gouv.fr/fr/posts/comment-ladministration-utilise-les-donnees-publiques-lexemple-des-startups-detat/.
(3) In 2020 (then) Prime Minister Édouard Philippe entrusted MP Éric Bothorel with a parliamentary mission on data and source code policy. This mission was also aimed at analysing the impact of open government data on the performance of public services, and improving impact evaluation. For example, the final document of the mission mentions the potential impact that data produced by private actors could have on public administration, with the example of the Government using cell towers’ and payment networks’ data to analyse the impact of the first confinement. Another example is of course given by the Covid-19 pandemic: if at the beginning the opening of data was made available thanks to a civil society initiative in March 2020, it was subsequently supported by the Government, including the Director-General for Health, the Prime Minister and the President. Opening Covid-19 data made it possible both to improve the transparency of the State’s response to the pandemic, and to develop reuses that allowed government officials at national and local level to follow the developments.
(4) **A study conducted by the National Audit Unit of the Directorate General of Public Finances (DGFiP)** looked into the contribution of open data to the functioning and service offer of the DGFiP’s local government department. It aimed at drawing up an inventory of open data in the local public sector and the hospital sector and determining how the DGFiP uses this data and how it is used by other public and para-public organisations as well as private consulting firms.</t>
  </si>
  <si>
    <t xml:space="preserve">In order to allow the scoring of this answer, please provide the URLs to the studies mentioned in the first, third, and last example. </t>
  </si>
  <si>
    <t>The Etalab department has undertaken works on measuring the impact of open data in France. Data on the impact created by open data on governmental challenges are available in this working paper (p.29-30 ; p.40) : https://www.data.gouv.fr/fr/datasets/r/a61e1fcc-cd61-46bd-a6c5-af94cb9f8459.
The FING has also led an impact study on open data. Impact created by open data on governmental challenges are analysed here (from p.18 to p.25) : https://fing.org/wp-content/uploads/2020/02/Open-Data-impact-bilan-2010-2018-de-l-open-data.pdf#page=18.</t>
  </si>
  <si>
    <t xml:space="preserve">Is the use of open data in your country having an impact on the efficiency and effectiveness of the government (at any level) in delivering public services? </t>
  </si>
  <si>
    <r>
      <rPr>
        <sz val="11"/>
        <rFont val="Calibri"/>
        <family val="2"/>
      </rPr>
      <t xml:space="preserve">o If yes, please explain how and what kind of impact is created on the topic and provide examples of </t>
    </r>
    <r>
      <rPr>
        <u/>
        <sz val="11"/>
        <rFont val="Calibri"/>
        <family val="2"/>
      </rPr>
      <t>maximum 3</t>
    </r>
    <r>
      <rPr>
        <sz val="11"/>
        <rFont val="Calibri"/>
        <family val="2"/>
      </rPr>
      <t xml:space="preserve"> open data re-use cases in the form of research or application, whether developed by government or by civil society.</t>
    </r>
  </si>
  <si>
    <t>One of the main rationale and arguments for opening data from the public sector is the efficiency it brings to the government. As stated in the final report of the Open Data Mission, opening data is the best way for public administration to share information in an efficient and fast way, and it leads to improve the efficacy of public action.
As France's administrative organization is complex, many actors have to exchange data between each other. The circulation of data between these actors was timely and costly (before the Digital Republic Bill, administrations could charge the access to data between each other). By publishing the data on one point of access, all the actors can access data without asking the permission to the producer. Moreover, the circulation of data between administrations fosters innovation and improves the efficiency of public services. Processes can be accelerated; evaluation and impact assessment can be more precise and public policies can be inspired and supported by the exploitation of open data.
**Example 1. Publication of data related to covid-19**
In order to provide complete information to citizens on the health situation in the country, data relating to covid-19 has been published on the portal data.gouv.fr https://www.data.gouv.fr/fr/pages/donnees-coronavirus/.  The publication of the data in open data allowed the Ministry of Health to avoid having to communicate the data to all the partner actors.
In addition to the overall amounts granted as part of aid for businesses during the crisis, the Ministry of the Economy and Finance wanted to provide greater visibility on the distribution of sums paid out according to sector of activity (NAF code) and territory. Etalab's teams have worked with the economic and financial ministries to consolidate and make available data on various types of aid data https://www.etalab.gouv.fr/comment-les-administrations-ont-collabore-a-louverture-des-donnees-du-coronavirus-le-cas-francais/ relating to the solidarity fund set up in the context of the COVID-19, data on state-guaranteed loans in the context of the COVID19, data on tax deferrals granted in the context of the COVID-19. The publication of the data in open data allowed the Ministry of Economics and Finance to avoid having to communicate the data to all the partner actors.
**Example 3. Land ownership data base:**
Before the opening of the database,  the Directorate of Finance had to communicate the data to all the partners, which represented a high amount of time. Thanks to the publication, this time has been relocated to more high value activities. Moreover, an app was developed by Etalab in order to help central administration and local authorities to adapt their housing public policy and urban development public policy. https://app.dvf.etalab.gouv.fr/
**Example 4. Registry of companies and association**
Many public actors need information on French companies and associations. Thanks to the open dataset and the opened API, administration don't have to pay or ask for access to the Directorate of Finance anymore. It represents a high gain of time and money saving. The dataset is available here https://www.data.gouv.fr/fr/datasets/base-sirene-des-entreprises-et-de-leurs-etablissements-siren-siret/ and Etalab has also developed a website to make it easy to access the information https://annuaire-entreprises.data.gouv.fr/</t>
  </si>
  <si>
    <t>Is the use of open data in your country having an impact on transparency and accountability of public administrations?</t>
  </si>
  <si>
    <t>**Example 1. Public finance data**
Based on the principle that a better appropriation of financial data by citizens contributes to objectifying the debates on local public policies and their financing, several central administrations have organized in january 2020 the "DataFin" hackathon devoted to local finances. On the occasion of the hackathon, many actors, national or local, [offer data sets in open data](https://airtable.com/shrC4vYoq7F0wnDDu). It is possible to discover the applications proposed by the participants [here](https://datafin.fr/). Following this hackathon, the administrations wished to go further and pursue the challenges relating to the transparency of public funds. Two challenges were thus integrated into the general interest entrepreneur programme in order to continue the policy of open data and maximise the impact for transparency and accountability:
- “[Contribute to the transparency of public funds committed for Olympics games in 2024](https://entrepreneur-interet-general.etalab.gouv.fr/defis/2020/datalympics.html) “
- “[Simplifying access to financial and statistical information for local authorities](https://entrepreneur-interet-general.etalab.gouv.fr/defis/2020/open-collectivites.html)”
**Example 2. Aid to businesses in the context of the covid-19 crisis**
In addition to the overall amounts granted as part of business aid, the Ministry of the Economy and Finance wanted to provide greater visibility on the distribution of sums paid out according to sector of activity (NAF code) and territory. Etalab's teams have worked with [the economic and financial ministries to consolidate and make available data on various types of aid](https://www.etalab.gouv.fr/comment-les-administrations-ont-collabore-a-louverture-des-donnees-du-coronavirus-le-cas-francais) : data relating to the solidarity fund set up in the context of the COVID-19, data on state-guaranteed loans in the context of the COVID19, data on tax deferrals granted in the context of the COVID-19. Based on the data made available by the economic and financial ministries, Etalab's teams have developed a dashboard that makes it possible to consult and visualise https://aides-entreprises.data.gouv.fr/#_blank the different types of aid granted by the state to companies. This dashboard brings a great transparency on the way the administration manages the economic crisis and in particular supports the French companies.
**Example 4. Transparency of high salaries in the public service**
Pursuant to law No. 2019-828 of 6 August 2019, ministerial departments, local authorities with more than 80 000 inhabitants and hospitals with a budget of more than 200 million euros must publish annually the sum of the 10 highest gross salaries, specifying the number of women and the number of men concerned. In order to make it easier for these administrations to publish such data, following a public consultation with producers and reusers, Etalab developed a data schema that will make it easier to aggregate these documents. https://schema.data.gouv.fr/etalab/schema-hautes-remunerations/latest.html https://github.com/etalab/schema-hautes-remunerations
Several sets of data have been published on data.gouv.fr :
- [Ministère de la Culture](https://www.data.gouv.fr/fr/datasets/5ed720621bca55ea7d179ef6/)
- [Ville de Besançon](https://www.data.gouv.fr/fr/datasets/5ed778e37f511ace8ecc755a/)
- [Grand Besançon](https://www.data.gouv.fr/fr/datasets/5ed77a45b10ec70af273f990/)
- [Ville d’Antibes](https://www.data.gouv.fr/fr/datasets/les-10-remunerations-les-plus-elevees-au-sein-de-la-ville-dantibes/)
- [Département du Doubs](https://www.data.gouv.fr/fr/datasets/somme-des-dix-remunerations-les-plus-elevees/)
**Example 5. Publication of data related to public procurement**
According to French law, data on all public procurement contracts above 40 000 € must be published in open data on the buyer's profile. 
The requirement for transparency and openness of public procurement data meets several objectives: it is likely to contribute to the prevention of and fight against corruption, to the good management of public funds, to the steering of purchasing policies and to the economic development of companies, which will be able to use this data either to better meet the needs of public purchasers or to develop new services to improve public procurement policies.
Data producers have to conform to a data schema https://schema.data.gouv.fr/139bercy/format-commande-publique/latest.html defined by law https://www.legifrance.gouv.fr/loda/id/JORFTEXT000038318675/, in order to check the validity and the conformity of the files, and to make it easy to aggregate such data in a single dataset https://www.data.gouv.fr/fr/datasets/5cd57bf68b4c4179299eb0e9/ 
Further information is available on the GitHub repo of the aggregation tool https://github.com/139bercy/decp-rama and in the official documentation https://139bercy.github.io/decp-docs/, both managed by the Ministry of the Economy.</t>
  </si>
  <si>
    <t xml:space="preserve">Is the use of open data in your country having an impact on policy-making processes (i.e. are public administrations making use of the data as evidence for the problem identification and policy formulation)? </t>
  </si>
  <si>
    <t>**Example 1 : The Barometer of the results**
In January 2020 the Government, with the technical support of Etalab, developed the "Baromètre des résultats de l'action publique de l'État" (barometer of the results of the state's public action), a tool [available on the government website](https://www.gouvernement.fr/les-actions-du-gouvernement/resultats), to allow citizens and policymakers at any level to monitor the implementation of the main policies. The barometer is powered by open data [available on data.gouv.fr](https://www.data.gouv.fr/fr/datasets/barometre-des-resultats-de-laction-publique/).
Local State officials use the barometer every day to keep track of the evolution of the indicators in a specific territory. Providing a unique tool for 101 departments and 18 regions considerably increased the efficiency of governmental action at the local level.  Civil society can also check the barometer and use the underlying open data to carry out analyses of the government's policies, as it has been done for example by the Terra Nova think tank https://tnova.fr/notes/barometre-des-resultats-de-l-action-publique-la-france-de-la-fibre-optique https://tnova.fr/notes/barometre-des-resultats-de-l-action-publique-france-services-des-lieux-au-service-du-public-dans-les-territoires
**Example 2. Parliamentary activity**
The votes and amendments of the two chambers of Parliament are available on their open data portals:  http://data.assemblee-nationale.fr/ et http://data.senat.fr/. Thanks to these data, a civil society initiative, “Regards Citoyens”, developed websites such as www.nosdeputes.fr and [www.nossenateurs.fr](http://www.nossenateurs.fr/), which trace and qualify the work of French MPs. This provides information to citizens on the global participation of their MPs and therefore impacts their vote.</t>
  </si>
  <si>
    <t>Is the use of open data in your country having an impact on decision-making processes (i.e. are public administrations making use of the data as evidence to be included in their daily operations)?</t>
  </si>
  <si>
    <t>**Example 1: Publication of the energy performance diagnostic database**
The Energy Performance Diagnosis database provides information on the energy performance of a dwelling or building by evaluating its energy consumption and its impact in terms of greenhouse gas emissions. The data is collected in the field by diagnosticians and sent to the centralizing body, ADEME. Each year, ADEME had to carry out customised data extractions according to the requests of various local players. All these extractions could take more than ten days per year. With the publication of the databases in open data, ADEME agents no longer need to perform this extraction and can now concentrate on the exploitation of the data. 
**Example 2: adaptation of the action of the State for businesses in difficulty**
The use of open data contributed to the creation of Signaux Faibles, a digital service that helps public officials target State support mesures for companies in difficulty. Signaux Faibles tackles an important economic problem: the belated discovery of business difficulties. Indeed, when these are reported, it is often too late: many public aids that could have enabled them to rebound are no longer actionable or less effective. The tool relies on the infrastructure of the SIRENE database of companies and their establishments, available as open data, to build a tool that makes it possible to identify companies in difficulty as early as possible. It then becomes possible to accompany them early and thus participate in the prevention of failures (https://www.data.gouv.fr/fr/pages/onboarding/signaux_faibles/)
**Example 3: better understanding and analysis of inclusion in employment**
The digital service Le pilotage de l’inclusion (https://pilotage.inclusion.beta.gouv.fr/) uses the Operational Directory of Professions and Jobs (ROME), published as open data (https://www.data.gouv.fr/fr/datasets/repertoire-operationnel-des-metiers-et-des-emplois-rome/). Thanks to its dashboards, this service allows all inclusion stakeholders to make better-informed decisions, while reducing the time for collecting data and producing indicators.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</si>
  <si>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</si>
  <si>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</si>
  <si>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</si>
  <si>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</si>
  <si>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Although no quantitative study on the impact created by open data on social challenges is available in France, qualitative studies have been performed, and open data plays a key role in many projects carried out both by the public and the private sector.
The most recent qualitative study has been done by Etalab in 2022, focusing on the impact of Public Service Data (https://www.data.gouv.fr/fr/pages/spd/reference/) and key re-uses of these reference datasets.
In regards to the social value of these services we can find, for example, the digital public service DiagOriente [https://diagoriente.beta.gouv.fr/](https://diagoriente.beta.gouv.fr/), belonging to the Ministry of Labour, Employment and Integration. DiagOriente tackles issues related to the educational and professional orientation of young people, in particular those known as “NEET” (neither in employment, nor in studies, nor in training). Often, their orientation has been "imposed" rather than "chosen", which can lead to disengagement, an early exit from the school system without qualifications and an entry into the labour market characterised by unemployment and precariousness
DiagOriente uses open data : [the Operational Repertory of Professions and Jobs (ROME)](https://www.data.gouv.fr/fr/datasets/repertoire-operationnel-des-metiers-et-des-emplois-rome/), a repository of professions and skills, to formulate a tool that allows young people to actively build their professional orientation by discovering skills, interests and career paths. It also uses [labour market data](https://www.data.gouv.fr/fr/datasets/informations-sur-le-marche-du-travail-api-infotravail/) and [data on job offers](https://www.data.gouv.fr/fr/datasets/offres-demploi-diffusees-a-pole-emploi/).
Key data about the impact of this service was detailed in our article : [https://www.data.gouv.fr/fr/pages/onboarding/diagoriente/](https://www.data.gouv.fr/fr/pages/onboarding/diagoriente/)) and in DiagOriente’s statistics page ([https://diagoriente.beta.gouv.fr/statistiques](https://diagoriente.beta.gouv.fr/statistiques)).</t>
  </si>
  <si>
    <t>To my understanding, your answer provides an example of re-use of open data in the social field and how this specific example has an impact. This qualifies rather for an answer to question 46 or 49 as this particular question asks for data (including studies for example) on the impact/effect of open data/making open data available on societal challenges.</t>
  </si>
  <si>
    <t>The Etalab department has undertaken works on measuring the impact of open data in France. Data on the impact created by open data on social challenges are available in this working paper (i.e. p.30-33 ; p.44) : https://www.data.gouv.fr/fr/datasets/r/a61e1fcc-cd61-46bd-a6c5-af94cb9f8459.</t>
  </si>
  <si>
    <t xml:space="preserve">Is the use of open data in your country having an impact on society´s ability to reduce inequality and better include minorities, migrants, and/or refugees (e.g., from the Ukrainian war)? </t>
  </si>
  <si>
    <t>We see open data as a public infrastructure to build (public) services. Open data is used by many state services for a variety of public policies. 
**Example 1. Acceslibre**
The platform Acceslibre [https://acceslibre.beta.gouv.fr/](https://acceslibre.beta.gouv.fr/), developed within the Ministry for Ecological Transition, aims to enable all users, including people with disabilities, to have access to the information they need to know whether they can access a particular establishment, by capitalising on data from various accessibility stakeholders. The platform also allows users to collaboratively contribute to the database, and the latter is made available via an API [https://acceslibre.beta.gouv.fr/api/docs/](https://acceslibre.beta.gouv.fr/api/docs/) and in open data [https://www.data.gouv.fr/fr/datasets/acceslibre/](https://www.data.gouv.fr/fr/datasets/acceslibre/). The code of the platform is open source [https://github.com/MTES-MCT/acceslibre](https://github.com/MTES-MCT/acceslibre).
**Example 2. [mesdroitssociaux.gouv.fr](http://mesdroitssociaux.gouv.fr/)**
The portal [mesdroitssociaux.gouv.fr](http://mesdroitssociaux.gouv.fr) ("my social rights"), allows citizens to view the welfare entitlements they can access (e.g. housing benefits, back-to-work incentives, etc.), simulate the amount of such benefits, and carry out online administrative procedures to get them. The platform is based on the open source project OpenFisca [https://openfisca.org/](https://fr.openfisca.org/) and gathers data from all main welfare providers. The aim of the portal is to increase the uptake of social benefits for marginalised groups.
**Example 3. Helping refugees in their efforts with an adapted platform**
The Interministerial Delegation for the Reception and Integration of Refugees (DIAIR) has developed a multilingual platform to disseminate relevant information to help refugees in their efforts. The refugies.info platform allows to list and translate in a collaborative way the support systems and administrative procedures dedicated to the integration of refugees in France. The whole project is available in open source: both the whole source code, but also the Design System custom made for this project.</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</si>
  <si>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</si>
  <si>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</si>
  <si>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There are several impactful datasets related to housing issues in urban areas, and many services are being developed thanks to open data.
Example 1. Empty housing
Zéro Logement Vacant (Zero Vacant Housing) is a State Startup within the Ministry of Ecological Transition https://zerologementvacant.beta.gouv.fr/ that uses data to help local authorities to mobilise owners of long-term vacant housing (who do not take steps on their own) in order to bring them back onto the market (financing of works, rental intermediation, etc.). They rely among others on the main dataset on empty houses https://www.data.gouv.fr/fr/datasets/logements-vacants-du-parc-prive-par-anciennete-de-vacance-par-commune-et-par-epci/ which features many more re-uses.
Example 2. Housing cost
Opening data on real estate transactions, matched with land register data, allowed for increased transparency on the cost of housing. A case study is available https://www.data.gouv.fr/fr/pages/onboarding/dvf/
Example 3. Housing risks
Matching land register data with several sources on environmental risks (pollution, natural risks, technological risks, etc.) allowed the Ministry of Ecological Transition to develop the ERRIAL service to centralise information about risks and make it easily available to all citizens. A case study is available https://www.data.gouv.fr/fr/pages/onboarding/errial/</t>
  </si>
  <si>
    <t xml:space="preserve">Is the use of open data in your country having an impact on the society´s level of awareness on health and wellbeing related issues (also but not only in light of the COVID-19 pandemic)? </t>
  </si>
  <si>
    <t>COVID-19 helped shed light on the importance of opening health-related data (especially public health) to the public. The main datasets available in the field (excluding the ones about COVID-19) allowed for a large number of impactful reuses.
Example 1. Data on pathologies
The National Health Insurance opened a set of data on some fifty pathologies, chronic treatments and episodes of care: diabetes, acute coronary syndrome, heart failure, acute stroke, breast cancer, lung cancer, Parkinson's disease, epilepsy, cystic fibrosis, anxiety treatments, maternity, etc. What are the numbers of patients treated for these different diseases? How is the prevalence changing? How is the number of patients distributed throughout France? What is the reimbursed expenditure allocated to each of the diseases identified? Data and the associated visualisations are available on the website https://data.ameli.fr/pages/data-pathologies/
Example 2. Medication data
Several datasets on medicines prescriptions and usage have been made available over the years (https://www.data.gouv.fr/fr/datasets/open-medic-base-complete-sur-les-depenses-de-medicaments-interregimes/ https://www.data.gouv.fr/fr/datasets/medicaments-rembourses-par-lassurance-maladie/ https://www.data.gouv.fr/fr/datasets/open-phmev-bases-sur-les-prescriptions-hospitalieres-de-medicaments-delivrees-en-ville/). Reuses such as this one https://www.spallian.com/2022/05/02/consommation-medicaments-openmedic/ developed by a private firm, or this dashboard developed by the National Health Authority https://open-snds.has-sante.fr/ make it easy to analyse the usage of medication and the associated expenditures.
Example 3. Public Health Data
The national public health agency, Santé publique France, key actor in aggregating and opening data related to COVID-19 and encouraging its reuse, has developed a portal to access, download, visualise and compare several hundreds of indicators related to public health https://geodes.santepubliquefrance.fr/.</t>
  </si>
  <si>
    <t>Is the use of open data in your country having an impact on the society´s level of education and skills (e.g., data literacy)?</t>
  </si>
  <si>
    <t>Open data is a strong tool for education for many reasons. Etalab has carried out a case study on the use of open data in higher education: https://www.data.gouv.fr/fr/posts/comment-lopen-data-devient-un-outil-de-formation-essentiel-dans-lenseignement-superieur/.
Some actors, such as the association Latitudes https://www.latitudes.cc/, now want to develop teaching programmes focused on open data. The objective of the Latitudes project “Open Data University” will be to train students in the reuse of public data to create digital citizen initiatives. It is supported by the Citizen Initiative Accelerator, a programme run by Etalab https://citoyens.transformation.gouv.fr/laureats.html</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</si>
  <si>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</si>
  <si>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</si>
  <si>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</si>
  <si>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Although no quantitative study on the impact created by open data on environmental challenges is available in France, qualitative studies have been performed, and open data plays a key role in many projects carried out both by the public and the private sector.
The most recent qualitative study has been done by Etalab in 2022, focusing on the impact of Public Service Data (https://www.data.gouv.fr/fr/pages/spd/reference/) and key re-uses of these reference datasets.</t>
  </si>
  <si>
    <t xml:space="preserve">In order to allow the scoring of this question, please provide the URL to the mentioned study. </t>
  </si>
  <si>
    <t>The Etalab department has undertaken works on measuring the impact of open data in France. Data on the impact created by open data on environmental challenges are available in this working paper (p.30-31 ; p.38-39 ; p.41-42 ; p.45) : https://www.data.gouv.fr/fr/datasets/r/a61e1fcc-cd61-46bd-a6c5-af94cb9f8459</t>
  </si>
  <si>
    <t xml:space="preserve">Is the use of open data in your country having an impact on the level of protection of biodiversity (e.g., maintaining a good air and water quality)? </t>
  </si>
  <si>
    <t>The provision of data on avoidance zones (GeoMCE database) makes it possible to limit damage to biodiversity by informing project owners and engineering offices of the zones that carry of compensatory measures. A re-use of biodiversity compensatory measure data is available here: [https://www.data.gouv.fr/fr/reuses/mesures-compensatoires-prescrites-des-atteintes-a-la-biodiversite-carte-de-visalisation/](https://www.data.gouv.fr/fr/reuses/mesures-compensatoires-prescrites-des-atteintes-a-la-biodiversite-carte-de-visalisation/)
Data on phytosanitary products https://ventes-produits-phytopharmaceutiques.eaufrance.fr/ makes it possible to map their usage, carry out studies on biodiversity in the relevant areas, and evaluate the impact of the pollution taxes. https://www.data.gouv.fr/fr/reuses/dataviz-les-produits-phytosanitaires-en-france-mise-a-jour-2022/
A website centralising all data on risks provides data on industrial installations classified for environmental protection, polluting emissions of industrial installations, polluted sites, and so on https://www.georisques.gouv.fr. Opening such data makes it possible to evaluate actions implemented to reduce pollution level and protect biodiversity.</t>
  </si>
  <si>
    <t xml:space="preserve">Is the use of open data in your country having an impact on the achievement of more environment-friendly cities (e.g., environment-friendly transport systems, waste management etc.)? </t>
  </si>
  <si>
    <t>Open data is largely used in the context of smart cities in France, as shown by the study “smart territory and public data, from the smart city to the reality of connected territories”, of October 2021 (https://www.entreprises.gouv.fr/files/files/en-pratique/etudes-et-statistiques/dossiers-de -the-DGE/rapport_de_la_smart_city_a_la_realite_des_territoires_connectes.pdf).
Nos Villes Vertes (Our Green Cities), a product developed by a startup, applies deep learning models to aerial imagery available in open data in order to generate data on tree vegetation in French cities https://www.data.gouv.fr/fr/pages/onboarding/nos_villes_vertes/.
ADEME, the national agency for ecological transition, opened many datasets on waste management and developed tools that aim at bringing environmental information closer to the citizens https://datagir.ademe.fr/.</t>
  </si>
  <si>
    <t xml:space="preserve">To properly score this question, please provide an update URL to the second use case example, as the current one has expired. </t>
  </si>
  <si>
    <t>The study on smart cities is available here https://www.entreprises.gouv.fr/fr/etudes-et-statistiques/dossiers-de-la-dge/de-la-smart-city-la-realite-des-territoires-connectes
The URL to the use cases should be active https://www.data.gouv.fr/fr/pages/onboarding/nos_villes_vertes/ and https://datagir.ademe.fr/</t>
  </si>
  <si>
    <t xml:space="preserve">Is the use of open data in your country having an impact on the fight of climate change and the response to connected disasters? </t>
  </si>
  <si>
    <t>The Agency for Ecological Transition (ADEME) published data on four scenarios to achieve carbon neutrality in France to make them available to decision-makers and citizens : https://www.data.gouv.fr/fr/datasets/transition-s-2050-quatre-scenarios-pour-atteindre-la-neutralite-carbone/. 
On the reuses page on data.gouv.fr, we can find relevant reuses on the matter. For example, a reuse on water level : https://www.data.gouv.fr/fr/reuses/niveau-de-la-mer-quand-serez-vous-submerge/; a reuse on environmental impact of alimentation  : https://www.data.gouv.fr/fr/reuses/explorer-la-base-agribalyse-pour-decouvrir-limpact-environnemental-de-lalimentation/, a reuse on natural disaster : https://www.data.gouv.fr/fr/pages/onboarding/errial/; among many others.</t>
  </si>
  <si>
    <t xml:space="preserve">Is the use of open data in your country having an impact on the consumption of energy based on fuel and the switch to renewables? </t>
  </si>
  <si>
    <t>National agencies in the energy field provide open data on energy production, consumption, storage, infrastructure.
For example, Agence ORE grouping all the actors involved in electricity and gas distribution, opened 33 datasets and developed a set of data visualisations https://www.data.gouv.fr/fr/organizations/agence-ore-3 https://www.agenceore.fr/datavisualisations. This includes data on the production of renewables.
The national electricity transmission operator, RTE, also publishes open data https://www.data.gouv.fr/fr/organizations/reseau-de-transport-delectricite/ including real time data on electricity https://www.rte-france.com/eco2mix.
Data on the regulatory obligation for companies to carry out GHG balances is also available as open data https://www.data.gouv.fr/fr/datasets/bilans-ges/ and allows for example to analyse the environmental impact of any company that falls under the obligation https://www.data.gouv.fr/fr/reuses/bilan-environnemental-des-entreprises/.</t>
  </si>
  <si>
    <t xml:space="preserve">To allow the correct evaluation of this answer, please provide further explaination of how the first two examples have an impact on the consuption of energy and switch to renewable. </t>
  </si>
  <si>
    <t>Open data on energy provided by energy network operators are widely used by local authorities to get a better knowledge of renewable energy production in their territory. This diagnosis allows them to plan policies aiming at ensuring an adequate transition towards renewables. Here is an example of such use and impact : https://www.data.gouv.fr/fr/pages/onboarding/EnR_PdlL/
In this example, open data on electricity production, electricity and gas consumption, biomethane production and other open data provided by energy network operations (Enedis, GRDF, GRTgaz, RTE) are consolidated into dashboards on renewable energy production.</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</si>
  <si>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</si>
  <si>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</si>
  <si>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</si>
  <si>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Although no quantitative study on the impact created by open data on social challenges is available in France, qualitative studies have been performed, and open data plays a key role in many projects carried out both by the public and the private sector.
The most recent qualitative study has been done by Etalab in 2022, focusing on the impact of Public Service Data (https://www.data.gouv.fr/fr/pages/spd/reference/) and key re-uses of these reference datasets.
Concerning the economic impact of this services we can find, for example, the digital public service "Signaux Faibles", which is aimed at public officials and allows them to target State support mesures for companies in difficulty. The 'SIRET' an information found in the open SIRENE database makes it possible to retrieve a base of information to better understand companies and to link short-term information such as the winning companies of the Next Generation EU recovery plan (France Relance) or the beneficiaries of the 'industrial territories' program (programme 'territoires d'industrie'). Data about its use was published in an Etalab article (https://www.data.gouv.fr/fr/pages/onboarding/signaux_faibles/) and in Signaux Faibles' statistics page (https://stats.signaux-faibles.beta.gouv.fr).</t>
  </si>
  <si>
    <t>To my understanding, your answer provides an example of re-use of open data in the economic field and how this specific example has an impact. This qualifies rather for an answer to question 57 or 57 as this particular question asks for data (including studies for example) on the impact/effect of open data/making open data available on economic challenges. Please provide the URL to the study mentioned.</t>
  </si>
  <si>
    <t>The Etalab department has undertaken works on measuring the impact of open data in France. Data on the economic impact of open data are available in this working paper (i.e. p.43 ; p.46-47) : https://www.data.gouv.fr/fr/datasets/r/a61e1fcc-cd61-46bd-a6c5-af94cb9f8459
The FING has also led an impact study on open data. Impact created by open data on the economy are analysed here (from p.13 to p.18) : https://fing.org/wp-content/uploads/2020/02/Open-Data-impact-bilan-2010-2018-de-l-open-data.pdf#page=13</t>
  </si>
  <si>
    <t xml:space="preserve">Is the use of open data in your country having an impact on the level of employment? </t>
  </si>
  <si>
    <t>Open data is used in several projects and services related to labour, with the aim of increasing the level of employment.
One example is the aforementioned project Diagoriente (see question 45).
Open data is used by the service La Bonne Boite (https://labonneboite.pole-emploi.fr), which is a tool that facilitates the search for a job thanks to algorithmic predictions relating to the hidden job market, which represents 75% of job opportunities.
Another service that facilitates the return to work, exploiting open data, is La Bonne Formation, https://beta.gouv.fr/startups/la-bonne-formation.html. This service helps citizens find effective training for returning to work and find out about possible financing.</t>
  </si>
  <si>
    <t xml:space="preserve">Is the use of open data in your country having an impact on the level of innovation and the adoption of new technologies? </t>
  </si>
  <si>
    <t>Open data gave place to the creation of new innovative services that answer to different issues.
On the reuses page on data.gouv.fr, we can find relevant reuses on the matter. For example, the creation of the application BeeGIS (https://appli.itsap.asso.fr/app/01-beegis/), which aims at estimating floral resources around beehives, important in the practice of beekeeping. The application was launched thanks to open data, notably the graphic parcel register https://www.data.gouv.fr/fr/datasets/registre-parcellaire-graphique-rpg-contours-des-parcelles-et-ilots-culturaux-et-leur-groupe-de-cultures-majoritaire/, the geographical database on agricultural parcels (article : https://www.data.gouv.fr/fr/pages/onboarding/beegis/). 
Open data also encourages the creation of services that use machine learning. A catalogue (https://www.data.gouv.fr/fr/pages/donnees-machine-learning/)has been created to reference the data sets identified as usable by machine learning algorithms.
Open data is also used in the strategy of smart cities (https://www.entreprises.gouv.fr/files/files/en-pratique/etudes-et-statistiques/dossiers-de -the-DGE/rapport_de_la_smart_city_a_la_realite_des_territoires_connectes.pdf). It enables the put in place of smart territories, for example concerning the management of transportation, energy, waste, etc. For example, innovative solutions of energy optimization such as the smart grids (https://www.edf.fr/collectivites/le-mag/le-mag-collectivites/strategie-energetique-territoriale/open-data-et-smart-city-au-service-des-economies-d-energie).</t>
  </si>
  <si>
    <t xml:space="preserve">Is the use of open data in your country having an impact on the level of entrepreneurship (especially of women and minorities) and business creation (especially with Small- and Medium-sized Enterprises)? </t>
  </si>
  <si>
    <t>Opening business-related data makes it possible to provide services to companies and overall lower the cost of entry in the market for new entrepreneurs.
Open business data made it possible to develop the national company directory https://annuaire-entreprises.data.gouv.fr/. This website relies on the open APIs exposing business data, that makes it easier to provide services to companies. Another example that relies on the company identification number (SIREN) is the service https://mon-entreprise.urssaf.fr/, providing simulators, calculators, and tools to help entrepreneurs.
Open data is shedding light to gender inequalities and, by doing so, it might be contributing to its decrease. For example, the professional equality index, designed to advance equal pay between women and men within companies, was published on open data (https://www.data.gouv.fr/fr/datasets/index-egalite-professionnelle-f-h-des-entreprises-de-plus-de-250-salaries/). It gave place to reuses that help to its understanding, such as this interactive infographic to understand and analyse the professional equality index : https://www.data.gouv.fr/fr/reuses/index-degalite-professionnelle-modalites-analyses-et-cartographie/.</t>
  </si>
  <si>
    <t>End of Dimension 2: Open Data Impact</t>
  </si>
  <si>
    <t xml:space="preserve">Dimension 3: Open Data Portal </t>
  </si>
  <si>
    <r>
      <rPr>
        <sz val="11"/>
        <rFont val="Calibri"/>
        <family val="2"/>
      </rP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rgb="FF70AD47"/>
        <rFont val="Calibri"/>
        <family val="2"/>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</si>
  <si>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</si>
  <si>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</si>
  <si>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</si>
  <si>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The national portal is: https://www.data.gouv.fr/</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</si>
  <si>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</si>
  <si>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</si>
  <si>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</si>
  <si>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</si>
  <si>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</si>
  <si>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</si>
  <si>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</si>
  <si>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</si>
  <si>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Through the public API : https://doc.data.gouv.fr/api/intro/</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</si>
  <si>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</si>
  <si>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</si>
  <si>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</si>
  <si>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Anyone can publish on data.gouv.fr : datasets, reuses but also comments and community ressources on a specific dataset. </t>
  </si>
  <si>
    <t>To allow the scoring of this answer, please provide the URL to where users can provide content to the portal.</t>
  </si>
  <si>
    <t>In order to publish content (data or reuses) on the portal data.gouv.fr, it is necessary to create an account via the following page https://www.data.gouv.fr/fr/register. Users can then publish a dataset https://www.data.gouv.fr/fr/admin/dataset/new/ or a reuse https://www.data.gouv.fr/fr/admin/reuse/new/ or create a new organisation https://www.data.gouv.fr/fr/admin/organization/new/. Further information is available in the following guide https://guides.etalab.gouv.fr/data.gouv.fr/</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</si>
  <si>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</si>
  <si>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</si>
  <si>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</si>
  <si>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We developed a new tool to receive demands. The latter stands between an FAQ and a form. The main aim is to give generic answers to frenquently asked questions and get more qualified demands : [https://support.data.gouv.fr/](https://support.data.gouv.fr/)
In addition, it is possible to engage in a discussion with the data.gouv.fr team on [the dedicated github](https://github.com/etalab/data.gouv.fr/). This github page gathers in particular to users' proposals and technical problems encountered. Contributions are opened to all users.</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</si>
  <si>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</si>
  <si>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</si>
  <si>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</si>
  <si>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A commentary section on each dataset is available at the bottom of the webpage. The producers are in charge of the response. An example here. It is also possible to repport an issue on every dataset. </t>
  </si>
  <si>
    <t>To allow the proper scoring of the answer, please provide an exemplary URL where the feedback button is visible.</t>
  </si>
  <si>
    <t>For example, in the following dataset https://www.data.gouv.fr/en/datasets/registre-national-dimmatriculation-des-coproprietes/ one can either scroll down to the Discussions area and click the button to start a new discussion, or click on the Action tab and click on the “Contact the producer” button.</t>
  </si>
  <si>
    <t>66c</t>
  </si>
  <si>
    <t xml:space="preserve">Does the national portal provide a mechanism for users to rate datasets ? </t>
  </si>
  <si>
    <t>Such mechanism could be a star rating system or similar voting/rating mechanism.</t>
  </si>
  <si>
    <t>A discussion module is available for users for each dataset. They can express their opinion on the published dataset, whether it is positive or negative. This discussion module also makes it possible to report anomalies or areas for improvement to the producer.
We believe that this evaluation mechanism provides more qualitative information than a simple five-star mechanism. Indeed, a five-star mechanism does not provide information on the improvement prospects.  [See example](https://www.data.gouv.fr/fr/datasets/base-sirene-des-entreprises-et-de-leurs-etablissements-siren-siret/)**.**
It is also possible to "follow" a dataset, which can be an indicator of popularity.</t>
  </si>
  <si>
    <t>Does the national portal enable users to find information and news on relevant open data topics in the country?</t>
  </si>
  <si>
    <t>Yes, curated datasets on relevant topics can be found here https://www.data.gouv.fr/fr/pages/donnees-cles-par-sujet/ see for example (https://www.data.gouv.fr/fr/pages/donnees-geographiques/ or https://www.data.gouv.fr/fr/pages/donnees-des-elections/)</t>
  </si>
  <si>
    <t>Does the national portal offer the possibility for users to receive notifications when new datasets are available on the national portal (RSS, ATOM feeds, email notifications etc)?</t>
  </si>
  <si>
    <t>We offer [RSS feeds for datasets](https://www.data.gouv.fr/fr/datasets/recent.atom) and for [reuses](https://www.data.gouv.fr/fr/reuses/recent.atom).
We also make available a more targeted notification process:  when a user follows an organisation, he receives an email each time the organisation publishes or updates a dataset. This possibility to receive notifications in a targeted way helps to avoid spam from users. The challenge is to provide relevant information for the user according to his needs.</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</si>
  <si>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</si>
  <si>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</si>
  <si>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</si>
  <si>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Citizens can request data sets through two channels of communication :
- They can send a request at [ouverture@data.gouv.fr](mailto:ouverture@data.gouv.fr). Requests are handled by Etalab's team.
- They can send a request to the [CADA](https://www.cada.fr/) (commission of access to administrative documents). The commission is dedicated to receive open data requests in order to give administrative feedback.
Furthermore, we developed a new tool to receive demands. The latter stands between an FAQ and a form. The main aim is to give generic answers to frenquently asked questions and get more qualified demands : [https://support.data.gouv.fr/](https://support.data.gouv.fr/)</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</si>
  <si>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</si>
  <si>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</si>
  <si>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</si>
  <si>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</si>
  <si>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</si>
  <si>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</si>
  <si>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</si>
  <si>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</si>
  <si>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</si>
  <si>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Recommendations given by the Commission for access to administrative documents (CADA) as well as its advice to administrations are [published on data.gouv.fr](https://www.data.gouv.fr/fr/datasets/avis-et-conseils-de-la-cada/).
Thanks to this dataset, Etalab developed the site [cada.data.gouv.fr](https://cada.data.gouv.fr/) which allows easy search and exploration of the opinions and advice issued by CADA since 1984.
A [search engine](https://www.cada.fr/rechercher-un-avis) is also made available by the Commission.
Besides, Etalab is currently working on a [tool](https://economiecirculaire.etalab.studio/inventaire.html) enabling every stakeholder to have a transparent vision over the data requests and the process of publication. Please note that this tool is still in construction.</t>
  </si>
  <si>
    <t>70a</t>
  </si>
  <si>
    <t>Does the team monitor the extent to which requests (either via the portal or otherwise) result in the publication of the requested data?</t>
  </si>
  <si>
    <t>o If yes, please describe how this monitoring is conducted.</t>
  </si>
  <si>
    <t>Every recommandations of the CADA are [published](https://www.data.gouv.fr/fr/datasets/avis-et-conseils-de-la-cada/) on data.gouv.fr.
Moreover,  by analyzing the [CADA recommendation dataset](https://www.data.gouv.fr/fr/datasets/avis-et-conseils-de-la-cada/) Antoine Augusti, former engineer at Etalab, analysed the response rate of each administration to CADA. During the processing of a request, the CADA seeks to contact the structure receiving the initial request. This exchange allows the Commission to give an informed opinion and to understand the nature of the administrative documents covered by the request. The analysis is available [on the portal](https://www.data.gouv.fr/fr/datasets/taux-de-reponse-a-la-commission-dacces-aux-documents-administratifs/) .
Besides, the association Open Knowledge France developed the request to information platform [madada.fr](https://madada.fr/), among other features the platform enables to easily [browse demands and see their status](https://madada.fr/demandes/toutes?#results). This project is now followed and helped by Etalab through a specific program :  [https://citoyens.transformation.gouv.fr/laureats.html](https://citoyens.transformation.gouv.fr/laureats.html)</t>
  </si>
  <si>
    <t>70b</t>
  </si>
  <si>
    <t>If yes, to what degree do these requests result in the publication of the requested data?</t>
  </si>
  <si>
    <t>Does the national portal include a discussion forum or any other exchange possibility for users (whether data providers or re-users)?</t>
  </si>
  <si>
    <t xml:space="preserve">For each data set, there is a discussion forum for users and producers to discuss the data set : example. </t>
  </si>
  <si>
    <t xml:space="preserve">From previous answers it is possible to find the discussion part mentioned in this answer. Yet, for proper evaluation of this answer, please add an exemplary URL making the discussion part visible. </t>
  </si>
  <si>
    <t>For example, in the following dataset https://www.data.gouv.fr/en/datasets/base-de-donnees-nationale-des-batiments-version-0-6/#community-discussions 35 discussions are visible</t>
  </si>
  <si>
    <t>Does the national portal have a designated area to showcase use cases?</t>
  </si>
  <si>
    <t>All the use cases can be found at [this address](https://www.data.gouv.fr/fr/reuses/).
For each dataset, it is possible to submit a use case that is visible for everyone.
[Example](https://www.data.gouv.fr/fr/datasets/donnees-hospitalieres-relatives-a-lepidemie-de-covid-19/).</t>
  </si>
  <si>
    <t xml:space="preserve">Does the national portal reference the datasets that the showcased use cases are based on? </t>
  </si>
  <si>
    <t>o If yes, please provide the URL to this feature/ to an example documenting this feature.</t>
  </si>
  <si>
    <t>Every use case is linked to the data sets that it is based on.
[See example](https://www.data.gouv.fr/fr/reuses/scanr/): at the end of the page “Jeux de données utilisés”</t>
  </si>
  <si>
    <t>Does the national portal provide the possibility for users to submit their own use cases?</t>
  </si>
  <si>
    <t>For each dataset, it is possible to submit a use case that is visible for everyone. More info is available here https://doc.data.gouv.fr/reutilisations-et-discussions/associer-une-reutilisation-a-un-jeu-de-donnees/</t>
  </si>
  <si>
    <t>Does the national portal offer a preview function for tabular data?</t>
  </si>
  <si>
    <t>o If yes, please provide the URL to an example documenting this feature.</t>
  </si>
  <si>
    <t>The national portal offers a preview function for tabular data. Just click on the "preview" button : [see example](https://www.data.gouv.fr/fr/datasets/donnees-hospitalieres-relatives-a-lepidemie-de-covid-19/).
Etalab developed a tool for previewing files in CSV format. The [csvapi](https://github.com/etalab/csvapi) project makes it possible to expose an API for a CSV or Excel type file, hosted anywhere on the internet, thanks to its URL.
We also developed a [prototype](https://explore.etalab.studio/) to further explore datasets. [See article](https://www.data.gouv.fr/fr/posts/qualite-des-donnees-repenser-la-previsualisation-des-donnees/).</t>
  </si>
  <si>
    <t>Does the national portal offer a preview function for geospatial data?</t>
  </si>
  <si>
    <t>For some dataset that have geographic data, the national portal offers a preview function. Just click on the "preview" button: see example https://www.data.gouv.fr/fr/datasets/toilettes-publiques-sur-la-ville-de-rennes/</t>
  </si>
  <si>
    <t>Are you preparing to promote the publication of high-value datasets on your national portal (e.g., by adding filtering features, editorial features, changes to navigation)?</t>
  </si>
  <si>
    <t>We are currently evaluating the different options to promote high-value datasets including a dedicated page, a tag, or a boost in the search engine. Or a combination of thoses methods.</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</si>
  <si>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</si>
  <si>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</si>
  <si>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</si>
  <si>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</si>
  <si>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</si>
  <si>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Data.gouv.fr team uses Matomo to perform log analytics. We also develop tools on python to perform specific logs. Among the logs performed are:
- Dataset view / Dataset downloads / dataset reuse
- Classic SEO statistics: Visits / behaviors on the website / Bounce rate / number of clicks / acquisition / keywords
These statistics are available on [https://stats.data.gouv.fr](https://stats.data.gouv.fr/) and have been freely available for several years on [stats.data.gouv.fr](https://stats.data.gouv.fr/).
At the end of 2019, it was chosen to separate these statistics between the API and the website itself, in order to facilitate the analysis of internal uses. The different links are as follows:
- [Statistics for the website from 2020](https://stats.data.gouv.fr/index.php?module=CoreHome&amp;action=index&amp;idSite=109&amp;period=day&amp;date=yesterday&amp;updated=4#?idSite=109&amp;period=year&amp;date=2020-02-06&amp;segment=&amp;category=General_Actions&amp;subcategory=General_Pages)
- [API statistics from 2020](https://stats.data.gouv.fr/index.php?module=CoreHome&amp;action=index&amp;idSite=108&amp;period=day&amp;date=yesterday&amp;updated=5#?idSite=108&amp;period=year&amp;date=2020-02-06&amp;segment=&amp;category=General_Actions&amp;subcategory=General_Pages)
- [Statistics before 2020, API and website included](https://stats.data.gouv.fr/index.php?module=CoreHome&amp;action=index&amp;idSite=1&amp;period=day&amp;date=yesterday&amp;updated=3#?idSite=1&amp;period=year&amp;date=2019-02-14&amp;segment=&amp;category=General_Actions&amp;subcategory=General_Pages)</t>
  </si>
  <si>
    <t>80a</t>
  </si>
  <si>
    <t>Are traffic and usage statistics used to better understand users´ behaviour and needs and to update the portal accordingly?</t>
  </si>
  <si>
    <t xml:space="preserve">o If yes, what insights did you gain last year from the reviews of these analytics? </t>
  </si>
  <si>
    <t>Every improvement of the portal and curation of its content rely on either
- [Statistic insight from the portal usage (RSS, reports, metrics, etc.)](https://stats.data.gouv.fr/)
- Internal metrics
- Feedback from users
Based on the results of these analytics, we have developed several projects:
- We sought to increase our knowledge on what makes a dataset popular. To that end, we identified and analysed the top 80 datasets in terms of number of downloads. We found that the popularity of a dataset is not only related to the obvious reasons (content quality, update frequency, general usefulness, etc.) but also to the relations that these datasets hold with other datasets. In other words, we found that a dataset popularity depends also on the datasets it is linked to.
- We also analyzed the top 200 datasets visited in order to classify them by themes. This knowledge helps us understand what are the most searched datasets and think about how to make them better discoverable and improve our search engine.
- Reutilisation and promotion is an important factor on the popularity of a dataset. We have initiated editorial work on these datasets to highlight them and to propose related databases. [See example](https://www.data.gouv.fr/fr/datasets/base-sirene-des-entreprises-et-de-leurs-etablissements-siren-siret-fin-le-30-avril-2019/) .
- The analysis of user behavior on the platform also makes it possible to verify that the technical components of the platform are working. For example, an unusually high bounce rate on the reuse carousel slider of our home page allowed us to detect a technical anomaly.
- Using AB Testing, guided by the insights obtained in the user behavior analysis, we are able to continuously improve the search engine.</t>
  </si>
  <si>
    <t>80b</t>
  </si>
  <si>
    <t>Do you perform further activities to better understand users´ behaviour and needs (e.g., web analytics, surveys, or analysis of social media feeds)?</t>
  </si>
  <si>
    <t>o If yes, please specify which activities.</t>
  </si>
  <si>
    <t>ata.gouv.fr team uses Matomo to perform log analytics. We also develop tools on python to perform specific logs. Among the logs performed are:
- Dataset view / Dataset downloads / dataset reuse
- Classic SEO statistics: Visits / behaviors on the website / Bounce rate / number of clicks / acquisition / keywords
These statistics are available on [https://stats.data.gouv.fr](https://stats.data.gouv.fr/) and have been freely available for several years on [stats.data.gouv.fr](https://stats.data.gouv.fr/).
At the end of 2019, it was chosen to separate these statistics between the API and the website itself, in order to facilitate the analysis of internal uses. The different links are as follows:
- [Statistics for the website from 2020](https://stats.data.gouv.fr/index.php?module=CoreHome&amp;action=index&amp;idSite=109&amp;period=day&amp;date=yesterday&amp;updated=4#?idSite=109&amp;period=year&amp;date=2020-02-06&amp;segment=&amp;category=General_Actions&amp;subcategory=General_Pages)
- [API statistics from 2020](https://stats.data.gouv.fr/index.php?module=CoreHome&amp;action=index&amp;idSite=108&amp;period=day&amp;date=yesterday&amp;updated=5#?idSite=108&amp;period=year&amp;date=2020-02-06&amp;segment=&amp;category=General_Actions&amp;subcategory=General_Pages)
- [Statistics before 2020, API and website included](https://stats.data.gouv.fr/index.php?module=CoreHome&amp;action=index&amp;idSite=1&amp;period=day&amp;date=yesterday&amp;updated=3#?idSite=1&amp;period=year&amp;date=2019-02-14&amp;segment=&amp;category=General_Actions&amp;subcategory=General_Pages)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</si>
  <si>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</si>
  <si>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</si>
  <si>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</si>
  <si>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</si>
  <si>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</si>
  <si>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</si>
  <si>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</si>
  <si>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</si>
  <si>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</si>
  <si>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</si>
  <si>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</si>
  <si>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Please fill your answer here.</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</si>
  <si>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</si>
  <si>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</si>
  <si>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</si>
  <si>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</si>
  <si>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1.4 million</t>
  </si>
  <si>
    <t>What percentage of the unique visitors to the national portal is foreign?</t>
  </si>
  <si>
    <t>o Please fill the percentage below and select 'see answer box'.</t>
  </si>
  <si>
    <t>10-20% (16% in 2021)</t>
  </si>
  <si>
    <t>Do you monitor what keywords are used to search for data and content on the portal?</t>
  </si>
  <si>
    <t>We monitor both internal research here for example : https://stats.data.gouv.fr/index.php?module=CoreHome&amp;action=index&amp;idSite=109&amp;period=range&amp;date=previous30#?idSite=109&amp;period=range&amp;date=2021-01-01,2022-01-01&amp;category=General_Actions&amp;subcategory=Actions_SubmenuSitesearch</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</si>
  <si>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</si>
  <si>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</si>
  <si>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</si>
  <si>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We ranked the categories by analysing the top 100 datasets the most visited :
1. Regions and cities
2. Population and society
3. Economy and finance
4. Environment
5. Education culture and sport
We excluded here dataset related to health issues that were significantly visited due to the COVID-19 crisis. Datasets on elections are also very popular during time of elections.</t>
  </si>
  <si>
    <t xml:space="preserve">What datasets are the top 5 most frequently consulted on the portal, with 1 being the most popular one? </t>
  </si>
  <si>
    <t>o Please indicate 1 = name dateset X, 2 = name dataset Y etc. and select 'see answer box'</t>
  </si>
  <si>
    <t>Visits statistics of 2021 have been strongly impacted by the Covid-19 epidemic.
Indeed the top 5 datasets are related to the epidemic:
- [Données hospitalières relatives à l'épidémie de COVID-19](https://www.data.gouv.fr/fr/datasets/donnees-hospitalieres-relatives-a-lepidemie-de-covid-19/) ;
- [Fichier des personnes décédées](https://www.data.gouv.fr/fr/datasets/fichier-des-personnes-decedees/) ;
- [Données des urgences hospitalières et de SOS Médecins relatives à l'épidémie de COVID-19](https://www.data.gouv.fr/fr/datasets/donnees-des-urgences-hospitalieres-et-de-sos-medecins-relatives-a-lepidemie-de-covid-19/) ;
- [Données relatives aux résultats des tests virologiques COVID-19 (SI-DEP)](https://www.data.gouv.fr/fr/datasets/donnees-relatives-aux-resultats-des-tests-virologiques-covid-19/)  ;
- [Taux d'incidence de l'épidémie de COVID-19 (SI-DEP)](https://www.data.gouv.fr/fr/datasets/taux-dincidence-de-lepidemie-de-covid-19/).</t>
  </si>
  <si>
    <t xml:space="preserve">Do you take measures to optimise the search and discoverability of content (data and editorial)? </t>
  </si>
  <si>
    <t>We launch in 2021 a new search engine.
On top of that, the team is always working on the curation of the datasets on the portal and do their best to prevent inappropriate content (publicity mainly).
From the [platform's activity report](https://agarrone.github.io/public-files/moderation.pdf) which is sent to him every morning the data editor selects on a daily basis the most relevant datasets to highlight on the home page and on the different thematic pages. On top of that we work on the improvement of the search engine, for example:
- the tag system of the datasets makes it possible to optimize the search
- the "highlight" button for the platform administrator allows to bring up a data set in the ranking
We also carry out technical developments, which are based on log analysis:
[Keep track of udata search results performances](https://github.com/etalab/datagouv-search-indicator)
In order to highlight the key datasets published on the platform, we offer editorial content:
- We publish an [article every month](https://www.data.gouv.fr/fr/posts/suivi-des-sorties-mai-2020/) to showcase the most important publications (datasets or reuses) during the last month
- We offer the subscription to a [newsletter](https://infolettres.etalab.gouv.fr/subscribe/r1aq92xnj) .
- We publish articles on [Etalab's blog](https://www.etalab.gouv.fr/) in order to make some popular publications visible.
- Other articles about new data sets are posted [here](https://www.data.gouv.fr/fr/posts/)
- We highlight specific content on our [social network](https://twitter.com/datagouvfr)
- Users receive notifications when new data sets are available on the national portal (RSS, ATOM feeds, email notifications etc)</t>
  </si>
  <si>
    <t xml:space="preserve">Is the metadata on your portal available in clear plain language to enable both humans and machines to read and understand it? </t>
  </si>
  <si>
    <t>o If no, please briefly explain why.</t>
  </si>
  <si>
    <t>Metadata are available online for each dataset. They are listed in the information section. See example</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</si>
  <si>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</si>
  <si>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</si>
  <si>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</si>
  <si>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</si>
  <si>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</si>
  <si>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Please provide an answer if possible.</t>
  </si>
  <si>
    <t>Around 40%</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</si>
  <si>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</si>
  <si>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</si>
  <si>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</si>
  <si>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</si>
  <si>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</si>
  <si>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</si>
  <si>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</si>
  <si>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</si>
  <si>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All public sector providers contribute to the portal:
- The central administration: ministries and its operators
- The territorial administration: regions, department and cities
Examples:
- [Ministry](https://www.data.gouv.fr/fr/organizations/ministere-de-l-interieur/)
- [Operator](https://www.data.gouv.fr/fr/organizations/ademe/)
- [Region](https://www.data.gouv.fr/fr/organizations/region-ile-de-france/)
- [Department](https://www.data.gouv.fr/fr/organizations/departement-du-loiret/)
- [City](https://www.data.gouv.fr/fr/organizations/ville-d-issy-les-moulineaux/)****
Each public organization can contribute directly to the portal (by direct upload or by API) or publish their data on their own portal. When they do publish on their own portal, they have the possibility to be harvested by the national portal (data.gouv.fr). Each organization can ask support from the national portal team.</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</si>
  <si>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</si>
  <si>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</si>
  <si>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</si>
  <si>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</si>
  <si>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</si>
  <si>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</si>
  <si>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There is a team within Etalab that is fully dedicated to supporting data providers in setting up and implementing an open data strategy, including publication on the national portal data.gouv.fr. The team routinely provides support to data providers, and contributes to the documentation of the platform.</t>
  </si>
  <si>
    <t>93a</t>
  </si>
  <si>
    <t xml:space="preserve">Besides the national open data portal, are there other regional and local portals? </t>
  </si>
  <si>
    <t>o If yes, please provide a complete list and the links to these portals.</t>
  </si>
  <si>
    <t>There is A LOT of open data portal in France.
Relevant ressources : 
- [https://open-collectivites.fr/plateformes-open-data-locales/](https://open-collectivites.fr/plateformes-open-data-locales/)
- [https://airtable.com/shrWxHPi2XjLu9xtM/tblwklJPsyayeH5lX](https://airtable.com/shrWxHPi2XjLu9xtM/tblwklJPsyayeH5lX)</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</si>
  <si>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</si>
  <si>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</si>
  <si>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</si>
  <si>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</si>
  <si>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</si>
  <si>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</si>
  <si>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</si>
  <si>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</si>
  <si>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</si>
  <si>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A strong focus has been put on dynamic data lately in particular on data regarding the epidemic which are automaticaly published every day. 
The best achievements on real time data have been achieved on [transport data](https://transport.data.gouv.fr/datasets?filter=has_realtime&amp;type=public-transit#datasets-results).
The transport.data.gouv.fr task force deploys special efforts to promote real-time data. This includes [documentation](https://doc.transport.data.gouv.fr/producteurs/operateurs-de-transport-regulier-de-personnes/temps-reel-des-transports-en-commun) on standardisation, an [inventory of real time](https://transport.data.gouv.fr/real_time) data yet to be standardized, and [discussion with stakeholders](https://doc.transport.data.gouv.fr/documentation/liste-des-rencontres-publiques/20-09-2018-transport-regulier-temps-reel)
There are other examples such as [data on air quality](https://www.data.gouv.fr/fr/datasets/donnees-temps-reel-de-mesure-des-concentrations-de-polluants-atmospheriques-reglementes-1/) or [biodiversity data](https://www.data.gouv.fr/fr/datasets/description-des-especes-de-faune-et-flore-du-parc-national-des-ecrins/) or [tourism data](https://www.data.gouv.fr/fr/datasets/datatourisme-la-base-nationale-des-donnees-du-tourisme-en-open-data/) for instance.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</si>
  <si>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</si>
  <si>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</si>
  <si>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</si>
  <si>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</si>
  <si>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</si>
  <si>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</si>
  <si>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</si>
  <si>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</si>
  <si>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Everyone can publish data.gouv.fr. Individuals) can publish their own datasets on their own page. Also, anyone can publish reuses or offer a reprocced data set or other ressources on another dataset page. (Example : see “reuses”and “ressources communautaires”)</t>
  </si>
  <si>
    <t xml:space="preserve">Do you have an overview of the data providers (official and non-official) on your national portal? </t>
  </si>
  <si>
    <t>o If yes, please list the most important below.</t>
  </si>
  <si>
    <t>https://www.data.gouv.fr/fr/organizations/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</si>
  <si>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</si>
  <si>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</si>
  <si>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</si>
  <si>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Please provide a description a URL in support of your answer.</t>
  </si>
  <si>
    <t>Etalab is currently developing https://catalogue.data.gouv.fr/, a tool to help data producers build a metadata catalogue. The tool will also allow data producers to publish information on data that exists but is not available as open data, with the aim of allowing end users of data.gouv.fr to know whether data exists and which entity holds it. Currently, the information is provided by some data producers in the data catalogs they publish on the portal, for example https://www.data.gouv.fr/fr/datasets/catalogue-des-donnees-du-ministere-de-la-culture/.</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</si>
  <si>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</si>
  <si>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</si>
  <si>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</si>
  <si>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</si>
  <si>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[data.gouv.fr](http://data.gouv.fr) is developed with an agile methodology and therefore doesn’t have a strict roadmap with a timeline. 
However we have a general strategy with a clear vision on where we want to go. 
We also have a list of EPICS which are importants issues we want to tackle. Those includes for examples
- Better off communication between producers and reusers
- Improve data publication processes
- Improve data visualisations on the platform
The mais next improvements can be found here : [https://github.com/orgs/etalab/projects/6/views/1](https://github.com/orgs/etalab/projects/6/views/1)</t>
  </si>
  <si>
    <t>To allow the scoring of this answer, please provide an URL or more explaination of the general strategy and vision mentioned.</t>
  </si>
  <si>
    <t>Developments on data.gouv.fr are prioritised according to
- User feedback (tests and user interviews, support feedback, feedback received by the support team, tickets on Github, feedback from social networks and the internal Mattermost)
- Use metrics
- Feedback from the team (technical debt and ease of the team's daily work)
- Developments in its complex environment
The roadmap is intended to be a common thread for the team and to facilitate interactions with stakeholders. The team wants to be agile therefore the roadmap is not immutable and is not associated with dates or deliverables.
The roadmap is organised into reduced themes broken down into EPICs, themselves broken down into tickets.
- A theme represents a composition of a few EPICs (approximately between 2 and 4 depending on the size of the EPICs). Their purpose is to encourage the EPICs to work together, the team's medium-term vision and external communication.
- An EPIC represents a user story, a problem of significant size. It is considered too rich to be completed in one sprint. An EPIC must be problematised and subdivided into smaller stories (tickets). EPICs follow a certain formalism.
- A ticket represents a concrete task to be done. Ideally it is as small as possible. Tickets are tagged according to the backlog ontology and try to follow a certain formalism.
Latest development can be found here : https://www.data.gouv.fr/fr/pages/nouveautes/
The backlog with EPICs and tickets is public and available here : https://github.com/orgs/etalab/projects/6</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</si>
  <si>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</si>
  <si>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</si>
  <si>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</si>
  <si>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</si>
  <si>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The portal, Etalab, and some verticals are present and active on social media :
- [Etalab on twitter](https://twitter.com/Etalab)
- [Data.gouv.fr on twitter](https://twitter.com/datagouvfr)
- [DINUM on twitter](https://twitter.com/_DINUM)
- [Transport.data.gouv.fr on twitter](https://twitter.com/transportdatafr)
- [Etalab on Linkedin](https://www.linkedin.com/company/etalab/)
- [Data.gouv.fr on Github](https://github.com/etalab/data.gouv.fr)</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</si>
  <si>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</si>
  <si>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</si>
  <si>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</si>
  <si>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In order to highlight the key datasets published on the platform, we offer editorial content:
- We publish an [article every month](https://www.data.gouv.fr/fr/posts/suivi-des-sorties-mai-2020/) to showcase the most important publications (datasets or reuses) during the last month
- We offer the subscription to a [newsletter](https://infolettres.etalab.gouv.fr/subscribe/r1aq92xnj)
- We publish articles on [Etalab's blog](https://www.etalab.gouv.fr/) in order to make some popular publications visible.
- Other articles about new data sets are posted [here](https://www.data.gouv.fr/fr/posts/)
- Users receive notifications when new data sets are available on the national portal (RSS, ATOM feeds, email notifications etc)
The portal is also active on social media (cf 50).
More generally, data.gouv.fr has become an essential platform during events organized around public data. For example :
- [Hackathon on non-profit data](https://www.data.gouv.fr/fr/posts/les-jeux-de-donnees-des-associations/) ;
- [DataFin hackathon](https://www.etalab.gouv.fr/hackathon-datafin-participez-a-lexploitation-des-donnees-financieres-des-collectivites-locales)
- [RenovAction hackathon](https://www.hackathon-renovaction.fr/program/hackathon)
- ...
We also present the portal and its features to international conferences organised by the OECD or the European Commission for example.</t>
  </si>
  <si>
    <t>Are the portal’s source code as well as relevant documentation and artifacts made available to the public (e.g., on platforms such as GitHub or GitLab)?</t>
  </si>
  <si>
    <t xml:space="preserve">o If yes, please provide platform name and the URL to the portal’s account on this platform.  </t>
  </si>
  <si>
    <t>List of repository : - [https//github.com/etalab](https://github.com/etalab/)
- [https://github.com/opendatateam/](https://github.com/opendatateam/)
- [https://github.com/opendatateam/udata/](https://github.com/opendatateam/udata/)
- [https://github.com/etalab/udata-gouvfr/](https://github.com/etalab/udata-gouvfr/)
- [https://doc.data.gouv.fr/](https://doc.data.gouv.fr/)
- [https://guides.etalab.gouv.fr/](https://guides.etalab.gouv.fr/)</t>
  </si>
  <si>
    <t>Was there a user satisfaction survey concerning the national portal conducted in the past year?</t>
  </si>
  <si>
    <t xml:space="preserve">o If yes, please briefly describe the key findings gained through this survey. </t>
  </si>
  <si>
    <t>Along with regular interview and Along with regular interview and feedbacks mechanisms with use surveys to ask questions on specific issue to our audience. 
For example in 2021 : 
- Survey about the search engine : [https://app.evalandgo.com/reports/250064/show?token=61b85c851b5d9](https://app.evalandgo.com/reports/250064/show?token=61b85c851b5d9)
- Survey about data quality scoring : [https://app.evalandgo.com/reports/262288/show?token=6231e9c76097c](https://app.evalandgo.com/reports/262288/show?token=6231e9c76097c)
- Survey about our newsletter and communication [https://app.evalandgo.com/reports/251848/show?_locale=fr&amp;token=61cde43925c5a](https://app.evalandgo.com/reports/251848/show?_locale=fr&amp;token=61cde43925c5a)feedbacks mecanisms</t>
  </si>
  <si>
    <t xml:space="preserve">To allow the scoring of this answer, please provide a brief explaination of the key findings of these surveys. </t>
  </si>
  <si>
    <t>Along with regular interview and feedbacks mechanisms with use surveys to ask questions on specific issue to our audience.
For example in 2021 :
Survey about the search engine : https://app.evalandgo.com/reports/250064/show?token=61b85c851b5d9 
For example in this survey we learned :
    - User do use filters
    - Users are concern about the number of results displayed when it is too big : there seems to be a need for reassurance
    - When there are two criteria, favour the and rather than the or operator
    - Search by location name seems frequent
Survey about data quality scoring : https://app.evalandgo.com/reports/262288/show?token=6231e9c76097c. For example in this survey we learned :
    - The most important criterium when establishing the score for users
    - It is more important for data producers than reusers
Survey about our newsletter and communication https://app.evalandgo.com/reports/251848/show?_locale=fr&amp;token=61cde43925c5a
    - The public of our communication is very diverse
    - People mostly read superficially
    - The ideal rhythm for our newsletter is monthly
We are also planing to re establish an annual survey to track in a better fashion the evolution of our users. Especially regarding their knowledge and skill on data.</t>
  </si>
  <si>
    <t>104a</t>
  </si>
  <si>
    <t xml:space="preserve">Is there a process by which the portal is reviewed and improved regularly? </t>
  </si>
  <si>
    <t>o If yes, please briefly describe this process.</t>
  </si>
  <si>
    <t>The portal is developed with an agile manner. We run two weeks sprint with a transparent backlog : [https://github.com/orgs/etalab/projects/6](https://github.com/orgs/etalab/projects/6)
Every two weeks we make small improvements.
Example of improvements can be found here : [https://www.data.gouv.fr/fr/pages/nouveautes/](https://www.data.gouv.fr/fr/pages/nouveautes/)</t>
  </si>
  <si>
    <t>104b</t>
  </si>
  <si>
    <t xml:space="preserve">If yes, what is the frequency of these reviews? </t>
  </si>
  <si>
    <t>quarterly</t>
  </si>
  <si>
    <t>bi-annually</t>
  </si>
  <si>
    <t>annually</t>
  </si>
  <si>
    <t>less frequently</t>
  </si>
  <si>
    <t>104c</t>
  </si>
  <si>
    <t>If yes, is the users’ feedback considered in the review process?</t>
  </si>
  <si>
    <t>We routinely gather user feedback and include it in the portal development process. We have a pool of beta testers (to which users can apply) that are routinely consulted to gather feedback on new features, we carry out different types of user research including usability testing (guided and not guided) and other interviews. The team assisting data producers works closely with the product team developing the portal to share feedback from data producers. Moreover, anyone can open an issue or a pull request on our GitHub.</t>
  </si>
  <si>
    <t>105a</t>
  </si>
  <si>
    <t>Do you monitor via a dashboard the characteristics of the data published on the portal, such as the distribution across categories, static vs. real-time data and how these change over time?</t>
  </si>
  <si>
    <t>Two dashboards allow to monitor performance:
- [Tableau de bord - data.gouv.fr](http://activites-datagouv.app.etalab.studio/) : number of datasets published, number or resources, number of reuse, number of users, number of organisations, number of discussion, last datasets published, last reuses published.
- [Statistiques de Data.gouv.fr](https://stats.data.gouv.fr/): among the information you can find the number of visitors and how these changed over time
On top of that we :
- run statistics on the uses of the APIs
- Publish the [catalog of data.gouv.fr](https://www.data.gouv.fr/fr/datasets/catalogue-des-donnees-de-data-gouv-fr/) as a dataset. The latter provides information on the list of datasets, resources, reuses, organizations, tags and discussions published on the portal.</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</si>
  <si>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</si>
  <si>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</si>
  <si>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</si>
  <si>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</si>
  <si>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Data publisher have several tools to monitor the main performance of their metadata or data features:
**Stats.data.gouv.fr**
Every publisher can monitor the number of visit of each dataset they have published [here](https://stats.data.gouv.fr/index.php?module=CoreHome&amp;action=index&amp;idSite=1&amp;period=range&amp;date=previous30#?idSite=1&amp;period=range&amp;date=previous30&amp;category=General_Actions&amp;subcategory=General_Pages)
They can also monitor the number of direct downloads [here](https://stats.data.gouv.fr/index.php?module=CoreHome&amp;action=index&amp;idSite=1&amp;period=range&amp;date=previous30#?idSite=1&amp;period=range&amp;date=previous30&amp;category=General_Actions&amp;subcategory=General_Downloads) and monitor keywords entered by visitors [here](https://stats.data.gouv.fr/index.php?module=CoreHome&amp;action=index&amp;idSite=1&amp;period=range&amp;date=previous30#?idSite=1&amp;period=range&amp;date=previous30&amp;category=General_Actions&amp;subcategory=Actions_SubmenuSitesearch) 
**Quality of the metadata**
Any published dataset on the platform has a meta data quality checklist in their admin dashboard page. The questions are:
- Is the dataset described?
- Are keywords added?
- Is the format opened?
- Are discussions opened?
- Is the dataset up to date?
- Is the dataset available?
When a criterion is not met, a scheme indicates it to the producer.</t>
  </si>
  <si>
    <t>End of Dimension 3: Open Data Portal</t>
  </si>
  <si>
    <t>Dimension 4: Open Data Quality</t>
  </si>
  <si>
    <r>
      <rPr>
        <sz val="11"/>
        <rFont val="Calibri"/>
        <family val="2"/>
      </rP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rgb="FF70AD47"/>
        <rFont val="Calibri"/>
        <family val="2"/>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</si>
  <si>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</si>
  <si>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</si>
  <si>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</si>
  <si>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</si>
  <si>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We automatically update the metadata by using our APIs and harvesting systems.</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</si>
  <si>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</si>
  <si>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</si>
  <si>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</si>
  <si>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</si>
  <si>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</si>
  <si>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</si>
  <si>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</si>
  <si>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</si>
  <si>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</si>
  <si>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</si>
  <si>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</si>
  <si>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</si>
  <si>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the data published in an external open data portal (such as local portals), which is then harvested into the French Open Data platform data.gouv.fr.</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</si>
  <si>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</si>
  <si>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</si>
  <si>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</si>
  <si>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France has been among trendsetters with the concept of the public service datasets. We are willing to include more datasets to the list and strengthen their quality in order to have a proper data infrastructure for high value datasets. 
We are eager to see how high value datasets will be implemented by our counterpart from Europe (but also elsewhere in the world, we already exchange with our friends from Canada on the matter for example [https://www.youtube.com/watch?v=UleHrNak78U&amp;list=PLP_slWJtq8Ex6XUwVLTLiHBVI2uxGij10&amp;index=29](https://www.youtube.com/watch?v=UleHrNak78U&amp;list=PLP_slWJtq8Ex6XUwVLTLiHBVI2uxGij10&amp;index=29)) and we hope our thoughts on data infrastructure, data matching, and data schemas based on international standards (such as frictionless data [https://frictionlessdata.io/](https://frictionlessdata.io/)) will be helpful to the conversation.</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</si>
  <si>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</si>
  <si>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</si>
  <si>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</si>
  <si>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</si>
  <si>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Any published dataset on the platform has a metadata quality checklist in their admin dashboard page. The questions are:
- Is the dataset described?
- Are key words added?
- Is the format opened?
- Are discussions opened?
- Is the dataset up to date?
- Is the dataset available?
When a criterion is not met, a scheme indicates it to the producer. We are currently working on attributing a metadata quality score on every datasets inspired by the five star model.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</si>
  <si>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</si>
  <si>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</si>
  <si>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</si>
  <si>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</si>
  <si>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We publish the [catalogue of data of data.gouv.fr](https://www.data.gouv.fr/fr/datasets/catalogue-des-donnees-de-data-gouv-fr/).
In this dataset, you can find the list of published datasets, the list of files published, the list of reused published, the list of organization created, the list of tags created, and the list of discussion opened.
For each list, metadata have been associated: title, url, update, spatial granularity, creation date, last modification date.
Thanks to this information, we can monitor the quality of data sets. Example:
- Number of metadata missing
- Number of metadata inaccurate
- Number of datasets that haven’t be updated
- Etc.
We are currently working on attributing a metadata quality score on every datasets inspired by the five star model.</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</si>
  <si>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</si>
  <si>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</si>
  <si>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</si>
  <si>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Guidelines are published here :
- [Licences - data.gouv.fr](https://www.data.gouv.fr/fr/licences)
- [Licence Ouverte / Open Licence](https://www.etalab.gouv.fr/licence-ouverte-open-licence)
- [Décret n° 2017-638 du 27 avril 2017 relatif aux licences de réutilisation à titre gratuit des informations publiques et aux modalités de leur homologation](https://www.legifrance.gouv.fr/eli/decret/2017/4/27/2017-638/jo/texte)
- [Nouvelle licence pour la réutilisation des informations publiques : éléments de clarification](https://www.etalab.gouv.fr/nouvelle-licence-pour-la-reutilisation-des-informations-publiques-elements-de-clarification)
- [Licence : Version 2.0 de la Licence Ouverte suite à la consultation et présentation du décret](https://www.etalab.gouv.fr/licence-version-2-0-de-la-licence-ouverte-suite-a-la-consultation-et-presentation-du-decret)
- [https://guides.etalab.gouv.fr/juridique/reutilisation/#qu-est-ce-qu-une-reutilisation](https://guides.etalab.gouv.fr/juridique/reutilisation/#qu-est-ce-qu-une-reutilisation)
On top of that, the new metadata quality score is designed to help data producers to enhance usability of their datasets step by step.</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</si>
  <si>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</si>
  <si>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</si>
  <si>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When the Etalab mission was created and the government launched the “Open data” policy in 2011, an [open license](https://www.etalab.gouv.fr/wp-content/uploads/2017/04/ETALAB-Licence-Ouverte-v2.0.pdf)  was developed to make it easier for re-users to understand their rights and obligations.
This license began to be widely used by the majority of administrations. However, some of them used specific licenses.
Faced with the profusion of licenses, the content of which was sometimes very heterogeneous and could harm cross-referencing of data sets, the [law for a digital republic](https://www.legifrance.gouv.fr/affichLoiPubliee.do?idDocument=JORFDOLE000031589829&amp;type=general&amp;legislature=14) intervened to limit the choice of licenses to which administrations could resort.
When the administrations need to choose a license for the free re-use of their public information, be it data or software, they will have to choose it among the licenses appearing in the decree provided for in article [L. 323-2 of CRPA](https://www.legifrance.gouv.fr/affichCodeArticle.do?idArticle=LEGIARTI000034504991&amp;cidTexte=LEGITEXT000031366350&amp;dateTexte=29991231).
When no license provided for in the decree meets the needs of an administration and that it wishes to use a specific license, this license must be approved by the State, in this case the DINUM, according to the criteria set by the decree.</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</si>
  <si>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</si>
  <si>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</si>
  <si>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</si>
  <si>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</si>
  <si>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</si>
  <si>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When the administrations need to choose a license for the free re-use of their public information, be it data or software, they will have to choose it among the licenses appearing in the decree provided for in article [L. 323-2 of CRPA](https://www.legifrance.gouv.fr/affichCodeArticle.do?idArticle=LEGIARTI000034504991&amp;cidTexte=LEGITEXT000031366350&amp;dateTexte=29991231). Etalab recommends the use of the [Licence Ouverte Version 2.0](https://www.etalab.gouv.fr/wp-content/uploads/2017/04/ETALAB-Licence-Ouverte-v2.0.pdf).
When no license provided for in the decree meets the needs of an administration and that it wishes to use a specific license, this license must be approved by the State, in this case the DINUM, according to the criteria set by the decree.</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</si>
  <si>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</si>
  <si>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</si>
  <si>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</si>
  <si>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</si>
  <si>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</si>
  <si>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</si>
  <si>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</si>
  <si>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</si>
  <si>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</si>
  <si>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</si>
  <si>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</si>
  <si>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</si>
  <si>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</si>
  <si>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</si>
  <si>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</si>
  <si>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</si>
  <si>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</si>
  <si>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</si>
  <si>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</si>
  <si>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</si>
  <si>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Guidelines are published on our guides : [guides.etalab.gouv.fr](http://guides.etalab.gouv.fr) and our documentation [doc.data.gouv.fr](http://doc.data.gouv.fr). We also provide a tool [publier.etalab.studio](http://publier.etalab.studio) to help users to generate their data in a structured way. This tool helps to get better quality on data published on french open data platform.
On top of that, the new metadata quality score is designed to help data producers to enhance usability of their datasets step by step.</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</si>
  <si>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</si>
  <si>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</si>
  <si>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</si>
  <si>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Various activities are carried out to assist producers:
- A documentation is available to support producers on how to publish data sets in machine readable format: [here](https://guides.etalab.gouv.fr/data.gouv.fr/) and [here](https://doc.data.gouv.fr/a-propos/que-publier-et-comment-le-publier/)
- The Etalab team launched in 2019 [www.schema.data.gouv.fr](http://www.schema.data.gouv.fr/) a referencing and support service for the creation of public data schemas for France. From schema.data.gouv.fr and the tools attached to it, it is possible to consult the referenced data schema, to validate that a data set conforms to a schema, to generate documentation and sample data sets automatically or suggest standardized entry forms. Any actor is also free to propose the referencing of diagrams on schema.data.gouv.fr.
- Etalab supports the [Validata](https://validata.etalab.studio/) project, whose partners are Open Data France, Jailbreak, La fing and Datactivist. Validata is a platform for validating the quality of future open data dataset. The machine-readable format criterion is a key element for the validation of the dataset.
- Etalab provides since january a tool [publier.etalab.studio](http://publier.etalab.studio) to help users to generate their data in a structured way. This tool helps to get better quality on data published on french open data platform.
- Good practices are highlighted on [data.gouv.fr homepage](https://www.data.gouv.fr/fr/) (“Jeux de données à la une”). These datasets are also communicated to producers wishing to publish quality datasets in a machine-readable format.
- We publish an [article every month](https://www.data.gouv.fr/fr/posts/suivi-des-sorties-mai-2020/) to showcase the most important publications and highlight good practices by producers.
- Any producer who wishes to publish a dataset (whether he is internal or external to the administration) has the possibility to contact Etalab team in order to obtain assistance in the publication of his data: creation of data schema, assistance in choosing the format, assistance in improving data quality, assistance in the editorialization and documentation of datasets, assistance in publishing data on data.gouv.fr.</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</si>
  <si>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</si>
  <si>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</si>
  <si>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</si>
  <si>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Various activities are carried out to assist producers:
- Etalab provides since january a tool [publier.etalab.studio](http://publier.etalab.studio) to help users to generate their data in a structured way. This tool helps to get better quality on data published on french open data platform.
- In order to improve data quality, Etalab is making special efforts to better support data producers in their publication procedures. The guides cover legal, technical or organizational themes and are conceived in an iterative and open manner. The [quality guide](https://guides.etalab.gouv.fr/qualite/) [insists on the publication of high-quality metadata](https://guides.etalab.gouv.fr/qualite/documenter-les-donnees/#description-du-mode-de-production-des-donnees).
This guide complement the [portal’s comprehensive documentation](https://doc.data.gouv.fr/jeux-de-donnees/publier-un-jeu-de-donnees/)
- Any published dataset on the platform has a metadata quality checklist in their admin dashboard page. The questions are: Is the dataset described? Are keywords added? Is the format opened? Are discussions opened? Is the dataset up to date? Is the dataset available? When a criterion is not met, a pictogram indicates it to the producer.
- Etalab supports the [Validata](https://validata.etalab.studio/) project, whose partners are Open Data France, Jailbreak, La fing and Datactivist. Validata is a platform for validating the quality of future open data dataset. The publication of high-quality metadata is a key criterion for the validation of the dataset.
- Any producer who wishes to publish a dataset (whether he is internal or external to the administration) has the possibility to contact the Etalab team in order to obtain assistance in the publication of his data. The publication of high-quality metadata is one of the key elements Etalab insists on.</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</si>
  <si>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</si>
  <si>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</si>
  <si>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</si>
  <si>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</si>
  <si>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The URLs are:
- [RDF support - uData Documentation](https://udata.readthedocs.io/en/stable/rdf/)
- [Home · etalab/data.gouv.fr Wiki](https://github.com/etalab/data.gouv.fr/wiki)</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</si>
  <si>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</si>
  <si>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</si>
  <si>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</si>
  <si>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</si>
  <si>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</si>
  <si>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</si>
  <si>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</si>
  <si>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</si>
  <si>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</si>
  <si>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</si>
  <si>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</si>
  <si>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</si>
  <si>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France has build a specification of the data model for catalog of datasets published in open data by local authorities. 
The opendata catalog of a community gathers the metadata description of the datasets it publishes. It can be generated automatically by the platform that hosts or harvests them. Several standards allow the standardization of the metadata of a catalog (INSPIRE for geographic data, DCAT and its variations for all types of open data), but local catalogs, when they exist, whether they are exposed via an API or extracted in the form of files, often depend on the technical capacity of the solution used and its configuration (different formats, more or less rich or extensive, depending on the platform, unique catalog and not for each producer when the platform is shared, distinction or not between datasets and resources, etc). Not to mention that many local authorities use simple websites to make their data available.
The specification of a simplified data model should make it possible to harmonize these local catalogs in a format accessible to all local authorities and facilitate their consolidation in a national inventory, the "catalog of open local data catalogs".
[https://schema.data.gouv.fr/scdl/catalogue/0.1.2/](https://schema.data.gouv.fr/scdl/catalogue/0.1.2/)</t>
  </si>
  <si>
    <t>124a</t>
  </si>
  <si>
    <t>Do you investigate the most common causes for the lack of DCAT-AP compliance?</t>
  </si>
  <si>
    <t>124b</t>
  </si>
  <si>
    <t>If yes, what are the main causes for the lack of DCAT-AP compliance?</t>
  </si>
  <si>
    <t>o Please list the most common causes below and select 'see answer box'.</t>
  </si>
  <si>
    <t>Data.gouv.fr strategy of single point of entry relying on harvesting content imposes to be compliant with many technologies. As mentioned, data.gouv.fr improvements are dictated by its users and at this point the French ecosystem is not using DCAT-AP.
As of today, most local open data portals are built upon the proprietary technology OpenDataSoft [www.observatoire-opendata.fr/resultats/](http://www.observatoire-opendata.fr/resultats/)</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</si>
  <si>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</si>
  <si>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</si>
  <si>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</si>
  <si>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</si>
  <si>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</si>
  <si>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</si>
  <si>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</si>
  <si>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</si>
  <si>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</si>
  <si>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A discussion module is available for users for each dataset. They can express their opinion on the published dataset, whether it is positive or negative. This discussion module also makes it possible to report anomalies or areas for improvement to the producer. This evaluation mechanism thus provides more qualitative information than a simple five-star mechanism. Indeed, a five-star mechanism does not provide information on the improvement prospects.
[See example](https://www.data.gouv.fr/fr/datasets/base-sirene-des-entreprises-et-de-leurs-etablissements-siren-siret/)
However it is very usefull for both data producers et data reusers to be able to attest quickly a dataset’s quality. To this end we are currently working on a metadata quality score for dataset that will be made public.</t>
  </si>
  <si>
    <t>Do you conduct activities to promote and familiarise data providers with ways to ensure higher quality data (such as promoting the model referenced in the previous question)?</t>
  </si>
  <si>
    <t>We developed a strategy on dataset quality inspired from the 5-star model :
**Licence** :
We developed our [own licence](https://www.etalab.gouv.fr/wp-content/uploads/2017/04/ETALAB-Licence-Ouverte-v2.0.pdf) and provide [guidelines](https://www.data.gouv.fr/fr/licences) and guides on how to choose a licence and why (see previous questions).
**Reusability** :
With our focus on data literacy and the organisation of events, we foster the reusability of data by insisting notably on [quality of documentation](https://guides.etalab.gouv.fr/qualite/documenter-les-donnees/) of data, [description of metadata](https://guides.etalab.gouv.fr/qualite/documenter-les-donnees/#description-des-metadonnees) and how [reuses are important](https://guides.etalab.gouv.fr/juridique/reutilisation/#qu-est-ce-qu-une-reutilisation) for example (see dimension 1 for more insight).
Reuses are highlighted in the same way as data [on the portal](https://www.data.gouv.fr/fr/reuses/covid-19-en-france-au-06-juillet-2020-surveillance-des-entrees-hospitalieres-et-des-tests-de-depistage/) and through our [communication](https://www.data.gouv.fr/fr/posts/).
**Machine readability and openness** :
A documentation is available to support producers on how to publish data sets in machine readable format: [here](https://guides.etalab.gouv.fr/data.gouv.fr/) and [here](https://doc.data.gouv.fr/a-propos/que-publier-et-comment-le-publier/).
On top of advocacy programs and [editorial content](https://www.data.gouv.fr/fr/posts/) we develop tools to help producers to provide high quality data. For instance,
- The Etalab team launched in 2019 [www.schema.data.gouv.fr](http://www.schema.data.gouv.fr/) a referencing, validation and support service for the creation of public data schemas for France. From schema.data.gouv.fr and the tools attached to it, it is possible to consult the referenced data schema, to validate that a data set conforms to a schema, to generate documentation and sample data sets automatically or suggest standardized entry forms. Any actor is also free to propose the referencing of diagrams on schema.data.gouv.fr.
- Etalab has also developed a tool, [CSV-GG](https://csv-gg.etalab.studio/), that helps you create a CSV file that conforms to an existing data schema. The tool guides you through several steps to obtain a complete, valid and structured file.
**Open identifier**
Discoverability of data.gouv.fr catalog is one of our top priorities. With this in mind a lot of effort are put in the  improvement of the search engine, for example:
- the tag system of the datasets makes it possible to optimize the search
- the "highlight" button for the platform administrator allows to bring up a data set in the ranking
**Linked-data**
We wrote a [quality guide](https://guides.etalab.gouv.fr/qualite/preparer-le-jeu-de-donnees/#la-structure-du-jeu-de-donnees) to help administration in the open data strategy. This guide underlines the necessity to include “linked data” (données pivot) that facilitates the crossover between datasets. Ex. Identification number of a company, geolocalisation etc.
We are also working on a tool enabling the enrichment of resources with additional third party data available on the portal
The platform data.gouv.fr allows users to link a specific resource to a common standard / schema shared by the community. This feature allow users to access easily to all the resources depending of this specific schema.</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</si>
  <si>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</si>
  <si>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</si>
  <si>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</si>
  <si>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</si>
  <si>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</si>
  <si>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</si>
  <si>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</si>
  <si>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</si>
  <si>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</si>
  <si>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</si>
  <si>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</si>
  <si>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</si>
  <si>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</si>
  <si>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</si>
  <si>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</si>
  <si>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Each new datasets are monitored in our internal team and we can check for each one if correction needs to be done. For structured data related to a data model, we have a monitored tool that inspect the data itself and try to validate it within its declared data model. If validation fails, alert are sent to our team and we can contact producer so it can modify data to respect data model. See this example this repository : https://github.com/etalab/dag_schema_data_gouv_fr</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</si>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</sst>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46"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11"/>
      <name val="Calibri"/>
      <family val="2"/>
    </font>
    <font>
      <b/>
      <sz val="20"/>
      <name val="Calibri"/>
      <family val="2"/>
      <scheme val="minor"/>
    </font>
    <font>
      <sz val="7"/>
      <name val="Calibri"/>
      <family val="2"/>
    </font>
    <font>
      <b/>
      <sz val="11"/>
      <name val="Calibri"/>
      <family val="2"/>
      <scheme val="minor"/>
    </font>
    <font>
      <b/>
      <sz val="36"/>
      <color theme="1"/>
      <name val="Calibri"/>
      <family val="2"/>
      <scheme val="minor"/>
    </font>
    <font>
      <b/>
      <sz val="36"/>
      <color theme="0"/>
      <name val="Calibri"/>
      <family val="2"/>
      <scheme val="minor"/>
    </font>
    <font>
      <sz val="7"/>
      <color theme="1"/>
      <name val="Calibri"/>
      <family val="2"/>
      <scheme val="minor"/>
    </font>
    <font>
      <b/>
      <sz val="20"/>
      <name val="Calibri"/>
      <family val="2"/>
    </font>
    <font>
      <b/>
      <sz val="20"/>
      <color indexed="65"/>
      <name val="Calibri"/>
      <family val="2"/>
    </font>
    <font>
      <b/>
      <sz val="20"/>
      <color theme="0"/>
      <name val="Calibri"/>
      <family val="2"/>
      <scheme val="minor"/>
    </font>
    <font>
      <sz val="20"/>
      <name val="Calibri"/>
      <family val="2"/>
    </font>
    <font>
      <sz val="11"/>
      <name val="Calibri"/>
      <family val="2"/>
    </font>
    <font>
      <sz val="11"/>
      <name val="Calibri"/>
      <family val="2"/>
      <scheme val="minor"/>
    </font>
    <font>
      <b/>
      <sz val="12"/>
      <name val="Calibri"/>
      <family val="2"/>
    </font>
    <font>
      <i/>
      <sz val="11"/>
      <name val="Calibri"/>
      <family val="2"/>
    </font>
    <font>
      <b/>
      <sz val="11"/>
      <color indexed="65"/>
      <name val="Calibri"/>
      <family val="2"/>
    </font>
    <font>
      <b/>
      <sz val="12"/>
      <name val="Calibri"/>
      <family val="2"/>
      <scheme val="minor"/>
    </font>
    <font>
      <sz val="12"/>
      <name val="Calibri"/>
      <family val="2"/>
    </font>
    <font>
      <i/>
      <sz val="11"/>
      <color indexed="4"/>
      <name val="Calibri"/>
      <family val="2"/>
    </font>
    <font>
      <sz val="11"/>
      <color rgb="FF70AD47"/>
      <name val="Calibri"/>
      <family val="2"/>
    </font>
    <font>
      <b/>
      <sz val="11"/>
      <color rgb="FF70AD47"/>
      <name val="Calibri"/>
      <family val="2"/>
    </font>
    <font>
      <sz val="7"/>
      <color rgb="FF70AD47"/>
      <name val="Calibri"/>
      <family val="2"/>
    </font>
    <font>
      <i/>
      <sz val="11"/>
      <color rgb="FF70AD47"/>
      <name val="Calibri"/>
      <family val="2"/>
    </font>
    <font>
      <sz val="12"/>
      <color rgb="FFED7D31"/>
      <name val="Calibri"/>
      <family val="2"/>
    </font>
    <font>
      <b/>
      <sz val="10"/>
      <color indexed="65"/>
      <name val="Calibri"/>
      <family val="2"/>
    </font>
    <font>
      <b/>
      <sz val="10"/>
      <name val="Calibri"/>
      <family val="2"/>
    </font>
    <font>
      <b/>
      <sz val="7"/>
      <name val="Calibri"/>
      <family val="2"/>
    </font>
    <font>
      <i/>
      <sz val="10"/>
      <color indexed="65"/>
      <name val="Calibri"/>
      <family val="2"/>
    </font>
    <font>
      <sz val="10"/>
      <name val="Calibri"/>
      <family val="2"/>
    </font>
    <font>
      <i/>
      <sz val="7"/>
      <name val="Calibri"/>
      <family val="2"/>
    </font>
    <font>
      <i/>
      <sz val="10"/>
      <name val="Calibri"/>
      <family val="2"/>
    </font>
    <font>
      <b/>
      <i/>
      <sz val="10"/>
      <name val="Calibri"/>
      <family val="2"/>
    </font>
    <font>
      <b/>
      <sz val="12"/>
      <color indexed="65"/>
      <name val="Calibri"/>
      <family val="2"/>
    </font>
    <font>
      <b/>
      <sz val="12"/>
      <color theme="0"/>
      <name val="Calibri"/>
      <family val="2"/>
      <scheme val="minor"/>
    </font>
    <font>
      <u/>
      <sz val="11"/>
      <color theme="10"/>
      <name val="Calibri"/>
      <family val="2"/>
    </font>
    <font>
      <b/>
      <u/>
      <sz val="11"/>
      <name val="Calibri"/>
      <family val="2"/>
    </font>
    <font>
      <i/>
      <sz val="7"/>
      <color rgb="FF70AD47"/>
      <name val="Calibri"/>
      <family val="2"/>
    </font>
    <font>
      <b/>
      <sz val="11"/>
      <color rgb="FF548235"/>
      <name val="Calibri"/>
      <family val="2"/>
    </font>
    <font>
      <b/>
      <u/>
      <sz val="11"/>
      <color theme="10"/>
      <name val="Calibri"/>
      <family val="2"/>
    </font>
    <font>
      <u/>
      <sz val="11"/>
      <name val="Calibri"/>
      <family val="2"/>
    </font>
    <font>
      <b/>
      <sz val="11"/>
      <color theme="1"/>
      <name val="Calibri"/>
      <family val="2"/>
    </font>
    <font>
      <sz val="9"/>
      <name val="Calibri"/>
      <family val="2"/>
    </font>
  </fonts>
  <fills count="26">
    <fill>
      <patternFill patternType="none"/>
    </fill>
    <fill>
      <patternFill patternType="gray125"/>
    </fill>
    <fill>
      <patternFill patternType="solid">
        <fgColor rgb="FF92D050"/>
        <bgColor indexed="64"/>
      </patternFill>
    </fill>
    <fill>
      <patternFill patternType="solid">
        <fgColor rgb="FF7030A0"/>
        <bgColor rgb="FF7030A0"/>
      </patternFill>
    </fill>
    <fill>
      <patternFill patternType="solid">
        <fgColor rgb="FF5A9CFF"/>
        <bgColor rgb="FF4472C4"/>
      </patternFill>
    </fill>
    <fill>
      <patternFill patternType="solid">
        <fgColor rgb="FF5A9CFF"/>
        <bgColor rgb="FF5A9CFF"/>
      </patternFill>
    </fill>
    <fill>
      <patternFill patternType="solid">
        <fgColor rgb="FFA5A5A5"/>
        <bgColor rgb="FFB4C7E7"/>
      </patternFill>
    </fill>
    <fill>
      <patternFill patternType="solid">
        <fgColor rgb="FFEDEDED"/>
        <bgColor rgb="FFF2F2F2"/>
      </patternFill>
    </fill>
    <fill>
      <patternFill patternType="solid">
        <fgColor theme="6" tint="0.79998168889431442"/>
        <bgColor theme="6" tint="0.79998168889431442"/>
      </patternFill>
    </fill>
    <fill>
      <patternFill patternType="solid">
        <fgColor rgb="FFDBDBDB"/>
        <bgColor rgb="FFDAE3F3"/>
      </patternFill>
    </fill>
    <fill>
      <patternFill patternType="solid">
        <fgColor rgb="FFFFF2CC"/>
        <bgColor rgb="FFF2F2F2"/>
      </patternFill>
    </fill>
    <fill>
      <patternFill patternType="solid">
        <fgColor theme="2"/>
        <bgColor indexed="5"/>
      </patternFill>
    </fill>
    <fill>
      <patternFill patternType="solid">
        <fgColor rgb="FFF2F2F2"/>
        <bgColor rgb="FFEDEDED"/>
      </patternFill>
    </fill>
    <fill>
      <patternFill patternType="solid">
        <fgColor rgb="FFFF6052"/>
        <bgColor rgb="FFFF5050"/>
      </patternFill>
    </fill>
    <fill>
      <patternFill patternType="solid">
        <fgColor rgb="FFFF6052"/>
        <bgColor rgb="FFFF6052"/>
      </patternFill>
    </fill>
    <fill>
      <patternFill patternType="solid">
        <fgColor rgb="FFE7E6E6"/>
        <bgColor rgb="FFEDEDED"/>
      </patternFill>
    </fill>
    <fill>
      <patternFill patternType="solid">
        <fgColor theme="0" tint="-4.9989318521683403E-2"/>
        <bgColor theme="0" tint="-4.9989318521683403E-2"/>
      </patternFill>
    </fill>
    <fill>
      <patternFill patternType="solid">
        <fgColor theme="0"/>
        <bgColor indexed="5"/>
      </patternFill>
    </fill>
    <fill>
      <patternFill patternType="solid">
        <fgColor theme="0" tint="-0.14999847407452621"/>
        <bgColor indexed="5"/>
      </patternFill>
    </fill>
    <fill>
      <patternFill patternType="solid">
        <fgColor rgb="FFFF9B93"/>
        <bgColor rgb="FFF99F1A"/>
      </patternFill>
    </fill>
    <fill>
      <patternFill patternType="solid">
        <fgColor rgb="FFFF9B93"/>
        <bgColor rgb="FFFF9B93"/>
      </patternFill>
    </fill>
    <fill>
      <patternFill patternType="solid">
        <fgColor rgb="FF002093"/>
        <bgColor indexed="18"/>
      </patternFill>
    </fill>
    <fill>
      <patternFill patternType="solid">
        <fgColor rgb="FF002093"/>
        <bgColor rgb="FF002093"/>
      </patternFill>
    </fill>
    <fill>
      <patternFill patternType="solid">
        <fgColor theme="2"/>
        <bgColor theme="2"/>
      </patternFill>
    </fill>
    <fill>
      <patternFill patternType="solid">
        <fgColor rgb="FFFFE200"/>
        <bgColor indexed="5"/>
      </patternFill>
    </fill>
    <fill>
      <patternFill patternType="solid">
        <fgColor rgb="FFFFE200"/>
        <bgColor rgb="FFFFE200"/>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3">
    <xf numFmtId="0" fontId="0" fillId="0" borderId="0" xfId="0"/>
    <xf numFmtId="0" fontId="4" fillId="0" borderId="0" xfId="0" applyFont="1" applyAlignment="1">
      <alignment horizontal="center" vertical="top" wrapText="1"/>
    </xf>
    <xf numFmtId="0" fontId="6" fillId="2" borderId="0" xfId="0" applyFont="1" applyFill="1" applyAlignment="1">
      <alignment horizontal="left" vertical="top" wrapText="1"/>
    </xf>
    <xf numFmtId="0" fontId="0" fillId="0" borderId="0" xfId="0" applyAlignment="1">
      <alignment horizontal="left" vertical="top" wrapText="1"/>
    </xf>
    <xf numFmtId="0" fontId="2" fillId="0" borderId="0" xfId="0" applyFont="1" applyAlignment="1">
      <alignment horizontal="center" vertical="top" wrapText="1"/>
    </xf>
    <xf numFmtId="0" fontId="0" fillId="0" borderId="0" xfId="0" applyAlignment="1">
      <alignment horizontal="left" vertical="center"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lignment horizontal="left" vertical="top" wrapText="1"/>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10"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11" fillId="4" borderId="0" xfId="0" applyFont="1" applyFill="1" applyAlignment="1">
      <alignment horizontal="left" vertical="top" wrapText="1"/>
    </xf>
    <xf numFmtId="0" fontId="13" fillId="5" borderId="0" xfId="0" applyFont="1" applyFill="1" applyAlignment="1">
      <alignment horizontal="right" vertical="top" wrapText="1"/>
    </xf>
    <xf numFmtId="0" fontId="5" fillId="5" borderId="0" xfId="0" applyFont="1" applyFill="1" applyAlignment="1">
      <alignment horizontal="left" vertical="top" wrapText="1"/>
    </xf>
    <xf numFmtId="0" fontId="5" fillId="5" borderId="0" xfId="0" applyFont="1" applyFill="1" applyAlignment="1" applyProtection="1">
      <alignment horizontal="left" vertical="top" wrapText="1"/>
      <protection locked="0"/>
    </xf>
    <xf numFmtId="0" fontId="11" fillId="6" borderId="0" xfId="0" applyFont="1" applyFill="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4"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6" fillId="0" borderId="0" xfId="0" applyFont="1" applyAlignment="1">
      <alignment horizontal="left" vertical="top" wrapText="1"/>
    </xf>
    <xf numFmtId="0" fontId="15" fillId="7" borderId="0" xfId="0" applyFont="1" applyFill="1" applyAlignment="1">
      <alignment horizontal="left" vertical="top" wrapText="1"/>
    </xf>
    <xf numFmtId="0" fontId="4" fillId="7" borderId="0" xfId="0" applyFont="1" applyFill="1" applyAlignment="1">
      <alignment horizontal="left" vertical="top" wrapText="1"/>
    </xf>
    <xf numFmtId="0" fontId="16" fillId="8" borderId="0" xfId="0" applyFont="1" applyFill="1" applyAlignment="1">
      <alignment horizontal="right" vertical="top" wrapText="1"/>
    </xf>
    <xf numFmtId="0" fontId="16" fillId="8" borderId="0" xfId="0" applyFont="1" applyFill="1" applyAlignment="1">
      <alignment horizontal="left" vertical="top" wrapText="1"/>
    </xf>
    <xf numFmtId="0" fontId="16" fillId="8" borderId="0" xfId="0" applyFont="1" applyFill="1" applyAlignment="1" applyProtection="1">
      <alignment horizontal="left" vertical="top" wrapText="1"/>
      <protection locked="0"/>
    </xf>
    <xf numFmtId="0" fontId="6" fillId="7" borderId="0" xfId="0" applyFont="1" applyFill="1" applyAlignment="1">
      <alignment horizontal="left" vertical="top" wrapText="1"/>
    </xf>
    <xf numFmtId="0" fontId="0" fillId="7" borderId="0" xfId="0" applyFill="1" applyAlignment="1">
      <alignment horizontal="left" vertical="top" wrapText="1"/>
    </xf>
    <xf numFmtId="0" fontId="18" fillId="0" borderId="0" xfId="0" applyFont="1" applyAlignment="1">
      <alignment horizontal="left" vertical="top" wrapText="1"/>
    </xf>
    <xf numFmtId="0" fontId="19" fillId="4" borderId="0" xfId="0" applyFont="1" applyFill="1" applyAlignment="1">
      <alignment horizontal="left" vertical="top" wrapText="1"/>
    </xf>
    <xf numFmtId="0" fontId="17" fillId="4" borderId="0" xfId="0" applyFont="1" applyFill="1" applyAlignment="1">
      <alignment horizontal="left" vertical="top" wrapText="1"/>
    </xf>
    <xf numFmtId="0" fontId="1" fillId="5" borderId="0" xfId="0" applyFont="1" applyFill="1" applyAlignment="1">
      <alignment horizontal="right" vertical="top" wrapText="1"/>
    </xf>
    <xf numFmtId="0" fontId="20" fillId="5" borderId="0" xfId="0" applyFont="1" applyFill="1" applyAlignment="1">
      <alignment horizontal="left" vertical="top" wrapText="1"/>
    </xf>
    <xf numFmtId="0" fontId="20" fillId="5" borderId="0" xfId="0" applyFont="1" applyFill="1" applyAlignment="1" applyProtection="1">
      <alignment horizontal="left" vertical="top" wrapText="1"/>
      <protection locked="0"/>
    </xf>
    <xf numFmtId="0" fontId="21" fillId="9" borderId="0" xfId="0" applyFont="1" applyFill="1" applyAlignment="1">
      <alignment horizontal="left" vertical="top" wrapText="1"/>
    </xf>
    <xf numFmtId="0" fontId="17" fillId="9" borderId="0" xfId="0" applyFont="1" applyFill="1" applyAlignment="1">
      <alignment horizontal="left" vertical="top" wrapText="1"/>
    </xf>
    <xf numFmtId="0" fontId="4" fillId="0" borderId="0" xfId="0" applyFont="1" applyAlignment="1">
      <alignment horizontal="center" vertical="top"/>
    </xf>
    <xf numFmtId="0" fontId="4" fillId="0" borderId="1" xfId="0" applyFont="1" applyBorder="1" applyAlignment="1" applyProtection="1">
      <alignment horizontal="left" vertical="top"/>
      <protection locked="0"/>
    </xf>
    <xf numFmtId="0" fontId="4" fillId="0" borderId="0" xfId="0" applyFont="1" applyAlignment="1">
      <alignment horizontal="left" vertical="top"/>
    </xf>
    <xf numFmtId="0" fontId="4" fillId="0" borderId="0" xfId="0" applyFont="1" applyAlignment="1">
      <alignment vertical="top"/>
    </xf>
    <xf numFmtId="0" fontId="7" fillId="0" borderId="0" xfId="0" applyFont="1" applyAlignment="1">
      <alignment horizontal="right" vertical="top"/>
    </xf>
    <xf numFmtId="0" fontId="7" fillId="0" borderId="0" xfId="0" applyFont="1" applyAlignment="1" applyProtection="1">
      <alignment horizontal="right" vertical="top"/>
      <protection locked="0"/>
    </xf>
    <xf numFmtId="0" fontId="15" fillId="0" borderId="0" xfId="0" applyFont="1" applyAlignment="1">
      <alignment horizontal="left" vertical="top"/>
    </xf>
    <xf numFmtId="0" fontId="4" fillId="10" borderId="0" xfId="0" applyFont="1" applyFill="1" applyAlignment="1">
      <alignment horizontal="left" vertical="top"/>
    </xf>
    <xf numFmtId="0" fontId="0" fillId="0" borderId="0" xfId="0" applyAlignment="1">
      <alignment horizontal="left" vertical="top"/>
    </xf>
    <xf numFmtId="0" fontId="4" fillId="0" borderId="1" xfId="0" applyFont="1" applyBorder="1" applyAlignment="1" applyProtection="1">
      <alignment horizontal="left" vertical="top" wrapText="1"/>
      <protection locked="0"/>
    </xf>
    <xf numFmtId="0" fontId="4" fillId="10" borderId="0" xfId="0" applyFont="1" applyFill="1" applyAlignment="1">
      <alignment horizontal="left" vertical="top" wrapText="1"/>
    </xf>
    <xf numFmtId="49" fontId="15" fillId="0" borderId="2" xfId="0" applyNumberFormat="1" applyFont="1" applyBorder="1" applyAlignment="1">
      <alignment horizontal="left" vertical="top" wrapText="1"/>
    </xf>
    <xf numFmtId="49" fontId="4" fillId="0" borderId="0" xfId="0" applyNumberFormat="1" applyFont="1" applyAlignment="1">
      <alignment horizontal="left" vertical="top" wrapText="1"/>
    </xf>
    <xf numFmtId="49" fontId="15" fillId="0" borderId="0" xfId="0" applyNumberFormat="1" applyFont="1" applyAlignment="1">
      <alignment horizontal="left" vertical="top" wrapText="1"/>
    </xf>
    <xf numFmtId="0" fontId="15" fillId="10" borderId="0" xfId="0" applyFont="1" applyFill="1" applyAlignment="1">
      <alignment horizontal="left" vertical="top" wrapText="1"/>
    </xf>
    <xf numFmtId="0" fontId="18" fillId="0" borderId="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21" fillId="0" borderId="0" xfId="0" applyFont="1" applyAlignment="1">
      <alignment horizontal="left" vertical="top" wrapText="1"/>
    </xf>
    <xf numFmtId="0" fontId="4"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24" fillId="0" borderId="0" xfId="0" applyFont="1" applyAlignment="1">
      <alignment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6" fillId="0" borderId="0" xfId="0" applyFont="1" applyAlignment="1" applyProtection="1">
      <alignment horizontal="left" vertical="top" wrapText="1"/>
      <protection locked="0"/>
    </xf>
    <xf numFmtId="0" fontId="4" fillId="11" borderId="0" xfId="0" applyFont="1" applyFill="1" applyAlignment="1">
      <alignment horizontal="left" vertical="top" wrapText="1"/>
    </xf>
    <xf numFmtId="0" fontId="7" fillId="11" borderId="0" xfId="0" applyFont="1" applyFill="1" applyAlignment="1" applyProtection="1">
      <alignment horizontal="left" vertical="top" wrapText="1"/>
      <protection locked="0"/>
    </xf>
    <xf numFmtId="0" fontId="4" fillId="0" borderId="1" xfId="0" applyFont="1" applyBorder="1" applyAlignment="1">
      <alignment horizontal="left" vertical="top" wrapText="1"/>
    </xf>
    <xf numFmtId="0" fontId="4" fillId="0" borderId="0" xfId="0" applyFont="1" applyAlignment="1">
      <alignment horizontal="right" vertical="top"/>
    </xf>
    <xf numFmtId="0" fontId="27" fillId="0" borderId="0" xfId="0" applyFont="1" applyAlignment="1">
      <alignment vertical="top" wrapText="1"/>
    </xf>
    <xf numFmtId="0" fontId="24" fillId="0" borderId="0" xfId="0" applyFont="1" applyAlignment="1">
      <alignment horizontal="center" vertical="top"/>
    </xf>
    <xf numFmtId="0" fontId="18" fillId="12" borderId="4" xfId="0" applyFont="1" applyFill="1" applyBorder="1" applyAlignment="1">
      <alignment horizontal="left" vertical="top" wrapText="1"/>
    </xf>
    <xf numFmtId="0" fontId="15" fillId="12" borderId="5" xfId="0" applyFont="1" applyFill="1" applyBorder="1" applyAlignment="1">
      <alignment vertical="top" wrapText="1"/>
    </xf>
    <xf numFmtId="0" fontId="28" fillId="4" borderId="1" xfId="0" applyFont="1" applyFill="1" applyBorder="1" applyAlignment="1">
      <alignment horizontal="left" vertical="top" wrapText="1"/>
    </xf>
    <xf numFmtId="0" fontId="29" fillId="4" borderId="1" xfId="0" applyFont="1" applyFill="1" applyBorder="1" applyAlignment="1">
      <alignment horizontal="center" vertical="top" wrapText="1"/>
    </xf>
    <xf numFmtId="0" fontId="29" fillId="4" borderId="1" xfId="0" applyFont="1" applyFill="1" applyBorder="1" applyAlignment="1" applyProtection="1">
      <alignment horizontal="center" vertical="top" wrapText="1"/>
      <protection locked="0"/>
    </xf>
    <xf numFmtId="0" fontId="28" fillId="4" borderId="6" xfId="0" applyFont="1" applyFill="1" applyBorder="1" applyAlignment="1">
      <alignment horizontal="left" vertical="top" wrapText="1"/>
    </xf>
    <xf numFmtId="0" fontId="29" fillId="4" borderId="6" xfId="0" applyFont="1" applyFill="1" applyBorder="1" applyAlignment="1" applyProtection="1">
      <alignment horizontal="center" vertical="top" wrapText="1"/>
      <protection locked="0"/>
    </xf>
    <xf numFmtId="0" fontId="24" fillId="0" borderId="0" xfId="0" applyFont="1" applyAlignment="1">
      <alignment vertical="top" wrapText="1"/>
    </xf>
    <xf numFmtId="0" fontId="4" fillId="0" borderId="0" xfId="0" applyFont="1" applyAlignment="1" applyProtection="1">
      <alignment horizontal="left" vertical="top"/>
      <protection locked="0"/>
    </xf>
    <xf numFmtId="0" fontId="30" fillId="0" borderId="0" xfId="0" applyFont="1" applyAlignment="1">
      <alignment horizontal="left" vertical="top" wrapText="1"/>
    </xf>
    <xf numFmtId="0" fontId="4" fillId="0" borderId="0" xfId="0" applyFont="1" applyAlignment="1">
      <alignment vertical="top" wrapText="1"/>
    </xf>
    <xf numFmtId="0" fontId="4" fillId="0" borderId="1" xfId="0" applyFont="1" applyBorder="1" applyAlignment="1" applyProtection="1">
      <alignment vertical="top"/>
      <protection locked="0"/>
    </xf>
    <xf numFmtId="0" fontId="28" fillId="4" borderId="1" xfId="0" applyFont="1" applyFill="1" applyBorder="1" applyAlignment="1" applyProtection="1">
      <alignment horizontal="center" vertical="top" wrapText="1"/>
      <protection locked="0"/>
    </xf>
    <xf numFmtId="0" fontId="31" fillId="4" borderId="1" xfId="0" applyFont="1" applyFill="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28" fillId="4" borderId="1" xfId="0" applyFont="1" applyFill="1" applyBorder="1" applyAlignment="1" applyProtection="1">
      <alignment horizontal="left" vertical="top" wrapText="1"/>
      <protection locked="0"/>
    </xf>
    <xf numFmtId="0" fontId="28" fillId="4" borderId="0" xfId="0" applyFont="1" applyFill="1" applyAlignment="1">
      <alignment horizontal="left" vertical="top" wrapText="1"/>
    </xf>
    <xf numFmtId="0" fontId="29" fillId="0" borderId="0" xfId="0" applyFont="1" applyAlignment="1">
      <alignment horizontal="left" vertical="top" wrapText="1"/>
    </xf>
    <xf numFmtId="0" fontId="29"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3"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4" borderId="0" xfId="0" applyFont="1" applyFill="1" applyAlignment="1">
      <alignment horizontal="left" vertical="top" wrapText="1"/>
    </xf>
    <xf numFmtId="0" fontId="37" fillId="5" borderId="0" xfId="0" applyFont="1" applyFill="1" applyAlignment="1">
      <alignment horizontal="left" vertical="top" wrapText="1"/>
    </xf>
    <xf numFmtId="0" fontId="37" fillId="5" borderId="0" xfId="0" applyFont="1" applyFill="1" applyAlignment="1" applyProtection="1">
      <alignment horizontal="left" vertical="top" wrapText="1"/>
      <protection locked="0"/>
    </xf>
    <xf numFmtId="0" fontId="4" fillId="0" borderId="0" xfId="0" applyFont="1" applyAlignment="1" applyProtection="1">
      <alignment vertical="top"/>
      <protection locked="0"/>
    </xf>
    <xf numFmtId="0" fontId="39" fillId="11" borderId="0" xfId="1" applyFont="1" applyFill="1" applyAlignment="1">
      <alignment vertical="top" wrapText="1"/>
    </xf>
    <xf numFmtId="0" fontId="7" fillId="11" borderId="0" xfId="0" applyFont="1" applyFill="1" applyAlignment="1" applyProtection="1">
      <alignment vertical="top" wrapText="1"/>
      <protection locked="0"/>
    </xf>
    <xf numFmtId="0" fontId="24" fillId="0" borderId="0" xfId="0" applyFont="1" applyAlignment="1">
      <alignment horizontal="left" vertical="top" wrapText="1"/>
    </xf>
    <xf numFmtId="0" fontId="4" fillId="11" borderId="0" xfId="0" applyFont="1" applyFill="1" applyAlignment="1">
      <alignment vertical="top" wrapText="1"/>
    </xf>
    <xf numFmtId="0" fontId="26" fillId="0" borderId="0" xfId="0" applyFont="1" applyAlignment="1">
      <alignment horizontal="left" vertical="top" wrapText="1"/>
    </xf>
    <xf numFmtId="0" fontId="40" fillId="0" borderId="0" xfId="0" applyFont="1" applyAlignment="1">
      <alignment horizontal="left" vertical="top" wrapText="1"/>
    </xf>
    <xf numFmtId="0" fontId="19" fillId="4" borderId="0" xfId="0" applyFont="1" applyFill="1" applyAlignment="1">
      <alignment vertical="top" wrapText="1"/>
    </xf>
    <xf numFmtId="0" fontId="36" fillId="4" borderId="0" xfId="0" applyFont="1" applyFill="1" applyAlignment="1">
      <alignment vertical="top"/>
    </xf>
    <xf numFmtId="0" fontId="1" fillId="5" borderId="0" xfId="0" applyFont="1" applyFill="1" applyAlignment="1">
      <alignment horizontal="right" vertical="top"/>
    </xf>
    <xf numFmtId="0" fontId="37" fillId="5" borderId="0" xfId="0" applyFont="1" applyFill="1" applyAlignment="1">
      <alignment vertical="top"/>
    </xf>
    <xf numFmtId="0" fontId="37" fillId="5" borderId="0" xfId="0" applyFont="1" applyFill="1" applyAlignment="1" applyProtection="1">
      <alignment vertical="top"/>
      <protection locked="0"/>
    </xf>
    <xf numFmtId="0" fontId="0" fillId="9" borderId="0" xfId="0" applyFill="1" applyAlignment="1">
      <alignment horizontal="left" vertical="top" wrapText="1"/>
    </xf>
    <xf numFmtId="0" fontId="4" fillId="0" borderId="0" xfId="0" applyFont="1" applyAlignment="1">
      <alignment horizontal="right" vertical="top" wrapText="1"/>
    </xf>
    <xf numFmtId="0" fontId="1" fillId="5" borderId="0" xfId="0" applyFont="1" applyFill="1" applyAlignment="1">
      <alignment horizontal="left" vertical="top" wrapText="1"/>
    </xf>
    <xf numFmtId="0" fontId="1" fillId="5"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2"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2" fillId="13" borderId="0" xfId="0" applyFont="1" applyFill="1" applyAlignment="1">
      <alignment horizontal="left" vertical="top" wrapText="1"/>
    </xf>
    <xf numFmtId="0" fontId="4" fillId="13" borderId="0" xfId="0" applyFont="1" applyFill="1" applyAlignment="1">
      <alignment horizontal="left" vertical="top" wrapText="1"/>
    </xf>
    <xf numFmtId="0" fontId="13" fillId="14" borderId="0" xfId="0" applyFont="1" applyFill="1" applyAlignment="1">
      <alignment horizontal="right" vertical="top" wrapText="1"/>
    </xf>
    <xf numFmtId="0" fontId="7" fillId="14" borderId="0" xfId="0" applyFont="1" applyFill="1" applyAlignment="1">
      <alignment horizontal="left" vertical="top" wrapText="1"/>
    </xf>
    <xf numFmtId="0" fontId="7" fillId="14" borderId="0" xfId="0" applyFont="1" applyFill="1" applyAlignment="1" applyProtection="1">
      <alignment horizontal="left" vertical="top" wrapText="1"/>
      <protection locked="0"/>
    </xf>
    <xf numFmtId="0" fontId="4" fillId="15" borderId="0" xfId="0" applyFont="1" applyFill="1" applyAlignment="1">
      <alignment horizontal="left" vertical="top" wrapText="1"/>
    </xf>
    <xf numFmtId="0" fontId="0" fillId="15" borderId="0" xfId="0" applyFill="1" applyAlignment="1">
      <alignment horizontal="left" vertical="top" wrapText="1"/>
    </xf>
    <xf numFmtId="0" fontId="7" fillId="16" borderId="0" xfId="0" applyFont="1" applyFill="1" applyAlignment="1">
      <alignment horizontal="right" vertical="top" wrapText="1"/>
    </xf>
    <xf numFmtId="0" fontId="7" fillId="16" borderId="0" xfId="0" applyFont="1" applyFill="1" applyAlignment="1">
      <alignment horizontal="left" vertical="top" wrapText="1"/>
    </xf>
    <xf numFmtId="0" fontId="7" fillId="16" borderId="0" xfId="0" applyFont="1" applyFill="1" applyAlignment="1" applyProtection="1">
      <alignment horizontal="left" vertical="top" wrapText="1"/>
      <protection locked="0"/>
    </xf>
    <xf numFmtId="0" fontId="6" fillId="15" borderId="0" xfId="0" applyFont="1" applyFill="1" applyAlignment="1">
      <alignment horizontal="left" vertical="top" wrapText="1"/>
    </xf>
    <xf numFmtId="0" fontId="19" fillId="13" borderId="0" xfId="0" applyFont="1" applyFill="1" applyAlignment="1">
      <alignment horizontal="left" vertical="top" wrapText="1"/>
    </xf>
    <xf numFmtId="0" fontId="1" fillId="14" borderId="0" xfId="0" applyFont="1" applyFill="1" applyAlignment="1">
      <alignment horizontal="right" vertical="top" wrapText="1"/>
    </xf>
    <xf numFmtId="0" fontId="4" fillId="0" borderId="0" xfId="0" applyFont="1"/>
    <xf numFmtId="0" fontId="6" fillId="0" borderId="0" xfId="0" applyFont="1" applyAlignment="1">
      <alignment vertical="top" wrapText="1"/>
    </xf>
    <xf numFmtId="0" fontId="15" fillId="0" borderId="2" xfId="0" applyFont="1" applyBorder="1" applyAlignment="1">
      <alignment vertical="top" wrapText="1"/>
    </xf>
    <xf numFmtId="0" fontId="17" fillId="0" borderId="0" xfId="0" applyFont="1" applyAlignment="1">
      <alignment horizontal="left" vertical="top" wrapText="1"/>
    </xf>
    <xf numFmtId="49" fontId="15" fillId="0" borderId="2" xfId="0" applyNumberFormat="1" applyFont="1" applyBorder="1" applyAlignment="1">
      <alignment horizontal="left" vertical="top"/>
    </xf>
    <xf numFmtId="0" fontId="4" fillId="0" borderId="1" xfId="0" applyFont="1" applyBorder="1" applyProtection="1">
      <protection locked="0"/>
    </xf>
    <xf numFmtId="0" fontId="4" fillId="17" borderId="0" xfId="0" applyFont="1" applyFill="1"/>
    <xf numFmtId="0" fontId="7" fillId="17" borderId="0" xfId="0" applyFont="1" applyFill="1" applyAlignment="1">
      <alignment horizontal="right" vertical="top"/>
    </xf>
    <xf numFmtId="0" fontId="15" fillId="18" borderId="0" xfId="0" applyFont="1" applyFill="1" applyAlignment="1">
      <alignment horizontal="left" vertical="top" wrapText="1"/>
    </xf>
    <xf numFmtId="0" fontId="7" fillId="18" borderId="0" xfId="0" applyFont="1" applyFill="1" applyAlignment="1" applyProtection="1">
      <alignment horizontal="right" vertical="top" wrapText="1"/>
      <protection locked="0"/>
    </xf>
    <xf numFmtId="0" fontId="29" fillId="15" borderId="1" xfId="0" applyFont="1" applyFill="1" applyBorder="1" applyAlignment="1">
      <alignment horizontal="left" vertical="top" wrapText="1"/>
    </xf>
    <xf numFmtId="0" fontId="29" fillId="15" borderId="1" xfId="0" applyFont="1" applyFill="1" applyBorder="1" applyAlignment="1" applyProtection="1">
      <alignment horizontal="left" vertical="top" wrapText="1"/>
      <protection locked="0"/>
    </xf>
    <xf numFmtId="0" fontId="32" fillId="15" borderId="1" xfId="0" applyFont="1" applyFill="1" applyBorder="1" applyAlignment="1" applyProtection="1">
      <alignment horizontal="left" vertical="top" wrapText="1"/>
      <protection locked="0"/>
    </xf>
    <xf numFmtId="0" fontId="4" fillId="0" borderId="0" xfId="0" applyFont="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26" fillId="0" borderId="3" xfId="0" applyFont="1" applyBorder="1" applyAlignment="1" applyProtection="1">
      <alignment horizontal="left" vertical="top" wrapText="1"/>
      <protection locked="0"/>
    </xf>
    <xf numFmtId="0" fontId="19" fillId="19" borderId="0" xfId="0" applyFont="1" applyFill="1" applyAlignment="1">
      <alignment horizontal="left" vertical="top" wrapText="1"/>
    </xf>
    <xf numFmtId="0" fontId="4" fillId="19" borderId="0" xfId="0" applyFont="1" applyFill="1" applyAlignment="1">
      <alignment horizontal="left" vertical="top" wrapText="1"/>
    </xf>
    <xf numFmtId="0" fontId="1" fillId="20" borderId="0" xfId="0" applyFont="1" applyFill="1" applyAlignment="1">
      <alignment horizontal="right" vertical="top" wrapText="1"/>
    </xf>
    <xf numFmtId="0" fontId="7" fillId="20" borderId="0" xfId="0" applyFont="1" applyFill="1" applyAlignment="1">
      <alignment horizontal="left" vertical="top" wrapText="1"/>
    </xf>
    <xf numFmtId="0" fontId="7" fillId="20" borderId="0" xfId="0" applyFont="1" applyFill="1" applyAlignment="1" applyProtection="1">
      <alignment horizontal="left" vertical="top" wrapText="1"/>
      <protection locked="0"/>
    </xf>
    <xf numFmtId="0" fontId="42" fillId="11" borderId="0" xfId="0" applyFont="1" applyFill="1" applyAlignment="1" applyProtection="1">
      <alignment horizontal="left" vertical="top" wrapText="1"/>
      <protection locked="0"/>
    </xf>
    <xf numFmtId="0" fontId="38" fillId="0" borderId="0" xfId="0" applyFont="1" applyAlignment="1" applyProtection="1">
      <alignment horizontal="left" vertical="top"/>
      <protection locked="0"/>
    </xf>
    <xf numFmtId="0" fontId="7" fillId="14" borderId="0" xfId="0" applyFont="1" applyFill="1" applyAlignment="1">
      <alignment horizontal="right" vertical="top" wrapText="1"/>
    </xf>
    <xf numFmtId="0" fontId="15" fillId="0" borderId="0" xfId="0" applyFont="1" applyAlignment="1">
      <alignment horizontal="left" vertical="center" wrapText="1"/>
    </xf>
    <xf numFmtId="0" fontId="12" fillId="0" borderId="0" xfId="0" applyFont="1" applyAlignment="1">
      <alignment horizontal="center" vertical="top" wrapText="1"/>
    </xf>
    <xf numFmtId="0" fontId="12" fillId="21" borderId="0" xfId="0" applyFont="1" applyFill="1" applyAlignment="1">
      <alignment horizontal="left" vertical="top" wrapText="1"/>
    </xf>
    <xf numFmtId="0" fontId="11" fillId="21" borderId="0" xfId="0" applyFont="1" applyFill="1" applyAlignment="1">
      <alignment horizontal="left" vertical="top" wrapText="1"/>
    </xf>
    <xf numFmtId="0" fontId="13" fillId="22" borderId="0" xfId="0" applyFont="1" applyFill="1" applyAlignment="1">
      <alignment horizontal="right" vertical="top" wrapText="1"/>
    </xf>
    <xf numFmtId="0" fontId="5" fillId="22" borderId="0" xfId="0" applyFont="1" applyFill="1" applyAlignment="1">
      <alignment horizontal="left" vertical="top" wrapText="1"/>
    </xf>
    <xf numFmtId="0" fontId="5" fillId="22" borderId="0" xfId="0" applyFont="1" applyFill="1" applyAlignment="1" applyProtection="1">
      <alignment horizontal="left" vertical="top" wrapText="1"/>
      <protection locked="0"/>
    </xf>
    <xf numFmtId="0" fontId="4" fillId="15" borderId="0" xfId="0" applyFont="1" applyFill="1" applyAlignment="1">
      <alignment horizontal="right" vertical="top" wrapText="1"/>
    </xf>
    <xf numFmtId="0" fontId="7" fillId="23" borderId="0" xfId="0" applyFont="1" applyFill="1" applyAlignment="1">
      <alignment horizontal="right" vertical="top" wrapText="1"/>
    </xf>
    <xf numFmtId="0" fontId="7" fillId="23" borderId="0" xfId="0" applyFont="1" applyFill="1" applyAlignment="1" applyProtection="1">
      <alignment horizontal="right" vertical="top" wrapText="1"/>
      <protection locked="0"/>
    </xf>
    <xf numFmtId="0" fontId="19" fillId="21" borderId="0" xfId="0" applyFont="1" applyFill="1" applyAlignment="1">
      <alignment horizontal="left" vertical="top" wrapText="1"/>
    </xf>
    <xf numFmtId="0" fontId="17" fillId="21" borderId="0" xfId="0" applyFont="1" applyFill="1" applyAlignment="1">
      <alignment horizontal="left" vertical="top" wrapText="1"/>
    </xf>
    <xf numFmtId="0" fontId="1" fillId="22" borderId="0" xfId="0" applyFont="1" applyFill="1" applyAlignment="1">
      <alignment horizontal="right" vertical="top" wrapText="1"/>
    </xf>
    <xf numFmtId="0" fontId="20" fillId="22" borderId="0" xfId="0" applyFont="1" applyFill="1" applyAlignment="1">
      <alignment horizontal="left" vertical="top" wrapText="1"/>
    </xf>
    <xf numFmtId="0" fontId="20" fillId="22" borderId="0" xfId="0" applyFont="1" applyFill="1" applyAlignment="1" applyProtection="1">
      <alignment horizontal="left" vertical="top" wrapText="1"/>
      <protection locked="0"/>
    </xf>
    <xf numFmtId="0" fontId="24" fillId="0" borderId="0" xfId="0" applyFont="1" applyAlignment="1">
      <alignment horizontal="right" vertical="top" wrapText="1"/>
    </xf>
    <xf numFmtId="0" fontId="4" fillId="0" borderId="0" xfId="0" applyFont="1" applyAlignment="1">
      <alignment horizontal="right"/>
    </xf>
    <xf numFmtId="0" fontId="44" fillId="11" borderId="0" xfId="0" applyFont="1" applyFill="1" applyAlignment="1">
      <alignment horizontal="left" vertical="top" wrapText="1"/>
    </xf>
    <xf numFmtId="0" fontId="7" fillId="11" borderId="0" xfId="0" applyFont="1" applyFill="1" applyAlignment="1" applyProtection="1">
      <alignment horizontal="left" vertical="top"/>
      <protection locked="0"/>
    </xf>
    <xf numFmtId="0" fontId="45" fillId="0" borderId="0" xfId="0" applyFont="1" applyAlignment="1">
      <alignment horizontal="left" vertical="top" wrapText="1"/>
    </xf>
    <xf numFmtId="0" fontId="15" fillId="0" borderId="0" xfId="0" applyFont="1"/>
    <xf numFmtId="0" fontId="38" fillId="0" borderId="1" xfId="1" applyFont="1" applyBorder="1" applyAlignment="1" applyProtection="1">
      <alignment horizontal="left" vertical="top" wrapText="1"/>
      <protection locked="0"/>
    </xf>
    <xf numFmtId="0" fontId="0" fillId="0" borderId="0" xfId="0" applyAlignment="1">
      <alignment wrapText="1"/>
    </xf>
    <xf numFmtId="0" fontId="44" fillId="11" borderId="0" xfId="0" applyFont="1" applyFill="1" applyAlignment="1">
      <alignment vertical="top" wrapText="1"/>
    </xf>
    <xf numFmtId="0" fontId="19" fillId="0" borderId="0" xfId="0" applyFont="1" applyAlignment="1">
      <alignment horizontal="center" vertical="top" wrapText="1"/>
    </xf>
    <xf numFmtId="0" fontId="19" fillId="21" borderId="0" xfId="0" applyFont="1" applyFill="1" applyAlignment="1">
      <alignment vertical="top" wrapText="1"/>
    </xf>
    <xf numFmtId="0" fontId="4" fillId="21" borderId="0" xfId="0" applyFont="1" applyFill="1" applyAlignment="1">
      <alignment vertical="top" wrapText="1"/>
    </xf>
    <xf numFmtId="0" fontId="7" fillId="22" borderId="0" xfId="0" applyFont="1" applyFill="1" applyAlignment="1">
      <alignment horizontal="right" vertical="top" wrapText="1"/>
    </xf>
    <xf numFmtId="0" fontId="7" fillId="22" borderId="0" xfId="0" applyFont="1" applyFill="1" applyAlignment="1">
      <alignment vertical="top" wrapText="1"/>
    </xf>
    <xf numFmtId="0" fontId="7" fillId="22"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11" fillId="24" borderId="0" xfId="0" applyFont="1" applyFill="1" applyAlignment="1">
      <alignment horizontal="left" vertical="top" wrapText="1"/>
    </xf>
    <xf numFmtId="0" fontId="5" fillId="25" borderId="0" xfId="0" applyFont="1" applyFill="1" applyAlignment="1">
      <alignment horizontal="right" vertical="top" wrapText="1"/>
    </xf>
    <xf numFmtId="0" fontId="5" fillId="25" borderId="0" xfId="0" applyFont="1" applyFill="1" applyAlignment="1">
      <alignment horizontal="left" vertical="top" wrapText="1"/>
    </xf>
    <xf numFmtId="0" fontId="5" fillId="25" borderId="0" xfId="0" applyFont="1" applyFill="1" applyAlignment="1" applyProtection="1">
      <alignment horizontal="left" vertical="top" wrapText="1"/>
      <protection locked="0"/>
    </xf>
    <xf numFmtId="0" fontId="4" fillId="24" borderId="0" xfId="0" applyFont="1" applyFill="1" applyAlignment="1">
      <alignment horizontal="left" vertical="top" wrapText="1"/>
    </xf>
    <xf numFmtId="0" fontId="17" fillId="24" borderId="0" xfId="0" applyFont="1" applyFill="1" applyAlignment="1">
      <alignment horizontal="left" vertical="top" wrapText="1"/>
    </xf>
    <xf numFmtId="0" fontId="7" fillId="25" borderId="0" xfId="0" applyFont="1" applyFill="1" applyAlignment="1">
      <alignment horizontal="right" vertical="top" wrapText="1"/>
    </xf>
    <xf numFmtId="0" fontId="20" fillId="25" borderId="0" xfId="0" applyFont="1" applyFill="1" applyAlignment="1">
      <alignment horizontal="left" vertical="top" wrapText="1"/>
    </xf>
    <xf numFmtId="0" fontId="20" fillId="25" borderId="0" xfId="0" applyFont="1" applyFill="1" applyAlignment="1" applyProtection="1">
      <alignment horizontal="left" vertical="top" wrapText="1"/>
      <protection locked="0"/>
    </xf>
    <xf numFmtId="164" fontId="4" fillId="0" borderId="0" xfId="0" applyNumberFormat="1" applyFont="1" applyAlignment="1">
      <alignment horizontal="left" vertical="top"/>
    </xf>
    <xf numFmtId="49" fontId="4" fillId="0" borderId="0" xfId="0" applyNumberFormat="1" applyFont="1" applyAlignment="1">
      <alignment vertical="top"/>
    </xf>
    <xf numFmtId="49" fontId="4" fillId="0" borderId="0" xfId="0" applyNumberFormat="1" applyFont="1" applyAlignment="1">
      <alignment horizontal="right" vertical="top"/>
    </xf>
    <xf numFmtId="0" fontId="7" fillId="0" borderId="0" xfId="0" applyFont="1" applyAlignment="1">
      <alignment vertical="top"/>
    </xf>
    <xf numFmtId="0" fontId="7" fillId="0" borderId="0" xfId="0" applyFont="1" applyAlignment="1" applyProtection="1">
      <alignment vertical="top"/>
      <protection locked="0"/>
    </xf>
    <xf numFmtId="0" fontId="16" fillId="0" borderId="0" xfId="0" applyFont="1" applyAlignment="1">
      <alignment horizontal="right" vertical="top" wrapText="1"/>
    </xf>
    <xf numFmtId="0" fontId="16" fillId="0" borderId="0" xfId="0" applyFont="1" applyAlignment="1" applyProtection="1">
      <alignment horizontal="right" vertical="top" wrapText="1"/>
      <protection locked="0"/>
    </xf>
    <xf numFmtId="0" fontId="7" fillId="25" borderId="0" xfId="0" applyFont="1" applyFill="1" applyAlignment="1">
      <alignment horizontal="left" vertical="top" wrapText="1"/>
    </xf>
    <xf numFmtId="0" fontId="7" fillId="25"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4" fillId="2" borderId="0" xfId="0" applyFont="1" applyFill="1" applyAlignment="1">
      <alignment horizontal="center" vertical="top" wrapText="1"/>
    </xf>
    <xf numFmtId="0" fontId="4" fillId="0" borderId="3" xfId="0" applyFont="1" applyBorder="1" applyAlignment="1">
      <alignment horizontal="left" vertical="top" wrapText="1"/>
    </xf>
    <xf numFmtId="0" fontId="6" fillId="0" borderId="0" xfId="0" applyFont="1" applyAlignment="1">
      <alignment horizontal="left" vertical="top" wrapText="1"/>
    </xf>
    <xf numFmtId="0" fontId="4" fillId="0" borderId="3" xfId="0" applyFont="1" applyBorder="1" applyAlignment="1">
      <alignment horizontal="left" wrapText="1"/>
    </xf>
    <xf numFmtId="0" fontId="4" fillId="0" borderId="0" xfId="0" applyFont="1" applyAlignment="1">
      <alignment horizontal="left" vertical="top" wrapText="1"/>
    </xf>
    <xf numFmtId="0" fontId="25" fillId="0" borderId="0" xfId="0" applyFont="1" applyAlignment="1">
      <alignment horizontal="left" vertical="top" wrapText="1"/>
    </xf>
    <xf numFmtId="0" fontId="4" fillId="0" borderId="3" xfId="0" applyFont="1" applyBorder="1" applyAlignment="1" applyProtection="1">
      <alignment horizontal="left" vertical="top" wrapText="1"/>
      <protection locked="0"/>
    </xf>
    <xf numFmtId="0" fontId="18" fillId="6" borderId="7" xfId="0" applyFont="1" applyFill="1" applyBorder="1" applyAlignment="1">
      <alignment horizontal="left" vertical="top" wrapText="1"/>
    </xf>
    <xf numFmtId="0" fontId="18" fillId="12" borderId="7" xfId="0" applyFont="1" applyFill="1" applyBorder="1" applyAlignment="1">
      <alignment horizontal="left" vertical="top" wrapText="1"/>
    </xf>
    <xf numFmtId="0" fontId="5" fillId="2" borderId="0" xfId="0" applyFont="1" applyFill="1" applyAlignment="1">
      <alignment horizontal="center" vertical="top" wrapText="1"/>
    </xf>
  </cellXfs>
  <cellStyles count="2">
    <cellStyle name="Hyperlink" xfId="1" builtinId="8"/>
    <cellStyle name="Normal" xfId="0" builtinId="0"/>
  </cellStyles>
  <dxfs count="251">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color theme="0"/>
      </font>
      <fill>
        <patternFill patternType="solid">
          <fgColor rgb="FFFF5050"/>
          <bgColor rgb="FFFF5050"/>
        </patternFill>
      </fill>
    </dxf>
    <dxf>
      <font>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color theme="0"/>
      </font>
      <fill>
        <patternFill patternType="solid">
          <fgColor rgb="FFFF5050"/>
          <bgColor rgb="FFFF5050"/>
        </patternFill>
      </fill>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ont>
        <color theme="0"/>
      </font>
      <fill>
        <patternFill patternType="solid">
          <fgColor rgb="FFFF5050"/>
          <bgColor rgb="FFFF5050"/>
        </patternFill>
      </fill>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ont>
        <b/>
        <i val="0"/>
        <color indexed="65"/>
      </font>
      <fill>
        <patternFill patternType="solid">
          <fgColor rgb="FF00B050"/>
          <bgColor rgb="FF00B050"/>
        </patternFill>
      </fill>
    </dxf>
    <dxf>
      <font>
        <b/>
        <i val="0"/>
        <color indexed="65"/>
      </font>
      <fill>
        <patternFill patternType="solid">
          <fgColor rgb="FFFF5050"/>
          <bgColor rgb="FFFF5050"/>
        </patternFill>
      </fill>
    </dxf>
    <dxf>
      <font>
        <b/>
        <i val="0"/>
        <color indexed="65"/>
      </font>
      <fill>
        <patternFill patternType="solid">
          <fgColor rgb="FFFF5050"/>
          <bgColor rgb="FFFF5050"/>
        </patternFill>
      </fill>
    </dxf>
    <dxf>
      <font>
        <b/>
        <i val="0"/>
        <color indexed="65"/>
      </font>
      <fill>
        <patternFill patternType="solid">
          <fgColor rgb="FF00B050"/>
          <bgColor rgb="FF00B050"/>
        </patternFill>
      </fill>
    </dxf>
    <dxf>
      <font>
        <b/>
        <i val="0"/>
        <color indexed="65"/>
      </font>
      <fill>
        <patternFill patternType="solid">
          <fgColor rgb="FFFF5050"/>
          <bgColor rgb="FFFF5050"/>
        </patternFill>
      </fill>
    </dxf>
    <dxf>
      <font>
        <b/>
        <i val="0"/>
        <color indexed="65"/>
      </font>
      <fill>
        <patternFill patternType="solid">
          <fgColor rgb="FFFF5050"/>
          <bgColor rgb="FFFF5050"/>
        </patternFill>
      </fill>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ont>
        <b/>
        <i val="0"/>
        <color indexed="65"/>
      </font>
      <fill>
        <patternFill patternType="solid">
          <fgColor rgb="FF00B050"/>
          <bgColor rgb="FF00B050"/>
        </patternFill>
      </fill>
    </dxf>
    <dxf>
      <font>
        <b/>
        <i val="0"/>
        <color indexed="65"/>
      </font>
      <fill>
        <patternFill patternType="solid">
          <fgColor rgb="FFFF5050"/>
          <bgColor rgb="FFFF5050"/>
        </patternFill>
      </fill>
    </dxf>
    <dxf>
      <font>
        <b/>
        <i val="0"/>
        <color indexed="65"/>
      </font>
      <fill>
        <patternFill patternType="solid">
          <fgColor rgb="FFFF5050"/>
          <bgColor rgb="FFFF5050"/>
        </patternFill>
      </fill>
    </dxf>
    <dxf>
      <font>
        <b/>
        <i val="0"/>
        <color indexed="65"/>
      </font>
      <fill>
        <patternFill patternType="solid">
          <fgColor rgb="FF00B050"/>
          <bgColor rgb="FF00B050"/>
        </patternFill>
      </fill>
    </dxf>
    <dxf>
      <font>
        <b/>
        <i val="0"/>
        <color indexed="65"/>
      </font>
      <fill>
        <patternFill patternType="solid">
          <fgColor rgb="FFFF5050"/>
          <bgColor rgb="FFFF5050"/>
        </patternFill>
      </fill>
    </dxf>
    <dxf>
      <font>
        <b/>
        <i val="0"/>
        <color indexed="65"/>
      </font>
      <fill>
        <patternFill patternType="solid">
          <fgColor rgb="FFFF5050"/>
          <bgColor rgb="FFFF5050"/>
        </patternFill>
      </fill>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ont>
        <b/>
        <i val="0"/>
        <color indexed="65"/>
      </font>
      <fill>
        <patternFill patternType="solid">
          <fgColor rgb="FF00B050"/>
          <bgColor rgb="FF00B050"/>
        </patternFill>
      </fill>
    </dxf>
    <dxf>
      <font>
        <b/>
        <i val="0"/>
        <color indexed="65"/>
      </font>
      <fill>
        <patternFill patternType="solid">
          <fgColor rgb="FFFF5050"/>
          <bgColor rgb="FFFF5050"/>
        </patternFill>
      </fill>
    </dxf>
    <dxf>
      <font>
        <b/>
        <i val="0"/>
        <color indexed="65"/>
      </font>
      <fill>
        <patternFill patternType="solid">
          <fgColor rgb="FFFF5050"/>
          <bgColor rgb="FFFF5050"/>
        </patternFill>
      </fill>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
      <fill>
        <patternFill patternType="solid">
          <fgColor rgb="FFF2F2F2"/>
          <bgColor rgb="FFF2F2F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etalab.gouv.fr/equipe/" TargetMode="External"/><Relationship Id="rId13" Type="http://schemas.openxmlformats.org/officeDocument/2006/relationships/hyperlink" Target="https://diagoriente.beta.gouv.fr/statistiques%5D(https:/diagoriente.beta.gouv.fr/statistiques)" TargetMode="External"/><Relationship Id="rId18" Type="http://schemas.openxmlformats.org/officeDocument/2006/relationships/hyperlink" Target="https://www.data.gouv.fr/fr/reuses/bilan-environnemental-des-entreprises/" TargetMode="External"/><Relationship Id="rId3" Type="http://schemas.openxmlformats.org/officeDocument/2006/relationships/hyperlink" Target="https://www.data.gouv.fr/fr/datasets/tableau-de-suivi-des-ouvertures-de-donnees-codes-sources-et-api-publics-avril-2021/" TargetMode="External"/><Relationship Id="rId21" Type="http://schemas.openxmlformats.org/officeDocument/2006/relationships/hyperlink" Target="https://www.data.gouv.fr/fr/reuses/index-degalite-professionnelle-modalites-analyses-et-cartographie/" TargetMode="External"/><Relationship Id="rId7" Type="http://schemas.openxmlformats.org/officeDocument/2006/relationships/hyperlink" Target="https://www.numerique.gouv.fr/uploads/organigramme_DINUM.pdf" TargetMode="External"/><Relationship Id="rId12" Type="http://schemas.openxmlformats.org/officeDocument/2006/relationships/hyperlink" Target="https://annuaire-entreprises.data.gouv.fr/" TargetMode="External"/><Relationship Id="rId17" Type="http://schemas.openxmlformats.org/officeDocument/2006/relationships/hyperlink" Target="https://datagir.ademe.fr/" TargetMode="External"/><Relationship Id="rId2" Type="http://schemas.openxmlformats.org/officeDocument/2006/relationships/hyperlink" Target="https://www.numerique.gouv.fr/uploads/feuillederoute_mctrct.pdf" TargetMode="External"/><Relationship Id="rId16" Type="http://schemas.openxmlformats.org/officeDocument/2006/relationships/hyperlink" Target="https://citoyens.transformation.gouv.fr/laureats.html" TargetMode="External"/><Relationship Id="rId20" Type="http://schemas.openxmlformats.org/officeDocument/2006/relationships/hyperlink" Target="https://www.edf.fr/collectivites/le-mag/le-mag-collectivites/strategie-energetique-territoriale/open-data-et-smart-city-au-service-des-economies-d-energie" TargetMode="External"/><Relationship Id="rId1" Type="http://schemas.openxmlformats.org/officeDocument/2006/relationships/hyperlink" Target="https://www.data.gouv.fr/fr/datasets/feuilles-de-route-ministerielles-sur-la-politique-de-la-donnee-des-algorithmes-et-des-codes-sources/" TargetMode="External"/><Relationship Id="rId6" Type="http://schemas.openxmlformats.org/officeDocument/2006/relationships/hyperlink" Target="https://datapass.api.gouv.fr/" TargetMode="External"/><Relationship Id="rId11" Type="http://schemas.openxmlformats.org/officeDocument/2006/relationships/hyperlink" Target="https://www.geocatalogue.fr/" TargetMode="External"/><Relationship Id="rId5" Type="http://schemas.openxmlformats.org/officeDocument/2006/relationships/hyperlink" Target="https://www.numerique.gouv.fr/uploads/feuillederoute_mctrct.pdf" TargetMode="External"/><Relationship Id="rId15" Type="http://schemas.openxmlformats.org/officeDocument/2006/relationships/hyperlink" Target="https://geodes.santepubliquefrance.fr/" TargetMode="External"/><Relationship Id="rId23" Type="http://schemas.openxmlformats.org/officeDocument/2006/relationships/hyperlink" Target="https://github.com/etalab/data.gouv.fr" TargetMode="External"/><Relationship Id="rId10" Type="http://schemas.openxmlformats.org/officeDocument/2006/relationships/hyperlink" Target="https://api.gouv.fr/parcours-client" TargetMode="External"/><Relationship Id="rId19" Type="http://schemas.openxmlformats.org/officeDocument/2006/relationships/hyperlink" Target="https://stats.signaux-faibles.beta.gouv.fr/" TargetMode="External"/><Relationship Id="rId4" Type="http://schemas.openxmlformats.org/officeDocument/2006/relationships/hyperlink" Target="https://www.data.gouv.fr/fr/datasets/r/25f0f375-df81-4cc5-8eae-c277a729923f" TargetMode="External"/><Relationship Id="rId9" Type="http://schemas.openxmlformats.org/officeDocument/2006/relationships/hyperlink" Target="https://www.data.gouv.fr/fr/datasets/liste-des-actions-prises-par-les-ministeres-dans-le-cadre-des-feuilles-de-routes-ministerielles/" TargetMode="External"/><Relationship Id="rId14" Type="http://schemas.openxmlformats.org/officeDocument/2006/relationships/hyperlink" Target="https://www.data.gouv.fr/fr/pages/onboarding/errial/" TargetMode="External"/><Relationship Id="rId22" Type="http://schemas.openxmlformats.org/officeDocument/2006/relationships/hyperlink" Target="https://www.data.gouv.fr/fr/organizat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97217-7AFC-4275-BCA8-68EB81B60672}">
  <dimension ref="A1:AMH1007"/>
  <sheetViews>
    <sheetView tabSelected="1" zoomScale="55" zoomScaleNormal="55" workbookViewId="0">
      <selection activeCell="D4" sqref="D4"/>
    </sheetView>
  </sheetViews>
  <sheetFormatPr defaultColWidth="8.5546875" defaultRowHeight="14.4" x14ac:dyDescent="0.3"/>
  <cols>
    <col min="1" max="1" width="8.5546875" style="1"/>
    <col min="2" max="2" width="90.44140625" style="3" customWidth="1"/>
    <col min="3" max="3" width="3.44140625" style="21" customWidth="1"/>
    <col min="4" max="4" width="51.5546875" style="3" customWidth="1"/>
    <col min="5" max="5" width="22.109375" style="21" customWidth="1"/>
    <col min="6" max="6" width="21.88671875" style="3" customWidth="1"/>
    <col min="7" max="7" width="51" style="3" customWidth="1"/>
    <col min="8" max="8" width="84.6640625" style="23" customWidth="1"/>
    <col min="9" max="9" width="80.44140625" style="24" customWidth="1"/>
    <col min="10" max="10" width="31.44140625" style="3" hidden="1" customWidth="1"/>
    <col min="11" max="11" width="23" style="3" hidden="1" customWidth="1"/>
    <col min="12" max="12" width="26.109375" style="3" customWidth="1"/>
    <col min="13" max="1022" width="8.5546875" style="3"/>
  </cols>
  <sheetData>
    <row r="1" spans="1:12" ht="25.8" x14ac:dyDescent="0.3">
      <c r="A1" s="203"/>
      <c r="B1" s="212" t="s">
        <v>0</v>
      </c>
      <c r="C1" s="212"/>
      <c r="D1" s="212"/>
      <c r="E1" s="212"/>
      <c r="F1" s="212"/>
      <c r="G1" s="212"/>
      <c r="H1" s="212"/>
      <c r="I1" s="2"/>
    </row>
    <row r="2" spans="1:12" s="3" customFormat="1" ht="44.1" customHeight="1" x14ac:dyDescent="0.3">
      <c r="A2" s="4"/>
      <c r="B2" s="5"/>
      <c r="C2" s="6"/>
      <c r="E2" s="7"/>
      <c r="F2" s="8">
        <f>SUM(F3,F264,F476,F794)</f>
        <v>2469</v>
      </c>
      <c r="G2" s="9"/>
      <c r="H2" s="10"/>
      <c r="J2" s="11"/>
    </row>
    <row r="3" spans="1:12" s="19" customFormat="1" ht="25.8" x14ac:dyDescent="0.3">
      <c r="A3" s="12"/>
      <c r="B3" s="13" t="s">
        <v>1</v>
      </c>
      <c r="C3" s="14"/>
      <c r="D3" s="14"/>
      <c r="E3" s="14"/>
      <c r="F3" s="15">
        <f>F6+F113+F172</f>
        <v>617</v>
      </c>
      <c r="G3" s="16"/>
      <c r="H3" s="17"/>
      <c r="I3" s="14"/>
      <c r="J3" s="18"/>
      <c r="K3" s="18"/>
    </row>
    <row r="4" spans="1:12" ht="144" x14ac:dyDescent="0.3">
      <c r="B4" s="20" t="s">
        <v>2</v>
      </c>
      <c r="F4" s="22"/>
    </row>
    <row r="5" spans="1:12" x14ac:dyDescent="0.3">
      <c r="B5" s="25" t="s">
        <v>3</v>
      </c>
      <c r="C5" s="26"/>
      <c r="D5" s="25" t="s">
        <v>4</v>
      </c>
      <c r="E5" s="26"/>
      <c r="F5" s="27"/>
      <c r="G5" s="28"/>
      <c r="H5" s="29"/>
      <c r="I5" s="30" t="s">
        <v>5</v>
      </c>
      <c r="J5" s="31" t="s">
        <v>6</v>
      </c>
      <c r="K5" s="31" t="s">
        <v>7</v>
      </c>
    </row>
    <row r="6" spans="1:12" ht="15.6" x14ac:dyDescent="0.3">
      <c r="B6" s="33" t="s">
        <v>8</v>
      </c>
      <c r="C6" s="34"/>
      <c r="D6" s="34"/>
      <c r="E6" s="34"/>
      <c r="F6" s="35">
        <f>SUM(F7:F112)</f>
        <v>270</v>
      </c>
      <c r="G6" s="36"/>
      <c r="H6" s="37"/>
      <c r="I6" s="34"/>
      <c r="J6" s="38"/>
      <c r="K6" s="39"/>
    </row>
    <row r="7" spans="1:12" s="48" customFormat="1" ht="15" customHeight="1" x14ac:dyDescent="0.3">
      <c r="A7" s="40">
        <v>1</v>
      </c>
      <c r="B7" s="207" t="s">
        <v>9</v>
      </c>
      <c r="C7" s="41" t="s">
        <v>10</v>
      </c>
      <c r="D7" s="42" t="s">
        <v>11</v>
      </c>
      <c r="E7" s="43">
        <v>30</v>
      </c>
      <c r="F7" s="44">
        <f t="shared" ref="F7:F70" si="0">IF(C7="x",E7,0)</f>
        <v>30</v>
      </c>
      <c r="G7" s="44"/>
      <c r="H7" s="45"/>
      <c r="I7" s="205" t="s">
        <v>12</v>
      </c>
      <c r="J7" s="46"/>
      <c r="K7" s="47"/>
      <c r="L7" s="207"/>
    </row>
    <row r="8" spans="1:12" x14ac:dyDescent="0.3">
      <c r="B8" s="207"/>
      <c r="C8" s="49"/>
      <c r="D8" s="21" t="s">
        <v>13</v>
      </c>
      <c r="E8" s="43">
        <v>0</v>
      </c>
      <c r="F8" s="44">
        <f t="shared" si="0"/>
        <v>0</v>
      </c>
      <c r="G8" s="44"/>
      <c r="H8" s="45"/>
      <c r="I8" s="205"/>
      <c r="J8" s="20"/>
      <c r="K8" s="50"/>
      <c r="L8" s="207"/>
    </row>
    <row r="9" spans="1:12" x14ac:dyDescent="0.3">
      <c r="B9" s="207"/>
      <c r="C9" s="49"/>
      <c r="D9" s="21" t="s">
        <v>14</v>
      </c>
      <c r="E9" s="43">
        <v>30</v>
      </c>
      <c r="F9" s="44">
        <f t="shared" si="0"/>
        <v>0</v>
      </c>
      <c r="G9" s="44"/>
      <c r="H9" s="45"/>
      <c r="I9" s="205"/>
      <c r="J9" s="20"/>
      <c r="K9" s="50"/>
      <c r="L9" s="207"/>
    </row>
    <row r="10" spans="1:12" ht="43.2" x14ac:dyDescent="0.3">
      <c r="B10" s="51" t="s">
        <v>15</v>
      </c>
      <c r="C10" s="52"/>
      <c r="D10" s="53"/>
      <c r="E10" s="43"/>
      <c r="F10" s="44"/>
      <c r="G10" s="44"/>
      <c r="H10" s="45"/>
      <c r="J10" s="53"/>
      <c r="K10" s="54"/>
    </row>
    <row r="11" spans="1:12" ht="345.6" x14ac:dyDescent="0.3">
      <c r="B11" s="55" t="s">
        <v>16</v>
      </c>
      <c r="D11" s="20"/>
      <c r="E11" s="43"/>
      <c r="F11" s="44"/>
      <c r="G11" s="44"/>
      <c r="H11" s="45"/>
      <c r="J11" s="20"/>
      <c r="K11" s="54"/>
    </row>
    <row r="12" spans="1:12" x14ac:dyDescent="0.3">
      <c r="B12" s="20"/>
      <c r="D12" s="20"/>
      <c r="E12" s="43"/>
      <c r="F12" s="44"/>
      <c r="G12" s="44"/>
      <c r="H12" s="45"/>
      <c r="J12" s="20"/>
      <c r="K12" s="54"/>
    </row>
    <row r="13" spans="1:12" ht="14.25" customHeight="1" x14ac:dyDescent="0.3">
      <c r="A13" s="1">
        <v>2</v>
      </c>
      <c r="B13" s="207" t="s">
        <v>17</v>
      </c>
      <c r="C13" s="49" t="s">
        <v>10</v>
      </c>
      <c r="D13" s="21" t="s">
        <v>11</v>
      </c>
      <c r="E13" s="43">
        <v>30</v>
      </c>
      <c r="F13" s="44">
        <f t="shared" si="0"/>
        <v>30</v>
      </c>
      <c r="G13" s="44"/>
      <c r="H13" s="45"/>
      <c r="I13" s="205" t="s">
        <v>18</v>
      </c>
      <c r="J13" s="20"/>
      <c r="K13" s="54"/>
    </row>
    <row r="14" spans="1:12" x14ac:dyDescent="0.3">
      <c r="B14" s="207"/>
      <c r="C14" s="49"/>
      <c r="D14" s="21" t="s">
        <v>13</v>
      </c>
      <c r="E14" s="43">
        <v>0</v>
      </c>
      <c r="F14" s="44">
        <f t="shared" si="0"/>
        <v>0</v>
      </c>
      <c r="G14" s="44"/>
      <c r="H14" s="45"/>
      <c r="I14" s="205"/>
      <c r="J14" s="20"/>
      <c r="K14" s="54"/>
    </row>
    <row r="15" spans="1:12" x14ac:dyDescent="0.3">
      <c r="B15" s="207"/>
      <c r="C15" s="49"/>
      <c r="D15" s="21" t="s">
        <v>19</v>
      </c>
      <c r="E15" s="43">
        <v>30</v>
      </c>
      <c r="F15" s="44">
        <f t="shared" si="0"/>
        <v>0</v>
      </c>
      <c r="G15" s="44"/>
      <c r="H15" s="45"/>
      <c r="I15" s="205"/>
      <c r="J15" s="20"/>
      <c r="K15" s="54"/>
    </row>
    <row r="16" spans="1:12" ht="57.6" x14ac:dyDescent="0.3">
      <c r="B16" s="51" t="s">
        <v>20</v>
      </c>
      <c r="C16" s="52"/>
      <c r="D16" s="53"/>
      <c r="E16" s="43"/>
      <c r="F16" s="44"/>
      <c r="G16" s="44"/>
      <c r="H16" s="45"/>
      <c r="J16" s="53"/>
      <c r="K16" s="54"/>
    </row>
    <row r="17" spans="1:11" ht="259.2" x14ac:dyDescent="0.3">
      <c r="B17" s="56" t="s">
        <v>21</v>
      </c>
      <c r="D17" s="20"/>
      <c r="E17" s="43"/>
      <c r="F17" s="44"/>
      <c r="G17" s="44"/>
      <c r="H17" s="45"/>
      <c r="J17" s="20"/>
      <c r="K17" s="54"/>
    </row>
    <row r="18" spans="1:11" x14ac:dyDescent="0.3">
      <c r="B18" s="20"/>
      <c r="D18" s="20"/>
      <c r="E18" s="43"/>
      <c r="F18" s="44"/>
      <c r="G18" s="44"/>
      <c r="H18" s="45"/>
      <c r="J18" s="20"/>
      <c r="K18" s="54"/>
    </row>
    <row r="19" spans="1:11" s="21" customFormat="1" ht="14.25" customHeight="1" x14ac:dyDescent="0.3">
      <c r="A19" s="1">
        <v>3</v>
      </c>
      <c r="B19" s="207" t="s">
        <v>22</v>
      </c>
      <c r="C19" s="49" t="s">
        <v>10</v>
      </c>
      <c r="D19" s="21" t="s">
        <v>11</v>
      </c>
      <c r="E19" s="43">
        <v>10</v>
      </c>
      <c r="F19" s="44">
        <f t="shared" si="0"/>
        <v>10</v>
      </c>
      <c r="G19" s="44"/>
      <c r="H19" s="45"/>
      <c r="I19" s="205"/>
      <c r="J19" s="20"/>
      <c r="K19" s="50"/>
    </row>
    <row r="20" spans="1:11" s="21" customFormat="1" x14ac:dyDescent="0.3">
      <c r="A20" s="1"/>
      <c r="B20" s="207"/>
      <c r="C20" s="49"/>
      <c r="D20" s="21" t="s">
        <v>13</v>
      </c>
      <c r="E20" s="43">
        <v>0</v>
      </c>
      <c r="F20" s="44">
        <f t="shared" si="0"/>
        <v>0</v>
      </c>
      <c r="G20" s="44"/>
      <c r="H20" s="45"/>
      <c r="I20" s="205"/>
      <c r="J20" s="20"/>
      <c r="K20" s="50"/>
    </row>
    <row r="21" spans="1:11" s="21" customFormat="1" x14ac:dyDescent="0.3">
      <c r="A21" s="1"/>
      <c r="B21" s="20" t="s">
        <v>23</v>
      </c>
      <c r="D21" s="20"/>
      <c r="E21" s="43"/>
      <c r="F21" s="44"/>
      <c r="G21" s="44"/>
      <c r="H21" s="45"/>
      <c r="I21" s="24"/>
      <c r="J21" s="20"/>
      <c r="K21" s="50"/>
    </row>
    <row r="22" spans="1:11" x14ac:dyDescent="0.3">
      <c r="B22" s="55" t="s">
        <v>24</v>
      </c>
      <c r="D22" s="20"/>
      <c r="E22" s="43"/>
      <c r="F22" s="44"/>
      <c r="G22" s="44"/>
      <c r="H22" s="45"/>
      <c r="J22" s="20"/>
      <c r="K22" s="54"/>
    </row>
    <row r="23" spans="1:11" x14ac:dyDescent="0.3">
      <c r="B23" s="57"/>
      <c r="D23" s="20"/>
      <c r="E23" s="43"/>
      <c r="F23" s="44"/>
      <c r="G23" s="44"/>
      <c r="H23" s="45"/>
      <c r="J23" s="20"/>
      <c r="K23" s="54"/>
    </row>
    <row r="24" spans="1:11" s="20" customFormat="1" ht="15.75" customHeight="1" x14ac:dyDescent="0.3">
      <c r="A24" s="1">
        <v>4</v>
      </c>
      <c r="B24" s="209" t="s">
        <v>25</v>
      </c>
      <c r="C24" s="49" t="s">
        <v>10</v>
      </c>
      <c r="D24" s="21" t="s">
        <v>11</v>
      </c>
      <c r="E24" s="43">
        <v>10</v>
      </c>
      <c r="F24" s="44">
        <f t="shared" si="0"/>
        <v>10</v>
      </c>
      <c r="G24" s="44"/>
      <c r="H24" s="45"/>
      <c r="I24" s="58"/>
      <c r="K24" s="54"/>
    </row>
    <row r="25" spans="1:11" s="20" customFormat="1" x14ac:dyDescent="0.3">
      <c r="A25" s="1"/>
      <c r="B25" s="209"/>
      <c r="C25" s="49"/>
      <c r="D25" s="21" t="s">
        <v>13</v>
      </c>
      <c r="E25" s="43">
        <v>0</v>
      </c>
      <c r="F25" s="44">
        <f t="shared" si="0"/>
        <v>0</v>
      </c>
      <c r="G25" s="44"/>
      <c r="H25" s="45"/>
      <c r="I25" s="24"/>
      <c r="K25" s="54"/>
    </row>
    <row r="26" spans="1:11" s="20" customFormat="1" x14ac:dyDescent="0.3">
      <c r="A26" s="1"/>
      <c r="B26" s="59"/>
      <c r="C26" s="49"/>
      <c r="D26" s="21" t="s">
        <v>19</v>
      </c>
      <c r="E26" s="43">
        <v>10</v>
      </c>
      <c r="F26" s="44">
        <f t="shared" si="0"/>
        <v>0</v>
      </c>
      <c r="G26" s="44"/>
      <c r="H26" s="45"/>
      <c r="I26" s="24"/>
      <c r="K26" s="54"/>
    </row>
    <row r="27" spans="1:11" s="20" customFormat="1" x14ac:dyDescent="0.3">
      <c r="A27" s="1"/>
      <c r="B27" s="51" t="s">
        <v>26</v>
      </c>
      <c r="C27" s="21"/>
      <c r="E27" s="43"/>
      <c r="F27" s="44"/>
      <c r="G27" s="44"/>
      <c r="H27" s="45"/>
      <c r="I27" s="24"/>
      <c r="K27" s="54"/>
    </row>
    <row r="28" spans="1:11" s="20" customFormat="1" ht="259.2" x14ac:dyDescent="0.3">
      <c r="A28" s="1"/>
      <c r="B28" s="56" t="s">
        <v>27</v>
      </c>
      <c r="C28" s="21"/>
      <c r="E28" s="43"/>
      <c r="F28" s="44"/>
      <c r="G28" s="44"/>
      <c r="H28" s="45"/>
      <c r="I28" s="24"/>
      <c r="K28" s="54"/>
    </row>
    <row r="29" spans="1:11" x14ac:dyDescent="0.3">
      <c r="B29" s="57"/>
      <c r="D29" s="20"/>
      <c r="E29" s="43"/>
      <c r="F29" s="44"/>
      <c r="G29" s="44"/>
      <c r="H29" s="45"/>
      <c r="J29" s="20"/>
      <c r="K29" s="54"/>
    </row>
    <row r="30" spans="1:11" s="21" customFormat="1" ht="14.25" customHeight="1" x14ac:dyDescent="0.3">
      <c r="A30" s="1">
        <v>5</v>
      </c>
      <c r="B30" s="207" t="s">
        <v>28</v>
      </c>
      <c r="C30" s="49" t="s">
        <v>10</v>
      </c>
      <c r="D30" s="21" t="s">
        <v>11</v>
      </c>
      <c r="E30" s="43">
        <v>25</v>
      </c>
      <c r="F30" s="44">
        <f t="shared" si="0"/>
        <v>25</v>
      </c>
      <c r="G30" s="44"/>
      <c r="H30" s="45"/>
      <c r="I30" s="205"/>
      <c r="J30" s="20"/>
      <c r="K30" s="50"/>
    </row>
    <row r="31" spans="1:11" s="21" customFormat="1" x14ac:dyDescent="0.3">
      <c r="A31" s="1"/>
      <c r="B31" s="207"/>
      <c r="C31" s="49"/>
      <c r="D31" s="21" t="s">
        <v>29</v>
      </c>
      <c r="E31" s="43">
        <v>0</v>
      </c>
      <c r="F31" s="44">
        <f t="shared" si="0"/>
        <v>0</v>
      </c>
      <c r="G31" s="44"/>
      <c r="H31" s="45"/>
      <c r="I31" s="205"/>
      <c r="J31" s="20"/>
      <c r="K31" s="50"/>
    </row>
    <row r="32" spans="1:11" x14ac:dyDescent="0.3">
      <c r="B32" s="20" t="s">
        <v>30</v>
      </c>
      <c r="D32" s="20"/>
      <c r="E32" s="43"/>
      <c r="F32" s="44"/>
      <c r="G32" s="44"/>
      <c r="H32" s="45"/>
      <c r="J32" s="20"/>
      <c r="K32" s="54"/>
    </row>
    <row r="33" spans="1:11" s="21" customFormat="1" ht="316.8" x14ac:dyDescent="0.3">
      <c r="A33" s="1"/>
      <c r="B33" s="56" t="s">
        <v>31</v>
      </c>
      <c r="D33" s="20"/>
      <c r="E33" s="43"/>
      <c r="F33" s="44"/>
      <c r="G33" s="44"/>
      <c r="H33" s="45"/>
      <c r="I33" s="24"/>
      <c r="J33" s="20"/>
      <c r="K33" s="50"/>
    </row>
    <row r="34" spans="1:11" s="21" customFormat="1" x14ac:dyDescent="0.3">
      <c r="A34" s="1"/>
      <c r="B34" s="20"/>
      <c r="D34" s="20"/>
      <c r="E34" s="43"/>
      <c r="F34" s="44"/>
      <c r="G34" s="44"/>
      <c r="H34" s="45"/>
      <c r="I34" s="24"/>
      <c r="J34" s="20"/>
      <c r="K34" s="50"/>
    </row>
    <row r="35" spans="1:11" s="20" customFormat="1" ht="14.25" customHeight="1" x14ac:dyDescent="0.3">
      <c r="A35" s="1" t="s">
        <v>32</v>
      </c>
      <c r="B35" s="207" t="s">
        <v>33</v>
      </c>
      <c r="C35" s="49" t="s">
        <v>10</v>
      </c>
      <c r="D35" s="21" t="s">
        <v>11</v>
      </c>
      <c r="E35" s="43">
        <v>15</v>
      </c>
      <c r="F35" s="44">
        <f t="shared" si="0"/>
        <v>15</v>
      </c>
      <c r="G35" s="44"/>
      <c r="H35" s="45"/>
      <c r="I35" s="205" t="s">
        <v>34</v>
      </c>
      <c r="K35" s="54"/>
    </row>
    <row r="36" spans="1:11" s="20" customFormat="1" ht="57.75" customHeight="1" x14ac:dyDescent="0.3">
      <c r="A36" s="1"/>
      <c r="B36" s="207"/>
      <c r="C36" s="49"/>
      <c r="D36" s="21" t="s">
        <v>13</v>
      </c>
      <c r="E36" s="43">
        <v>0</v>
      </c>
      <c r="F36" s="44">
        <f t="shared" si="0"/>
        <v>0</v>
      </c>
      <c r="G36" s="44"/>
      <c r="H36" s="45"/>
      <c r="I36" s="205"/>
      <c r="K36" s="54"/>
    </row>
    <row r="37" spans="1:11" s="21" customFormat="1" x14ac:dyDescent="0.3">
      <c r="A37" s="1"/>
      <c r="B37" s="20" t="s">
        <v>35</v>
      </c>
      <c r="D37" s="60"/>
      <c r="E37" s="61"/>
      <c r="F37" s="44"/>
      <c r="G37" s="44"/>
      <c r="H37" s="45"/>
      <c r="I37" s="62"/>
      <c r="J37" s="20"/>
      <c r="K37" s="50"/>
    </row>
    <row r="38" spans="1:11" ht="331.2" x14ac:dyDescent="0.3">
      <c r="B38" s="56" t="s">
        <v>36</v>
      </c>
      <c r="D38" s="60"/>
      <c r="E38" s="61"/>
      <c r="F38" s="44"/>
      <c r="G38" s="44"/>
      <c r="H38" s="45"/>
      <c r="I38" s="62"/>
      <c r="J38" s="20"/>
      <c r="K38" s="54"/>
    </row>
    <row r="39" spans="1:11" x14ac:dyDescent="0.3">
      <c r="A39" s="63"/>
      <c r="B39" s="64"/>
      <c r="D39" s="60"/>
      <c r="E39" s="61"/>
      <c r="F39" s="44"/>
      <c r="G39" s="44"/>
      <c r="H39" s="45"/>
      <c r="I39" s="62"/>
      <c r="J39" s="20"/>
      <c r="K39" s="54"/>
    </row>
    <row r="40" spans="1:11" s="20" customFormat="1" ht="15.75" customHeight="1" x14ac:dyDescent="0.3">
      <c r="A40" s="1" t="s">
        <v>37</v>
      </c>
      <c r="B40" s="207" t="s">
        <v>38</v>
      </c>
      <c r="C40" s="49" t="s">
        <v>10</v>
      </c>
      <c r="D40" s="21" t="s">
        <v>11</v>
      </c>
      <c r="E40" s="43">
        <v>15</v>
      </c>
      <c r="F40" s="44">
        <f t="shared" si="0"/>
        <v>15</v>
      </c>
      <c r="G40" s="44"/>
      <c r="H40" s="45"/>
      <c r="I40" s="205" t="s">
        <v>39</v>
      </c>
      <c r="K40" s="54"/>
    </row>
    <row r="41" spans="1:11" s="20" customFormat="1" x14ac:dyDescent="0.3">
      <c r="A41" s="1"/>
      <c r="B41" s="207"/>
      <c r="C41" s="49"/>
      <c r="D41" s="21" t="s">
        <v>13</v>
      </c>
      <c r="E41" s="43">
        <v>0</v>
      </c>
      <c r="F41" s="44">
        <f t="shared" si="0"/>
        <v>0</v>
      </c>
      <c r="G41" s="44"/>
      <c r="H41" s="45"/>
      <c r="I41" s="205"/>
      <c r="K41" s="54"/>
    </row>
    <row r="42" spans="1:11" s="20" customFormat="1" x14ac:dyDescent="0.3">
      <c r="A42" s="1"/>
      <c r="B42" s="20" t="s">
        <v>35</v>
      </c>
      <c r="C42" s="21"/>
      <c r="E42" s="43"/>
      <c r="F42" s="44"/>
      <c r="G42" s="44"/>
      <c r="H42" s="45"/>
      <c r="I42" s="24"/>
      <c r="K42" s="54"/>
    </row>
    <row r="43" spans="1:11" s="20" customFormat="1" ht="409.6" x14ac:dyDescent="0.3">
      <c r="A43" s="1"/>
      <c r="B43" s="56" t="s">
        <v>40</v>
      </c>
      <c r="C43" s="21"/>
      <c r="E43" s="43"/>
      <c r="F43" s="44"/>
      <c r="G43" s="65" t="s">
        <v>41</v>
      </c>
      <c r="H43" s="66" t="s">
        <v>42</v>
      </c>
      <c r="K43" s="54"/>
    </row>
    <row r="44" spans="1:11" x14ac:dyDescent="0.3">
      <c r="A44" s="63"/>
      <c r="B44" s="64"/>
      <c r="D44" s="60"/>
      <c r="E44" s="61"/>
      <c r="F44" s="44"/>
      <c r="G44" s="44"/>
      <c r="H44" s="45"/>
      <c r="I44" s="62"/>
      <c r="J44" s="20"/>
      <c r="K44" s="54"/>
    </row>
    <row r="45" spans="1:11" s="20" customFormat="1" ht="15.75" customHeight="1" x14ac:dyDescent="0.3">
      <c r="A45" s="1" t="s">
        <v>43</v>
      </c>
      <c r="B45" s="207" t="s">
        <v>44</v>
      </c>
      <c r="C45" s="49" t="s">
        <v>10</v>
      </c>
      <c r="D45" s="21" t="s">
        <v>11</v>
      </c>
      <c r="E45" s="43">
        <v>15</v>
      </c>
      <c r="F45" s="44">
        <f t="shared" si="0"/>
        <v>15</v>
      </c>
      <c r="G45" s="44"/>
      <c r="H45" s="45"/>
      <c r="I45" s="205" t="s">
        <v>45</v>
      </c>
      <c r="K45" s="54"/>
    </row>
    <row r="46" spans="1:11" s="20" customFormat="1" x14ac:dyDescent="0.3">
      <c r="A46" s="1"/>
      <c r="B46" s="207"/>
      <c r="C46" s="49"/>
      <c r="D46" s="21" t="s">
        <v>13</v>
      </c>
      <c r="E46" s="43">
        <v>0</v>
      </c>
      <c r="F46" s="44">
        <f t="shared" si="0"/>
        <v>0</v>
      </c>
      <c r="G46" s="44"/>
      <c r="H46" s="45"/>
      <c r="I46" s="205"/>
      <c r="K46" s="54"/>
    </row>
    <row r="47" spans="1:11" s="20" customFormat="1" x14ac:dyDescent="0.3">
      <c r="A47" s="1"/>
      <c r="B47" s="20" t="s">
        <v>35</v>
      </c>
      <c r="C47" s="21"/>
      <c r="E47" s="43"/>
      <c r="F47" s="44"/>
      <c r="G47" s="44"/>
      <c r="H47" s="45"/>
      <c r="I47" s="24"/>
      <c r="K47" s="54"/>
    </row>
    <row r="48" spans="1:11" s="20" customFormat="1" ht="129.6" x14ac:dyDescent="0.3">
      <c r="A48" s="1"/>
      <c r="B48" s="55" t="s">
        <v>46</v>
      </c>
      <c r="C48" s="21"/>
      <c r="E48" s="43"/>
      <c r="F48" s="44"/>
      <c r="G48" s="44"/>
      <c r="H48" s="45"/>
      <c r="I48" s="24"/>
      <c r="K48" s="54"/>
    </row>
    <row r="49" spans="1:11" s="20" customFormat="1" x14ac:dyDescent="0.3">
      <c r="A49" s="1"/>
      <c r="B49" s="57"/>
      <c r="C49" s="21"/>
      <c r="E49" s="43"/>
      <c r="F49" s="44"/>
      <c r="G49" s="44"/>
      <c r="H49" s="45"/>
      <c r="I49" s="24"/>
      <c r="K49" s="54"/>
    </row>
    <row r="50" spans="1:11" s="20" customFormat="1" ht="15.75" customHeight="1" x14ac:dyDescent="0.3">
      <c r="A50" s="1" t="s">
        <v>47</v>
      </c>
      <c r="B50" s="207" t="s">
        <v>48</v>
      </c>
      <c r="C50" s="49" t="s">
        <v>10</v>
      </c>
      <c r="D50" s="21" t="s">
        <v>11</v>
      </c>
      <c r="E50" s="43">
        <v>10</v>
      </c>
      <c r="F50" s="44">
        <f t="shared" si="0"/>
        <v>10</v>
      </c>
      <c r="G50" s="44"/>
      <c r="H50" s="45"/>
      <c r="I50" s="24"/>
      <c r="K50" s="54"/>
    </row>
    <row r="51" spans="1:11" s="20" customFormat="1" x14ac:dyDescent="0.3">
      <c r="A51" s="1"/>
      <c r="B51" s="207"/>
      <c r="C51" s="49"/>
      <c r="D51" s="21" t="s">
        <v>13</v>
      </c>
      <c r="E51" s="43">
        <v>0</v>
      </c>
      <c r="F51" s="44">
        <f t="shared" si="0"/>
        <v>0</v>
      </c>
      <c r="G51" s="44"/>
      <c r="H51" s="45"/>
      <c r="I51" s="24"/>
      <c r="K51" s="54"/>
    </row>
    <row r="52" spans="1:11" s="20" customFormat="1" x14ac:dyDescent="0.3">
      <c r="A52" s="1"/>
      <c r="B52" s="20" t="s">
        <v>49</v>
      </c>
      <c r="C52" s="21"/>
      <c r="E52" s="43"/>
      <c r="F52" s="44"/>
      <c r="G52" s="44"/>
      <c r="H52" s="45"/>
      <c r="I52" s="24"/>
      <c r="K52" s="54"/>
    </row>
    <row r="53" spans="1:11" s="20" customFormat="1" ht="158.4" x14ac:dyDescent="0.3">
      <c r="A53" s="1"/>
      <c r="B53" s="55" t="s">
        <v>50</v>
      </c>
      <c r="C53" s="21"/>
      <c r="E53" s="43"/>
      <c r="F53" s="44"/>
      <c r="G53" s="44"/>
      <c r="H53" s="45"/>
      <c r="I53" s="24"/>
      <c r="K53" s="54"/>
    </row>
    <row r="54" spans="1:11" s="21" customFormat="1" x14ac:dyDescent="0.3">
      <c r="A54" s="1"/>
      <c r="B54" s="20"/>
      <c r="D54" s="20"/>
      <c r="E54" s="43"/>
      <c r="F54" s="44"/>
      <c r="G54" s="44"/>
      <c r="H54" s="45"/>
      <c r="I54" s="24"/>
      <c r="J54" s="20"/>
      <c r="K54" s="50"/>
    </row>
    <row r="55" spans="1:11" ht="14.25" customHeight="1" x14ac:dyDescent="0.3">
      <c r="A55" s="1">
        <v>7</v>
      </c>
      <c r="B55" s="207" t="s">
        <v>51</v>
      </c>
      <c r="C55" s="49" t="s">
        <v>10</v>
      </c>
      <c r="D55" s="21" t="s">
        <v>11</v>
      </c>
      <c r="E55" s="43">
        <v>15</v>
      </c>
      <c r="F55" s="44">
        <f t="shared" si="0"/>
        <v>15</v>
      </c>
      <c r="G55" s="44"/>
      <c r="H55" s="45"/>
      <c r="I55" s="205" t="s">
        <v>52</v>
      </c>
      <c r="J55" s="20"/>
      <c r="K55" s="54"/>
    </row>
    <row r="56" spans="1:11" x14ac:dyDescent="0.3">
      <c r="B56" s="207"/>
      <c r="C56" s="49"/>
      <c r="D56" s="21" t="s">
        <v>13</v>
      </c>
      <c r="E56" s="43">
        <v>0</v>
      </c>
      <c r="F56" s="44">
        <f t="shared" si="0"/>
        <v>0</v>
      </c>
      <c r="G56" s="44"/>
      <c r="H56" s="45"/>
      <c r="I56" s="205"/>
      <c r="J56" s="20"/>
      <c r="K56" s="54"/>
    </row>
    <row r="57" spans="1:11" s="21" customFormat="1" x14ac:dyDescent="0.3">
      <c r="A57" s="1"/>
      <c r="B57" s="20" t="s">
        <v>35</v>
      </c>
      <c r="D57" s="20"/>
      <c r="E57" s="43"/>
      <c r="F57" s="44"/>
      <c r="G57" s="44"/>
      <c r="H57" s="45"/>
      <c r="I57" s="24"/>
      <c r="J57" s="20"/>
      <c r="K57" s="50"/>
    </row>
    <row r="58" spans="1:11" ht="409.6" x14ac:dyDescent="0.3">
      <c r="B58" s="55" t="s">
        <v>53</v>
      </c>
      <c r="D58" s="20"/>
      <c r="E58" s="43"/>
      <c r="F58" s="44"/>
      <c r="G58" s="44"/>
      <c r="H58" s="45"/>
      <c r="J58" s="20"/>
      <c r="K58" s="54"/>
    </row>
    <row r="59" spans="1:11" s="21" customFormat="1" x14ac:dyDescent="0.3">
      <c r="A59" s="1"/>
      <c r="B59" s="20"/>
      <c r="D59" s="20"/>
      <c r="E59" s="43"/>
      <c r="F59" s="44"/>
      <c r="G59" s="44"/>
      <c r="H59" s="45"/>
      <c r="I59" s="24"/>
      <c r="J59" s="20"/>
      <c r="K59" s="50"/>
    </row>
    <row r="60" spans="1:11" s="42" customFormat="1" ht="15" customHeight="1" x14ac:dyDescent="0.3">
      <c r="A60" s="40">
        <v>8</v>
      </c>
      <c r="B60" s="207" t="s">
        <v>54</v>
      </c>
      <c r="C60" s="41" t="s">
        <v>10</v>
      </c>
      <c r="D60" s="42" t="s">
        <v>11</v>
      </c>
      <c r="E60" s="43">
        <v>15</v>
      </c>
      <c r="F60" s="44">
        <f t="shared" si="0"/>
        <v>15</v>
      </c>
      <c r="G60" s="44"/>
      <c r="H60" s="45"/>
      <c r="I60" s="205" t="s">
        <v>55</v>
      </c>
      <c r="J60" s="46"/>
      <c r="K60" s="47"/>
    </row>
    <row r="61" spans="1:11" s="21" customFormat="1" x14ac:dyDescent="0.3">
      <c r="A61" s="1"/>
      <c r="B61" s="207"/>
      <c r="C61" s="49"/>
      <c r="D61" s="21" t="s">
        <v>13</v>
      </c>
      <c r="E61" s="43">
        <v>0</v>
      </c>
      <c r="F61" s="44">
        <f t="shared" si="0"/>
        <v>0</v>
      </c>
      <c r="G61" s="44"/>
      <c r="H61" s="45"/>
      <c r="I61" s="205"/>
      <c r="J61" s="20"/>
      <c r="K61" s="50"/>
    </row>
    <row r="62" spans="1:11" s="21" customFormat="1" x14ac:dyDescent="0.3">
      <c r="A62" s="1"/>
      <c r="B62" s="20" t="s">
        <v>35</v>
      </c>
      <c r="D62" s="20"/>
      <c r="E62" s="43"/>
      <c r="F62" s="44"/>
      <c r="G62" s="44"/>
      <c r="H62" s="45"/>
      <c r="I62" s="24"/>
      <c r="J62" s="20"/>
      <c r="K62" s="50"/>
    </row>
    <row r="63" spans="1:11" s="21" customFormat="1" ht="230.4" x14ac:dyDescent="0.3">
      <c r="A63" s="1"/>
      <c r="B63" s="55" t="s">
        <v>56</v>
      </c>
      <c r="D63" s="20"/>
      <c r="E63" s="43"/>
      <c r="F63" s="44"/>
      <c r="G63" s="44"/>
      <c r="H63" s="45"/>
      <c r="I63" s="20"/>
      <c r="J63" s="20"/>
      <c r="K63" s="50"/>
    </row>
    <row r="64" spans="1:11" s="21" customFormat="1" x14ac:dyDescent="0.3">
      <c r="A64" s="1"/>
      <c r="B64" s="20"/>
      <c r="D64" s="20"/>
      <c r="E64" s="43"/>
      <c r="F64" s="44"/>
      <c r="G64" s="44"/>
      <c r="H64" s="45"/>
      <c r="I64" s="24"/>
      <c r="J64" s="20"/>
      <c r="K64" s="50"/>
    </row>
    <row r="65" spans="1:11" s="42" customFormat="1" ht="15" customHeight="1" x14ac:dyDescent="0.3">
      <c r="A65" s="40" t="s">
        <v>57</v>
      </c>
      <c r="B65" s="207" t="s">
        <v>58</v>
      </c>
      <c r="C65" s="41" t="s">
        <v>10</v>
      </c>
      <c r="D65" s="42" t="s">
        <v>11</v>
      </c>
      <c r="E65" s="43">
        <v>15</v>
      </c>
      <c r="F65" s="44">
        <f t="shared" si="0"/>
        <v>15</v>
      </c>
      <c r="G65" s="44"/>
      <c r="H65" s="45"/>
      <c r="I65" s="205"/>
      <c r="J65" s="46"/>
      <c r="K65" s="47"/>
    </row>
    <row r="66" spans="1:11" x14ac:dyDescent="0.3">
      <c r="B66" s="207"/>
      <c r="C66" s="49"/>
      <c r="D66" s="21" t="s">
        <v>13</v>
      </c>
      <c r="E66" s="43">
        <v>0</v>
      </c>
      <c r="F66" s="44">
        <f t="shared" si="0"/>
        <v>0</v>
      </c>
      <c r="G66" s="44"/>
      <c r="H66" s="45"/>
      <c r="I66" s="205"/>
      <c r="J66" s="20"/>
      <c r="K66" s="54"/>
    </row>
    <row r="67" spans="1:11" x14ac:dyDescent="0.3">
      <c r="B67" s="20" t="s">
        <v>59</v>
      </c>
      <c r="D67" s="20"/>
      <c r="E67" s="43"/>
      <c r="F67" s="44"/>
      <c r="G67" s="44"/>
      <c r="H67" s="45"/>
      <c r="J67" s="20"/>
      <c r="K67" s="54"/>
    </row>
    <row r="68" spans="1:11" ht="409.6" x14ac:dyDescent="0.3">
      <c r="B68" s="55" t="s">
        <v>60</v>
      </c>
      <c r="D68" s="20"/>
      <c r="E68" s="43"/>
      <c r="F68" s="44"/>
      <c r="G68" s="44"/>
      <c r="H68" s="45"/>
      <c r="J68" s="20"/>
      <c r="K68" s="54"/>
    </row>
    <row r="69" spans="1:11" x14ac:dyDescent="0.3">
      <c r="B69" s="32"/>
      <c r="D69" s="20"/>
      <c r="E69" s="43"/>
      <c r="F69" s="44"/>
      <c r="G69" s="44"/>
      <c r="H69" s="45"/>
      <c r="J69" s="20"/>
      <c r="K69" s="54"/>
    </row>
    <row r="70" spans="1:11" s="42" customFormat="1" ht="15" customHeight="1" x14ac:dyDescent="0.3">
      <c r="A70" s="40" t="s">
        <v>61</v>
      </c>
      <c r="B70" s="207" t="s">
        <v>62</v>
      </c>
      <c r="C70" s="41" t="s">
        <v>10</v>
      </c>
      <c r="D70" s="42" t="s">
        <v>11</v>
      </c>
      <c r="E70" s="43">
        <v>10</v>
      </c>
      <c r="F70" s="44">
        <f t="shared" si="0"/>
        <v>10</v>
      </c>
      <c r="G70" s="44"/>
      <c r="H70" s="45"/>
      <c r="I70" s="205"/>
      <c r="J70" s="46"/>
      <c r="K70" s="47"/>
    </row>
    <row r="71" spans="1:11" x14ac:dyDescent="0.3">
      <c r="B71" s="207"/>
      <c r="C71" s="49"/>
      <c r="D71" s="21" t="s">
        <v>13</v>
      </c>
      <c r="E71" s="43">
        <v>0</v>
      </c>
      <c r="F71" s="44">
        <f t="shared" ref="F71:F134" si="1">IF(C71="x",E71,0)</f>
        <v>0</v>
      </c>
      <c r="G71" s="44"/>
      <c r="H71" s="45"/>
      <c r="I71" s="205"/>
      <c r="J71" s="20"/>
      <c r="K71" s="54"/>
    </row>
    <row r="72" spans="1:11" x14ac:dyDescent="0.3">
      <c r="B72" s="20" t="s">
        <v>59</v>
      </c>
      <c r="D72" s="20"/>
      <c r="E72" s="43"/>
      <c r="F72" s="44"/>
      <c r="G72" s="44"/>
      <c r="H72" s="45"/>
      <c r="J72" s="20"/>
      <c r="K72" s="54"/>
    </row>
    <row r="73" spans="1:11" ht="244.8" x14ac:dyDescent="0.3">
      <c r="B73" s="56" t="s">
        <v>63</v>
      </c>
      <c r="D73" s="20"/>
      <c r="E73" s="43"/>
      <c r="F73" s="44"/>
      <c r="G73" s="44"/>
      <c r="H73" s="45"/>
      <c r="J73" s="20"/>
      <c r="K73" s="54"/>
    </row>
    <row r="74" spans="1:11" x14ac:dyDescent="0.3">
      <c r="B74" s="32"/>
      <c r="D74" s="20"/>
      <c r="E74" s="43"/>
      <c r="F74" s="44"/>
      <c r="G74" s="44"/>
      <c r="H74" s="45"/>
      <c r="J74" s="20"/>
      <c r="K74" s="54"/>
    </row>
    <row r="75" spans="1:11" s="42" customFormat="1" ht="24" customHeight="1" x14ac:dyDescent="0.3">
      <c r="A75" s="40" t="s">
        <v>64</v>
      </c>
      <c r="B75" s="204" t="s">
        <v>65</v>
      </c>
      <c r="C75" s="67" t="s">
        <v>10</v>
      </c>
      <c r="D75" s="42" t="s">
        <v>11</v>
      </c>
      <c r="E75" s="68">
        <v>20</v>
      </c>
      <c r="F75" s="44">
        <f t="shared" si="1"/>
        <v>20</v>
      </c>
      <c r="G75" s="44"/>
      <c r="H75" s="45"/>
      <c r="I75" s="69"/>
      <c r="J75" s="46"/>
      <c r="K75" s="47"/>
    </row>
    <row r="76" spans="1:11" s="42" customFormat="1" ht="20.25" customHeight="1" x14ac:dyDescent="0.3">
      <c r="A76" s="70"/>
      <c r="B76" s="204"/>
      <c r="C76" s="67"/>
      <c r="D76" s="21" t="s">
        <v>13</v>
      </c>
      <c r="E76" s="43">
        <v>0</v>
      </c>
      <c r="F76" s="44">
        <f t="shared" si="1"/>
        <v>0</v>
      </c>
      <c r="G76" s="44"/>
      <c r="H76" s="45"/>
      <c r="I76" s="69"/>
      <c r="J76" s="46"/>
      <c r="K76" s="47"/>
    </row>
    <row r="77" spans="1:11" s="42" customFormat="1" ht="20.25" customHeight="1" x14ac:dyDescent="0.3">
      <c r="A77" s="70"/>
      <c r="B77" s="20" t="s">
        <v>66</v>
      </c>
      <c r="C77" s="21"/>
      <c r="E77" s="43"/>
      <c r="F77" s="44"/>
      <c r="G77" s="44"/>
      <c r="H77" s="45"/>
      <c r="I77" s="69"/>
      <c r="J77" s="46"/>
      <c r="K77" s="47"/>
    </row>
    <row r="78" spans="1:11" s="42" customFormat="1" ht="20.25" customHeight="1" x14ac:dyDescent="0.3">
      <c r="A78" s="70"/>
      <c r="B78" s="71" t="s">
        <v>67</v>
      </c>
      <c r="C78" s="72"/>
      <c r="E78" s="43"/>
      <c r="F78" s="44"/>
      <c r="G78" s="44"/>
      <c r="H78" s="45"/>
      <c r="I78" s="69"/>
      <c r="J78" s="46"/>
      <c r="K78" s="47"/>
    </row>
    <row r="79" spans="1:11" s="42" customFormat="1" ht="20.25" customHeight="1" x14ac:dyDescent="0.3">
      <c r="A79" s="70"/>
      <c r="B79" s="73" t="s">
        <v>68</v>
      </c>
      <c r="C79" s="74" t="s">
        <v>10</v>
      </c>
      <c r="E79" s="43"/>
      <c r="F79" s="44"/>
      <c r="G79" s="44"/>
      <c r="H79" s="45"/>
      <c r="I79" s="69"/>
      <c r="J79" s="46"/>
      <c r="K79" s="47"/>
    </row>
    <row r="80" spans="1:11" s="42" customFormat="1" ht="20.25" customHeight="1" x14ac:dyDescent="0.3">
      <c r="A80" s="70"/>
      <c r="B80" s="73" t="s">
        <v>69</v>
      </c>
      <c r="C80" s="75" t="s">
        <v>10</v>
      </c>
      <c r="E80" s="43"/>
      <c r="F80" s="44"/>
      <c r="G80" s="44"/>
      <c r="H80" s="45"/>
      <c r="I80" s="69"/>
      <c r="J80" s="46"/>
      <c r="K80" s="47"/>
    </row>
    <row r="81" spans="1:11" s="42" customFormat="1" ht="20.25" customHeight="1" x14ac:dyDescent="0.3">
      <c r="A81" s="70"/>
      <c r="B81" s="73" t="s">
        <v>70</v>
      </c>
      <c r="C81" s="75" t="s">
        <v>10</v>
      </c>
      <c r="E81" s="43"/>
      <c r="F81" s="44"/>
      <c r="G81" s="44"/>
      <c r="H81" s="45"/>
      <c r="I81" s="69"/>
      <c r="J81" s="46"/>
      <c r="K81" s="47"/>
    </row>
    <row r="82" spans="1:11" s="42" customFormat="1" ht="20.25" customHeight="1" x14ac:dyDescent="0.3">
      <c r="A82" s="70"/>
      <c r="B82" s="73" t="s">
        <v>71</v>
      </c>
      <c r="C82" s="75" t="s">
        <v>10</v>
      </c>
      <c r="E82" s="43"/>
      <c r="F82" s="44"/>
      <c r="G82" s="44"/>
      <c r="H82" s="45"/>
      <c r="I82" s="69"/>
      <c r="J82" s="46"/>
      <c r="K82" s="47"/>
    </row>
    <row r="83" spans="1:11" s="42" customFormat="1" ht="20.25" customHeight="1" x14ac:dyDescent="0.3">
      <c r="A83" s="70"/>
      <c r="B83" s="73" t="s">
        <v>72</v>
      </c>
      <c r="C83" s="75" t="s">
        <v>10</v>
      </c>
      <c r="E83" s="43"/>
      <c r="F83" s="44"/>
      <c r="G83" s="44"/>
      <c r="H83" s="45"/>
      <c r="I83" s="69"/>
      <c r="J83" s="46"/>
      <c r="K83" s="47"/>
    </row>
    <row r="84" spans="1:11" s="42" customFormat="1" ht="20.25" customHeight="1" x14ac:dyDescent="0.3">
      <c r="A84" s="70"/>
      <c r="B84" s="73" t="s">
        <v>73</v>
      </c>
      <c r="C84" s="75" t="s">
        <v>10</v>
      </c>
      <c r="E84" s="43"/>
      <c r="F84" s="44"/>
      <c r="G84" s="44"/>
      <c r="H84" s="45"/>
      <c r="I84" s="69"/>
      <c r="J84" s="46"/>
      <c r="K84" s="47"/>
    </row>
    <row r="85" spans="1:11" s="42" customFormat="1" ht="20.25" customHeight="1" thickBot="1" x14ac:dyDescent="0.35">
      <c r="A85" s="70"/>
      <c r="B85" s="76" t="s">
        <v>74</v>
      </c>
      <c r="C85" s="77" t="s">
        <v>10</v>
      </c>
      <c r="E85" s="43"/>
      <c r="F85" s="44"/>
      <c r="G85" s="44"/>
      <c r="H85" s="45"/>
      <c r="I85" s="69"/>
      <c r="J85" s="46"/>
      <c r="K85" s="47"/>
    </row>
    <row r="86" spans="1:11" s="42" customFormat="1" x14ac:dyDescent="0.3">
      <c r="A86" s="70"/>
      <c r="B86" s="78"/>
      <c r="C86" s="79"/>
      <c r="E86" s="43"/>
      <c r="F86" s="44"/>
      <c r="G86" s="44"/>
      <c r="H86" s="45"/>
      <c r="I86" s="24"/>
      <c r="J86" s="46"/>
      <c r="K86" s="47"/>
    </row>
    <row r="87" spans="1:11" s="42" customFormat="1" ht="14.25" customHeight="1" x14ac:dyDescent="0.3">
      <c r="A87" s="40" t="s">
        <v>75</v>
      </c>
      <c r="B87" s="207" t="s">
        <v>76</v>
      </c>
      <c r="C87" s="49"/>
      <c r="D87" s="21" t="s">
        <v>77</v>
      </c>
      <c r="E87" s="68">
        <v>10</v>
      </c>
      <c r="F87" s="44">
        <f t="shared" si="1"/>
        <v>0</v>
      </c>
      <c r="G87" s="44"/>
      <c r="H87" s="45"/>
      <c r="I87" s="205" t="s">
        <v>78</v>
      </c>
      <c r="J87" s="46"/>
      <c r="K87" s="47"/>
    </row>
    <row r="88" spans="1:11" s="42" customFormat="1" x14ac:dyDescent="0.3">
      <c r="A88" s="40"/>
      <c r="B88" s="207"/>
      <c r="C88" s="49" t="s">
        <v>10</v>
      </c>
      <c r="D88" s="21" t="s">
        <v>79</v>
      </c>
      <c r="E88" s="68">
        <v>5</v>
      </c>
      <c r="F88" s="44">
        <f t="shared" si="1"/>
        <v>5</v>
      </c>
      <c r="G88" s="44"/>
      <c r="H88" s="45"/>
      <c r="I88" s="205"/>
      <c r="J88" s="46"/>
      <c r="K88" s="47"/>
    </row>
    <row r="89" spans="1:11" s="42" customFormat="1" x14ac:dyDescent="0.3">
      <c r="A89" s="40"/>
      <c r="B89" s="207"/>
      <c r="C89" s="49"/>
      <c r="D89" s="21" t="s">
        <v>13</v>
      </c>
      <c r="E89" s="43">
        <v>0</v>
      </c>
      <c r="F89" s="44">
        <f t="shared" si="1"/>
        <v>0</v>
      </c>
      <c r="G89" s="44"/>
      <c r="H89" s="45"/>
      <c r="I89" s="205"/>
      <c r="J89" s="46"/>
      <c r="K89" s="47"/>
    </row>
    <row r="90" spans="1:11" s="42" customFormat="1" x14ac:dyDescent="0.3">
      <c r="A90" s="40"/>
      <c r="B90" s="20" t="s">
        <v>80</v>
      </c>
      <c r="C90" s="21"/>
      <c r="D90" s="20"/>
      <c r="E90" s="80"/>
      <c r="F90" s="44"/>
      <c r="G90" s="44"/>
      <c r="H90" s="45"/>
      <c r="I90" s="24"/>
      <c r="J90" s="46"/>
      <c r="K90" s="47"/>
    </row>
    <row r="91" spans="1:11" s="42" customFormat="1" ht="374.4" x14ac:dyDescent="0.3">
      <c r="A91" s="40"/>
      <c r="B91" s="57" t="s">
        <v>81</v>
      </c>
      <c r="C91" s="21"/>
      <c r="D91" s="20"/>
      <c r="E91" s="80"/>
      <c r="F91" s="44"/>
      <c r="G91" s="44"/>
      <c r="H91" s="45"/>
      <c r="I91" s="24"/>
      <c r="J91" s="46"/>
      <c r="K91" s="47"/>
    </row>
    <row r="92" spans="1:11" s="42" customFormat="1" x14ac:dyDescent="0.3">
      <c r="A92" s="40"/>
      <c r="B92" s="57"/>
      <c r="C92" s="21"/>
      <c r="D92" s="20"/>
      <c r="E92" s="80"/>
      <c r="F92" s="44"/>
      <c r="G92" s="44"/>
      <c r="H92" s="45"/>
      <c r="I92" s="24"/>
      <c r="J92" s="46"/>
      <c r="K92" s="47"/>
    </row>
    <row r="93" spans="1:11" s="42" customFormat="1" ht="14.25" customHeight="1" x14ac:dyDescent="0.3">
      <c r="A93" s="40" t="s">
        <v>82</v>
      </c>
      <c r="B93" s="207" t="s">
        <v>83</v>
      </c>
      <c r="C93" s="49" t="s">
        <v>10</v>
      </c>
      <c r="D93" s="21" t="s">
        <v>11</v>
      </c>
      <c r="E93" s="68">
        <v>15</v>
      </c>
      <c r="F93" s="44">
        <f t="shared" si="1"/>
        <v>15</v>
      </c>
      <c r="G93" s="44"/>
      <c r="H93" s="45"/>
      <c r="I93" s="24"/>
      <c r="J93" s="46"/>
      <c r="K93" s="47"/>
    </row>
    <row r="94" spans="1:11" s="42" customFormat="1" x14ac:dyDescent="0.3">
      <c r="A94" s="40"/>
      <c r="B94" s="207"/>
      <c r="C94" s="49"/>
      <c r="D94" s="21" t="s">
        <v>13</v>
      </c>
      <c r="E94" s="68">
        <v>0</v>
      </c>
      <c r="F94" s="44">
        <f t="shared" si="1"/>
        <v>0</v>
      </c>
      <c r="G94" s="44"/>
      <c r="H94" s="45"/>
      <c r="I94" s="24"/>
      <c r="J94" s="46"/>
      <c r="K94" s="47"/>
    </row>
    <row r="95" spans="1:11" s="42" customFormat="1" x14ac:dyDescent="0.3">
      <c r="A95" s="40"/>
      <c r="B95" s="20" t="s">
        <v>84</v>
      </c>
      <c r="C95" s="21"/>
      <c r="D95" s="20"/>
      <c r="E95" s="43"/>
      <c r="F95" s="44"/>
      <c r="G95" s="44"/>
      <c r="H95" s="45"/>
      <c r="I95" s="24"/>
      <c r="J95" s="46"/>
      <c r="K95" s="47"/>
    </row>
    <row r="96" spans="1:11" s="42" customFormat="1" ht="72" x14ac:dyDescent="0.3">
      <c r="A96" s="40"/>
      <c r="B96" s="57" t="s">
        <v>85</v>
      </c>
      <c r="C96" s="21"/>
      <c r="D96" s="20"/>
      <c r="E96" s="80"/>
      <c r="F96" s="44"/>
      <c r="G96" s="44"/>
      <c r="H96" s="45"/>
      <c r="I96" s="24"/>
      <c r="J96" s="46"/>
      <c r="K96" s="47"/>
    </row>
    <row r="97" spans="1:11" s="42" customFormat="1" x14ac:dyDescent="0.3">
      <c r="A97" s="40"/>
      <c r="B97" s="81"/>
      <c r="C97" s="79"/>
      <c r="E97" s="43"/>
      <c r="F97" s="44"/>
      <c r="G97" s="44"/>
      <c r="H97" s="45"/>
      <c r="I97" s="24"/>
      <c r="J97" s="46"/>
      <c r="K97" s="47"/>
    </row>
    <row r="98" spans="1:11" s="20" customFormat="1" ht="28.8" x14ac:dyDescent="0.3">
      <c r="A98" s="1" t="s">
        <v>86</v>
      </c>
      <c r="B98" s="59" t="s">
        <v>87</v>
      </c>
      <c r="C98" s="82" t="s">
        <v>10</v>
      </c>
      <c r="D98" s="43" t="s">
        <v>11</v>
      </c>
      <c r="E98" s="43">
        <v>15</v>
      </c>
      <c r="F98" s="44">
        <f t="shared" si="1"/>
        <v>15</v>
      </c>
      <c r="G98" s="44"/>
      <c r="H98" s="45"/>
      <c r="I98" s="24"/>
      <c r="K98" s="54"/>
    </row>
    <row r="99" spans="1:11" ht="28.8" x14ac:dyDescent="0.3">
      <c r="B99" s="20" t="s">
        <v>88</v>
      </c>
      <c r="C99" s="82"/>
      <c r="D99" s="43" t="s">
        <v>13</v>
      </c>
      <c r="E99" s="43">
        <v>0</v>
      </c>
      <c r="F99" s="44">
        <f t="shared" si="1"/>
        <v>0</v>
      </c>
      <c r="G99" s="44"/>
      <c r="H99" s="45"/>
      <c r="J99" s="20"/>
      <c r="K99" s="54"/>
    </row>
    <row r="100" spans="1:11" ht="15" customHeight="1" x14ac:dyDescent="0.3">
      <c r="B100" s="211" t="s">
        <v>89</v>
      </c>
      <c r="C100" s="211"/>
      <c r="D100" s="211"/>
      <c r="E100" s="43"/>
      <c r="F100" s="44"/>
      <c r="G100" s="44"/>
      <c r="H100" s="45"/>
      <c r="J100" s="20"/>
      <c r="K100" s="54"/>
    </row>
    <row r="101" spans="1:11" ht="12.75" customHeight="1" x14ac:dyDescent="0.3">
      <c r="B101" s="73" t="s">
        <v>90</v>
      </c>
      <c r="C101" s="73" t="s">
        <v>91</v>
      </c>
      <c r="D101" s="73" t="s">
        <v>92</v>
      </c>
      <c r="E101" s="43"/>
      <c r="F101" s="44"/>
      <c r="G101" s="44"/>
      <c r="H101" s="45"/>
      <c r="J101" s="20"/>
      <c r="K101" s="54"/>
    </row>
    <row r="102" spans="1:11" ht="69" x14ac:dyDescent="0.3">
      <c r="B102" s="73" t="s">
        <v>93</v>
      </c>
      <c r="C102" s="83" t="s">
        <v>10</v>
      </c>
      <c r="D102" s="84" t="s">
        <v>94</v>
      </c>
      <c r="E102" s="43"/>
      <c r="F102" s="44"/>
      <c r="G102" s="44"/>
      <c r="H102" s="45"/>
      <c r="I102" s="85" t="s">
        <v>95</v>
      </c>
      <c r="J102" s="20"/>
      <c r="K102" s="54"/>
    </row>
    <row r="103" spans="1:11" ht="82.8" x14ac:dyDescent="0.3">
      <c r="B103" s="73" t="s">
        <v>96</v>
      </c>
      <c r="C103" s="83" t="s">
        <v>10</v>
      </c>
      <c r="D103" s="84" t="s">
        <v>97</v>
      </c>
      <c r="E103" s="43"/>
      <c r="F103" s="44"/>
      <c r="G103" s="44"/>
      <c r="H103" s="45"/>
      <c r="I103" s="85" t="s">
        <v>98</v>
      </c>
      <c r="J103" s="20"/>
      <c r="K103" s="54"/>
    </row>
    <row r="104" spans="1:11" ht="69" x14ac:dyDescent="0.3">
      <c r="B104" s="73" t="s">
        <v>99</v>
      </c>
      <c r="C104" s="86" t="s">
        <v>10</v>
      </c>
      <c r="D104" s="84" t="s">
        <v>100</v>
      </c>
      <c r="E104" s="43"/>
      <c r="F104" s="44"/>
      <c r="G104" s="44"/>
      <c r="H104" s="45"/>
      <c r="I104" s="85" t="s">
        <v>101</v>
      </c>
      <c r="J104" s="20"/>
      <c r="K104" s="54"/>
    </row>
    <row r="105" spans="1:11" ht="124.2" x14ac:dyDescent="0.3">
      <c r="B105" s="73" t="s">
        <v>102</v>
      </c>
      <c r="C105" s="86" t="s">
        <v>10</v>
      </c>
      <c r="D105" s="84" t="s">
        <v>103</v>
      </c>
      <c r="E105" s="43"/>
      <c r="F105" s="44"/>
      <c r="G105" s="44"/>
      <c r="H105" s="45"/>
      <c r="I105" s="85" t="s">
        <v>104</v>
      </c>
      <c r="J105" s="20"/>
      <c r="K105" s="54"/>
    </row>
    <row r="106" spans="1:11" ht="69" x14ac:dyDescent="0.3">
      <c r="B106" s="73" t="s">
        <v>105</v>
      </c>
      <c r="C106" s="86" t="s">
        <v>10</v>
      </c>
      <c r="D106" s="84" t="s">
        <v>106</v>
      </c>
      <c r="F106" s="44"/>
      <c r="G106" s="44"/>
      <c r="H106" s="45"/>
      <c r="I106" s="85" t="s">
        <v>107</v>
      </c>
      <c r="J106" s="20"/>
      <c r="K106" s="54"/>
    </row>
    <row r="107" spans="1:11" ht="138" x14ac:dyDescent="0.3">
      <c r="B107" s="87" t="s">
        <v>108</v>
      </c>
      <c r="C107" s="86" t="s">
        <v>10</v>
      </c>
      <c r="D107" s="84" t="s">
        <v>109</v>
      </c>
      <c r="F107" s="44"/>
      <c r="G107" s="44"/>
      <c r="H107" s="45"/>
      <c r="I107" s="85" t="s">
        <v>110</v>
      </c>
      <c r="J107" s="20"/>
      <c r="K107" s="54"/>
    </row>
    <row r="108" spans="1:11" x14ac:dyDescent="0.3">
      <c r="B108" s="88"/>
      <c r="C108" s="89"/>
      <c r="D108" s="90"/>
      <c r="F108" s="44"/>
      <c r="G108" s="44"/>
      <c r="H108" s="45"/>
      <c r="I108" s="91"/>
      <c r="J108" s="20"/>
      <c r="K108" s="54"/>
    </row>
    <row r="109" spans="1:11" s="20" customFormat="1" ht="27.6" x14ac:dyDescent="0.3">
      <c r="A109" s="1" t="s">
        <v>111</v>
      </c>
      <c r="B109" s="88" t="s">
        <v>112</v>
      </c>
      <c r="C109" s="82" t="s">
        <v>10</v>
      </c>
      <c r="D109" s="43" t="s">
        <v>11</v>
      </c>
      <c r="E109" s="68">
        <v>0</v>
      </c>
      <c r="F109" s="44">
        <f t="shared" si="1"/>
        <v>0</v>
      </c>
      <c r="G109" s="44"/>
      <c r="H109" s="45"/>
      <c r="I109" s="91"/>
      <c r="K109" s="54"/>
    </row>
    <row r="110" spans="1:11" s="20" customFormat="1" x14ac:dyDescent="0.3">
      <c r="A110" s="1"/>
      <c r="B110" s="20" t="s">
        <v>113</v>
      </c>
      <c r="C110" s="82"/>
      <c r="D110" s="43" t="s">
        <v>13</v>
      </c>
      <c r="E110" s="43">
        <v>0</v>
      </c>
      <c r="F110" s="44">
        <f t="shared" si="1"/>
        <v>0</v>
      </c>
      <c r="G110" s="44"/>
      <c r="H110" s="45"/>
      <c r="I110" s="85" t="s">
        <v>114</v>
      </c>
      <c r="K110" s="54"/>
    </row>
    <row r="111" spans="1:11" s="20" customFormat="1" ht="72" x14ac:dyDescent="0.3">
      <c r="A111" s="1"/>
      <c r="B111" s="55" t="s">
        <v>115</v>
      </c>
      <c r="C111" s="89"/>
      <c r="D111" s="92"/>
      <c r="E111" s="93"/>
      <c r="F111" s="44"/>
      <c r="G111" s="44"/>
      <c r="H111" s="45"/>
      <c r="I111" s="85"/>
      <c r="K111" s="54"/>
    </row>
    <row r="112" spans="1:11" x14ac:dyDescent="0.3">
      <c r="B112" s="88"/>
      <c r="C112" s="89"/>
      <c r="D112" s="90"/>
      <c r="F112" s="44"/>
      <c r="G112" s="44"/>
      <c r="H112" s="45"/>
      <c r="I112" s="91"/>
      <c r="J112" s="20"/>
      <c r="K112" s="54"/>
    </row>
    <row r="113" spans="1:11" ht="15.6" x14ac:dyDescent="0.3">
      <c r="B113" s="33" t="s">
        <v>116</v>
      </c>
      <c r="C113" s="94"/>
      <c r="D113" s="94"/>
      <c r="E113" s="94"/>
      <c r="F113" s="35">
        <f>SUM(F114:F171)</f>
        <v>175</v>
      </c>
      <c r="G113" s="95"/>
      <c r="H113" s="96"/>
      <c r="I113" s="94"/>
      <c r="J113" s="38"/>
      <c r="K113" s="39"/>
    </row>
    <row r="114" spans="1:11" ht="14.25" customHeight="1" x14ac:dyDescent="0.3">
      <c r="A114" s="1">
        <v>12</v>
      </c>
      <c r="B114" s="207" t="s">
        <v>117</v>
      </c>
      <c r="C114" s="82" t="s">
        <v>10</v>
      </c>
      <c r="D114" s="43" t="s">
        <v>11</v>
      </c>
      <c r="E114" s="43">
        <v>30</v>
      </c>
      <c r="F114" s="44">
        <f t="shared" si="1"/>
        <v>30</v>
      </c>
      <c r="G114" s="44"/>
      <c r="H114" s="45"/>
      <c r="I114" s="205" t="s">
        <v>118</v>
      </c>
    </row>
    <row r="115" spans="1:11" x14ac:dyDescent="0.3">
      <c r="B115" s="207"/>
      <c r="C115" s="82"/>
      <c r="D115" s="43" t="s">
        <v>13</v>
      </c>
      <c r="E115" s="43">
        <v>0</v>
      </c>
      <c r="F115" s="44">
        <f t="shared" si="1"/>
        <v>0</v>
      </c>
      <c r="G115" s="44"/>
      <c r="H115" s="45"/>
      <c r="I115" s="205"/>
    </row>
    <row r="116" spans="1:11" x14ac:dyDescent="0.3">
      <c r="B116" s="20" t="s">
        <v>119</v>
      </c>
      <c r="D116" s="21"/>
      <c r="F116" s="44"/>
      <c r="G116" s="44"/>
      <c r="H116" s="45"/>
      <c r="J116" s="20"/>
      <c r="K116" s="54"/>
    </row>
    <row r="117" spans="1:11" ht="409.6" x14ac:dyDescent="0.3">
      <c r="B117" s="55" t="s">
        <v>120</v>
      </c>
      <c r="D117" s="21"/>
      <c r="F117" s="44"/>
      <c r="G117" s="44"/>
      <c r="H117" s="45"/>
      <c r="J117" s="20"/>
      <c r="K117" s="54"/>
    </row>
    <row r="118" spans="1:11" x14ac:dyDescent="0.3">
      <c r="B118" s="57"/>
      <c r="D118" s="21"/>
      <c r="F118" s="44"/>
      <c r="G118" s="44"/>
      <c r="H118" s="45"/>
      <c r="J118" s="20"/>
      <c r="K118" s="54"/>
    </row>
    <row r="119" spans="1:11" ht="15.75" customHeight="1" x14ac:dyDescent="0.3">
      <c r="A119" s="1">
        <v>13</v>
      </c>
      <c r="B119" s="207" t="s">
        <v>121</v>
      </c>
      <c r="C119" s="82" t="s">
        <v>10</v>
      </c>
      <c r="D119" s="81" t="s">
        <v>122</v>
      </c>
      <c r="E119" s="81">
        <v>0</v>
      </c>
      <c r="F119" s="44">
        <f t="shared" si="1"/>
        <v>0</v>
      </c>
      <c r="G119" s="44"/>
      <c r="H119" s="45"/>
    </row>
    <row r="120" spans="1:11" x14ac:dyDescent="0.3">
      <c r="B120" s="207"/>
      <c r="C120" s="82"/>
      <c r="D120" s="43" t="s">
        <v>123</v>
      </c>
      <c r="E120" s="43">
        <v>0</v>
      </c>
      <c r="F120" s="44">
        <f t="shared" si="1"/>
        <v>0</v>
      </c>
      <c r="G120" s="44"/>
      <c r="H120" s="45"/>
    </row>
    <row r="121" spans="1:11" x14ac:dyDescent="0.3">
      <c r="B121" s="207"/>
      <c r="C121" s="82"/>
      <c r="D121" s="43" t="s">
        <v>124</v>
      </c>
      <c r="E121" s="43">
        <v>0</v>
      </c>
      <c r="F121" s="44">
        <f t="shared" si="1"/>
        <v>0</v>
      </c>
      <c r="G121" s="44"/>
      <c r="H121" s="45"/>
    </row>
    <row r="122" spans="1:11" x14ac:dyDescent="0.3">
      <c r="B122" s="20" t="s">
        <v>125</v>
      </c>
      <c r="D122" s="21"/>
      <c r="F122" s="44"/>
      <c r="G122" s="44"/>
      <c r="H122" s="45"/>
      <c r="J122" s="20"/>
      <c r="K122" s="54"/>
    </row>
    <row r="123" spans="1:11" ht="129.6" x14ac:dyDescent="0.3">
      <c r="B123" s="55" t="s">
        <v>126</v>
      </c>
      <c r="D123" s="21"/>
      <c r="F123" s="44"/>
      <c r="G123" s="44"/>
      <c r="H123" s="45"/>
      <c r="J123" s="20"/>
      <c r="K123" s="54"/>
    </row>
    <row r="124" spans="1:11" x14ac:dyDescent="0.3">
      <c r="B124" s="32"/>
      <c r="D124" s="21"/>
      <c r="F124" s="44"/>
      <c r="G124" s="44"/>
      <c r="H124" s="45"/>
      <c r="I124" s="91"/>
      <c r="J124" s="20"/>
      <c r="K124" s="54"/>
    </row>
    <row r="125" spans="1:11" s="20" customFormat="1" ht="15.75" customHeight="1" x14ac:dyDescent="0.3">
      <c r="A125" s="1">
        <v>14</v>
      </c>
      <c r="B125" s="207" t="s">
        <v>127</v>
      </c>
      <c r="C125" s="82"/>
      <c r="D125" s="81" t="s">
        <v>128</v>
      </c>
      <c r="E125" s="81">
        <v>20</v>
      </c>
      <c r="F125" s="44">
        <f t="shared" si="1"/>
        <v>0</v>
      </c>
      <c r="G125" s="44"/>
      <c r="H125" s="45"/>
      <c r="I125" s="205" t="s">
        <v>129</v>
      </c>
    </row>
    <row r="126" spans="1:11" s="20" customFormat="1" x14ac:dyDescent="0.3">
      <c r="A126" s="1"/>
      <c r="B126" s="207"/>
      <c r="C126" s="82" t="s">
        <v>10</v>
      </c>
      <c r="D126" s="81" t="s">
        <v>130</v>
      </c>
      <c r="E126" s="81">
        <v>15</v>
      </c>
      <c r="F126" s="44">
        <f t="shared" si="1"/>
        <v>15</v>
      </c>
      <c r="G126" s="44"/>
      <c r="H126" s="45"/>
      <c r="I126" s="205"/>
    </row>
    <row r="127" spans="1:11" s="20" customFormat="1" x14ac:dyDescent="0.3">
      <c r="A127" s="1"/>
      <c r="B127" s="207"/>
      <c r="C127" s="82"/>
      <c r="D127" s="43" t="s">
        <v>131</v>
      </c>
      <c r="E127" s="43">
        <v>10</v>
      </c>
      <c r="F127" s="44">
        <f t="shared" si="1"/>
        <v>0</v>
      </c>
      <c r="G127" s="44"/>
      <c r="H127" s="45"/>
      <c r="I127" s="205"/>
    </row>
    <row r="128" spans="1:11" s="20" customFormat="1" x14ac:dyDescent="0.3">
      <c r="A128" s="1"/>
      <c r="B128" s="207"/>
      <c r="C128" s="82"/>
      <c r="D128" s="43" t="s">
        <v>13</v>
      </c>
      <c r="E128" s="43">
        <v>0</v>
      </c>
      <c r="F128" s="44">
        <f t="shared" si="1"/>
        <v>0</v>
      </c>
      <c r="G128" s="44"/>
      <c r="H128" s="45"/>
      <c r="I128" s="205"/>
    </row>
    <row r="129" spans="1:11" s="20" customFormat="1" x14ac:dyDescent="0.3">
      <c r="A129" s="1"/>
      <c r="B129" s="207"/>
      <c r="C129" s="82"/>
      <c r="D129" s="43" t="s">
        <v>19</v>
      </c>
      <c r="E129" s="43">
        <v>20</v>
      </c>
      <c r="F129" s="44">
        <f t="shared" si="1"/>
        <v>0</v>
      </c>
      <c r="G129" s="44"/>
      <c r="H129" s="45"/>
      <c r="I129" s="205"/>
    </row>
    <row r="130" spans="1:11" s="20" customFormat="1" ht="28.8" x14ac:dyDescent="0.3">
      <c r="A130" s="1"/>
      <c r="B130" s="20" t="s">
        <v>132</v>
      </c>
      <c r="C130" s="21"/>
      <c r="D130" s="21"/>
      <c r="E130" s="21"/>
      <c r="F130" s="44"/>
      <c r="G130" s="44"/>
      <c r="H130" s="45"/>
      <c r="I130" s="24"/>
      <c r="K130" s="54"/>
    </row>
    <row r="131" spans="1:11" s="20" customFormat="1" ht="409.6" x14ac:dyDescent="0.3">
      <c r="A131" s="1"/>
      <c r="B131" s="55" t="s">
        <v>133</v>
      </c>
      <c r="C131" s="21"/>
      <c r="D131" s="21"/>
      <c r="E131" s="21"/>
      <c r="F131" s="44"/>
      <c r="G131" s="44"/>
      <c r="H131" s="45"/>
      <c r="I131" s="24"/>
      <c r="K131" s="54"/>
    </row>
    <row r="132" spans="1:11" x14ac:dyDescent="0.3">
      <c r="B132" s="57"/>
      <c r="D132" s="21"/>
      <c r="F132" s="44"/>
      <c r="G132" s="44"/>
      <c r="H132" s="45"/>
      <c r="J132" s="20"/>
      <c r="K132" s="54"/>
    </row>
    <row r="133" spans="1:11" ht="15" customHeight="1" x14ac:dyDescent="0.3">
      <c r="A133" s="1">
        <v>15</v>
      </c>
      <c r="B133" s="207" t="s">
        <v>134</v>
      </c>
      <c r="C133" s="82"/>
      <c r="D133" s="43" t="s">
        <v>135</v>
      </c>
      <c r="E133" s="43">
        <v>20</v>
      </c>
      <c r="F133" s="44">
        <f t="shared" si="1"/>
        <v>0</v>
      </c>
      <c r="G133" s="44"/>
      <c r="H133" s="45"/>
      <c r="I133" s="24" t="s">
        <v>136</v>
      </c>
    </row>
    <row r="134" spans="1:11" x14ac:dyDescent="0.3">
      <c r="B134" s="207"/>
      <c r="C134" s="82"/>
      <c r="D134" s="43" t="s">
        <v>137</v>
      </c>
      <c r="E134" s="43">
        <v>15</v>
      </c>
      <c r="F134" s="44">
        <f t="shared" si="1"/>
        <v>0</v>
      </c>
      <c r="G134" s="44"/>
      <c r="H134" s="45"/>
    </row>
    <row r="135" spans="1:11" x14ac:dyDescent="0.3">
      <c r="B135" s="207"/>
      <c r="C135" s="82" t="s">
        <v>10</v>
      </c>
      <c r="D135" s="43" t="s">
        <v>138</v>
      </c>
      <c r="E135" s="43">
        <v>10</v>
      </c>
      <c r="F135" s="44">
        <f t="shared" ref="F135:F198" si="2">IF(C135="x",E135,0)</f>
        <v>10</v>
      </c>
      <c r="G135" s="44"/>
      <c r="H135" s="45"/>
    </row>
    <row r="136" spans="1:11" x14ac:dyDescent="0.3">
      <c r="B136" s="207"/>
      <c r="C136" s="82"/>
      <c r="D136" s="43" t="s">
        <v>139</v>
      </c>
      <c r="E136" s="43">
        <v>5</v>
      </c>
      <c r="F136" s="44">
        <f t="shared" si="2"/>
        <v>0</v>
      </c>
      <c r="G136" s="44"/>
      <c r="H136" s="45"/>
    </row>
    <row r="137" spans="1:11" x14ac:dyDescent="0.3">
      <c r="B137" s="207"/>
      <c r="C137" s="82"/>
      <c r="D137" s="43" t="s">
        <v>140</v>
      </c>
      <c r="E137" s="43">
        <v>0</v>
      </c>
      <c r="F137" s="44">
        <f t="shared" si="2"/>
        <v>0</v>
      </c>
      <c r="G137" s="44"/>
      <c r="H137" s="45"/>
    </row>
    <row r="138" spans="1:11" x14ac:dyDescent="0.3">
      <c r="B138" s="21"/>
      <c r="C138" s="82"/>
      <c r="D138" s="43" t="s">
        <v>141</v>
      </c>
      <c r="E138" s="43">
        <v>20</v>
      </c>
      <c r="F138" s="44">
        <f t="shared" si="2"/>
        <v>0</v>
      </c>
      <c r="G138" s="44"/>
      <c r="H138" s="45"/>
    </row>
    <row r="139" spans="1:11" x14ac:dyDescent="0.3">
      <c r="B139" s="20" t="s">
        <v>142</v>
      </c>
      <c r="C139" s="97"/>
      <c r="D139" s="43"/>
      <c r="E139" s="43"/>
      <c r="F139" s="44"/>
      <c r="G139" s="44"/>
      <c r="H139" s="45"/>
    </row>
    <row r="140" spans="1:11" ht="345.6" x14ac:dyDescent="0.3">
      <c r="B140" s="55" t="s">
        <v>143</v>
      </c>
      <c r="C140" s="97"/>
      <c r="D140" s="43"/>
      <c r="E140" s="43"/>
      <c r="F140" s="44"/>
      <c r="G140" s="44"/>
      <c r="H140" s="45"/>
    </row>
    <row r="141" spans="1:11" x14ac:dyDescent="0.3">
      <c r="B141" s="57"/>
      <c r="D141" s="21"/>
      <c r="F141" s="44"/>
      <c r="G141" s="44"/>
      <c r="H141" s="45"/>
      <c r="J141" s="20"/>
      <c r="K141" s="54"/>
    </row>
    <row r="142" spans="1:11" ht="15" customHeight="1" x14ac:dyDescent="0.3">
      <c r="A142" s="1">
        <v>16</v>
      </c>
      <c r="B142" s="207" t="s">
        <v>144</v>
      </c>
      <c r="C142" s="82" t="s">
        <v>10</v>
      </c>
      <c r="D142" s="43" t="s">
        <v>11</v>
      </c>
      <c r="E142" s="43">
        <v>20</v>
      </c>
      <c r="F142" s="44">
        <f t="shared" si="2"/>
        <v>20</v>
      </c>
      <c r="G142" s="44"/>
      <c r="H142" s="45"/>
      <c r="I142" s="205" t="s">
        <v>145</v>
      </c>
    </row>
    <row r="143" spans="1:11" ht="27" customHeight="1" x14ac:dyDescent="0.3">
      <c r="B143" s="207"/>
      <c r="C143" s="82"/>
      <c r="D143" s="43" t="s">
        <v>13</v>
      </c>
      <c r="E143" s="43">
        <v>0</v>
      </c>
      <c r="F143" s="44">
        <f t="shared" si="2"/>
        <v>0</v>
      </c>
      <c r="G143" s="44"/>
      <c r="H143" s="45"/>
      <c r="I143" s="205"/>
    </row>
    <row r="144" spans="1:11" x14ac:dyDescent="0.3">
      <c r="B144" s="20" t="s">
        <v>146</v>
      </c>
      <c r="D144" s="21"/>
      <c r="F144" s="44"/>
      <c r="G144" s="44"/>
      <c r="H144" s="45"/>
      <c r="J144" s="20"/>
      <c r="K144" s="54"/>
    </row>
    <row r="145" spans="1:11" ht="187.2" x14ac:dyDescent="0.3">
      <c r="B145" s="55" t="s">
        <v>147</v>
      </c>
      <c r="D145" s="21"/>
      <c r="F145" s="44"/>
      <c r="G145" s="98" t="s">
        <v>148</v>
      </c>
      <c r="H145" s="99" t="s">
        <v>149</v>
      </c>
      <c r="J145" s="20"/>
      <c r="K145" s="54"/>
    </row>
    <row r="146" spans="1:11" x14ac:dyDescent="0.3">
      <c r="B146" s="57"/>
      <c r="D146" s="21"/>
      <c r="F146" s="44"/>
      <c r="G146" s="44"/>
      <c r="H146" s="45"/>
      <c r="J146" s="20"/>
      <c r="K146" s="54"/>
    </row>
    <row r="147" spans="1:11" s="20" customFormat="1" ht="19.5" customHeight="1" x14ac:dyDescent="0.3">
      <c r="A147" s="1">
        <v>17</v>
      </c>
      <c r="B147" s="209" t="s">
        <v>150</v>
      </c>
      <c r="C147" s="82" t="s">
        <v>10</v>
      </c>
      <c r="D147" s="43" t="s">
        <v>11</v>
      </c>
      <c r="E147" s="43">
        <v>20</v>
      </c>
      <c r="F147" s="44">
        <f t="shared" si="2"/>
        <v>20</v>
      </c>
      <c r="G147" s="44"/>
      <c r="H147" s="45"/>
      <c r="I147" s="24"/>
      <c r="K147" s="54"/>
    </row>
    <row r="148" spans="1:11" s="20" customFormat="1" ht="12.75" customHeight="1" x14ac:dyDescent="0.3">
      <c r="A148" s="1"/>
      <c r="B148" s="209"/>
      <c r="C148" s="82"/>
      <c r="D148" s="43" t="s">
        <v>13</v>
      </c>
      <c r="E148" s="43">
        <v>0</v>
      </c>
      <c r="F148" s="44">
        <f t="shared" si="2"/>
        <v>0</v>
      </c>
      <c r="G148" s="44"/>
      <c r="H148" s="45"/>
      <c r="I148" s="24"/>
      <c r="K148" s="54"/>
    </row>
    <row r="149" spans="1:11" s="20" customFormat="1" x14ac:dyDescent="0.3">
      <c r="A149" s="1"/>
      <c r="B149" s="57" t="s">
        <v>146</v>
      </c>
      <c r="C149" s="97"/>
      <c r="D149" s="43"/>
      <c r="E149" s="43"/>
      <c r="F149" s="44"/>
      <c r="G149" s="44"/>
      <c r="H149" s="45"/>
      <c r="I149" s="24"/>
      <c r="K149" s="54"/>
    </row>
    <row r="150" spans="1:11" s="20" customFormat="1" ht="100.8" x14ac:dyDescent="0.3">
      <c r="A150" s="1"/>
      <c r="B150" s="56" t="s">
        <v>151</v>
      </c>
      <c r="C150" s="97"/>
      <c r="D150" s="43"/>
      <c r="E150" s="43"/>
      <c r="F150" s="44"/>
      <c r="G150" s="44"/>
      <c r="H150" s="45"/>
      <c r="I150" s="24"/>
      <c r="K150" s="54"/>
    </row>
    <row r="151" spans="1:11" s="20" customFormat="1" x14ac:dyDescent="0.3">
      <c r="A151" s="1"/>
      <c r="B151" s="57"/>
      <c r="C151" s="21"/>
      <c r="D151" s="21"/>
      <c r="E151" s="21"/>
      <c r="F151" s="44"/>
      <c r="G151" s="44"/>
      <c r="H151" s="45"/>
      <c r="I151" s="24"/>
      <c r="K151" s="54"/>
    </row>
    <row r="152" spans="1:11" s="20" customFormat="1" ht="14.25" customHeight="1" x14ac:dyDescent="0.3">
      <c r="A152" s="1">
        <v>18</v>
      </c>
      <c r="B152" s="207" t="s">
        <v>152</v>
      </c>
      <c r="C152" s="82" t="s">
        <v>10</v>
      </c>
      <c r="D152" s="43" t="s">
        <v>11</v>
      </c>
      <c r="E152" s="43">
        <v>20</v>
      </c>
      <c r="F152" s="44">
        <f t="shared" si="2"/>
        <v>20</v>
      </c>
      <c r="G152" s="44"/>
      <c r="H152" s="45"/>
      <c r="I152" s="24"/>
    </row>
    <row r="153" spans="1:11" s="20" customFormat="1" x14ac:dyDescent="0.3">
      <c r="A153" s="1"/>
      <c r="B153" s="207"/>
      <c r="C153" s="82"/>
      <c r="D153" s="43" t="s">
        <v>13</v>
      </c>
      <c r="E153" s="43">
        <v>0</v>
      </c>
      <c r="F153" s="44">
        <f t="shared" si="2"/>
        <v>0</v>
      </c>
      <c r="G153" s="44"/>
      <c r="H153" s="45"/>
      <c r="I153" s="24"/>
    </row>
    <row r="154" spans="1:11" s="20" customFormat="1" ht="28.8" x14ac:dyDescent="0.3">
      <c r="A154" s="1"/>
      <c r="B154" s="20" t="s">
        <v>153</v>
      </c>
      <c r="C154" s="21"/>
      <c r="D154" s="21"/>
      <c r="E154" s="21"/>
      <c r="F154" s="44"/>
      <c r="G154" s="44"/>
      <c r="H154" s="45"/>
      <c r="I154" s="24"/>
      <c r="K154" s="54"/>
    </row>
    <row r="155" spans="1:11" s="20" customFormat="1" ht="28.8" x14ac:dyDescent="0.3">
      <c r="A155" s="1"/>
      <c r="B155" s="55" t="s">
        <v>154</v>
      </c>
      <c r="C155" s="21"/>
      <c r="D155" s="21"/>
      <c r="E155" s="21"/>
      <c r="F155" s="44"/>
      <c r="G155" s="44"/>
      <c r="H155" s="45"/>
      <c r="I155" s="24"/>
      <c r="K155" s="54"/>
    </row>
    <row r="156" spans="1:11" s="20" customFormat="1" x14ac:dyDescent="0.3">
      <c r="A156" s="1"/>
      <c r="B156" s="32"/>
      <c r="C156" s="21"/>
      <c r="D156" s="21"/>
      <c r="E156" s="21"/>
      <c r="F156" s="44"/>
      <c r="G156" s="44"/>
      <c r="H156" s="45"/>
      <c r="I156" s="91"/>
      <c r="K156" s="54"/>
    </row>
    <row r="157" spans="1:11" ht="14.25" customHeight="1" x14ac:dyDescent="0.3">
      <c r="A157" s="1">
        <v>19</v>
      </c>
      <c r="B157" s="207" t="s">
        <v>155</v>
      </c>
      <c r="C157" s="82" t="s">
        <v>10</v>
      </c>
      <c r="D157" s="43" t="s">
        <v>11</v>
      </c>
      <c r="E157" s="43">
        <v>20</v>
      </c>
      <c r="F157" s="44">
        <f t="shared" si="2"/>
        <v>20</v>
      </c>
      <c r="G157" s="44"/>
      <c r="H157" s="45"/>
    </row>
    <row r="158" spans="1:11" x14ac:dyDescent="0.3">
      <c r="B158" s="207"/>
      <c r="C158" s="82"/>
      <c r="D158" s="43" t="s">
        <v>13</v>
      </c>
      <c r="E158" s="43">
        <v>0</v>
      </c>
      <c r="F158" s="44">
        <f t="shared" si="2"/>
        <v>0</v>
      </c>
      <c r="G158" s="44"/>
      <c r="H158" s="45"/>
    </row>
    <row r="159" spans="1:11" x14ac:dyDescent="0.3">
      <c r="B159" s="20" t="s">
        <v>156</v>
      </c>
      <c r="D159" s="21"/>
      <c r="F159" s="44"/>
      <c r="G159" s="44"/>
      <c r="H159" s="45"/>
      <c r="J159" s="20"/>
      <c r="K159" s="54"/>
    </row>
    <row r="160" spans="1:11" ht="360" x14ac:dyDescent="0.3">
      <c r="B160" s="55" t="s">
        <v>157</v>
      </c>
      <c r="D160" s="21"/>
      <c r="F160" s="44"/>
      <c r="G160" s="44"/>
      <c r="H160" s="45"/>
      <c r="J160" s="20"/>
      <c r="K160" s="54"/>
    </row>
    <row r="161" spans="1:11" x14ac:dyDescent="0.3">
      <c r="B161" s="57"/>
      <c r="D161" s="21"/>
      <c r="F161" s="44"/>
      <c r="G161" s="44"/>
      <c r="H161" s="45"/>
      <c r="J161" s="20"/>
      <c r="K161" s="54"/>
    </row>
    <row r="162" spans="1:11" ht="15" customHeight="1" x14ac:dyDescent="0.3">
      <c r="A162" s="1">
        <v>20</v>
      </c>
      <c r="B162" s="207" t="s">
        <v>158</v>
      </c>
      <c r="C162" s="82" t="s">
        <v>10</v>
      </c>
      <c r="D162" s="43" t="s">
        <v>11</v>
      </c>
      <c r="E162" s="43">
        <v>20</v>
      </c>
      <c r="F162" s="44">
        <f t="shared" si="2"/>
        <v>20</v>
      </c>
      <c r="G162" s="44"/>
      <c r="H162" s="45"/>
      <c r="I162" s="62"/>
    </row>
    <row r="163" spans="1:11" ht="33" customHeight="1" x14ac:dyDescent="0.3">
      <c r="A163" s="63"/>
      <c r="B163" s="207"/>
      <c r="C163" s="82"/>
      <c r="D163" s="43" t="s">
        <v>13</v>
      </c>
      <c r="E163" s="43">
        <v>0</v>
      </c>
      <c r="F163" s="44">
        <f t="shared" si="2"/>
        <v>0</v>
      </c>
      <c r="G163" s="44"/>
      <c r="H163" s="45"/>
      <c r="I163" s="62"/>
    </row>
    <row r="164" spans="1:11" ht="28.8" x14ac:dyDescent="0.3">
      <c r="A164" s="63"/>
      <c r="B164" s="20" t="s">
        <v>153</v>
      </c>
      <c r="D164" s="100"/>
      <c r="E164" s="100"/>
      <c r="F164" s="44"/>
      <c r="G164" s="44"/>
      <c r="H164" s="45"/>
      <c r="I164" s="62"/>
      <c r="J164" s="20"/>
      <c r="K164" s="54"/>
    </row>
    <row r="165" spans="1:11" ht="315" customHeight="1" x14ac:dyDescent="0.3">
      <c r="A165" s="63"/>
      <c r="B165" s="55" t="s">
        <v>159</v>
      </c>
      <c r="D165" s="100"/>
      <c r="E165" s="100"/>
      <c r="F165" s="44"/>
      <c r="G165" s="101" t="s">
        <v>160</v>
      </c>
      <c r="H165" s="99" t="s">
        <v>161</v>
      </c>
      <c r="J165" s="20"/>
      <c r="K165" s="54"/>
    </row>
    <row r="166" spans="1:11" x14ac:dyDescent="0.3">
      <c r="A166" s="63"/>
      <c r="B166" s="102"/>
      <c r="D166" s="100"/>
      <c r="E166" s="100"/>
      <c r="F166" s="44"/>
      <c r="G166" s="44"/>
      <c r="H166" s="45"/>
      <c r="I166" s="103"/>
      <c r="J166" s="20"/>
      <c r="K166" s="54"/>
    </row>
    <row r="167" spans="1:11" s="20" customFormat="1" ht="14.25" customHeight="1" x14ac:dyDescent="0.3">
      <c r="A167" s="1">
        <v>21</v>
      </c>
      <c r="B167" s="207" t="s">
        <v>162</v>
      </c>
      <c r="C167" s="82" t="s">
        <v>10</v>
      </c>
      <c r="D167" s="43" t="s">
        <v>11</v>
      </c>
      <c r="E167" s="43">
        <v>20</v>
      </c>
      <c r="F167" s="44">
        <f t="shared" si="2"/>
        <v>20</v>
      </c>
      <c r="G167" s="44"/>
      <c r="H167" s="45"/>
      <c r="I167" s="205" t="s">
        <v>163</v>
      </c>
    </row>
    <row r="168" spans="1:11" s="20" customFormat="1" x14ac:dyDescent="0.3">
      <c r="A168" s="1"/>
      <c r="B168" s="207"/>
      <c r="C168" s="82"/>
      <c r="D168" s="43" t="s">
        <v>13</v>
      </c>
      <c r="E168" s="43">
        <v>0</v>
      </c>
      <c r="F168" s="44">
        <f t="shared" si="2"/>
        <v>0</v>
      </c>
      <c r="G168" s="44"/>
      <c r="H168" s="45"/>
      <c r="I168" s="205"/>
    </row>
    <row r="169" spans="1:11" s="20" customFormat="1" ht="28.8" x14ac:dyDescent="0.3">
      <c r="A169" s="1"/>
      <c r="B169" s="20" t="s">
        <v>153</v>
      </c>
      <c r="C169" s="21"/>
      <c r="D169" s="21"/>
      <c r="E169" s="21"/>
      <c r="F169" s="44"/>
      <c r="G169" s="44"/>
      <c r="H169" s="45"/>
      <c r="I169" s="24"/>
      <c r="K169" s="54"/>
    </row>
    <row r="170" spans="1:11" s="20" customFormat="1" ht="216" x14ac:dyDescent="0.3">
      <c r="A170" s="1"/>
      <c r="B170" s="55" t="s">
        <v>164</v>
      </c>
      <c r="C170" s="21"/>
      <c r="D170" s="21"/>
      <c r="E170" s="21"/>
      <c r="F170" s="44"/>
      <c r="G170" s="44"/>
      <c r="H170" s="45"/>
      <c r="I170" s="24"/>
      <c r="K170" s="54"/>
    </row>
    <row r="171" spans="1:11" x14ac:dyDescent="0.3">
      <c r="B171" s="57"/>
      <c r="D171" s="21"/>
      <c r="F171" s="44"/>
      <c r="G171" s="44"/>
      <c r="H171" s="45"/>
      <c r="J171" s="20"/>
      <c r="K171" s="54"/>
    </row>
    <row r="172" spans="1:11" ht="15.6" x14ac:dyDescent="0.3">
      <c r="B172" s="104" t="s">
        <v>165</v>
      </c>
      <c r="C172" s="105"/>
      <c r="D172" s="105"/>
      <c r="E172" s="105"/>
      <c r="F172" s="106">
        <f>SUM(F173:F260)</f>
        <v>172</v>
      </c>
      <c r="G172" s="107"/>
      <c r="H172" s="108"/>
      <c r="I172" s="105"/>
      <c r="J172" s="109"/>
      <c r="K172" s="109"/>
    </row>
    <row r="173" spans="1:11" ht="15" customHeight="1" x14ac:dyDescent="0.3">
      <c r="A173" s="1">
        <v>22</v>
      </c>
      <c r="B173" s="207" t="s">
        <v>166</v>
      </c>
      <c r="C173" s="82" t="s">
        <v>10</v>
      </c>
      <c r="D173" s="43" t="s">
        <v>11</v>
      </c>
      <c r="E173" s="43">
        <v>20</v>
      </c>
      <c r="F173" s="44">
        <f t="shared" si="2"/>
        <v>20</v>
      </c>
      <c r="G173" s="44"/>
      <c r="H173" s="45"/>
      <c r="I173" s="24" t="s">
        <v>167</v>
      </c>
    </row>
    <row r="174" spans="1:11" x14ac:dyDescent="0.3">
      <c r="A174" s="63"/>
      <c r="B174" s="207"/>
      <c r="C174" s="82"/>
      <c r="D174" s="43" t="s">
        <v>13</v>
      </c>
      <c r="E174" s="43">
        <v>0</v>
      </c>
      <c r="F174" s="44">
        <f t="shared" si="2"/>
        <v>0</v>
      </c>
      <c r="G174" s="44"/>
      <c r="H174" s="45"/>
    </row>
    <row r="175" spans="1:11" s="20" customFormat="1" x14ac:dyDescent="0.3">
      <c r="A175" s="1"/>
      <c r="B175" s="20" t="s">
        <v>168</v>
      </c>
      <c r="C175" s="21"/>
      <c r="D175" s="21"/>
      <c r="E175" s="21"/>
      <c r="F175" s="44"/>
      <c r="G175" s="44"/>
      <c r="H175" s="45"/>
      <c r="I175" s="24"/>
      <c r="K175" s="54"/>
    </row>
    <row r="176" spans="1:11" s="20" customFormat="1" ht="144" x14ac:dyDescent="0.3">
      <c r="A176" s="1"/>
      <c r="B176" s="56" t="s">
        <v>169</v>
      </c>
      <c r="C176" s="21"/>
      <c r="D176" s="21"/>
      <c r="E176" s="21"/>
      <c r="F176" s="44"/>
      <c r="G176" s="44"/>
      <c r="H176" s="45"/>
      <c r="I176" s="24"/>
      <c r="K176" s="54"/>
    </row>
    <row r="177" spans="1:11" x14ac:dyDescent="0.3">
      <c r="B177" s="32"/>
      <c r="D177" s="21"/>
      <c r="F177" s="44"/>
      <c r="G177" s="44"/>
      <c r="H177" s="45"/>
      <c r="I177" s="91"/>
      <c r="J177" s="20"/>
      <c r="K177" s="54"/>
    </row>
    <row r="178" spans="1:11" ht="14.25" customHeight="1" x14ac:dyDescent="0.3">
      <c r="A178" s="1" t="s">
        <v>170</v>
      </c>
      <c r="B178" s="207" t="s">
        <v>171</v>
      </c>
      <c r="C178" s="82" t="s">
        <v>10</v>
      </c>
      <c r="D178" s="43" t="s">
        <v>11</v>
      </c>
      <c r="E178" s="43">
        <v>15</v>
      </c>
      <c r="F178" s="44">
        <f t="shared" si="2"/>
        <v>15</v>
      </c>
      <c r="G178" s="44"/>
      <c r="H178" s="45"/>
    </row>
    <row r="179" spans="1:11" x14ac:dyDescent="0.3">
      <c r="B179" s="207"/>
      <c r="C179" s="82"/>
      <c r="D179" s="43" t="s">
        <v>13</v>
      </c>
      <c r="E179" s="43">
        <v>0</v>
      </c>
      <c r="F179" s="44">
        <f t="shared" si="2"/>
        <v>0</v>
      </c>
      <c r="G179" s="44"/>
      <c r="H179" s="45"/>
    </row>
    <row r="180" spans="1:11" x14ac:dyDescent="0.3">
      <c r="B180" s="20" t="s">
        <v>172</v>
      </c>
      <c r="C180" s="82"/>
      <c r="D180" s="43" t="s">
        <v>173</v>
      </c>
      <c r="E180" s="110">
        <v>0</v>
      </c>
      <c r="F180" s="44">
        <f t="shared" si="2"/>
        <v>0</v>
      </c>
      <c r="G180" s="44"/>
      <c r="H180" s="45"/>
      <c r="J180" s="20"/>
      <c r="K180" s="54"/>
    </row>
    <row r="181" spans="1:11" ht="273.60000000000002" x14ac:dyDescent="0.3">
      <c r="B181" s="55" t="s">
        <v>174</v>
      </c>
      <c r="D181" s="21"/>
      <c r="F181" s="44"/>
      <c r="G181" s="44"/>
      <c r="H181" s="45"/>
      <c r="J181" s="20"/>
      <c r="K181" s="54"/>
    </row>
    <row r="182" spans="1:11" x14ac:dyDescent="0.3">
      <c r="B182" s="32"/>
      <c r="D182" s="21"/>
      <c r="F182" s="44"/>
      <c r="G182" s="44"/>
      <c r="H182" s="45"/>
      <c r="I182" s="91"/>
      <c r="J182" s="20"/>
      <c r="K182" s="54"/>
    </row>
    <row r="183" spans="1:11" ht="15.75" customHeight="1" x14ac:dyDescent="0.3">
      <c r="A183" s="1" t="s">
        <v>175</v>
      </c>
      <c r="B183" s="207" t="s">
        <v>176</v>
      </c>
      <c r="C183" s="82" t="s">
        <v>10</v>
      </c>
      <c r="D183" s="43" t="s">
        <v>177</v>
      </c>
      <c r="E183" s="43">
        <v>0</v>
      </c>
      <c r="F183" s="44">
        <f t="shared" si="2"/>
        <v>0</v>
      </c>
      <c r="G183" s="44"/>
      <c r="H183" s="45"/>
    </row>
    <row r="184" spans="1:11" x14ac:dyDescent="0.3">
      <c r="B184" s="207"/>
      <c r="C184" s="82"/>
      <c r="D184" s="43" t="s">
        <v>178</v>
      </c>
      <c r="E184" s="43">
        <v>0</v>
      </c>
      <c r="F184" s="44">
        <f t="shared" si="2"/>
        <v>0</v>
      </c>
      <c r="G184" s="44"/>
      <c r="H184" s="45"/>
    </row>
    <row r="185" spans="1:11" x14ac:dyDescent="0.3">
      <c r="B185" s="207"/>
      <c r="C185" s="82"/>
      <c r="D185" s="43" t="s">
        <v>179</v>
      </c>
      <c r="E185" s="43">
        <v>0</v>
      </c>
      <c r="F185" s="44">
        <f t="shared" si="2"/>
        <v>0</v>
      </c>
      <c r="G185" s="44"/>
      <c r="H185" s="45"/>
    </row>
    <row r="186" spans="1:11" x14ac:dyDescent="0.3">
      <c r="B186" s="20" t="s">
        <v>180</v>
      </c>
      <c r="D186" s="21"/>
      <c r="F186" s="44"/>
      <c r="G186" s="44"/>
      <c r="H186" s="45"/>
      <c r="J186" s="20"/>
      <c r="K186" s="54"/>
    </row>
    <row r="187" spans="1:11" ht="129.6" x14ac:dyDescent="0.3">
      <c r="B187" s="55" t="s">
        <v>181</v>
      </c>
      <c r="D187" s="21"/>
      <c r="F187" s="44"/>
      <c r="G187" s="44"/>
      <c r="H187" s="45"/>
      <c r="J187" s="20"/>
      <c r="K187" s="54"/>
    </row>
    <row r="188" spans="1:11" x14ac:dyDescent="0.3">
      <c r="B188" s="32"/>
      <c r="D188" s="21"/>
      <c r="F188" s="44"/>
      <c r="G188" s="44"/>
      <c r="H188" s="45"/>
      <c r="I188" s="91"/>
      <c r="J188" s="20"/>
      <c r="K188" s="54"/>
    </row>
    <row r="189" spans="1:11" ht="15.75" customHeight="1" x14ac:dyDescent="0.3">
      <c r="A189" s="1" t="s">
        <v>182</v>
      </c>
      <c r="B189" s="207" t="s">
        <v>183</v>
      </c>
      <c r="C189" s="82" t="s">
        <v>10</v>
      </c>
      <c r="D189" s="43" t="s">
        <v>11</v>
      </c>
      <c r="E189" s="43">
        <v>15</v>
      </c>
      <c r="F189" s="44">
        <f t="shared" si="2"/>
        <v>15</v>
      </c>
      <c r="G189" s="44"/>
      <c r="H189" s="45"/>
    </row>
    <row r="190" spans="1:11" x14ac:dyDescent="0.3">
      <c r="B190" s="207"/>
      <c r="C190" s="82"/>
      <c r="D190" s="43" t="s">
        <v>13</v>
      </c>
      <c r="E190" s="43">
        <v>0</v>
      </c>
      <c r="F190" s="44">
        <f t="shared" si="2"/>
        <v>0</v>
      </c>
      <c r="G190" s="44"/>
      <c r="H190" s="45"/>
    </row>
    <row r="191" spans="1:11" x14ac:dyDescent="0.3">
      <c r="B191" s="207"/>
      <c r="C191" s="82"/>
      <c r="D191" s="43" t="s">
        <v>173</v>
      </c>
      <c r="E191" s="43">
        <v>0</v>
      </c>
      <c r="F191" s="44">
        <f t="shared" si="2"/>
        <v>0</v>
      </c>
      <c r="G191" s="44"/>
      <c r="H191" s="45"/>
    </row>
    <row r="192" spans="1:11" x14ac:dyDescent="0.3">
      <c r="B192" s="20" t="s">
        <v>172</v>
      </c>
      <c r="C192" s="97"/>
      <c r="D192" s="43"/>
      <c r="E192" s="43"/>
      <c r="F192" s="44"/>
      <c r="G192" s="44"/>
      <c r="H192" s="45"/>
    </row>
    <row r="193" spans="1:11" ht="409.6" x14ac:dyDescent="0.3">
      <c r="B193" s="55" t="s">
        <v>184</v>
      </c>
      <c r="C193" s="97"/>
      <c r="D193" s="43"/>
      <c r="E193" s="43"/>
      <c r="F193" s="44"/>
      <c r="G193" s="44"/>
      <c r="H193" s="45"/>
    </row>
    <row r="194" spans="1:11" x14ac:dyDescent="0.3">
      <c r="B194" s="32"/>
      <c r="D194" s="21"/>
      <c r="F194" s="44"/>
      <c r="G194" s="44"/>
      <c r="H194" s="45"/>
      <c r="I194" s="91"/>
      <c r="J194" s="20"/>
      <c r="K194" s="54"/>
    </row>
    <row r="195" spans="1:11" ht="15.75" customHeight="1" x14ac:dyDescent="0.3">
      <c r="A195" s="1" t="s">
        <v>185</v>
      </c>
      <c r="B195" s="207" t="s">
        <v>186</v>
      </c>
      <c r="C195" s="82"/>
      <c r="D195" s="43" t="s">
        <v>187</v>
      </c>
      <c r="E195" s="43">
        <v>15</v>
      </c>
      <c r="F195" s="44">
        <f t="shared" si="2"/>
        <v>0</v>
      </c>
      <c r="G195" s="44"/>
      <c r="H195" s="45"/>
    </row>
    <row r="196" spans="1:11" x14ac:dyDescent="0.3">
      <c r="B196" s="207"/>
      <c r="C196" s="82" t="s">
        <v>10</v>
      </c>
      <c r="D196" s="43" t="s">
        <v>188</v>
      </c>
      <c r="E196" s="43">
        <v>12</v>
      </c>
      <c r="F196" s="44">
        <f t="shared" si="2"/>
        <v>12</v>
      </c>
      <c r="G196" s="44"/>
      <c r="H196" s="45"/>
    </row>
    <row r="197" spans="1:11" x14ac:dyDescent="0.3">
      <c r="B197" s="207"/>
      <c r="C197" s="82"/>
      <c r="D197" s="43" t="s">
        <v>189</v>
      </c>
      <c r="E197" s="43">
        <v>10</v>
      </c>
      <c r="F197" s="44">
        <f t="shared" si="2"/>
        <v>0</v>
      </c>
      <c r="G197" s="44"/>
      <c r="H197" s="45"/>
    </row>
    <row r="198" spans="1:11" x14ac:dyDescent="0.3">
      <c r="B198" s="207"/>
      <c r="C198" s="82"/>
      <c r="D198" s="43" t="s">
        <v>190</v>
      </c>
      <c r="E198" s="43">
        <v>5</v>
      </c>
      <c r="F198" s="44">
        <f t="shared" si="2"/>
        <v>0</v>
      </c>
      <c r="G198" s="44"/>
      <c r="H198" s="45"/>
    </row>
    <row r="199" spans="1:11" x14ac:dyDescent="0.3">
      <c r="B199" s="207"/>
      <c r="C199" s="82"/>
      <c r="D199" s="43" t="s">
        <v>191</v>
      </c>
      <c r="E199" s="43">
        <v>0</v>
      </c>
      <c r="F199" s="44">
        <f t="shared" ref="F199:F257" si="3">IF(C199="x",E199,0)</f>
        <v>0</v>
      </c>
      <c r="G199" s="44"/>
      <c r="H199" s="45"/>
    </row>
    <row r="200" spans="1:11" x14ac:dyDescent="0.3">
      <c r="B200" s="32"/>
      <c r="D200" s="21"/>
      <c r="F200" s="44"/>
      <c r="G200" s="44"/>
      <c r="H200" s="45"/>
      <c r="I200" s="91"/>
      <c r="J200" s="20"/>
      <c r="K200" s="54"/>
    </row>
    <row r="201" spans="1:11" ht="15.75" customHeight="1" x14ac:dyDescent="0.3">
      <c r="A201" s="1" t="s">
        <v>192</v>
      </c>
      <c r="B201" s="207" t="s">
        <v>193</v>
      </c>
      <c r="C201" s="82" t="s">
        <v>10</v>
      </c>
      <c r="D201" s="43" t="s">
        <v>194</v>
      </c>
      <c r="E201" s="43">
        <v>10</v>
      </c>
      <c r="F201" s="44">
        <f t="shared" si="3"/>
        <v>10</v>
      </c>
      <c r="G201" s="44"/>
      <c r="H201" s="45"/>
    </row>
    <row r="202" spans="1:11" x14ac:dyDescent="0.3">
      <c r="B202" s="207"/>
      <c r="C202" s="82"/>
      <c r="D202" s="43" t="s">
        <v>195</v>
      </c>
      <c r="E202" s="43">
        <v>5</v>
      </c>
      <c r="F202" s="44">
        <f t="shared" si="3"/>
        <v>0</v>
      </c>
      <c r="G202" s="44"/>
      <c r="H202" s="45"/>
    </row>
    <row r="203" spans="1:11" x14ac:dyDescent="0.3">
      <c r="B203" s="207"/>
      <c r="C203" s="82"/>
      <c r="D203" s="43" t="s">
        <v>196</v>
      </c>
      <c r="E203" s="43">
        <v>0</v>
      </c>
      <c r="F203" s="44">
        <f t="shared" si="3"/>
        <v>0</v>
      </c>
      <c r="G203" s="44"/>
      <c r="H203" s="45"/>
    </row>
    <row r="204" spans="1:11" x14ac:dyDescent="0.3">
      <c r="B204" s="21"/>
      <c r="C204" s="97"/>
      <c r="D204" s="43"/>
      <c r="E204" s="43"/>
      <c r="F204" s="44"/>
      <c r="G204" s="44"/>
      <c r="H204" s="45"/>
    </row>
    <row r="205" spans="1:11" s="20" customFormat="1" ht="28.8" x14ac:dyDescent="0.3">
      <c r="A205" s="1" t="s">
        <v>197</v>
      </c>
      <c r="B205" s="59" t="s">
        <v>198</v>
      </c>
      <c r="C205" s="21"/>
      <c r="E205" s="43">
        <v>0</v>
      </c>
      <c r="F205" s="44">
        <f t="shared" si="3"/>
        <v>0</v>
      </c>
      <c r="G205" s="44"/>
      <c r="H205" s="45"/>
      <c r="I205" s="91"/>
      <c r="K205" s="54"/>
    </row>
    <row r="206" spans="1:11" s="20" customFormat="1" x14ac:dyDescent="0.3">
      <c r="A206" s="1"/>
      <c r="B206" s="57" t="s">
        <v>199</v>
      </c>
      <c r="C206" s="21"/>
      <c r="E206" s="21"/>
      <c r="F206" s="44"/>
      <c r="G206" s="44"/>
      <c r="H206" s="45"/>
      <c r="I206" s="24"/>
      <c r="K206" s="54"/>
    </row>
    <row r="207" spans="1:11" s="20" customFormat="1" ht="345.6" x14ac:dyDescent="0.3">
      <c r="A207" s="1"/>
      <c r="B207" s="55" t="s">
        <v>200</v>
      </c>
      <c r="C207" s="21"/>
      <c r="E207" s="21"/>
      <c r="F207" s="44"/>
      <c r="G207" s="44"/>
      <c r="H207" s="45"/>
      <c r="I207" s="24"/>
      <c r="K207" s="54"/>
    </row>
    <row r="208" spans="1:11" x14ac:dyDescent="0.3">
      <c r="A208" s="63"/>
      <c r="B208" s="64"/>
      <c r="D208" s="60"/>
      <c r="E208" s="100"/>
      <c r="F208" s="44"/>
      <c r="G208" s="44"/>
      <c r="H208" s="45"/>
      <c r="J208" s="20"/>
      <c r="K208" s="54"/>
    </row>
    <row r="209" spans="1:11" s="20" customFormat="1" ht="28.8" x14ac:dyDescent="0.3">
      <c r="A209" s="1" t="s">
        <v>201</v>
      </c>
      <c r="B209" s="59" t="s">
        <v>202</v>
      </c>
      <c r="C209" s="82" t="s">
        <v>10</v>
      </c>
      <c r="D209" s="43" t="s">
        <v>11</v>
      </c>
      <c r="E209" s="43">
        <v>10</v>
      </c>
      <c r="F209" s="44">
        <f t="shared" si="3"/>
        <v>10</v>
      </c>
      <c r="G209" s="44"/>
      <c r="H209" s="45"/>
      <c r="I209" s="24"/>
      <c r="K209" s="54"/>
    </row>
    <row r="210" spans="1:11" s="20" customFormat="1" ht="28.8" x14ac:dyDescent="0.3">
      <c r="A210" s="1"/>
      <c r="B210" s="57" t="s">
        <v>203</v>
      </c>
      <c r="C210" s="82"/>
      <c r="D210" s="43" t="s">
        <v>13</v>
      </c>
      <c r="E210" s="21"/>
      <c r="F210" s="44"/>
      <c r="G210" s="44"/>
      <c r="H210" s="45"/>
      <c r="I210" s="24"/>
      <c r="K210" s="54"/>
    </row>
    <row r="211" spans="1:11" s="20" customFormat="1" ht="288" x14ac:dyDescent="0.3">
      <c r="A211" s="1"/>
      <c r="B211" s="55" t="s">
        <v>204</v>
      </c>
      <c r="C211" s="21"/>
      <c r="E211" s="21"/>
      <c r="F211" s="44"/>
      <c r="G211" s="44"/>
      <c r="H211" s="45"/>
      <c r="I211" s="24"/>
      <c r="K211" s="54"/>
    </row>
    <row r="212" spans="1:11" x14ac:dyDescent="0.3">
      <c r="A212" s="63"/>
      <c r="B212" s="64"/>
      <c r="D212" s="60"/>
      <c r="E212" s="100"/>
      <c r="F212" s="44"/>
      <c r="G212" s="44"/>
      <c r="H212" s="45"/>
      <c r="J212" s="20"/>
      <c r="K212" s="54"/>
    </row>
    <row r="213" spans="1:11" ht="15.75" customHeight="1" x14ac:dyDescent="0.3">
      <c r="A213" s="1" t="s">
        <v>205</v>
      </c>
      <c r="B213" s="207" t="s">
        <v>206</v>
      </c>
      <c r="C213" s="82" t="s">
        <v>10</v>
      </c>
      <c r="D213" s="43" t="s">
        <v>11</v>
      </c>
      <c r="E213" s="43">
        <v>15</v>
      </c>
      <c r="F213" s="44">
        <f t="shared" si="3"/>
        <v>15</v>
      </c>
      <c r="G213" s="44"/>
      <c r="H213" s="45"/>
      <c r="I213" s="205" t="s">
        <v>207</v>
      </c>
      <c r="J213" s="20"/>
      <c r="K213" s="54"/>
    </row>
    <row r="214" spans="1:11" x14ac:dyDescent="0.3">
      <c r="A214" s="63"/>
      <c r="B214" s="207"/>
      <c r="C214" s="82"/>
      <c r="D214" s="43" t="s">
        <v>13</v>
      </c>
      <c r="E214" s="43">
        <v>0</v>
      </c>
      <c r="F214" s="44">
        <f t="shared" si="3"/>
        <v>0</v>
      </c>
      <c r="G214" s="44"/>
      <c r="H214" s="45"/>
      <c r="I214" s="205"/>
      <c r="J214" s="20"/>
      <c r="K214" s="54"/>
    </row>
    <row r="215" spans="1:11" x14ac:dyDescent="0.3">
      <c r="A215" s="63"/>
      <c r="B215" s="20" t="s">
        <v>208</v>
      </c>
      <c r="D215" s="21"/>
      <c r="F215" s="44"/>
      <c r="G215" s="44"/>
      <c r="H215" s="45"/>
      <c r="J215" s="20"/>
      <c r="K215" s="54"/>
    </row>
    <row r="216" spans="1:11" ht="288" x14ac:dyDescent="0.3">
      <c r="A216" s="63"/>
      <c r="B216" s="55" t="s">
        <v>209</v>
      </c>
      <c r="D216" s="21"/>
      <c r="F216" s="44"/>
      <c r="G216" s="44"/>
      <c r="H216" s="45"/>
      <c r="J216" s="20"/>
      <c r="K216" s="54"/>
    </row>
    <row r="217" spans="1:11" x14ac:dyDescent="0.3">
      <c r="A217" s="63"/>
      <c r="B217" s="64"/>
      <c r="D217" s="60"/>
      <c r="E217" s="100"/>
      <c r="F217" s="44"/>
      <c r="G217" s="44"/>
      <c r="H217" s="45"/>
      <c r="J217" s="20"/>
      <c r="K217" s="54"/>
    </row>
    <row r="218" spans="1:11" x14ac:dyDescent="0.3">
      <c r="B218" s="21"/>
      <c r="C218" s="97"/>
      <c r="D218" s="43"/>
      <c r="E218" s="43"/>
      <c r="F218" s="44"/>
      <c r="G218" s="44"/>
      <c r="H218" s="45"/>
    </row>
    <row r="219" spans="1:11" s="20" customFormat="1" ht="39" customHeight="1" x14ac:dyDescent="0.3">
      <c r="A219" s="1" t="s">
        <v>210</v>
      </c>
      <c r="B219" s="207" t="s">
        <v>211</v>
      </c>
      <c r="C219" s="82" t="s">
        <v>10</v>
      </c>
      <c r="D219" s="43" t="s">
        <v>11</v>
      </c>
      <c r="E219" s="43">
        <v>10</v>
      </c>
      <c r="F219" s="44">
        <f t="shared" si="3"/>
        <v>10</v>
      </c>
      <c r="G219" s="44"/>
      <c r="H219" s="45"/>
      <c r="I219" s="205" t="s">
        <v>212</v>
      </c>
    </row>
    <row r="220" spans="1:11" s="20" customFormat="1" x14ac:dyDescent="0.3">
      <c r="A220" s="1"/>
      <c r="B220" s="207"/>
      <c r="C220" s="82"/>
      <c r="D220" s="43" t="s">
        <v>13</v>
      </c>
      <c r="E220" s="43">
        <v>0</v>
      </c>
      <c r="F220" s="44">
        <f t="shared" si="3"/>
        <v>0</v>
      </c>
      <c r="G220" s="44"/>
      <c r="H220" s="45"/>
      <c r="I220" s="205"/>
    </row>
    <row r="221" spans="1:11" s="20" customFormat="1" x14ac:dyDescent="0.3">
      <c r="A221" s="1"/>
      <c r="B221" s="20" t="s">
        <v>213</v>
      </c>
      <c r="C221" s="21"/>
      <c r="D221" s="21"/>
      <c r="E221" s="21"/>
      <c r="F221" s="44"/>
      <c r="G221" s="44"/>
      <c r="H221" s="45"/>
      <c r="I221" s="24"/>
      <c r="K221" s="54"/>
    </row>
    <row r="222" spans="1:11" s="20" customFormat="1" ht="129.6" x14ac:dyDescent="0.3">
      <c r="A222" s="1"/>
      <c r="B222" s="56" t="s">
        <v>214</v>
      </c>
      <c r="C222" s="21"/>
      <c r="D222" s="21"/>
      <c r="E222" s="21"/>
      <c r="F222" s="44"/>
      <c r="G222" s="44"/>
      <c r="H222" s="45"/>
      <c r="I222" s="24"/>
      <c r="K222" s="54"/>
    </row>
    <row r="223" spans="1:11" s="20" customFormat="1" x14ac:dyDescent="0.3">
      <c r="A223" s="1"/>
      <c r="B223" s="57"/>
      <c r="C223" s="21"/>
      <c r="D223" s="21"/>
      <c r="E223" s="21"/>
      <c r="F223" s="44"/>
      <c r="G223" s="44"/>
      <c r="H223" s="45"/>
      <c r="I223" s="24"/>
      <c r="K223" s="54"/>
    </row>
    <row r="224" spans="1:11" s="20" customFormat="1" ht="15.75" customHeight="1" x14ac:dyDescent="0.3">
      <c r="A224" s="1" t="s">
        <v>215</v>
      </c>
      <c r="B224" s="207" t="s">
        <v>216</v>
      </c>
      <c r="C224" s="82" t="s">
        <v>10</v>
      </c>
      <c r="D224" s="43" t="s">
        <v>11</v>
      </c>
      <c r="E224" s="43">
        <v>10</v>
      </c>
      <c r="F224" s="44">
        <f t="shared" si="3"/>
        <v>10</v>
      </c>
      <c r="G224" s="44"/>
      <c r="H224" s="45"/>
      <c r="I224" s="24" t="s">
        <v>217</v>
      </c>
      <c r="K224" s="54"/>
    </row>
    <row r="225" spans="1:11" s="20" customFormat="1" x14ac:dyDescent="0.3">
      <c r="A225" s="1"/>
      <c r="B225" s="207"/>
      <c r="C225" s="82"/>
      <c r="D225" s="43" t="s">
        <v>13</v>
      </c>
      <c r="E225" s="43">
        <v>0</v>
      </c>
      <c r="F225" s="44">
        <f t="shared" si="3"/>
        <v>0</v>
      </c>
      <c r="G225" s="44"/>
      <c r="H225" s="45"/>
      <c r="I225" s="24"/>
      <c r="K225" s="54"/>
    </row>
    <row r="226" spans="1:11" s="20" customFormat="1" x14ac:dyDescent="0.3">
      <c r="A226" s="1"/>
      <c r="B226" s="20" t="s">
        <v>213</v>
      </c>
      <c r="C226" s="21"/>
      <c r="D226" s="21"/>
      <c r="E226" s="21"/>
      <c r="F226" s="44"/>
      <c r="G226" s="44"/>
      <c r="H226" s="45"/>
      <c r="I226" s="24"/>
      <c r="K226" s="54"/>
    </row>
    <row r="227" spans="1:11" s="20" customFormat="1" ht="100.8" x14ac:dyDescent="0.3">
      <c r="A227" s="1"/>
      <c r="B227" s="56" t="s">
        <v>218</v>
      </c>
      <c r="C227" s="21"/>
      <c r="D227" s="21"/>
      <c r="E227" s="21"/>
      <c r="F227" s="44"/>
      <c r="G227" s="101" t="s">
        <v>219</v>
      </c>
      <c r="H227" s="99" t="s">
        <v>220</v>
      </c>
      <c r="K227" s="54"/>
    </row>
    <row r="228" spans="1:11" s="20" customFormat="1" x14ac:dyDescent="0.3">
      <c r="A228" s="1"/>
      <c r="B228" s="57"/>
      <c r="C228" s="21"/>
      <c r="D228" s="21"/>
      <c r="E228" s="21"/>
      <c r="F228" s="44"/>
      <c r="G228" s="44"/>
      <c r="H228" s="45"/>
      <c r="I228" s="24"/>
      <c r="K228" s="54"/>
    </row>
    <row r="229" spans="1:11" s="20" customFormat="1" ht="15.75" customHeight="1" x14ac:dyDescent="0.3">
      <c r="A229" s="1" t="s">
        <v>221</v>
      </c>
      <c r="B229" s="207" t="s">
        <v>222</v>
      </c>
      <c r="C229" s="82" t="s">
        <v>10</v>
      </c>
      <c r="D229" s="43" t="s">
        <v>11</v>
      </c>
      <c r="E229" s="43">
        <v>10</v>
      </c>
      <c r="F229" s="44">
        <f t="shared" si="3"/>
        <v>10</v>
      </c>
      <c r="G229" s="44"/>
      <c r="H229" s="45"/>
      <c r="I229" s="24" t="s">
        <v>223</v>
      </c>
      <c r="K229" s="54"/>
    </row>
    <row r="230" spans="1:11" s="20" customFormat="1" x14ac:dyDescent="0.3">
      <c r="A230" s="1"/>
      <c r="B230" s="207"/>
      <c r="C230" s="82"/>
      <c r="D230" s="43" t="s">
        <v>13</v>
      </c>
      <c r="E230" s="43">
        <v>0</v>
      </c>
      <c r="F230" s="44">
        <f t="shared" si="3"/>
        <v>0</v>
      </c>
      <c r="G230" s="44"/>
      <c r="H230" s="45"/>
      <c r="I230" s="24"/>
      <c r="K230" s="54"/>
    </row>
    <row r="231" spans="1:11" s="20" customFormat="1" x14ac:dyDescent="0.3">
      <c r="A231" s="1"/>
      <c r="B231" s="20" t="s">
        <v>213</v>
      </c>
      <c r="C231" s="21"/>
      <c r="D231" s="21"/>
      <c r="E231" s="21"/>
      <c r="F231" s="44"/>
      <c r="G231" s="44"/>
      <c r="H231" s="45"/>
      <c r="I231" s="24"/>
      <c r="K231" s="54"/>
    </row>
    <row r="232" spans="1:11" s="20" customFormat="1" ht="86.4" x14ac:dyDescent="0.3">
      <c r="A232" s="1"/>
      <c r="B232" s="55" t="s">
        <v>224</v>
      </c>
      <c r="C232" s="21"/>
      <c r="D232" s="21"/>
      <c r="E232" s="21"/>
      <c r="F232" s="44"/>
      <c r="G232" s="44"/>
      <c r="H232" s="45"/>
      <c r="I232" s="24"/>
      <c r="K232" s="54"/>
    </row>
    <row r="233" spans="1:11" x14ac:dyDescent="0.3">
      <c r="B233" s="32"/>
      <c r="D233" s="21"/>
      <c r="F233" s="44"/>
      <c r="G233" s="44"/>
      <c r="H233" s="45"/>
      <c r="I233" s="91"/>
      <c r="J233" s="20"/>
      <c r="K233" s="54"/>
    </row>
    <row r="234" spans="1:11" ht="15.75" customHeight="1" x14ac:dyDescent="0.3">
      <c r="A234" s="1" t="s">
        <v>225</v>
      </c>
      <c r="B234" s="207" t="s">
        <v>226</v>
      </c>
      <c r="C234" s="82" t="s">
        <v>10</v>
      </c>
      <c r="D234" s="43" t="s">
        <v>11</v>
      </c>
      <c r="E234" s="43">
        <v>15</v>
      </c>
      <c r="F234" s="44">
        <f t="shared" si="3"/>
        <v>15</v>
      </c>
      <c r="G234" s="44"/>
      <c r="H234" s="45"/>
      <c r="I234" s="205" t="s">
        <v>227</v>
      </c>
    </row>
    <row r="235" spans="1:11" x14ac:dyDescent="0.3">
      <c r="B235" s="207"/>
      <c r="C235" s="82"/>
      <c r="D235" s="43" t="s">
        <v>13</v>
      </c>
      <c r="E235" s="43">
        <v>0</v>
      </c>
      <c r="F235" s="44">
        <f t="shared" si="3"/>
        <v>0</v>
      </c>
      <c r="G235" s="44"/>
      <c r="H235" s="45"/>
      <c r="I235" s="205"/>
    </row>
    <row r="236" spans="1:11" x14ac:dyDescent="0.3">
      <c r="B236" s="20" t="s">
        <v>228</v>
      </c>
      <c r="D236" s="21"/>
      <c r="F236" s="44"/>
      <c r="G236" s="44"/>
      <c r="H236" s="45"/>
      <c r="J236" s="20"/>
      <c r="K236" s="54"/>
    </row>
    <row r="237" spans="1:11" ht="360" x14ac:dyDescent="0.3">
      <c r="B237" s="55" t="s">
        <v>229</v>
      </c>
      <c r="D237" s="21"/>
      <c r="F237" s="44"/>
      <c r="G237" s="44"/>
      <c r="H237" s="45"/>
      <c r="J237" s="20"/>
      <c r="K237" s="54"/>
    </row>
    <row r="238" spans="1:11" x14ac:dyDescent="0.3">
      <c r="B238" s="32"/>
      <c r="D238" s="21"/>
      <c r="F238" s="44"/>
      <c r="G238" s="44"/>
      <c r="H238" s="45"/>
      <c r="I238" s="91"/>
      <c r="J238" s="20"/>
      <c r="K238" s="54"/>
    </row>
    <row r="239" spans="1:11" ht="14.25" customHeight="1" x14ac:dyDescent="0.3">
      <c r="A239" s="1" t="s">
        <v>230</v>
      </c>
      <c r="B239" s="207" t="s">
        <v>231</v>
      </c>
      <c r="C239" s="82" t="s">
        <v>10</v>
      </c>
      <c r="D239" s="43" t="s">
        <v>11</v>
      </c>
      <c r="E239" s="43">
        <v>10</v>
      </c>
      <c r="F239" s="44">
        <f t="shared" si="3"/>
        <v>10</v>
      </c>
      <c r="G239" s="44"/>
      <c r="H239" s="45"/>
    </row>
    <row r="240" spans="1:11" x14ac:dyDescent="0.3">
      <c r="B240" s="207"/>
      <c r="C240" s="82"/>
      <c r="D240" s="43" t="s">
        <v>13</v>
      </c>
      <c r="E240" s="43">
        <v>0</v>
      </c>
      <c r="F240" s="44">
        <f t="shared" si="3"/>
        <v>0</v>
      </c>
      <c r="G240" s="44"/>
      <c r="H240" s="45"/>
    </row>
    <row r="241" spans="1:11" x14ac:dyDescent="0.3">
      <c r="B241" s="20" t="s">
        <v>232</v>
      </c>
      <c r="D241" s="20"/>
      <c r="F241" s="44"/>
      <c r="G241" s="44"/>
      <c r="H241" s="45"/>
      <c r="J241" s="20"/>
      <c r="K241" s="54"/>
    </row>
    <row r="242" spans="1:11" ht="57.6" x14ac:dyDescent="0.3">
      <c r="B242" s="55" t="s">
        <v>233</v>
      </c>
      <c r="D242" s="20"/>
      <c r="F242" s="44"/>
      <c r="G242" s="44"/>
      <c r="H242" s="45"/>
      <c r="J242" s="20"/>
      <c r="K242" s="54"/>
    </row>
    <row r="243" spans="1:11" x14ac:dyDescent="0.3">
      <c r="B243" s="57"/>
      <c r="D243" s="20"/>
      <c r="F243" s="44"/>
      <c r="G243" s="44"/>
      <c r="H243" s="45"/>
      <c r="J243" s="20"/>
      <c r="K243" s="54"/>
    </row>
    <row r="244" spans="1:11" s="20" customFormat="1" ht="15.75" customHeight="1" x14ac:dyDescent="0.3">
      <c r="A244" s="1" t="s">
        <v>234</v>
      </c>
      <c r="B244" s="207" t="s">
        <v>235</v>
      </c>
      <c r="C244" s="82" t="s">
        <v>10</v>
      </c>
      <c r="D244" s="43" t="s">
        <v>236</v>
      </c>
      <c r="E244" s="43">
        <v>20</v>
      </c>
      <c r="F244" s="44">
        <f t="shared" si="3"/>
        <v>20</v>
      </c>
      <c r="G244" s="44"/>
      <c r="H244" s="45"/>
      <c r="I244" s="24"/>
    </row>
    <row r="245" spans="1:11" s="20" customFormat="1" x14ac:dyDescent="0.3">
      <c r="A245" s="1"/>
      <c r="B245" s="207"/>
      <c r="C245" s="82"/>
      <c r="D245" s="43" t="s">
        <v>237</v>
      </c>
      <c r="E245" s="43">
        <v>15</v>
      </c>
      <c r="F245" s="44">
        <f t="shared" si="3"/>
        <v>0</v>
      </c>
      <c r="G245" s="44"/>
      <c r="H245" s="45"/>
      <c r="I245" s="24"/>
    </row>
    <row r="246" spans="1:11" s="20" customFormat="1" x14ac:dyDescent="0.3">
      <c r="A246" s="1"/>
      <c r="B246" s="207"/>
      <c r="C246" s="82"/>
      <c r="D246" s="43" t="s">
        <v>238</v>
      </c>
      <c r="E246" s="43">
        <v>10</v>
      </c>
      <c r="F246" s="44">
        <f t="shared" si="3"/>
        <v>0</v>
      </c>
      <c r="G246" s="44"/>
      <c r="H246" s="45"/>
      <c r="I246" s="24"/>
    </row>
    <row r="247" spans="1:11" s="20" customFormat="1" x14ac:dyDescent="0.3">
      <c r="A247" s="1"/>
      <c r="B247" s="207"/>
      <c r="C247" s="82"/>
      <c r="D247" s="43" t="s">
        <v>239</v>
      </c>
      <c r="E247" s="43">
        <v>5</v>
      </c>
      <c r="F247" s="44">
        <f t="shared" si="3"/>
        <v>0</v>
      </c>
      <c r="G247" s="44"/>
      <c r="H247" s="45"/>
      <c r="I247" s="24"/>
    </row>
    <row r="248" spans="1:11" s="20" customFormat="1" x14ac:dyDescent="0.3">
      <c r="A248" s="1"/>
      <c r="B248" s="207"/>
      <c r="C248" s="82"/>
      <c r="D248" s="43" t="s">
        <v>13</v>
      </c>
      <c r="E248" s="43">
        <v>0</v>
      </c>
      <c r="F248" s="44">
        <f t="shared" si="3"/>
        <v>0</v>
      </c>
      <c r="G248" s="44"/>
      <c r="H248" s="45"/>
      <c r="I248" s="24"/>
    </row>
    <row r="249" spans="1:11" s="20" customFormat="1" x14ac:dyDescent="0.3">
      <c r="A249" s="1"/>
      <c r="B249" s="20" t="s">
        <v>240</v>
      </c>
      <c r="C249" s="21"/>
      <c r="D249" s="21"/>
      <c r="E249" s="21"/>
      <c r="F249" s="44"/>
      <c r="G249" s="44"/>
      <c r="H249" s="45"/>
      <c r="I249" s="24"/>
      <c r="K249" s="54"/>
    </row>
    <row r="250" spans="1:11" s="20" customFormat="1" ht="409.6" x14ac:dyDescent="0.3">
      <c r="A250" s="1"/>
      <c r="B250" s="55" t="s">
        <v>241</v>
      </c>
      <c r="C250" s="21"/>
      <c r="D250" s="21"/>
      <c r="E250" s="21"/>
      <c r="F250" s="44"/>
      <c r="G250" s="44"/>
      <c r="H250" s="45"/>
      <c r="I250" s="24"/>
      <c r="K250" s="54"/>
    </row>
    <row r="251" spans="1:11" x14ac:dyDescent="0.3">
      <c r="A251" s="63"/>
      <c r="B251" s="102"/>
      <c r="D251" s="100"/>
      <c r="E251" s="100"/>
      <c r="F251" s="44"/>
      <c r="G251" s="44"/>
      <c r="H251" s="45"/>
      <c r="I251" s="91"/>
      <c r="J251" s="20"/>
      <c r="K251" s="54"/>
    </row>
    <row r="252" spans="1:11" s="20" customFormat="1" ht="15.75" customHeight="1" x14ac:dyDescent="0.3">
      <c r="A252" s="1" t="s">
        <v>242</v>
      </c>
      <c r="B252" s="207" t="s">
        <v>243</v>
      </c>
      <c r="C252" s="82"/>
      <c r="D252" s="43" t="s">
        <v>244</v>
      </c>
      <c r="E252" s="43">
        <v>0</v>
      </c>
      <c r="F252" s="44">
        <f t="shared" si="3"/>
        <v>0</v>
      </c>
      <c r="G252" s="44"/>
      <c r="H252" s="45"/>
      <c r="I252" s="24"/>
    </row>
    <row r="253" spans="1:11" s="20" customFormat="1" x14ac:dyDescent="0.3">
      <c r="A253" s="1"/>
      <c r="B253" s="207"/>
      <c r="C253" s="82"/>
      <c r="D253" s="43" t="s">
        <v>245</v>
      </c>
      <c r="E253" s="43">
        <v>0</v>
      </c>
      <c r="F253" s="44">
        <f t="shared" si="3"/>
        <v>0</v>
      </c>
      <c r="G253" s="44"/>
      <c r="H253" s="45"/>
      <c r="I253" s="24"/>
    </row>
    <row r="254" spans="1:11" s="20" customFormat="1" x14ac:dyDescent="0.3">
      <c r="A254" s="1"/>
      <c r="B254" s="207"/>
      <c r="C254" s="82"/>
      <c r="D254" s="43" t="s">
        <v>246</v>
      </c>
      <c r="E254" s="43">
        <v>0</v>
      </c>
      <c r="F254" s="44">
        <f t="shared" si="3"/>
        <v>0</v>
      </c>
      <c r="G254" s="44"/>
      <c r="H254" s="45"/>
      <c r="I254" s="24"/>
    </row>
    <row r="255" spans="1:11" s="20" customFormat="1" x14ac:dyDescent="0.3">
      <c r="A255" s="1"/>
      <c r="B255" s="207"/>
      <c r="C255" s="82"/>
      <c r="D255" s="43" t="s">
        <v>247</v>
      </c>
      <c r="E255" s="43">
        <v>0</v>
      </c>
      <c r="F255" s="44">
        <f t="shared" si="3"/>
        <v>0</v>
      </c>
      <c r="G255" s="44"/>
      <c r="H255" s="45"/>
      <c r="I255" s="24"/>
    </row>
    <row r="256" spans="1:11" s="20" customFormat="1" x14ac:dyDescent="0.3">
      <c r="A256" s="1"/>
      <c r="B256" s="207"/>
      <c r="C256" s="82" t="s">
        <v>10</v>
      </c>
      <c r="D256" s="43" t="s">
        <v>248</v>
      </c>
      <c r="E256" s="43">
        <v>0</v>
      </c>
      <c r="F256" s="44">
        <f t="shared" si="3"/>
        <v>0</v>
      </c>
      <c r="G256" s="44"/>
      <c r="H256" s="45"/>
      <c r="I256" s="24"/>
    </row>
    <row r="257" spans="1:11" s="20" customFormat="1" x14ac:dyDescent="0.3">
      <c r="A257" s="1"/>
      <c r="B257" s="207"/>
      <c r="C257" s="82"/>
      <c r="D257" s="43" t="s">
        <v>173</v>
      </c>
      <c r="E257" s="43">
        <v>0</v>
      </c>
      <c r="F257" s="44">
        <f t="shared" si="3"/>
        <v>0</v>
      </c>
      <c r="G257" s="44"/>
      <c r="H257" s="45"/>
      <c r="I257" s="24"/>
    </row>
    <row r="258" spans="1:11" s="20" customFormat="1" x14ac:dyDescent="0.3">
      <c r="A258" s="1"/>
      <c r="B258" s="20" t="s">
        <v>249</v>
      </c>
      <c r="C258" s="97"/>
      <c r="D258" s="43"/>
      <c r="E258" s="43"/>
      <c r="F258" s="44"/>
      <c r="G258" s="44"/>
      <c r="H258" s="45"/>
      <c r="I258" s="24"/>
    </row>
    <row r="259" spans="1:11" s="20" customFormat="1" ht="72" x14ac:dyDescent="0.3">
      <c r="A259" s="1"/>
      <c r="B259" s="55" t="s">
        <v>250</v>
      </c>
      <c r="C259" s="97"/>
      <c r="D259" s="43"/>
      <c r="E259" s="43"/>
      <c r="F259" s="44"/>
      <c r="G259" s="44"/>
      <c r="H259" s="45"/>
      <c r="I259" s="24"/>
    </row>
    <row r="260" spans="1:11" x14ac:dyDescent="0.3">
      <c r="A260" s="63"/>
      <c r="B260" s="64"/>
      <c r="D260" s="60"/>
      <c r="E260" s="100"/>
      <c r="F260" s="44"/>
      <c r="G260" s="44"/>
      <c r="H260" s="45"/>
      <c r="I260" s="62"/>
      <c r="J260" s="20"/>
      <c r="K260" s="54"/>
    </row>
    <row r="261" spans="1:11" ht="14.25" customHeight="1" x14ac:dyDescent="0.3">
      <c r="B261" s="33" t="s">
        <v>251</v>
      </c>
      <c r="C261" s="33"/>
      <c r="D261" s="33"/>
      <c r="E261" s="33"/>
      <c r="F261" s="35"/>
      <c r="G261" s="111"/>
      <c r="H261" s="112"/>
      <c r="I261" s="33"/>
      <c r="J261" s="20"/>
      <c r="K261" s="54"/>
    </row>
    <row r="262" spans="1:11" ht="44.25" customHeight="1" x14ac:dyDescent="0.3">
      <c r="B262" s="5"/>
      <c r="F262" s="113"/>
      <c r="G262" s="114"/>
      <c r="H262" s="115"/>
    </row>
    <row r="263" spans="1:11" x14ac:dyDescent="0.3">
      <c r="F263" s="44"/>
      <c r="G263" s="44"/>
      <c r="H263" s="45"/>
    </row>
    <row r="264" spans="1:11" ht="25.8" x14ac:dyDescent="0.3">
      <c r="B264" s="116" t="s">
        <v>252</v>
      </c>
      <c r="C264" s="117"/>
      <c r="D264" s="117"/>
      <c r="E264" s="117"/>
      <c r="F264" s="118">
        <f>F267+F320+F354</f>
        <v>600</v>
      </c>
      <c r="G264" s="119"/>
      <c r="H264" s="120"/>
      <c r="I264" s="117"/>
    </row>
    <row r="265" spans="1:11" ht="204" customHeight="1" x14ac:dyDescent="0.3">
      <c r="B265" s="20" t="s">
        <v>253</v>
      </c>
      <c r="F265" s="44"/>
      <c r="G265" s="44"/>
      <c r="H265" s="45"/>
    </row>
    <row r="266" spans="1:11" x14ac:dyDescent="0.3">
      <c r="B266" s="25" t="s">
        <v>3</v>
      </c>
      <c r="C266" s="121"/>
      <c r="D266" s="122" t="s">
        <v>4</v>
      </c>
      <c r="E266" s="50"/>
      <c r="F266" s="123"/>
      <c r="G266" s="124"/>
      <c r="H266" s="125"/>
      <c r="I266" s="126" t="s">
        <v>5</v>
      </c>
    </row>
    <row r="267" spans="1:11" x14ac:dyDescent="0.3">
      <c r="B267" s="127" t="s">
        <v>254</v>
      </c>
      <c r="C267" s="117"/>
      <c r="D267" s="117"/>
      <c r="E267" s="117"/>
      <c r="F267" s="128">
        <f>SUM(F268:F319)</f>
        <v>170</v>
      </c>
      <c r="G267" s="119"/>
      <c r="H267" s="120"/>
      <c r="I267" s="117"/>
    </row>
    <row r="268" spans="1:11" ht="15" customHeight="1" x14ac:dyDescent="0.3">
      <c r="A268" s="40">
        <v>28</v>
      </c>
      <c r="B268" s="207" t="s">
        <v>255</v>
      </c>
      <c r="C268" s="41" t="s">
        <v>10</v>
      </c>
      <c r="D268" s="42" t="s">
        <v>11</v>
      </c>
      <c r="E268" s="129">
        <v>10</v>
      </c>
      <c r="F268" s="44">
        <f t="shared" ref="F268:F323" si="4">IF(C268="x",E268,0)</f>
        <v>10</v>
      </c>
      <c r="G268" s="44"/>
      <c r="H268" s="45"/>
      <c r="I268" s="130"/>
    </row>
    <row r="269" spans="1:11" x14ac:dyDescent="0.3">
      <c r="B269" s="207"/>
      <c r="C269" s="49"/>
      <c r="D269" s="21" t="s">
        <v>13</v>
      </c>
      <c r="E269" s="129">
        <v>5</v>
      </c>
      <c r="F269" s="44">
        <f t="shared" si="4"/>
        <v>0</v>
      </c>
      <c r="G269" s="44"/>
      <c r="H269" s="45"/>
      <c r="I269" s="130"/>
    </row>
    <row r="270" spans="1:11" x14ac:dyDescent="0.3">
      <c r="B270" s="207"/>
      <c r="C270" s="59"/>
      <c r="D270" s="21"/>
      <c r="E270" s="129">
        <v>0</v>
      </c>
      <c r="F270" s="44">
        <f t="shared" si="4"/>
        <v>0</v>
      </c>
      <c r="G270" s="44"/>
      <c r="H270" s="45"/>
      <c r="I270" s="130"/>
    </row>
    <row r="271" spans="1:11" x14ac:dyDescent="0.3">
      <c r="B271" s="131" t="s">
        <v>256</v>
      </c>
      <c r="C271" s="52"/>
      <c r="D271" s="52"/>
      <c r="E271" s="52"/>
      <c r="F271" s="44"/>
      <c r="G271" s="44"/>
      <c r="H271" s="45"/>
    </row>
    <row r="272" spans="1:11" ht="302.39999999999998" x14ac:dyDescent="0.3">
      <c r="B272" s="55" t="s">
        <v>257</v>
      </c>
      <c r="D272" s="21"/>
      <c r="F272" s="44"/>
      <c r="G272" s="44"/>
      <c r="H272" s="45"/>
    </row>
    <row r="273" spans="1:9" ht="15.6" x14ac:dyDescent="0.3">
      <c r="B273" s="21"/>
      <c r="D273" s="58"/>
      <c r="E273" s="132"/>
      <c r="F273" s="44"/>
      <c r="G273" s="44"/>
      <c r="H273" s="45"/>
    </row>
    <row r="274" spans="1:9" ht="15" customHeight="1" x14ac:dyDescent="0.3">
      <c r="A274" s="40">
        <v>29</v>
      </c>
      <c r="B274" s="207" t="s">
        <v>258</v>
      </c>
      <c r="C274" s="41" t="s">
        <v>10</v>
      </c>
      <c r="D274" s="42" t="s">
        <v>259</v>
      </c>
      <c r="E274" s="129">
        <v>15</v>
      </c>
      <c r="F274" s="44">
        <f t="shared" si="4"/>
        <v>15</v>
      </c>
      <c r="G274" s="44"/>
      <c r="H274" s="45"/>
      <c r="I274" s="205" t="s">
        <v>260</v>
      </c>
    </row>
    <row r="275" spans="1:9" x14ac:dyDescent="0.3">
      <c r="B275" s="207"/>
      <c r="C275" s="49"/>
      <c r="D275" s="21" t="s">
        <v>261</v>
      </c>
      <c r="E275" s="129">
        <v>5</v>
      </c>
      <c r="F275" s="44">
        <f t="shared" si="4"/>
        <v>0</v>
      </c>
      <c r="G275" s="44"/>
      <c r="H275" s="45"/>
      <c r="I275" s="205"/>
    </row>
    <row r="276" spans="1:9" x14ac:dyDescent="0.3">
      <c r="B276" s="207"/>
      <c r="C276" s="49"/>
      <c r="D276" s="21" t="s">
        <v>262</v>
      </c>
      <c r="E276" s="129">
        <v>0</v>
      </c>
      <c r="F276" s="44">
        <f t="shared" si="4"/>
        <v>0</v>
      </c>
      <c r="G276" s="44"/>
      <c r="H276" s="45"/>
      <c r="I276" s="205"/>
    </row>
    <row r="277" spans="1:9" x14ac:dyDescent="0.3">
      <c r="B277" s="133" t="s">
        <v>263</v>
      </c>
      <c r="C277" s="52"/>
      <c r="D277" s="52"/>
      <c r="E277" s="52"/>
      <c r="F277" s="44"/>
      <c r="G277" s="44"/>
      <c r="H277" s="45"/>
    </row>
    <row r="278" spans="1:9" ht="409.6" x14ac:dyDescent="0.3">
      <c r="B278" s="55" t="s">
        <v>264</v>
      </c>
      <c r="D278" s="21"/>
      <c r="F278" s="44"/>
      <c r="G278" s="44"/>
      <c r="H278" s="45"/>
    </row>
    <row r="279" spans="1:9" x14ac:dyDescent="0.3">
      <c r="B279" s="20"/>
      <c r="D279" s="21"/>
      <c r="F279" s="44"/>
      <c r="G279" s="44"/>
      <c r="H279" s="45"/>
    </row>
    <row r="280" spans="1:9" s="20" customFormat="1" ht="15.75" customHeight="1" x14ac:dyDescent="0.3">
      <c r="A280" s="1">
        <v>30</v>
      </c>
      <c r="B280" s="207" t="s">
        <v>265</v>
      </c>
      <c r="C280" s="49" t="s">
        <v>10</v>
      </c>
      <c r="D280" s="21" t="s">
        <v>11</v>
      </c>
      <c r="E280" s="129">
        <v>20</v>
      </c>
      <c r="F280" s="44">
        <f t="shared" si="4"/>
        <v>20</v>
      </c>
      <c r="G280" s="44"/>
      <c r="H280" s="45"/>
      <c r="I280" s="130"/>
    </row>
    <row r="281" spans="1:9" s="20" customFormat="1" x14ac:dyDescent="0.3">
      <c r="A281" s="1"/>
      <c r="B281" s="207"/>
      <c r="C281" s="49"/>
      <c r="D281" s="21" t="s">
        <v>13</v>
      </c>
      <c r="E281" s="129">
        <v>0</v>
      </c>
      <c r="F281" s="44">
        <f t="shared" si="4"/>
        <v>0</v>
      </c>
      <c r="G281" s="44"/>
      <c r="H281" s="45"/>
      <c r="I281" s="130"/>
    </row>
    <row r="282" spans="1:9" s="20" customFormat="1" x14ac:dyDescent="0.3">
      <c r="A282" s="1"/>
      <c r="B282" s="207"/>
      <c r="C282" s="49"/>
      <c r="D282" s="21" t="s">
        <v>173</v>
      </c>
      <c r="E282" s="129">
        <v>0</v>
      </c>
      <c r="F282" s="44">
        <f t="shared" si="4"/>
        <v>0</v>
      </c>
      <c r="G282" s="44"/>
      <c r="H282" s="45"/>
      <c r="I282" s="130"/>
    </row>
    <row r="283" spans="1:9" s="20" customFormat="1" x14ac:dyDescent="0.3">
      <c r="A283" s="1"/>
      <c r="B283" s="51" t="s">
        <v>266</v>
      </c>
      <c r="C283" s="52"/>
      <c r="D283" s="52"/>
      <c r="E283" s="52"/>
      <c r="F283" s="44"/>
      <c r="G283" s="44"/>
      <c r="H283" s="45"/>
      <c r="I283" s="24"/>
    </row>
    <row r="284" spans="1:9" s="20" customFormat="1" ht="345.6" x14ac:dyDescent="0.3">
      <c r="A284" s="1"/>
      <c r="B284" s="55" t="s">
        <v>267</v>
      </c>
      <c r="C284" s="21"/>
      <c r="D284" s="21"/>
      <c r="E284" s="21"/>
      <c r="F284" s="44"/>
      <c r="G284" s="44"/>
      <c r="H284" s="45"/>
      <c r="I284" s="24"/>
    </row>
    <row r="285" spans="1:9" x14ac:dyDescent="0.3">
      <c r="B285" s="20"/>
      <c r="D285" s="21"/>
      <c r="F285" s="44"/>
      <c r="G285" s="44"/>
      <c r="H285" s="45"/>
    </row>
    <row r="286" spans="1:9" s="20" customFormat="1" ht="15.75" customHeight="1" x14ac:dyDescent="0.3">
      <c r="A286" s="1">
        <v>31</v>
      </c>
      <c r="B286" s="207" t="s">
        <v>268</v>
      </c>
      <c r="C286" s="49" t="s">
        <v>10</v>
      </c>
      <c r="D286" s="21" t="s">
        <v>11</v>
      </c>
      <c r="E286" s="129">
        <v>20</v>
      </c>
      <c r="F286" s="44">
        <f t="shared" si="4"/>
        <v>20</v>
      </c>
      <c r="G286" s="44"/>
      <c r="H286" s="45"/>
      <c r="I286" s="205" t="s">
        <v>269</v>
      </c>
    </row>
    <row r="287" spans="1:9" s="20" customFormat="1" x14ac:dyDescent="0.3">
      <c r="A287" s="1"/>
      <c r="B287" s="207"/>
      <c r="C287" s="49"/>
      <c r="D287" s="21" t="s">
        <v>29</v>
      </c>
      <c r="E287" s="129">
        <v>0</v>
      </c>
      <c r="F287" s="44">
        <f t="shared" si="4"/>
        <v>0</v>
      </c>
      <c r="G287" s="44"/>
      <c r="H287" s="45"/>
      <c r="I287" s="205"/>
    </row>
    <row r="288" spans="1:9" s="20" customFormat="1" x14ac:dyDescent="0.3">
      <c r="A288" s="1"/>
      <c r="B288" s="207"/>
      <c r="C288" s="49"/>
      <c r="D288" s="21" t="s">
        <v>173</v>
      </c>
      <c r="E288" s="129">
        <v>0</v>
      </c>
      <c r="F288" s="44">
        <f t="shared" si="4"/>
        <v>0</v>
      </c>
      <c r="G288" s="44"/>
      <c r="H288" s="45"/>
      <c r="I288" s="205"/>
    </row>
    <row r="289" spans="1:9" s="20" customFormat="1" x14ac:dyDescent="0.3">
      <c r="A289" s="1"/>
      <c r="B289" s="20" t="s">
        <v>270</v>
      </c>
      <c r="C289" s="21"/>
      <c r="D289" s="21"/>
      <c r="E289" s="21"/>
      <c r="F289" s="44"/>
      <c r="G289" s="44"/>
      <c r="H289" s="45"/>
      <c r="I289" s="24"/>
    </row>
    <row r="290" spans="1:9" s="20" customFormat="1" ht="403.2" x14ac:dyDescent="0.3">
      <c r="A290" s="1"/>
      <c r="B290" s="55" t="s">
        <v>271</v>
      </c>
      <c r="C290" s="21"/>
      <c r="D290" s="21"/>
      <c r="E290" s="21"/>
      <c r="F290" s="44"/>
      <c r="G290" s="44"/>
      <c r="H290" s="45"/>
      <c r="I290" s="24"/>
    </row>
    <row r="291" spans="1:9" x14ac:dyDescent="0.3">
      <c r="B291" s="20"/>
      <c r="D291" s="21"/>
      <c r="F291" s="44"/>
      <c r="G291" s="44"/>
      <c r="H291" s="45"/>
    </row>
    <row r="292" spans="1:9" ht="15.75" customHeight="1" x14ac:dyDescent="0.3">
      <c r="A292" s="1">
        <v>32</v>
      </c>
      <c r="B292" s="207" t="s">
        <v>272</v>
      </c>
      <c r="C292" s="49" t="s">
        <v>10</v>
      </c>
      <c r="D292" s="21" t="s">
        <v>11</v>
      </c>
      <c r="E292" s="129">
        <v>15</v>
      </c>
      <c r="F292" s="44">
        <f t="shared" si="4"/>
        <v>15</v>
      </c>
      <c r="G292" s="44"/>
      <c r="H292" s="45"/>
    </row>
    <row r="293" spans="1:9" x14ac:dyDescent="0.3">
      <c r="B293" s="207"/>
      <c r="C293" s="49"/>
      <c r="D293" s="21" t="s">
        <v>13</v>
      </c>
      <c r="E293" s="129">
        <v>0</v>
      </c>
      <c r="F293" s="44">
        <f t="shared" si="4"/>
        <v>0</v>
      </c>
      <c r="G293" s="44"/>
      <c r="H293" s="45"/>
    </row>
    <row r="294" spans="1:9" x14ac:dyDescent="0.3">
      <c r="B294" s="207"/>
      <c r="C294" s="59"/>
      <c r="D294" s="21"/>
      <c r="F294" s="44"/>
      <c r="G294" s="44"/>
      <c r="H294" s="45"/>
    </row>
    <row r="295" spans="1:9" x14ac:dyDescent="0.3">
      <c r="B295" s="20" t="s">
        <v>273</v>
      </c>
      <c r="D295" s="20"/>
      <c r="F295" s="44"/>
      <c r="G295" s="44"/>
      <c r="H295" s="45"/>
    </row>
    <row r="296" spans="1:9" ht="409.6" x14ac:dyDescent="0.3">
      <c r="B296" s="57" t="s">
        <v>274</v>
      </c>
      <c r="D296" s="20"/>
      <c r="F296" s="44"/>
      <c r="G296" s="44"/>
      <c r="H296" s="45"/>
    </row>
    <row r="297" spans="1:9" x14ac:dyDescent="0.3">
      <c r="B297" s="20"/>
      <c r="D297" s="21"/>
      <c r="F297" s="44"/>
      <c r="G297" s="44"/>
      <c r="H297" s="45"/>
    </row>
    <row r="298" spans="1:9" s="20" customFormat="1" ht="15.75" customHeight="1" x14ac:dyDescent="0.3">
      <c r="A298" s="1">
        <v>33</v>
      </c>
      <c r="B298" s="207" t="s">
        <v>275</v>
      </c>
      <c r="C298" s="49" t="s">
        <v>10</v>
      </c>
      <c r="D298" s="21" t="s">
        <v>11</v>
      </c>
      <c r="E298" s="129">
        <v>20</v>
      </c>
      <c r="F298" s="44">
        <f t="shared" si="4"/>
        <v>20</v>
      </c>
      <c r="G298" s="44"/>
      <c r="H298" s="45"/>
      <c r="I298" s="205"/>
    </row>
    <row r="299" spans="1:9" s="20" customFormat="1" x14ac:dyDescent="0.3">
      <c r="A299" s="1"/>
      <c r="B299" s="207"/>
      <c r="C299" s="49"/>
      <c r="D299" s="21" t="s">
        <v>13</v>
      </c>
      <c r="E299" s="129">
        <v>0</v>
      </c>
      <c r="F299" s="44">
        <f t="shared" si="4"/>
        <v>0</v>
      </c>
      <c r="G299" s="44"/>
      <c r="H299" s="45"/>
      <c r="I299" s="205"/>
    </row>
    <row r="300" spans="1:9" s="20" customFormat="1" ht="28.8" x14ac:dyDescent="0.3">
      <c r="A300" s="1"/>
      <c r="B300" s="20" t="s">
        <v>276</v>
      </c>
      <c r="C300" s="21"/>
      <c r="D300" s="21"/>
      <c r="E300" s="129"/>
      <c r="F300" s="44"/>
      <c r="G300" s="44"/>
      <c r="H300" s="45"/>
      <c r="I300" s="24"/>
    </row>
    <row r="301" spans="1:9" s="20" customFormat="1" ht="409.6" x14ac:dyDescent="0.3">
      <c r="A301" s="1"/>
      <c r="B301" s="55" t="s">
        <v>277</v>
      </c>
      <c r="C301" s="21"/>
      <c r="D301" s="21"/>
      <c r="E301" s="21"/>
      <c r="F301" s="44"/>
      <c r="G301" s="44"/>
      <c r="H301" s="45"/>
      <c r="I301" s="24"/>
    </row>
    <row r="302" spans="1:9" x14ac:dyDescent="0.3">
      <c r="B302" s="20"/>
      <c r="D302" s="21"/>
      <c r="F302" s="44"/>
      <c r="G302" s="44"/>
      <c r="H302" s="45"/>
    </row>
    <row r="303" spans="1:9" ht="15.75" customHeight="1" x14ac:dyDescent="0.3">
      <c r="A303" s="1">
        <v>34</v>
      </c>
      <c r="B303" s="207" t="s">
        <v>278</v>
      </c>
      <c r="C303" s="49" t="s">
        <v>10</v>
      </c>
      <c r="D303" s="21" t="s">
        <v>11</v>
      </c>
      <c r="E303" s="129">
        <v>30</v>
      </c>
      <c r="F303" s="44">
        <f t="shared" si="4"/>
        <v>30</v>
      </c>
      <c r="G303" s="44"/>
      <c r="H303" s="45"/>
      <c r="I303" s="205" t="s">
        <v>279</v>
      </c>
    </row>
    <row r="304" spans="1:9" x14ac:dyDescent="0.3">
      <c r="B304" s="207"/>
      <c r="C304" s="49"/>
      <c r="D304" s="21" t="s">
        <v>13</v>
      </c>
      <c r="E304" s="129">
        <v>0</v>
      </c>
      <c r="F304" s="44">
        <f t="shared" si="4"/>
        <v>0</v>
      </c>
      <c r="G304" s="44"/>
      <c r="H304" s="45"/>
      <c r="I304" s="205"/>
    </row>
    <row r="305" spans="1:9" x14ac:dyDescent="0.3">
      <c r="B305" s="20" t="s">
        <v>280</v>
      </c>
      <c r="D305" s="21"/>
      <c r="F305" s="44"/>
      <c r="G305" s="44"/>
      <c r="H305" s="45"/>
    </row>
    <row r="306" spans="1:9" ht="374.4" x14ac:dyDescent="0.3">
      <c r="B306" s="55" t="s">
        <v>281</v>
      </c>
      <c r="D306" s="21"/>
      <c r="F306" s="44"/>
      <c r="G306" s="44"/>
      <c r="H306" s="45"/>
    </row>
    <row r="307" spans="1:9" x14ac:dyDescent="0.3">
      <c r="B307" s="32"/>
      <c r="D307" s="21"/>
      <c r="F307" s="44"/>
      <c r="G307" s="44"/>
      <c r="H307" s="45"/>
      <c r="I307" s="91"/>
    </row>
    <row r="308" spans="1:9" s="20" customFormat="1" ht="15" customHeight="1" x14ac:dyDescent="0.3">
      <c r="A308" s="1">
        <v>35</v>
      </c>
      <c r="B308" s="204" t="s">
        <v>282</v>
      </c>
      <c r="C308" s="134" t="s">
        <v>10</v>
      </c>
      <c r="D308" s="129" t="s">
        <v>11</v>
      </c>
      <c r="E308" s="135">
        <v>25</v>
      </c>
      <c r="F308" s="136">
        <f t="shared" si="4"/>
        <v>25</v>
      </c>
      <c r="G308" s="44"/>
      <c r="H308" s="45"/>
      <c r="I308" s="205"/>
    </row>
    <row r="309" spans="1:9" s="20" customFormat="1" x14ac:dyDescent="0.3">
      <c r="A309" s="1"/>
      <c r="B309" s="204"/>
      <c r="C309" s="134"/>
      <c r="D309" s="129" t="s">
        <v>13</v>
      </c>
      <c r="E309" s="129">
        <v>0</v>
      </c>
      <c r="F309" s="44">
        <f t="shared" si="4"/>
        <v>0</v>
      </c>
      <c r="G309" s="44"/>
      <c r="H309" s="45"/>
      <c r="I309" s="205"/>
    </row>
    <row r="310" spans="1:9" s="20" customFormat="1" x14ac:dyDescent="0.3">
      <c r="A310" s="1"/>
      <c r="B310" s="204"/>
      <c r="C310" s="134"/>
      <c r="D310" s="129" t="s">
        <v>173</v>
      </c>
      <c r="E310" s="129">
        <v>0</v>
      </c>
      <c r="F310" s="44">
        <f t="shared" si="4"/>
        <v>0</v>
      </c>
      <c r="G310" s="44"/>
      <c r="H310" s="45"/>
      <c r="I310" s="205"/>
    </row>
    <row r="311" spans="1:9" s="20" customFormat="1" x14ac:dyDescent="0.3">
      <c r="A311" s="1"/>
      <c r="B311" s="20" t="s">
        <v>283</v>
      </c>
      <c r="C311" s="21"/>
      <c r="D311" s="21"/>
      <c r="E311" s="21"/>
      <c r="F311" s="44"/>
      <c r="G311" s="44"/>
      <c r="H311" s="45"/>
      <c r="I311" s="24"/>
    </row>
    <row r="312" spans="1:9" s="20" customFormat="1" ht="409.6" x14ac:dyDescent="0.3">
      <c r="A312" s="1"/>
      <c r="B312" s="55" t="s">
        <v>284</v>
      </c>
      <c r="C312" s="21"/>
      <c r="D312" s="21"/>
      <c r="E312" s="21"/>
      <c r="F312" s="44"/>
      <c r="G312" s="137" t="s">
        <v>285</v>
      </c>
      <c r="H312" s="138" t="s">
        <v>286</v>
      </c>
    </row>
    <row r="313" spans="1:9" s="20" customFormat="1" x14ac:dyDescent="0.3">
      <c r="A313" s="1"/>
      <c r="B313" s="57"/>
      <c r="C313" s="21"/>
      <c r="D313" s="21"/>
      <c r="E313" s="21"/>
      <c r="F313" s="44"/>
      <c r="G313" s="44"/>
      <c r="H313" s="45"/>
      <c r="I313" s="24"/>
    </row>
    <row r="314" spans="1:9" ht="15" customHeight="1" x14ac:dyDescent="0.3">
      <c r="A314" s="1">
        <v>36</v>
      </c>
      <c r="B314" s="204" t="s">
        <v>287</v>
      </c>
      <c r="C314" s="134" t="s">
        <v>10</v>
      </c>
      <c r="D314" s="129" t="s">
        <v>11</v>
      </c>
      <c r="E314" s="129">
        <v>15</v>
      </c>
      <c r="F314" s="44">
        <f t="shared" si="4"/>
        <v>15</v>
      </c>
      <c r="G314" s="44"/>
      <c r="H314" s="45"/>
      <c r="I314" s="205"/>
    </row>
    <row r="315" spans="1:9" x14ac:dyDescent="0.3">
      <c r="A315" s="63"/>
      <c r="B315" s="204"/>
      <c r="C315" s="134"/>
      <c r="D315" s="129" t="s">
        <v>13</v>
      </c>
      <c r="E315" s="129">
        <v>0</v>
      </c>
      <c r="F315" s="44">
        <f t="shared" si="4"/>
        <v>0</v>
      </c>
      <c r="G315" s="44"/>
      <c r="H315" s="45"/>
      <c r="I315" s="205"/>
    </row>
    <row r="316" spans="1:9" x14ac:dyDescent="0.3">
      <c r="A316" s="63"/>
      <c r="B316" s="204"/>
      <c r="C316" s="134"/>
      <c r="D316" s="129" t="s">
        <v>173</v>
      </c>
      <c r="E316" s="129">
        <v>0</v>
      </c>
      <c r="F316" s="44">
        <f t="shared" si="4"/>
        <v>0</v>
      </c>
      <c r="G316" s="44"/>
      <c r="H316" s="45"/>
      <c r="I316" s="205"/>
    </row>
    <row r="317" spans="1:9" x14ac:dyDescent="0.3">
      <c r="A317" s="63"/>
      <c r="B317" s="20" t="s">
        <v>288</v>
      </c>
      <c r="D317" s="21"/>
      <c r="F317" s="44"/>
      <c r="G317" s="44"/>
      <c r="H317" s="45"/>
    </row>
    <row r="318" spans="1:9" ht="360" x14ac:dyDescent="0.3">
      <c r="A318" s="63"/>
      <c r="B318" s="55" t="s">
        <v>289</v>
      </c>
      <c r="D318" s="21"/>
      <c r="F318" s="44"/>
      <c r="G318" s="44"/>
      <c r="H318" s="45"/>
    </row>
    <row r="319" spans="1:9" x14ac:dyDescent="0.3">
      <c r="B319" s="32"/>
      <c r="D319" s="21"/>
      <c r="F319" s="44"/>
      <c r="G319" s="44"/>
      <c r="H319" s="45"/>
      <c r="I319" s="91"/>
    </row>
    <row r="320" spans="1:9" x14ac:dyDescent="0.3">
      <c r="B320" s="127" t="s">
        <v>290</v>
      </c>
      <c r="C320" s="117"/>
      <c r="D320" s="117"/>
      <c r="E320" s="117"/>
      <c r="F320" s="128">
        <f>SUM(F321:F353)</f>
        <v>110</v>
      </c>
      <c r="G320" s="119"/>
      <c r="H320" s="120"/>
      <c r="I320" s="117"/>
    </row>
    <row r="321" spans="1:9" s="20" customFormat="1" ht="15" customHeight="1" x14ac:dyDescent="0.3">
      <c r="A321" s="1">
        <v>37</v>
      </c>
      <c r="B321" s="204" t="s">
        <v>291</v>
      </c>
      <c r="C321" s="134" t="s">
        <v>10</v>
      </c>
      <c r="D321" s="129" t="s">
        <v>11</v>
      </c>
      <c r="E321" s="129">
        <v>40</v>
      </c>
      <c r="F321" s="44">
        <f t="shared" si="4"/>
        <v>40</v>
      </c>
      <c r="G321" s="44"/>
      <c r="H321" s="45"/>
      <c r="I321" s="205"/>
    </row>
    <row r="322" spans="1:9" s="20" customFormat="1" x14ac:dyDescent="0.3">
      <c r="A322" s="1"/>
      <c r="B322" s="204"/>
      <c r="C322" s="134"/>
      <c r="D322" s="129" t="s">
        <v>13</v>
      </c>
      <c r="E322" s="129">
        <v>0</v>
      </c>
      <c r="F322" s="44">
        <f t="shared" si="4"/>
        <v>0</v>
      </c>
      <c r="G322" s="44"/>
      <c r="H322" s="45"/>
      <c r="I322" s="205"/>
    </row>
    <row r="323" spans="1:9" s="20" customFormat="1" x14ac:dyDescent="0.3">
      <c r="A323" s="1"/>
      <c r="B323" s="204"/>
      <c r="C323" s="134"/>
      <c r="D323" s="129" t="s">
        <v>173</v>
      </c>
      <c r="E323" s="129">
        <v>0</v>
      </c>
      <c r="F323" s="44">
        <f t="shared" si="4"/>
        <v>0</v>
      </c>
      <c r="G323" s="44"/>
      <c r="H323" s="45"/>
      <c r="I323" s="205"/>
    </row>
    <row r="324" spans="1:9" s="20" customFormat="1" ht="28.8" x14ac:dyDescent="0.3">
      <c r="A324" s="1"/>
      <c r="B324" s="20" t="s">
        <v>292</v>
      </c>
      <c r="C324" s="21"/>
      <c r="D324" s="21"/>
      <c r="E324" s="21"/>
      <c r="F324" s="44"/>
      <c r="G324" s="44"/>
      <c r="H324" s="45"/>
      <c r="I324" s="24"/>
    </row>
    <row r="325" spans="1:9" s="20" customFormat="1" ht="15" customHeight="1" x14ac:dyDescent="0.3">
      <c r="A325" s="1"/>
      <c r="B325" s="210" t="s">
        <v>293</v>
      </c>
      <c r="C325" s="210"/>
      <c r="D325" s="210"/>
      <c r="E325" s="21"/>
      <c r="F325" s="44"/>
      <c r="G325" s="44"/>
      <c r="H325" s="45"/>
      <c r="I325" s="24"/>
    </row>
    <row r="326" spans="1:9" s="20" customFormat="1" ht="69" x14ac:dyDescent="0.3">
      <c r="A326" s="1"/>
      <c r="B326" s="139" t="s">
        <v>294</v>
      </c>
      <c r="C326" s="139" t="s">
        <v>10</v>
      </c>
      <c r="D326" s="139" t="s">
        <v>295</v>
      </c>
      <c r="E326" s="21"/>
      <c r="F326" s="44"/>
      <c r="G326" s="44"/>
      <c r="H326" s="45"/>
      <c r="I326" s="24"/>
    </row>
    <row r="327" spans="1:9" s="20" customFormat="1" ht="27.6" x14ac:dyDescent="0.3">
      <c r="A327" s="1"/>
      <c r="B327" s="139" t="s">
        <v>296</v>
      </c>
      <c r="C327" s="140" t="s">
        <v>10</v>
      </c>
      <c r="D327" s="141" t="s">
        <v>297</v>
      </c>
      <c r="E327" s="21"/>
      <c r="F327" s="44"/>
      <c r="G327" s="44"/>
      <c r="H327" s="45"/>
      <c r="I327" s="24"/>
    </row>
    <row r="328" spans="1:9" s="20" customFormat="1" ht="27.6" x14ac:dyDescent="0.3">
      <c r="A328" s="1"/>
      <c r="B328" s="139" t="s">
        <v>298</v>
      </c>
      <c r="C328" s="140" t="s">
        <v>10</v>
      </c>
      <c r="D328" s="141" t="s">
        <v>299</v>
      </c>
      <c r="E328" s="21"/>
      <c r="F328" s="44"/>
      <c r="G328" s="44"/>
      <c r="H328" s="45"/>
      <c r="I328" s="24"/>
    </row>
    <row r="329" spans="1:9" s="20" customFormat="1" ht="41.4" x14ac:dyDescent="0.3">
      <c r="A329" s="1"/>
      <c r="B329" s="139" t="s">
        <v>300</v>
      </c>
      <c r="C329" s="140" t="s">
        <v>10</v>
      </c>
      <c r="D329" s="141" t="s">
        <v>301</v>
      </c>
      <c r="E329" s="21"/>
      <c r="F329" s="44"/>
      <c r="G329" s="44"/>
      <c r="H329" s="45"/>
      <c r="I329" s="24"/>
    </row>
    <row r="330" spans="1:9" s="20" customFormat="1" x14ac:dyDescent="0.3">
      <c r="A330" s="1"/>
      <c r="B330" s="139" t="s">
        <v>302</v>
      </c>
      <c r="C330" s="140"/>
      <c r="D330" s="141"/>
      <c r="E330" s="21"/>
      <c r="F330" s="44"/>
      <c r="G330" s="44"/>
      <c r="H330" s="45"/>
      <c r="I330" s="24"/>
    </row>
    <row r="331" spans="1:9" x14ac:dyDescent="0.3">
      <c r="B331" s="32"/>
      <c r="D331" s="21"/>
      <c r="F331" s="44"/>
      <c r="G331" s="44"/>
      <c r="H331" s="45"/>
      <c r="I331" s="91"/>
    </row>
    <row r="332" spans="1:9" s="20" customFormat="1" ht="15" customHeight="1" x14ac:dyDescent="0.3">
      <c r="A332" s="1">
        <v>38</v>
      </c>
      <c r="B332" s="204" t="s">
        <v>303</v>
      </c>
      <c r="C332" s="134" t="s">
        <v>10</v>
      </c>
      <c r="D332" s="129" t="s">
        <v>11</v>
      </c>
      <c r="E332" s="129">
        <v>40</v>
      </c>
      <c r="F332" s="44">
        <f t="shared" ref="F332:F389" si="5">IF(C332="x",E332,0)</f>
        <v>40</v>
      </c>
      <c r="G332" s="44"/>
      <c r="H332" s="45"/>
      <c r="I332" s="205"/>
    </row>
    <row r="333" spans="1:9" s="20" customFormat="1" x14ac:dyDescent="0.3">
      <c r="A333" s="1"/>
      <c r="B333" s="204"/>
      <c r="C333" s="134"/>
      <c r="D333" s="129" t="s">
        <v>13</v>
      </c>
      <c r="E333" s="129">
        <v>0</v>
      </c>
      <c r="F333" s="44">
        <f t="shared" si="5"/>
        <v>0</v>
      </c>
      <c r="G333" s="44"/>
      <c r="H333" s="45"/>
      <c r="I333" s="205"/>
    </row>
    <row r="334" spans="1:9" s="20" customFormat="1" x14ac:dyDescent="0.3">
      <c r="A334" s="1"/>
      <c r="B334" s="204"/>
      <c r="C334" s="134"/>
      <c r="D334" s="129" t="s">
        <v>173</v>
      </c>
      <c r="E334" s="129">
        <v>0</v>
      </c>
      <c r="F334" s="44">
        <f t="shared" si="5"/>
        <v>0</v>
      </c>
      <c r="G334" s="44"/>
      <c r="H334" s="45"/>
      <c r="I334" s="205"/>
    </row>
    <row r="335" spans="1:9" s="20" customFormat="1" x14ac:dyDescent="0.3">
      <c r="A335" s="1"/>
      <c r="B335" s="204"/>
      <c r="C335" s="142"/>
      <c r="D335" s="129"/>
      <c r="E335" s="129"/>
      <c r="F335" s="44"/>
      <c r="G335" s="44"/>
      <c r="H335" s="45"/>
      <c r="I335" s="205"/>
    </row>
    <row r="336" spans="1:9" s="20" customFormat="1" ht="28.8" x14ac:dyDescent="0.3">
      <c r="A336" s="1"/>
      <c r="B336" s="20" t="s">
        <v>292</v>
      </c>
      <c r="C336" s="21"/>
      <c r="D336" s="21"/>
      <c r="E336" s="21"/>
      <c r="F336" s="44"/>
      <c r="G336" s="44"/>
      <c r="H336" s="45"/>
      <c r="I336" s="24"/>
    </row>
    <row r="337" spans="1:9" s="20" customFormat="1" ht="15" customHeight="1" x14ac:dyDescent="0.3">
      <c r="A337" s="1"/>
      <c r="B337" s="210" t="s">
        <v>304</v>
      </c>
      <c r="C337" s="210"/>
      <c r="D337" s="210"/>
      <c r="E337" s="21"/>
      <c r="F337" s="44"/>
      <c r="G337" s="44"/>
      <c r="H337" s="45"/>
      <c r="I337" s="24"/>
    </row>
    <row r="338" spans="1:9" s="20" customFormat="1" ht="55.2" x14ac:dyDescent="0.3">
      <c r="A338" s="1"/>
      <c r="B338" s="139" t="s">
        <v>305</v>
      </c>
      <c r="C338" s="139" t="s">
        <v>10</v>
      </c>
      <c r="D338" s="139" t="s">
        <v>306</v>
      </c>
      <c r="E338" s="21"/>
      <c r="F338" s="44"/>
      <c r="G338" s="44"/>
      <c r="H338" s="45"/>
      <c r="I338" s="24"/>
    </row>
    <row r="339" spans="1:9" s="20" customFormat="1" ht="55.2" x14ac:dyDescent="0.3">
      <c r="A339" s="1"/>
      <c r="B339" s="139" t="s">
        <v>307</v>
      </c>
      <c r="C339" s="140" t="s">
        <v>10</v>
      </c>
      <c r="D339" s="141" t="s">
        <v>308</v>
      </c>
      <c r="E339" s="21"/>
      <c r="F339" s="44"/>
      <c r="G339" s="44"/>
      <c r="H339" s="45"/>
      <c r="I339" s="24"/>
    </row>
    <row r="340" spans="1:9" s="20" customFormat="1" x14ac:dyDescent="0.3">
      <c r="A340" s="1"/>
      <c r="B340" s="139" t="s">
        <v>302</v>
      </c>
      <c r="C340" s="140"/>
      <c r="D340" s="141"/>
      <c r="E340" s="21"/>
      <c r="F340" s="44"/>
      <c r="G340" s="44"/>
      <c r="H340" s="45"/>
      <c r="I340" s="24"/>
    </row>
    <row r="341" spans="1:9" s="20" customFormat="1" x14ac:dyDescent="0.3">
      <c r="A341" s="1"/>
      <c r="B341" s="32"/>
      <c r="C341" s="21"/>
      <c r="D341" s="21"/>
      <c r="E341" s="21"/>
      <c r="F341" s="44"/>
      <c r="G341" s="44"/>
      <c r="H341" s="45"/>
      <c r="I341" s="91"/>
    </row>
    <row r="342" spans="1:9" s="20" customFormat="1" ht="15.75" customHeight="1" x14ac:dyDescent="0.3">
      <c r="A342" s="1" t="s">
        <v>309</v>
      </c>
      <c r="B342" s="204" t="s">
        <v>310</v>
      </c>
      <c r="C342" s="134" t="s">
        <v>10</v>
      </c>
      <c r="D342" s="129" t="s">
        <v>11</v>
      </c>
      <c r="E342" s="129">
        <v>20</v>
      </c>
      <c r="F342" s="44">
        <f t="shared" si="5"/>
        <v>20</v>
      </c>
      <c r="G342" s="44"/>
      <c r="H342" s="45"/>
      <c r="I342" s="205"/>
    </row>
    <row r="343" spans="1:9" s="20" customFormat="1" x14ac:dyDescent="0.3">
      <c r="A343" s="1"/>
      <c r="B343" s="204"/>
      <c r="C343" s="134"/>
      <c r="D343" s="129" t="s">
        <v>13</v>
      </c>
      <c r="E343" s="129">
        <v>0</v>
      </c>
      <c r="F343" s="44">
        <f t="shared" si="5"/>
        <v>0</v>
      </c>
      <c r="G343" s="44"/>
      <c r="H343" s="45"/>
      <c r="I343" s="205"/>
    </row>
    <row r="344" spans="1:9" s="20" customFormat="1" x14ac:dyDescent="0.3">
      <c r="A344" s="1"/>
      <c r="B344" s="204"/>
      <c r="C344" s="134"/>
      <c r="D344" s="129" t="s">
        <v>173</v>
      </c>
      <c r="E344" s="129">
        <v>0</v>
      </c>
      <c r="F344" s="44">
        <f t="shared" si="5"/>
        <v>0</v>
      </c>
      <c r="G344" s="44"/>
      <c r="H344" s="45"/>
      <c r="I344" s="205"/>
    </row>
    <row r="345" spans="1:9" s="20" customFormat="1" x14ac:dyDescent="0.3">
      <c r="A345" s="1"/>
      <c r="B345" s="20" t="s">
        <v>311</v>
      </c>
      <c r="C345" s="21"/>
      <c r="D345" s="21"/>
      <c r="E345" s="21"/>
      <c r="F345" s="44"/>
      <c r="G345" s="44"/>
      <c r="H345" s="45"/>
      <c r="I345" s="24"/>
    </row>
    <row r="346" spans="1:9" s="20" customFormat="1" ht="72" x14ac:dyDescent="0.3">
      <c r="A346" s="1"/>
      <c r="B346" s="55" t="s">
        <v>312</v>
      </c>
      <c r="C346" s="21"/>
      <c r="D346" s="32"/>
      <c r="E346" s="21"/>
      <c r="F346" s="44"/>
      <c r="G346" s="44"/>
      <c r="H346" s="45"/>
      <c r="I346" s="24"/>
    </row>
    <row r="347" spans="1:9" s="20" customFormat="1" x14ac:dyDescent="0.3">
      <c r="A347" s="1"/>
      <c r="B347" s="143"/>
      <c r="C347" s="21"/>
      <c r="D347" s="32"/>
      <c r="E347" s="21"/>
      <c r="F347" s="44"/>
      <c r="G347" s="44"/>
      <c r="H347" s="45"/>
      <c r="I347" s="24"/>
    </row>
    <row r="348" spans="1:9" s="20" customFormat="1" ht="15.75" customHeight="1" x14ac:dyDescent="0.3">
      <c r="A348" s="1" t="s">
        <v>313</v>
      </c>
      <c r="B348" s="204" t="s">
        <v>314</v>
      </c>
      <c r="C348" s="134" t="s">
        <v>10</v>
      </c>
      <c r="D348" s="129" t="s">
        <v>11</v>
      </c>
      <c r="E348" s="129">
        <v>10</v>
      </c>
      <c r="F348" s="44">
        <f t="shared" si="5"/>
        <v>10</v>
      </c>
      <c r="G348" s="44"/>
      <c r="H348" s="45"/>
      <c r="I348" s="205"/>
    </row>
    <row r="349" spans="1:9" s="20" customFormat="1" x14ac:dyDescent="0.3">
      <c r="A349" s="1"/>
      <c r="B349" s="204"/>
      <c r="C349" s="134"/>
      <c r="D349" s="129" t="s">
        <v>13</v>
      </c>
      <c r="E349" s="129">
        <v>0</v>
      </c>
      <c r="F349" s="44">
        <f t="shared" si="5"/>
        <v>0</v>
      </c>
      <c r="G349" s="44"/>
      <c r="H349" s="45"/>
      <c r="I349" s="205"/>
    </row>
    <row r="350" spans="1:9" s="20" customFormat="1" x14ac:dyDescent="0.3">
      <c r="A350" s="1"/>
      <c r="B350" s="204"/>
      <c r="C350" s="134"/>
      <c r="D350" s="129" t="s">
        <v>173</v>
      </c>
      <c r="E350" s="129">
        <v>0</v>
      </c>
      <c r="F350" s="44">
        <f t="shared" si="5"/>
        <v>0</v>
      </c>
      <c r="G350" s="44"/>
      <c r="H350" s="45"/>
      <c r="I350" s="205"/>
    </row>
    <row r="351" spans="1:9" s="20" customFormat="1" ht="28.8" x14ac:dyDescent="0.3">
      <c r="A351" s="1"/>
      <c r="B351" s="20" t="s">
        <v>315</v>
      </c>
      <c r="C351" s="21"/>
      <c r="D351" s="21"/>
      <c r="E351" s="21"/>
      <c r="F351" s="44"/>
      <c r="G351" s="44"/>
      <c r="H351" s="45"/>
      <c r="I351" s="24"/>
    </row>
    <row r="352" spans="1:9" s="20" customFormat="1" ht="28.8" x14ac:dyDescent="0.3">
      <c r="A352" s="1"/>
      <c r="B352" s="55" t="s">
        <v>316</v>
      </c>
      <c r="C352" s="21"/>
      <c r="D352" s="32"/>
      <c r="E352" s="21"/>
      <c r="F352" s="44"/>
      <c r="G352" s="44"/>
      <c r="H352" s="45"/>
      <c r="I352" s="24"/>
    </row>
    <row r="353" spans="1:9" x14ac:dyDescent="0.3">
      <c r="A353" s="63"/>
      <c r="B353" s="144"/>
      <c r="D353" s="102"/>
      <c r="E353" s="100"/>
      <c r="F353" s="44"/>
      <c r="G353" s="44"/>
      <c r="H353" s="45"/>
      <c r="I353" s="62"/>
    </row>
    <row r="354" spans="1:9" x14ac:dyDescent="0.3">
      <c r="B354" s="127" t="s">
        <v>317</v>
      </c>
      <c r="C354" s="117"/>
      <c r="D354" s="117"/>
      <c r="E354" s="117"/>
      <c r="F354" s="128">
        <f>SUM(F355,F386,F417,F448)</f>
        <v>320</v>
      </c>
      <c r="G354" s="119"/>
      <c r="H354" s="120"/>
      <c r="I354" s="117"/>
    </row>
    <row r="355" spans="1:9" x14ac:dyDescent="0.3">
      <c r="B355" s="145" t="s">
        <v>318</v>
      </c>
      <c r="C355" s="146"/>
      <c r="D355" s="146"/>
      <c r="E355" s="146"/>
      <c r="F355" s="147">
        <f>SUM(F356:F385)</f>
        <v>80</v>
      </c>
      <c r="G355" s="148"/>
      <c r="H355" s="149"/>
      <c r="I355" s="146"/>
    </row>
    <row r="356" spans="1:9" s="20" customFormat="1" ht="33" customHeight="1" x14ac:dyDescent="0.3">
      <c r="A356" s="1">
        <v>40</v>
      </c>
      <c r="B356" s="204" t="s">
        <v>319</v>
      </c>
      <c r="C356" s="134" t="s">
        <v>10</v>
      </c>
      <c r="D356" s="129" t="s">
        <v>11</v>
      </c>
      <c r="E356" s="129">
        <v>20</v>
      </c>
      <c r="F356" s="44">
        <f t="shared" si="5"/>
        <v>20</v>
      </c>
      <c r="G356" s="44"/>
      <c r="H356" s="45"/>
      <c r="I356" s="24" t="s">
        <v>320</v>
      </c>
    </row>
    <row r="357" spans="1:9" s="20" customFormat="1" x14ac:dyDescent="0.3">
      <c r="A357" s="1"/>
      <c r="B357" s="204"/>
      <c r="C357" s="134"/>
      <c r="D357" s="129" t="s">
        <v>13</v>
      </c>
      <c r="E357" s="129">
        <v>0</v>
      </c>
      <c r="F357" s="44">
        <f t="shared" si="5"/>
        <v>0</v>
      </c>
      <c r="G357" s="44"/>
      <c r="H357" s="45"/>
      <c r="I357" s="24"/>
    </row>
    <row r="358" spans="1:9" s="20" customFormat="1" x14ac:dyDescent="0.3">
      <c r="A358" s="1"/>
      <c r="B358" s="204"/>
      <c r="C358" s="134"/>
      <c r="D358" s="129" t="s">
        <v>173</v>
      </c>
      <c r="E358" s="129">
        <v>0</v>
      </c>
      <c r="F358" s="44">
        <f t="shared" si="5"/>
        <v>0</v>
      </c>
      <c r="G358" s="44"/>
      <c r="H358" s="45"/>
      <c r="I358" s="24"/>
    </row>
    <row r="359" spans="1:9" s="20" customFormat="1" x14ac:dyDescent="0.3">
      <c r="A359" s="1"/>
      <c r="B359" s="20" t="s">
        <v>321</v>
      </c>
      <c r="C359" s="21"/>
      <c r="D359" s="21"/>
      <c r="E359" s="21"/>
      <c r="F359" s="44"/>
      <c r="G359" s="44"/>
      <c r="H359" s="45"/>
      <c r="I359" s="130"/>
    </row>
    <row r="360" spans="1:9" s="20" customFormat="1" ht="409.6" x14ac:dyDescent="0.3">
      <c r="A360" s="1"/>
      <c r="B360" s="55" t="s">
        <v>322</v>
      </c>
      <c r="C360" s="21"/>
      <c r="D360" s="32"/>
      <c r="E360" s="21"/>
      <c r="F360" s="44"/>
      <c r="G360" s="65" t="s">
        <v>323</v>
      </c>
      <c r="H360" s="150" t="s">
        <v>324</v>
      </c>
    </row>
    <row r="361" spans="1:9" x14ac:dyDescent="0.3">
      <c r="A361" s="63"/>
      <c r="B361" s="64"/>
      <c r="D361" s="32"/>
      <c r="F361" s="44"/>
      <c r="G361" s="44"/>
      <c r="H361" s="151"/>
      <c r="I361" s="130"/>
    </row>
    <row r="362" spans="1:9" s="20" customFormat="1" ht="15" customHeight="1" x14ac:dyDescent="0.3">
      <c r="A362" s="1">
        <v>41</v>
      </c>
      <c r="B362" s="204" t="s">
        <v>325</v>
      </c>
      <c r="C362" s="134" t="s">
        <v>10</v>
      </c>
      <c r="D362" s="129" t="s">
        <v>11</v>
      </c>
      <c r="E362" s="129">
        <v>15</v>
      </c>
      <c r="F362" s="44">
        <f t="shared" si="5"/>
        <v>15</v>
      </c>
      <c r="G362" s="44"/>
      <c r="H362" s="45"/>
      <c r="I362" s="130"/>
    </row>
    <row r="363" spans="1:9" s="20" customFormat="1" x14ac:dyDescent="0.3">
      <c r="A363" s="1"/>
      <c r="B363" s="204"/>
      <c r="C363" s="134"/>
      <c r="D363" s="129" t="s">
        <v>13</v>
      </c>
      <c r="E363" s="129">
        <v>0</v>
      </c>
      <c r="F363" s="44">
        <f t="shared" si="5"/>
        <v>0</v>
      </c>
      <c r="G363" s="44"/>
      <c r="H363" s="45"/>
      <c r="I363" s="130"/>
    </row>
    <row r="364" spans="1:9" s="20" customFormat="1" ht="15.75" customHeight="1" x14ac:dyDescent="0.3">
      <c r="A364" s="1"/>
      <c r="B364" s="204"/>
      <c r="C364" s="134"/>
      <c r="D364" s="129" t="s">
        <v>173</v>
      </c>
      <c r="E364" s="129">
        <v>0</v>
      </c>
      <c r="F364" s="44">
        <f t="shared" si="5"/>
        <v>0</v>
      </c>
      <c r="G364" s="44"/>
      <c r="H364" s="45"/>
      <c r="I364" s="130"/>
    </row>
    <row r="365" spans="1:9" s="20" customFormat="1" ht="43.2" x14ac:dyDescent="0.3">
      <c r="A365" s="1"/>
      <c r="B365" s="20" t="s">
        <v>326</v>
      </c>
      <c r="C365" s="21"/>
      <c r="D365" s="21"/>
      <c r="E365" s="21"/>
      <c r="F365" s="44"/>
      <c r="G365" s="44"/>
      <c r="H365" s="45"/>
      <c r="I365" s="130"/>
    </row>
    <row r="366" spans="1:9" s="20" customFormat="1" ht="409.6" x14ac:dyDescent="0.3">
      <c r="A366" s="1"/>
      <c r="B366" s="56" t="s">
        <v>327</v>
      </c>
      <c r="C366" s="21"/>
      <c r="D366" s="32"/>
      <c r="E366" s="21"/>
      <c r="F366" s="44"/>
      <c r="G366" s="44"/>
      <c r="H366" s="45"/>
      <c r="I366" s="130"/>
    </row>
    <row r="367" spans="1:9" x14ac:dyDescent="0.3">
      <c r="A367" s="63"/>
      <c r="B367" s="64"/>
      <c r="D367" s="32"/>
      <c r="F367" s="44"/>
      <c r="G367" s="44"/>
      <c r="H367" s="45"/>
      <c r="I367" s="130"/>
    </row>
    <row r="368" spans="1:9" s="20" customFormat="1" ht="15" customHeight="1" x14ac:dyDescent="0.3">
      <c r="A368" s="1">
        <v>42</v>
      </c>
      <c r="B368" s="204" t="s">
        <v>328</v>
      </c>
      <c r="C368" s="134" t="s">
        <v>10</v>
      </c>
      <c r="D368" s="129" t="s">
        <v>11</v>
      </c>
      <c r="E368" s="129">
        <v>15</v>
      </c>
      <c r="F368" s="44">
        <f t="shared" si="5"/>
        <v>15</v>
      </c>
      <c r="G368" s="44"/>
      <c r="H368" s="45"/>
      <c r="I368" s="130"/>
    </row>
    <row r="369" spans="1:9" s="20" customFormat="1" x14ac:dyDescent="0.3">
      <c r="A369" s="1"/>
      <c r="B369" s="204"/>
      <c r="C369" s="134"/>
      <c r="D369" s="129" t="s">
        <v>13</v>
      </c>
      <c r="E369" s="129">
        <v>0</v>
      </c>
      <c r="F369" s="44">
        <f t="shared" si="5"/>
        <v>0</v>
      </c>
      <c r="G369" s="44"/>
      <c r="H369" s="45"/>
      <c r="I369" s="130"/>
    </row>
    <row r="370" spans="1:9" s="20" customFormat="1" x14ac:dyDescent="0.3">
      <c r="A370" s="1"/>
      <c r="B370" s="204"/>
      <c r="C370" s="134"/>
      <c r="D370" s="129" t="s">
        <v>173</v>
      </c>
      <c r="E370" s="129">
        <v>0</v>
      </c>
      <c r="F370" s="44">
        <f t="shared" si="5"/>
        <v>0</v>
      </c>
      <c r="G370" s="44"/>
      <c r="H370" s="45"/>
      <c r="I370" s="130"/>
    </row>
    <row r="371" spans="1:9" s="20" customFormat="1" ht="43.2" x14ac:dyDescent="0.3">
      <c r="A371" s="1"/>
      <c r="B371" s="20" t="s">
        <v>326</v>
      </c>
      <c r="C371" s="21"/>
      <c r="D371" s="21"/>
      <c r="E371" s="21"/>
      <c r="F371" s="44"/>
      <c r="G371" s="44"/>
      <c r="H371" s="45"/>
      <c r="I371" s="130"/>
    </row>
    <row r="372" spans="1:9" s="20" customFormat="1" ht="409.6" x14ac:dyDescent="0.3">
      <c r="A372" s="1"/>
      <c r="B372" s="55" t="s">
        <v>329</v>
      </c>
      <c r="C372" s="21"/>
      <c r="D372" s="32"/>
      <c r="E372" s="21"/>
      <c r="F372" s="44"/>
      <c r="G372" s="44"/>
      <c r="H372" s="45"/>
      <c r="I372" s="130"/>
    </row>
    <row r="373" spans="1:9" x14ac:dyDescent="0.3">
      <c r="A373" s="63"/>
      <c r="B373" s="102"/>
      <c r="D373" s="21"/>
      <c r="F373" s="44"/>
      <c r="G373" s="44"/>
      <c r="H373" s="45"/>
      <c r="I373" s="130"/>
    </row>
    <row r="374" spans="1:9" s="20" customFormat="1" ht="15" customHeight="1" x14ac:dyDescent="0.3">
      <c r="A374" s="1">
        <v>43</v>
      </c>
      <c r="B374" s="204" t="s">
        <v>330</v>
      </c>
      <c r="C374" s="134" t="s">
        <v>10</v>
      </c>
      <c r="D374" s="129" t="s">
        <v>11</v>
      </c>
      <c r="E374" s="129">
        <v>15</v>
      </c>
      <c r="F374" s="44">
        <f t="shared" si="5"/>
        <v>15</v>
      </c>
      <c r="G374" s="44"/>
      <c r="H374" s="45"/>
      <c r="I374" s="24"/>
    </row>
    <row r="375" spans="1:9" s="20" customFormat="1" x14ac:dyDescent="0.3">
      <c r="A375" s="1"/>
      <c r="B375" s="204"/>
      <c r="C375" s="134"/>
      <c r="D375" s="129" t="s">
        <v>13</v>
      </c>
      <c r="E375" s="129">
        <v>0</v>
      </c>
      <c r="F375" s="44">
        <f t="shared" si="5"/>
        <v>0</v>
      </c>
      <c r="G375" s="44"/>
      <c r="H375" s="45"/>
      <c r="I375" s="24"/>
    </row>
    <row r="376" spans="1:9" s="20" customFormat="1" x14ac:dyDescent="0.3">
      <c r="A376" s="1"/>
      <c r="B376" s="204"/>
      <c r="C376" s="134"/>
      <c r="D376" s="129" t="s">
        <v>173</v>
      </c>
      <c r="E376" s="129">
        <v>0</v>
      </c>
      <c r="F376" s="44">
        <f t="shared" si="5"/>
        <v>0</v>
      </c>
      <c r="G376" s="44"/>
      <c r="H376" s="45"/>
      <c r="I376" s="91"/>
    </row>
    <row r="377" spans="1:9" s="20" customFormat="1" ht="50.25" customHeight="1" x14ac:dyDescent="0.3">
      <c r="A377" s="1"/>
      <c r="B377" s="20" t="s">
        <v>326</v>
      </c>
      <c r="C377" s="21"/>
      <c r="D377" s="21"/>
      <c r="E377" s="21"/>
      <c r="F377" s="44"/>
      <c r="G377" s="44"/>
      <c r="H377" s="45"/>
      <c r="I377" s="205"/>
    </row>
    <row r="378" spans="1:9" s="20" customFormat="1" ht="345.6" x14ac:dyDescent="0.3">
      <c r="A378" s="1"/>
      <c r="B378" s="55" t="s">
        <v>331</v>
      </c>
      <c r="C378" s="21"/>
      <c r="D378" s="32"/>
      <c r="E378" s="21"/>
      <c r="F378" s="44"/>
      <c r="G378" s="44"/>
      <c r="H378" s="45"/>
      <c r="I378" s="205"/>
    </row>
    <row r="379" spans="1:9" x14ac:dyDescent="0.3">
      <c r="A379" s="63"/>
      <c r="B379" s="102"/>
      <c r="D379" s="21"/>
      <c r="F379" s="44"/>
      <c r="G379" s="44"/>
      <c r="H379" s="45"/>
      <c r="I379" s="205"/>
    </row>
    <row r="380" spans="1:9" s="20" customFormat="1" ht="15" customHeight="1" x14ac:dyDescent="0.3">
      <c r="A380" s="1">
        <v>44</v>
      </c>
      <c r="B380" s="204" t="s">
        <v>332</v>
      </c>
      <c r="C380" s="134" t="s">
        <v>10</v>
      </c>
      <c r="D380" s="129" t="s">
        <v>11</v>
      </c>
      <c r="E380" s="129">
        <v>15</v>
      </c>
      <c r="F380" s="44">
        <f t="shared" si="5"/>
        <v>15</v>
      </c>
      <c r="G380" s="44"/>
      <c r="H380" s="45"/>
      <c r="I380" s="24"/>
    </row>
    <row r="381" spans="1:9" s="20" customFormat="1" x14ac:dyDescent="0.3">
      <c r="A381" s="1"/>
      <c r="B381" s="204"/>
      <c r="C381" s="134"/>
      <c r="D381" s="129" t="s">
        <v>13</v>
      </c>
      <c r="E381" s="129">
        <v>0</v>
      </c>
      <c r="F381" s="44">
        <f t="shared" si="5"/>
        <v>0</v>
      </c>
      <c r="G381" s="44"/>
      <c r="H381" s="45"/>
      <c r="I381" s="24"/>
    </row>
    <row r="382" spans="1:9" s="20" customFormat="1" x14ac:dyDescent="0.3">
      <c r="A382" s="1"/>
      <c r="B382" s="204"/>
      <c r="C382" s="134"/>
      <c r="D382" s="129" t="s">
        <v>173</v>
      </c>
      <c r="E382" s="129">
        <v>0</v>
      </c>
      <c r="F382" s="44">
        <f t="shared" si="5"/>
        <v>0</v>
      </c>
      <c r="G382" s="44"/>
      <c r="H382" s="45"/>
      <c r="I382" s="91"/>
    </row>
    <row r="383" spans="1:9" s="20" customFormat="1" ht="43.2" x14ac:dyDescent="0.3">
      <c r="A383" s="1"/>
      <c r="B383" s="20" t="s">
        <v>326</v>
      </c>
      <c r="C383" s="21"/>
      <c r="D383" s="21"/>
      <c r="E383" s="21"/>
      <c r="F383" s="44"/>
      <c r="G383" s="44"/>
      <c r="H383" s="45"/>
      <c r="I383" s="24"/>
    </row>
    <row r="384" spans="1:9" s="20" customFormat="1" ht="388.8" x14ac:dyDescent="0.3">
      <c r="A384" s="1"/>
      <c r="B384" s="55" t="s">
        <v>333</v>
      </c>
      <c r="C384" s="21"/>
      <c r="D384" s="32"/>
      <c r="E384" s="21"/>
      <c r="F384" s="44"/>
      <c r="G384" s="44"/>
      <c r="H384" s="45"/>
      <c r="I384" s="130"/>
    </row>
    <row r="385" spans="1:9" x14ac:dyDescent="0.3">
      <c r="B385" s="57"/>
      <c r="D385" s="32"/>
      <c r="F385" s="44"/>
      <c r="G385" s="44"/>
      <c r="H385" s="45"/>
      <c r="I385" s="130"/>
    </row>
    <row r="386" spans="1:9" x14ac:dyDescent="0.3">
      <c r="B386" s="145" t="s">
        <v>334</v>
      </c>
      <c r="C386" s="146"/>
      <c r="D386" s="146"/>
      <c r="E386" s="146"/>
      <c r="F386" s="147">
        <f>SUM(F387:F416)</f>
        <v>80</v>
      </c>
      <c r="G386" s="148"/>
      <c r="H386" s="149"/>
      <c r="I386" s="146"/>
    </row>
    <row r="387" spans="1:9" s="20" customFormat="1" ht="34.5" customHeight="1" x14ac:dyDescent="0.3">
      <c r="A387" s="1">
        <v>45</v>
      </c>
      <c r="B387" s="204" t="s">
        <v>335</v>
      </c>
      <c r="C387" s="134" t="s">
        <v>10</v>
      </c>
      <c r="D387" s="129" t="s">
        <v>11</v>
      </c>
      <c r="E387" s="129">
        <v>20</v>
      </c>
      <c r="F387" s="44">
        <f t="shared" si="5"/>
        <v>20</v>
      </c>
      <c r="G387" s="44"/>
      <c r="H387" s="45"/>
      <c r="I387" s="24" t="s">
        <v>336</v>
      </c>
    </row>
    <row r="388" spans="1:9" s="20" customFormat="1" x14ac:dyDescent="0.3">
      <c r="A388" s="1"/>
      <c r="B388" s="204"/>
      <c r="C388" s="134"/>
      <c r="D388" s="129" t="s">
        <v>13</v>
      </c>
      <c r="E388" s="129">
        <v>0</v>
      </c>
      <c r="F388" s="44">
        <f t="shared" si="5"/>
        <v>0</v>
      </c>
      <c r="G388" s="44"/>
      <c r="H388" s="45"/>
      <c r="I388" s="130"/>
    </row>
    <row r="389" spans="1:9" s="20" customFormat="1" x14ac:dyDescent="0.3">
      <c r="A389" s="1"/>
      <c r="B389" s="204"/>
      <c r="C389" s="134"/>
      <c r="D389" s="129" t="s">
        <v>173</v>
      </c>
      <c r="E389" s="129">
        <v>0</v>
      </c>
      <c r="F389" s="44">
        <f t="shared" si="5"/>
        <v>0</v>
      </c>
      <c r="G389" s="44"/>
      <c r="H389" s="45"/>
      <c r="I389" s="130"/>
    </row>
    <row r="390" spans="1:9" s="20" customFormat="1" x14ac:dyDescent="0.3">
      <c r="A390" s="1"/>
      <c r="B390" s="20" t="s">
        <v>337</v>
      </c>
      <c r="C390" s="21"/>
      <c r="D390" s="21"/>
      <c r="E390" s="21"/>
      <c r="F390" s="44"/>
      <c r="G390" s="44"/>
      <c r="H390" s="45"/>
      <c r="I390" s="130"/>
    </row>
    <row r="391" spans="1:9" s="20" customFormat="1" ht="374.4" x14ac:dyDescent="0.3">
      <c r="A391" s="1"/>
      <c r="B391" s="56" t="s">
        <v>338</v>
      </c>
      <c r="C391" s="21"/>
      <c r="D391" s="32"/>
      <c r="E391" s="21"/>
      <c r="F391" s="44"/>
      <c r="G391" s="65" t="s">
        <v>339</v>
      </c>
      <c r="H391" s="66" t="s">
        <v>340</v>
      </c>
    </row>
    <row r="392" spans="1:9" x14ac:dyDescent="0.3">
      <c r="A392" s="63"/>
      <c r="B392" s="64"/>
      <c r="D392" s="32"/>
      <c r="F392" s="44"/>
      <c r="G392" s="44"/>
      <c r="H392" s="45"/>
      <c r="I392" s="130"/>
    </row>
    <row r="393" spans="1:9" s="20" customFormat="1" ht="15" customHeight="1" x14ac:dyDescent="0.3">
      <c r="A393" s="1">
        <v>46</v>
      </c>
      <c r="B393" s="204" t="s">
        <v>341</v>
      </c>
      <c r="C393" s="134" t="s">
        <v>10</v>
      </c>
      <c r="D393" s="129" t="s">
        <v>11</v>
      </c>
      <c r="E393" s="129">
        <v>15</v>
      </c>
      <c r="F393" s="44">
        <f t="shared" ref="F393:F451" si="6">IF(C393="x",E393,0)</f>
        <v>15</v>
      </c>
      <c r="G393" s="44"/>
      <c r="H393" s="45"/>
      <c r="I393" s="205"/>
    </row>
    <row r="394" spans="1:9" s="20" customFormat="1" x14ac:dyDescent="0.3">
      <c r="A394" s="1"/>
      <c r="B394" s="204"/>
      <c r="C394" s="134"/>
      <c r="D394" s="129" t="s">
        <v>13</v>
      </c>
      <c r="E394" s="129">
        <v>0</v>
      </c>
      <c r="F394" s="44">
        <f t="shared" si="6"/>
        <v>0</v>
      </c>
      <c r="G394" s="44"/>
      <c r="H394" s="45"/>
      <c r="I394" s="205"/>
    </row>
    <row r="395" spans="1:9" s="20" customFormat="1" x14ac:dyDescent="0.3">
      <c r="A395" s="1"/>
      <c r="B395" s="204"/>
      <c r="C395" s="134"/>
      <c r="D395" s="129" t="s">
        <v>173</v>
      </c>
      <c r="E395" s="129">
        <v>0</v>
      </c>
      <c r="F395" s="44">
        <f t="shared" si="6"/>
        <v>0</v>
      </c>
      <c r="G395" s="44"/>
      <c r="H395" s="45"/>
      <c r="I395" s="205"/>
    </row>
    <row r="396" spans="1:9" s="20" customFormat="1" ht="43.2" x14ac:dyDescent="0.3">
      <c r="A396" s="1"/>
      <c r="B396" s="20" t="s">
        <v>326</v>
      </c>
      <c r="C396" s="21"/>
      <c r="D396" s="21"/>
      <c r="E396" s="21"/>
      <c r="F396" s="44"/>
      <c r="G396" s="44"/>
      <c r="H396" s="45"/>
      <c r="I396" s="205"/>
    </row>
    <row r="397" spans="1:9" s="20" customFormat="1" ht="409.6" x14ac:dyDescent="0.3">
      <c r="A397" s="1"/>
      <c r="B397" s="55" t="s">
        <v>342</v>
      </c>
      <c r="C397" s="21"/>
      <c r="D397" s="32"/>
      <c r="E397" s="21"/>
      <c r="F397" s="44"/>
      <c r="G397" s="44"/>
      <c r="H397" s="45"/>
      <c r="I397" s="130"/>
    </row>
    <row r="398" spans="1:9" x14ac:dyDescent="0.3">
      <c r="A398" s="63"/>
      <c r="B398" s="64"/>
      <c r="D398" s="32"/>
      <c r="F398" s="44"/>
      <c r="G398" s="44"/>
      <c r="H398" s="45"/>
      <c r="I398" s="130"/>
    </row>
    <row r="399" spans="1:9" s="20" customFormat="1" ht="21.75" customHeight="1" x14ac:dyDescent="0.3">
      <c r="A399" s="1">
        <v>47</v>
      </c>
      <c r="B399" s="204" t="s">
        <v>343</v>
      </c>
      <c r="C399" s="134" t="s">
        <v>10</v>
      </c>
      <c r="D399" s="129" t="s">
        <v>11</v>
      </c>
      <c r="E399" s="129">
        <v>15</v>
      </c>
      <c r="F399" s="44">
        <f t="shared" si="6"/>
        <v>15</v>
      </c>
      <c r="G399" s="44"/>
      <c r="H399" s="45"/>
      <c r="I399" s="130" t="s">
        <v>344</v>
      </c>
    </row>
    <row r="400" spans="1:9" s="20" customFormat="1" x14ac:dyDescent="0.3">
      <c r="A400" s="1"/>
      <c r="B400" s="204"/>
      <c r="C400" s="134"/>
      <c r="D400" s="129" t="s">
        <v>13</v>
      </c>
      <c r="E400" s="129">
        <v>0</v>
      </c>
      <c r="F400" s="44">
        <f t="shared" si="6"/>
        <v>0</v>
      </c>
      <c r="G400" s="44"/>
      <c r="H400" s="45"/>
      <c r="I400" s="130"/>
    </row>
    <row r="401" spans="1:9" s="20" customFormat="1" x14ac:dyDescent="0.3">
      <c r="A401" s="1"/>
      <c r="B401" s="204"/>
      <c r="C401" s="134"/>
      <c r="D401" s="129" t="s">
        <v>173</v>
      </c>
      <c r="E401" s="129">
        <v>0</v>
      </c>
      <c r="F401" s="44">
        <f t="shared" si="6"/>
        <v>0</v>
      </c>
      <c r="G401" s="44"/>
      <c r="H401" s="45"/>
      <c r="I401" s="130"/>
    </row>
    <row r="402" spans="1:9" s="20" customFormat="1" ht="43.2" x14ac:dyDescent="0.3">
      <c r="A402" s="1"/>
      <c r="B402" s="20" t="s">
        <v>326</v>
      </c>
      <c r="C402" s="21"/>
      <c r="D402" s="21"/>
      <c r="E402" s="21"/>
      <c r="F402" s="44"/>
      <c r="G402" s="44"/>
      <c r="H402" s="45"/>
      <c r="I402" s="130"/>
    </row>
    <row r="403" spans="1:9" s="20" customFormat="1" ht="345.6" x14ac:dyDescent="0.3">
      <c r="A403" s="1"/>
      <c r="B403" s="56" t="s">
        <v>345</v>
      </c>
      <c r="C403" s="21"/>
      <c r="D403" s="32"/>
      <c r="E403" s="21"/>
      <c r="F403" s="44"/>
      <c r="G403" s="44"/>
      <c r="H403" s="45"/>
      <c r="I403" s="130"/>
    </row>
    <row r="404" spans="1:9" s="20" customFormat="1" x14ac:dyDescent="0.3">
      <c r="A404" s="1"/>
      <c r="B404" s="57"/>
      <c r="C404" s="21"/>
      <c r="D404" s="32"/>
      <c r="E404" s="21"/>
      <c r="F404" s="44"/>
      <c r="G404" s="44"/>
      <c r="H404" s="45"/>
      <c r="I404" s="130"/>
    </row>
    <row r="405" spans="1:9" s="20" customFormat="1" ht="15" customHeight="1" x14ac:dyDescent="0.3">
      <c r="A405" s="1">
        <v>48</v>
      </c>
      <c r="B405" s="204" t="s">
        <v>346</v>
      </c>
      <c r="C405" s="134" t="s">
        <v>10</v>
      </c>
      <c r="D405" s="129" t="s">
        <v>11</v>
      </c>
      <c r="E405" s="129">
        <v>15</v>
      </c>
      <c r="F405" s="44">
        <f t="shared" si="6"/>
        <v>15</v>
      </c>
      <c r="G405" s="44"/>
      <c r="H405" s="45"/>
      <c r="I405" s="130"/>
    </row>
    <row r="406" spans="1:9" s="20" customFormat="1" x14ac:dyDescent="0.3">
      <c r="A406" s="1"/>
      <c r="B406" s="204"/>
      <c r="C406" s="134"/>
      <c r="D406" s="129" t="s">
        <v>13</v>
      </c>
      <c r="E406" s="129">
        <v>0</v>
      </c>
      <c r="F406" s="44">
        <f t="shared" si="6"/>
        <v>0</v>
      </c>
      <c r="G406" s="44"/>
      <c r="H406" s="45"/>
      <c r="I406" s="130"/>
    </row>
    <row r="407" spans="1:9" s="20" customFormat="1" x14ac:dyDescent="0.3">
      <c r="A407" s="1"/>
      <c r="B407" s="204"/>
      <c r="C407" s="134"/>
      <c r="D407" s="129" t="s">
        <v>173</v>
      </c>
      <c r="E407" s="129">
        <v>0</v>
      </c>
      <c r="F407" s="44">
        <f t="shared" si="6"/>
        <v>0</v>
      </c>
      <c r="G407" s="44"/>
      <c r="H407" s="45"/>
      <c r="I407" s="130"/>
    </row>
    <row r="408" spans="1:9" s="20" customFormat="1" ht="43.2" x14ac:dyDescent="0.3">
      <c r="A408" s="1"/>
      <c r="B408" s="20" t="s">
        <v>326</v>
      </c>
      <c r="C408" s="21"/>
      <c r="D408" s="21"/>
      <c r="E408" s="21"/>
      <c r="F408" s="44"/>
      <c r="G408" s="44"/>
      <c r="H408" s="45"/>
      <c r="I408" s="130"/>
    </row>
    <row r="409" spans="1:9" s="20" customFormat="1" ht="409.6" x14ac:dyDescent="0.3">
      <c r="A409" s="1"/>
      <c r="B409" s="56" t="s">
        <v>347</v>
      </c>
      <c r="C409" s="21"/>
      <c r="D409" s="32"/>
      <c r="E409" s="21"/>
      <c r="F409" s="44"/>
      <c r="G409" s="44"/>
      <c r="H409" s="45"/>
      <c r="I409" s="130"/>
    </row>
    <row r="410" spans="1:9" x14ac:dyDescent="0.3">
      <c r="A410" s="63"/>
      <c r="B410" s="64"/>
      <c r="D410" s="32"/>
      <c r="F410" s="44"/>
      <c r="G410" s="44"/>
      <c r="H410" s="45"/>
      <c r="I410" s="130"/>
    </row>
    <row r="411" spans="1:9" s="20" customFormat="1" ht="15" customHeight="1" x14ac:dyDescent="0.3">
      <c r="A411" s="1">
        <v>49</v>
      </c>
      <c r="B411" s="204" t="s">
        <v>348</v>
      </c>
      <c r="C411" s="134" t="s">
        <v>10</v>
      </c>
      <c r="D411" s="129" t="s">
        <v>11</v>
      </c>
      <c r="E411" s="129">
        <v>15</v>
      </c>
      <c r="F411" s="44">
        <f t="shared" si="6"/>
        <v>15</v>
      </c>
      <c r="G411" s="44"/>
      <c r="H411" s="45"/>
      <c r="I411" s="130"/>
    </row>
    <row r="412" spans="1:9" s="20" customFormat="1" x14ac:dyDescent="0.3">
      <c r="A412" s="1"/>
      <c r="B412" s="204"/>
      <c r="C412" s="134"/>
      <c r="D412" s="129" t="s">
        <v>13</v>
      </c>
      <c r="E412" s="129">
        <v>0</v>
      </c>
      <c r="F412" s="44">
        <f t="shared" si="6"/>
        <v>0</v>
      </c>
      <c r="G412" s="44"/>
      <c r="H412" s="45"/>
      <c r="I412" s="130"/>
    </row>
    <row r="413" spans="1:9" s="20" customFormat="1" x14ac:dyDescent="0.3">
      <c r="A413" s="1"/>
      <c r="B413" s="204"/>
      <c r="C413" s="134"/>
      <c r="D413" s="129" t="s">
        <v>173</v>
      </c>
      <c r="E413" s="129">
        <v>0</v>
      </c>
      <c r="F413" s="44">
        <f t="shared" si="6"/>
        <v>0</v>
      </c>
      <c r="G413" s="44"/>
      <c r="H413" s="45"/>
      <c r="I413" s="130"/>
    </row>
    <row r="414" spans="1:9" s="20" customFormat="1" ht="43.2" x14ac:dyDescent="0.3">
      <c r="A414" s="1"/>
      <c r="B414" s="20" t="s">
        <v>326</v>
      </c>
      <c r="C414" s="21"/>
      <c r="D414" s="21"/>
      <c r="E414" s="21"/>
      <c r="F414" s="44"/>
      <c r="G414" s="44"/>
      <c r="H414" s="45"/>
      <c r="I414" s="130"/>
    </row>
    <row r="415" spans="1:9" s="20" customFormat="1" ht="115.2" x14ac:dyDescent="0.3">
      <c r="A415" s="1"/>
      <c r="B415" s="56" t="s">
        <v>349</v>
      </c>
      <c r="C415" s="21"/>
      <c r="D415" s="32"/>
      <c r="E415" s="21"/>
      <c r="F415" s="44"/>
      <c r="G415" s="44"/>
      <c r="H415" s="45"/>
      <c r="I415" s="130"/>
    </row>
    <row r="416" spans="1:9" x14ac:dyDescent="0.3">
      <c r="A416" s="63"/>
      <c r="B416" s="64"/>
      <c r="D416" s="32"/>
      <c r="F416" s="44"/>
      <c r="G416" s="44"/>
      <c r="H416" s="45"/>
      <c r="I416" s="130"/>
    </row>
    <row r="417" spans="1:9" x14ac:dyDescent="0.3">
      <c r="B417" s="145" t="s">
        <v>350</v>
      </c>
      <c r="C417" s="146"/>
      <c r="D417" s="146"/>
      <c r="E417" s="146"/>
      <c r="F417" s="147">
        <f>SUM(F418:F447)</f>
        <v>80</v>
      </c>
      <c r="G417" s="148"/>
      <c r="H417" s="149"/>
      <c r="I417" s="146"/>
    </row>
    <row r="418" spans="1:9" s="20" customFormat="1" ht="48" customHeight="1" x14ac:dyDescent="0.3">
      <c r="A418" s="1">
        <v>50</v>
      </c>
      <c r="B418" s="204" t="s">
        <v>351</v>
      </c>
      <c r="C418" s="134" t="s">
        <v>10</v>
      </c>
      <c r="D418" s="129" t="s">
        <v>11</v>
      </c>
      <c r="E418" s="129">
        <v>20</v>
      </c>
      <c r="F418" s="44">
        <f t="shared" si="6"/>
        <v>20</v>
      </c>
      <c r="G418" s="44"/>
      <c r="H418" s="45"/>
      <c r="I418" s="24" t="s">
        <v>352</v>
      </c>
    </row>
    <row r="419" spans="1:9" s="20" customFormat="1" x14ac:dyDescent="0.3">
      <c r="A419" s="1"/>
      <c r="B419" s="204"/>
      <c r="C419" s="134"/>
      <c r="D419" s="129" t="s">
        <v>13</v>
      </c>
      <c r="E419" s="129">
        <v>0</v>
      </c>
      <c r="F419" s="44">
        <f t="shared" si="6"/>
        <v>0</v>
      </c>
      <c r="G419" s="44"/>
      <c r="H419" s="45"/>
      <c r="I419" s="24"/>
    </row>
    <row r="420" spans="1:9" s="20" customFormat="1" x14ac:dyDescent="0.3">
      <c r="A420" s="1"/>
      <c r="B420" s="204"/>
      <c r="C420" s="134"/>
      <c r="D420" s="129" t="s">
        <v>173</v>
      </c>
      <c r="E420" s="129">
        <v>0</v>
      </c>
      <c r="F420" s="44">
        <f t="shared" si="6"/>
        <v>0</v>
      </c>
      <c r="G420" s="44"/>
      <c r="H420" s="45"/>
      <c r="I420" s="91"/>
    </row>
    <row r="421" spans="1:9" s="20" customFormat="1" x14ac:dyDescent="0.3">
      <c r="A421" s="1"/>
      <c r="B421" s="20" t="s">
        <v>337</v>
      </c>
      <c r="C421" s="21"/>
      <c r="D421" s="21"/>
      <c r="E421" s="21"/>
      <c r="F421" s="44"/>
      <c r="G421" s="44"/>
      <c r="H421" s="45"/>
      <c r="I421" s="130"/>
    </row>
    <row r="422" spans="1:9" s="20" customFormat="1" ht="86.4" x14ac:dyDescent="0.3">
      <c r="A422" s="1"/>
      <c r="B422" s="55" t="s">
        <v>353</v>
      </c>
      <c r="C422" s="21"/>
      <c r="D422" s="32"/>
      <c r="E422" s="21"/>
      <c r="F422" s="44"/>
      <c r="G422" s="65" t="s">
        <v>354</v>
      </c>
      <c r="H422" s="66" t="s">
        <v>355</v>
      </c>
    </row>
    <row r="423" spans="1:9" s="20" customFormat="1" x14ac:dyDescent="0.3">
      <c r="A423" s="1"/>
      <c r="B423" s="32"/>
      <c r="C423" s="21"/>
      <c r="D423" s="21"/>
      <c r="E423" s="21"/>
      <c r="F423" s="44"/>
      <c r="G423" s="44"/>
      <c r="H423" s="45"/>
      <c r="I423" s="130"/>
    </row>
    <row r="424" spans="1:9" s="20" customFormat="1" ht="14.25" customHeight="1" x14ac:dyDescent="0.3">
      <c r="A424" s="1">
        <v>51</v>
      </c>
      <c r="B424" s="204" t="s">
        <v>356</v>
      </c>
      <c r="C424" s="134" t="s">
        <v>10</v>
      </c>
      <c r="D424" s="129" t="s">
        <v>11</v>
      </c>
      <c r="E424" s="129">
        <v>15</v>
      </c>
      <c r="F424" s="44">
        <f t="shared" si="6"/>
        <v>15</v>
      </c>
      <c r="G424" s="44"/>
      <c r="H424" s="45"/>
      <c r="I424" s="130"/>
    </row>
    <row r="425" spans="1:9" s="20" customFormat="1" x14ac:dyDescent="0.3">
      <c r="A425" s="1"/>
      <c r="B425" s="204"/>
      <c r="C425" s="134"/>
      <c r="D425" s="129" t="s">
        <v>13</v>
      </c>
      <c r="E425" s="129">
        <v>0</v>
      </c>
      <c r="F425" s="44">
        <f t="shared" si="6"/>
        <v>0</v>
      </c>
      <c r="G425" s="44"/>
      <c r="H425" s="45"/>
      <c r="I425" s="24"/>
    </row>
    <row r="426" spans="1:9" s="20" customFormat="1" x14ac:dyDescent="0.3">
      <c r="A426" s="1"/>
      <c r="B426" s="204"/>
      <c r="C426" s="134"/>
      <c r="D426" s="129" t="s">
        <v>173</v>
      </c>
      <c r="E426" s="129">
        <v>0</v>
      </c>
      <c r="F426" s="44">
        <f t="shared" si="6"/>
        <v>0</v>
      </c>
      <c r="G426" s="44"/>
      <c r="H426" s="45"/>
      <c r="I426" s="24"/>
    </row>
    <row r="427" spans="1:9" s="20" customFormat="1" ht="43.2" x14ac:dyDescent="0.3">
      <c r="A427" s="1"/>
      <c r="B427" s="20" t="s">
        <v>326</v>
      </c>
      <c r="C427" s="21"/>
      <c r="D427" s="21"/>
      <c r="E427" s="21"/>
      <c r="F427" s="44"/>
      <c r="G427" s="44"/>
      <c r="H427" s="45"/>
      <c r="I427" s="91"/>
    </row>
    <row r="428" spans="1:9" s="20" customFormat="1" ht="230.4" x14ac:dyDescent="0.3">
      <c r="A428" s="1"/>
      <c r="B428" s="55" t="s">
        <v>357</v>
      </c>
      <c r="C428" s="21"/>
      <c r="D428" s="32"/>
      <c r="E428" s="21"/>
      <c r="F428" s="44"/>
      <c r="G428" s="44"/>
      <c r="H428" s="45"/>
      <c r="I428" s="130"/>
    </row>
    <row r="429" spans="1:9" s="20" customFormat="1" x14ac:dyDescent="0.3">
      <c r="A429" s="1"/>
      <c r="B429" s="32"/>
      <c r="C429" s="21"/>
      <c r="D429" s="21"/>
      <c r="E429" s="21"/>
      <c r="F429" s="44"/>
      <c r="G429" s="44"/>
      <c r="H429" s="45"/>
      <c r="I429" s="130"/>
    </row>
    <row r="430" spans="1:9" s="20" customFormat="1" ht="14.25" customHeight="1" x14ac:dyDescent="0.3">
      <c r="A430" s="1">
        <v>52</v>
      </c>
      <c r="B430" s="204" t="s">
        <v>358</v>
      </c>
      <c r="C430" s="134" t="s">
        <v>10</v>
      </c>
      <c r="D430" s="129" t="s">
        <v>11</v>
      </c>
      <c r="E430" s="129">
        <v>15</v>
      </c>
      <c r="F430" s="44">
        <f t="shared" si="6"/>
        <v>15</v>
      </c>
      <c r="G430" s="44"/>
      <c r="H430" s="45"/>
      <c r="I430" s="130"/>
    </row>
    <row r="431" spans="1:9" s="20" customFormat="1" x14ac:dyDescent="0.3">
      <c r="A431" s="1"/>
      <c r="B431" s="204"/>
      <c r="C431" s="134"/>
      <c r="D431" s="129" t="s">
        <v>13</v>
      </c>
      <c r="E431" s="129">
        <v>0</v>
      </c>
      <c r="F431" s="44">
        <f t="shared" si="6"/>
        <v>0</v>
      </c>
      <c r="G431" s="44"/>
      <c r="H431" s="45"/>
      <c r="I431" s="24"/>
    </row>
    <row r="432" spans="1:9" s="20" customFormat="1" x14ac:dyDescent="0.3">
      <c r="A432" s="1"/>
      <c r="B432" s="204"/>
      <c r="C432" s="134"/>
      <c r="D432" s="129" t="s">
        <v>173</v>
      </c>
      <c r="E432" s="129">
        <v>0</v>
      </c>
      <c r="F432" s="44">
        <f t="shared" si="6"/>
        <v>0</v>
      </c>
      <c r="G432" s="44"/>
      <c r="H432" s="45"/>
      <c r="I432" s="24"/>
    </row>
    <row r="433" spans="1:9" s="20" customFormat="1" ht="43.2" x14ac:dyDescent="0.3">
      <c r="A433" s="1"/>
      <c r="B433" s="20" t="s">
        <v>326</v>
      </c>
      <c r="C433" s="21"/>
      <c r="D433" s="21"/>
      <c r="E433" s="21"/>
      <c r="F433" s="44"/>
      <c r="G433" s="44"/>
      <c r="H433" s="45"/>
      <c r="I433" s="91"/>
    </row>
    <row r="434" spans="1:9" s="20" customFormat="1" ht="172.8" x14ac:dyDescent="0.3">
      <c r="A434" s="1"/>
      <c r="B434" s="56" t="s">
        <v>359</v>
      </c>
      <c r="C434" s="21"/>
      <c r="D434" s="32"/>
      <c r="E434" s="21"/>
      <c r="F434" s="44"/>
      <c r="G434" s="65" t="s">
        <v>360</v>
      </c>
      <c r="H434" s="66" t="s">
        <v>361</v>
      </c>
    </row>
    <row r="435" spans="1:9" s="20" customFormat="1" x14ac:dyDescent="0.3">
      <c r="A435" s="1"/>
      <c r="B435" s="32"/>
      <c r="C435" s="21"/>
      <c r="D435" s="21"/>
      <c r="E435" s="21"/>
      <c r="F435" s="44"/>
      <c r="G435" s="44"/>
      <c r="H435" s="45"/>
      <c r="I435" s="130"/>
    </row>
    <row r="436" spans="1:9" s="20" customFormat="1" ht="14.25" customHeight="1" x14ac:dyDescent="0.3">
      <c r="A436" s="1">
        <v>53</v>
      </c>
      <c r="B436" s="204" t="s">
        <v>362</v>
      </c>
      <c r="C436" s="134" t="s">
        <v>10</v>
      </c>
      <c r="D436" s="129" t="s">
        <v>11</v>
      </c>
      <c r="E436" s="129">
        <v>15</v>
      </c>
      <c r="F436" s="44">
        <f t="shared" si="6"/>
        <v>15</v>
      </c>
      <c r="G436" s="44"/>
      <c r="H436" s="45"/>
      <c r="I436" s="130"/>
    </row>
    <row r="437" spans="1:9" s="20" customFormat="1" x14ac:dyDescent="0.3">
      <c r="A437" s="1"/>
      <c r="B437" s="204"/>
      <c r="C437" s="134"/>
      <c r="D437" s="129" t="s">
        <v>13</v>
      </c>
      <c r="E437" s="129">
        <v>0</v>
      </c>
      <c r="F437" s="44">
        <f t="shared" si="6"/>
        <v>0</v>
      </c>
      <c r="G437" s="44"/>
      <c r="H437" s="45"/>
      <c r="I437" s="24"/>
    </row>
    <row r="438" spans="1:9" s="20" customFormat="1" x14ac:dyDescent="0.3">
      <c r="A438" s="1"/>
      <c r="B438" s="204"/>
      <c r="C438" s="134"/>
      <c r="D438" s="129" t="s">
        <v>173</v>
      </c>
      <c r="E438" s="129">
        <v>0</v>
      </c>
      <c r="F438" s="44">
        <f t="shared" si="6"/>
        <v>0</v>
      </c>
      <c r="G438" s="44"/>
      <c r="H438" s="45"/>
      <c r="I438" s="24"/>
    </row>
    <row r="439" spans="1:9" s="20" customFormat="1" ht="43.2" x14ac:dyDescent="0.3">
      <c r="A439" s="1"/>
      <c r="B439" s="20" t="s">
        <v>326</v>
      </c>
      <c r="C439" s="21"/>
      <c r="D439" s="21"/>
      <c r="E439" s="21"/>
      <c r="F439" s="44"/>
      <c r="G439" s="44"/>
      <c r="H439" s="45"/>
      <c r="I439" s="24"/>
    </row>
    <row r="440" spans="1:9" s="20" customFormat="1" ht="144" x14ac:dyDescent="0.3">
      <c r="A440" s="1"/>
      <c r="B440" s="55" t="s">
        <v>363</v>
      </c>
      <c r="C440" s="21"/>
      <c r="D440" s="32"/>
      <c r="E440" s="21"/>
      <c r="F440" s="44"/>
      <c r="G440" s="44"/>
      <c r="H440" s="45"/>
      <c r="I440" s="24"/>
    </row>
    <row r="441" spans="1:9" s="20" customFormat="1" x14ac:dyDescent="0.3">
      <c r="A441" s="1"/>
      <c r="B441" s="57"/>
      <c r="C441" s="21"/>
      <c r="D441" s="21"/>
      <c r="E441" s="21"/>
      <c r="F441" s="44"/>
      <c r="G441" s="44"/>
      <c r="H441" s="45"/>
      <c r="I441" s="24"/>
    </row>
    <row r="442" spans="1:9" s="20" customFormat="1" ht="14.25" customHeight="1" x14ac:dyDescent="0.3">
      <c r="A442" s="1">
        <v>54</v>
      </c>
      <c r="B442" s="204" t="s">
        <v>364</v>
      </c>
      <c r="C442" s="134" t="s">
        <v>10</v>
      </c>
      <c r="D442" s="129" t="s">
        <v>11</v>
      </c>
      <c r="E442" s="129">
        <v>15</v>
      </c>
      <c r="F442" s="44">
        <f t="shared" si="6"/>
        <v>15</v>
      </c>
      <c r="G442" s="44"/>
      <c r="H442" s="45"/>
      <c r="I442" s="24"/>
    </row>
    <row r="443" spans="1:9" s="20" customFormat="1" x14ac:dyDescent="0.3">
      <c r="A443" s="1"/>
      <c r="B443" s="204"/>
      <c r="C443" s="134"/>
      <c r="D443" s="129" t="s">
        <v>13</v>
      </c>
      <c r="E443" s="129">
        <v>0</v>
      </c>
      <c r="F443" s="44">
        <f t="shared" si="6"/>
        <v>0</v>
      </c>
      <c r="G443" s="44"/>
      <c r="H443" s="45"/>
      <c r="I443" s="24"/>
    </row>
    <row r="444" spans="1:9" s="20" customFormat="1" x14ac:dyDescent="0.3">
      <c r="A444" s="1"/>
      <c r="B444" s="204"/>
      <c r="C444" s="134"/>
      <c r="D444" s="129" t="s">
        <v>173</v>
      </c>
      <c r="E444" s="129">
        <v>0</v>
      </c>
      <c r="F444" s="44">
        <f t="shared" si="6"/>
        <v>0</v>
      </c>
      <c r="G444" s="44"/>
      <c r="H444" s="45"/>
      <c r="I444" s="24"/>
    </row>
    <row r="445" spans="1:9" s="20" customFormat="1" ht="43.2" x14ac:dyDescent="0.3">
      <c r="A445" s="1"/>
      <c r="B445" s="20" t="s">
        <v>326</v>
      </c>
      <c r="C445" s="21"/>
      <c r="D445" s="21"/>
      <c r="E445" s="21"/>
      <c r="F445" s="44"/>
      <c r="G445" s="44"/>
      <c r="H445" s="45"/>
      <c r="I445" s="24"/>
    </row>
    <row r="446" spans="1:9" s="20" customFormat="1" ht="216" x14ac:dyDescent="0.3">
      <c r="A446" s="1"/>
      <c r="B446" s="56" t="s">
        <v>365</v>
      </c>
      <c r="C446" s="21"/>
      <c r="D446" s="32"/>
      <c r="E446" s="21"/>
      <c r="F446" s="44"/>
      <c r="G446" s="101" t="s">
        <v>366</v>
      </c>
      <c r="H446" s="99" t="s">
        <v>367</v>
      </c>
    </row>
    <row r="447" spans="1:9" x14ac:dyDescent="0.3">
      <c r="B447" s="57"/>
      <c r="D447" s="32"/>
      <c r="F447" s="44"/>
      <c r="G447" s="44"/>
      <c r="H447" s="45"/>
    </row>
    <row r="448" spans="1:9" x14ac:dyDescent="0.3">
      <c r="B448" s="145" t="s">
        <v>368</v>
      </c>
      <c r="C448" s="146"/>
      <c r="D448" s="146"/>
      <c r="E448" s="146"/>
      <c r="F448" s="147">
        <f>SUM(F449:F471)</f>
        <v>80</v>
      </c>
      <c r="G448" s="148"/>
      <c r="H448" s="149"/>
      <c r="I448" s="146"/>
    </row>
    <row r="449" spans="1:9" s="20" customFormat="1" ht="32.25" customHeight="1" x14ac:dyDescent="0.3">
      <c r="A449" s="1">
        <v>55</v>
      </c>
      <c r="B449" s="204" t="s">
        <v>369</v>
      </c>
      <c r="C449" s="134" t="s">
        <v>10</v>
      </c>
      <c r="D449" s="129" t="s">
        <v>11</v>
      </c>
      <c r="E449" s="129">
        <v>20</v>
      </c>
      <c r="F449" s="44">
        <f t="shared" si="6"/>
        <v>20</v>
      </c>
      <c r="G449" s="44"/>
      <c r="H449" s="45"/>
      <c r="I449" s="24" t="s">
        <v>370</v>
      </c>
    </row>
    <row r="450" spans="1:9" s="20" customFormat="1" x14ac:dyDescent="0.3">
      <c r="A450" s="1"/>
      <c r="B450" s="204"/>
      <c r="C450" s="134"/>
      <c r="D450" s="129" t="s">
        <v>13</v>
      </c>
      <c r="E450" s="129">
        <v>0</v>
      </c>
      <c r="F450" s="44">
        <f t="shared" si="6"/>
        <v>0</v>
      </c>
      <c r="G450" s="44"/>
      <c r="H450" s="45"/>
      <c r="I450" s="24"/>
    </row>
    <row r="451" spans="1:9" s="20" customFormat="1" x14ac:dyDescent="0.3">
      <c r="A451" s="1"/>
      <c r="B451" s="204"/>
      <c r="C451" s="134"/>
      <c r="D451" s="129" t="s">
        <v>173</v>
      </c>
      <c r="E451" s="129">
        <v>0</v>
      </c>
      <c r="F451" s="44">
        <f t="shared" si="6"/>
        <v>0</v>
      </c>
      <c r="G451" s="44"/>
      <c r="H451" s="45"/>
      <c r="I451" s="91"/>
    </row>
    <row r="452" spans="1:9" s="20" customFormat="1" x14ac:dyDescent="0.3">
      <c r="A452" s="1"/>
      <c r="B452" s="20" t="s">
        <v>337</v>
      </c>
      <c r="C452" s="21"/>
      <c r="D452" s="21"/>
      <c r="E452" s="21"/>
      <c r="F452" s="44"/>
      <c r="G452" s="44"/>
      <c r="H452" s="45"/>
      <c r="I452" s="130"/>
    </row>
    <row r="453" spans="1:9" s="20" customFormat="1" ht="216" x14ac:dyDescent="0.3">
      <c r="A453" s="1"/>
      <c r="B453" s="56" t="s">
        <v>371</v>
      </c>
      <c r="C453" s="21"/>
      <c r="D453" s="32"/>
      <c r="E453" s="21"/>
      <c r="F453" s="44"/>
      <c r="G453" s="65" t="s">
        <v>372</v>
      </c>
      <c r="H453" s="66" t="s">
        <v>373</v>
      </c>
    </row>
    <row r="454" spans="1:9" s="20" customFormat="1" x14ac:dyDescent="0.3">
      <c r="A454" s="1"/>
      <c r="B454" s="32"/>
      <c r="C454" s="21"/>
      <c r="D454" s="21"/>
      <c r="E454" s="21"/>
      <c r="F454" s="44"/>
      <c r="G454" s="44"/>
      <c r="H454" s="45"/>
      <c r="I454" s="130"/>
    </row>
    <row r="455" spans="1:9" s="20" customFormat="1" ht="14.25" customHeight="1" x14ac:dyDescent="0.3">
      <c r="A455" s="1">
        <v>56</v>
      </c>
      <c r="B455" s="204" t="s">
        <v>374</v>
      </c>
      <c r="C455" s="134" t="s">
        <v>10</v>
      </c>
      <c r="D455" s="129" t="s">
        <v>11</v>
      </c>
      <c r="E455" s="129">
        <v>20</v>
      </c>
      <c r="F455" s="44">
        <f t="shared" ref="F455:F518" si="7">IF(C455="x",E455,0)</f>
        <v>20</v>
      </c>
      <c r="G455" s="44"/>
      <c r="H455" s="45"/>
      <c r="I455" s="130"/>
    </row>
    <row r="456" spans="1:9" s="20" customFormat="1" x14ac:dyDescent="0.3">
      <c r="A456" s="1"/>
      <c r="B456" s="204"/>
      <c r="C456" s="134"/>
      <c r="D456" s="129" t="s">
        <v>13</v>
      </c>
      <c r="E456" s="129">
        <v>0</v>
      </c>
      <c r="F456" s="44">
        <f t="shared" si="7"/>
        <v>0</v>
      </c>
      <c r="G456" s="44"/>
      <c r="H456" s="45"/>
      <c r="I456" s="24"/>
    </row>
    <row r="457" spans="1:9" s="20" customFormat="1" x14ac:dyDescent="0.3">
      <c r="A457" s="1"/>
      <c r="B457" s="204"/>
      <c r="C457" s="134"/>
      <c r="D457" s="129" t="s">
        <v>173</v>
      </c>
      <c r="E457" s="129">
        <v>0</v>
      </c>
      <c r="F457" s="44">
        <f t="shared" si="7"/>
        <v>0</v>
      </c>
      <c r="G457" s="44"/>
      <c r="H457" s="45"/>
      <c r="I457" s="24"/>
    </row>
    <row r="458" spans="1:9" s="20" customFormat="1" ht="43.2" x14ac:dyDescent="0.3">
      <c r="A458" s="1"/>
      <c r="B458" s="20" t="s">
        <v>326</v>
      </c>
      <c r="C458" s="21"/>
      <c r="D458" s="21"/>
      <c r="E458" s="21"/>
      <c r="F458" s="44"/>
      <c r="G458" s="44"/>
      <c r="H458" s="45"/>
      <c r="I458" s="91"/>
    </row>
    <row r="459" spans="1:9" s="20" customFormat="1" ht="14.25" customHeight="1" x14ac:dyDescent="0.3">
      <c r="A459" s="1"/>
      <c r="B459" s="55" t="s">
        <v>375</v>
      </c>
      <c r="C459" s="21"/>
      <c r="D459" s="32"/>
      <c r="E459" s="21"/>
      <c r="F459" s="44"/>
      <c r="G459" s="44"/>
      <c r="H459" s="45"/>
      <c r="I459" s="130"/>
    </row>
    <row r="460" spans="1:9" s="20" customFormat="1" x14ac:dyDescent="0.3">
      <c r="A460" s="1"/>
      <c r="B460" s="32"/>
      <c r="C460" s="21"/>
      <c r="D460" s="21"/>
      <c r="E460" s="21"/>
      <c r="F460" s="44"/>
      <c r="G460" s="44"/>
      <c r="H460" s="45"/>
      <c r="I460" s="130"/>
    </row>
    <row r="461" spans="1:9" s="20" customFormat="1" ht="14.25" customHeight="1" x14ac:dyDescent="0.3">
      <c r="A461" s="1">
        <v>57</v>
      </c>
      <c r="B461" s="204" t="s">
        <v>376</v>
      </c>
      <c r="C461" s="134" t="s">
        <v>10</v>
      </c>
      <c r="D461" s="129" t="s">
        <v>11</v>
      </c>
      <c r="E461" s="129">
        <v>20</v>
      </c>
      <c r="F461" s="44">
        <f t="shared" si="7"/>
        <v>20</v>
      </c>
      <c r="G461" s="44"/>
      <c r="H461" s="45"/>
      <c r="I461" s="130"/>
    </row>
    <row r="462" spans="1:9" s="20" customFormat="1" x14ac:dyDescent="0.3">
      <c r="A462" s="1"/>
      <c r="B462" s="204"/>
      <c r="C462" s="134"/>
      <c r="D462" s="129" t="s">
        <v>13</v>
      </c>
      <c r="E462" s="129">
        <v>0</v>
      </c>
      <c r="F462" s="44">
        <f t="shared" si="7"/>
        <v>0</v>
      </c>
      <c r="G462" s="44"/>
      <c r="H462" s="45"/>
      <c r="I462" s="24"/>
    </row>
    <row r="463" spans="1:9" s="20" customFormat="1" x14ac:dyDescent="0.3">
      <c r="A463" s="1"/>
      <c r="B463" s="204"/>
      <c r="C463" s="134"/>
      <c r="D463" s="129" t="s">
        <v>173</v>
      </c>
      <c r="E463" s="129">
        <v>0</v>
      </c>
      <c r="F463" s="44">
        <f t="shared" si="7"/>
        <v>0</v>
      </c>
      <c r="G463" s="44"/>
      <c r="H463" s="45"/>
      <c r="I463" s="24"/>
    </row>
    <row r="464" spans="1:9" s="20" customFormat="1" ht="43.2" x14ac:dyDescent="0.3">
      <c r="A464" s="1"/>
      <c r="B464" s="20" t="s">
        <v>326</v>
      </c>
      <c r="C464" s="21"/>
      <c r="D464" s="21"/>
      <c r="E464" s="21"/>
      <c r="F464" s="44"/>
      <c r="G464" s="44"/>
      <c r="H464" s="45"/>
      <c r="I464" s="91"/>
    </row>
    <row r="465" spans="1:9" s="20" customFormat="1" ht="131.1" customHeight="1" x14ac:dyDescent="0.3">
      <c r="A465" s="1"/>
      <c r="B465" s="56" t="s">
        <v>377</v>
      </c>
      <c r="C465" s="21"/>
      <c r="D465" s="32"/>
      <c r="E465" s="21"/>
      <c r="F465" s="44"/>
      <c r="G465" s="44"/>
      <c r="H465" s="45"/>
      <c r="I465" s="130"/>
    </row>
    <row r="466" spans="1:9" s="20" customFormat="1" x14ac:dyDescent="0.3">
      <c r="A466" s="1"/>
      <c r="B466" s="32"/>
      <c r="C466" s="21"/>
      <c r="D466" s="21"/>
      <c r="E466" s="21"/>
      <c r="F466" s="44"/>
      <c r="G466" s="44"/>
      <c r="H466" s="45"/>
      <c r="I466" s="130"/>
    </row>
    <row r="467" spans="1:9" s="20" customFormat="1" ht="14.25" customHeight="1" x14ac:dyDescent="0.3">
      <c r="A467" s="1">
        <v>58</v>
      </c>
      <c r="B467" s="204" t="s">
        <v>378</v>
      </c>
      <c r="C467" s="134" t="s">
        <v>10</v>
      </c>
      <c r="D467" s="129" t="s">
        <v>11</v>
      </c>
      <c r="E467" s="129">
        <v>20</v>
      </c>
      <c r="F467" s="44">
        <f t="shared" si="7"/>
        <v>20</v>
      </c>
      <c r="G467" s="44"/>
      <c r="H467" s="45"/>
      <c r="I467" s="130"/>
    </row>
    <row r="468" spans="1:9" s="20" customFormat="1" x14ac:dyDescent="0.3">
      <c r="A468" s="1"/>
      <c r="B468" s="204"/>
      <c r="C468" s="134"/>
      <c r="D468" s="129" t="s">
        <v>13</v>
      </c>
      <c r="E468" s="129">
        <v>0</v>
      </c>
      <c r="F468" s="44">
        <f t="shared" si="7"/>
        <v>0</v>
      </c>
      <c r="G468" s="44"/>
      <c r="H468" s="45"/>
      <c r="I468" s="24"/>
    </row>
    <row r="469" spans="1:9" s="20" customFormat="1" ht="29.25" customHeight="1" x14ac:dyDescent="0.3">
      <c r="A469" s="1"/>
      <c r="B469" s="204"/>
      <c r="C469" s="134"/>
      <c r="D469" s="129" t="s">
        <v>173</v>
      </c>
      <c r="E469" s="129">
        <v>0</v>
      </c>
      <c r="F469" s="44">
        <f t="shared" si="7"/>
        <v>0</v>
      </c>
      <c r="G469" s="44"/>
      <c r="H469" s="45"/>
      <c r="I469" s="24"/>
    </row>
    <row r="470" spans="1:9" s="20" customFormat="1" ht="43.2" x14ac:dyDescent="0.3">
      <c r="A470" s="1"/>
      <c r="B470" s="20" t="s">
        <v>326</v>
      </c>
      <c r="C470" s="21"/>
      <c r="D470" s="21"/>
      <c r="E470" s="21"/>
      <c r="F470" s="44"/>
      <c r="G470" s="44"/>
      <c r="H470" s="45"/>
      <c r="I470" s="91"/>
    </row>
    <row r="471" spans="1:9" s="20" customFormat="1" ht="230.4" x14ac:dyDescent="0.3">
      <c r="A471" s="1"/>
      <c r="B471" s="56" t="s">
        <v>379</v>
      </c>
      <c r="C471" s="21"/>
      <c r="D471" s="32"/>
      <c r="E471" s="21"/>
      <c r="F471" s="44"/>
      <c r="G471" s="44"/>
      <c r="H471" s="45"/>
      <c r="I471" s="130"/>
    </row>
    <row r="472" spans="1:9" x14ac:dyDescent="0.3">
      <c r="B472" s="32"/>
      <c r="D472" s="21"/>
      <c r="F472" s="44"/>
      <c r="G472" s="44"/>
      <c r="H472" s="45"/>
      <c r="I472" s="130"/>
    </row>
    <row r="473" spans="1:9" x14ac:dyDescent="0.3">
      <c r="B473" s="127" t="s">
        <v>380</v>
      </c>
      <c r="C473" s="117"/>
      <c r="D473" s="117"/>
      <c r="E473" s="117"/>
      <c r="F473" s="152"/>
      <c r="G473" s="119"/>
      <c r="H473" s="120"/>
      <c r="I473" s="117"/>
    </row>
    <row r="474" spans="1:9" x14ac:dyDescent="0.3">
      <c r="B474" s="153"/>
      <c r="F474" s="113"/>
      <c r="G474" s="114"/>
      <c r="H474" s="115"/>
      <c r="I474" s="3"/>
    </row>
    <row r="475" spans="1:9" x14ac:dyDescent="0.3">
      <c r="F475" s="44"/>
      <c r="G475" s="44"/>
      <c r="H475" s="45"/>
      <c r="I475" s="130"/>
    </row>
    <row r="476" spans="1:9" ht="25.8" x14ac:dyDescent="0.3">
      <c r="A476" s="154"/>
      <c r="B476" s="155" t="s">
        <v>381</v>
      </c>
      <c r="C476" s="156"/>
      <c r="D476" s="156"/>
      <c r="E476" s="156"/>
      <c r="F476" s="157">
        <f>SUM(F479,F599,F676,F737)</f>
        <v>647</v>
      </c>
      <c r="G476" s="158"/>
      <c r="H476" s="159"/>
      <c r="I476" s="156"/>
    </row>
    <row r="477" spans="1:9" ht="172.8" x14ac:dyDescent="0.3">
      <c r="B477" s="3" t="s">
        <v>382</v>
      </c>
      <c r="E477" s="110"/>
      <c r="F477" s="44"/>
      <c r="G477" s="44"/>
      <c r="H477" s="45"/>
    </row>
    <row r="478" spans="1:9" x14ac:dyDescent="0.3">
      <c r="B478" s="122" t="s">
        <v>3</v>
      </c>
      <c r="C478" s="121"/>
      <c r="D478" s="122" t="s">
        <v>4</v>
      </c>
      <c r="E478" s="160"/>
      <c r="F478" s="161"/>
      <c r="G478" s="161"/>
      <c r="H478" s="162"/>
      <c r="I478" s="126" t="s">
        <v>5</v>
      </c>
    </row>
    <row r="479" spans="1:9" ht="15.6" x14ac:dyDescent="0.3">
      <c r="B479" s="163" t="s">
        <v>383</v>
      </c>
      <c r="C479" s="164"/>
      <c r="D479" s="164"/>
      <c r="E479" s="164"/>
      <c r="F479" s="165">
        <f>SUM(F480:F598)</f>
        <v>262</v>
      </c>
      <c r="G479" s="166"/>
      <c r="H479" s="167"/>
      <c r="I479" s="164"/>
    </row>
    <row r="480" spans="1:9" ht="15.75" customHeight="1" x14ac:dyDescent="0.3">
      <c r="A480" s="1">
        <v>59</v>
      </c>
      <c r="B480" s="204" t="s">
        <v>384</v>
      </c>
      <c r="C480" s="49" t="s">
        <v>10</v>
      </c>
      <c r="D480" s="21" t="s">
        <v>11</v>
      </c>
      <c r="E480" s="110">
        <v>20</v>
      </c>
      <c r="F480" s="44">
        <f t="shared" si="7"/>
        <v>20</v>
      </c>
      <c r="G480" s="44"/>
      <c r="H480" s="45"/>
      <c r="I480" s="205"/>
    </row>
    <row r="481" spans="1:9" x14ac:dyDescent="0.3">
      <c r="B481" s="204"/>
      <c r="C481" s="49"/>
      <c r="D481" s="21" t="s">
        <v>13</v>
      </c>
      <c r="E481" s="110">
        <v>0</v>
      </c>
      <c r="F481" s="44">
        <f t="shared" si="7"/>
        <v>0</v>
      </c>
      <c r="G481" s="44"/>
      <c r="H481" s="45"/>
      <c r="I481" s="205"/>
    </row>
    <row r="482" spans="1:9" ht="28.8" x14ac:dyDescent="0.3">
      <c r="B482" s="20" t="s">
        <v>385</v>
      </c>
      <c r="D482" s="20"/>
      <c r="E482" s="110"/>
      <c r="F482" s="44"/>
      <c r="G482" s="44"/>
      <c r="H482" s="45"/>
    </row>
    <row r="483" spans="1:9" x14ac:dyDescent="0.3">
      <c r="B483" s="55" t="s">
        <v>386</v>
      </c>
      <c r="D483" s="20"/>
      <c r="E483" s="110"/>
      <c r="F483" s="44"/>
      <c r="G483" s="44"/>
      <c r="H483" s="45"/>
    </row>
    <row r="484" spans="1:9" x14ac:dyDescent="0.3">
      <c r="B484" s="20"/>
      <c r="D484" s="20"/>
      <c r="E484" s="110"/>
      <c r="F484" s="44"/>
      <c r="G484" s="44"/>
      <c r="H484" s="45"/>
    </row>
    <row r="485" spans="1:9" ht="15.75" customHeight="1" x14ac:dyDescent="0.3">
      <c r="A485" s="1">
        <v>60</v>
      </c>
      <c r="B485" s="204" t="s">
        <v>387</v>
      </c>
      <c r="C485" s="49" t="s">
        <v>10</v>
      </c>
      <c r="D485" s="21" t="s">
        <v>11</v>
      </c>
      <c r="E485" s="110">
        <v>10</v>
      </c>
      <c r="F485" s="44">
        <f t="shared" si="7"/>
        <v>10</v>
      </c>
      <c r="G485" s="44"/>
      <c r="H485" s="45"/>
      <c r="I485" s="205"/>
    </row>
    <row r="486" spans="1:9" x14ac:dyDescent="0.3">
      <c r="B486" s="204"/>
      <c r="C486" s="49"/>
      <c r="D486" s="21" t="s">
        <v>29</v>
      </c>
      <c r="E486" s="110">
        <v>0</v>
      </c>
      <c r="F486" s="44">
        <f t="shared" si="7"/>
        <v>0</v>
      </c>
      <c r="G486" s="44"/>
      <c r="H486" s="45"/>
      <c r="I486" s="205"/>
    </row>
    <row r="487" spans="1:9" x14ac:dyDescent="0.3">
      <c r="B487" s="20"/>
      <c r="D487" s="20"/>
      <c r="E487" s="110"/>
      <c r="F487" s="44"/>
      <c r="G487" s="44"/>
      <c r="H487" s="45"/>
    </row>
    <row r="488" spans="1:9" ht="15.75" customHeight="1" x14ac:dyDescent="0.3">
      <c r="A488" s="1">
        <v>61</v>
      </c>
      <c r="B488" s="204" t="s">
        <v>388</v>
      </c>
      <c r="C488" s="49" t="s">
        <v>10</v>
      </c>
      <c r="D488" s="21" t="s">
        <v>11</v>
      </c>
      <c r="E488" s="110">
        <v>10</v>
      </c>
      <c r="F488" s="44">
        <f t="shared" si="7"/>
        <v>10</v>
      </c>
      <c r="G488" s="44"/>
      <c r="H488" s="45"/>
      <c r="I488" s="205"/>
    </row>
    <row r="489" spans="1:9" x14ac:dyDescent="0.3">
      <c r="B489" s="204"/>
      <c r="C489" s="49"/>
      <c r="D489" s="21" t="s">
        <v>13</v>
      </c>
      <c r="E489" s="110">
        <v>0</v>
      </c>
      <c r="F489" s="44">
        <f t="shared" si="7"/>
        <v>0</v>
      </c>
      <c r="G489" s="44"/>
      <c r="H489" s="45"/>
      <c r="I489" s="205"/>
    </row>
    <row r="490" spans="1:9" x14ac:dyDescent="0.3">
      <c r="B490" s="20"/>
      <c r="D490" s="20"/>
      <c r="E490" s="110"/>
      <c r="F490" s="44"/>
      <c r="G490" s="44"/>
      <c r="H490" s="45"/>
    </row>
    <row r="491" spans="1:9" ht="15.75" customHeight="1" x14ac:dyDescent="0.3">
      <c r="A491" s="1" t="s">
        <v>389</v>
      </c>
      <c r="B491" s="204" t="s">
        <v>390</v>
      </c>
      <c r="C491" s="49" t="s">
        <v>10</v>
      </c>
      <c r="D491" s="21" t="s">
        <v>11</v>
      </c>
      <c r="E491" s="110">
        <v>10</v>
      </c>
      <c r="F491" s="44">
        <f t="shared" si="7"/>
        <v>10</v>
      </c>
      <c r="G491" s="44"/>
      <c r="H491" s="45"/>
      <c r="I491" s="205"/>
    </row>
    <row r="492" spans="1:9" x14ac:dyDescent="0.3">
      <c r="B492" s="204"/>
      <c r="C492" s="49"/>
      <c r="D492" s="21" t="s">
        <v>29</v>
      </c>
      <c r="E492" s="110">
        <v>0</v>
      </c>
      <c r="F492" s="44">
        <f t="shared" si="7"/>
        <v>0</v>
      </c>
      <c r="G492" s="44"/>
      <c r="H492" s="45"/>
      <c r="I492" s="205"/>
    </row>
    <row r="493" spans="1:9" x14ac:dyDescent="0.3">
      <c r="B493" s="20"/>
      <c r="D493" s="20"/>
      <c r="E493" s="110"/>
      <c r="F493" s="44"/>
      <c r="G493" s="44"/>
      <c r="H493" s="45"/>
    </row>
    <row r="494" spans="1:9" ht="15.75" customHeight="1" x14ac:dyDescent="0.3">
      <c r="A494" s="1" t="s">
        <v>391</v>
      </c>
      <c r="B494" s="204" t="s">
        <v>392</v>
      </c>
      <c r="C494" s="49" t="s">
        <v>10</v>
      </c>
      <c r="D494" s="21" t="s">
        <v>11</v>
      </c>
      <c r="E494" s="110">
        <v>10</v>
      </c>
      <c r="F494" s="44">
        <f t="shared" si="7"/>
        <v>10</v>
      </c>
      <c r="G494" s="44"/>
      <c r="H494" s="45"/>
      <c r="I494" s="205"/>
    </row>
    <row r="495" spans="1:9" x14ac:dyDescent="0.3">
      <c r="B495" s="204"/>
      <c r="C495" s="49"/>
      <c r="D495" s="21" t="s">
        <v>13</v>
      </c>
      <c r="E495" s="110">
        <v>0</v>
      </c>
      <c r="F495" s="44">
        <f t="shared" si="7"/>
        <v>0</v>
      </c>
      <c r="G495" s="44"/>
      <c r="H495" s="45"/>
      <c r="I495" s="205"/>
    </row>
    <row r="496" spans="1:9" x14ac:dyDescent="0.3">
      <c r="B496" s="20"/>
      <c r="D496" s="20"/>
      <c r="E496" s="110"/>
      <c r="F496" s="44"/>
      <c r="G496" s="44"/>
      <c r="H496" s="45"/>
    </row>
    <row r="497" spans="1:9" ht="15.75" customHeight="1" x14ac:dyDescent="0.3">
      <c r="A497" s="1">
        <v>63</v>
      </c>
      <c r="B497" s="204" t="s">
        <v>393</v>
      </c>
      <c r="C497" s="49" t="s">
        <v>10</v>
      </c>
      <c r="D497" s="21" t="s">
        <v>11</v>
      </c>
      <c r="E497" s="110">
        <v>10</v>
      </c>
      <c r="F497" s="44">
        <f t="shared" si="7"/>
        <v>10</v>
      </c>
      <c r="G497" s="44"/>
      <c r="H497" s="45"/>
      <c r="I497" s="205"/>
    </row>
    <row r="498" spans="1:9" x14ac:dyDescent="0.3">
      <c r="B498" s="204"/>
      <c r="C498" s="49"/>
      <c r="D498" s="21" t="s">
        <v>13</v>
      </c>
      <c r="E498" s="110">
        <v>0</v>
      </c>
      <c r="F498" s="44">
        <f t="shared" si="7"/>
        <v>0</v>
      </c>
      <c r="G498" s="44"/>
      <c r="H498" s="45"/>
      <c r="I498" s="205"/>
    </row>
    <row r="499" spans="1:9" x14ac:dyDescent="0.3">
      <c r="B499" s="20" t="s">
        <v>394</v>
      </c>
      <c r="D499" s="20"/>
      <c r="E499" s="110"/>
      <c r="F499" s="44"/>
      <c r="G499" s="44"/>
      <c r="H499" s="45"/>
    </row>
    <row r="500" spans="1:9" x14ac:dyDescent="0.3">
      <c r="B500" s="55" t="s">
        <v>395</v>
      </c>
      <c r="D500" s="20"/>
      <c r="E500" s="110"/>
      <c r="F500" s="44"/>
      <c r="G500" s="44"/>
      <c r="H500" s="45"/>
    </row>
    <row r="501" spans="1:9" x14ac:dyDescent="0.3">
      <c r="B501" s="57"/>
      <c r="D501" s="20"/>
      <c r="E501" s="110"/>
      <c r="F501" s="44"/>
      <c r="G501" s="44"/>
      <c r="H501" s="45"/>
    </row>
    <row r="502" spans="1:9" s="20" customFormat="1" ht="15.75" customHeight="1" x14ac:dyDescent="0.3">
      <c r="A502" s="1">
        <v>64</v>
      </c>
      <c r="B502" s="204" t="s">
        <v>396</v>
      </c>
      <c r="C502" s="49" t="s">
        <v>10</v>
      </c>
      <c r="D502" s="21" t="s">
        <v>11</v>
      </c>
      <c r="E502" s="110">
        <v>10</v>
      </c>
      <c r="F502" s="44">
        <f t="shared" si="7"/>
        <v>10</v>
      </c>
      <c r="G502" s="44"/>
      <c r="H502" s="45"/>
      <c r="I502" s="205"/>
    </row>
    <row r="503" spans="1:9" s="20" customFormat="1" x14ac:dyDescent="0.3">
      <c r="A503" s="1"/>
      <c r="B503" s="204"/>
      <c r="C503" s="49"/>
      <c r="D503" s="21" t="s">
        <v>13</v>
      </c>
      <c r="E503" s="110">
        <v>0</v>
      </c>
      <c r="F503" s="44">
        <f t="shared" si="7"/>
        <v>0</v>
      </c>
      <c r="G503" s="44"/>
      <c r="H503" s="45"/>
      <c r="I503" s="205"/>
    </row>
    <row r="504" spans="1:9" s="20" customFormat="1" x14ac:dyDescent="0.3">
      <c r="A504" s="1"/>
      <c r="B504" s="20" t="s">
        <v>394</v>
      </c>
      <c r="C504" s="21"/>
      <c r="E504" s="110"/>
      <c r="F504" s="44"/>
      <c r="G504" s="44"/>
      <c r="H504" s="45"/>
      <c r="I504" s="24"/>
    </row>
    <row r="505" spans="1:9" s="20" customFormat="1" x14ac:dyDescent="0.3">
      <c r="A505" s="1"/>
      <c r="B505" s="55" t="s">
        <v>395</v>
      </c>
      <c r="C505" s="21"/>
      <c r="E505" s="110"/>
      <c r="F505" s="44"/>
      <c r="G505" s="44"/>
      <c r="H505" s="45"/>
      <c r="I505" s="24"/>
    </row>
    <row r="506" spans="1:9" x14ac:dyDescent="0.3">
      <c r="B506" s="57"/>
      <c r="D506" s="20"/>
      <c r="E506" s="110"/>
      <c r="F506" s="44"/>
      <c r="G506" s="44"/>
      <c r="H506" s="45"/>
    </row>
    <row r="507" spans="1:9" s="60" customFormat="1" ht="15" customHeight="1" x14ac:dyDescent="0.3">
      <c r="A507" s="40">
        <v>65</v>
      </c>
      <c r="B507" s="204" t="s">
        <v>397</v>
      </c>
      <c r="C507" s="41" t="s">
        <v>10</v>
      </c>
      <c r="D507" s="42" t="s">
        <v>11</v>
      </c>
      <c r="E507" s="68">
        <v>10</v>
      </c>
      <c r="F507" s="44">
        <f t="shared" si="7"/>
        <v>10</v>
      </c>
      <c r="G507" s="44"/>
      <c r="H507" s="45"/>
      <c r="I507" s="205" t="s">
        <v>398</v>
      </c>
    </row>
    <row r="508" spans="1:9" s="60" customFormat="1" x14ac:dyDescent="0.3">
      <c r="A508" s="63"/>
      <c r="B508" s="204"/>
      <c r="C508" s="49"/>
      <c r="D508" s="21" t="s">
        <v>13</v>
      </c>
      <c r="E508" s="110">
        <v>0</v>
      </c>
      <c r="F508" s="44">
        <f t="shared" si="7"/>
        <v>0</v>
      </c>
      <c r="G508" s="44"/>
      <c r="H508" s="45"/>
      <c r="I508" s="205"/>
    </row>
    <row r="509" spans="1:9" s="60" customFormat="1" x14ac:dyDescent="0.3">
      <c r="A509" s="63"/>
      <c r="B509" s="20" t="s">
        <v>394</v>
      </c>
      <c r="C509" s="21"/>
      <c r="D509" s="20"/>
      <c r="E509" s="168"/>
      <c r="F509" s="44"/>
      <c r="G509" s="44"/>
      <c r="H509" s="45"/>
      <c r="I509" s="62"/>
    </row>
    <row r="510" spans="1:9" s="60" customFormat="1" ht="150.9" customHeight="1" x14ac:dyDescent="0.3">
      <c r="A510" s="63"/>
      <c r="B510" s="55" t="s">
        <v>399</v>
      </c>
      <c r="C510" s="21"/>
      <c r="D510" s="20"/>
      <c r="E510" s="168"/>
      <c r="F510" s="44"/>
      <c r="G510" s="101" t="s">
        <v>400</v>
      </c>
      <c r="H510" s="99" t="s">
        <v>401</v>
      </c>
    </row>
    <row r="511" spans="1:9" x14ac:dyDescent="0.3">
      <c r="B511" s="57"/>
      <c r="D511" s="20"/>
      <c r="E511" s="110"/>
      <c r="F511" s="44"/>
      <c r="G511" s="44"/>
      <c r="H511" s="45"/>
    </row>
    <row r="512" spans="1:9" ht="15" customHeight="1" x14ac:dyDescent="0.3">
      <c r="A512" s="40" t="s">
        <v>402</v>
      </c>
      <c r="B512" s="204" t="s">
        <v>403</v>
      </c>
      <c r="C512" s="41" t="s">
        <v>10</v>
      </c>
      <c r="D512" s="42" t="s">
        <v>11</v>
      </c>
      <c r="E512" s="68">
        <v>10</v>
      </c>
      <c r="F512" s="44">
        <f t="shared" si="7"/>
        <v>10</v>
      </c>
      <c r="G512" s="44"/>
      <c r="H512" s="45"/>
      <c r="I512" s="205" t="s">
        <v>404</v>
      </c>
    </row>
    <row r="513" spans="1:9" ht="34.5" customHeight="1" x14ac:dyDescent="0.3">
      <c r="B513" s="204"/>
      <c r="C513" s="49"/>
      <c r="D513" s="21" t="s">
        <v>13</v>
      </c>
      <c r="E513" s="110">
        <v>0</v>
      </c>
      <c r="F513" s="44">
        <f t="shared" si="7"/>
        <v>0</v>
      </c>
      <c r="G513" s="44"/>
      <c r="H513" s="45"/>
      <c r="I513" s="205"/>
    </row>
    <row r="514" spans="1:9" x14ac:dyDescent="0.3">
      <c r="B514" s="20" t="s">
        <v>394</v>
      </c>
      <c r="D514" s="20"/>
      <c r="E514" s="110"/>
      <c r="F514" s="44"/>
      <c r="G514" s="44"/>
      <c r="H514" s="45"/>
    </row>
    <row r="515" spans="1:9" ht="100.8" x14ac:dyDescent="0.3">
      <c r="B515" s="55" t="s">
        <v>405</v>
      </c>
      <c r="D515" s="20"/>
      <c r="E515" s="110"/>
      <c r="F515" s="44"/>
      <c r="G515" s="44"/>
      <c r="H515" s="45"/>
    </row>
    <row r="516" spans="1:9" x14ac:dyDescent="0.3">
      <c r="B516" s="57"/>
      <c r="D516" s="20"/>
      <c r="E516" s="110"/>
      <c r="F516" s="44"/>
      <c r="G516" s="44"/>
      <c r="H516" s="45"/>
    </row>
    <row r="517" spans="1:9" ht="15" customHeight="1" x14ac:dyDescent="0.3">
      <c r="A517" s="40" t="s">
        <v>406</v>
      </c>
      <c r="B517" s="204" t="s">
        <v>407</v>
      </c>
      <c r="C517" s="41" t="s">
        <v>10</v>
      </c>
      <c r="D517" s="42" t="s">
        <v>11</v>
      </c>
      <c r="E517" s="68">
        <v>10</v>
      </c>
      <c r="F517" s="44">
        <f t="shared" si="7"/>
        <v>10</v>
      </c>
      <c r="G517" s="44"/>
      <c r="H517" s="45"/>
      <c r="I517" s="205" t="s">
        <v>408</v>
      </c>
    </row>
    <row r="518" spans="1:9" x14ac:dyDescent="0.3">
      <c r="B518" s="204"/>
      <c r="C518" s="49"/>
      <c r="D518" s="21" t="s">
        <v>13</v>
      </c>
      <c r="E518" s="110">
        <v>0</v>
      </c>
      <c r="F518" s="44">
        <f t="shared" si="7"/>
        <v>0</v>
      </c>
      <c r="G518" s="44"/>
      <c r="H518" s="45"/>
      <c r="I518" s="205"/>
    </row>
    <row r="519" spans="1:9" x14ac:dyDescent="0.3">
      <c r="B519" s="20" t="s">
        <v>394</v>
      </c>
      <c r="D519" s="20"/>
      <c r="E519" s="110"/>
      <c r="F519" s="44"/>
      <c r="G519" s="44"/>
      <c r="H519" s="45"/>
    </row>
    <row r="520" spans="1:9" ht="128.1" customHeight="1" x14ac:dyDescent="0.3">
      <c r="B520" s="55" t="s">
        <v>409</v>
      </c>
      <c r="D520" s="20"/>
      <c r="E520" s="110"/>
      <c r="F520" s="44"/>
      <c r="G520" s="65" t="s">
        <v>410</v>
      </c>
      <c r="H520" s="66" t="s">
        <v>411</v>
      </c>
    </row>
    <row r="521" spans="1:9" x14ac:dyDescent="0.3">
      <c r="B521" s="20"/>
      <c r="D521" s="20"/>
      <c r="E521" s="110"/>
      <c r="F521" s="44"/>
      <c r="G521" s="44"/>
      <c r="H521" s="45"/>
    </row>
    <row r="522" spans="1:9" ht="15.75" customHeight="1" x14ac:dyDescent="0.3">
      <c r="A522" s="1" t="s">
        <v>412</v>
      </c>
      <c r="B522" s="204" t="s">
        <v>413</v>
      </c>
      <c r="C522" s="49" t="s">
        <v>10</v>
      </c>
      <c r="D522" s="21" t="s">
        <v>11</v>
      </c>
      <c r="E522" s="110">
        <v>10</v>
      </c>
      <c r="F522" s="44">
        <f t="shared" ref="F522:F579" si="8">IF(C522="x",E522,0)</f>
        <v>10</v>
      </c>
      <c r="G522" s="44"/>
      <c r="H522" s="45"/>
      <c r="I522" s="205" t="s">
        <v>414</v>
      </c>
    </row>
    <row r="523" spans="1:9" x14ac:dyDescent="0.3">
      <c r="B523" s="204"/>
      <c r="C523" s="49"/>
      <c r="D523" s="21" t="s">
        <v>13</v>
      </c>
      <c r="E523" s="110">
        <v>0</v>
      </c>
      <c r="F523" s="44">
        <f t="shared" si="8"/>
        <v>0</v>
      </c>
      <c r="G523" s="44"/>
      <c r="H523" s="45"/>
      <c r="I523" s="205"/>
    </row>
    <row r="524" spans="1:9" x14ac:dyDescent="0.3">
      <c r="B524" s="20" t="s">
        <v>394</v>
      </c>
      <c r="D524" s="20"/>
      <c r="E524" s="110"/>
      <c r="F524" s="44"/>
      <c r="G524" s="44"/>
      <c r="H524" s="45"/>
    </row>
    <row r="525" spans="1:9" ht="144" x14ac:dyDescent="0.3">
      <c r="B525" s="55" t="s">
        <v>415</v>
      </c>
      <c r="D525" s="20"/>
      <c r="E525" s="110"/>
      <c r="F525" s="44"/>
      <c r="G525" s="44"/>
      <c r="H525" s="45"/>
    </row>
    <row r="526" spans="1:9" x14ac:dyDescent="0.3">
      <c r="B526" s="57"/>
      <c r="D526" s="20"/>
      <c r="E526" s="110"/>
      <c r="F526" s="44"/>
      <c r="G526" s="44"/>
      <c r="H526" s="45"/>
    </row>
    <row r="527" spans="1:9" s="20" customFormat="1" ht="15.75" customHeight="1" x14ac:dyDescent="0.3">
      <c r="A527" s="1">
        <v>67</v>
      </c>
      <c r="B527" s="204" t="s">
        <v>416</v>
      </c>
      <c r="C527" s="49" t="s">
        <v>10</v>
      </c>
      <c r="D527" s="21" t="s">
        <v>11</v>
      </c>
      <c r="E527" s="110">
        <v>10</v>
      </c>
      <c r="F527" s="44">
        <f t="shared" si="8"/>
        <v>10</v>
      </c>
      <c r="G527" s="44"/>
      <c r="H527" s="45"/>
      <c r="I527" s="205"/>
    </row>
    <row r="528" spans="1:9" s="20" customFormat="1" x14ac:dyDescent="0.3">
      <c r="A528" s="1"/>
      <c r="B528" s="204"/>
      <c r="C528" s="49"/>
      <c r="D528" s="21" t="s">
        <v>13</v>
      </c>
      <c r="E528" s="110">
        <v>0</v>
      </c>
      <c r="F528" s="44">
        <f t="shared" si="8"/>
        <v>0</v>
      </c>
      <c r="G528" s="44"/>
      <c r="H528" s="45"/>
      <c r="I528" s="205"/>
    </row>
    <row r="529" spans="1:9" s="20" customFormat="1" x14ac:dyDescent="0.3">
      <c r="A529" s="1"/>
      <c r="B529" s="20" t="s">
        <v>394</v>
      </c>
      <c r="C529" s="21"/>
      <c r="E529" s="110"/>
      <c r="F529" s="44"/>
      <c r="G529" s="44"/>
      <c r="H529" s="45"/>
      <c r="I529" s="24"/>
    </row>
    <row r="530" spans="1:9" s="20" customFormat="1" ht="43.2" x14ac:dyDescent="0.3">
      <c r="A530" s="1"/>
      <c r="B530" s="55" t="s">
        <v>417</v>
      </c>
      <c r="C530" s="21"/>
      <c r="E530" s="110"/>
      <c r="F530" s="44"/>
      <c r="G530" s="44"/>
      <c r="H530" s="45"/>
      <c r="I530" s="24"/>
    </row>
    <row r="531" spans="1:9" s="60" customFormat="1" x14ac:dyDescent="0.3">
      <c r="A531" s="63"/>
      <c r="B531" s="64"/>
      <c r="C531" s="21"/>
      <c r="E531" s="168"/>
      <c r="F531" s="44"/>
      <c r="G531" s="44"/>
      <c r="H531" s="45"/>
      <c r="I531" s="62"/>
    </row>
    <row r="532" spans="1:9" ht="15.75" customHeight="1" x14ac:dyDescent="0.3">
      <c r="A532" s="1">
        <v>68</v>
      </c>
      <c r="B532" s="204" t="s">
        <v>418</v>
      </c>
      <c r="C532" s="49" t="s">
        <v>10</v>
      </c>
      <c r="D532" s="21" t="s">
        <v>11</v>
      </c>
      <c r="E532" s="110">
        <v>10</v>
      </c>
      <c r="F532" s="44">
        <f t="shared" si="8"/>
        <v>10</v>
      </c>
      <c r="G532" s="44"/>
      <c r="H532" s="45"/>
      <c r="I532" s="205"/>
    </row>
    <row r="533" spans="1:9" x14ac:dyDescent="0.3">
      <c r="B533" s="204"/>
      <c r="C533" s="49"/>
      <c r="D533" s="21" t="s">
        <v>29</v>
      </c>
      <c r="E533" s="110">
        <v>0</v>
      </c>
      <c r="F533" s="44">
        <f t="shared" si="8"/>
        <v>0</v>
      </c>
      <c r="G533" s="44"/>
      <c r="H533" s="45"/>
      <c r="I533" s="205"/>
    </row>
    <row r="534" spans="1:9" x14ac:dyDescent="0.3">
      <c r="B534" s="20" t="s">
        <v>394</v>
      </c>
      <c r="D534" s="20"/>
      <c r="E534" s="110"/>
      <c r="F534" s="44"/>
      <c r="G534" s="44"/>
      <c r="H534" s="45"/>
    </row>
    <row r="535" spans="1:9" ht="100.8" x14ac:dyDescent="0.3">
      <c r="B535" s="55" t="s">
        <v>419</v>
      </c>
      <c r="D535" s="20"/>
      <c r="E535" s="110"/>
      <c r="F535" s="44"/>
      <c r="G535" s="44"/>
      <c r="H535" s="45"/>
    </row>
    <row r="536" spans="1:9" s="60" customFormat="1" x14ac:dyDescent="0.3">
      <c r="A536" s="63"/>
      <c r="B536" s="64"/>
      <c r="C536" s="21"/>
      <c r="E536" s="168"/>
      <c r="F536" s="44"/>
      <c r="G536" s="44"/>
      <c r="H536" s="45"/>
      <c r="I536" s="62"/>
    </row>
    <row r="537" spans="1:9" ht="15" customHeight="1" x14ac:dyDescent="0.3">
      <c r="A537" s="40" t="s">
        <v>420</v>
      </c>
      <c r="B537" s="204" t="s">
        <v>421</v>
      </c>
      <c r="C537" s="41" t="s">
        <v>10</v>
      </c>
      <c r="D537" s="42" t="s">
        <v>11</v>
      </c>
      <c r="E537" s="68">
        <v>10</v>
      </c>
      <c r="F537" s="44">
        <f t="shared" si="8"/>
        <v>10</v>
      </c>
      <c r="G537" s="44"/>
      <c r="H537" s="45"/>
      <c r="I537" s="205" t="s">
        <v>422</v>
      </c>
    </row>
    <row r="538" spans="1:9" x14ac:dyDescent="0.3">
      <c r="B538" s="204"/>
      <c r="C538" s="49"/>
      <c r="D538" s="21" t="s">
        <v>13</v>
      </c>
      <c r="E538" s="110">
        <v>0</v>
      </c>
      <c r="F538" s="44">
        <f t="shared" si="8"/>
        <v>0</v>
      </c>
      <c r="G538" s="44"/>
      <c r="H538" s="45"/>
      <c r="I538" s="205"/>
    </row>
    <row r="539" spans="1:9" x14ac:dyDescent="0.3">
      <c r="B539" s="20" t="s">
        <v>394</v>
      </c>
      <c r="D539" s="20"/>
      <c r="E539" s="110"/>
      <c r="F539" s="44"/>
      <c r="G539" s="44"/>
      <c r="H539" s="45"/>
    </row>
    <row r="540" spans="1:9" ht="158.4" x14ac:dyDescent="0.3">
      <c r="B540" s="55" t="s">
        <v>423</v>
      </c>
      <c r="D540" s="20"/>
      <c r="E540" s="110"/>
      <c r="F540" s="44"/>
      <c r="G540" s="44"/>
      <c r="H540" s="45"/>
    </row>
    <row r="541" spans="1:9" x14ac:dyDescent="0.3">
      <c r="B541" s="32"/>
      <c r="D541" s="20"/>
      <c r="E541" s="110"/>
      <c r="F541" s="44"/>
      <c r="G541" s="44"/>
      <c r="H541" s="45"/>
    </row>
    <row r="542" spans="1:9" ht="15" customHeight="1" x14ac:dyDescent="0.3">
      <c r="A542" s="40" t="s">
        <v>424</v>
      </c>
      <c r="B542" s="204" t="s">
        <v>425</v>
      </c>
      <c r="C542" s="41" t="s">
        <v>10</v>
      </c>
      <c r="D542" s="129" t="s">
        <v>426</v>
      </c>
      <c r="E542" s="169">
        <v>0</v>
      </c>
      <c r="F542" s="44">
        <f t="shared" si="8"/>
        <v>0</v>
      </c>
      <c r="G542" s="44"/>
      <c r="H542" s="45"/>
      <c r="I542" s="205"/>
    </row>
    <row r="543" spans="1:9" x14ac:dyDescent="0.3">
      <c r="B543" s="204"/>
      <c r="C543" s="49"/>
      <c r="D543" s="129" t="s">
        <v>427</v>
      </c>
      <c r="E543" s="169">
        <v>0</v>
      </c>
      <c r="F543" s="44">
        <f t="shared" si="8"/>
        <v>0</v>
      </c>
      <c r="G543" s="44"/>
      <c r="H543" s="45"/>
      <c r="I543" s="205"/>
    </row>
    <row r="544" spans="1:9" x14ac:dyDescent="0.3">
      <c r="B544" s="204"/>
      <c r="C544" s="49"/>
      <c r="D544" s="129" t="s">
        <v>428</v>
      </c>
      <c r="E544" s="169">
        <v>0</v>
      </c>
      <c r="F544" s="44">
        <f t="shared" si="8"/>
        <v>0</v>
      </c>
      <c r="G544" s="44"/>
      <c r="H544" s="45"/>
      <c r="I544" s="205"/>
    </row>
    <row r="545" spans="1:9" x14ac:dyDescent="0.3">
      <c r="B545" s="204"/>
      <c r="C545" s="49"/>
      <c r="D545" s="129" t="s">
        <v>429</v>
      </c>
      <c r="E545" s="169">
        <v>0</v>
      </c>
      <c r="F545" s="44">
        <f t="shared" si="8"/>
        <v>0</v>
      </c>
      <c r="G545" s="44"/>
      <c r="H545" s="45"/>
      <c r="I545" s="205"/>
    </row>
    <row r="546" spans="1:9" x14ac:dyDescent="0.3">
      <c r="B546" s="57"/>
      <c r="D546" s="20"/>
      <c r="E546" s="110"/>
      <c r="F546" s="44"/>
      <c r="G546" s="44"/>
      <c r="H546" s="45"/>
    </row>
    <row r="547" spans="1:9" ht="15.75" customHeight="1" x14ac:dyDescent="0.3">
      <c r="A547" s="1" t="s">
        <v>430</v>
      </c>
      <c r="B547" s="204" t="s">
        <v>431</v>
      </c>
      <c r="C547" s="82" t="s">
        <v>10</v>
      </c>
      <c r="D547" s="43" t="s">
        <v>11</v>
      </c>
      <c r="E547" s="68">
        <v>10</v>
      </c>
      <c r="F547" s="44">
        <f t="shared" si="8"/>
        <v>10</v>
      </c>
      <c r="G547" s="44"/>
      <c r="H547" s="45"/>
      <c r="I547" s="205" t="s">
        <v>432</v>
      </c>
    </row>
    <row r="548" spans="1:9" x14ac:dyDescent="0.3">
      <c r="B548" s="204"/>
      <c r="C548" s="82"/>
      <c r="D548" s="43" t="s">
        <v>13</v>
      </c>
      <c r="E548" s="68">
        <v>0</v>
      </c>
      <c r="F548" s="44">
        <f t="shared" si="8"/>
        <v>0</v>
      </c>
      <c r="G548" s="44"/>
      <c r="H548" s="45"/>
      <c r="I548" s="205"/>
    </row>
    <row r="549" spans="1:9" x14ac:dyDescent="0.3">
      <c r="B549" s="20" t="s">
        <v>394</v>
      </c>
      <c r="D549" s="20"/>
      <c r="E549" s="110"/>
      <c r="F549" s="44"/>
      <c r="G549" s="44"/>
      <c r="H549" s="45"/>
    </row>
    <row r="550" spans="1:9" ht="172.8" x14ac:dyDescent="0.3">
      <c r="B550" s="55" t="s">
        <v>433</v>
      </c>
      <c r="D550" s="20"/>
      <c r="E550" s="110"/>
      <c r="F550" s="44"/>
      <c r="G550" s="44"/>
      <c r="H550" s="45"/>
    </row>
    <row r="551" spans="1:9" x14ac:dyDescent="0.3">
      <c r="B551" s="32"/>
      <c r="D551" s="20"/>
      <c r="E551" s="110"/>
      <c r="F551" s="44"/>
      <c r="G551" s="44"/>
      <c r="H551" s="45"/>
      <c r="I551" s="91"/>
    </row>
    <row r="552" spans="1:9" ht="15.75" customHeight="1" x14ac:dyDescent="0.3">
      <c r="A552" s="1" t="s">
        <v>434</v>
      </c>
      <c r="B552" s="204" t="s">
        <v>435</v>
      </c>
      <c r="C552" s="82" t="s">
        <v>10</v>
      </c>
      <c r="D552" s="43" t="s">
        <v>11</v>
      </c>
      <c r="E552" s="68">
        <v>10</v>
      </c>
      <c r="F552" s="44">
        <f t="shared" si="8"/>
        <v>10</v>
      </c>
      <c r="G552" s="44"/>
      <c r="H552" s="45"/>
      <c r="I552" s="205"/>
    </row>
    <row r="553" spans="1:9" x14ac:dyDescent="0.3">
      <c r="B553" s="204"/>
      <c r="C553" s="82"/>
      <c r="D553" s="43" t="s">
        <v>13</v>
      </c>
      <c r="E553" s="68">
        <v>0</v>
      </c>
      <c r="F553" s="44">
        <f t="shared" si="8"/>
        <v>0</v>
      </c>
      <c r="G553" s="44"/>
      <c r="H553" s="45"/>
      <c r="I553" s="205"/>
    </row>
    <row r="554" spans="1:9" x14ac:dyDescent="0.3">
      <c r="B554" s="20" t="s">
        <v>436</v>
      </c>
      <c r="D554" s="20"/>
      <c r="E554" s="110"/>
      <c r="F554" s="44"/>
      <c r="G554" s="44"/>
      <c r="H554" s="45"/>
    </row>
    <row r="555" spans="1:9" ht="244.8" x14ac:dyDescent="0.3">
      <c r="B555" s="55" t="s">
        <v>437</v>
      </c>
      <c r="D555" s="20"/>
      <c r="E555" s="110"/>
      <c r="F555" s="44"/>
      <c r="G555" s="44"/>
      <c r="H555" s="45"/>
    </row>
    <row r="556" spans="1:9" x14ac:dyDescent="0.3">
      <c r="B556" s="32"/>
      <c r="D556" s="20"/>
      <c r="E556" s="110"/>
      <c r="F556" s="44"/>
      <c r="G556" s="44"/>
      <c r="H556" s="45"/>
      <c r="I556" s="91"/>
    </row>
    <row r="557" spans="1:9" ht="15.75" customHeight="1" x14ac:dyDescent="0.3">
      <c r="A557" s="1" t="s">
        <v>438</v>
      </c>
      <c r="B557" s="204" t="s">
        <v>439</v>
      </c>
      <c r="C557" s="82"/>
      <c r="D557" s="43" t="s">
        <v>187</v>
      </c>
      <c r="E557" s="68">
        <v>15</v>
      </c>
      <c r="F557" s="44">
        <f t="shared" si="8"/>
        <v>0</v>
      </c>
      <c r="G557" s="44"/>
      <c r="H557" s="45"/>
    </row>
    <row r="558" spans="1:9" x14ac:dyDescent="0.3">
      <c r="B558" s="204"/>
      <c r="C558" s="82" t="s">
        <v>10</v>
      </c>
      <c r="D558" s="43" t="s">
        <v>188</v>
      </c>
      <c r="E558" s="68">
        <v>12</v>
      </c>
      <c r="F558" s="44">
        <f t="shared" si="8"/>
        <v>12</v>
      </c>
      <c r="G558" s="44"/>
      <c r="H558" s="45"/>
    </row>
    <row r="559" spans="1:9" x14ac:dyDescent="0.3">
      <c r="B559" s="204"/>
      <c r="C559" s="82"/>
      <c r="D559" s="43" t="s">
        <v>189</v>
      </c>
      <c r="E559" s="68">
        <v>8</v>
      </c>
      <c r="F559" s="44">
        <f t="shared" si="8"/>
        <v>0</v>
      </c>
      <c r="G559" s="44"/>
      <c r="H559" s="45"/>
    </row>
    <row r="560" spans="1:9" x14ac:dyDescent="0.3">
      <c r="B560" s="204"/>
      <c r="C560" s="82"/>
      <c r="D560" s="43" t="s">
        <v>190</v>
      </c>
      <c r="E560" s="68">
        <v>4</v>
      </c>
      <c r="F560" s="44">
        <f t="shared" si="8"/>
        <v>0</v>
      </c>
      <c r="G560" s="44"/>
      <c r="H560" s="45"/>
    </row>
    <row r="561" spans="1:9" x14ac:dyDescent="0.3">
      <c r="B561" s="204"/>
      <c r="C561" s="82"/>
      <c r="D561" s="43" t="s">
        <v>191</v>
      </c>
      <c r="E561" s="68">
        <v>0</v>
      </c>
      <c r="F561" s="44">
        <f t="shared" si="8"/>
        <v>0</v>
      </c>
      <c r="G561" s="44"/>
      <c r="H561" s="45"/>
    </row>
    <row r="562" spans="1:9" x14ac:dyDescent="0.3">
      <c r="B562" s="32"/>
      <c r="D562" s="20"/>
      <c r="E562" s="110"/>
      <c r="F562" s="44"/>
      <c r="G562" s="44"/>
      <c r="H562" s="45"/>
      <c r="I562" s="91"/>
    </row>
    <row r="563" spans="1:9" s="20" customFormat="1" ht="15" customHeight="1" x14ac:dyDescent="0.3">
      <c r="A563" s="40">
        <v>71</v>
      </c>
      <c r="B563" s="204" t="s">
        <v>440</v>
      </c>
      <c r="C563" s="41" t="s">
        <v>10</v>
      </c>
      <c r="D563" s="42" t="s">
        <v>11</v>
      </c>
      <c r="E563" s="110">
        <v>10</v>
      </c>
      <c r="F563" s="44">
        <f t="shared" si="8"/>
        <v>10</v>
      </c>
      <c r="G563" s="44"/>
      <c r="H563" s="45"/>
      <c r="I563" s="205"/>
    </row>
    <row r="564" spans="1:9" s="20" customFormat="1" x14ac:dyDescent="0.3">
      <c r="A564" s="1"/>
      <c r="B564" s="204"/>
      <c r="C564" s="49"/>
      <c r="D564" s="21" t="s">
        <v>13</v>
      </c>
      <c r="E564" s="110">
        <v>0</v>
      </c>
      <c r="F564" s="44">
        <f t="shared" si="8"/>
        <v>0</v>
      </c>
      <c r="G564" s="44"/>
      <c r="H564" s="45"/>
      <c r="I564" s="205"/>
    </row>
    <row r="565" spans="1:9" s="20" customFormat="1" x14ac:dyDescent="0.3">
      <c r="A565" s="1"/>
      <c r="B565" s="20" t="s">
        <v>394</v>
      </c>
      <c r="C565" s="21"/>
      <c r="E565" s="110"/>
      <c r="F565" s="44"/>
      <c r="G565" s="44"/>
      <c r="H565" s="45"/>
      <c r="I565" s="24"/>
    </row>
    <row r="566" spans="1:9" s="20" customFormat="1" ht="165.6" customHeight="1" x14ac:dyDescent="0.3">
      <c r="A566" s="1"/>
      <c r="B566" s="55" t="s">
        <v>441</v>
      </c>
      <c r="C566" s="21"/>
      <c r="E566" s="110"/>
      <c r="F566" s="44"/>
      <c r="G566" s="65" t="s">
        <v>442</v>
      </c>
      <c r="H566" s="66" t="s">
        <v>443</v>
      </c>
    </row>
    <row r="567" spans="1:9" x14ac:dyDescent="0.3">
      <c r="B567" s="20"/>
      <c r="D567" s="20"/>
      <c r="E567" s="110"/>
      <c r="F567" s="44"/>
      <c r="G567" s="44"/>
      <c r="H567" s="45"/>
    </row>
    <row r="568" spans="1:9" ht="15.75" customHeight="1" x14ac:dyDescent="0.3">
      <c r="A568" s="1">
        <v>72</v>
      </c>
      <c r="B568" s="204" t="s">
        <v>444</v>
      </c>
      <c r="C568" s="49" t="s">
        <v>10</v>
      </c>
      <c r="D568" s="21" t="s">
        <v>11</v>
      </c>
      <c r="E568" s="110">
        <v>10</v>
      </c>
      <c r="F568" s="44">
        <f t="shared" si="8"/>
        <v>10</v>
      </c>
      <c r="G568" s="44"/>
      <c r="H568" s="45"/>
      <c r="I568" s="205"/>
    </row>
    <row r="569" spans="1:9" x14ac:dyDescent="0.3">
      <c r="B569" s="204"/>
      <c r="C569" s="49"/>
      <c r="D569" s="21" t="s">
        <v>13</v>
      </c>
      <c r="E569" s="110">
        <v>0</v>
      </c>
      <c r="F569" s="44">
        <f t="shared" si="8"/>
        <v>0</v>
      </c>
      <c r="G569" s="44"/>
      <c r="H569" s="45"/>
      <c r="I569" s="205"/>
    </row>
    <row r="570" spans="1:9" x14ac:dyDescent="0.3">
      <c r="B570" s="20" t="s">
        <v>394</v>
      </c>
      <c r="D570" s="20"/>
      <c r="E570" s="110"/>
      <c r="F570" s="44"/>
      <c r="G570" s="44"/>
      <c r="H570" s="45"/>
    </row>
    <row r="571" spans="1:9" ht="86.4" x14ac:dyDescent="0.3">
      <c r="B571" s="55" t="s">
        <v>445</v>
      </c>
      <c r="D571" s="20"/>
      <c r="E571" s="110"/>
      <c r="F571" s="44"/>
      <c r="G571" s="44"/>
      <c r="H571" s="45"/>
    </row>
    <row r="572" spans="1:9" x14ac:dyDescent="0.3">
      <c r="B572" s="20"/>
      <c r="D572" s="20"/>
      <c r="E572" s="110"/>
      <c r="F572" s="44"/>
      <c r="G572" s="44"/>
      <c r="H572" s="45"/>
    </row>
    <row r="573" spans="1:9" ht="15" customHeight="1" x14ac:dyDescent="0.3">
      <c r="A573" s="40">
        <v>73</v>
      </c>
      <c r="B573" s="204" t="s">
        <v>446</v>
      </c>
      <c r="C573" s="41" t="s">
        <v>10</v>
      </c>
      <c r="D573" s="42" t="s">
        <v>11</v>
      </c>
      <c r="E573" s="110">
        <v>10</v>
      </c>
      <c r="F573" s="44">
        <f t="shared" si="8"/>
        <v>10</v>
      </c>
      <c r="G573" s="44"/>
      <c r="H573" s="45"/>
      <c r="I573" s="205"/>
    </row>
    <row r="574" spans="1:9" x14ac:dyDescent="0.3">
      <c r="B574" s="204"/>
      <c r="C574" s="49"/>
      <c r="D574" s="21" t="s">
        <v>13</v>
      </c>
      <c r="E574" s="110">
        <v>0</v>
      </c>
      <c r="F574" s="44">
        <f t="shared" si="8"/>
        <v>0</v>
      </c>
      <c r="G574" s="44"/>
      <c r="H574" s="45"/>
      <c r="I574" s="205"/>
    </row>
    <row r="575" spans="1:9" x14ac:dyDescent="0.3">
      <c r="B575" s="20" t="s">
        <v>447</v>
      </c>
      <c r="D575" s="20"/>
      <c r="E575" s="110"/>
      <c r="F575" s="44"/>
      <c r="G575" s="44"/>
      <c r="H575" s="45"/>
    </row>
    <row r="576" spans="1:9" ht="57.6" x14ac:dyDescent="0.3">
      <c r="B576" s="55" t="s">
        <v>448</v>
      </c>
      <c r="D576" s="20"/>
      <c r="E576" s="110"/>
      <c r="F576" s="44"/>
      <c r="G576" s="44"/>
      <c r="H576" s="45"/>
    </row>
    <row r="577" spans="1:9" x14ac:dyDescent="0.3">
      <c r="B577" s="20"/>
      <c r="D577" s="20"/>
      <c r="E577" s="110"/>
      <c r="F577" s="44"/>
      <c r="G577" s="44"/>
      <c r="H577" s="45"/>
    </row>
    <row r="578" spans="1:9" ht="15.75" customHeight="1" x14ac:dyDescent="0.3">
      <c r="A578" s="1">
        <v>74</v>
      </c>
      <c r="B578" s="204" t="s">
        <v>449</v>
      </c>
      <c r="C578" s="49" t="s">
        <v>10</v>
      </c>
      <c r="D578" s="21" t="s">
        <v>11</v>
      </c>
      <c r="E578" s="110">
        <v>10</v>
      </c>
      <c r="F578" s="44">
        <f t="shared" si="8"/>
        <v>10</v>
      </c>
      <c r="G578" s="44"/>
      <c r="H578" s="45"/>
      <c r="I578" s="205"/>
    </row>
    <row r="579" spans="1:9" x14ac:dyDescent="0.3">
      <c r="B579" s="204"/>
      <c r="C579" s="49"/>
      <c r="D579" s="21" t="s">
        <v>13</v>
      </c>
      <c r="E579" s="110">
        <v>0</v>
      </c>
      <c r="F579" s="44">
        <f t="shared" si="8"/>
        <v>0</v>
      </c>
      <c r="G579" s="44"/>
      <c r="H579" s="45"/>
      <c r="I579" s="205"/>
    </row>
    <row r="580" spans="1:9" x14ac:dyDescent="0.3">
      <c r="B580" s="20" t="s">
        <v>394</v>
      </c>
      <c r="D580" s="20"/>
      <c r="E580" s="110"/>
      <c r="F580" s="44"/>
      <c r="G580" s="44"/>
      <c r="H580" s="45"/>
    </row>
    <row r="581" spans="1:9" ht="28.8" x14ac:dyDescent="0.3">
      <c r="B581" s="55" t="s">
        <v>450</v>
      </c>
      <c r="D581" s="20"/>
      <c r="E581" s="110"/>
      <c r="F581" s="44"/>
      <c r="G581" s="44"/>
      <c r="H581" s="45"/>
    </row>
    <row r="582" spans="1:9" x14ac:dyDescent="0.3">
      <c r="B582" s="20"/>
      <c r="D582" s="20"/>
      <c r="E582" s="110"/>
      <c r="F582" s="44"/>
      <c r="G582" s="44"/>
      <c r="H582" s="45"/>
    </row>
    <row r="583" spans="1:9" ht="15" customHeight="1" x14ac:dyDescent="0.3">
      <c r="A583" s="40">
        <v>75</v>
      </c>
      <c r="B583" s="204" t="s">
        <v>451</v>
      </c>
      <c r="C583" s="41" t="s">
        <v>10</v>
      </c>
      <c r="D583" s="42" t="s">
        <v>11</v>
      </c>
      <c r="E583" s="110">
        <v>10</v>
      </c>
      <c r="F583" s="44">
        <f t="shared" ref="F583:F646" si="9">IF(C583="x",E583,0)</f>
        <v>10</v>
      </c>
      <c r="G583" s="44"/>
      <c r="H583" s="45"/>
      <c r="I583" s="205"/>
    </row>
    <row r="584" spans="1:9" x14ac:dyDescent="0.3">
      <c r="B584" s="204"/>
      <c r="C584" s="49"/>
      <c r="D584" s="21" t="s">
        <v>13</v>
      </c>
      <c r="E584" s="110">
        <v>0</v>
      </c>
      <c r="F584" s="44">
        <f t="shared" si="9"/>
        <v>0</v>
      </c>
      <c r="G584" s="44"/>
      <c r="H584" s="45"/>
      <c r="I584" s="205"/>
    </row>
    <row r="585" spans="1:9" x14ac:dyDescent="0.3">
      <c r="B585" s="20" t="s">
        <v>452</v>
      </c>
      <c r="D585" s="20"/>
      <c r="E585" s="110"/>
      <c r="F585" s="44"/>
      <c r="G585" s="44"/>
      <c r="H585" s="45"/>
    </row>
    <row r="586" spans="1:9" ht="158.4" x14ac:dyDescent="0.3">
      <c r="B586" s="55" t="s">
        <v>453</v>
      </c>
      <c r="D586" s="20"/>
      <c r="E586" s="110"/>
      <c r="F586" s="44"/>
      <c r="G586" s="44"/>
      <c r="H586" s="45"/>
    </row>
    <row r="587" spans="1:9" x14ac:dyDescent="0.3">
      <c r="B587" s="32"/>
      <c r="D587" s="20"/>
      <c r="E587" s="110"/>
      <c r="F587" s="44"/>
      <c r="G587" s="44"/>
      <c r="H587" s="45"/>
    </row>
    <row r="588" spans="1:9" ht="15" customHeight="1" x14ac:dyDescent="0.3">
      <c r="A588" s="40">
        <v>76</v>
      </c>
      <c r="B588" s="204" t="s">
        <v>454</v>
      </c>
      <c r="C588" s="41" t="s">
        <v>10</v>
      </c>
      <c r="D588" s="42" t="s">
        <v>11</v>
      </c>
      <c r="E588" s="110">
        <v>10</v>
      </c>
      <c r="F588" s="44">
        <f t="shared" si="9"/>
        <v>10</v>
      </c>
      <c r="G588" s="44"/>
      <c r="H588" s="45"/>
      <c r="I588" s="205"/>
    </row>
    <row r="589" spans="1:9" x14ac:dyDescent="0.3">
      <c r="B589" s="204"/>
      <c r="C589" s="49"/>
      <c r="D589" s="21" t="s">
        <v>13</v>
      </c>
      <c r="E589" s="110">
        <v>0</v>
      </c>
      <c r="F589" s="44">
        <f t="shared" si="9"/>
        <v>0</v>
      </c>
      <c r="G589" s="44"/>
      <c r="H589" s="45"/>
      <c r="I589" s="205"/>
    </row>
    <row r="590" spans="1:9" x14ac:dyDescent="0.3">
      <c r="B590" s="20" t="s">
        <v>452</v>
      </c>
      <c r="D590" s="20"/>
      <c r="E590" s="110"/>
      <c r="F590" s="44"/>
      <c r="G590" s="44"/>
      <c r="H590" s="45"/>
    </row>
    <row r="591" spans="1:9" ht="43.2" x14ac:dyDescent="0.3">
      <c r="B591" s="55" t="s">
        <v>455</v>
      </c>
      <c r="D591" s="20"/>
      <c r="E591" s="110"/>
      <c r="F591" s="44"/>
      <c r="G591" s="44"/>
      <c r="H591" s="45"/>
    </row>
    <row r="592" spans="1:9" x14ac:dyDescent="0.3">
      <c r="B592" s="32"/>
      <c r="D592" s="20"/>
      <c r="E592" s="110"/>
      <c r="F592" s="44"/>
      <c r="G592" s="44"/>
      <c r="H592" s="45"/>
    </row>
    <row r="593" spans="1:9" s="60" customFormat="1" ht="15.75" customHeight="1" x14ac:dyDescent="0.3">
      <c r="A593" s="1">
        <v>77</v>
      </c>
      <c r="B593" s="207" t="s">
        <v>456</v>
      </c>
      <c r="C593" s="49" t="s">
        <v>10</v>
      </c>
      <c r="D593" s="21" t="s">
        <v>11</v>
      </c>
      <c r="E593" s="110">
        <v>20</v>
      </c>
      <c r="F593" s="44">
        <f t="shared" si="9"/>
        <v>20</v>
      </c>
      <c r="G593" s="44"/>
      <c r="H593" s="45"/>
      <c r="I593" s="62"/>
    </row>
    <row r="594" spans="1:9" s="60" customFormat="1" x14ac:dyDescent="0.3">
      <c r="A594" s="63"/>
      <c r="B594" s="207"/>
      <c r="C594" s="49"/>
      <c r="D594" s="21" t="s">
        <v>13</v>
      </c>
      <c r="E594" s="110">
        <v>0</v>
      </c>
      <c r="F594" s="44">
        <f t="shared" si="9"/>
        <v>0</v>
      </c>
      <c r="G594" s="44"/>
      <c r="H594" s="45"/>
      <c r="I594" s="62"/>
    </row>
    <row r="595" spans="1:9" s="60" customFormat="1" x14ac:dyDescent="0.3">
      <c r="A595" s="63"/>
      <c r="B595" s="207"/>
      <c r="C595" s="59"/>
      <c r="D595" s="21"/>
      <c r="E595" s="168"/>
      <c r="F595" s="44"/>
      <c r="G595" s="44"/>
      <c r="H595" s="45"/>
      <c r="I595" s="62"/>
    </row>
    <row r="596" spans="1:9" s="60" customFormat="1" x14ac:dyDescent="0.3">
      <c r="A596" s="63"/>
      <c r="B596" s="20" t="s">
        <v>273</v>
      </c>
      <c r="C596" s="21"/>
      <c r="D596" s="20"/>
      <c r="E596" s="168"/>
      <c r="F596" s="44"/>
      <c r="G596" s="44"/>
      <c r="H596" s="45"/>
      <c r="I596" s="62"/>
    </row>
    <row r="597" spans="1:9" s="60" customFormat="1" ht="28.8" x14ac:dyDescent="0.3">
      <c r="A597" s="63"/>
      <c r="B597" s="57" t="s">
        <v>457</v>
      </c>
      <c r="C597" s="21"/>
      <c r="D597" s="20"/>
      <c r="E597" s="168"/>
      <c r="F597" s="44"/>
      <c r="G597" s="44"/>
      <c r="H597" s="45"/>
      <c r="I597" s="62"/>
    </row>
    <row r="598" spans="1:9" x14ac:dyDescent="0.3">
      <c r="B598" s="57"/>
      <c r="D598" s="20"/>
      <c r="E598" s="110"/>
      <c r="F598" s="44"/>
      <c r="G598" s="44"/>
      <c r="H598" s="45"/>
    </row>
    <row r="599" spans="1:9" ht="15.6" x14ac:dyDescent="0.3">
      <c r="B599" s="163" t="s">
        <v>458</v>
      </c>
      <c r="C599" s="164"/>
      <c r="D599" s="164"/>
      <c r="E599" s="164"/>
      <c r="F599" s="165">
        <f>SUM(F600:F675)</f>
        <v>145</v>
      </c>
      <c r="G599" s="166"/>
      <c r="H599" s="167"/>
      <c r="I599" s="164"/>
    </row>
    <row r="600" spans="1:9" ht="15.75" customHeight="1" x14ac:dyDescent="0.3">
      <c r="A600" s="1">
        <v>78</v>
      </c>
      <c r="B600" s="204" t="s">
        <v>459</v>
      </c>
      <c r="C600" s="49" t="s">
        <v>10</v>
      </c>
      <c r="D600" s="21" t="s">
        <v>11</v>
      </c>
      <c r="E600" s="110">
        <v>10</v>
      </c>
      <c r="F600" s="44">
        <f t="shared" si="9"/>
        <v>10</v>
      </c>
      <c r="G600" s="44"/>
      <c r="H600" s="45"/>
      <c r="I600" s="205" t="s">
        <v>460</v>
      </c>
    </row>
    <row r="601" spans="1:9" x14ac:dyDescent="0.3">
      <c r="B601" s="204"/>
      <c r="C601" s="49"/>
      <c r="D601" s="21" t="s">
        <v>13</v>
      </c>
      <c r="E601" s="110">
        <v>0</v>
      </c>
      <c r="F601" s="44">
        <f t="shared" si="9"/>
        <v>0</v>
      </c>
      <c r="G601" s="44"/>
      <c r="H601" s="45"/>
      <c r="I601" s="205"/>
    </row>
    <row r="602" spans="1:9" x14ac:dyDescent="0.3">
      <c r="B602" s="20"/>
      <c r="D602" s="20"/>
      <c r="E602" s="110"/>
      <c r="F602" s="44"/>
      <c r="G602" s="44"/>
      <c r="H602" s="45"/>
    </row>
    <row r="603" spans="1:9" s="20" customFormat="1" ht="15.75" customHeight="1" x14ac:dyDescent="0.3">
      <c r="A603" s="1">
        <v>79</v>
      </c>
      <c r="B603" s="204" t="s">
        <v>461</v>
      </c>
      <c r="C603" s="49" t="s">
        <v>10</v>
      </c>
      <c r="D603" s="21" t="s">
        <v>11</v>
      </c>
      <c r="E603" s="110">
        <v>15</v>
      </c>
      <c r="F603" s="44">
        <f t="shared" si="9"/>
        <v>15</v>
      </c>
      <c r="G603" s="44"/>
      <c r="H603" s="45"/>
      <c r="I603" s="205"/>
    </row>
    <row r="604" spans="1:9" s="20" customFormat="1" ht="29.25" customHeight="1" x14ac:dyDescent="0.3">
      <c r="A604" s="1"/>
      <c r="B604" s="204"/>
      <c r="C604" s="49"/>
      <c r="D604" s="21" t="s">
        <v>29</v>
      </c>
      <c r="E604" s="110">
        <v>0</v>
      </c>
      <c r="F604" s="44">
        <f t="shared" si="9"/>
        <v>0</v>
      </c>
      <c r="G604" s="44"/>
      <c r="H604" s="45"/>
      <c r="I604" s="205"/>
    </row>
    <row r="605" spans="1:9" s="20" customFormat="1" x14ac:dyDescent="0.3">
      <c r="A605" s="1"/>
      <c r="B605" s="20" t="s">
        <v>462</v>
      </c>
      <c r="C605" s="21"/>
      <c r="E605" s="110"/>
      <c r="F605" s="44"/>
      <c r="G605" s="44"/>
      <c r="H605" s="45"/>
      <c r="I605" s="24"/>
    </row>
    <row r="606" spans="1:9" s="20" customFormat="1" ht="360" x14ac:dyDescent="0.3">
      <c r="A606" s="1"/>
      <c r="B606" s="55" t="s">
        <v>463</v>
      </c>
      <c r="C606" s="21"/>
      <c r="E606" s="110"/>
      <c r="F606" s="44"/>
      <c r="G606" s="44"/>
      <c r="H606" s="45"/>
      <c r="I606" s="24"/>
    </row>
    <row r="607" spans="1:9" s="20" customFormat="1" x14ac:dyDescent="0.3">
      <c r="A607" s="1"/>
      <c r="B607" s="57"/>
      <c r="C607" s="21"/>
      <c r="E607" s="110"/>
      <c r="F607" s="44"/>
      <c r="G607" s="44"/>
      <c r="H607" s="45"/>
      <c r="I607" s="24"/>
    </row>
    <row r="608" spans="1:9" s="20" customFormat="1" ht="15.75" customHeight="1" x14ac:dyDescent="0.3">
      <c r="A608" s="1" t="s">
        <v>464</v>
      </c>
      <c r="B608" s="204" t="s">
        <v>465</v>
      </c>
      <c r="C608" s="49" t="s">
        <v>10</v>
      </c>
      <c r="D608" s="21" t="s">
        <v>11</v>
      </c>
      <c r="E608" s="110">
        <v>10</v>
      </c>
      <c r="F608" s="44">
        <f t="shared" si="9"/>
        <v>10</v>
      </c>
      <c r="G608" s="44"/>
      <c r="H608" s="45"/>
      <c r="I608" s="205"/>
    </row>
    <row r="609" spans="1:9" s="20" customFormat="1" x14ac:dyDescent="0.3">
      <c r="A609" s="1"/>
      <c r="B609" s="204"/>
      <c r="C609" s="49"/>
      <c r="D609" s="21" t="s">
        <v>13</v>
      </c>
      <c r="E609" s="110">
        <v>0</v>
      </c>
      <c r="F609" s="44">
        <f t="shared" si="9"/>
        <v>0</v>
      </c>
      <c r="G609" s="44"/>
      <c r="H609" s="45"/>
      <c r="I609" s="205"/>
    </row>
    <row r="610" spans="1:9" s="20" customFormat="1" x14ac:dyDescent="0.3">
      <c r="A610" s="1"/>
      <c r="B610" s="20" t="s">
        <v>466</v>
      </c>
      <c r="C610" s="21"/>
      <c r="E610" s="110"/>
      <c r="F610" s="44"/>
      <c r="G610" s="44"/>
      <c r="H610" s="45"/>
      <c r="I610" s="24"/>
    </row>
    <row r="611" spans="1:9" s="20" customFormat="1" ht="360" x14ac:dyDescent="0.3">
      <c r="A611" s="1"/>
      <c r="B611" s="55" t="s">
        <v>467</v>
      </c>
      <c r="C611" s="21"/>
      <c r="E611" s="110"/>
      <c r="F611" s="44"/>
      <c r="G611" s="44"/>
      <c r="H611" s="45"/>
      <c r="I611" s="24"/>
    </row>
    <row r="612" spans="1:9" s="20" customFormat="1" x14ac:dyDescent="0.3">
      <c r="A612" s="1"/>
      <c r="B612" s="57"/>
      <c r="C612" s="21"/>
      <c r="E612" s="110"/>
      <c r="F612" s="44"/>
      <c r="G612" s="44"/>
      <c r="H612" s="45"/>
      <c r="I612" s="24"/>
    </row>
    <row r="613" spans="1:9" s="20" customFormat="1" ht="28.5" customHeight="1" x14ac:dyDescent="0.3">
      <c r="A613" s="1" t="s">
        <v>468</v>
      </c>
      <c r="B613" s="209" t="s">
        <v>469</v>
      </c>
      <c r="C613" s="49" t="s">
        <v>10</v>
      </c>
      <c r="D613" s="21" t="s">
        <v>11</v>
      </c>
      <c r="E613" s="110">
        <v>10</v>
      </c>
      <c r="F613" s="44">
        <f t="shared" si="9"/>
        <v>10</v>
      </c>
      <c r="G613" s="44"/>
      <c r="H613" s="45"/>
      <c r="I613" s="24"/>
    </row>
    <row r="614" spans="1:9" s="20" customFormat="1" x14ac:dyDescent="0.3">
      <c r="A614" s="1"/>
      <c r="B614" s="209"/>
      <c r="C614" s="49"/>
      <c r="D614" s="21" t="s">
        <v>13</v>
      </c>
      <c r="E614" s="110">
        <v>0</v>
      </c>
      <c r="F614" s="44">
        <f t="shared" si="9"/>
        <v>0</v>
      </c>
      <c r="G614" s="44"/>
      <c r="H614" s="45"/>
      <c r="I614" s="24"/>
    </row>
    <row r="615" spans="1:9" s="20" customFormat="1" x14ac:dyDescent="0.3">
      <c r="A615" s="1"/>
      <c r="B615" s="20" t="s">
        <v>470</v>
      </c>
      <c r="C615" s="59"/>
      <c r="D615" s="21"/>
      <c r="E615" s="110"/>
      <c r="F615" s="44"/>
      <c r="G615" s="44"/>
      <c r="H615" s="45"/>
      <c r="I615" s="24"/>
    </row>
    <row r="616" spans="1:9" s="20" customFormat="1" ht="360" x14ac:dyDescent="0.3">
      <c r="A616" s="1"/>
      <c r="B616" s="55" t="s">
        <v>471</v>
      </c>
      <c r="C616" s="21"/>
      <c r="E616" s="110"/>
      <c r="F616" s="44"/>
      <c r="G616" s="44"/>
      <c r="H616" s="45"/>
      <c r="I616" s="24"/>
    </row>
    <row r="617" spans="1:9" s="60" customFormat="1" x14ac:dyDescent="0.3">
      <c r="A617" s="63"/>
      <c r="B617" s="64"/>
      <c r="C617" s="21"/>
      <c r="E617" s="168"/>
      <c r="F617" s="44"/>
      <c r="G617" s="44"/>
      <c r="H617" s="45"/>
      <c r="I617" s="62"/>
    </row>
    <row r="618" spans="1:9" ht="15.75" customHeight="1" x14ac:dyDescent="0.3">
      <c r="A618" s="1" t="s">
        <v>472</v>
      </c>
      <c r="B618" s="204" t="s">
        <v>473</v>
      </c>
      <c r="C618" s="82"/>
      <c r="D618" s="43" t="s">
        <v>474</v>
      </c>
      <c r="E618" s="68">
        <v>10</v>
      </c>
      <c r="F618" s="44">
        <f t="shared" si="9"/>
        <v>0</v>
      </c>
      <c r="G618" s="44"/>
      <c r="H618" s="45"/>
    </row>
    <row r="619" spans="1:9" x14ac:dyDescent="0.3">
      <c r="B619" s="204"/>
      <c r="C619" s="82"/>
      <c r="D619" s="43" t="s">
        <v>475</v>
      </c>
      <c r="E619" s="68">
        <v>10</v>
      </c>
      <c r="F619" s="44">
        <f t="shared" si="9"/>
        <v>0</v>
      </c>
      <c r="G619" s="44"/>
      <c r="H619" s="45"/>
    </row>
    <row r="620" spans="1:9" x14ac:dyDescent="0.3">
      <c r="B620" s="204"/>
      <c r="C620" s="82"/>
      <c r="D620" s="43" t="s">
        <v>476</v>
      </c>
      <c r="E620" s="68">
        <v>10</v>
      </c>
      <c r="F620" s="44">
        <f t="shared" si="9"/>
        <v>0</v>
      </c>
      <c r="G620" s="44"/>
      <c r="H620" s="45"/>
    </row>
    <row r="621" spans="1:9" x14ac:dyDescent="0.3">
      <c r="B621" s="204"/>
      <c r="C621" s="82" t="s">
        <v>10</v>
      </c>
      <c r="D621" s="43" t="s">
        <v>477</v>
      </c>
      <c r="E621" s="68">
        <v>10</v>
      </c>
      <c r="F621" s="44">
        <f t="shared" si="9"/>
        <v>10</v>
      </c>
      <c r="G621" s="44"/>
      <c r="H621" s="45"/>
    </row>
    <row r="622" spans="1:9" x14ac:dyDescent="0.3">
      <c r="B622" s="204"/>
      <c r="C622" s="82"/>
      <c r="D622" s="43" t="s">
        <v>173</v>
      </c>
      <c r="E622" s="68">
        <v>0</v>
      </c>
      <c r="F622" s="44">
        <f t="shared" si="9"/>
        <v>0</v>
      </c>
      <c r="G622" s="44"/>
      <c r="H622" s="45"/>
    </row>
    <row r="623" spans="1:9" x14ac:dyDescent="0.3">
      <c r="B623" s="20"/>
      <c r="D623" s="20"/>
      <c r="E623" s="110"/>
      <c r="F623" s="44"/>
      <c r="G623" s="44"/>
      <c r="H623" s="45"/>
    </row>
    <row r="624" spans="1:9" ht="15.75" customHeight="1" x14ac:dyDescent="0.3">
      <c r="A624" s="1" t="s">
        <v>478</v>
      </c>
      <c r="B624" s="204" t="s">
        <v>479</v>
      </c>
      <c r="C624" s="49" t="s">
        <v>10</v>
      </c>
      <c r="D624" s="21" t="s">
        <v>480</v>
      </c>
      <c r="E624" s="110">
        <v>10</v>
      </c>
      <c r="F624" s="44">
        <f t="shared" si="9"/>
        <v>10</v>
      </c>
      <c r="G624" s="44"/>
      <c r="H624" s="45"/>
      <c r="I624" s="205"/>
    </row>
    <row r="625" spans="1:9" x14ac:dyDescent="0.3">
      <c r="B625" s="204"/>
      <c r="C625" s="49"/>
      <c r="D625" s="21" t="s">
        <v>481</v>
      </c>
      <c r="E625" s="110">
        <v>5</v>
      </c>
      <c r="F625" s="44">
        <f t="shared" si="9"/>
        <v>0</v>
      </c>
      <c r="G625" s="44"/>
      <c r="H625" s="45"/>
      <c r="I625" s="205"/>
    </row>
    <row r="626" spans="1:9" x14ac:dyDescent="0.3">
      <c r="B626" s="204"/>
      <c r="C626" s="49"/>
      <c r="D626" s="21" t="s">
        <v>13</v>
      </c>
      <c r="E626" s="110">
        <v>0</v>
      </c>
      <c r="F626" s="44">
        <f t="shared" si="9"/>
        <v>0</v>
      </c>
      <c r="G626" s="44"/>
      <c r="H626" s="45"/>
      <c r="I626" s="205"/>
    </row>
    <row r="627" spans="1:9" ht="28.8" x14ac:dyDescent="0.3">
      <c r="B627" s="20" t="s">
        <v>482</v>
      </c>
      <c r="D627" s="20"/>
      <c r="E627" s="110"/>
      <c r="F627" s="44"/>
      <c r="G627" s="44"/>
      <c r="H627" s="45"/>
    </row>
    <row r="628" spans="1:9" x14ac:dyDescent="0.3">
      <c r="B628" s="55" t="s">
        <v>483</v>
      </c>
      <c r="D628" s="20"/>
      <c r="E628" s="110"/>
      <c r="F628" s="44"/>
      <c r="G628" s="44"/>
      <c r="H628" s="45"/>
    </row>
    <row r="629" spans="1:9" x14ac:dyDescent="0.3">
      <c r="B629" s="20"/>
      <c r="D629" s="20"/>
      <c r="E629" s="110"/>
      <c r="F629" s="44"/>
      <c r="G629" s="44"/>
      <c r="H629" s="45"/>
    </row>
    <row r="630" spans="1:9" ht="15.75" customHeight="1" x14ac:dyDescent="0.3">
      <c r="A630" s="1">
        <v>82</v>
      </c>
      <c r="B630" s="204" t="s">
        <v>484</v>
      </c>
      <c r="C630" s="49" t="s">
        <v>10</v>
      </c>
      <c r="D630" s="21" t="s">
        <v>485</v>
      </c>
      <c r="E630" s="110">
        <v>10</v>
      </c>
      <c r="F630" s="44">
        <f t="shared" si="9"/>
        <v>10</v>
      </c>
      <c r="G630" s="44"/>
      <c r="H630" s="45"/>
      <c r="I630" s="205" t="s">
        <v>486</v>
      </c>
    </row>
    <row r="631" spans="1:9" x14ac:dyDescent="0.3">
      <c r="B631" s="204"/>
      <c r="C631" s="49"/>
      <c r="D631" s="21" t="s">
        <v>173</v>
      </c>
      <c r="E631" s="110">
        <v>0</v>
      </c>
      <c r="F631" s="44">
        <f t="shared" si="9"/>
        <v>0</v>
      </c>
      <c r="G631" s="44"/>
      <c r="H631" s="45"/>
      <c r="I631" s="205"/>
    </row>
    <row r="632" spans="1:9" x14ac:dyDescent="0.3">
      <c r="B632" s="20" t="s">
        <v>487</v>
      </c>
      <c r="D632" s="20"/>
      <c r="E632" s="110"/>
      <c r="F632" s="44"/>
      <c r="G632" s="44"/>
      <c r="H632" s="45"/>
    </row>
    <row r="633" spans="1:9" x14ac:dyDescent="0.3">
      <c r="B633" s="55" t="s">
        <v>488</v>
      </c>
      <c r="D633" s="20"/>
      <c r="E633" s="110"/>
      <c r="F633" s="44"/>
      <c r="G633" s="44"/>
      <c r="H633" s="45"/>
    </row>
    <row r="634" spans="1:9" x14ac:dyDescent="0.3">
      <c r="B634" s="20"/>
      <c r="D634" s="20"/>
      <c r="E634" s="110"/>
      <c r="F634" s="44"/>
      <c r="G634" s="44"/>
      <c r="H634" s="45"/>
    </row>
    <row r="635" spans="1:9" ht="15.75" customHeight="1" x14ac:dyDescent="0.3">
      <c r="A635" s="1">
        <v>83</v>
      </c>
      <c r="B635" s="204" t="s">
        <v>489</v>
      </c>
      <c r="C635" s="41" t="s">
        <v>10</v>
      </c>
      <c r="D635" s="21" t="s">
        <v>485</v>
      </c>
      <c r="E635" s="110">
        <v>0</v>
      </c>
      <c r="F635" s="44">
        <f t="shared" si="9"/>
        <v>0</v>
      </c>
      <c r="G635" s="44"/>
      <c r="H635" s="45"/>
      <c r="I635" s="205"/>
    </row>
    <row r="636" spans="1:9" x14ac:dyDescent="0.3">
      <c r="B636" s="204"/>
      <c r="C636" s="49"/>
      <c r="D636" s="21" t="s">
        <v>173</v>
      </c>
      <c r="E636" s="110">
        <v>0</v>
      </c>
      <c r="F636" s="44">
        <f t="shared" si="9"/>
        <v>0</v>
      </c>
      <c r="G636" s="44"/>
      <c r="H636" s="45"/>
      <c r="I636" s="205"/>
    </row>
    <row r="637" spans="1:9" x14ac:dyDescent="0.3">
      <c r="B637" s="20" t="s">
        <v>490</v>
      </c>
      <c r="D637" s="20"/>
      <c r="E637" s="110"/>
      <c r="F637" s="44"/>
      <c r="G637" s="44"/>
      <c r="H637" s="45"/>
    </row>
    <row r="638" spans="1:9" x14ac:dyDescent="0.3">
      <c r="B638" s="55" t="s">
        <v>491</v>
      </c>
      <c r="D638" s="20"/>
      <c r="E638" s="110"/>
      <c r="F638" s="44"/>
      <c r="G638" s="44"/>
      <c r="H638" s="45"/>
    </row>
    <row r="639" spans="1:9" x14ac:dyDescent="0.3">
      <c r="B639" s="57"/>
      <c r="D639" s="20"/>
      <c r="E639" s="110"/>
      <c r="F639" s="44"/>
      <c r="G639" s="44"/>
      <c r="H639" s="45"/>
    </row>
    <row r="640" spans="1:9" ht="15" customHeight="1" x14ac:dyDescent="0.3">
      <c r="A640" s="1">
        <v>84</v>
      </c>
      <c r="B640" s="204" t="s">
        <v>492</v>
      </c>
      <c r="C640" s="41" t="s">
        <v>10</v>
      </c>
      <c r="D640" s="42" t="s">
        <v>11</v>
      </c>
      <c r="E640" s="110">
        <v>10</v>
      </c>
      <c r="F640" s="44">
        <f t="shared" si="9"/>
        <v>10</v>
      </c>
      <c r="G640" s="44"/>
      <c r="H640" s="45"/>
      <c r="I640" s="205"/>
    </row>
    <row r="641" spans="1:9" x14ac:dyDescent="0.3">
      <c r="B641" s="204"/>
      <c r="C641" s="49"/>
      <c r="D641" s="21" t="s">
        <v>13</v>
      </c>
      <c r="E641" s="110">
        <v>0</v>
      </c>
      <c r="F641" s="44">
        <f t="shared" si="9"/>
        <v>0</v>
      </c>
      <c r="G641" s="44"/>
      <c r="H641" s="45"/>
      <c r="I641" s="205"/>
    </row>
    <row r="642" spans="1:9" x14ac:dyDescent="0.3">
      <c r="B642" s="20" t="s">
        <v>232</v>
      </c>
      <c r="D642" s="20"/>
      <c r="E642" s="110"/>
      <c r="F642" s="44"/>
      <c r="G642" s="44"/>
      <c r="H642" s="45"/>
    </row>
    <row r="643" spans="1:9" ht="57.6" x14ac:dyDescent="0.3">
      <c r="B643" s="55" t="s">
        <v>493</v>
      </c>
      <c r="D643" s="20"/>
      <c r="E643" s="110"/>
      <c r="F643" s="44"/>
      <c r="G643" s="44"/>
      <c r="H643" s="45"/>
    </row>
    <row r="644" spans="1:9" x14ac:dyDescent="0.3">
      <c r="B644" s="32"/>
      <c r="D644" s="20"/>
      <c r="E644" s="110"/>
      <c r="F644" s="44"/>
      <c r="G644" s="44"/>
      <c r="H644" s="45"/>
    </row>
    <row r="645" spans="1:9" ht="15" customHeight="1" x14ac:dyDescent="0.3">
      <c r="A645" s="1">
        <v>85</v>
      </c>
      <c r="B645" s="204" t="s">
        <v>494</v>
      </c>
      <c r="C645" s="82" t="s">
        <v>10</v>
      </c>
      <c r="D645" s="43" t="s">
        <v>11</v>
      </c>
      <c r="E645" s="110">
        <v>10</v>
      </c>
      <c r="F645" s="44">
        <f t="shared" si="9"/>
        <v>10</v>
      </c>
      <c r="G645" s="44"/>
      <c r="H645" s="45"/>
      <c r="I645" s="205"/>
    </row>
    <row r="646" spans="1:9" x14ac:dyDescent="0.3">
      <c r="B646" s="204"/>
      <c r="C646" s="82"/>
      <c r="D646" s="43" t="s">
        <v>13</v>
      </c>
      <c r="E646" s="110">
        <v>0</v>
      </c>
      <c r="F646" s="44">
        <f t="shared" si="9"/>
        <v>0</v>
      </c>
      <c r="G646" s="44"/>
      <c r="H646" s="45"/>
      <c r="I646" s="205"/>
    </row>
    <row r="647" spans="1:9" x14ac:dyDescent="0.3">
      <c r="B647" s="32"/>
      <c r="D647" s="20"/>
      <c r="E647" s="110"/>
      <c r="F647" s="44"/>
      <c r="G647" s="44"/>
      <c r="H647" s="45"/>
      <c r="I647" s="91"/>
    </row>
    <row r="648" spans="1:9" ht="15.75" customHeight="1" x14ac:dyDescent="0.3">
      <c r="A648" s="1">
        <v>86</v>
      </c>
      <c r="B648" s="204" t="s">
        <v>495</v>
      </c>
      <c r="C648" s="82" t="s">
        <v>10</v>
      </c>
      <c r="D648" s="21" t="s">
        <v>485</v>
      </c>
      <c r="E648" s="110">
        <v>10</v>
      </c>
      <c r="F648" s="44">
        <f t="shared" ref="F648:F708" si="10">IF(C648="x",E648,0)</f>
        <v>10</v>
      </c>
      <c r="G648" s="44"/>
      <c r="H648" s="45"/>
      <c r="I648" s="205"/>
    </row>
    <row r="649" spans="1:9" x14ac:dyDescent="0.3">
      <c r="B649" s="204"/>
      <c r="C649" s="82"/>
      <c r="D649" s="21" t="s">
        <v>173</v>
      </c>
      <c r="E649" s="110">
        <v>0</v>
      </c>
      <c r="F649" s="44">
        <f t="shared" si="10"/>
        <v>0</v>
      </c>
      <c r="G649" s="44"/>
      <c r="H649" s="45"/>
      <c r="I649" s="205"/>
    </row>
    <row r="650" spans="1:9" x14ac:dyDescent="0.3">
      <c r="B650" s="20" t="s">
        <v>496</v>
      </c>
      <c r="D650" s="20"/>
      <c r="E650" s="110"/>
      <c r="F650" s="44"/>
      <c r="G650" s="44"/>
      <c r="H650" s="45"/>
    </row>
    <row r="651" spans="1:9" ht="144" x14ac:dyDescent="0.3">
      <c r="B651" s="55" t="s">
        <v>497</v>
      </c>
      <c r="D651" s="20"/>
      <c r="E651" s="110"/>
      <c r="F651" s="44"/>
      <c r="G651" s="44"/>
      <c r="H651" s="45"/>
    </row>
    <row r="652" spans="1:9" x14ac:dyDescent="0.3">
      <c r="B652" s="32"/>
      <c r="D652" s="20"/>
      <c r="E652" s="110"/>
      <c r="F652" s="44"/>
      <c r="G652" s="44"/>
      <c r="H652" s="45"/>
      <c r="I652" s="91"/>
    </row>
    <row r="653" spans="1:9" ht="15.75" customHeight="1" x14ac:dyDescent="0.3">
      <c r="A653" s="1">
        <v>87</v>
      </c>
      <c r="B653" s="204" t="s">
        <v>498</v>
      </c>
      <c r="C653" s="49" t="s">
        <v>10</v>
      </c>
      <c r="D653" s="21" t="s">
        <v>485</v>
      </c>
      <c r="E653" s="110">
        <v>10</v>
      </c>
      <c r="F653" s="44">
        <f t="shared" si="10"/>
        <v>10</v>
      </c>
      <c r="G653" s="44"/>
      <c r="H653" s="45"/>
      <c r="I653" s="205"/>
    </row>
    <row r="654" spans="1:9" x14ac:dyDescent="0.3">
      <c r="B654" s="204"/>
      <c r="C654" s="49"/>
      <c r="D654" s="21" t="s">
        <v>173</v>
      </c>
      <c r="E654" s="110">
        <v>0</v>
      </c>
      <c r="F654" s="44">
        <f t="shared" si="10"/>
        <v>0</v>
      </c>
      <c r="G654" s="44"/>
      <c r="H654" s="45"/>
      <c r="I654" s="205"/>
    </row>
    <row r="655" spans="1:9" x14ac:dyDescent="0.3">
      <c r="B655" s="20" t="s">
        <v>499</v>
      </c>
      <c r="D655" s="20"/>
      <c r="E655" s="110"/>
      <c r="F655" s="44"/>
      <c r="G655" s="44"/>
      <c r="H655" s="45"/>
    </row>
    <row r="656" spans="1:9" ht="230.4" x14ac:dyDescent="0.3">
      <c r="B656" s="55" t="s">
        <v>500</v>
      </c>
      <c r="D656" s="20"/>
      <c r="E656" s="110"/>
      <c r="F656" s="44"/>
      <c r="G656" s="44"/>
      <c r="H656" s="45"/>
    </row>
    <row r="657" spans="1:9" x14ac:dyDescent="0.3">
      <c r="B657" s="57"/>
      <c r="D657" s="20"/>
      <c r="E657" s="110"/>
      <c r="F657" s="44"/>
      <c r="G657" s="44"/>
      <c r="H657" s="45"/>
    </row>
    <row r="658" spans="1:9" ht="15" customHeight="1" x14ac:dyDescent="0.3">
      <c r="A658" s="1">
        <v>88</v>
      </c>
      <c r="B658" s="204" t="s">
        <v>501</v>
      </c>
      <c r="C658" s="41" t="s">
        <v>10</v>
      </c>
      <c r="D658" s="42" t="s">
        <v>11</v>
      </c>
      <c r="E658" s="110">
        <v>10</v>
      </c>
      <c r="F658" s="44">
        <f t="shared" si="10"/>
        <v>10</v>
      </c>
      <c r="G658" s="44"/>
      <c r="H658" s="45"/>
      <c r="I658" s="205"/>
    </row>
    <row r="659" spans="1:9" x14ac:dyDescent="0.3">
      <c r="B659" s="204"/>
      <c r="C659" s="49"/>
      <c r="D659" s="21" t="s">
        <v>13</v>
      </c>
      <c r="E659" s="110">
        <v>0</v>
      </c>
      <c r="F659" s="44">
        <f t="shared" si="10"/>
        <v>0</v>
      </c>
      <c r="G659" s="44"/>
      <c r="H659" s="45"/>
      <c r="I659" s="205"/>
    </row>
    <row r="660" spans="1:9" x14ac:dyDescent="0.3">
      <c r="B660" s="20" t="s">
        <v>232</v>
      </c>
      <c r="D660" s="20"/>
      <c r="E660" s="110"/>
      <c r="F660" s="44"/>
      <c r="G660" s="44"/>
      <c r="H660" s="45"/>
    </row>
    <row r="661" spans="1:9" ht="388.8" x14ac:dyDescent="0.3">
      <c r="B661" s="55" t="s">
        <v>502</v>
      </c>
      <c r="D661" s="20"/>
      <c r="E661" s="110"/>
      <c r="F661" s="44"/>
      <c r="G661" s="44"/>
      <c r="H661" s="45"/>
    </row>
    <row r="662" spans="1:9" x14ac:dyDescent="0.3">
      <c r="B662" s="57"/>
      <c r="D662" s="20"/>
      <c r="E662" s="110"/>
      <c r="F662" s="44"/>
      <c r="G662" s="44"/>
      <c r="H662" s="45"/>
    </row>
    <row r="663" spans="1:9" ht="15.75" customHeight="1" x14ac:dyDescent="0.3">
      <c r="A663" s="1">
        <v>89</v>
      </c>
      <c r="B663" s="204" t="s">
        <v>503</v>
      </c>
      <c r="C663" s="49" t="s">
        <v>10</v>
      </c>
      <c r="D663" s="21" t="s">
        <v>11</v>
      </c>
      <c r="E663" s="110">
        <v>10</v>
      </c>
      <c r="F663" s="44">
        <f t="shared" si="10"/>
        <v>10</v>
      </c>
      <c r="G663" s="44"/>
      <c r="H663" s="45"/>
      <c r="I663" s="205"/>
    </row>
    <row r="664" spans="1:9" x14ac:dyDescent="0.3">
      <c r="B664" s="204"/>
      <c r="C664" s="49"/>
      <c r="D664" s="21" t="s">
        <v>29</v>
      </c>
      <c r="E664" s="110">
        <v>0</v>
      </c>
      <c r="F664" s="44">
        <f t="shared" si="10"/>
        <v>0</v>
      </c>
      <c r="G664" s="44"/>
      <c r="H664" s="45"/>
      <c r="I664" s="205"/>
    </row>
    <row r="665" spans="1:9" x14ac:dyDescent="0.3">
      <c r="B665" s="20" t="s">
        <v>504</v>
      </c>
      <c r="D665" s="20"/>
      <c r="E665" s="110"/>
      <c r="F665" s="44"/>
      <c r="G665" s="44"/>
      <c r="H665" s="45"/>
    </row>
    <row r="666" spans="1:9" x14ac:dyDescent="0.3">
      <c r="B666" s="55" t="s">
        <v>505</v>
      </c>
      <c r="D666" s="20"/>
      <c r="E666" s="110"/>
      <c r="F666" s="44"/>
      <c r="G666" s="44"/>
      <c r="H666" s="45"/>
    </row>
    <row r="667" spans="1:9" x14ac:dyDescent="0.3">
      <c r="B667" s="20"/>
      <c r="D667" s="20"/>
      <c r="E667" s="110"/>
      <c r="F667" s="44"/>
      <c r="G667" s="44"/>
      <c r="H667" s="45"/>
    </row>
    <row r="668" spans="1:9" ht="15.75" customHeight="1" x14ac:dyDescent="0.3">
      <c r="A668" s="1" t="s">
        <v>506</v>
      </c>
      <c r="B668" s="204" t="s">
        <v>507</v>
      </c>
      <c r="C668" s="49" t="s">
        <v>10</v>
      </c>
      <c r="D668" s="21" t="s">
        <v>11</v>
      </c>
      <c r="E668" s="110">
        <v>10</v>
      </c>
      <c r="F668" s="44">
        <f t="shared" si="10"/>
        <v>10</v>
      </c>
      <c r="G668" s="44"/>
      <c r="H668" s="45"/>
      <c r="I668" s="205"/>
    </row>
    <row r="669" spans="1:9" x14ac:dyDescent="0.3">
      <c r="B669" s="204"/>
      <c r="C669" s="49"/>
      <c r="D669" s="21" t="s">
        <v>29</v>
      </c>
      <c r="E669" s="110">
        <v>0</v>
      </c>
      <c r="F669" s="44">
        <f t="shared" si="10"/>
        <v>0</v>
      </c>
      <c r="G669" s="44"/>
      <c r="H669" s="45"/>
      <c r="I669" s="205"/>
    </row>
    <row r="670" spans="1:9" x14ac:dyDescent="0.3">
      <c r="B670" s="20"/>
      <c r="D670" s="20"/>
      <c r="E670" s="110"/>
      <c r="F670" s="44"/>
      <c r="G670" s="44"/>
      <c r="H670" s="45"/>
    </row>
    <row r="671" spans="1:9" ht="15.75" customHeight="1" x14ac:dyDescent="0.3">
      <c r="A671" s="1" t="s">
        <v>508</v>
      </c>
      <c r="B671" s="204" t="s">
        <v>509</v>
      </c>
      <c r="C671" s="49" t="s">
        <v>10</v>
      </c>
      <c r="D671" s="21" t="s">
        <v>485</v>
      </c>
      <c r="E671" s="110">
        <v>0</v>
      </c>
      <c r="F671" s="44">
        <f t="shared" si="10"/>
        <v>0</v>
      </c>
      <c r="G671" s="44"/>
      <c r="H671" s="45"/>
      <c r="I671" s="205" t="s">
        <v>510</v>
      </c>
    </row>
    <row r="672" spans="1:9" x14ac:dyDescent="0.3">
      <c r="B672" s="204"/>
      <c r="C672" s="49"/>
      <c r="D672" s="21" t="s">
        <v>173</v>
      </c>
      <c r="E672" s="110">
        <v>0</v>
      </c>
      <c r="F672" s="44">
        <f t="shared" si="10"/>
        <v>0</v>
      </c>
      <c r="G672" s="44"/>
      <c r="H672" s="45"/>
      <c r="I672" s="205"/>
    </row>
    <row r="673" spans="1:9" x14ac:dyDescent="0.3">
      <c r="B673" s="20" t="s">
        <v>490</v>
      </c>
      <c r="D673" s="20"/>
      <c r="E673" s="110"/>
      <c r="F673" s="44"/>
      <c r="G673" s="44"/>
      <c r="H673" s="45"/>
    </row>
    <row r="674" spans="1:9" x14ac:dyDescent="0.3">
      <c r="B674" s="55" t="s">
        <v>483</v>
      </c>
      <c r="D674" s="20"/>
      <c r="E674" s="110"/>
      <c r="F674" s="44"/>
      <c r="G674" s="170" t="s">
        <v>511</v>
      </c>
      <c r="H674" s="171" t="s">
        <v>512</v>
      </c>
    </row>
    <row r="675" spans="1:9" x14ac:dyDescent="0.3">
      <c r="B675" s="57"/>
      <c r="D675" s="20"/>
      <c r="E675" s="110"/>
      <c r="F675" s="44"/>
      <c r="G675" s="44"/>
      <c r="H675" s="45"/>
    </row>
    <row r="676" spans="1:9" ht="15.6" x14ac:dyDescent="0.3">
      <c r="B676" s="163" t="s">
        <v>513</v>
      </c>
      <c r="C676" s="164"/>
      <c r="D676" s="164"/>
      <c r="E676" s="164"/>
      <c r="F676" s="165">
        <f>SUM(F677:F736)</f>
        <v>100</v>
      </c>
      <c r="G676" s="166"/>
      <c r="H676" s="167"/>
      <c r="I676" s="164"/>
    </row>
    <row r="677" spans="1:9" ht="15.75" customHeight="1" x14ac:dyDescent="0.3">
      <c r="A677" s="1">
        <v>91</v>
      </c>
      <c r="B677" s="204" t="s">
        <v>514</v>
      </c>
      <c r="C677" s="49" t="s">
        <v>10</v>
      </c>
      <c r="D677" s="21" t="s">
        <v>515</v>
      </c>
      <c r="E677" s="110">
        <v>15</v>
      </c>
      <c r="F677" s="44">
        <f t="shared" si="10"/>
        <v>15</v>
      </c>
      <c r="G677" s="44"/>
      <c r="H677" s="45"/>
      <c r="I677" s="205" t="s">
        <v>516</v>
      </c>
    </row>
    <row r="678" spans="1:9" x14ac:dyDescent="0.3">
      <c r="B678" s="204"/>
      <c r="C678" s="49"/>
      <c r="D678" s="21" t="s">
        <v>517</v>
      </c>
      <c r="E678" s="110">
        <v>12</v>
      </c>
      <c r="F678" s="44">
        <f t="shared" si="10"/>
        <v>0</v>
      </c>
      <c r="G678" s="44"/>
      <c r="H678" s="45"/>
      <c r="I678" s="205"/>
    </row>
    <row r="679" spans="1:9" x14ac:dyDescent="0.3">
      <c r="B679" s="204"/>
      <c r="C679" s="49"/>
      <c r="D679" s="21" t="s">
        <v>518</v>
      </c>
      <c r="E679" s="110">
        <v>8</v>
      </c>
      <c r="F679" s="44">
        <f t="shared" si="10"/>
        <v>0</v>
      </c>
      <c r="G679" s="44"/>
      <c r="H679" s="45"/>
      <c r="I679" s="205"/>
    </row>
    <row r="680" spans="1:9" x14ac:dyDescent="0.3">
      <c r="B680" s="204"/>
      <c r="C680" s="49"/>
      <c r="D680" s="21" t="s">
        <v>519</v>
      </c>
      <c r="E680" s="110">
        <v>0</v>
      </c>
      <c r="F680" s="44">
        <f>F709</f>
        <v>0</v>
      </c>
      <c r="G680" s="44"/>
      <c r="H680" s="45"/>
      <c r="I680" s="205"/>
    </row>
    <row r="681" spans="1:9" ht="43.2" x14ac:dyDescent="0.3">
      <c r="B681" s="20" t="s">
        <v>520</v>
      </c>
      <c r="D681" s="20"/>
      <c r="E681" s="110"/>
      <c r="F681" s="44"/>
      <c r="G681" s="44"/>
      <c r="H681" s="45"/>
    </row>
    <row r="682" spans="1:9" ht="230.4" x14ac:dyDescent="0.3">
      <c r="B682" s="55" t="s">
        <v>521</v>
      </c>
      <c r="D682" s="20"/>
      <c r="E682" s="110"/>
      <c r="F682" s="44"/>
      <c r="G682" s="44"/>
      <c r="H682" s="45"/>
    </row>
    <row r="683" spans="1:9" x14ac:dyDescent="0.3">
      <c r="B683" s="20"/>
      <c r="D683" s="20"/>
      <c r="E683" s="110"/>
      <c r="F683" s="44"/>
      <c r="G683" s="44"/>
      <c r="H683" s="45"/>
    </row>
    <row r="684" spans="1:9" ht="15.75" customHeight="1" x14ac:dyDescent="0.3">
      <c r="A684" s="1" t="s">
        <v>522</v>
      </c>
      <c r="B684" s="204" t="s">
        <v>523</v>
      </c>
      <c r="C684" s="41" t="s">
        <v>10</v>
      </c>
      <c r="D684" s="42" t="s">
        <v>524</v>
      </c>
      <c r="E684" s="68">
        <v>10</v>
      </c>
      <c r="F684" s="44">
        <f t="shared" si="10"/>
        <v>10</v>
      </c>
      <c r="G684" s="44"/>
      <c r="H684" s="45"/>
      <c r="I684" s="205"/>
    </row>
    <row r="685" spans="1:9" x14ac:dyDescent="0.3">
      <c r="B685" s="204"/>
      <c r="C685" s="49"/>
      <c r="D685" s="21" t="s">
        <v>13</v>
      </c>
      <c r="E685" s="110">
        <v>0</v>
      </c>
      <c r="F685" s="44">
        <f t="shared" si="10"/>
        <v>0</v>
      </c>
      <c r="G685" s="44"/>
      <c r="H685" s="45"/>
      <c r="I685" s="205"/>
    </row>
    <row r="686" spans="1:9" x14ac:dyDescent="0.3">
      <c r="B686" s="20"/>
      <c r="D686" s="20"/>
      <c r="E686" s="110"/>
      <c r="F686" s="44"/>
      <c r="G686" s="44"/>
      <c r="H686" s="45"/>
    </row>
    <row r="687" spans="1:9" ht="15.75" customHeight="1" x14ac:dyDescent="0.3">
      <c r="A687" s="1" t="s">
        <v>525</v>
      </c>
      <c r="B687" s="204" t="s">
        <v>526</v>
      </c>
      <c r="C687" s="41" t="s">
        <v>10</v>
      </c>
      <c r="D687" s="42" t="s">
        <v>524</v>
      </c>
      <c r="E687" s="110">
        <v>10</v>
      </c>
      <c r="F687" s="44">
        <f t="shared" si="10"/>
        <v>10</v>
      </c>
      <c r="G687" s="44"/>
      <c r="H687" s="45"/>
      <c r="I687" s="205"/>
    </row>
    <row r="688" spans="1:9" x14ac:dyDescent="0.3">
      <c r="B688" s="204"/>
      <c r="C688" s="49"/>
      <c r="D688" s="21" t="s">
        <v>13</v>
      </c>
      <c r="E688" s="110">
        <v>0</v>
      </c>
      <c r="F688" s="44">
        <f t="shared" si="10"/>
        <v>0</v>
      </c>
      <c r="G688" s="44"/>
      <c r="H688" s="45"/>
      <c r="I688" s="205"/>
    </row>
    <row r="689" spans="1:9" x14ac:dyDescent="0.3">
      <c r="B689" s="20" t="s">
        <v>527</v>
      </c>
      <c r="D689" s="20"/>
      <c r="E689" s="110"/>
      <c r="F689" s="44"/>
      <c r="G689" s="44"/>
      <c r="H689" s="45"/>
    </row>
    <row r="690" spans="1:9" ht="43.2" x14ac:dyDescent="0.3">
      <c r="B690" s="55" t="s">
        <v>528</v>
      </c>
      <c r="D690" s="20"/>
      <c r="E690" s="110"/>
      <c r="F690" s="44"/>
      <c r="G690" s="44"/>
      <c r="H690" s="45"/>
    </row>
    <row r="691" spans="1:9" x14ac:dyDescent="0.3">
      <c r="B691" s="57"/>
      <c r="D691" s="20"/>
      <c r="E691" s="110"/>
      <c r="F691" s="44"/>
      <c r="G691" s="44"/>
      <c r="H691" s="45"/>
    </row>
    <row r="692" spans="1:9" ht="15.75" customHeight="1" x14ac:dyDescent="0.3">
      <c r="A692" s="1" t="s">
        <v>529</v>
      </c>
      <c r="B692" s="209" t="s">
        <v>530</v>
      </c>
      <c r="C692" s="41" t="s">
        <v>10</v>
      </c>
      <c r="D692" s="42" t="s">
        <v>11</v>
      </c>
      <c r="E692" s="68">
        <v>0</v>
      </c>
      <c r="F692" s="44">
        <f t="shared" si="10"/>
        <v>0</v>
      </c>
      <c r="G692" s="44"/>
      <c r="H692" s="45"/>
    </row>
    <row r="693" spans="1:9" x14ac:dyDescent="0.3">
      <c r="B693" s="209"/>
      <c r="C693" s="49"/>
      <c r="D693" s="21" t="s">
        <v>13</v>
      </c>
      <c r="E693" s="110">
        <v>0</v>
      </c>
      <c r="F693" s="44">
        <f t="shared" si="10"/>
        <v>0</v>
      </c>
      <c r="G693" s="44"/>
      <c r="H693" s="45"/>
    </row>
    <row r="694" spans="1:9" ht="15" customHeight="1" x14ac:dyDescent="0.3">
      <c r="B694" s="20" t="s">
        <v>531</v>
      </c>
      <c r="D694" s="20"/>
      <c r="E694" s="110"/>
      <c r="F694" s="44"/>
      <c r="G694" s="44"/>
      <c r="H694" s="45"/>
    </row>
    <row r="695" spans="1:9" ht="115.2" x14ac:dyDescent="0.3">
      <c r="B695" s="55" t="s">
        <v>532</v>
      </c>
      <c r="D695" s="20"/>
      <c r="E695" s="110"/>
      <c r="F695" s="44"/>
      <c r="G695" s="44"/>
      <c r="H695" s="45"/>
    </row>
    <row r="696" spans="1:9" x14ac:dyDescent="0.3">
      <c r="B696" s="57"/>
      <c r="D696" s="20"/>
      <c r="E696" s="110"/>
      <c r="F696" s="44"/>
      <c r="G696" s="44"/>
      <c r="H696" s="45"/>
    </row>
    <row r="697" spans="1:9" s="173" customFormat="1" ht="15.75" customHeight="1" x14ac:dyDescent="0.3">
      <c r="A697" s="1" t="s">
        <v>533</v>
      </c>
      <c r="B697" s="207" t="s">
        <v>534</v>
      </c>
      <c r="C697" s="82" t="s">
        <v>10</v>
      </c>
      <c r="D697" s="43" t="s">
        <v>11</v>
      </c>
      <c r="E697" s="43">
        <v>10</v>
      </c>
      <c r="F697" s="44">
        <f t="shared" si="10"/>
        <v>10</v>
      </c>
      <c r="G697" s="44"/>
      <c r="H697" s="45"/>
      <c r="I697" s="172"/>
    </row>
    <row r="698" spans="1:9" s="173" customFormat="1" x14ac:dyDescent="0.3">
      <c r="A698" s="1"/>
      <c r="B698" s="207"/>
      <c r="C698" s="82"/>
      <c r="D698" s="43" t="s">
        <v>13</v>
      </c>
      <c r="E698" s="43">
        <v>0</v>
      </c>
      <c r="F698" s="44">
        <f t="shared" si="10"/>
        <v>0</v>
      </c>
      <c r="G698" s="44"/>
      <c r="H698" s="45"/>
      <c r="I698" s="24"/>
    </row>
    <row r="699" spans="1:9" s="173" customFormat="1" x14ac:dyDescent="0.3">
      <c r="A699" s="1"/>
      <c r="B699" s="207"/>
      <c r="C699" s="82"/>
      <c r="D699" s="43" t="s">
        <v>19</v>
      </c>
      <c r="E699" s="43">
        <v>10</v>
      </c>
      <c r="F699" s="44">
        <f t="shared" si="10"/>
        <v>0</v>
      </c>
      <c r="G699" s="44"/>
      <c r="H699" s="45"/>
      <c r="I699" s="24"/>
    </row>
    <row r="700" spans="1:9" s="173" customFormat="1" x14ac:dyDescent="0.3">
      <c r="A700" s="1"/>
      <c r="B700" s="20" t="s">
        <v>535</v>
      </c>
      <c r="C700" s="21"/>
      <c r="D700" s="21"/>
      <c r="E700" s="21"/>
      <c r="F700" s="44"/>
      <c r="G700" s="44"/>
      <c r="H700" s="45"/>
      <c r="I700" s="24"/>
    </row>
    <row r="701" spans="1:9" s="173" customFormat="1" x14ac:dyDescent="0.3">
      <c r="A701" s="1"/>
      <c r="B701" s="55" t="s">
        <v>483</v>
      </c>
      <c r="C701" s="21"/>
      <c r="D701" s="21"/>
      <c r="E701" s="21"/>
      <c r="F701" s="44"/>
      <c r="G701" s="44"/>
      <c r="H701" s="45"/>
      <c r="I701" s="24"/>
    </row>
    <row r="702" spans="1:9" s="173" customFormat="1" x14ac:dyDescent="0.3">
      <c r="A702" s="1"/>
      <c r="B702" s="32"/>
      <c r="C702" s="21"/>
      <c r="D702" s="21"/>
      <c r="E702" s="21"/>
      <c r="F702" s="44"/>
      <c r="G702" s="44"/>
      <c r="H702" s="45"/>
      <c r="I702" s="91"/>
    </row>
    <row r="703" spans="1:9" s="173" customFormat="1" ht="15.75" customHeight="1" x14ac:dyDescent="0.3">
      <c r="A703" s="1" t="s">
        <v>536</v>
      </c>
      <c r="B703" s="207" t="s">
        <v>537</v>
      </c>
      <c r="C703" s="82" t="s">
        <v>10</v>
      </c>
      <c r="D703" s="43" t="s">
        <v>187</v>
      </c>
      <c r="E703" s="43">
        <v>15</v>
      </c>
      <c r="F703" s="44">
        <f t="shared" si="10"/>
        <v>15</v>
      </c>
      <c r="G703" s="44"/>
      <c r="H703" s="45"/>
      <c r="I703" s="172"/>
    </row>
    <row r="704" spans="1:9" s="173" customFormat="1" x14ac:dyDescent="0.3">
      <c r="A704" s="1"/>
      <c r="B704" s="207"/>
      <c r="C704" s="82"/>
      <c r="D704" s="43" t="s">
        <v>188</v>
      </c>
      <c r="E704" s="43">
        <v>12</v>
      </c>
      <c r="F704" s="44">
        <f t="shared" si="10"/>
        <v>0</v>
      </c>
      <c r="G704" s="44"/>
      <c r="H704" s="45"/>
      <c r="I704" s="24"/>
    </row>
    <row r="705" spans="1:9" s="173" customFormat="1" x14ac:dyDescent="0.3">
      <c r="A705" s="1"/>
      <c r="B705" s="207"/>
      <c r="C705" s="82"/>
      <c r="D705" s="43" t="s">
        <v>189</v>
      </c>
      <c r="E705" s="43">
        <v>8</v>
      </c>
      <c r="F705" s="44">
        <f t="shared" si="10"/>
        <v>0</v>
      </c>
      <c r="G705" s="44"/>
      <c r="H705" s="45"/>
      <c r="I705" s="24"/>
    </row>
    <row r="706" spans="1:9" s="173" customFormat="1" x14ac:dyDescent="0.3">
      <c r="A706" s="1"/>
      <c r="B706" s="207"/>
      <c r="C706" s="82"/>
      <c r="D706" s="43" t="s">
        <v>190</v>
      </c>
      <c r="E706" s="43">
        <v>4</v>
      </c>
      <c r="F706" s="44">
        <f t="shared" si="10"/>
        <v>0</v>
      </c>
      <c r="G706" s="44"/>
      <c r="H706" s="45"/>
      <c r="I706" s="24"/>
    </row>
    <row r="707" spans="1:9" s="173" customFormat="1" x14ac:dyDescent="0.3">
      <c r="A707" s="1"/>
      <c r="B707" s="207"/>
      <c r="C707" s="82"/>
      <c r="D707" s="43" t="s">
        <v>191</v>
      </c>
      <c r="E707" s="43">
        <v>0</v>
      </c>
      <c r="F707" s="44">
        <f t="shared" si="10"/>
        <v>0</v>
      </c>
      <c r="G707" s="44"/>
      <c r="H707" s="45"/>
      <c r="I707" s="24"/>
    </row>
    <row r="708" spans="1:9" s="173" customFormat="1" x14ac:dyDescent="0.3">
      <c r="A708" s="1"/>
      <c r="B708" s="21"/>
      <c r="C708" s="82"/>
      <c r="D708" s="43" t="s">
        <v>141</v>
      </c>
      <c r="E708" s="43">
        <v>15</v>
      </c>
      <c r="F708" s="44">
        <f t="shared" si="10"/>
        <v>0</v>
      </c>
      <c r="G708" s="44"/>
      <c r="H708" s="45"/>
      <c r="I708" s="24"/>
    </row>
    <row r="709" spans="1:9" s="173" customFormat="1" ht="43.2" x14ac:dyDescent="0.3">
      <c r="A709" s="1"/>
      <c r="B709" s="20" t="s">
        <v>538</v>
      </c>
      <c r="C709" s="21"/>
      <c r="D709" s="21"/>
      <c r="E709" s="21"/>
      <c r="F709" s="44"/>
      <c r="G709" s="44"/>
      <c r="H709" s="45"/>
      <c r="I709" s="24"/>
    </row>
    <row r="710" spans="1:9" s="173" customFormat="1" x14ac:dyDescent="0.3">
      <c r="A710" s="1"/>
      <c r="B710" s="55" t="s">
        <v>483</v>
      </c>
      <c r="C710" s="21"/>
      <c r="D710" s="21"/>
      <c r="E710" s="21"/>
      <c r="F710" s="44"/>
      <c r="G710" s="44"/>
      <c r="H710" s="45"/>
      <c r="I710" s="24"/>
    </row>
    <row r="711" spans="1:9" x14ac:dyDescent="0.3">
      <c r="B711" s="32"/>
      <c r="D711" s="20"/>
      <c r="E711" s="110"/>
      <c r="F711" s="44"/>
      <c r="G711" s="44"/>
      <c r="H711" s="45"/>
    </row>
    <row r="712" spans="1:9" ht="15.75" customHeight="1" x14ac:dyDescent="0.3">
      <c r="A712" s="1" t="s">
        <v>539</v>
      </c>
      <c r="B712" s="204" t="s">
        <v>540</v>
      </c>
      <c r="C712" s="41" t="s">
        <v>10</v>
      </c>
      <c r="D712" s="42" t="s">
        <v>11</v>
      </c>
      <c r="E712" s="68">
        <v>10</v>
      </c>
      <c r="F712" s="44">
        <f t="shared" ref="F712:F774" si="11">IF(C712="x",E712,0)</f>
        <v>10</v>
      </c>
      <c r="G712" s="44"/>
      <c r="H712" s="45"/>
      <c r="I712" s="205"/>
    </row>
    <row r="713" spans="1:9" x14ac:dyDescent="0.3">
      <c r="B713" s="204"/>
      <c r="C713" s="49"/>
      <c r="D713" s="21" t="s">
        <v>13</v>
      </c>
      <c r="E713" s="110">
        <v>0</v>
      </c>
      <c r="F713" s="44">
        <f t="shared" si="11"/>
        <v>0</v>
      </c>
      <c r="G713" s="44"/>
      <c r="H713" s="45"/>
      <c r="I713" s="205"/>
    </row>
    <row r="714" spans="1:9" x14ac:dyDescent="0.3">
      <c r="B714" s="20" t="s">
        <v>541</v>
      </c>
      <c r="D714" s="20"/>
      <c r="E714" s="110"/>
      <c r="F714" s="44"/>
      <c r="G714" s="44"/>
      <c r="H714" s="45"/>
    </row>
    <row r="715" spans="1:9" ht="259.2" x14ac:dyDescent="0.3">
      <c r="B715" s="55" t="s">
        <v>542</v>
      </c>
      <c r="D715" s="20"/>
      <c r="E715" s="110"/>
      <c r="F715" s="44"/>
      <c r="G715" s="44"/>
      <c r="H715" s="45"/>
    </row>
    <row r="716" spans="1:9" x14ac:dyDescent="0.3">
      <c r="B716" s="32"/>
      <c r="D716" s="20"/>
      <c r="E716" s="110"/>
      <c r="F716" s="44"/>
      <c r="G716" s="44"/>
      <c r="H716" s="45"/>
    </row>
    <row r="717" spans="1:9" ht="15.75" customHeight="1" x14ac:dyDescent="0.3">
      <c r="A717" s="1" t="s">
        <v>543</v>
      </c>
      <c r="B717" s="204" t="s">
        <v>544</v>
      </c>
      <c r="C717" s="41"/>
      <c r="D717" s="42" t="s">
        <v>545</v>
      </c>
      <c r="E717" s="68">
        <v>0</v>
      </c>
      <c r="F717" s="44">
        <f t="shared" si="11"/>
        <v>0</v>
      </c>
      <c r="G717" s="44"/>
      <c r="H717" s="45"/>
      <c r="I717" s="205"/>
    </row>
    <row r="718" spans="1:9" x14ac:dyDescent="0.3">
      <c r="B718" s="204"/>
      <c r="C718" s="41"/>
      <c r="D718" s="42" t="s">
        <v>546</v>
      </c>
      <c r="E718" s="68">
        <v>0</v>
      </c>
      <c r="F718" s="44">
        <f t="shared" si="11"/>
        <v>0</v>
      </c>
      <c r="G718" s="44"/>
      <c r="H718" s="45"/>
      <c r="I718" s="205"/>
    </row>
    <row r="719" spans="1:9" x14ac:dyDescent="0.3">
      <c r="B719" s="204"/>
      <c r="C719" s="41" t="s">
        <v>10</v>
      </c>
      <c r="D719" s="42" t="s">
        <v>547</v>
      </c>
      <c r="E719" s="68">
        <v>0</v>
      </c>
      <c r="F719" s="44">
        <f t="shared" si="11"/>
        <v>0</v>
      </c>
      <c r="G719" s="44"/>
      <c r="H719" s="45"/>
      <c r="I719" s="205"/>
    </row>
    <row r="720" spans="1:9" x14ac:dyDescent="0.3">
      <c r="B720" s="204"/>
      <c r="C720" s="49"/>
      <c r="D720" s="21" t="s">
        <v>548</v>
      </c>
      <c r="E720" s="110">
        <v>0</v>
      </c>
      <c r="F720" s="44">
        <f t="shared" si="11"/>
        <v>0</v>
      </c>
      <c r="G720" s="44"/>
      <c r="H720" s="45"/>
      <c r="I720" s="205"/>
    </row>
    <row r="721" spans="1:9" x14ac:dyDescent="0.3">
      <c r="B721" s="32"/>
      <c r="D721" s="20"/>
      <c r="E721" s="110"/>
      <c r="F721" s="44"/>
      <c r="G721" s="44"/>
      <c r="H721" s="45"/>
    </row>
    <row r="722" spans="1:9" s="60" customFormat="1" ht="14.25" customHeight="1" x14ac:dyDescent="0.3">
      <c r="A722" s="1">
        <v>95</v>
      </c>
      <c r="B722" s="204" t="s">
        <v>549</v>
      </c>
      <c r="C722" s="41" t="s">
        <v>10</v>
      </c>
      <c r="D722" s="42" t="s">
        <v>11</v>
      </c>
      <c r="E722" s="68">
        <v>10</v>
      </c>
      <c r="F722" s="44">
        <f t="shared" si="11"/>
        <v>10</v>
      </c>
      <c r="G722" s="44"/>
      <c r="H722" s="45"/>
      <c r="I722" s="208"/>
    </row>
    <row r="723" spans="1:9" s="60" customFormat="1" x14ac:dyDescent="0.3">
      <c r="A723" s="63"/>
      <c r="B723" s="204"/>
      <c r="C723" s="41"/>
      <c r="D723" s="42" t="s">
        <v>13</v>
      </c>
      <c r="E723" s="68">
        <v>0</v>
      </c>
      <c r="F723" s="44">
        <f t="shared" si="11"/>
        <v>0</v>
      </c>
      <c r="G723" s="44"/>
      <c r="H723" s="45"/>
      <c r="I723" s="208"/>
    </row>
    <row r="724" spans="1:9" s="60" customFormat="1" ht="15.75" customHeight="1" x14ac:dyDescent="0.3">
      <c r="A724" s="63"/>
      <c r="B724" s="20" t="s">
        <v>550</v>
      </c>
      <c r="C724" s="21"/>
      <c r="D724" s="20"/>
      <c r="E724" s="168"/>
      <c r="F724" s="44"/>
      <c r="G724" s="44"/>
      <c r="H724" s="45"/>
      <c r="I724" s="62"/>
    </row>
    <row r="725" spans="1:9" s="60" customFormat="1" ht="43.2" x14ac:dyDescent="0.3">
      <c r="A725" s="63"/>
      <c r="B725" s="55" t="s">
        <v>551</v>
      </c>
      <c r="C725" s="21"/>
      <c r="D725" s="20"/>
      <c r="E725" s="168"/>
      <c r="F725" s="44"/>
      <c r="G725" s="44"/>
      <c r="H725" s="45"/>
      <c r="I725" s="62"/>
    </row>
    <row r="726" spans="1:9" s="60" customFormat="1" x14ac:dyDescent="0.3">
      <c r="A726" s="63"/>
      <c r="B726" s="64"/>
      <c r="C726" s="21"/>
      <c r="E726" s="168"/>
      <c r="F726" s="44"/>
      <c r="G726" s="44"/>
      <c r="H726" s="45"/>
      <c r="I726" s="62"/>
    </row>
    <row r="727" spans="1:9" s="60" customFormat="1" ht="15" customHeight="1" x14ac:dyDescent="0.3">
      <c r="A727" s="1">
        <v>96</v>
      </c>
      <c r="B727" s="204" t="s">
        <v>552</v>
      </c>
      <c r="C727" s="41" t="s">
        <v>10</v>
      </c>
      <c r="D727" s="42" t="s">
        <v>11</v>
      </c>
      <c r="E727" s="110">
        <v>10</v>
      </c>
      <c r="F727" s="44">
        <f t="shared" si="11"/>
        <v>10</v>
      </c>
      <c r="G727" s="44"/>
      <c r="H727" s="45"/>
      <c r="I727" s="62"/>
    </row>
    <row r="728" spans="1:9" s="60" customFormat="1" x14ac:dyDescent="0.3">
      <c r="A728" s="63"/>
      <c r="B728" s="204"/>
      <c r="C728" s="41"/>
      <c r="D728" s="42" t="s">
        <v>13</v>
      </c>
      <c r="E728" s="110">
        <v>0</v>
      </c>
      <c r="F728" s="44">
        <f t="shared" si="11"/>
        <v>0</v>
      </c>
      <c r="G728" s="44"/>
      <c r="H728" s="45"/>
      <c r="I728" s="62"/>
    </row>
    <row r="729" spans="1:9" s="60" customFormat="1" x14ac:dyDescent="0.3">
      <c r="A729" s="63"/>
      <c r="B729" s="20" t="s">
        <v>553</v>
      </c>
      <c r="C729" s="21"/>
      <c r="D729" s="20"/>
      <c r="E729" s="168"/>
      <c r="F729" s="44"/>
      <c r="G729" s="44"/>
      <c r="H729" s="45"/>
      <c r="I729" s="62"/>
    </row>
    <row r="730" spans="1:9" s="60" customFormat="1" x14ac:dyDescent="0.3">
      <c r="A730" s="63"/>
      <c r="B730" s="174" t="s">
        <v>554</v>
      </c>
      <c r="C730" s="21"/>
      <c r="D730" s="20"/>
      <c r="E730" s="168"/>
      <c r="F730" s="44"/>
      <c r="G730" s="44"/>
      <c r="H730" s="45"/>
      <c r="I730" s="62"/>
    </row>
    <row r="731" spans="1:9" s="60" customFormat="1" x14ac:dyDescent="0.3">
      <c r="A731" s="63"/>
      <c r="B731" s="64"/>
      <c r="C731" s="21"/>
      <c r="E731" s="168"/>
      <c r="F731" s="44"/>
      <c r="G731" s="44"/>
      <c r="H731" s="45"/>
      <c r="I731" s="62"/>
    </row>
    <row r="732" spans="1:9" ht="15.75" customHeight="1" x14ac:dyDescent="0.3">
      <c r="A732" s="1">
        <v>97</v>
      </c>
      <c r="B732" s="204" t="s">
        <v>555</v>
      </c>
      <c r="C732" s="49" t="s">
        <v>10</v>
      </c>
      <c r="D732" s="21" t="s">
        <v>11</v>
      </c>
      <c r="E732" s="110">
        <v>10</v>
      </c>
      <c r="F732" s="44">
        <f t="shared" si="11"/>
        <v>10</v>
      </c>
      <c r="G732" s="44"/>
      <c r="H732" s="45"/>
      <c r="I732" s="205" t="s">
        <v>556</v>
      </c>
    </row>
    <row r="733" spans="1:9" x14ac:dyDescent="0.3">
      <c r="B733" s="204"/>
      <c r="C733" s="49"/>
      <c r="D733" s="21" t="s">
        <v>13</v>
      </c>
      <c r="E733" s="110">
        <v>0</v>
      </c>
      <c r="F733" s="44">
        <f t="shared" si="11"/>
        <v>0</v>
      </c>
      <c r="G733" s="44"/>
      <c r="H733" s="45"/>
      <c r="I733" s="205"/>
    </row>
    <row r="734" spans="1:9" ht="28.8" x14ac:dyDescent="0.3">
      <c r="B734" s="175" t="s">
        <v>557</v>
      </c>
      <c r="D734" s="20"/>
      <c r="E734" s="110"/>
      <c r="F734" s="44"/>
      <c r="G734" s="44"/>
      <c r="H734" s="45"/>
    </row>
    <row r="735" spans="1:9" ht="153" customHeight="1" x14ac:dyDescent="0.3">
      <c r="B735" s="55"/>
      <c r="D735" s="20"/>
      <c r="E735" s="110"/>
      <c r="F735" s="44"/>
      <c r="G735" s="176" t="s">
        <v>558</v>
      </c>
      <c r="H735" s="99" t="s">
        <v>559</v>
      </c>
    </row>
    <row r="736" spans="1:9" s="60" customFormat="1" x14ac:dyDescent="0.3">
      <c r="A736" s="63"/>
      <c r="B736" s="64"/>
      <c r="C736" s="21"/>
      <c r="E736" s="168"/>
      <c r="F736" s="44"/>
      <c r="G736" s="44"/>
      <c r="H736" s="45"/>
      <c r="I736" s="62"/>
    </row>
    <row r="737" spans="1:9" ht="15.6" x14ac:dyDescent="0.3">
      <c r="B737" s="163" t="s">
        <v>560</v>
      </c>
      <c r="C737" s="164"/>
      <c r="D737" s="164"/>
      <c r="E737" s="164"/>
      <c r="F737" s="165">
        <f>SUM(F738:F790)</f>
        <v>140</v>
      </c>
      <c r="G737" s="166"/>
      <c r="H737" s="167"/>
      <c r="I737" s="164"/>
    </row>
    <row r="738" spans="1:9" ht="15" customHeight="1" x14ac:dyDescent="0.3">
      <c r="A738" s="1">
        <v>98</v>
      </c>
      <c r="B738" s="204" t="s">
        <v>561</v>
      </c>
      <c r="C738" s="41" t="s">
        <v>10</v>
      </c>
      <c r="D738" s="42" t="s">
        <v>11</v>
      </c>
      <c r="E738" s="68">
        <v>30</v>
      </c>
      <c r="F738" s="44">
        <f t="shared" si="11"/>
        <v>30</v>
      </c>
      <c r="G738" s="44"/>
      <c r="H738" s="45"/>
      <c r="I738" s="205" t="s">
        <v>562</v>
      </c>
    </row>
    <row r="739" spans="1:9" x14ac:dyDescent="0.3">
      <c r="B739" s="204"/>
      <c r="C739" s="49"/>
      <c r="D739" s="21" t="s">
        <v>13</v>
      </c>
      <c r="E739" s="110">
        <v>0</v>
      </c>
      <c r="F739" s="44">
        <f t="shared" si="11"/>
        <v>0</v>
      </c>
      <c r="G739" s="44"/>
      <c r="H739" s="45"/>
      <c r="I739" s="205"/>
    </row>
    <row r="740" spans="1:9" x14ac:dyDescent="0.3">
      <c r="B740" s="20" t="s">
        <v>563</v>
      </c>
      <c r="D740" s="20"/>
      <c r="E740" s="110"/>
      <c r="F740" s="44"/>
      <c r="G740" s="44"/>
      <c r="H740" s="45"/>
    </row>
    <row r="741" spans="1:9" ht="316.8" x14ac:dyDescent="0.3">
      <c r="B741" s="55" t="s">
        <v>564</v>
      </c>
      <c r="D741" s="20"/>
      <c r="E741" s="110"/>
      <c r="F741" s="44"/>
      <c r="G741" s="101" t="s">
        <v>565</v>
      </c>
      <c r="H741" s="99" t="s">
        <v>566</v>
      </c>
    </row>
    <row r="742" spans="1:9" x14ac:dyDescent="0.3">
      <c r="B742" s="20"/>
      <c r="D742" s="20"/>
      <c r="E742" s="110"/>
      <c r="F742" s="44"/>
      <c r="G742" s="44"/>
      <c r="H742" s="45"/>
    </row>
    <row r="743" spans="1:9" ht="15" customHeight="1" x14ac:dyDescent="0.3">
      <c r="A743" s="1">
        <v>99</v>
      </c>
      <c r="B743" s="204" t="s">
        <v>567</v>
      </c>
      <c r="C743" s="41" t="s">
        <v>10</v>
      </c>
      <c r="D743" s="42" t="s">
        <v>11</v>
      </c>
      <c r="E743" s="68">
        <v>10</v>
      </c>
      <c r="F743" s="44">
        <f t="shared" si="11"/>
        <v>10</v>
      </c>
      <c r="G743" s="44"/>
      <c r="H743" s="45"/>
      <c r="I743" s="205"/>
    </row>
    <row r="744" spans="1:9" x14ac:dyDescent="0.3">
      <c r="B744" s="204"/>
      <c r="C744" s="49"/>
      <c r="D744" s="21" t="s">
        <v>13</v>
      </c>
      <c r="E744" s="110">
        <v>0</v>
      </c>
      <c r="F744" s="44">
        <f t="shared" si="11"/>
        <v>0</v>
      </c>
      <c r="G744" s="44"/>
      <c r="H744" s="45"/>
      <c r="I744" s="205"/>
    </row>
    <row r="745" spans="1:9" x14ac:dyDescent="0.3">
      <c r="B745" s="32"/>
      <c r="D745" s="20"/>
      <c r="E745" s="110"/>
      <c r="F745" s="44"/>
      <c r="G745" s="44"/>
      <c r="H745" s="45"/>
    </row>
    <row r="746" spans="1:9" ht="15" customHeight="1" x14ac:dyDescent="0.3">
      <c r="A746" s="1">
        <v>100</v>
      </c>
      <c r="B746" s="204" t="s">
        <v>568</v>
      </c>
      <c r="C746" s="41" t="s">
        <v>10</v>
      </c>
      <c r="D746" s="42" t="s">
        <v>11</v>
      </c>
      <c r="E746" s="68">
        <v>10</v>
      </c>
      <c r="F746" s="44">
        <f t="shared" si="11"/>
        <v>10</v>
      </c>
      <c r="G746" s="44"/>
      <c r="H746" s="45"/>
      <c r="I746" s="205" t="s">
        <v>569</v>
      </c>
    </row>
    <row r="747" spans="1:9" x14ac:dyDescent="0.3">
      <c r="B747" s="204"/>
      <c r="C747" s="49"/>
      <c r="D747" s="21" t="s">
        <v>13</v>
      </c>
      <c r="E747" s="110">
        <v>0</v>
      </c>
      <c r="F747" s="44">
        <f t="shared" si="11"/>
        <v>0</v>
      </c>
      <c r="G747" s="44"/>
      <c r="H747" s="45"/>
      <c r="I747" s="205"/>
    </row>
    <row r="748" spans="1:9" x14ac:dyDescent="0.3">
      <c r="B748" s="20" t="s">
        <v>570</v>
      </c>
      <c r="D748" s="20"/>
      <c r="E748" s="110"/>
      <c r="F748" s="44"/>
      <c r="G748" s="44"/>
      <c r="H748" s="45"/>
    </row>
    <row r="749" spans="1:9" ht="115.2" x14ac:dyDescent="0.3">
      <c r="B749" s="56" t="s">
        <v>571</v>
      </c>
      <c r="D749" s="20"/>
      <c r="E749" s="110"/>
      <c r="F749" s="44"/>
      <c r="G749" s="44"/>
      <c r="H749" s="45"/>
    </row>
    <row r="750" spans="1:9" x14ac:dyDescent="0.3">
      <c r="B750" s="57"/>
      <c r="D750" s="20"/>
      <c r="E750" s="110"/>
      <c r="F750" s="44"/>
      <c r="G750" s="44"/>
      <c r="H750" s="45"/>
    </row>
    <row r="751" spans="1:9" ht="15" customHeight="1" x14ac:dyDescent="0.3">
      <c r="A751" s="1">
        <v>101</v>
      </c>
      <c r="B751" s="204" t="s">
        <v>572</v>
      </c>
      <c r="C751" s="41" t="s">
        <v>10</v>
      </c>
      <c r="D751" s="42" t="s">
        <v>11</v>
      </c>
      <c r="E751" s="68">
        <v>15</v>
      </c>
      <c r="F751" s="44">
        <f t="shared" si="11"/>
        <v>15</v>
      </c>
      <c r="G751" s="44"/>
      <c r="H751" s="45"/>
      <c r="I751" s="205" t="s">
        <v>573</v>
      </c>
    </row>
    <row r="752" spans="1:9" x14ac:dyDescent="0.3">
      <c r="B752" s="204"/>
      <c r="C752" s="49"/>
      <c r="D752" s="21" t="s">
        <v>13</v>
      </c>
      <c r="E752" s="110">
        <v>0</v>
      </c>
      <c r="F752" s="44">
        <f t="shared" si="11"/>
        <v>0</v>
      </c>
      <c r="G752" s="44"/>
      <c r="H752" s="45"/>
      <c r="I752" s="205"/>
    </row>
    <row r="753" spans="1:9" x14ac:dyDescent="0.3">
      <c r="B753" s="20" t="s">
        <v>574</v>
      </c>
      <c r="D753" s="20"/>
      <c r="E753" s="110"/>
      <c r="F753" s="44"/>
      <c r="G753" s="44"/>
      <c r="H753" s="45"/>
    </row>
    <row r="754" spans="1:9" ht="360" x14ac:dyDescent="0.3">
      <c r="B754" s="55" t="s">
        <v>575</v>
      </c>
      <c r="D754" s="20"/>
      <c r="E754" s="110"/>
      <c r="F754" s="44"/>
      <c r="G754" s="44"/>
      <c r="H754" s="45"/>
    </row>
    <row r="755" spans="1:9" x14ac:dyDescent="0.3">
      <c r="B755" s="57"/>
      <c r="D755" s="20"/>
      <c r="E755" s="110"/>
      <c r="F755" s="44"/>
      <c r="G755" s="44"/>
      <c r="H755" s="45"/>
    </row>
    <row r="756" spans="1:9" ht="15" customHeight="1" x14ac:dyDescent="0.3">
      <c r="A756" s="1">
        <v>102</v>
      </c>
      <c r="B756" s="204" t="s">
        <v>576</v>
      </c>
      <c r="C756" s="41" t="s">
        <v>10</v>
      </c>
      <c r="D756" s="42" t="s">
        <v>11</v>
      </c>
      <c r="E756" s="68">
        <v>10</v>
      </c>
      <c r="F756" s="44">
        <f t="shared" si="11"/>
        <v>10</v>
      </c>
      <c r="G756" s="44"/>
      <c r="H756" s="45"/>
      <c r="I756" s="205"/>
    </row>
    <row r="757" spans="1:9" x14ac:dyDescent="0.3">
      <c r="B757" s="204"/>
      <c r="C757" s="49"/>
      <c r="D757" s="21" t="s">
        <v>13</v>
      </c>
      <c r="E757" s="110">
        <v>0</v>
      </c>
      <c r="F757" s="44">
        <f t="shared" si="11"/>
        <v>0</v>
      </c>
      <c r="G757" s="44"/>
      <c r="H757" s="45"/>
      <c r="I757" s="205"/>
    </row>
    <row r="758" spans="1:9" x14ac:dyDescent="0.3">
      <c r="B758" s="20" t="s">
        <v>577</v>
      </c>
      <c r="D758" s="20"/>
      <c r="E758" s="110"/>
      <c r="F758" s="44"/>
      <c r="G758" s="44"/>
      <c r="H758" s="45"/>
    </row>
    <row r="759" spans="1:9" ht="86.4" x14ac:dyDescent="0.3">
      <c r="B759" s="55" t="s">
        <v>578</v>
      </c>
      <c r="D759" s="20"/>
      <c r="E759" s="110"/>
      <c r="F759" s="44"/>
      <c r="G759" s="44"/>
      <c r="H759" s="45"/>
    </row>
    <row r="760" spans="1:9" x14ac:dyDescent="0.3">
      <c r="B760" s="32"/>
      <c r="D760" s="20"/>
      <c r="E760" s="110"/>
      <c r="F760" s="44"/>
      <c r="G760" s="44"/>
      <c r="H760" s="45"/>
    </row>
    <row r="761" spans="1:9" ht="15" customHeight="1" x14ac:dyDescent="0.3">
      <c r="A761" s="1">
        <v>103</v>
      </c>
      <c r="B761" s="204" t="s">
        <v>579</v>
      </c>
      <c r="C761" s="82" t="s">
        <v>10</v>
      </c>
      <c r="D761" s="43" t="s">
        <v>11</v>
      </c>
      <c r="E761" s="68">
        <v>10</v>
      </c>
      <c r="F761" s="44">
        <f t="shared" si="11"/>
        <v>10</v>
      </c>
      <c r="G761" s="44"/>
      <c r="H761" s="45"/>
      <c r="I761" s="205"/>
    </row>
    <row r="762" spans="1:9" x14ac:dyDescent="0.3">
      <c r="B762" s="204"/>
      <c r="C762" s="82"/>
      <c r="D762" s="43" t="s">
        <v>13</v>
      </c>
      <c r="E762" s="110">
        <v>0</v>
      </c>
      <c r="F762" s="44">
        <f t="shared" si="11"/>
        <v>0</v>
      </c>
      <c r="G762" s="44"/>
      <c r="H762" s="45"/>
      <c r="I762" s="205"/>
    </row>
    <row r="763" spans="1:9" x14ac:dyDescent="0.3">
      <c r="B763" s="20" t="s">
        <v>580</v>
      </c>
      <c r="D763" s="20"/>
      <c r="E763" s="110"/>
      <c r="F763" s="44"/>
      <c r="G763" s="44"/>
      <c r="H763" s="45"/>
    </row>
    <row r="764" spans="1:9" ht="331.2" x14ac:dyDescent="0.3">
      <c r="B764" s="55" t="s">
        <v>581</v>
      </c>
      <c r="D764" s="20"/>
      <c r="E764" s="110"/>
      <c r="F764" s="44"/>
      <c r="G764" s="176" t="s">
        <v>582</v>
      </c>
      <c r="H764" s="99" t="s">
        <v>583</v>
      </c>
    </row>
    <row r="765" spans="1:9" x14ac:dyDescent="0.3">
      <c r="B765" s="32"/>
      <c r="D765" s="20"/>
      <c r="E765" s="110"/>
      <c r="F765" s="44"/>
      <c r="G765" s="44"/>
      <c r="H765" s="45"/>
      <c r="I765" s="91"/>
    </row>
    <row r="766" spans="1:9" ht="15.75" customHeight="1" x14ac:dyDescent="0.3">
      <c r="A766" s="1" t="s">
        <v>584</v>
      </c>
      <c r="B766" s="204" t="s">
        <v>585</v>
      </c>
      <c r="C766" s="82" t="s">
        <v>10</v>
      </c>
      <c r="D766" s="43" t="s">
        <v>11</v>
      </c>
      <c r="E766" s="68">
        <v>15</v>
      </c>
      <c r="F766" s="44">
        <f t="shared" si="11"/>
        <v>15</v>
      </c>
      <c r="G766" s="44"/>
      <c r="H766" s="45"/>
      <c r="I766" s="205"/>
    </row>
    <row r="767" spans="1:9" x14ac:dyDescent="0.3">
      <c r="B767" s="204"/>
      <c r="C767" s="82"/>
      <c r="D767" s="43" t="s">
        <v>13</v>
      </c>
      <c r="E767" s="110">
        <v>0</v>
      </c>
      <c r="F767" s="44">
        <f t="shared" si="11"/>
        <v>0</v>
      </c>
      <c r="G767" s="44"/>
      <c r="H767" s="45"/>
      <c r="I767" s="205"/>
    </row>
    <row r="768" spans="1:9" x14ac:dyDescent="0.3">
      <c r="B768" s="20" t="s">
        <v>586</v>
      </c>
      <c r="D768" s="20"/>
      <c r="E768" s="110"/>
      <c r="F768" s="44"/>
      <c r="G768" s="44"/>
      <c r="H768" s="45"/>
    </row>
    <row r="769" spans="1:9" ht="86.4" x14ac:dyDescent="0.3">
      <c r="B769" s="55" t="s">
        <v>587</v>
      </c>
      <c r="D769" s="20"/>
      <c r="E769" s="110"/>
      <c r="F769" s="44"/>
      <c r="G769" s="44"/>
      <c r="H769" s="45"/>
    </row>
    <row r="770" spans="1:9" x14ac:dyDescent="0.3">
      <c r="B770" s="143"/>
      <c r="D770" s="20"/>
      <c r="E770" s="110"/>
      <c r="F770" s="44"/>
      <c r="G770" s="44"/>
      <c r="H770" s="45"/>
    </row>
    <row r="771" spans="1:9" ht="15.75" customHeight="1" x14ac:dyDescent="0.3">
      <c r="A771" s="1" t="s">
        <v>588</v>
      </c>
      <c r="B771" s="204" t="s">
        <v>589</v>
      </c>
      <c r="C771" s="41" t="s">
        <v>10</v>
      </c>
      <c r="D771" s="42" t="s">
        <v>590</v>
      </c>
      <c r="E771" s="68">
        <v>0</v>
      </c>
      <c r="F771" s="44">
        <f t="shared" si="11"/>
        <v>0</v>
      </c>
      <c r="G771" s="44"/>
      <c r="H771" s="45"/>
      <c r="I771" s="205"/>
    </row>
    <row r="772" spans="1:9" x14ac:dyDescent="0.3">
      <c r="B772" s="204"/>
      <c r="C772" s="41"/>
      <c r="D772" s="42" t="s">
        <v>591</v>
      </c>
      <c r="E772" s="68">
        <v>0</v>
      </c>
      <c r="F772" s="44">
        <f t="shared" si="11"/>
        <v>0</v>
      </c>
      <c r="G772" s="44"/>
      <c r="H772" s="45"/>
      <c r="I772" s="205"/>
    </row>
    <row r="773" spans="1:9" x14ac:dyDescent="0.3">
      <c r="B773" s="204"/>
      <c r="C773" s="41"/>
      <c r="D773" s="42" t="s">
        <v>592</v>
      </c>
      <c r="E773" s="68">
        <v>0</v>
      </c>
      <c r="F773" s="44">
        <f t="shared" si="11"/>
        <v>0</v>
      </c>
      <c r="G773" s="44"/>
      <c r="H773" s="45"/>
      <c r="I773" s="205"/>
    </row>
    <row r="774" spans="1:9" x14ac:dyDescent="0.3">
      <c r="B774" s="204"/>
      <c r="C774" s="49"/>
      <c r="D774" s="21" t="s">
        <v>593</v>
      </c>
      <c r="E774" s="110">
        <v>0</v>
      </c>
      <c r="F774" s="44">
        <f t="shared" si="11"/>
        <v>0</v>
      </c>
      <c r="G774" s="44"/>
      <c r="H774" s="45"/>
      <c r="I774" s="205"/>
    </row>
    <row r="775" spans="1:9" x14ac:dyDescent="0.3">
      <c r="B775" s="21"/>
      <c r="C775" s="59"/>
      <c r="D775" s="21"/>
      <c r="E775" s="110"/>
      <c r="F775" s="44"/>
      <c r="G775" s="44"/>
      <c r="H775" s="45"/>
    </row>
    <row r="776" spans="1:9" s="20" customFormat="1" ht="15.75" customHeight="1" x14ac:dyDescent="0.3">
      <c r="A776" s="1" t="s">
        <v>594</v>
      </c>
      <c r="B776" s="204" t="s">
        <v>595</v>
      </c>
      <c r="C776" s="41" t="s">
        <v>10</v>
      </c>
      <c r="D776" s="42" t="s">
        <v>11</v>
      </c>
      <c r="E776" s="68">
        <v>10</v>
      </c>
      <c r="F776" s="44">
        <f t="shared" ref="F776:F836" si="12">IF(C776="x",E776,0)</f>
        <v>10</v>
      </c>
      <c r="G776" s="44"/>
      <c r="H776" s="45"/>
      <c r="I776" s="205"/>
    </row>
    <row r="777" spans="1:9" s="20" customFormat="1" x14ac:dyDescent="0.3">
      <c r="A777" s="1"/>
      <c r="B777" s="204"/>
      <c r="C777" s="41"/>
      <c r="D777" s="42" t="s">
        <v>13</v>
      </c>
      <c r="E777" s="68">
        <v>0</v>
      </c>
      <c r="F777" s="44">
        <f t="shared" si="12"/>
        <v>0</v>
      </c>
      <c r="G777" s="44"/>
      <c r="H777" s="45"/>
      <c r="I777" s="205"/>
    </row>
    <row r="778" spans="1:9" s="20" customFormat="1" x14ac:dyDescent="0.3">
      <c r="A778" s="1"/>
      <c r="B778" s="20" t="s">
        <v>586</v>
      </c>
      <c r="C778" s="21"/>
      <c r="E778" s="110"/>
      <c r="F778" s="44"/>
      <c r="G778" s="44"/>
      <c r="H778" s="45"/>
      <c r="I778" s="24"/>
    </row>
    <row r="779" spans="1:9" s="20" customFormat="1" ht="72" x14ac:dyDescent="0.3">
      <c r="A779" s="1"/>
      <c r="B779" s="55" t="s">
        <v>596</v>
      </c>
      <c r="C779" s="21"/>
      <c r="E779" s="110"/>
      <c r="F779" s="44"/>
      <c r="G779" s="44"/>
      <c r="H779" s="45"/>
      <c r="I779" s="24"/>
    </row>
    <row r="780" spans="1:9" s="20" customFormat="1" x14ac:dyDescent="0.3">
      <c r="A780" s="1"/>
      <c r="B780" s="21"/>
      <c r="C780" s="79"/>
      <c r="D780" s="42"/>
      <c r="E780" s="68"/>
      <c r="F780" s="44"/>
      <c r="G780" s="44"/>
      <c r="H780" s="45"/>
      <c r="I780" s="24"/>
    </row>
    <row r="781" spans="1:9" s="20" customFormat="1" ht="15.75" customHeight="1" x14ac:dyDescent="0.3">
      <c r="A781" s="1" t="s">
        <v>597</v>
      </c>
      <c r="B781" s="204" t="s">
        <v>598</v>
      </c>
      <c r="C781" s="82" t="s">
        <v>10</v>
      </c>
      <c r="D781" s="43" t="s">
        <v>11</v>
      </c>
      <c r="E781" s="68">
        <v>15</v>
      </c>
      <c r="F781" s="44">
        <f t="shared" si="12"/>
        <v>15</v>
      </c>
      <c r="G781" s="44"/>
      <c r="H781" s="45"/>
      <c r="I781" s="24"/>
    </row>
    <row r="782" spans="1:9" s="20" customFormat="1" x14ac:dyDescent="0.3">
      <c r="A782" s="1"/>
      <c r="B782" s="204"/>
      <c r="C782" s="82"/>
      <c r="D782" s="43" t="s">
        <v>13</v>
      </c>
      <c r="E782" s="68">
        <v>0</v>
      </c>
      <c r="F782" s="44">
        <f t="shared" si="12"/>
        <v>0</v>
      </c>
      <c r="G782" s="44"/>
      <c r="H782" s="45"/>
      <c r="I782" s="24"/>
    </row>
    <row r="783" spans="1:9" s="20" customFormat="1" x14ac:dyDescent="0.3">
      <c r="A783" s="1"/>
      <c r="B783" s="20" t="s">
        <v>394</v>
      </c>
      <c r="C783" s="21"/>
      <c r="E783" s="110"/>
      <c r="F783" s="44"/>
      <c r="G783" s="44"/>
      <c r="H783" s="45"/>
      <c r="I783" s="24"/>
    </row>
    <row r="784" spans="1:9" s="20" customFormat="1" ht="201.6" x14ac:dyDescent="0.3">
      <c r="A784" s="1"/>
      <c r="B784" s="55" t="s">
        <v>599</v>
      </c>
      <c r="C784" s="21"/>
      <c r="E784" s="110"/>
      <c r="F784" s="44"/>
      <c r="G784" s="44"/>
      <c r="H784" s="45"/>
      <c r="I784" s="24"/>
    </row>
    <row r="785" spans="1:9" s="20" customFormat="1" x14ac:dyDescent="0.3">
      <c r="A785" s="1"/>
      <c r="B785" s="32"/>
      <c r="C785" s="21"/>
      <c r="E785" s="110"/>
      <c r="F785" s="44"/>
      <c r="G785" s="44"/>
      <c r="H785" s="45"/>
      <c r="I785" s="91"/>
    </row>
    <row r="786" spans="1:9" s="20" customFormat="1" ht="15.75" customHeight="1" x14ac:dyDescent="0.3">
      <c r="A786" s="1" t="s">
        <v>600</v>
      </c>
      <c r="B786" s="204" t="s">
        <v>601</v>
      </c>
      <c r="C786" s="82" t="s">
        <v>10</v>
      </c>
      <c r="D786" s="43" t="s">
        <v>11</v>
      </c>
      <c r="E786" s="68">
        <v>15</v>
      </c>
      <c r="F786" s="44">
        <f t="shared" si="12"/>
        <v>15</v>
      </c>
      <c r="G786" s="44"/>
      <c r="H786" s="45"/>
      <c r="I786" s="205" t="s">
        <v>602</v>
      </c>
    </row>
    <row r="787" spans="1:9" s="20" customFormat="1" x14ac:dyDescent="0.3">
      <c r="A787" s="1"/>
      <c r="B787" s="204"/>
      <c r="C787" s="82"/>
      <c r="D787" s="43" t="s">
        <v>13</v>
      </c>
      <c r="E787" s="68">
        <v>0</v>
      </c>
      <c r="F787" s="44">
        <f t="shared" si="12"/>
        <v>0</v>
      </c>
      <c r="G787" s="44"/>
      <c r="H787" s="45"/>
      <c r="I787" s="205"/>
    </row>
    <row r="788" spans="1:9" s="20" customFormat="1" x14ac:dyDescent="0.3">
      <c r="A788" s="1"/>
      <c r="B788" s="20" t="s">
        <v>603</v>
      </c>
      <c r="C788" s="21"/>
      <c r="E788" s="110"/>
      <c r="F788" s="44"/>
      <c r="G788" s="44"/>
      <c r="H788" s="45"/>
      <c r="I788" s="24"/>
    </row>
    <row r="789" spans="1:9" s="20" customFormat="1" ht="42.75" customHeight="1" x14ac:dyDescent="0.3">
      <c r="A789" s="1"/>
      <c r="B789" s="55" t="s">
        <v>604</v>
      </c>
      <c r="C789" s="21"/>
      <c r="E789" s="110"/>
      <c r="F789" s="44"/>
      <c r="G789" s="44"/>
      <c r="H789" s="45"/>
      <c r="I789" s="24"/>
    </row>
    <row r="790" spans="1:9" x14ac:dyDescent="0.3">
      <c r="B790" s="32"/>
      <c r="D790" s="20"/>
      <c r="E790" s="110"/>
      <c r="F790" s="44"/>
      <c r="G790" s="44"/>
      <c r="H790" s="45"/>
      <c r="I790" s="91"/>
    </row>
    <row r="791" spans="1:9" x14ac:dyDescent="0.3">
      <c r="A791" s="177"/>
      <c r="B791" s="178" t="s">
        <v>605</v>
      </c>
      <c r="C791" s="179"/>
      <c r="D791" s="179"/>
      <c r="E791" s="179"/>
      <c r="F791" s="180"/>
      <c r="G791" s="181"/>
      <c r="H791" s="182"/>
      <c r="I791" s="179"/>
    </row>
    <row r="792" spans="1:9" x14ac:dyDescent="0.3">
      <c r="B792" s="5"/>
      <c r="E792" s="110"/>
      <c r="F792" s="113"/>
      <c r="G792" s="113"/>
      <c r="H792" s="183"/>
    </row>
    <row r="793" spans="1:9" x14ac:dyDescent="0.3">
      <c r="F793" s="44"/>
      <c r="G793" s="44"/>
      <c r="H793" s="45"/>
    </row>
    <row r="794" spans="1:9" ht="25.8" x14ac:dyDescent="0.3">
      <c r="A794" s="154"/>
      <c r="B794" s="184" t="s">
        <v>606</v>
      </c>
      <c r="C794" s="184"/>
      <c r="D794" s="184"/>
      <c r="E794" s="184"/>
      <c r="F794" s="185">
        <f>SUM(F797,F829,F890,F955)</f>
        <v>605</v>
      </c>
      <c r="G794" s="186"/>
      <c r="H794" s="187"/>
      <c r="I794" s="184"/>
    </row>
    <row r="795" spans="1:9" ht="100.8" x14ac:dyDescent="0.3">
      <c r="B795" s="3" t="s">
        <v>607</v>
      </c>
      <c r="E795" s="110"/>
      <c r="F795" s="44"/>
      <c r="G795" s="44"/>
      <c r="H795" s="45"/>
    </row>
    <row r="796" spans="1:9" x14ac:dyDescent="0.3">
      <c r="B796" s="122" t="s">
        <v>3</v>
      </c>
      <c r="C796" s="121"/>
      <c r="D796" s="122" t="s">
        <v>4</v>
      </c>
      <c r="E796" s="160"/>
      <c r="F796" s="161"/>
      <c r="G796" s="161"/>
      <c r="H796" s="162"/>
      <c r="I796" s="126" t="s">
        <v>5</v>
      </c>
    </row>
    <row r="797" spans="1:9" ht="15.6" x14ac:dyDescent="0.3">
      <c r="B797" s="188" t="s">
        <v>608</v>
      </c>
      <c r="C797" s="189"/>
      <c r="D797" s="189"/>
      <c r="E797" s="189"/>
      <c r="F797" s="190">
        <f>SUM(F798:F828)</f>
        <v>120</v>
      </c>
      <c r="G797" s="191"/>
      <c r="H797" s="192"/>
      <c r="I797" s="189"/>
    </row>
    <row r="798" spans="1:9" ht="15.75" customHeight="1" x14ac:dyDescent="0.3">
      <c r="A798" s="1">
        <v>106</v>
      </c>
      <c r="B798" s="204" t="s">
        <v>609</v>
      </c>
      <c r="C798" s="49" t="s">
        <v>10</v>
      </c>
      <c r="D798" s="21" t="s">
        <v>11</v>
      </c>
      <c r="E798" s="110">
        <v>20</v>
      </c>
      <c r="F798" s="44">
        <f t="shared" si="12"/>
        <v>20</v>
      </c>
      <c r="G798" s="44"/>
      <c r="H798" s="45"/>
      <c r="I798" s="205" t="s">
        <v>610</v>
      </c>
    </row>
    <row r="799" spans="1:9" x14ac:dyDescent="0.3">
      <c r="B799" s="204"/>
      <c r="C799" s="49"/>
      <c r="D799" s="21" t="s">
        <v>13</v>
      </c>
      <c r="E799" s="110">
        <v>0</v>
      </c>
      <c r="F799" s="44">
        <f t="shared" si="12"/>
        <v>0</v>
      </c>
      <c r="G799" s="44"/>
      <c r="H799" s="45"/>
      <c r="I799" s="205"/>
    </row>
    <row r="800" spans="1:9" x14ac:dyDescent="0.3">
      <c r="B800" s="175" t="s">
        <v>611</v>
      </c>
      <c r="D800" s="21"/>
      <c r="E800" s="110"/>
      <c r="F800" s="44"/>
      <c r="G800" s="44"/>
      <c r="H800" s="45"/>
    </row>
    <row r="801" spans="1:9" x14ac:dyDescent="0.3">
      <c r="B801" s="55" t="s">
        <v>612</v>
      </c>
      <c r="D801" s="21"/>
      <c r="E801" s="110"/>
      <c r="F801" s="44"/>
      <c r="G801" s="44"/>
      <c r="H801" s="45"/>
    </row>
    <row r="802" spans="1:9" x14ac:dyDescent="0.3">
      <c r="B802" s="20"/>
      <c r="D802" s="21"/>
      <c r="E802" s="110"/>
      <c r="F802" s="44"/>
      <c r="G802" s="44"/>
      <c r="H802" s="45"/>
    </row>
    <row r="803" spans="1:9" ht="15" customHeight="1" x14ac:dyDescent="0.3">
      <c r="A803" s="1">
        <v>107</v>
      </c>
      <c r="B803" s="204" t="s">
        <v>613</v>
      </c>
      <c r="C803" s="82" t="s">
        <v>10</v>
      </c>
      <c r="D803" s="193">
        <v>1</v>
      </c>
      <c r="E803" s="169">
        <v>20</v>
      </c>
      <c r="F803" s="44">
        <f t="shared" si="12"/>
        <v>20</v>
      </c>
      <c r="G803" s="44"/>
      <c r="H803" s="45"/>
    </row>
    <row r="804" spans="1:9" x14ac:dyDescent="0.3">
      <c r="B804" s="204"/>
      <c r="C804" s="82"/>
      <c r="D804" s="43" t="s">
        <v>614</v>
      </c>
      <c r="E804" s="169">
        <v>18</v>
      </c>
      <c r="F804" s="44">
        <f t="shared" si="12"/>
        <v>0</v>
      </c>
      <c r="G804" s="44"/>
      <c r="H804" s="45"/>
    </row>
    <row r="805" spans="1:9" x14ac:dyDescent="0.3">
      <c r="B805" s="204"/>
      <c r="C805" s="82"/>
      <c r="D805" s="43" t="s">
        <v>615</v>
      </c>
      <c r="E805" s="169">
        <v>15</v>
      </c>
      <c r="F805" s="44">
        <f t="shared" si="12"/>
        <v>0</v>
      </c>
      <c r="G805" s="44"/>
      <c r="H805" s="45"/>
    </row>
    <row r="806" spans="1:9" x14ac:dyDescent="0.3">
      <c r="B806" s="204"/>
      <c r="C806" s="82"/>
      <c r="D806" s="43" t="s">
        <v>616</v>
      </c>
      <c r="E806" s="169">
        <v>11</v>
      </c>
      <c r="F806" s="44">
        <f t="shared" si="12"/>
        <v>0</v>
      </c>
      <c r="G806" s="44"/>
      <c r="H806" s="45"/>
    </row>
    <row r="807" spans="1:9" x14ac:dyDescent="0.3">
      <c r="B807" s="204"/>
      <c r="C807" s="82"/>
      <c r="D807" s="43" t="s">
        <v>617</v>
      </c>
      <c r="E807" s="169">
        <v>6</v>
      </c>
      <c r="F807" s="44">
        <f t="shared" si="12"/>
        <v>0</v>
      </c>
      <c r="G807" s="44"/>
      <c r="H807" s="45"/>
    </row>
    <row r="808" spans="1:9" x14ac:dyDescent="0.3">
      <c r="B808" s="204"/>
      <c r="C808" s="82"/>
      <c r="D808" s="43" t="s">
        <v>618</v>
      </c>
      <c r="E808" s="169">
        <v>0</v>
      </c>
      <c r="F808" s="44">
        <f t="shared" si="12"/>
        <v>0</v>
      </c>
      <c r="G808" s="44"/>
      <c r="H808" s="45"/>
    </row>
    <row r="809" spans="1:9" x14ac:dyDescent="0.3">
      <c r="B809" s="32"/>
      <c r="D809" s="21"/>
      <c r="E809" s="110"/>
      <c r="F809" s="44"/>
      <c r="G809" s="44"/>
      <c r="H809" s="45"/>
      <c r="I809" s="91"/>
    </row>
    <row r="810" spans="1:9" ht="15" customHeight="1" x14ac:dyDescent="0.3">
      <c r="A810" s="1">
        <v>108</v>
      </c>
      <c r="B810" s="204" t="s">
        <v>619</v>
      </c>
      <c r="C810" s="82" t="s">
        <v>10</v>
      </c>
      <c r="D810" s="43" t="s">
        <v>620</v>
      </c>
      <c r="E810" s="169">
        <v>40</v>
      </c>
      <c r="F810" s="44">
        <f t="shared" si="12"/>
        <v>40</v>
      </c>
      <c r="G810" s="44"/>
      <c r="H810" s="45"/>
    </row>
    <row r="811" spans="1:9" x14ac:dyDescent="0.3">
      <c r="B811" s="204"/>
      <c r="C811" s="82"/>
      <c r="D811" s="43" t="s">
        <v>621</v>
      </c>
      <c r="E811" s="169">
        <v>15</v>
      </c>
      <c r="F811" s="44">
        <f t="shared" si="12"/>
        <v>0</v>
      </c>
      <c r="G811" s="44"/>
      <c r="H811" s="45"/>
    </row>
    <row r="812" spans="1:9" x14ac:dyDescent="0.3">
      <c r="B812" s="204"/>
      <c r="C812" s="82"/>
      <c r="D812" s="43" t="s">
        <v>622</v>
      </c>
      <c r="E812" s="169">
        <v>5</v>
      </c>
      <c r="F812" s="44">
        <f t="shared" si="12"/>
        <v>0</v>
      </c>
      <c r="G812" s="44"/>
      <c r="H812" s="45"/>
    </row>
    <row r="813" spans="1:9" x14ac:dyDescent="0.3">
      <c r="B813" s="204"/>
      <c r="C813" s="82"/>
      <c r="D813" s="43" t="s">
        <v>623</v>
      </c>
      <c r="E813" s="169">
        <v>0</v>
      </c>
      <c r="F813" s="44">
        <f t="shared" si="12"/>
        <v>0</v>
      </c>
      <c r="G813" s="44"/>
      <c r="H813" s="45"/>
    </row>
    <row r="814" spans="1:9" x14ac:dyDescent="0.3">
      <c r="B814" s="175" t="s">
        <v>624</v>
      </c>
      <c r="D814" s="21"/>
      <c r="E814" s="110"/>
      <c r="F814" s="44"/>
      <c r="G814" s="44"/>
      <c r="H814" s="45"/>
    </row>
    <row r="815" spans="1:9" ht="28.8" x14ac:dyDescent="0.3">
      <c r="B815" s="55" t="s">
        <v>625</v>
      </c>
      <c r="D815" s="21"/>
      <c r="E815" s="110"/>
      <c r="F815" s="44"/>
      <c r="G815" s="44"/>
      <c r="H815" s="45"/>
    </row>
    <row r="816" spans="1:9" x14ac:dyDescent="0.3">
      <c r="B816" s="32"/>
      <c r="D816" s="21"/>
      <c r="E816" s="110"/>
      <c r="F816" s="44"/>
      <c r="G816" s="44"/>
      <c r="H816" s="45"/>
      <c r="I816" s="91"/>
    </row>
    <row r="817" spans="1:9" ht="15" customHeight="1" x14ac:dyDescent="0.3">
      <c r="A817" s="1">
        <v>109</v>
      </c>
      <c r="B817" s="204" t="s">
        <v>626</v>
      </c>
      <c r="C817" s="82"/>
      <c r="D817" s="43" t="s">
        <v>187</v>
      </c>
      <c r="E817" s="169">
        <v>30</v>
      </c>
      <c r="F817" s="44">
        <f t="shared" si="12"/>
        <v>0</v>
      </c>
      <c r="G817" s="44"/>
      <c r="H817" s="45"/>
      <c r="I817" s="205" t="s">
        <v>627</v>
      </c>
    </row>
    <row r="818" spans="1:9" x14ac:dyDescent="0.3">
      <c r="B818" s="204"/>
      <c r="C818" s="82" t="s">
        <v>10</v>
      </c>
      <c r="D818" s="43" t="s">
        <v>188</v>
      </c>
      <c r="E818" s="169">
        <v>20</v>
      </c>
      <c r="F818" s="44">
        <f t="shared" si="12"/>
        <v>20</v>
      </c>
      <c r="G818" s="44"/>
      <c r="H818" s="45"/>
      <c r="I818" s="205"/>
    </row>
    <row r="819" spans="1:9" x14ac:dyDescent="0.3">
      <c r="B819" s="204"/>
      <c r="C819" s="82"/>
      <c r="D819" s="43" t="s">
        <v>189</v>
      </c>
      <c r="E819" s="169">
        <v>15</v>
      </c>
      <c r="F819" s="44">
        <f t="shared" si="12"/>
        <v>0</v>
      </c>
      <c r="G819" s="44"/>
      <c r="H819" s="45"/>
      <c r="I819" s="205"/>
    </row>
    <row r="820" spans="1:9" x14ac:dyDescent="0.3">
      <c r="B820" s="204"/>
      <c r="C820" s="82"/>
      <c r="D820" s="43" t="s">
        <v>190</v>
      </c>
      <c r="E820" s="169">
        <v>5</v>
      </c>
      <c r="F820" s="44">
        <f t="shared" si="12"/>
        <v>0</v>
      </c>
      <c r="G820" s="44"/>
      <c r="H820" s="45"/>
      <c r="I820" s="205"/>
    </row>
    <row r="821" spans="1:9" x14ac:dyDescent="0.3">
      <c r="B821" s="204"/>
      <c r="C821" s="82"/>
      <c r="D821" s="43" t="s">
        <v>191</v>
      </c>
      <c r="E821" s="169">
        <v>0</v>
      </c>
      <c r="F821" s="44">
        <f t="shared" si="12"/>
        <v>0</v>
      </c>
      <c r="G821" s="44"/>
      <c r="H821" s="45"/>
      <c r="I821" s="205"/>
    </row>
    <row r="822" spans="1:9" x14ac:dyDescent="0.3">
      <c r="B822" s="21"/>
      <c r="C822" s="97"/>
      <c r="D822" s="43"/>
      <c r="E822" s="169"/>
      <c r="F822" s="44"/>
      <c r="G822" s="44"/>
      <c r="H822" s="45"/>
    </row>
    <row r="823" spans="1:9" ht="15.75" customHeight="1" x14ac:dyDescent="0.3">
      <c r="A823" s="1">
        <v>110</v>
      </c>
      <c r="B823" s="207" t="s">
        <v>628</v>
      </c>
      <c r="C823" s="49" t="s">
        <v>10</v>
      </c>
      <c r="D823" s="21" t="s">
        <v>11</v>
      </c>
      <c r="E823" s="110">
        <v>20</v>
      </c>
      <c r="F823" s="44">
        <f t="shared" si="12"/>
        <v>20</v>
      </c>
      <c r="G823" s="44"/>
      <c r="H823" s="45"/>
    </row>
    <row r="824" spans="1:9" x14ac:dyDescent="0.3">
      <c r="B824" s="207"/>
      <c r="C824" s="49"/>
      <c r="D824" s="21" t="s">
        <v>13</v>
      </c>
      <c r="E824" s="110">
        <v>0</v>
      </c>
      <c r="F824" s="44">
        <f t="shared" si="12"/>
        <v>0</v>
      </c>
      <c r="G824" s="44"/>
      <c r="H824" s="45"/>
    </row>
    <row r="825" spans="1:9" x14ac:dyDescent="0.3">
      <c r="B825" s="207"/>
      <c r="C825" s="59"/>
      <c r="D825" s="21"/>
      <c r="E825" s="110"/>
      <c r="F825" s="44"/>
      <c r="G825" s="44"/>
      <c r="H825" s="45"/>
    </row>
    <row r="826" spans="1:9" x14ac:dyDescent="0.3">
      <c r="B826" s="20" t="s">
        <v>273</v>
      </c>
      <c r="D826" s="20"/>
      <c r="E826" s="110"/>
      <c r="F826" s="44"/>
      <c r="G826" s="44"/>
      <c r="H826" s="45"/>
    </row>
    <row r="827" spans="1:9" ht="158.4" x14ac:dyDescent="0.3">
      <c r="B827" s="57" t="s">
        <v>629</v>
      </c>
      <c r="D827" s="20"/>
      <c r="E827" s="110"/>
      <c r="F827" s="44"/>
      <c r="G827" s="44"/>
      <c r="H827" s="45"/>
    </row>
    <row r="828" spans="1:9" x14ac:dyDescent="0.3">
      <c r="B828" s="57"/>
      <c r="D828" s="21"/>
      <c r="E828" s="110"/>
      <c r="F828" s="44"/>
      <c r="G828" s="44"/>
      <c r="H828" s="45"/>
    </row>
    <row r="829" spans="1:9" ht="15.6" x14ac:dyDescent="0.3">
      <c r="B829" s="188" t="s">
        <v>630</v>
      </c>
      <c r="C829" s="189"/>
      <c r="D829" s="189"/>
      <c r="E829" s="189"/>
      <c r="F829" s="190">
        <f>SUM(F830:F889)</f>
        <v>150</v>
      </c>
      <c r="G829" s="191"/>
      <c r="H829" s="192"/>
      <c r="I829" s="189"/>
    </row>
    <row r="830" spans="1:9" ht="15.75" customHeight="1" x14ac:dyDescent="0.3">
      <c r="A830" s="1" t="s">
        <v>631</v>
      </c>
      <c r="B830" s="204" t="s">
        <v>632</v>
      </c>
      <c r="C830" s="49" t="s">
        <v>10</v>
      </c>
      <c r="D830" s="21" t="s">
        <v>11</v>
      </c>
      <c r="E830" s="110">
        <v>20</v>
      </c>
      <c r="F830" s="44">
        <f t="shared" si="12"/>
        <v>20</v>
      </c>
      <c r="G830" s="44"/>
      <c r="H830" s="45"/>
      <c r="I830" s="205"/>
    </row>
    <row r="831" spans="1:9" x14ac:dyDescent="0.3">
      <c r="B831" s="204"/>
      <c r="C831" s="49"/>
      <c r="D831" s="21" t="s">
        <v>29</v>
      </c>
      <c r="E831" s="110">
        <v>0</v>
      </c>
      <c r="F831" s="44">
        <f t="shared" si="12"/>
        <v>0</v>
      </c>
      <c r="G831" s="44"/>
      <c r="H831" s="45"/>
      <c r="I831" s="205"/>
    </row>
    <row r="832" spans="1:9" ht="28.8" x14ac:dyDescent="0.3">
      <c r="B832" s="20" t="s">
        <v>633</v>
      </c>
      <c r="D832" s="21"/>
      <c r="E832" s="110"/>
      <c r="F832" s="44"/>
      <c r="G832" s="44"/>
      <c r="H832" s="45"/>
    </row>
    <row r="833" spans="1:9" ht="172.8" x14ac:dyDescent="0.3">
      <c r="B833" s="55" t="s">
        <v>634</v>
      </c>
      <c r="D833" s="21"/>
      <c r="E833" s="110"/>
      <c r="F833" s="44"/>
      <c r="G833" s="44"/>
      <c r="H833" s="45"/>
    </row>
    <row r="834" spans="1:9" x14ac:dyDescent="0.3">
      <c r="B834" s="20"/>
      <c r="D834" s="21"/>
      <c r="E834" s="110"/>
      <c r="F834" s="44"/>
      <c r="G834" s="44"/>
      <c r="H834" s="45"/>
    </row>
    <row r="835" spans="1:9" ht="15.75" customHeight="1" x14ac:dyDescent="0.3">
      <c r="A835" s="1" t="s">
        <v>635</v>
      </c>
      <c r="B835" s="204" t="s">
        <v>636</v>
      </c>
      <c r="C835" s="49" t="s">
        <v>10</v>
      </c>
      <c r="D835" s="21" t="s">
        <v>11</v>
      </c>
      <c r="E835" s="110">
        <v>15</v>
      </c>
      <c r="F835" s="44">
        <f t="shared" si="12"/>
        <v>15</v>
      </c>
      <c r="G835" s="44"/>
      <c r="H835" s="45"/>
      <c r="I835" s="205" t="s">
        <v>637</v>
      </c>
    </row>
    <row r="836" spans="1:9" x14ac:dyDescent="0.3">
      <c r="B836" s="204"/>
      <c r="C836" s="49"/>
      <c r="D836" s="21" t="s">
        <v>13</v>
      </c>
      <c r="E836" s="110">
        <v>0</v>
      </c>
      <c r="F836" s="44">
        <f t="shared" si="12"/>
        <v>0</v>
      </c>
      <c r="G836" s="44"/>
      <c r="H836" s="45"/>
      <c r="I836" s="205"/>
    </row>
    <row r="837" spans="1:9" ht="28.8" x14ac:dyDescent="0.3">
      <c r="B837" s="20" t="s">
        <v>638</v>
      </c>
      <c r="D837" s="21"/>
      <c r="E837" s="110"/>
      <c r="F837" s="44"/>
      <c r="G837" s="44"/>
      <c r="H837" s="45"/>
    </row>
    <row r="838" spans="1:9" ht="259.2" x14ac:dyDescent="0.3">
      <c r="B838" s="55" t="s">
        <v>639</v>
      </c>
      <c r="D838" s="21"/>
      <c r="E838" s="110"/>
      <c r="F838" s="44"/>
      <c r="G838" s="44"/>
      <c r="H838" s="45"/>
    </row>
    <row r="839" spans="1:9" x14ac:dyDescent="0.3">
      <c r="B839" s="20"/>
      <c r="D839" s="21"/>
      <c r="E839" s="110"/>
      <c r="F839" s="44"/>
      <c r="G839" s="44"/>
      <c r="H839" s="45"/>
    </row>
    <row r="840" spans="1:9" ht="15.75" customHeight="1" x14ac:dyDescent="0.3">
      <c r="A840" s="1">
        <v>112</v>
      </c>
      <c r="B840" s="204" t="s">
        <v>640</v>
      </c>
      <c r="C840" s="49" t="s">
        <v>10</v>
      </c>
      <c r="D840" s="21" t="s">
        <v>11</v>
      </c>
      <c r="E840" s="110">
        <v>20</v>
      </c>
      <c r="F840" s="44">
        <f t="shared" ref="F840:F902" si="13">IF(C840="x",E840,0)</f>
        <v>20</v>
      </c>
      <c r="G840" s="44"/>
      <c r="H840" s="45"/>
      <c r="I840" s="205" t="s">
        <v>641</v>
      </c>
    </row>
    <row r="841" spans="1:9" x14ac:dyDescent="0.3">
      <c r="B841" s="204"/>
      <c r="C841" s="49"/>
      <c r="D841" s="21" t="s">
        <v>29</v>
      </c>
      <c r="E841" s="110">
        <v>0</v>
      </c>
      <c r="F841" s="44">
        <f t="shared" si="13"/>
        <v>0</v>
      </c>
      <c r="G841" s="44"/>
      <c r="H841" s="45"/>
      <c r="I841" s="205"/>
    </row>
    <row r="842" spans="1:9" x14ac:dyDescent="0.3">
      <c r="B842" s="20" t="s">
        <v>642</v>
      </c>
      <c r="D842" s="21"/>
      <c r="E842" s="110"/>
      <c r="F842" s="44"/>
      <c r="G842" s="44"/>
      <c r="H842" s="45"/>
    </row>
    <row r="843" spans="1:9" ht="259.2" x14ac:dyDescent="0.3">
      <c r="B843" s="55" t="s">
        <v>643</v>
      </c>
      <c r="D843" s="21"/>
      <c r="E843" s="110"/>
      <c r="F843" s="44"/>
      <c r="G843" s="44"/>
      <c r="H843" s="45"/>
    </row>
    <row r="844" spans="1:9" x14ac:dyDescent="0.3">
      <c r="B844" s="20"/>
      <c r="D844" s="21"/>
      <c r="E844" s="110"/>
      <c r="F844" s="44"/>
      <c r="G844" s="44"/>
      <c r="H844" s="45"/>
    </row>
    <row r="845" spans="1:9" ht="15.75" customHeight="1" x14ac:dyDescent="0.3">
      <c r="A845" s="1">
        <v>113</v>
      </c>
      <c r="B845" s="204" t="s">
        <v>644</v>
      </c>
      <c r="C845" s="49" t="s">
        <v>10</v>
      </c>
      <c r="D845" s="21" t="s">
        <v>11</v>
      </c>
      <c r="E845" s="110">
        <v>10</v>
      </c>
      <c r="F845" s="44">
        <f t="shared" si="13"/>
        <v>10</v>
      </c>
      <c r="G845" s="44"/>
      <c r="H845" s="45"/>
      <c r="I845" s="130"/>
    </row>
    <row r="846" spans="1:9" x14ac:dyDescent="0.3">
      <c r="B846" s="204"/>
      <c r="C846" s="49"/>
      <c r="D846" s="21" t="s">
        <v>13</v>
      </c>
      <c r="E846" s="110">
        <v>0</v>
      </c>
      <c r="F846" s="44">
        <f t="shared" si="13"/>
        <v>0</v>
      </c>
      <c r="G846" s="44"/>
      <c r="H846" s="45"/>
      <c r="I846" s="130"/>
    </row>
    <row r="847" spans="1:9" x14ac:dyDescent="0.3">
      <c r="B847" s="204"/>
      <c r="C847" s="49"/>
      <c r="D847" s="21" t="s">
        <v>19</v>
      </c>
      <c r="E847" s="110">
        <v>10</v>
      </c>
      <c r="F847" s="44">
        <f t="shared" si="13"/>
        <v>0</v>
      </c>
      <c r="G847" s="44"/>
      <c r="H847" s="45"/>
      <c r="I847" s="130"/>
    </row>
    <row r="848" spans="1:9" ht="57.6" x14ac:dyDescent="0.3">
      <c r="B848" s="20" t="s">
        <v>645</v>
      </c>
      <c r="D848" s="21"/>
      <c r="E848" s="110"/>
      <c r="F848" s="44"/>
      <c r="G848" s="44"/>
      <c r="H848" s="45"/>
    </row>
    <row r="849" spans="1:9" ht="302.39999999999998" x14ac:dyDescent="0.3">
      <c r="B849" s="55" t="s">
        <v>646</v>
      </c>
      <c r="D849" s="21"/>
      <c r="E849" s="110"/>
      <c r="F849" s="44"/>
      <c r="G849" s="44"/>
      <c r="H849" s="45"/>
    </row>
    <row r="850" spans="1:9" x14ac:dyDescent="0.3">
      <c r="B850" s="20"/>
      <c r="D850" s="21"/>
      <c r="E850" s="110"/>
      <c r="F850" s="44"/>
      <c r="G850" s="44"/>
      <c r="H850" s="45"/>
    </row>
    <row r="851" spans="1:9" ht="15" customHeight="1" x14ac:dyDescent="0.3">
      <c r="A851" s="1">
        <v>114</v>
      </c>
      <c r="B851" s="204" t="s">
        <v>647</v>
      </c>
      <c r="C851" s="82"/>
      <c r="D851" s="43" t="s">
        <v>648</v>
      </c>
      <c r="E851" s="68">
        <v>10</v>
      </c>
      <c r="F851" s="44">
        <f t="shared" si="13"/>
        <v>0</v>
      </c>
      <c r="G851" s="44"/>
      <c r="H851" s="45"/>
      <c r="I851" s="205" t="s">
        <v>649</v>
      </c>
    </row>
    <row r="852" spans="1:9" x14ac:dyDescent="0.3">
      <c r="B852" s="204"/>
      <c r="C852" s="82" t="s">
        <v>10</v>
      </c>
      <c r="D852" s="43" t="s">
        <v>650</v>
      </c>
      <c r="E852" s="68">
        <v>10</v>
      </c>
      <c r="F852" s="44">
        <f t="shared" si="13"/>
        <v>10</v>
      </c>
      <c r="G852" s="44"/>
      <c r="H852" s="45"/>
      <c r="I852" s="205"/>
    </row>
    <row r="853" spans="1:9" x14ac:dyDescent="0.3">
      <c r="B853" s="204"/>
      <c r="C853" s="82"/>
      <c r="D853" s="43" t="s">
        <v>13</v>
      </c>
      <c r="E853" s="68">
        <v>0</v>
      </c>
      <c r="F853" s="44">
        <f t="shared" si="13"/>
        <v>0</v>
      </c>
      <c r="G853" s="44"/>
      <c r="H853" s="45"/>
      <c r="I853" s="205"/>
    </row>
    <row r="854" spans="1:9" x14ac:dyDescent="0.3">
      <c r="B854" s="204"/>
      <c r="C854" s="82"/>
      <c r="D854" s="43" t="s">
        <v>19</v>
      </c>
      <c r="E854" s="68">
        <v>10</v>
      </c>
      <c r="F854" s="44">
        <f t="shared" si="13"/>
        <v>0</v>
      </c>
      <c r="G854" s="44"/>
      <c r="H854" s="45"/>
      <c r="I854" s="205"/>
    </row>
    <row r="855" spans="1:9" ht="28.8" x14ac:dyDescent="0.3">
      <c r="B855" s="20" t="s">
        <v>651</v>
      </c>
      <c r="D855" s="21"/>
      <c r="E855" s="110"/>
      <c r="F855" s="44"/>
      <c r="G855" s="44"/>
      <c r="H855" s="45"/>
    </row>
    <row r="856" spans="1:9" ht="144" x14ac:dyDescent="0.3">
      <c r="B856" s="55" t="s">
        <v>652</v>
      </c>
      <c r="D856" s="21"/>
      <c r="E856" s="110"/>
      <c r="F856" s="44"/>
      <c r="G856" s="44"/>
      <c r="H856" s="45"/>
    </row>
    <row r="857" spans="1:9" x14ac:dyDescent="0.3">
      <c r="B857" s="32"/>
      <c r="D857" s="21"/>
      <c r="E857" s="110"/>
      <c r="F857" s="44"/>
      <c r="G857" s="44"/>
      <c r="H857" s="45"/>
      <c r="I857" s="91"/>
    </row>
    <row r="858" spans="1:9" ht="15" customHeight="1" x14ac:dyDescent="0.3">
      <c r="A858" s="1">
        <v>115</v>
      </c>
      <c r="B858" s="204" t="s">
        <v>653</v>
      </c>
      <c r="C858" s="82" t="s">
        <v>10</v>
      </c>
      <c r="D858" s="43" t="s">
        <v>654</v>
      </c>
      <c r="E858" s="169">
        <v>20</v>
      </c>
      <c r="F858" s="44">
        <f t="shared" si="13"/>
        <v>20</v>
      </c>
      <c r="G858" s="44"/>
      <c r="H858" s="45"/>
    </row>
    <row r="859" spans="1:9" x14ac:dyDescent="0.3">
      <c r="B859" s="204"/>
      <c r="C859" s="82"/>
      <c r="D859" s="43" t="s">
        <v>655</v>
      </c>
      <c r="E859" s="169">
        <v>15</v>
      </c>
      <c r="F859" s="44">
        <f t="shared" si="13"/>
        <v>0</v>
      </c>
      <c r="G859" s="44"/>
      <c r="H859" s="45"/>
    </row>
    <row r="860" spans="1:9" x14ac:dyDescent="0.3">
      <c r="B860" s="204"/>
      <c r="C860" s="82"/>
      <c r="D860" s="43" t="s">
        <v>656</v>
      </c>
      <c r="E860" s="169">
        <v>10</v>
      </c>
      <c r="F860" s="44">
        <f t="shared" si="13"/>
        <v>0</v>
      </c>
      <c r="G860" s="44"/>
      <c r="H860" s="45"/>
    </row>
    <row r="861" spans="1:9" x14ac:dyDescent="0.3">
      <c r="B861" s="204"/>
      <c r="C861" s="82"/>
      <c r="D861" s="43" t="s">
        <v>657</v>
      </c>
      <c r="E861" s="169">
        <v>5</v>
      </c>
      <c r="F861" s="44">
        <f t="shared" si="13"/>
        <v>0</v>
      </c>
      <c r="G861" s="44"/>
      <c r="H861" s="45"/>
    </row>
    <row r="862" spans="1:9" x14ac:dyDescent="0.3">
      <c r="B862" s="204"/>
      <c r="C862" s="82"/>
      <c r="D862" s="43" t="s">
        <v>658</v>
      </c>
      <c r="E862" s="169">
        <v>2</v>
      </c>
      <c r="F862" s="44">
        <f t="shared" si="13"/>
        <v>0</v>
      </c>
      <c r="G862" s="44"/>
      <c r="H862" s="45"/>
    </row>
    <row r="863" spans="1:9" x14ac:dyDescent="0.3">
      <c r="B863" s="204"/>
      <c r="C863" s="82"/>
      <c r="D863" s="43" t="s">
        <v>659</v>
      </c>
      <c r="E863" s="169">
        <v>0</v>
      </c>
      <c r="F863" s="44">
        <f t="shared" si="13"/>
        <v>0</v>
      </c>
      <c r="G863" s="44"/>
      <c r="H863" s="45"/>
    </row>
    <row r="864" spans="1:9" x14ac:dyDescent="0.3">
      <c r="B864" s="32"/>
      <c r="D864" s="21"/>
      <c r="E864" s="110"/>
      <c r="F864" s="44"/>
      <c r="G864" s="44"/>
      <c r="H864" s="45"/>
      <c r="I864" s="91"/>
    </row>
    <row r="865" spans="1:9" ht="15" customHeight="1" x14ac:dyDescent="0.3">
      <c r="A865" s="1">
        <v>116</v>
      </c>
      <c r="B865" s="204" t="s">
        <v>660</v>
      </c>
      <c r="C865" s="82" t="s">
        <v>10</v>
      </c>
      <c r="D865" s="43" t="s">
        <v>661</v>
      </c>
      <c r="E865" s="68">
        <v>10</v>
      </c>
      <c r="F865" s="44">
        <f t="shared" si="13"/>
        <v>10</v>
      </c>
      <c r="G865" s="44"/>
      <c r="H865" s="45"/>
    </row>
    <row r="866" spans="1:9" x14ac:dyDescent="0.3">
      <c r="B866" s="204"/>
      <c r="C866" s="82"/>
      <c r="D866" s="43" t="s">
        <v>662</v>
      </c>
      <c r="E866" s="68">
        <v>5</v>
      </c>
      <c r="F866" s="44">
        <f t="shared" si="13"/>
        <v>0</v>
      </c>
      <c r="G866" s="44"/>
      <c r="H866" s="45"/>
    </row>
    <row r="867" spans="1:9" x14ac:dyDescent="0.3">
      <c r="B867" s="204"/>
      <c r="C867" s="82"/>
      <c r="D867" s="43" t="s">
        <v>196</v>
      </c>
      <c r="E867" s="68">
        <v>0</v>
      </c>
      <c r="F867" s="44">
        <f t="shared" si="13"/>
        <v>0</v>
      </c>
      <c r="G867" s="44"/>
      <c r="H867" s="45"/>
    </row>
    <row r="868" spans="1:9" x14ac:dyDescent="0.3">
      <c r="B868" s="204"/>
      <c r="C868" s="82"/>
      <c r="D868" s="43" t="s">
        <v>173</v>
      </c>
      <c r="E868" s="68">
        <v>0</v>
      </c>
      <c r="F868" s="44">
        <f t="shared" si="13"/>
        <v>0</v>
      </c>
      <c r="G868" s="44"/>
      <c r="H868" s="45"/>
    </row>
    <row r="869" spans="1:9" x14ac:dyDescent="0.3">
      <c r="B869" s="32"/>
      <c r="D869" s="21"/>
      <c r="E869" s="110"/>
      <c r="F869" s="44"/>
      <c r="G869" s="44"/>
      <c r="H869" s="45"/>
      <c r="I869" s="91"/>
    </row>
    <row r="870" spans="1:9" ht="15" customHeight="1" x14ac:dyDescent="0.3">
      <c r="A870" s="1">
        <v>117</v>
      </c>
      <c r="B870" s="204" t="s">
        <v>663</v>
      </c>
      <c r="C870" s="82" t="s">
        <v>10</v>
      </c>
      <c r="D870" s="194" t="s">
        <v>664</v>
      </c>
      <c r="E870" s="195" t="s">
        <v>665</v>
      </c>
      <c r="F870" s="44" t="str">
        <f t="shared" si="13"/>
        <v>10</v>
      </c>
      <c r="G870" s="44"/>
      <c r="H870" s="45"/>
    </row>
    <row r="871" spans="1:9" x14ac:dyDescent="0.3">
      <c r="B871" s="204"/>
      <c r="C871" s="82"/>
      <c r="D871" s="194" t="s">
        <v>666</v>
      </c>
      <c r="E871" s="195" t="s">
        <v>667</v>
      </c>
      <c r="F871" s="44">
        <f t="shared" si="13"/>
        <v>0</v>
      </c>
      <c r="G871" s="44"/>
      <c r="H871" s="45"/>
    </row>
    <row r="872" spans="1:9" x14ac:dyDescent="0.3">
      <c r="B872" s="204"/>
      <c r="C872" s="82"/>
      <c r="D872" s="194" t="s">
        <v>668</v>
      </c>
      <c r="E872" s="195" t="s">
        <v>669</v>
      </c>
      <c r="F872" s="44">
        <f t="shared" si="13"/>
        <v>0</v>
      </c>
      <c r="G872" s="44"/>
      <c r="H872" s="45"/>
    </row>
    <row r="873" spans="1:9" x14ac:dyDescent="0.3">
      <c r="B873" s="204"/>
      <c r="C873" s="82"/>
      <c r="D873" s="194" t="s">
        <v>173</v>
      </c>
      <c r="E873" s="195" t="s">
        <v>670</v>
      </c>
      <c r="F873" s="44">
        <f t="shared" si="13"/>
        <v>0</v>
      </c>
      <c r="G873" s="44"/>
      <c r="H873" s="45"/>
    </row>
    <row r="874" spans="1:9" x14ac:dyDescent="0.3">
      <c r="B874" s="21"/>
      <c r="C874" s="97"/>
      <c r="D874" s="194"/>
      <c r="E874" s="195"/>
      <c r="F874" s="44"/>
      <c r="G874" s="44"/>
      <c r="H874" s="45"/>
    </row>
    <row r="875" spans="1:9" ht="15" customHeight="1" x14ac:dyDescent="0.3">
      <c r="A875" s="1">
        <v>118</v>
      </c>
      <c r="B875" s="204" t="s">
        <v>671</v>
      </c>
      <c r="C875" s="41" t="s">
        <v>10</v>
      </c>
      <c r="D875" s="42" t="s">
        <v>11</v>
      </c>
      <c r="E875" s="110">
        <v>15</v>
      </c>
      <c r="F875" s="44">
        <f t="shared" si="13"/>
        <v>15</v>
      </c>
      <c r="G875" s="44"/>
      <c r="H875" s="45"/>
      <c r="I875" s="205" t="s">
        <v>672</v>
      </c>
    </row>
    <row r="876" spans="1:9" x14ac:dyDescent="0.3">
      <c r="B876" s="204"/>
      <c r="C876" s="49"/>
      <c r="D876" s="21" t="s">
        <v>13</v>
      </c>
      <c r="E876" s="110">
        <v>0</v>
      </c>
      <c r="F876" s="44">
        <f t="shared" si="13"/>
        <v>0</v>
      </c>
      <c r="G876" s="44"/>
      <c r="H876" s="45"/>
      <c r="I876" s="205"/>
    </row>
    <row r="877" spans="1:9" x14ac:dyDescent="0.3">
      <c r="B877" s="20" t="s">
        <v>394</v>
      </c>
      <c r="D877" s="20"/>
      <c r="E877" s="110"/>
      <c r="F877" s="44"/>
      <c r="G877" s="44"/>
      <c r="H877" s="45"/>
    </row>
    <row r="878" spans="1:9" ht="100.8" x14ac:dyDescent="0.3">
      <c r="B878" s="55" t="s">
        <v>673</v>
      </c>
      <c r="D878" s="20"/>
      <c r="E878" s="110"/>
      <c r="F878" s="44"/>
      <c r="G878" s="44"/>
      <c r="H878" s="45"/>
    </row>
    <row r="879" spans="1:9" x14ac:dyDescent="0.3">
      <c r="B879" s="21"/>
      <c r="C879" s="97"/>
      <c r="D879" s="194"/>
      <c r="E879" s="195"/>
      <c r="F879" s="44"/>
      <c r="G879" s="44"/>
      <c r="H879" s="45"/>
    </row>
    <row r="880" spans="1:9" ht="15.75" customHeight="1" x14ac:dyDescent="0.3">
      <c r="A880" s="1" t="s">
        <v>674</v>
      </c>
      <c r="B880" s="204" t="s">
        <v>675</v>
      </c>
      <c r="C880" s="49" t="s">
        <v>10</v>
      </c>
      <c r="D880" s="21" t="s">
        <v>11</v>
      </c>
      <c r="E880" s="110">
        <v>15</v>
      </c>
      <c r="F880" s="44">
        <f t="shared" si="13"/>
        <v>15</v>
      </c>
      <c r="G880" s="44"/>
      <c r="H880" s="45"/>
      <c r="I880" s="205" t="s">
        <v>676</v>
      </c>
    </row>
    <row r="881" spans="1:9" x14ac:dyDescent="0.3">
      <c r="B881" s="204"/>
      <c r="C881" s="49"/>
      <c r="D881" s="21" t="s">
        <v>13</v>
      </c>
      <c r="E881" s="110">
        <v>0</v>
      </c>
      <c r="F881" s="44">
        <f t="shared" si="13"/>
        <v>0</v>
      </c>
      <c r="G881" s="44"/>
      <c r="H881" s="45"/>
      <c r="I881" s="205"/>
    </row>
    <row r="882" spans="1:9" x14ac:dyDescent="0.3">
      <c r="B882" s="20" t="s">
        <v>232</v>
      </c>
      <c r="D882" s="21"/>
      <c r="E882" s="110"/>
      <c r="F882" s="44"/>
      <c r="G882" s="44"/>
      <c r="H882" s="45"/>
    </row>
    <row r="883" spans="1:9" ht="374.4" x14ac:dyDescent="0.3">
      <c r="B883" s="55" t="s">
        <v>677</v>
      </c>
      <c r="D883" s="21"/>
      <c r="E883" s="110"/>
      <c r="F883" s="44"/>
      <c r="G883" s="44"/>
      <c r="H883" s="45"/>
    </row>
    <row r="884" spans="1:9" x14ac:dyDescent="0.3">
      <c r="B884" s="20"/>
      <c r="D884" s="21"/>
      <c r="E884" s="110"/>
      <c r="F884" s="44"/>
      <c r="G884" s="44"/>
      <c r="H884" s="45"/>
    </row>
    <row r="885" spans="1:9" ht="15.75" customHeight="1" x14ac:dyDescent="0.3">
      <c r="A885" s="1" t="s">
        <v>678</v>
      </c>
      <c r="B885" s="204" t="s">
        <v>679</v>
      </c>
      <c r="C885" s="49" t="s">
        <v>10</v>
      </c>
      <c r="D885" s="21" t="s">
        <v>11</v>
      </c>
      <c r="E885" s="110">
        <v>15</v>
      </c>
      <c r="F885" s="44">
        <f t="shared" si="13"/>
        <v>15</v>
      </c>
      <c r="G885" s="44"/>
      <c r="H885" s="45"/>
      <c r="I885" s="205" t="s">
        <v>680</v>
      </c>
    </row>
    <row r="886" spans="1:9" x14ac:dyDescent="0.3">
      <c r="B886" s="204"/>
      <c r="C886" s="49"/>
      <c r="D886" s="21" t="s">
        <v>13</v>
      </c>
      <c r="E886" s="110">
        <v>0</v>
      </c>
      <c r="F886" s="44">
        <f t="shared" si="13"/>
        <v>0</v>
      </c>
      <c r="G886" s="44"/>
      <c r="H886" s="45"/>
      <c r="I886" s="205"/>
    </row>
    <row r="887" spans="1:9" x14ac:dyDescent="0.3">
      <c r="B887" s="20" t="s">
        <v>232</v>
      </c>
      <c r="D887" s="21"/>
      <c r="E887" s="110"/>
      <c r="F887" s="44"/>
      <c r="G887" s="44"/>
      <c r="H887" s="45"/>
    </row>
    <row r="888" spans="1:9" ht="345.6" x14ac:dyDescent="0.3">
      <c r="B888" s="55" t="s">
        <v>681</v>
      </c>
      <c r="D888" s="21"/>
      <c r="E888" s="110"/>
      <c r="F888" s="44"/>
      <c r="G888" s="44"/>
      <c r="H888" s="45"/>
    </row>
    <row r="889" spans="1:9" x14ac:dyDescent="0.3">
      <c r="B889" s="57"/>
      <c r="D889" s="21"/>
      <c r="E889" s="110"/>
      <c r="F889" s="44"/>
      <c r="G889" s="44"/>
      <c r="H889" s="45"/>
    </row>
    <row r="890" spans="1:9" ht="15.6" x14ac:dyDescent="0.3">
      <c r="B890" s="188" t="s">
        <v>682</v>
      </c>
      <c r="C890" s="189"/>
      <c r="D890" s="189"/>
      <c r="E890" s="189"/>
      <c r="F890" s="190">
        <f>SUM(F891:F954)</f>
        <v>180</v>
      </c>
      <c r="G890" s="191"/>
      <c r="H890" s="192"/>
      <c r="I890" s="189"/>
    </row>
    <row r="891" spans="1:9" ht="15.75" customHeight="1" x14ac:dyDescent="0.3">
      <c r="A891" s="1">
        <v>120</v>
      </c>
      <c r="B891" s="204" t="s">
        <v>683</v>
      </c>
      <c r="C891" s="49" t="s">
        <v>10</v>
      </c>
      <c r="D891" s="21" t="s">
        <v>11</v>
      </c>
      <c r="E891" s="110">
        <v>25</v>
      </c>
      <c r="F891" s="44">
        <f t="shared" si="13"/>
        <v>25</v>
      </c>
      <c r="G891" s="44"/>
      <c r="H891" s="45"/>
      <c r="I891" s="205" t="s">
        <v>684</v>
      </c>
    </row>
    <row r="892" spans="1:9" x14ac:dyDescent="0.3">
      <c r="B892" s="204"/>
      <c r="C892" s="49"/>
      <c r="D892" s="21" t="s">
        <v>29</v>
      </c>
      <c r="E892" s="110">
        <v>0</v>
      </c>
      <c r="F892" s="44">
        <f t="shared" si="13"/>
        <v>0</v>
      </c>
      <c r="G892" s="44"/>
      <c r="H892" s="45"/>
      <c r="I892" s="205"/>
    </row>
    <row r="893" spans="1:9" x14ac:dyDescent="0.3">
      <c r="B893" s="20" t="s">
        <v>685</v>
      </c>
      <c r="D893" s="21"/>
      <c r="E893" s="110"/>
      <c r="F893" s="44"/>
      <c r="G893" s="44"/>
      <c r="H893" s="45"/>
    </row>
    <row r="894" spans="1:9" ht="57.6" x14ac:dyDescent="0.3">
      <c r="B894" s="55" t="s">
        <v>686</v>
      </c>
      <c r="D894" s="21"/>
      <c r="E894" s="110"/>
      <c r="F894" s="44"/>
      <c r="G894" s="44"/>
      <c r="H894" s="45"/>
    </row>
    <row r="895" spans="1:9" x14ac:dyDescent="0.3">
      <c r="B895" s="20"/>
      <c r="D895" s="21"/>
      <c r="E895" s="110"/>
      <c r="F895" s="44"/>
      <c r="G895" s="44"/>
      <c r="H895" s="45"/>
    </row>
    <row r="896" spans="1:9" ht="15" customHeight="1" x14ac:dyDescent="0.3">
      <c r="A896" s="1">
        <v>121</v>
      </c>
      <c r="B896" s="204" t="s">
        <v>687</v>
      </c>
      <c r="C896" s="82" t="s">
        <v>10</v>
      </c>
      <c r="D896" s="43" t="s">
        <v>654</v>
      </c>
      <c r="E896" s="169">
        <v>25</v>
      </c>
      <c r="F896" s="44">
        <f t="shared" si="13"/>
        <v>25</v>
      </c>
      <c r="G896" s="44"/>
      <c r="H896" s="45"/>
      <c r="I896" s="24" t="s">
        <v>688</v>
      </c>
    </row>
    <row r="897" spans="1:9" x14ac:dyDescent="0.3">
      <c r="B897" s="204"/>
      <c r="C897" s="82"/>
      <c r="D897" s="43" t="s">
        <v>655</v>
      </c>
      <c r="E897" s="169">
        <v>20</v>
      </c>
      <c r="F897" s="44">
        <f t="shared" si="13"/>
        <v>0</v>
      </c>
      <c r="G897" s="44"/>
      <c r="H897" s="45"/>
    </row>
    <row r="898" spans="1:9" x14ac:dyDescent="0.3">
      <c r="B898" s="204"/>
      <c r="C898" s="82"/>
      <c r="D898" s="43" t="s">
        <v>656</v>
      </c>
      <c r="E898" s="169">
        <v>15</v>
      </c>
      <c r="F898" s="44">
        <f t="shared" si="13"/>
        <v>0</v>
      </c>
      <c r="G898" s="44"/>
      <c r="H898" s="45"/>
    </row>
    <row r="899" spans="1:9" x14ac:dyDescent="0.3">
      <c r="B899" s="204"/>
      <c r="C899" s="82"/>
      <c r="D899" s="43" t="s">
        <v>657</v>
      </c>
      <c r="E899" s="169">
        <v>10</v>
      </c>
      <c r="F899" s="44">
        <f t="shared" si="13"/>
        <v>0</v>
      </c>
      <c r="G899" s="44"/>
      <c r="H899" s="45"/>
    </row>
    <row r="900" spans="1:9" x14ac:dyDescent="0.3">
      <c r="B900" s="204"/>
      <c r="C900" s="82"/>
      <c r="D900" s="43" t="s">
        <v>658</v>
      </c>
      <c r="E900" s="169">
        <v>5</v>
      </c>
      <c r="F900" s="44">
        <f t="shared" si="13"/>
        <v>0</v>
      </c>
      <c r="G900" s="44"/>
      <c r="H900" s="45"/>
    </row>
    <row r="901" spans="1:9" x14ac:dyDescent="0.3">
      <c r="B901" s="204"/>
      <c r="C901" s="82"/>
      <c r="D901" s="43" t="s">
        <v>659</v>
      </c>
      <c r="E901" s="169">
        <v>0</v>
      </c>
      <c r="F901" s="44">
        <f t="shared" si="13"/>
        <v>0</v>
      </c>
      <c r="G901" s="44"/>
      <c r="H901" s="45"/>
    </row>
    <row r="902" spans="1:9" x14ac:dyDescent="0.3">
      <c r="B902" s="204"/>
      <c r="C902" s="82"/>
      <c r="D902" s="43" t="s">
        <v>689</v>
      </c>
      <c r="E902" s="68">
        <v>0</v>
      </c>
      <c r="F902" s="44">
        <f t="shared" si="13"/>
        <v>0</v>
      </c>
      <c r="G902" s="44"/>
      <c r="H902" s="45"/>
    </row>
    <row r="903" spans="1:9" x14ac:dyDescent="0.3">
      <c r="B903" s="175" t="s">
        <v>690</v>
      </c>
      <c r="D903" s="21"/>
      <c r="E903" s="110"/>
      <c r="F903" s="44"/>
      <c r="G903" s="44"/>
      <c r="H903" s="45"/>
    </row>
    <row r="904" spans="1:9" x14ac:dyDescent="0.3">
      <c r="B904" s="55"/>
      <c r="D904" s="21"/>
      <c r="E904" s="110"/>
      <c r="F904" s="44"/>
      <c r="G904" s="44"/>
      <c r="H904" s="45"/>
    </row>
    <row r="905" spans="1:9" x14ac:dyDescent="0.3">
      <c r="B905" s="32"/>
      <c r="D905" s="21"/>
      <c r="E905" s="110"/>
      <c r="F905" s="44"/>
      <c r="G905" s="44"/>
      <c r="H905" s="45"/>
      <c r="I905" s="91"/>
    </row>
    <row r="906" spans="1:9" ht="15.75" customHeight="1" x14ac:dyDescent="0.3">
      <c r="A906" s="1" t="s">
        <v>691</v>
      </c>
      <c r="B906" s="204" t="s">
        <v>692</v>
      </c>
      <c r="C906" s="82" t="s">
        <v>10</v>
      </c>
      <c r="D906" s="43" t="s">
        <v>654</v>
      </c>
      <c r="E906" s="169">
        <v>20</v>
      </c>
      <c r="F906" s="44">
        <f t="shared" ref="F906:F969" si="14">IF(C906="x",E906,0)</f>
        <v>20</v>
      </c>
      <c r="G906" s="44"/>
      <c r="H906" s="45"/>
    </row>
    <row r="907" spans="1:9" x14ac:dyDescent="0.3">
      <c r="B907" s="204"/>
      <c r="C907" s="82"/>
      <c r="D907" s="43" t="s">
        <v>655</v>
      </c>
      <c r="E907" s="169">
        <v>17</v>
      </c>
      <c r="F907" s="44">
        <f t="shared" si="14"/>
        <v>0</v>
      </c>
      <c r="G907" s="44"/>
      <c r="H907" s="45"/>
    </row>
    <row r="908" spans="1:9" x14ac:dyDescent="0.3">
      <c r="B908" s="204"/>
      <c r="C908" s="82"/>
      <c r="D908" s="43" t="s">
        <v>656</v>
      </c>
      <c r="E908" s="169">
        <v>14</v>
      </c>
      <c r="F908" s="44">
        <f t="shared" si="14"/>
        <v>0</v>
      </c>
      <c r="G908" s="44"/>
      <c r="H908" s="45"/>
    </row>
    <row r="909" spans="1:9" x14ac:dyDescent="0.3">
      <c r="B909" s="204"/>
      <c r="C909" s="82"/>
      <c r="D909" s="43" t="s">
        <v>657</v>
      </c>
      <c r="E909" s="169">
        <v>11</v>
      </c>
      <c r="F909" s="44">
        <f t="shared" si="14"/>
        <v>0</v>
      </c>
      <c r="G909" s="44"/>
      <c r="H909" s="45"/>
    </row>
    <row r="910" spans="1:9" x14ac:dyDescent="0.3">
      <c r="B910" s="204"/>
      <c r="C910" s="82"/>
      <c r="D910" s="43" t="s">
        <v>658</v>
      </c>
      <c r="E910" s="169">
        <v>8</v>
      </c>
      <c r="F910" s="44">
        <f t="shared" si="14"/>
        <v>0</v>
      </c>
      <c r="G910" s="44"/>
      <c r="H910" s="45"/>
    </row>
    <row r="911" spans="1:9" x14ac:dyDescent="0.3">
      <c r="B911" s="204"/>
      <c r="C911" s="82"/>
      <c r="D911" s="43" t="s">
        <v>659</v>
      </c>
      <c r="E911" s="169">
        <v>5</v>
      </c>
      <c r="F911" s="44">
        <f t="shared" si="14"/>
        <v>0</v>
      </c>
      <c r="G911" s="44"/>
      <c r="H911" s="45"/>
    </row>
    <row r="912" spans="1:9" x14ac:dyDescent="0.3">
      <c r="B912" s="204"/>
      <c r="C912" s="82"/>
      <c r="D912" s="43" t="s">
        <v>689</v>
      </c>
      <c r="E912" s="169">
        <v>0</v>
      </c>
      <c r="F912" s="44">
        <f t="shared" si="14"/>
        <v>0</v>
      </c>
      <c r="G912" s="44"/>
      <c r="H912" s="45"/>
    </row>
    <row r="913" spans="1:9" x14ac:dyDescent="0.3">
      <c r="B913" s="20" t="s">
        <v>693</v>
      </c>
      <c r="D913" s="21"/>
      <c r="E913" s="110"/>
      <c r="F913" s="44"/>
      <c r="G913" s="44"/>
      <c r="H913" s="45"/>
    </row>
    <row r="914" spans="1:9" x14ac:dyDescent="0.3">
      <c r="B914" s="55" t="s">
        <v>483</v>
      </c>
      <c r="D914" s="21"/>
      <c r="E914" s="110"/>
      <c r="F914" s="44"/>
      <c r="G914" s="44"/>
      <c r="H914" s="45"/>
    </row>
    <row r="915" spans="1:9" x14ac:dyDescent="0.3">
      <c r="B915" s="32"/>
      <c r="D915" s="21"/>
      <c r="E915" s="110"/>
      <c r="F915" s="44"/>
      <c r="G915" s="44"/>
      <c r="H915" s="45"/>
      <c r="I915" s="91"/>
    </row>
    <row r="916" spans="1:9" ht="15.75" customHeight="1" x14ac:dyDescent="0.3">
      <c r="A916" s="1" t="s">
        <v>694</v>
      </c>
      <c r="B916" s="204" t="s">
        <v>695</v>
      </c>
      <c r="C916" s="82" t="s">
        <v>10</v>
      </c>
      <c r="D916" s="43" t="s">
        <v>654</v>
      </c>
      <c r="E916" s="169">
        <v>20</v>
      </c>
      <c r="F916" s="44">
        <f t="shared" si="14"/>
        <v>20</v>
      </c>
      <c r="G916" s="44"/>
      <c r="H916" s="45"/>
    </row>
    <row r="917" spans="1:9" x14ac:dyDescent="0.3">
      <c r="B917" s="204"/>
      <c r="C917" s="82"/>
      <c r="D917" s="43" t="s">
        <v>655</v>
      </c>
      <c r="E917" s="169">
        <v>17</v>
      </c>
      <c r="F917" s="44">
        <f t="shared" si="14"/>
        <v>0</v>
      </c>
      <c r="G917" s="44"/>
      <c r="H917" s="45"/>
    </row>
    <row r="918" spans="1:9" x14ac:dyDescent="0.3">
      <c r="B918" s="204"/>
      <c r="C918" s="82"/>
      <c r="D918" s="43" t="s">
        <v>656</v>
      </c>
      <c r="E918" s="169">
        <v>14</v>
      </c>
      <c r="F918" s="44">
        <f t="shared" si="14"/>
        <v>0</v>
      </c>
      <c r="G918" s="44"/>
      <c r="H918" s="45"/>
    </row>
    <row r="919" spans="1:9" x14ac:dyDescent="0.3">
      <c r="B919" s="204"/>
      <c r="C919" s="82"/>
      <c r="D919" s="43" t="s">
        <v>657</v>
      </c>
      <c r="E919" s="169">
        <v>11</v>
      </c>
      <c r="F919" s="44">
        <f t="shared" si="14"/>
        <v>0</v>
      </c>
      <c r="G919" s="44"/>
      <c r="H919" s="45"/>
    </row>
    <row r="920" spans="1:9" x14ac:dyDescent="0.3">
      <c r="B920" s="204"/>
      <c r="C920" s="82"/>
      <c r="D920" s="43" t="s">
        <v>658</v>
      </c>
      <c r="E920" s="169">
        <v>8</v>
      </c>
      <c r="F920" s="44">
        <f t="shared" si="14"/>
        <v>0</v>
      </c>
      <c r="G920" s="44"/>
      <c r="H920" s="45"/>
    </row>
    <row r="921" spans="1:9" x14ac:dyDescent="0.3">
      <c r="B921" s="204"/>
      <c r="C921" s="82"/>
      <c r="D921" s="43" t="s">
        <v>659</v>
      </c>
      <c r="E921" s="169">
        <v>5</v>
      </c>
      <c r="F921" s="44">
        <f t="shared" si="14"/>
        <v>0</v>
      </c>
      <c r="G921" s="44"/>
      <c r="H921" s="45"/>
    </row>
    <row r="922" spans="1:9" x14ac:dyDescent="0.3">
      <c r="B922" s="204"/>
      <c r="C922" s="82"/>
      <c r="D922" s="43" t="s">
        <v>689</v>
      </c>
      <c r="E922" s="169">
        <v>0</v>
      </c>
      <c r="F922" s="44">
        <f t="shared" si="14"/>
        <v>0</v>
      </c>
      <c r="G922" s="44"/>
      <c r="H922" s="45"/>
    </row>
    <row r="923" spans="1:9" x14ac:dyDescent="0.3">
      <c r="B923" s="20" t="s">
        <v>696</v>
      </c>
      <c r="D923" s="21"/>
      <c r="E923" s="110"/>
      <c r="F923" s="44"/>
      <c r="G923" s="44"/>
      <c r="H923" s="45"/>
    </row>
    <row r="924" spans="1:9" x14ac:dyDescent="0.3">
      <c r="B924" s="55" t="s">
        <v>483</v>
      </c>
      <c r="D924" s="21"/>
      <c r="E924" s="110"/>
      <c r="F924" s="44"/>
      <c r="G924" s="44"/>
      <c r="H924" s="45"/>
    </row>
    <row r="925" spans="1:9" x14ac:dyDescent="0.3">
      <c r="B925" s="32"/>
      <c r="D925" s="21"/>
      <c r="E925" s="110"/>
      <c r="F925" s="44"/>
      <c r="G925" s="44"/>
      <c r="H925" s="45"/>
      <c r="I925" s="91"/>
    </row>
    <row r="926" spans="1:9" ht="15.75" customHeight="1" x14ac:dyDescent="0.3">
      <c r="A926" s="1">
        <v>123</v>
      </c>
      <c r="B926" s="204" t="s">
        <v>697</v>
      </c>
      <c r="C926" s="49" t="s">
        <v>10</v>
      </c>
      <c r="D926" s="21" t="s">
        <v>11</v>
      </c>
      <c r="E926" s="110">
        <v>5</v>
      </c>
      <c r="F926" s="44">
        <f t="shared" si="14"/>
        <v>5</v>
      </c>
      <c r="G926" s="44"/>
      <c r="H926" s="45"/>
      <c r="I926" s="205"/>
    </row>
    <row r="927" spans="1:9" x14ac:dyDescent="0.3">
      <c r="B927" s="204"/>
      <c r="C927" s="49"/>
      <c r="D927" s="21" t="s">
        <v>29</v>
      </c>
      <c r="E927" s="110">
        <v>0</v>
      </c>
      <c r="F927" s="44">
        <f t="shared" si="14"/>
        <v>0</v>
      </c>
      <c r="G927" s="44"/>
      <c r="H927" s="45"/>
      <c r="I927" s="205"/>
    </row>
    <row r="928" spans="1:9" ht="43.2" x14ac:dyDescent="0.3">
      <c r="B928" s="20" t="s">
        <v>698</v>
      </c>
      <c r="D928" s="21"/>
      <c r="E928" s="110"/>
      <c r="F928" s="44"/>
      <c r="G928" s="44"/>
      <c r="H928" s="45"/>
    </row>
    <row r="929" spans="1:9" ht="230.4" x14ac:dyDescent="0.3">
      <c r="B929" s="55" t="s">
        <v>699</v>
      </c>
      <c r="D929" s="21"/>
      <c r="E929" s="110"/>
      <c r="F929" s="44"/>
      <c r="G929" s="44"/>
      <c r="H929" s="45"/>
    </row>
    <row r="930" spans="1:9" x14ac:dyDescent="0.3">
      <c r="B930" s="32"/>
      <c r="D930" s="21"/>
      <c r="E930" s="110"/>
      <c r="F930" s="44"/>
      <c r="G930" s="44"/>
      <c r="H930" s="45"/>
      <c r="I930" s="91"/>
    </row>
    <row r="931" spans="1:9" ht="15.75" customHeight="1" x14ac:dyDescent="0.3">
      <c r="A931" s="1" t="s">
        <v>700</v>
      </c>
      <c r="B931" s="204" t="s">
        <v>701</v>
      </c>
      <c r="C931" s="49" t="s">
        <v>10</v>
      </c>
      <c r="D931" s="21" t="s">
        <v>11</v>
      </c>
      <c r="E931" s="110">
        <v>25</v>
      </c>
      <c r="F931" s="44">
        <f t="shared" si="14"/>
        <v>25</v>
      </c>
      <c r="G931" s="44"/>
      <c r="H931" s="45"/>
      <c r="I931" s="205"/>
    </row>
    <row r="932" spans="1:9" x14ac:dyDescent="0.3">
      <c r="B932" s="204"/>
      <c r="C932" s="49"/>
      <c r="D932" s="21" t="s">
        <v>29</v>
      </c>
      <c r="E932" s="110">
        <v>0</v>
      </c>
      <c r="F932" s="44">
        <f t="shared" si="14"/>
        <v>0</v>
      </c>
      <c r="G932" s="44"/>
      <c r="H932" s="45"/>
      <c r="I932" s="205"/>
    </row>
    <row r="933" spans="1:9" x14ac:dyDescent="0.3">
      <c r="B933" s="20"/>
      <c r="D933" s="21"/>
      <c r="E933" s="110"/>
      <c r="F933" s="44"/>
      <c r="G933" s="44"/>
      <c r="H933" s="45"/>
    </row>
    <row r="934" spans="1:9" ht="15.75" customHeight="1" x14ac:dyDescent="0.3">
      <c r="A934" s="1" t="s">
        <v>702</v>
      </c>
      <c r="B934" s="204" t="s">
        <v>703</v>
      </c>
      <c r="C934" s="49" t="s">
        <v>10</v>
      </c>
      <c r="D934" s="21" t="s">
        <v>485</v>
      </c>
      <c r="E934" s="110">
        <v>15</v>
      </c>
      <c r="F934" s="44">
        <f t="shared" si="14"/>
        <v>15</v>
      </c>
      <c r="G934" s="44"/>
      <c r="H934" s="45"/>
      <c r="I934" s="205"/>
    </row>
    <row r="935" spans="1:9" x14ac:dyDescent="0.3">
      <c r="B935" s="204"/>
      <c r="C935" s="49"/>
      <c r="D935" s="21" t="s">
        <v>173</v>
      </c>
      <c r="E935" s="110">
        <v>0</v>
      </c>
      <c r="F935" s="44">
        <f t="shared" si="14"/>
        <v>0</v>
      </c>
      <c r="G935" s="44"/>
      <c r="H935" s="45"/>
      <c r="I935" s="205"/>
    </row>
    <row r="936" spans="1:9" x14ac:dyDescent="0.3">
      <c r="B936" s="20" t="s">
        <v>704</v>
      </c>
      <c r="D936" s="21"/>
      <c r="E936" s="110"/>
      <c r="F936" s="44"/>
      <c r="G936" s="44"/>
      <c r="H936" s="45"/>
    </row>
    <row r="937" spans="1:9" ht="86.4" x14ac:dyDescent="0.3">
      <c r="B937" s="55" t="s">
        <v>705</v>
      </c>
      <c r="D937" s="21"/>
      <c r="E937" s="110"/>
      <c r="F937" s="44"/>
      <c r="G937" s="44"/>
      <c r="H937" s="45"/>
    </row>
    <row r="938" spans="1:9" x14ac:dyDescent="0.3">
      <c r="B938" s="20"/>
      <c r="D938" s="21"/>
      <c r="E938" s="110"/>
      <c r="F938" s="44"/>
      <c r="G938" s="44"/>
      <c r="H938" s="45"/>
    </row>
    <row r="939" spans="1:9" ht="15.75" customHeight="1" x14ac:dyDescent="0.3">
      <c r="A939" s="1" t="s">
        <v>706</v>
      </c>
      <c r="B939" s="204" t="s">
        <v>707</v>
      </c>
      <c r="C939" s="82" t="s">
        <v>10</v>
      </c>
      <c r="D939" s="43" t="s">
        <v>654</v>
      </c>
      <c r="E939" s="169">
        <v>20</v>
      </c>
      <c r="F939" s="44">
        <f t="shared" si="14"/>
        <v>20</v>
      </c>
      <c r="G939" s="44"/>
      <c r="H939" s="45"/>
      <c r="I939" s="205" t="s">
        <v>708</v>
      </c>
    </row>
    <row r="940" spans="1:9" x14ac:dyDescent="0.3">
      <c r="B940" s="204"/>
      <c r="C940" s="82"/>
      <c r="D940" s="43" t="s">
        <v>655</v>
      </c>
      <c r="E940" s="169">
        <v>17</v>
      </c>
      <c r="F940" s="44">
        <f t="shared" si="14"/>
        <v>0</v>
      </c>
      <c r="G940" s="44"/>
      <c r="H940" s="45"/>
      <c r="I940" s="205"/>
    </row>
    <row r="941" spans="1:9" x14ac:dyDescent="0.3">
      <c r="B941" s="204"/>
      <c r="C941" s="82"/>
      <c r="D941" s="43" t="s">
        <v>656</v>
      </c>
      <c r="E941" s="169">
        <v>14</v>
      </c>
      <c r="F941" s="44">
        <f t="shared" si="14"/>
        <v>0</v>
      </c>
      <c r="G941" s="44"/>
      <c r="H941" s="45"/>
      <c r="I941" s="205"/>
    </row>
    <row r="942" spans="1:9" x14ac:dyDescent="0.3">
      <c r="B942" s="204"/>
      <c r="C942" s="82"/>
      <c r="D942" s="43" t="s">
        <v>657</v>
      </c>
      <c r="E942" s="169">
        <v>11</v>
      </c>
      <c r="F942" s="44">
        <f t="shared" si="14"/>
        <v>0</v>
      </c>
      <c r="G942" s="44"/>
      <c r="H942" s="45"/>
      <c r="I942" s="205"/>
    </row>
    <row r="943" spans="1:9" x14ac:dyDescent="0.3">
      <c r="B943" s="204"/>
      <c r="C943" s="82"/>
      <c r="D943" s="43" t="s">
        <v>658</v>
      </c>
      <c r="E943" s="169">
        <v>8</v>
      </c>
      <c r="F943" s="44">
        <f t="shared" si="14"/>
        <v>0</v>
      </c>
      <c r="G943" s="44"/>
      <c r="H943" s="45"/>
      <c r="I943" s="205"/>
    </row>
    <row r="944" spans="1:9" x14ac:dyDescent="0.3">
      <c r="B944" s="204"/>
      <c r="C944" s="82"/>
      <c r="D944" s="43" t="s">
        <v>659</v>
      </c>
      <c r="E944" s="169">
        <v>5</v>
      </c>
      <c r="F944" s="44">
        <f t="shared" si="14"/>
        <v>0</v>
      </c>
      <c r="G944" s="44"/>
      <c r="H944" s="45"/>
      <c r="I944" s="205"/>
    </row>
    <row r="945" spans="1:9" x14ac:dyDescent="0.3">
      <c r="B945" s="204"/>
      <c r="C945" s="82"/>
      <c r="D945" s="193">
        <v>0</v>
      </c>
      <c r="E945" s="169">
        <v>0</v>
      </c>
      <c r="F945" s="44">
        <f t="shared" si="14"/>
        <v>0</v>
      </c>
      <c r="G945" s="44"/>
      <c r="H945" s="45"/>
      <c r="I945" s="205"/>
    </row>
    <row r="946" spans="1:9" x14ac:dyDescent="0.3">
      <c r="B946" s="32"/>
      <c r="D946" s="21"/>
      <c r="E946" s="110"/>
      <c r="F946" s="44"/>
      <c r="G946" s="44"/>
      <c r="H946" s="45"/>
      <c r="I946" s="91"/>
    </row>
    <row r="947" spans="1:9" ht="15.75" customHeight="1" x14ac:dyDescent="0.3">
      <c r="A947" s="1" t="s">
        <v>709</v>
      </c>
      <c r="B947" s="204" t="s">
        <v>710</v>
      </c>
      <c r="C947" s="82" t="s">
        <v>10</v>
      </c>
      <c r="D947" s="43" t="s">
        <v>654</v>
      </c>
      <c r="E947" s="169">
        <v>25</v>
      </c>
      <c r="F947" s="44">
        <f t="shared" si="14"/>
        <v>25</v>
      </c>
      <c r="G947" s="44"/>
      <c r="H947" s="45"/>
      <c r="I947" s="205" t="s">
        <v>711</v>
      </c>
    </row>
    <row r="948" spans="1:9" x14ac:dyDescent="0.3">
      <c r="B948" s="204"/>
      <c r="C948" s="82"/>
      <c r="D948" s="43" t="s">
        <v>655</v>
      </c>
      <c r="E948" s="169">
        <v>21</v>
      </c>
      <c r="F948" s="44">
        <f t="shared" si="14"/>
        <v>0</v>
      </c>
      <c r="G948" s="44"/>
      <c r="H948" s="45"/>
      <c r="I948" s="205"/>
    </row>
    <row r="949" spans="1:9" x14ac:dyDescent="0.3">
      <c r="B949" s="204"/>
      <c r="C949" s="82"/>
      <c r="D949" s="43" t="s">
        <v>656</v>
      </c>
      <c r="E949" s="169">
        <v>17</v>
      </c>
      <c r="F949" s="44">
        <f t="shared" si="14"/>
        <v>0</v>
      </c>
      <c r="G949" s="44"/>
      <c r="H949" s="45"/>
      <c r="I949" s="205"/>
    </row>
    <row r="950" spans="1:9" x14ac:dyDescent="0.3">
      <c r="B950" s="204"/>
      <c r="C950" s="82"/>
      <c r="D950" s="43" t="s">
        <v>657</v>
      </c>
      <c r="E950" s="169">
        <v>13</v>
      </c>
      <c r="F950" s="44">
        <f t="shared" si="14"/>
        <v>0</v>
      </c>
      <c r="G950" s="44"/>
      <c r="H950" s="45"/>
      <c r="I950" s="205"/>
    </row>
    <row r="951" spans="1:9" x14ac:dyDescent="0.3">
      <c r="B951" s="204"/>
      <c r="C951" s="82"/>
      <c r="D951" s="43" t="s">
        <v>658</v>
      </c>
      <c r="E951" s="169">
        <v>9</v>
      </c>
      <c r="F951" s="44">
        <f t="shared" si="14"/>
        <v>0</v>
      </c>
      <c r="G951" s="44"/>
      <c r="H951" s="45"/>
      <c r="I951" s="205"/>
    </row>
    <row r="952" spans="1:9" x14ac:dyDescent="0.3">
      <c r="B952" s="204"/>
      <c r="C952" s="82"/>
      <c r="D952" s="43" t="s">
        <v>659</v>
      </c>
      <c r="E952" s="169">
        <v>5</v>
      </c>
      <c r="F952" s="44">
        <f t="shared" si="14"/>
        <v>0</v>
      </c>
      <c r="G952" s="44"/>
      <c r="H952" s="45"/>
      <c r="I952" s="205"/>
    </row>
    <row r="953" spans="1:9" x14ac:dyDescent="0.3">
      <c r="B953" s="204"/>
      <c r="C953" s="82"/>
      <c r="D953" s="193">
        <v>0</v>
      </c>
      <c r="E953" s="169">
        <v>0</v>
      </c>
      <c r="F953" s="44">
        <f t="shared" si="14"/>
        <v>0</v>
      </c>
      <c r="G953" s="44"/>
      <c r="H953" s="45"/>
      <c r="I953" s="205"/>
    </row>
    <row r="954" spans="1:9" x14ac:dyDescent="0.3">
      <c r="B954" s="20"/>
      <c r="D954" s="21"/>
      <c r="E954" s="110"/>
      <c r="F954" s="44"/>
      <c r="G954" s="44"/>
      <c r="H954" s="45"/>
    </row>
    <row r="955" spans="1:9" ht="15.6" x14ac:dyDescent="0.3">
      <c r="B955" s="188" t="s">
        <v>712</v>
      </c>
      <c r="C955" s="189"/>
      <c r="D955" s="189"/>
      <c r="E955" s="189"/>
      <c r="F955" s="190">
        <f>SUM(F956:F1005)</f>
        <v>155</v>
      </c>
      <c r="G955" s="191"/>
      <c r="H955" s="192"/>
      <c r="I955" s="189"/>
    </row>
    <row r="956" spans="1:9" ht="15.75" customHeight="1" x14ac:dyDescent="0.3">
      <c r="A956" s="1">
        <v>126</v>
      </c>
      <c r="B956" s="204" t="s">
        <v>713</v>
      </c>
      <c r="C956" s="49" t="s">
        <v>10</v>
      </c>
      <c r="D956" s="21" t="s">
        <v>11</v>
      </c>
      <c r="E956" s="110">
        <v>15</v>
      </c>
      <c r="F956" s="44">
        <f t="shared" si="14"/>
        <v>15</v>
      </c>
      <c r="G956" s="44"/>
      <c r="H956" s="45"/>
      <c r="I956" s="205" t="s">
        <v>714</v>
      </c>
    </row>
    <row r="957" spans="1:9" x14ac:dyDescent="0.3">
      <c r="B957" s="204"/>
      <c r="C957" s="49"/>
      <c r="D957" s="21" t="s">
        <v>29</v>
      </c>
      <c r="E957" s="110">
        <v>0</v>
      </c>
      <c r="F957" s="44">
        <f t="shared" si="14"/>
        <v>0</v>
      </c>
      <c r="G957" s="44"/>
      <c r="H957" s="45"/>
      <c r="I957" s="205"/>
    </row>
    <row r="958" spans="1:9" x14ac:dyDescent="0.3">
      <c r="B958" s="20" t="s">
        <v>232</v>
      </c>
      <c r="D958" s="21"/>
      <c r="E958" s="110"/>
      <c r="F958" s="44"/>
      <c r="G958" s="44"/>
      <c r="H958" s="45"/>
    </row>
    <row r="959" spans="1:9" ht="172.8" x14ac:dyDescent="0.3">
      <c r="B959" s="55" t="s">
        <v>715</v>
      </c>
      <c r="D959" s="21"/>
      <c r="E959" s="110"/>
      <c r="F959" s="44"/>
      <c r="G959" s="44"/>
      <c r="H959" s="45"/>
    </row>
    <row r="960" spans="1:9" x14ac:dyDescent="0.3">
      <c r="B960" s="20"/>
      <c r="D960" s="21"/>
      <c r="E960" s="110"/>
      <c r="F960" s="44"/>
      <c r="G960" s="44"/>
      <c r="H960" s="45"/>
    </row>
    <row r="961" spans="1:9" ht="15.75" customHeight="1" x14ac:dyDescent="0.3">
      <c r="A961" s="1">
        <v>127</v>
      </c>
      <c r="B961" s="206" t="s">
        <v>716</v>
      </c>
      <c r="C961" s="49" t="s">
        <v>10</v>
      </c>
      <c r="D961" s="21" t="s">
        <v>11</v>
      </c>
      <c r="E961" s="110">
        <v>30</v>
      </c>
      <c r="F961" s="44">
        <f t="shared" si="14"/>
        <v>30</v>
      </c>
      <c r="G961" s="44"/>
      <c r="H961" s="45"/>
      <c r="I961" s="205"/>
    </row>
    <row r="962" spans="1:9" x14ac:dyDescent="0.3">
      <c r="B962" s="206"/>
      <c r="C962" s="49"/>
      <c r="D962" s="21" t="s">
        <v>29</v>
      </c>
      <c r="E962" s="110">
        <v>0</v>
      </c>
      <c r="F962" s="44">
        <f t="shared" si="14"/>
        <v>0</v>
      </c>
      <c r="G962" s="44"/>
      <c r="H962" s="45"/>
      <c r="I962" s="205"/>
    </row>
    <row r="963" spans="1:9" x14ac:dyDescent="0.3">
      <c r="B963" s="20" t="s">
        <v>232</v>
      </c>
      <c r="D963" s="21"/>
      <c r="E963" s="110"/>
      <c r="F963" s="44"/>
      <c r="G963" s="44"/>
      <c r="H963" s="45"/>
    </row>
    <row r="964" spans="1:9" ht="409.6" x14ac:dyDescent="0.3">
      <c r="B964" s="55" t="s">
        <v>717</v>
      </c>
      <c r="D964" s="21"/>
      <c r="E964" s="110"/>
      <c r="F964" s="44"/>
      <c r="G964" s="44"/>
      <c r="H964" s="45"/>
    </row>
    <row r="965" spans="1:9" x14ac:dyDescent="0.3">
      <c r="B965" s="20"/>
      <c r="D965" s="21"/>
      <c r="E965" s="110"/>
      <c r="F965" s="44"/>
      <c r="G965" s="44"/>
      <c r="H965" s="45"/>
    </row>
    <row r="966" spans="1:9" ht="15.75" customHeight="1" x14ac:dyDescent="0.3">
      <c r="A966" s="1" t="s">
        <v>718</v>
      </c>
      <c r="B966" s="204" t="s">
        <v>719</v>
      </c>
      <c r="C966" s="82" t="s">
        <v>10</v>
      </c>
      <c r="D966" s="43" t="s">
        <v>654</v>
      </c>
      <c r="E966" s="169">
        <v>20</v>
      </c>
      <c r="F966" s="44">
        <f t="shared" si="14"/>
        <v>20</v>
      </c>
      <c r="G966" s="44"/>
      <c r="H966" s="45"/>
    </row>
    <row r="967" spans="1:9" x14ac:dyDescent="0.3">
      <c r="B967" s="204"/>
      <c r="C967" s="82"/>
      <c r="D967" s="43" t="s">
        <v>655</v>
      </c>
      <c r="E967" s="169">
        <v>18</v>
      </c>
      <c r="F967" s="44">
        <f t="shared" si="14"/>
        <v>0</v>
      </c>
      <c r="G967" s="44"/>
      <c r="H967" s="45"/>
    </row>
    <row r="968" spans="1:9" x14ac:dyDescent="0.3">
      <c r="B968" s="204"/>
      <c r="C968" s="82"/>
      <c r="D968" s="43" t="s">
        <v>656</v>
      </c>
      <c r="E968" s="169">
        <v>15</v>
      </c>
      <c r="F968" s="44">
        <f t="shared" si="14"/>
        <v>0</v>
      </c>
      <c r="G968" s="44"/>
      <c r="H968" s="45"/>
    </row>
    <row r="969" spans="1:9" x14ac:dyDescent="0.3">
      <c r="B969" s="204"/>
      <c r="C969" s="82"/>
      <c r="D969" s="43" t="s">
        <v>657</v>
      </c>
      <c r="E969" s="169">
        <v>10</v>
      </c>
      <c r="F969" s="44">
        <f t="shared" si="14"/>
        <v>0</v>
      </c>
      <c r="G969" s="44"/>
      <c r="H969" s="45"/>
    </row>
    <row r="970" spans="1:9" x14ac:dyDescent="0.3">
      <c r="B970" s="204"/>
      <c r="C970" s="82"/>
      <c r="D970" s="43" t="s">
        <v>658</v>
      </c>
      <c r="E970" s="169">
        <v>5</v>
      </c>
      <c r="F970" s="44">
        <f t="shared" ref="F970:F1002" si="15">IF(C970="x",E970,0)</f>
        <v>0</v>
      </c>
      <c r="G970" s="44"/>
      <c r="H970" s="45"/>
    </row>
    <row r="971" spans="1:9" x14ac:dyDescent="0.3">
      <c r="B971" s="204"/>
      <c r="C971" s="82"/>
      <c r="D971" s="43" t="s">
        <v>659</v>
      </c>
      <c r="E971" s="169">
        <v>0</v>
      </c>
      <c r="F971" s="44">
        <f t="shared" si="15"/>
        <v>0</v>
      </c>
      <c r="G971" s="44"/>
      <c r="H971" s="45"/>
    </row>
    <row r="972" spans="1:9" x14ac:dyDescent="0.3">
      <c r="B972" s="32"/>
      <c r="D972" s="21"/>
      <c r="E972" s="110"/>
      <c r="F972" s="44"/>
      <c r="G972" s="44"/>
      <c r="H972" s="45"/>
      <c r="I972" s="91"/>
    </row>
    <row r="973" spans="1:9" ht="15.75" customHeight="1" x14ac:dyDescent="0.3">
      <c r="A973" s="1" t="s">
        <v>720</v>
      </c>
      <c r="B973" s="204" t="s">
        <v>721</v>
      </c>
      <c r="C973" s="82"/>
      <c r="D973" s="43" t="s">
        <v>654</v>
      </c>
      <c r="E973" s="169">
        <v>25</v>
      </c>
      <c r="F973" s="44">
        <f t="shared" si="15"/>
        <v>0</v>
      </c>
      <c r="G973" s="44"/>
      <c r="H973" s="45"/>
      <c r="I973" s="205" t="s">
        <v>722</v>
      </c>
    </row>
    <row r="974" spans="1:9" x14ac:dyDescent="0.3">
      <c r="B974" s="204"/>
      <c r="C974" s="82" t="s">
        <v>10</v>
      </c>
      <c r="D974" s="43" t="s">
        <v>655</v>
      </c>
      <c r="E974" s="169">
        <v>20</v>
      </c>
      <c r="F974" s="44">
        <f t="shared" si="15"/>
        <v>20</v>
      </c>
      <c r="G974" s="44"/>
      <c r="H974" s="45"/>
      <c r="I974" s="205"/>
    </row>
    <row r="975" spans="1:9" x14ac:dyDescent="0.3">
      <c r="B975" s="204"/>
      <c r="C975" s="82"/>
      <c r="D975" s="43" t="s">
        <v>656</v>
      </c>
      <c r="E975" s="169">
        <v>15</v>
      </c>
      <c r="F975" s="44">
        <f t="shared" si="15"/>
        <v>0</v>
      </c>
      <c r="G975" s="44"/>
      <c r="H975" s="45"/>
      <c r="I975" s="205"/>
    </row>
    <row r="976" spans="1:9" x14ac:dyDescent="0.3">
      <c r="B976" s="204"/>
      <c r="C976" s="82"/>
      <c r="D976" s="43" t="s">
        <v>657</v>
      </c>
      <c r="E976" s="169">
        <v>10</v>
      </c>
      <c r="F976" s="44">
        <f t="shared" si="15"/>
        <v>0</v>
      </c>
      <c r="G976" s="44"/>
      <c r="H976" s="45"/>
      <c r="I976" s="205"/>
    </row>
    <row r="977" spans="1:9" x14ac:dyDescent="0.3">
      <c r="B977" s="204"/>
      <c r="C977" s="82"/>
      <c r="D977" s="43" t="s">
        <v>658</v>
      </c>
      <c r="E977" s="169">
        <v>5</v>
      </c>
      <c r="F977" s="44">
        <f t="shared" si="15"/>
        <v>0</v>
      </c>
      <c r="G977" s="44"/>
      <c r="H977" s="45"/>
      <c r="I977" s="205"/>
    </row>
    <row r="978" spans="1:9" x14ac:dyDescent="0.3">
      <c r="B978" s="204"/>
      <c r="C978" s="82"/>
      <c r="D978" s="43" t="s">
        <v>659</v>
      </c>
      <c r="E978" s="169">
        <v>0</v>
      </c>
      <c r="F978" s="44">
        <f t="shared" si="15"/>
        <v>0</v>
      </c>
      <c r="G978" s="44"/>
      <c r="H978" s="45"/>
      <c r="I978" s="205"/>
    </row>
    <row r="979" spans="1:9" x14ac:dyDescent="0.3">
      <c r="B979" s="32"/>
      <c r="D979" s="21"/>
      <c r="E979" s="110"/>
      <c r="F979" s="44"/>
      <c r="G979" s="44"/>
      <c r="H979" s="45"/>
      <c r="I979" s="91"/>
    </row>
    <row r="980" spans="1:9" ht="15.75" customHeight="1" x14ac:dyDescent="0.3">
      <c r="A980" s="1" t="s">
        <v>723</v>
      </c>
      <c r="B980" s="204" t="s">
        <v>724</v>
      </c>
      <c r="C980" s="82" t="s">
        <v>10</v>
      </c>
      <c r="D980" s="43" t="s">
        <v>654</v>
      </c>
      <c r="E980" s="169">
        <v>25</v>
      </c>
      <c r="F980" s="44">
        <f t="shared" si="15"/>
        <v>25</v>
      </c>
      <c r="G980" s="44"/>
      <c r="H980" s="45"/>
      <c r="I980" s="205" t="s">
        <v>725</v>
      </c>
    </row>
    <row r="981" spans="1:9" x14ac:dyDescent="0.3">
      <c r="B981" s="204"/>
      <c r="C981" s="82"/>
      <c r="D981" s="43" t="s">
        <v>655</v>
      </c>
      <c r="E981" s="169">
        <v>20</v>
      </c>
      <c r="F981" s="44">
        <f t="shared" si="15"/>
        <v>0</v>
      </c>
      <c r="G981" s="44"/>
      <c r="H981" s="45"/>
      <c r="I981" s="205"/>
    </row>
    <row r="982" spans="1:9" x14ac:dyDescent="0.3">
      <c r="B982" s="204"/>
      <c r="C982" s="82"/>
      <c r="D982" s="43" t="s">
        <v>656</v>
      </c>
      <c r="E982" s="169">
        <v>15</v>
      </c>
      <c r="F982" s="44">
        <f t="shared" si="15"/>
        <v>0</v>
      </c>
      <c r="G982" s="44"/>
      <c r="H982" s="45"/>
      <c r="I982" s="205"/>
    </row>
    <row r="983" spans="1:9" x14ac:dyDescent="0.3">
      <c r="B983" s="204"/>
      <c r="C983" s="82"/>
      <c r="D983" s="43" t="s">
        <v>657</v>
      </c>
      <c r="E983" s="169">
        <v>10</v>
      </c>
      <c r="F983" s="44">
        <f t="shared" si="15"/>
        <v>0</v>
      </c>
      <c r="G983" s="44"/>
      <c r="H983" s="45"/>
      <c r="I983" s="205"/>
    </row>
    <row r="984" spans="1:9" x14ac:dyDescent="0.3">
      <c r="B984" s="204"/>
      <c r="C984" s="82"/>
      <c r="D984" s="43" t="s">
        <v>658</v>
      </c>
      <c r="E984" s="169">
        <v>5</v>
      </c>
      <c r="F984" s="44">
        <f t="shared" si="15"/>
        <v>0</v>
      </c>
      <c r="G984" s="44"/>
      <c r="H984" s="45"/>
      <c r="I984" s="205"/>
    </row>
    <row r="985" spans="1:9" x14ac:dyDescent="0.3">
      <c r="B985" s="204"/>
      <c r="C985" s="82"/>
      <c r="D985" s="43" t="s">
        <v>659</v>
      </c>
      <c r="E985" s="169">
        <v>0</v>
      </c>
      <c r="F985" s="44">
        <f t="shared" si="15"/>
        <v>0</v>
      </c>
      <c r="G985" s="44"/>
      <c r="H985" s="45"/>
      <c r="I985" s="205"/>
    </row>
    <row r="986" spans="1:9" x14ac:dyDescent="0.3">
      <c r="B986" s="32"/>
      <c r="D986" s="21"/>
      <c r="E986" s="110"/>
      <c r="F986" s="44"/>
      <c r="G986" s="44"/>
      <c r="H986" s="45"/>
      <c r="I986" s="91"/>
    </row>
    <row r="987" spans="1:9" ht="15.75" customHeight="1" x14ac:dyDescent="0.3">
      <c r="A987" s="1" t="s">
        <v>726</v>
      </c>
      <c r="B987" s="204" t="s">
        <v>727</v>
      </c>
      <c r="C987" s="82" t="s">
        <v>10</v>
      </c>
      <c r="D987" s="43" t="s">
        <v>654</v>
      </c>
      <c r="E987" s="169">
        <v>25</v>
      </c>
      <c r="F987" s="44">
        <f t="shared" si="15"/>
        <v>25</v>
      </c>
      <c r="G987" s="44"/>
      <c r="H987" s="45"/>
      <c r="I987" s="205" t="s">
        <v>728</v>
      </c>
    </row>
    <row r="988" spans="1:9" x14ac:dyDescent="0.3">
      <c r="B988" s="204"/>
      <c r="C988" s="82"/>
      <c r="D988" s="43" t="s">
        <v>655</v>
      </c>
      <c r="E988" s="169">
        <v>20</v>
      </c>
      <c r="F988" s="44">
        <f t="shared" si="15"/>
        <v>0</v>
      </c>
      <c r="G988" s="44"/>
      <c r="H988" s="45"/>
      <c r="I988" s="205"/>
    </row>
    <row r="989" spans="1:9" x14ac:dyDescent="0.3">
      <c r="B989" s="204"/>
      <c r="C989" s="82"/>
      <c r="D989" s="43" t="s">
        <v>656</v>
      </c>
      <c r="E989" s="169">
        <v>15</v>
      </c>
      <c r="F989" s="44">
        <f t="shared" si="15"/>
        <v>0</v>
      </c>
      <c r="G989" s="44"/>
      <c r="H989" s="45"/>
      <c r="I989" s="205"/>
    </row>
    <row r="990" spans="1:9" x14ac:dyDescent="0.3">
      <c r="B990" s="204"/>
      <c r="C990" s="82"/>
      <c r="D990" s="43" t="s">
        <v>657</v>
      </c>
      <c r="E990" s="169">
        <v>10</v>
      </c>
      <c r="F990" s="44">
        <f t="shared" si="15"/>
        <v>0</v>
      </c>
      <c r="G990" s="44"/>
      <c r="H990" s="45"/>
      <c r="I990" s="205"/>
    </row>
    <row r="991" spans="1:9" x14ac:dyDescent="0.3">
      <c r="B991" s="204"/>
      <c r="C991" s="82"/>
      <c r="D991" s="43" t="s">
        <v>658</v>
      </c>
      <c r="E991" s="169">
        <v>5</v>
      </c>
      <c r="F991" s="44">
        <f t="shared" si="15"/>
        <v>0</v>
      </c>
      <c r="G991" s="44"/>
      <c r="H991" s="45"/>
      <c r="I991" s="205"/>
    </row>
    <row r="992" spans="1:9" x14ac:dyDescent="0.3">
      <c r="B992" s="204"/>
      <c r="C992" s="82"/>
      <c r="D992" s="43" t="s">
        <v>659</v>
      </c>
      <c r="E992" s="169">
        <v>0</v>
      </c>
      <c r="F992" s="44">
        <f t="shared" si="15"/>
        <v>0</v>
      </c>
      <c r="G992" s="44"/>
      <c r="H992" s="45"/>
      <c r="I992" s="205"/>
    </row>
    <row r="993" spans="1:9" x14ac:dyDescent="0.3">
      <c r="B993" s="32"/>
      <c r="D993" s="21"/>
      <c r="E993" s="110"/>
      <c r="F993" s="44"/>
      <c r="G993" s="44"/>
      <c r="H993" s="45"/>
      <c r="I993" s="91"/>
    </row>
    <row r="994" spans="1:9" ht="15.75" customHeight="1" x14ac:dyDescent="0.3">
      <c r="A994" s="1" t="s">
        <v>729</v>
      </c>
      <c r="B994" s="204" t="s">
        <v>730</v>
      </c>
      <c r="C994" s="82"/>
      <c r="D994" s="43" t="s">
        <v>654</v>
      </c>
      <c r="E994" s="169">
        <v>25</v>
      </c>
      <c r="F994" s="44">
        <f t="shared" si="15"/>
        <v>0</v>
      </c>
      <c r="G994" s="44"/>
      <c r="H994" s="45"/>
      <c r="I994" s="205" t="s">
        <v>731</v>
      </c>
    </row>
    <row r="995" spans="1:9" x14ac:dyDescent="0.3">
      <c r="B995" s="204"/>
      <c r="C995" s="82"/>
      <c r="D995" s="43" t="s">
        <v>655</v>
      </c>
      <c r="E995" s="169">
        <v>20</v>
      </c>
      <c r="F995" s="44">
        <f t="shared" si="15"/>
        <v>0</v>
      </c>
      <c r="G995" s="44"/>
      <c r="H995" s="45"/>
      <c r="I995" s="205"/>
    </row>
    <row r="996" spans="1:9" x14ac:dyDescent="0.3">
      <c r="B996" s="204"/>
      <c r="C996" s="82"/>
      <c r="D996" s="43" t="s">
        <v>656</v>
      </c>
      <c r="E996" s="169">
        <v>15</v>
      </c>
      <c r="F996" s="44">
        <f t="shared" si="15"/>
        <v>0</v>
      </c>
      <c r="G996" s="44"/>
      <c r="H996" s="45"/>
      <c r="I996" s="205"/>
    </row>
    <row r="997" spans="1:9" x14ac:dyDescent="0.3">
      <c r="B997" s="204"/>
      <c r="C997" s="82"/>
      <c r="D997" s="43" t="s">
        <v>657</v>
      </c>
      <c r="E997" s="169">
        <v>10</v>
      </c>
      <c r="F997" s="44">
        <f t="shared" si="15"/>
        <v>0</v>
      </c>
      <c r="G997" s="44"/>
      <c r="H997" s="45"/>
      <c r="I997" s="205"/>
    </row>
    <row r="998" spans="1:9" x14ac:dyDescent="0.3">
      <c r="B998" s="204"/>
      <c r="C998" s="82" t="s">
        <v>10</v>
      </c>
      <c r="D998" s="43" t="s">
        <v>658</v>
      </c>
      <c r="E998" s="169">
        <v>5</v>
      </c>
      <c r="F998" s="44">
        <f t="shared" si="15"/>
        <v>5</v>
      </c>
      <c r="G998" s="44"/>
      <c r="H998" s="45"/>
      <c r="I998" s="205"/>
    </row>
    <row r="999" spans="1:9" x14ac:dyDescent="0.3">
      <c r="B999" s="204"/>
      <c r="C999" s="82"/>
      <c r="D999" s="43" t="s">
        <v>659</v>
      </c>
      <c r="E999" s="169">
        <v>0</v>
      </c>
      <c r="F999" s="44">
        <f t="shared" si="15"/>
        <v>0</v>
      </c>
      <c r="G999" s="44"/>
      <c r="H999" s="45"/>
      <c r="I999" s="205"/>
    </row>
    <row r="1000" spans="1:9" x14ac:dyDescent="0.3">
      <c r="B1000" s="21"/>
      <c r="C1000" s="97"/>
      <c r="D1000" s="43"/>
      <c r="E1000" s="169"/>
      <c r="F1000" s="44"/>
      <c r="G1000" s="44"/>
      <c r="H1000" s="45"/>
    </row>
    <row r="1001" spans="1:9" s="20" customFormat="1" ht="15.75" customHeight="1" x14ac:dyDescent="0.3">
      <c r="A1001" s="1">
        <v>129</v>
      </c>
      <c r="B1001" s="204" t="s">
        <v>732</v>
      </c>
      <c r="C1001" s="49" t="s">
        <v>10</v>
      </c>
      <c r="D1001" s="21" t="s">
        <v>11</v>
      </c>
      <c r="E1001" s="110">
        <v>15</v>
      </c>
      <c r="F1001" s="44">
        <f t="shared" si="15"/>
        <v>15</v>
      </c>
      <c r="G1001" s="44"/>
      <c r="H1001" s="45"/>
      <c r="I1001" s="205"/>
    </row>
    <row r="1002" spans="1:9" s="20" customFormat="1" x14ac:dyDescent="0.3">
      <c r="A1002" s="1"/>
      <c r="B1002" s="204"/>
      <c r="C1002" s="49"/>
      <c r="D1002" s="21" t="s">
        <v>29</v>
      </c>
      <c r="E1002" s="110">
        <v>0</v>
      </c>
      <c r="F1002" s="44">
        <f t="shared" si="15"/>
        <v>0</v>
      </c>
      <c r="G1002" s="44"/>
      <c r="H1002" s="45"/>
      <c r="I1002" s="205"/>
    </row>
    <row r="1003" spans="1:9" s="20" customFormat="1" x14ac:dyDescent="0.3">
      <c r="A1003" s="1"/>
      <c r="B1003" s="20" t="s">
        <v>49</v>
      </c>
      <c r="C1003" s="21"/>
      <c r="D1003" s="21"/>
      <c r="E1003" s="110"/>
      <c r="F1003" s="44"/>
      <c r="G1003" s="196"/>
      <c r="H1003" s="197"/>
      <c r="I1003" s="24"/>
    </row>
    <row r="1004" spans="1:9" s="20" customFormat="1" ht="72" x14ac:dyDescent="0.3">
      <c r="A1004" s="1"/>
      <c r="B1004" s="55" t="s">
        <v>733</v>
      </c>
      <c r="C1004" s="21"/>
      <c r="D1004" s="21"/>
      <c r="E1004" s="110"/>
      <c r="F1004" s="44"/>
      <c r="G1004" s="196"/>
      <c r="H1004" s="197"/>
      <c r="I1004" s="24"/>
    </row>
    <row r="1005" spans="1:9" x14ac:dyDescent="0.3">
      <c r="B1005" s="32"/>
      <c r="D1005" s="20"/>
      <c r="E1005" s="110"/>
      <c r="F1005" s="198"/>
      <c r="G1005" s="198"/>
      <c r="H1005" s="199"/>
      <c r="I1005" s="91"/>
    </row>
    <row r="1006" spans="1:9" x14ac:dyDescent="0.3">
      <c r="A1006" s="177"/>
      <c r="B1006" s="188" t="s">
        <v>734</v>
      </c>
      <c r="C1006" s="188"/>
      <c r="D1006" s="188"/>
      <c r="E1006" s="188"/>
      <c r="F1006" s="190"/>
      <c r="G1006" s="200"/>
      <c r="H1006" s="201"/>
      <c r="I1006" s="188"/>
    </row>
    <row r="1007" spans="1:9" x14ac:dyDescent="0.3">
      <c r="B1007" s="5"/>
      <c r="E1007" s="110"/>
      <c r="F1007" s="22"/>
      <c r="G1007" s="22"/>
      <c r="H1007" s="202"/>
    </row>
  </sheetData>
  <sheetProtection algorithmName="SHA-512" hashValue="Ke9GibtfYF8DAnaSzEMncHy8ZspSmKFGi9elSrjV2O92aSn3Y31oIZDOYI6W7ruL6moG29ZjrPi8/U7ANcPrcQ==" saltValue="l3hR7L+75JRWVCymkDXJmw=="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I113 I172 I261 I264 I267 I320 D320:E320 D267:E267 D264:E264 D261:E261 D172:E172 D113:E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1:H1"/>
    <mergeCell ref="B7:B9"/>
    <mergeCell ref="I7:I9"/>
    <mergeCell ref="L7:L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140">
    <cfRule type="containsText" dxfId="250" priority="251" operator="containsText" text="Please fill your answer here.">
      <formula>NOT(ISERROR(SEARCH("Please fill your answer here.",B140)))</formula>
    </cfRule>
  </conditionalFormatting>
  <conditionalFormatting sqref="B139">
    <cfRule type="containsText" dxfId="249" priority="250" operator="containsText" text="Please fill your answer here.">
      <formula>NOT(ISERROR(SEARCH("Please fill your answer here.",B139)))</formula>
    </cfRule>
  </conditionalFormatting>
  <conditionalFormatting sqref="B95:B96">
    <cfRule type="containsText" dxfId="248" priority="249" operator="containsText" text="Please fill your answer here.">
      <formula>NOT(ISERROR(SEARCH("Please fill your answer here.",B95)))</formula>
    </cfRule>
  </conditionalFormatting>
  <conditionalFormatting sqref="B52:B53">
    <cfRule type="containsText" dxfId="247" priority="248" operator="containsText" text="Please fill your answer here.">
      <formula>NOT(ISERROR(SEARCH("Please fill your answer here.",B52)))</formula>
    </cfRule>
  </conditionalFormatting>
  <conditionalFormatting sqref="B729:B730">
    <cfRule type="containsText" dxfId="246" priority="247" operator="containsText" text="Please fill your answer here.">
      <formula>NOT(ISERROR(SEARCH("Please fill your answer here.",B729)))</formula>
    </cfRule>
  </conditionalFormatting>
  <conditionalFormatting sqref="B826:B827">
    <cfRule type="containsText" dxfId="245" priority="246" operator="containsText" text="Please fill your answer here.">
      <formula>NOT(ISERROR(SEARCH("Please fill your answer here.",B826)))</formula>
    </cfRule>
  </conditionalFormatting>
  <conditionalFormatting sqref="B596:B597">
    <cfRule type="containsText" dxfId="244" priority="245" operator="containsText" text="Please fill your answer here.">
      <formula>NOT(ISERROR(SEARCH("Please fill your answer here.",B596)))</formula>
    </cfRule>
  </conditionalFormatting>
  <conditionalFormatting sqref="B295:B296">
    <cfRule type="containsText" dxfId="243" priority="244" operator="containsText" text="Please fill your answer here.">
      <formula>NOT(ISERROR(SEARCH("Please fill your answer here.",B295)))</formula>
    </cfRule>
  </conditionalFormatting>
  <conditionalFormatting sqref="B268 B272">
    <cfRule type="containsText" dxfId="242" priority="243" operator="containsText" text="Please fill your answer here.">
      <formula>NOT(ISERROR(SEARCH("Please fill your answer here.",B268)))</formula>
    </cfRule>
  </conditionalFormatting>
  <conditionalFormatting sqref="B77">
    <cfRule type="containsText" dxfId="241" priority="242" operator="containsText" text="Please fill your answer here.">
      <formula>NOT(ISERROR(SEARCH("Please fill your answer here.",B77)))</formula>
    </cfRule>
  </conditionalFormatting>
  <conditionalFormatting sqref="A474:E474 I474 K262:AMH262">
    <cfRule type="containsText" dxfId="240" priority="241" operator="containsText" text="This section contains missing answers">
      <formula>NOT(ISERROR(SEARCH("This section contains missing answers",A262)))</formula>
    </cfRule>
  </conditionalFormatting>
  <conditionalFormatting sqref="A474:E474 I474">
    <cfRule type="expression" dxfId="239" priority="240">
      <formula>$B474="Dimension 2: Impact contains missing answers"</formula>
    </cfRule>
  </conditionalFormatting>
  <conditionalFormatting sqref="A474:E474 I474">
    <cfRule type="expression" dxfId="238" priority="239">
      <formula>$B474="Dimension 2: Impact is completed"</formula>
    </cfRule>
  </conditionalFormatting>
  <conditionalFormatting sqref="B258:B259">
    <cfRule type="containsText" dxfId="237" priority="238" operator="containsText" text="Please fill your answer here.">
      <formula>NOT(ISERROR(SEARCH("Please fill your answer here.",B258)))</formula>
    </cfRule>
  </conditionalFormatting>
  <conditionalFormatting sqref="B90:B92">
    <cfRule type="containsText" dxfId="236" priority="237" operator="containsText" text="Please fill your answer here.">
      <formula>NOT(ISERROR(SEARCH("Please fill your answer here.",B90)))</formula>
    </cfRule>
  </conditionalFormatting>
  <conditionalFormatting sqref="B877">
    <cfRule type="containsText" dxfId="235" priority="236" operator="containsText" text="Please fill your answer here.">
      <formula>NOT(ISERROR(SEARCH("Please fill your answer here.",B877)))</formula>
    </cfRule>
  </conditionalFormatting>
  <conditionalFormatting sqref="B878">
    <cfRule type="containsText" dxfId="234" priority="235" operator="containsText" text="Please fill your answer here.">
      <formula>NOT(ISERROR(SEARCH("Please fill your answer here.",B878)))</formula>
    </cfRule>
  </conditionalFormatting>
  <conditionalFormatting sqref="B317">
    <cfRule type="containsText" dxfId="233" priority="234" operator="containsText" text="Please fill your answer here.">
      <formula>NOT(ISERROR(SEARCH("Please fill your answer here.",B317)))</formula>
    </cfRule>
  </conditionalFormatting>
  <conditionalFormatting sqref="B318">
    <cfRule type="containsText" dxfId="232" priority="233" operator="containsText" text="Please fill your answer here.">
      <formula>NOT(ISERROR(SEARCH("Please fill your answer here.",B318)))</formula>
    </cfRule>
  </conditionalFormatting>
  <conditionalFormatting sqref="B215:B216">
    <cfRule type="containsText" dxfId="231" priority="232" operator="containsText" text="Please fill your answer here.">
      <formula>NOT(ISERROR(SEARCH("Please fill your answer here.",B215)))</formula>
    </cfRule>
  </conditionalFormatting>
  <conditionalFormatting sqref="B735">
    <cfRule type="containsText" dxfId="230" priority="231" operator="containsText" text="Please fill your answer here.">
      <formula>NOT(ISERROR(SEARCH("Please fill your answer here.",B735)))</formula>
    </cfRule>
  </conditionalFormatting>
  <conditionalFormatting sqref="B534">
    <cfRule type="containsText" dxfId="229" priority="230" operator="containsText" text="Please fill your answer here.">
      <formula>NOT(ISERROR(SEARCH("Please fill your answer here.",B534)))</formula>
    </cfRule>
  </conditionalFormatting>
  <conditionalFormatting sqref="B535">
    <cfRule type="containsText" dxfId="228" priority="229" operator="containsText" text="Please fill your answer here.">
      <formula>NOT(ISERROR(SEARCH("Please fill your answer here.",B535)))</formula>
    </cfRule>
  </conditionalFormatting>
  <conditionalFormatting sqref="B610:B611">
    <cfRule type="containsText" dxfId="227" priority="228" operator="containsText" text="Please fill your answer here.">
      <formula>NOT(ISERROR(SEARCH("Please fill your answer here.",B610)))</formula>
    </cfRule>
  </conditionalFormatting>
  <conditionalFormatting sqref="B616">
    <cfRule type="containsText" dxfId="226" priority="227" operator="containsText" text="Please fill your answer here.">
      <formula>NOT(ISERROR(SEARCH("Please fill your answer here.",B616)))</formula>
    </cfRule>
  </conditionalFormatting>
  <conditionalFormatting sqref="B615">
    <cfRule type="containsText" dxfId="225" priority="226" operator="containsText" text="Please fill your answer here.">
      <formula>NOT(ISERROR(SEARCH("Please fill your answer here.",B615)))</formula>
    </cfRule>
  </conditionalFormatting>
  <conditionalFormatting sqref="B1003">
    <cfRule type="containsText" dxfId="224" priority="225" operator="containsText" text="Please fill your answer here.">
      <formula>NOT(ISERROR(SEARCH("Please fill your answer here.",B1003)))</formula>
    </cfRule>
  </conditionalFormatting>
  <conditionalFormatting sqref="B1004">
    <cfRule type="containsText" dxfId="223" priority="224" operator="containsText" text="Please fill your answer here.">
      <formula>NOT(ISERROR(SEARCH("Please fill your answer here.",B1004)))</formula>
    </cfRule>
  </conditionalFormatting>
  <conditionalFormatting sqref="B928:B929">
    <cfRule type="containsText" dxfId="222" priority="223" operator="containsText" text="Please fill your answer here.">
      <formula>NOT(ISERROR(SEARCH("Please fill your answer here.",B928)))</formula>
    </cfRule>
  </conditionalFormatting>
  <conditionalFormatting sqref="B828">
    <cfRule type="containsText" dxfId="221" priority="222" operator="containsText" text="Please fill your answer here.">
      <formula>NOT(ISERROR(SEARCH("Please fill your answer here.",B828)))</formula>
    </cfRule>
  </conditionalFormatting>
  <conditionalFormatting sqref="B778:B779">
    <cfRule type="containsText" dxfId="220" priority="221" operator="containsText" text="Please fill your answer here.">
      <formula>NOT(ISERROR(SEARCH("Please fill your answer here.",B778)))</formula>
    </cfRule>
  </conditionalFormatting>
  <conditionalFormatting sqref="B753:B754">
    <cfRule type="containsText" dxfId="219" priority="220" operator="containsText" text="Please fill your answer here.">
      <formula>NOT(ISERROR(SEARCH("Please fill your answer here.",B753)))</formula>
    </cfRule>
  </conditionalFormatting>
  <conditionalFormatting sqref="B709:B710">
    <cfRule type="containsText" dxfId="218" priority="219" operator="containsText" text="Please fill your answer here.">
      <formula>NOT(ISERROR(SEARCH("Please fill your answer here.",B709)))</formula>
    </cfRule>
  </conditionalFormatting>
  <conditionalFormatting sqref="B700:B702">
    <cfRule type="containsText" dxfId="217" priority="218" operator="containsText" text="Please fill your answer here.">
      <formula>NOT(ISERROR(SEARCH("Please fill your answer here.",B700)))</formula>
    </cfRule>
  </conditionalFormatting>
  <conditionalFormatting sqref="B660:B661">
    <cfRule type="containsText" dxfId="216" priority="217" operator="containsText" text="Please fill your answer here.">
      <formula>NOT(ISERROR(SEARCH("Please fill your answer here.",B660)))</formula>
    </cfRule>
  </conditionalFormatting>
  <conditionalFormatting sqref="B662">
    <cfRule type="containsText" dxfId="215" priority="216" operator="containsText" text="Please fill your answer here.">
      <formula>NOT(ISERROR(SEARCH("Please fill your answer here.",B662)))</formula>
    </cfRule>
  </conditionalFormatting>
  <conditionalFormatting sqref="B642:B643">
    <cfRule type="containsText" dxfId="214" priority="215" operator="containsText" text="Please fill your answer here.">
      <formula>NOT(ISERROR(SEARCH("Please fill your answer here.",B642)))</formula>
    </cfRule>
  </conditionalFormatting>
  <conditionalFormatting sqref="B575:B576">
    <cfRule type="containsText" dxfId="213" priority="214" operator="containsText" text="Please fill your answer here.">
      <formula>NOT(ISERROR(SEARCH("Please fill your answer here.",B575)))</formula>
    </cfRule>
  </conditionalFormatting>
  <conditionalFormatting sqref="B565">
    <cfRule type="containsText" dxfId="212" priority="213" operator="containsText" text="Please fill your answer here.">
      <formula>NOT(ISERROR(SEARCH("Please fill your answer here.",B565)))</formula>
    </cfRule>
  </conditionalFormatting>
  <conditionalFormatting sqref="B566">
    <cfRule type="containsText" dxfId="211" priority="212" operator="containsText" text="Please fill your answer here.">
      <formula>NOT(ISERROR(SEARCH("Please fill your answer here.",B566)))</formula>
    </cfRule>
  </conditionalFormatting>
  <conditionalFormatting sqref="B529">
    <cfRule type="containsText" dxfId="210" priority="211" operator="containsText" text="Please fill your answer here.">
      <formula>NOT(ISERROR(SEARCH("Please fill your answer here.",B529)))</formula>
    </cfRule>
  </conditionalFormatting>
  <conditionalFormatting sqref="B530:B531 B536">
    <cfRule type="containsText" dxfId="209" priority="210" operator="containsText" text="Please fill your answer here.">
      <formula>NOT(ISERROR(SEARCH("Please fill your answer here.",B530)))</formula>
    </cfRule>
  </conditionalFormatting>
  <conditionalFormatting sqref="B514">
    <cfRule type="containsText" dxfId="208" priority="209" operator="containsText" text="Please fill your answer here.">
      <formula>NOT(ISERROR(SEARCH("Please fill your answer here.",B514)))</formula>
    </cfRule>
  </conditionalFormatting>
  <conditionalFormatting sqref="B515">
    <cfRule type="containsText" dxfId="207" priority="208" operator="containsText" text="Please fill your answer here.">
      <formula>NOT(ISERROR(SEARCH("Please fill your answer here.",B515)))</formula>
    </cfRule>
  </conditionalFormatting>
  <conditionalFormatting sqref="B524">
    <cfRule type="containsText" dxfId="206" priority="207" operator="containsText" text="Please fill your answer here.">
      <formula>NOT(ISERROR(SEARCH("Please fill your answer here.",B524)))</formula>
    </cfRule>
  </conditionalFormatting>
  <conditionalFormatting sqref="B525">
    <cfRule type="containsText" dxfId="205" priority="206" operator="containsText" text="Please fill your answer here.">
      <formula>NOT(ISERROR(SEARCH("Please fill your answer here.",B525)))</formula>
    </cfRule>
  </conditionalFormatting>
  <conditionalFormatting sqref="B509:B510">
    <cfRule type="containsText" dxfId="204" priority="205" operator="containsText" text="Please fill your answer here.">
      <formula>NOT(ISERROR(SEARCH("Please fill your answer here.",B509)))</formula>
    </cfRule>
  </conditionalFormatting>
  <conditionalFormatting sqref="B504:B505">
    <cfRule type="containsText" dxfId="203" priority="204" operator="containsText" text="Please fill your answer here.">
      <formula>NOT(ISERROR(SEARCH("Please fill your answer here.",B504)))</formula>
    </cfRule>
  </conditionalFormatting>
  <conditionalFormatting sqref="B464">
    <cfRule type="containsText" dxfId="202" priority="203" operator="containsText" text="Please fill your answer here.">
      <formula>NOT(ISERROR(SEARCH("Please fill your answer here.",B464)))</formula>
    </cfRule>
  </conditionalFormatting>
  <conditionalFormatting sqref="B458">
    <cfRule type="containsText" dxfId="201" priority="202" operator="containsText" text="Please fill your answer here.">
      <formula>NOT(ISERROR(SEARCH("Please fill your answer here.",B458)))</formula>
    </cfRule>
  </conditionalFormatting>
  <conditionalFormatting sqref="B445">
    <cfRule type="containsText" dxfId="200" priority="201" operator="containsText" text="Please fill your answer here.">
      <formula>NOT(ISERROR(SEARCH("Please fill your answer here.",B445)))</formula>
    </cfRule>
  </conditionalFormatting>
  <conditionalFormatting sqref="B439">
    <cfRule type="containsText" dxfId="199" priority="200" operator="containsText" text="Please fill your answer here.">
      <formula>NOT(ISERROR(SEARCH("Please fill your answer here.",B439)))</formula>
    </cfRule>
  </conditionalFormatting>
  <conditionalFormatting sqref="B433">
    <cfRule type="containsText" dxfId="198" priority="199" operator="containsText" text="Please fill your answer here.">
      <formula>NOT(ISERROR(SEARCH("Please fill your answer here.",B433)))</formula>
    </cfRule>
  </conditionalFormatting>
  <conditionalFormatting sqref="B427">
    <cfRule type="containsText" dxfId="197" priority="198" operator="containsText" text="Please fill your answer here.">
      <formula>NOT(ISERROR(SEARCH("Please fill your answer here.",B427)))</formula>
    </cfRule>
  </conditionalFormatting>
  <conditionalFormatting sqref="B414">
    <cfRule type="containsText" dxfId="196" priority="197" operator="containsText" text="Please fill your answer here.">
      <formula>NOT(ISERROR(SEARCH("Please fill your answer here.",B414)))</formula>
    </cfRule>
  </conditionalFormatting>
  <conditionalFormatting sqref="B408">
    <cfRule type="containsText" dxfId="195" priority="196" operator="containsText" text="Please fill your answer here.">
      <formula>NOT(ISERROR(SEARCH("Please fill your answer here.",B408)))</formula>
    </cfRule>
  </conditionalFormatting>
  <conditionalFormatting sqref="B402">
    <cfRule type="containsText" dxfId="194" priority="195" operator="containsText" text="Please fill your answer here.">
      <formula>NOT(ISERROR(SEARCH("Please fill your answer here.",B402)))</formula>
    </cfRule>
  </conditionalFormatting>
  <conditionalFormatting sqref="B396">
    <cfRule type="containsText" dxfId="193" priority="194" operator="containsText" text="Please fill your answer here.">
      <formula>NOT(ISERROR(SEARCH("Please fill your answer here.",B396)))</formula>
    </cfRule>
  </conditionalFormatting>
  <conditionalFormatting sqref="B383">
    <cfRule type="containsText" dxfId="192" priority="193" operator="containsText" text="Please fill your answer here.">
      <formula>NOT(ISERROR(SEARCH("Please fill your answer here.",B383)))</formula>
    </cfRule>
  </conditionalFormatting>
  <conditionalFormatting sqref="B371">
    <cfRule type="containsText" dxfId="191" priority="192" operator="containsText" text="Please fill your answer here.">
      <formula>NOT(ISERROR(SEARCH("Please fill your answer here.",B371)))</formula>
    </cfRule>
  </conditionalFormatting>
  <conditionalFormatting sqref="B470">
    <cfRule type="containsText" dxfId="190" priority="191" operator="containsText" text="Please fill your answer here.">
      <formula>NOT(ISERROR(SEARCH("Please fill your answer here.",B470)))</formula>
    </cfRule>
  </conditionalFormatting>
  <conditionalFormatting sqref="B351">
    <cfRule type="containsText" dxfId="189" priority="190" operator="containsText" text="Please fill your answer here.">
      <formula>NOT(ISERROR(SEARCH("Please fill your answer here.",B351)))</formula>
    </cfRule>
  </conditionalFormatting>
  <conditionalFormatting sqref="B352">
    <cfRule type="containsText" dxfId="188" priority="189" operator="containsText" text="Please fill your answer here.">
      <formula>NOT(ISERROR(SEARCH("Please fill your answer here.",B352)))</formula>
    </cfRule>
  </conditionalFormatting>
  <conditionalFormatting sqref="B249:B251">
    <cfRule type="containsText" dxfId="187" priority="188" operator="containsText" text="Please fill your answer here.">
      <formula>NOT(ISERROR(SEARCH("Please fill your answer here.",B249)))</formula>
    </cfRule>
  </conditionalFormatting>
  <conditionalFormatting sqref="B217 B205:B212">
    <cfRule type="containsText" dxfId="186" priority="187" operator="containsText" text="Please fill your answer here.">
      <formula>NOT(ISERROR(SEARCH("Please fill your answer here.",B205)))</formula>
    </cfRule>
  </conditionalFormatting>
  <conditionalFormatting sqref="B164:B166">
    <cfRule type="containsText" dxfId="185" priority="186" operator="containsText" text="Please fill your answer here.">
      <formula>NOT(ISERROR(SEARCH("Please fill your answer here.",B164)))</formula>
    </cfRule>
  </conditionalFormatting>
  <conditionalFormatting sqref="B170">
    <cfRule type="containsText" dxfId="184" priority="185" operator="containsText" text="Please fill your answer here.">
      <formula>NOT(ISERROR(SEARCH("Please fill your answer here.",B170)))</formula>
    </cfRule>
  </conditionalFormatting>
  <conditionalFormatting sqref="B169">
    <cfRule type="containsText" dxfId="183" priority="184" operator="containsText" text="Please fill your answer here.">
      <formula>NOT(ISERROR(SEARCH("Please fill your answer here.",B169)))</formula>
    </cfRule>
  </conditionalFormatting>
  <conditionalFormatting sqref="B150">
    <cfRule type="containsText" dxfId="182" priority="183" operator="containsText" text="Please fill your answer here.">
      <formula>NOT(ISERROR(SEARCH("Please fill your answer here.",B150)))</formula>
    </cfRule>
  </conditionalFormatting>
  <conditionalFormatting sqref="B159:B160">
    <cfRule type="containsText" dxfId="181" priority="182" operator="containsText" text="Please fill your answer here.">
      <formula>NOT(ISERROR(SEARCH("Please fill your answer here.",B159)))</formula>
    </cfRule>
  </conditionalFormatting>
  <conditionalFormatting sqref="B122:B123">
    <cfRule type="containsText" dxfId="180" priority="181" operator="containsText" text="Please fill your answer here.">
      <formula>NOT(ISERROR(SEARCH("Please fill your answer here.",B122)))</formula>
    </cfRule>
  </conditionalFormatting>
  <conditionalFormatting sqref="B130:B131">
    <cfRule type="containsText" dxfId="179" priority="180" operator="containsText" text="Please fill your answer here.">
      <formula>NOT(ISERROR(SEARCH("Please fill your answer here.",B130)))</formula>
    </cfRule>
  </conditionalFormatting>
  <conditionalFormatting sqref="B144:B145">
    <cfRule type="containsText" dxfId="178" priority="179" operator="containsText" text="Please fill your answer here.">
      <formula>NOT(ISERROR(SEARCH("Please fill your answer here.",B144)))</formula>
    </cfRule>
  </conditionalFormatting>
  <conditionalFormatting sqref="B47:B49">
    <cfRule type="containsText" dxfId="177" priority="178" operator="containsText" text="Please fill your answer here.">
      <formula>NOT(ISERROR(SEARCH("Please fill your answer here.",B47)))</formula>
    </cfRule>
  </conditionalFormatting>
  <conditionalFormatting sqref="B42:B43">
    <cfRule type="containsText" dxfId="176" priority="177" operator="containsText" text="Please fill your answer here.">
      <formula>NOT(ISERROR(SEARCH("Please fill your answer here.",B42)))</formula>
    </cfRule>
  </conditionalFormatting>
  <conditionalFormatting sqref="B192:B193">
    <cfRule type="containsText" dxfId="175" priority="176" operator="containsText" text="Please fill your answer here.">
      <formula>NOT(ISERROR(SEARCH("Please fill your answer here.",B192)))</formula>
    </cfRule>
  </conditionalFormatting>
  <conditionalFormatting sqref="B471">
    <cfRule type="containsText" dxfId="174" priority="175" operator="containsText" text="Please fill your answer here.">
      <formula>NOT(ISERROR(SEARCH("Please fill your answer here.",B471)))</formula>
    </cfRule>
  </conditionalFormatting>
  <conditionalFormatting sqref="B465">
    <cfRule type="containsText" dxfId="173" priority="174" operator="containsText" text="Please fill your answer here.">
      <formula>NOT(ISERROR(SEARCH("Please fill your answer here.",B465)))</formula>
    </cfRule>
  </conditionalFormatting>
  <conditionalFormatting sqref="B459">
    <cfRule type="containsText" dxfId="172" priority="173" operator="containsText" text="Please fill your answer here.">
      <formula>NOT(ISERROR(SEARCH("Please fill your answer here.",B459)))</formula>
    </cfRule>
  </conditionalFormatting>
  <conditionalFormatting sqref="B452">
    <cfRule type="containsText" dxfId="171" priority="172" operator="containsText" text="Please fill your answer here.">
      <formula>NOT(ISERROR(SEARCH("Please fill your answer here.",B452)))</formula>
    </cfRule>
  </conditionalFormatting>
  <conditionalFormatting sqref="B453">
    <cfRule type="containsText" dxfId="170" priority="171" operator="containsText" text="Please fill your answer here.">
      <formula>NOT(ISERROR(SEARCH("Please fill your answer here.",B453)))</formula>
    </cfRule>
  </conditionalFormatting>
  <conditionalFormatting sqref="B446">
    <cfRule type="containsText" dxfId="169" priority="170" operator="containsText" text="Please fill your answer here.">
      <formula>NOT(ISERROR(SEARCH("Please fill your answer here.",B446)))</formula>
    </cfRule>
  </conditionalFormatting>
  <conditionalFormatting sqref="B440">
    <cfRule type="containsText" dxfId="168" priority="169" operator="containsText" text="Please fill your answer here.">
      <formula>NOT(ISERROR(SEARCH("Please fill your answer here.",B440)))</formula>
    </cfRule>
  </conditionalFormatting>
  <conditionalFormatting sqref="B434">
    <cfRule type="containsText" dxfId="167" priority="168" operator="containsText" text="Please fill your answer here.">
      <formula>NOT(ISERROR(SEARCH("Please fill your answer here.",B434)))</formula>
    </cfRule>
  </conditionalFormatting>
  <conditionalFormatting sqref="B428">
    <cfRule type="containsText" dxfId="166" priority="167" operator="containsText" text="Please fill your answer here.">
      <formula>NOT(ISERROR(SEARCH("Please fill your answer here.",B428)))</formula>
    </cfRule>
  </conditionalFormatting>
  <conditionalFormatting sqref="B422">
    <cfRule type="containsText" dxfId="165" priority="166" operator="containsText" text="Please fill your answer here.">
      <formula>NOT(ISERROR(SEARCH("Please fill your answer here.",B422)))</formula>
    </cfRule>
  </conditionalFormatting>
  <conditionalFormatting sqref="B421">
    <cfRule type="containsText" dxfId="164" priority="165" operator="containsText" text="Please fill your answer here.">
      <formula>NOT(ISERROR(SEARCH("Please fill your answer here.",B421)))</formula>
    </cfRule>
  </conditionalFormatting>
  <conditionalFormatting sqref="B415">
    <cfRule type="containsText" dxfId="163" priority="164" operator="containsText" text="Please fill your answer here.">
      <formula>NOT(ISERROR(SEARCH("Please fill your answer here.",B415)))</formula>
    </cfRule>
  </conditionalFormatting>
  <conditionalFormatting sqref="B403">
    <cfRule type="containsText" dxfId="162" priority="163" operator="containsText" text="Please fill your answer here.">
      <formula>NOT(ISERROR(SEARCH("Please fill your answer here.",B403)))</formula>
    </cfRule>
  </conditionalFormatting>
  <conditionalFormatting sqref="B409">
    <cfRule type="containsText" dxfId="161" priority="162" operator="containsText" text="Please fill your answer here.">
      <formula>NOT(ISERROR(SEARCH("Please fill your answer here.",B409)))</formula>
    </cfRule>
  </conditionalFormatting>
  <conditionalFormatting sqref="B397">
    <cfRule type="containsText" dxfId="160" priority="161" operator="containsText" text="Please fill your answer here.">
      <formula>NOT(ISERROR(SEARCH("Please fill your answer here.",B397)))</formula>
    </cfRule>
  </conditionalFormatting>
  <conditionalFormatting sqref="B390">
    <cfRule type="containsText" dxfId="159" priority="160" operator="containsText" text="Please fill your answer here.">
      <formula>NOT(ISERROR(SEARCH("Please fill your answer here.",B390)))</formula>
    </cfRule>
  </conditionalFormatting>
  <conditionalFormatting sqref="B386">
    <cfRule type="containsText" dxfId="158" priority="159" operator="containsText" text="Please fill your answer here.">
      <formula>NOT(ISERROR(SEARCH("Please fill your answer here.",B386)))</formula>
    </cfRule>
  </conditionalFormatting>
  <conditionalFormatting sqref="B372">
    <cfRule type="containsText" dxfId="157" priority="158" operator="containsText" text="Please fill your answer here.">
      <formula>NOT(ISERROR(SEARCH("Please fill your answer here.",B372)))</formula>
    </cfRule>
  </conditionalFormatting>
  <conditionalFormatting sqref="B365">
    <cfRule type="containsText" dxfId="156" priority="157" operator="containsText" text="Please fill your answer here.">
      <formula>NOT(ISERROR(SEARCH("Please fill your answer here.",B365)))</formula>
    </cfRule>
  </conditionalFormatting>
  <conditionalFormatting sqref="B366:B367">
    <cfRule type="containsText" dxfId="155" priority="156" operator="containsText" text="Please fill your answer here.">
      <formula>NOT(ISERROR(SEARCH("Please fill your answer here.",B366)))</formula>
    </cfRule>
  </conditionalFormatting>
  <conditionalFormatting sqref="B354:B355">
    <cfRule type="containsText" dxfId="154" priority="155" operator="containsText" text="Please fill your answer here.">
      <formula>NOT(ISERROR(SEARCH("Please fill your answer here.",B354)))</formula>
    </cfRule>
  </conditionalFormatting>
  <conditionalFormatting sqref="A1007:E1007 I1007">
    <cfRule type="containsText" dxfId="153" priority="154" operator="containsText" text="This section contains missing answers">
      <formula>NOT(ISERROR(SEARCH("This section contains missing answers",A1007)))</formula>
    </cfRule>
  </conditionalFormatting>
  <conditionalFormatting sqref="A1007:E1007 I1007">
    <cfRule type="expression" dxfId="152" priority="153">
      <formula>$B1007="Dimension 4: Quality contains missing answers"</formula>
    </cfRule>
  </conditionalFormatting>
  <conditionalFormatting sqref="A1007:E1007 I1007">
    <cfRule type="expression" dxfId="151" priority="152">
      <formula>$B1007="Dimension 4: Quality is completed"</formula>
    </cfRule>
  </conditionalFormatting>
  <conditionalFormatting sqref="A792:E792 I792">
    <cfRule type="containsText" dxfId="150" priority="151" operator="containsText" text="This section contains missing answers">
      <formula>NOT(ISERROR(SEARCH("This section contains missing answers",A792)))</formula>
    </cfRule>
  </conditionalFormatting>
  <conditionalFormatting sqref="A792:E792 I792">
    <cfRule type="expression" dxfId="149" priority="150">
      <formula>$B792="Dimension 3: Portal contains missing answers"</formula>
    </cfRule>
  </conditionalFormatting>
  <conditionalFormatting sqref="A792:E792 I792">
    <cfRule type="expression" dxfId="148" priority="149">
      <formula>$B792="Dimension 3: Portal is completed"</formula>
    </cfRule>
  </conditionalFormatting>
  <conditionalFormatting sqref="B336">
    <cfRule type="containsText" dxfId="147" priority="148" operator="containsText" text="Please fill your answer here.">
      <formula>NOT(ISERROR(SEARCH("Please fill your answer here.",B336)))</formula>
    </cfRule>
  </conditionalFormatting>
  <conditionalFormatting sqref="B231:B232">
    <cfRule type="containsText" dxfId="146" priority="147" operator="containsText" text="Please fill your answer here.">
      <formula>NOT(ISERROR(SEARCH("Please fill your answer here.",B231)))</formula>
    </cfRule>
  </conditionalFormatting>
  <conditionalFormatting sqref="B226:B227">
    <cfRule type="containsText" dxfId="145" priority="146" operator="containsText" text="Please fill your answer here.">
      <formula>NOT(ISERROR(SEARCH("Please fill your answer here.",B226)))</formula>
    </cfRule>
  </conditionalFormatting>
  <conditionalFormatting sqref="B28">
    <cfRule type="containsText" dxfId="144" priority="145" operator="containsText" text="Please fill your answer here.">
      <formula>NOT(ISERROR(SEARCH("Please fill your answer here.",B28)))</formula>
    </cfRule>
  </conditionalFormatting>
  <conditionalFormatting sqref="B110:B111">
    <cfRule type="containsText" dxfId="143" priority="144" operator="containsText" text="Please fill your answer here.">
      <formula>NOT(ISERROR(SEARCH("Please fill your answer here.",B110)))</formula>
    </cfRule>
  </conditionalFormatting>
  <conditionalFormatting sqref="B963">
    <cfRule type="containsText" dxfId="142" priority="143" operator="containsText" text="Please fill your answer here.">
      <formula>NOT(ISERROR(SEARCH("Please fill your answer here.",B963)))</formula>
    </cfRule>
  </conditionalFormatting>
  <conditionalFormatting sqref="B993">
    <cfRule type="containsText" dxfId="141" priority="142" operator="containsText" text="Please fill your answer here.">
      <formula>NOT(ISERROR(SEARCH("Please fill your answer here.",B993)))</formula>
    </cfRule>
  </conditionalFormatting>
  <conditionalFormatting sqref="B986">
    <cfRule type="containsText" dxfId="140" priority="141" operator="containsText" text="Please fill your answer here.">
      <formula>NOT(ISERROR(SEARCH("Please fill your answer here.",B986)))</formula>
    </cfRule>
  </conditionalFormatting>
  <conditionalFormatting sqref="B979">
    <cfRule type="containsText" dxfId="139" priority="140" operator="containsText" text="Please fill your answer here.">
      <formula>NOT(ISERROR(SEARCH("Please fill your answer here.",B979)))</formula>
    </cfRule>
  </conditionalFormatting>
  <conditionalFormatting sqref="B972">
    <cfRule type="containsText" dxfId="138" priority="139" operator="containsText" text="Please fill your answer here.">
      <formula>NOT(ISERROR(SEARCH("Please fill your answer here.",B972)))</formula>
    </cfRule>
  </conditionalFormatting>
  <conditionalFormatting sqref="B964:B965">
    <cfRule type="containsText" dxfId="137" priority="138" operator="containsText" text="Please fill your answer here.">
      <formula>NOT(ISERROR(SEARCH("Please fill your answer here.",B964)))</formula>
    </cfRule>
  </conditionalFormatting>
  <conditionalFormatting sqref="B958:B960">
    <cfRule type="containsText" dxfId="136" priority="137" operator="containsText" text="Please fill your answer here.">
      <formula>NOT(ISERROR(SEARCH("Please fill your answer here.",B958)))</formula>
    </cfRule>
  </conditionalFormatting>
  <conditionalFormatting sqref="B955">
    <cfRule type="containsText" dxfId="135" priority="136" operator="containsText" text="Please fill your answer here.">
      <formula>NOT(ISERROR(SEARCH("Please fill your answer here.",B955)))</formula>
    </cfRule>
  </conditionalFormatting>
  <conditionalFormatting sqref="B936:B938">
    <cfRule type="containsText" dxfId="134" priority="135" operator="containsText" text="Please fill your answer here.">
      <formula>NOT(ISERROR(SEARCH("Please fill your answer here.",B936)))</formula>
    </cfRule>
  </conditionalFormatting>
  <conditionalFormatting sqref="B946">
    <cfRule type="containsText" dxfId="133" priority="134" operator="containsText" text="Please fill your answer here.">
      <formula>NOT(ISERROR(SEARCH("Please fill your answer here.",B946)))</formula>
    </cfRule>
  </conditionalFormatting>
  <conditionalFormatting sqref="B924">
    <cfRule type="containsText" dxfId="132" priority="133" operator="containsText" text="Please fill your answer here.">
      <formula>NOT(ISERROR(SEARCH("Please fill your answer here.",B924)))</formula>
    </cfRule>
  </conditionalFormatting>
  <conditionalFormatting sqref="B923">
    <cfRule type="containsText" dxfId="131" priority="132" operator="containsText" text="Please fill your answer here.">
      <formula>NOT(ISERROR(SEARCH("Please fill your answer here.",B923)))</formula>
    </cfRule>
  </conditionalFormatting>
  <conditionalFormatting sqref="B925">
    <cfRule type="containsText" dxfId="130" priority="131" operator="containsText" text="Please fill your answer here.">
      <formula>NOT(ISERROR(SEARCH("Please fill your answer here.",B925)))</formula>
    </cfRule>
  </conditionalFormatting>
  <conditionalFormatting sqref="B904">
    <cfRule type="containsText" dxfId="129" priority="130" operator="containsText" text="Please fill your answer here.">
      <formula>NOT(ISERROR(SEARCH("Please fill your answer here.",B904)))</formula>
    </cfRule>
  </conditionalFormatting>
  <conditionalFormatting sqref="B905">
    <cfRule type="containsText" dxfId="128" priority="129" operator="containsText" text="Please fill your answer here.">
      <formula>NOT(ISERROR(SEARCH("Please fill your answer here.",B905)))</formula>
    </cfRule>
  </conditionalFormatting>
  <conditionalFormatting sqref="B893:B895">
    <cfRule type="containsText" dxfId="127" priority="128" operator="containsText" text="Please fill your answer here.">
      <formula>NOT(ISERROR(SEARCH("Please fill your answer here.",B893)))</formula>
    </cfRule>
  </conditionalFormatting>
  <conditionalFormatting sqref="B914">
    <cfRule type="containsText" dxfId="126" priority="127" operator="containsText" text="Please fill your answer here.">
      <formula>NOT(ISERROR(SEARCH("Please fill your answer here.",B914)))</formula>
    </cfRule>
  </conditionalFormatting>
  <conditionalFormatting sqref="B913">
    <cfRule type="containsText" dxfId="125" priority="126" operator="containsText" text="Please fill your answer here.">
      <formula>NOT(ISERROR(SEARCH("Please fill your answer here.",B913)))</formula>
    </cfRule>
  </conditionalFormatting>
  <conditionalFormatting sqref="B915">
    <cfRule type="containsText" dxfId="124" priority="125" operator="containsText" text="Please fill your answer here.">
      <formula>NOT(ISERROR(SEARCH("Please fill your answer here.",B915)))</formula>
    </cfRule>
  </conditionalFormatting>
  <conditionalFormatting sqref="B890">
    <cfRule type="containsText" dxfId="123" priority="124" operator="containsText" text="Please fill your answer here.">
      <formula>NOT(ISERROR(SEARCH("Please fill your answer here.",B890)))</formula>
    </cfRule>
  </conditionalFormatting>
  <conditionalFormatting sqref="B869">
    <cfRule type="containsText" dxfId="122" priority="123" operator="containsText" text="Please fill your answer here.">
      <formula>NOT(ISERROR(SEARCH("Please fill your answer here.",B869)))</formula>
    </cfRule>
  </conditionalFormatting>
  <conditionalFormatting sqref="B856">
    <cfRule type="containsText" dxfId="121" priority="122" operator="containsText" text="Please fill your answer here.">
      <formula>NOT(ISERROR(SEARCH("Please fill your answer here.",B856)))</formula>
    </cfRule>
  </conditionalFormatting>
  <conditionalFormatting sqref="B855">
    <cfRule type="containsText" dxfId="120" priority="121" operator="containsText" text="Please fill your answer here.">
      <formula>NOT(ISERROR(SEARCH("Please fill your answer here.",B855)))</formula>
    </cfRule>
  </conditionalFormatting>
  <conditionalFormatting sqref="B864">
    <cfRule type="containsText" dxfId="119" priority="120" operator="containsText" text="Please fill your answer here.">
      <formula>NOT(ISERROR(SEARCH("Please fill your answer here.",B864)))</formula>
    </cfRule>
  </conditionalFormatting>
  <conditionalFormatting sqref="B857">
    <cfRule type="containsText" dxfId="118" priority="119" operator="containsText" text="Please fill your answer here.">
      <formula>NOT(ISERROR(SEARCH("Please fill your answer here.",B857)))</formula>
    </cfRule>
  </conditionalFormatting>
  <conditionalFormatting sqref="B848:B850">
    <cfRule type="containsText" dxfId="117" priority="118" operator="containsText" text="Please fill your answer here.">
      <formula>NOT(ISERROR(SEARCH("Please fill your answer here.",B848)))</formula>
    </cfRule>
  </conditionalFormatting>
  <conditionalFormatting sqref="B829">
    <cfRule type="containsText" dxfId="116" priority="117" operator="containsText" text="Please fill your answer here.">
      <formula>NOT(ISERROR(SEARCH("Please fill your answer here.",B829)))</formula>
    </cfRule>
  </conditionalFormatting>
  <conditionalFormatting sqref="B815">
    <cfRule type="containsText" dxfId="115" priority="116" operator="containsText" text="Please fill your answer here.">
      <formula>NOT(ISERROR(SEARCH("Please fill your answer here.",B815)))</formula>
    </cfRule>
  </conditionalFormatting>
  <conditionalFormatting sqref="B816">
    <cfRule type="containsText" dxfId="114" priority="115" operator="containsText" text="Please fill your answer here.">
      <formula>NOT(ISERROR(SEARCH("Please fill your answer here.",B816)))</formula>
    </cfRule>
  </conditionalFormatting>
  <conditionalFormatting sqref="B809">
    <cfRule type="containsText" dxfId="113" priority="114" operator="containsText" text="Please fill your answer here.">
      <formula>NOT(ISERROR(SEARCH("Please fill your answer here.",B809)))</formula>
    </cfRule>
  </conditionalFormatting>
  <conditionalFormatting sqref="B833">
    <cfRule type="containsText" dxfId="112" priority="113" operator="containsText" text="Please fill your answer here.">
      <formula>NOT(ISERROR(SEARCH("Please fill your answer here.",B833)))</formula>
    </cfRule>
  </conditionalFormatting>
  <conditionalFormatting sqref="B801">
    <cfRule type="containsText" dxfId="111" priority="112" operator="containsText" text="Please fill your answer here.">
      <formula>NOT(ISERROR(SEARCH("Please fill your answer here.",B801)))</formula>
    </cfRule>
  </conditionalFormatting>
  <conditionalFormatting sqref="B1007">
    <cfRule type="containsText" dxfId="110" priority="111" operator="containsText" text="Please fill your answer here.">
      <formula>NOT(ISERROR(SEARCH("Please fill your answer here.",B1007)))</formula>
    </cfRule>
  </conditionalFormatting>
  <conditionalFormatting sqref="B832 B802 B834">
    <cfRule type="containsText" dxfId="109" priority="110" operator="containsText" text="Please fill your answer here.">
      <formula>NOT(ISERROR(SEARCH("Please fill your answer here.",B802)))</formula>
    </cfRule>
  </conditionalFormatting>
  <conditionalFormatting sqref="B794">
    <cfRule type="containsText" dxfId="108" priority="109" operator="containsText" text="Please fill your answer here.">
      <formula>NOT(ISERROR(SEARCH("Please fill your answer here.",B794)))</formula>
    </cfRule>
  </conditionalFormatting>
  <conditionalFormatting sqref="B795:B797 B837:B839 B842:B844 B882:B884 B887:B889 B1005 B933">
    <cfRule type="containsText" dxfId="107" priority="108" operator="containsText" text="Please fill your answer here.">
      <formula>NOT(ISERROR(SEARCH("Please fill your answer here.",B795)))</formula>
    </cfRule>
  </conditionalFormatting>
  <conditionalFormatting sqref="B632:B634">
    <cfRule type="containsText" dxfId="106" priority="107" operator="containsText" text="Please fill your answer here.">
      <formula>NOT(ISERROR(SEARCH("Please fill your answer here.",B632)))</formula>
    </cfRule>
  </conditionalFormatting>
  <conditionalFormatting sqref="B788">
    <cfRule type="containsText" dxfId="105" priority="106" operator="containsText" text="Please fill your answer here.">
      <formula>NOT(ISERROR(SEARCH("Please fill your answer here.",B788)))</formula>
    </cfRule>
  </conditionalFormatting>
  <conditionalFormatting sqref="B783">
    <cfRule type="containsText" dxfId="104" priority="105" operator="containsText" text="Please fill your answer here.">
      <formula>NOT(ISERROR(SEARCH("Please fill your answer here.",B783)))</formula>
    </cfRule>
  </conditionalFormatting>
  <conditionalFormatting sqref="B673">
    <cfRule type="containsText" dxfId="103" priority="104" operator="containsText" text="Please fill your answer here.">
      <formula>NOT(ISERROR(SEARCH("Please fill your answer here.",B673)))</formula>
    </cfRule>
  </conditionalFormatting>
  <conditionalFormatting sqref="B590">
    <cfRule type="containsText" dxfId="102" priority="103" operator="containsText" text="Please fill your answer here.">
      <formula>NOT(ISERROR(SEARCH("Please fill your answer here.",B590)))</formula>
    </cfRule>
  </conditionalFormatting>
  <conditionalFormatting sqref="B580">
    <cfRule type="containsText" dxfId="101" priority="102" operator="containsText" text="Please fill your answer here.">
      <formula>NOT(ISERROR(SEARCH("Please fill your answer here.",B580)))</formula>
    </cfRule>
  </conditionalFormatting>
  <conditionalFormatting sqref="B570">
    <cfRule type="containsText" dxfId="100" priority="101" operator="containsText" text="Please fill your answer here.">
      <formula>NOT(ISERROR(SEARCH("Please fill your answer here.",B570)))</formula>
    </cfRule>
  </conditionalFormatting>
  <conditionalFormatting sqref="B549">
    <cfRule type="containsText" dxfId="99" priority="100" operator="containsText" text="Please fill your answer here.">
      <formula>NOT(ISERROR(SEARCH("Please fill your answer here.",B549)))</formula>
    </cfRule>
  </conditionalFormatting>
  <conditionalFormatting sqref="B539">
    <cfRule type="containsText" dxfId="98" priority="99" operator="containsText" text="Please fill your answer here.">
      <formula>NOT(ISERROR(SEARCH("Please fill your answer here.",B539)))</formula>
    </cfRule>
  </conditionalFormatting>
  <conditionalFormatting sqref="B789">
    <cfRule type="containsText" dxfId="97" priority="98" operator="containsText" text="Please fill your answer here.">
      <formula>NOT(ISERROR(SEARCH("Please fill your answer here.",B789)))</formula>
    </cfRule>
  </conditionalFormatting>
  <conditionalFormatting sqref="B758:B760">
    <cfRule type="containsText" dxfId="96" priority="97" operator="containsText" text="Please fill your answer here.">
      <formula>NOT(ISERROR(SEARCH("Please fill your answer here.",B758)))</formula>
    </cfRule>
  </conditionalFormatting>
  <conditionalFormatting sqref="B748:B750 B755">
    <cfRule type="containsText" dxfId="95" priority="96" operator="containsText" text="Please fill your answer here.">
      <formula>NOT(ISERROR(SEARCH("Please fill your answer here.",B748)))</formula>
    </cfRule>
  </conditionalFormatting>
  <conditionalFormatting sqref="B740:B742">
    <cfRule type="containsText" dxfId="94" priority="95" operator="containsText" text="Please fill your answer here.">
      <formula>NOT(ISERROR(SEARCH("Please fill your answer here.",B740)))</formula>
    </cfRule>
  </conditionalFormatting>
  <conditionalFormatting sqref="B737">
    <cfRule type="containsText" dxfId="93" priority="94" operator="containsText" text="Please fill your answer here.">
      <formula>NOT(ISERROR(SEARCH("Please fill your answer here.",B737)))</formula>
    </cfRule>
  </conditionalFormatting>
  <conditionalFormatting sqref="B676">
    <cfRule type="containsText" dxfId="92" priority="93" operator="containsText" text="Please fill your answer here.">
      <formula>NOT(ISERROR(SEARCH("Please fill your answer here.",B676)))</formula>
    </cfRule>
  </conditionalFormatting>
  <conditionalFormatting sqref="B724:B726 B736 B731">
    <cfRule type="containsText" dxfId="91" priority="92" operator="containsText" text="Please fill your answer here.">
      <formula>NOT(ISERROR(SEARCH("Please fill your answer here.",B724)))</formula>
    </cfRule>
  </conditionalFormatting>
  <conditionalFormatting sqref="B666">
    <cfRule type="containsText" dxfId="90" priority="91" operator="containsText" text="Please fill your answer here.">
      <formula>NOT(ISERROR(SEARCH("Please fill your answer here.",B666)))</formula>
    </cfRule>
  </conditionalFormatting>
  <conditionalFormatting sqref="B656:B657">
    <cfRule type="containsText" dxfId="89" priority="90" operator="containsText" text="Please fill your answer here.">
      <formula>NOT(ISERROR(SEARCH("Please fill your answer here.",B656)))</formula>
    </cfRule>
  </conditionalFormatting>
  <conditionalFormatting sqref="B655 B665 B667">
    <cfRule type="containsText" dxfId="88" priority="89" operator="containsText" text="Please fill your answer here.">
      <formula>NOT(ISERROR(SEARCH("Please fill your answer here.",B655)))</formula>
    </cfRule>
  </conditionalFormatting>
  <conditionalFormatting sqref="B711 B689:B692">
    <cfRule type="containsText" dxfId="87" priority="88" operator="containsText" text="Please fill your answer here.">
      <formula>NOT(ISERROR(SEARCH("Please fill your answer here.",B689)))</formula>
    </cfRule>
  </conditionalFormatting>
  <conditionalFormatting sqref="B714:B716">
    <cfRule type="containsText" dxfId="86" priority="87" operator="containsText" text="Please fill your answer here.">
      <formula>NOT(ISERROR(SEARCH("Please fill your answer here.",B714)))</formula>
    </cfRule>
  </conditionalFormatting>
  <conditionalFormatting sqref="B674:B675">
    <cfRule type="containsText" dxfId="85" priority="86" operator="containsText" text="Please fill your answer here.">
      <formula>NOT(ISERROR(SEARCH("Please fill your answer here.",B674)))</formula>
    </cfRule>
  </conditionalFormatting>
  <conditionalFormatting sqref="B650:B652">
    <cfRule type="containsText" dxfId="84" priority="85" operator="containsText" text="Please fill your answer here.">
      <formula>NOT(ISERROR(SEARCH("Please fill your answer here.",B650)))</formula>
    </cfRule>
  </conditionalFormatting>
  <conditionalFormatting sqref="B606:B607 B617">
    <cfRule type="containsText" dxfId="83" priority="84" operator="containsText" text="Please fill your answer here.">
      <formula>NOT(ISERROR(SEARCH("Please fill your answer here.",B606)))</formula>
    </cfRule>
  </conditionalFormatting>
  <conditionalFormatting sqref="B605 B602">
    <cfRule type="containsText" dxfId="82" priority="83" operator="containsText" text="Please fill your answer here.">
      <formula>NOT(ISERROR(SEARCH("Please fill your answer here.",B602)))</formula>
    </cfRule>
  </conditionalFormatting>
  <conditionalFormatting sqref="B627:B629 B637:B639">
    <cfRule type="containsText" dxfId="81" priority="82" operator="containsText" text="Please fill your answer here.">
      <formula>NOT(ISERROR(SEARCH("Please fill your answer here.",B627)))</formula>
    </cfRule>
  </conditionalFormatting>
  <conditionalFormatting sqref="B598">
    <cfRule type="containsText" dxfId="80" priority="81" operator="containsText" text="Please fill your answer here.">
      <formula>NOT(ISERROR(SEARCH("Please fill your answer here.",B598)))</formula>
    </cfRule>
  </conditionalFormatting>
  <conditionalFormatting sqref="B591:B592">
    <cfRule type="containsText" dxfId="79" priority="80" operator="containsText" text="Please fill your answer here.">
      <formula>NOT(ISERROR(SEARCH("Please fill your answer here.",B591)))</formula>
    </cfRule>
  </conditionalFormatting>
  <conditionalFormatting sqref="B567">
    <cfRule type="containsText" dxfId="78" priority="79" operator="containsText" text="Please fill your answer here.">
      <formula>NOT(ISERROR(SEARCH("Please fill your answer here.",B567)))</formula>
    </cfRule>
  </conditionalFormatting>
  <conditionalFormatting sqref="B585:B587">
    <cfRule type="containsText" dxfId="77" priority="78" operator="containsText" text="Please fill your answer here.">
      <formula>NOT(ISERROR(SEARCH("Please fill your answer here.",B585)))</formula>
    </cfRule>
  </conditionalFormatting>
  <conditionalFormatting sqref="B571:B572 B581:B582">
    <cfRule type="containsText" dxfId="76" priority="77" operator="containsText" text="Please fill your answer here.">
      <formula>NOT(ISERROR(SEARCH("Please fill your answer here.",B571)))</formula>
    </cfRule>
  </conditionalFormatting>
  <conditionalFormatting sqref="B554:B556">
    <cfRule type="containsText" dxfId="75" priority="76" operator="containsText" text="Please fill your answer here.">
      <formula>NOT(ISERROR(SEARCH("Please fill your answer here.",B554)))</formula>
    </cfRule>
  </conditionalFormatting>
  <conditionalFormatting sqref="B550:B551">
    <cfRule type="containsText" dxfId="74" priority="75" operator="containsText" text="Please fill your answer here.">
      <formula>NOT(ISERROR(SEARCH("Please fill your answer here.",B550)))</formula>
    </cfRule>
  </conditionalFormatting>
  <conditionalFormatting sqref="B483">
    <cfRule type="containsText" dxfId="73" priority="74" operator="containsText" text="Please fill your answer here.">
      <formula>NOT(ISERROR(SEARCH("Please fill your answer here.",B483)))</formula>
    </cfRule>
  </conditionalFormatting>
  <conditionalFormatting sqref="B482 B484 B487">
    <cfRule type="containsText" dxfId="72" priority="73" operator="containsText" text="Please fill your answer here.">
      <formula>NOT(ISERROR(SEARCH("Please fill your answer here.",B482)))</formula>
    </cfRule>
  </conditionalFormatting>
  <conditionalFormatting sqref="B792">
    <cfRule type="containsText" dxfId="71" priority="72" operator="containsText" text="Please fill your answer here.">
      <formula>NOT(ISERROR(SEARCH("Please fill your answer here.",B792)))</formula>
    </cfRule>
  </conditionalFormatting>
  <conditionalFormatting sqref="B784:B785">
    <cfRule type="containsText" dxfId="70" priority="71" operator="containsText" text="Please fill your answer here.">
      <formula>NOT(ISERROR(SEARCH("Please fill your answer here.",B784)))</formula>
    </cfRule>
  </conditionalFormatting>
  <conditionalFormatting sqref="B768:B770">
    <cfRule type="containsText" dxfId="69" priority="70" operator="containsText" text="Please fill your answer here.">
      <formula>NOT(ISERROR(SEARCH("Please fill your answer here.",B768)))</formula>
    </cfRule>
  </conditionalFormatting>
  <conditionalFormatting sqref="B763:B765">
    <cfRule type="containsText" dxfId="68" priority="69" operator="containsText" text="Please fill your answer here.">
      <formula>NOT(ISERROR(SEARCH("Please fill your answer here.",B763)))</formula>
    </cfRule>
  </conditionalFormatting>
  <conditionalFormatting sqref="B526">
    <cfRule type="containsText" dxfId="67" priority="68" operator="containsText" text="Please fill your answer here.">
      <formula>NOT(ISERROR(SEARCH("Please fill your answer here.",B526)))</formula>
    </cfRule>
  </conditionalFormatting>
  <conditionalFormatting sqref="B476">
    <cfRule type="containsText" dxfId="66" priority="67" operator="containsText" text="Please fill your answer here.">
      <formula>NOT(ISERROR(SEARCH("Please fill your answer here.",B476)))</formula>
    </cfRule>
  </conditionalFormatting>
  <conditionalFormatting sqref="B477:B479 B499:B501 B599 B790 B490 B493 B496 B519:B521 B546 B562 B623 B647 B670 B686 B721 B745 B506 B511 B516 B644">
    <cfRule type="containsText" dxfId="65" priority="66" operator="containsText" text="Please fill your answer here.">
      <formula>NOT(ISERROR(SEARCH("Please fill your answer here.",B477)))</formula>
    </cfRule>
  </conditionalFormatting>
  <conditionalFormatting sqref="B540:B541">
    <cfRule type="containsText" dxfId="64" priority="65" operator="containsText" text="Please fill your answer here.">
      <formula>NOT(ISERROR(SEARCH("Please fill your answer here.",B540)))</formula>
    </cfRule>
  </conditionalFormatting>
  <conditionalFormatting sqref="B311">
    <cfRule type="containsText" dxfId="63" priority="64" operator="containsText" text="Please fill your answer here.">
      <formula>NOT(ISERROR(SEARCH("Please fill your answer here.",B311)))</formula>
    </cfRule>
  </conditionalFormatting>
  <conditionalFormatting sqref="B312:B313 B319">
    <cfRule type="containsText" dxfId="62" priority="63" operator="containsText" text="Please fill your answer here.">
      <formula>NOT(ISERROR(SEARCH("Please fill your answer here.",B312)))</formula>
    </cfRule>
  </conditionalFormatting>
  <conditionalFormatting sqref="B474">
    <cfRule type="containsText" dxfId="61" priority="62" operator="containsText" text="Please fill your answer here.">
      <formula>NOT(ISERROR(SEARCH("Please fill your answer here.",B474)))</formula>
    </cfRule>
  </conditionalFormatting>
  <conditionalFormatting sqref="B472">
    <cfRule type="containsText" dxfId="60" priority="61" operator="containsText" text="Please fill your answer here.">
      <formula>NOT(ISERROR(SEARCH("Please fill your answer here.",B472)))</formula>
    </cfRule>
  </conditionalFormatting>
  <conditionalFormatting sqref="B454">
    <cfRule type="containsText" dxfId="59" priority="60" operator="containsText" text="Please fill your answer here.">
      <formula>NOT(ISERROR(SEARCH("Please fill your answer here.",B454)))</formula>
    </cfRule>
  </conditionalFormatting>
  <conditionalFormatting sqref="B448">
    <cfRule type="containsText" dxfId="58" priority="59" operator="containsText" text="Please fill your answer here.">
      <formula>NOT(ISERROR(SEARCH("Please fill your answer here.",B448)))</formula>
    </cfRule>
  </conditionalFormatting>
  <conditionalFormatting sqref="B423">
    <cfRule type="containsText" dxfId="57" priority="58" operator="containsText" text="Please fill your answer here.">
      <formula>NOT(ISERROR(SEARCH("Please fill your answer here.",B423)))</formula>
    </cfRule>
  </conditionalFormatting>
  <conditionalFormatting sqref="B377">
    <cfRule type="containsText" dxfId="56" priority="57" operator="containsText" text="Please fill your answer here.">
      <formula>NOT(ISERROR(SEARCH("Please fill your answer here.",B377)))</formula>
    </cfRule>
  </conditionalFormatting>
  <conditionalFormatting sqref="B417">
    <cfRule type="containsText" dxfId="55" priority="56" operator="containsText" text="Please fill your answer here.">
      <formula>NOT(ISERROR(SEARCH("Please fill your answer here.",B417)))</formula>
    </cfRule>
  </conditionalFormatting>
  <conditionalFormatting sqref="B359">
    <cfRule type="containsText" dxfId="54" priority="55" operator="containsText" text="Please fill your answer here.">
      <formula>NOT(ISERROR(SEARCH("Please fill your answer here.",B359)))</formula>
    </cfRule>
  </conditionalFormatting>
  <conditionalFormatting sqref="B345">
    <cfRule type="containsText" dxfId="53" priority="54" operator="containsText" text="Please fill your answer here.">
      <formula>NOT(ISERROR(SEARCH("Please fill your answer here.",B345)))</formula>
    </cfRule>
  </conditionalFormatting>
  <conditionalFormatting sqref="B384:B385 B398 B404 B410 B416">
    <cfRule type="containsText" dxfId="52" priority="53" operator="containsText" text="Please fill your answer here.">
      <formula>NOT(ISERROR(SEARCH("Please fill your answer here.",B384)))</formula>
    </cfRule>
  </conditionalFormatting>
  <conditionalFormatting sqref="B378:B379">
    <cfRule type="containsText" dxfId="51" priority="52" operator="containsText" text="Please fill your answer here.">
      <formula>NOT(ISERROR(SEARCH("Please fill your answer here.",B378)))</formula>
    </cfRule>
  </conditionalFormatting>
  <conditionalFormatting sqref="B373">
    <cfRule type="containsText" dxfId="50" priority="51" operator="containsText" text="Please fill your answer here.">
      <formula>NOT(ISERROR(SEARCH("Please fill your answer here.",B373)))</formula>
    </cfRule>
  </conditionalFormatting>
  <conditionalFormatting sqref="B324">
    <cfRule type="containsText" dxfId="49" priority="50" operator="containsText" text="Please fill your answer here.">
      <formula>NOT(ISERROR(SEARCH("Please fill your answer here.",B324)))</formula>
    </cfRule>
  </conditionalFormatting>
  <conditionalFormatting sqref="B341">
    <cfRule type="containsText" dxfId="48" priority="49" operator="containsText" text="Please fill your answer here.">
      <formula>NOT(ISERROR(SEARCH("Please fill your answer here.",B341)))</formula>
    </cfRule>
  </conditionalFormatting>
  <conditionalFormatting sqref="B331">
    <cfRule type="containsText" dxfId="47" priority="48" operator="containsText" text="Please fill your answer here.">
      <formula>NOT(ISERROR(SEARCH("Please fill your answer here.",B331)))</formula>
    </cfRule>
  </conditionalFormatting>
  <conditionalFormatting sqref="B264">
    <cfRule type="containsText" dxfId="46" priority="47" operator="containsText" text="Please fill your answer here.">
      <formula>NOT(ISERROR(SEARCH("Please fill your answer here.",B264)))</formula>
    </cfRule>
  </conditionalFormatting>
  <conditionalFormatting sqref="B320">
    <cfRule type="containsText" dxfId="45" priority="46" operator="containsText" text="Please fill your answer here.">
      <formula>NOT(ISERROR(SEARCH("Please fill your answer here.",B320)))</formula>
    </cfRule>
  </conditionalFormatting>
  <conditionalFormatting sqref="J262">
    <cfRule type="containsText" dxfId="44" priority="45" operator="containsText" text="This section contains missing answers">
      <formula>NOT(ISERROR(SEARCH("This section contains missing answers",J262)))</formula>
    </cfRule>
  </conditionalFormatting>
  <conditionalFormatting sqref="J262">
    <cfRule type="expression" dxfId="43" priority="44">
      <formula>$B262="This section contains missing answers"</formula>
    </cfRule>
  </conditionalFormatting>
  <conditionalFormatting sqref="J262">
    <cfRule type="expression" dxfId="42" priority="43">
      <formula>$B262="This section is completed"</formula>
    </cfRule>
  </conditionalFormatting>
  <conditionalFormatting sqref="A262:E262 I262">
    <cfRule type="containsText" dxfId="41" priority="42" operator="containsText" text="This section contains missing answers">
      <formula>NOT(ISERROR(SEARCH("This section contains missing answers",A262)))</formula>
    </cfRule>
  </conditionalFormatting>
  <conditionalFormatting sqref="A262:E262 I262 K262:AMH262">
    <cfRule type="expression" dxfId="40" priority="41">
      <formula>$B262="Dimension 1: Policy contains missing answers"</formula>
    </cfRule>
  </conditionalFormatting>
  <conditionalFormatting sqref="A262:E262 I262 K262:AMH262">
    <cfRule type="expression" dxfId="39" priority="40">
      <formula>$B262="Dimension 1: Policy is completed"</formula>
    </cfRule>
  </conditionalFormatting>
  <conditionalFormatting sqref="B262">
    <cfRule type="containsText" dxfId="38" priority="39" operator="containsText" text="Please fill your answer here.">
      <formula>NOT(ISERROR(SEARCH("Please fill your answer here.",B262)))</formula>
    </cfRule>
  </conditionalFormatting>
  <conditionalFormatting sqref="B236:B238">
    <cfRule type="containsText" dxfId="37" priority="38" operator="containsText" text="Please fill your answer here.">
      <formula>NOT(ISERROR(SEARCH("Please fill your answer here.",B236)))</formula>
    </cfRule>
  </conditionalFormatting>
  <conditionalFormatting sqref="B221:B223 B228">
    <cfRule type="containsText" dxfId="36" priority="37" operator="containsText" text="Please fill your answer here.">
      <formula>NOT(ISERROR(SEARCH("Please fill your answer here.",B221)))</formula>
    </cfRule>
  </conditionalFormatting>
  <conditionalFormatting sqref="B186:B188">
    <cfRule type="containsText" dxfId="35" priority="36" operator="containsText" text="Please fill your answer here.">
      <formula>NOT(ISERROR(SEARCH("Please fill your answer here.",B186)))</formula>
    </cfRule>
  </conditionalFormatting>
  <conditionalFormatting sqref="B180:B182">
    <cfRule type="containsText" dxfId="34" priority="35" operator="containsText" text="Please fill your answer here.">
      <formula>NOT(ISERROR(SEARCH("Please fill your answer here.",B180)))</formula>
    </cfRule>
  </conditionalFormatting>
  <conditionalFormatting sqref="B175:B177">
    <cfRule type="containsText" dxfId="33" priority="34" operator="containsText" text="Please fill your answer here.">
      <formula>NOT(ISERROR(SEARCH("Please fill your answer here.",B175)))</formula>
    </cfRule>
  </conditionalFormatting>
  <conditionalFormatting sqref="B154:B156">
    <cfRule type="containsText" dxfId="32" priority="33" operator="containsText" text="Please fill your answer here.">
      <formula>NOT(ISERROR(SEARCH("Please fill your answer here.",B154)))</formula>
    </cfRule>
  </conditionalFormatting>
  <conditionalFormatting sqref="B132 B141 B146">
    <cfRule type="containsText" dxfId="31" priority="32" operator="containsText" text="Please fill your answer here.">
      <formula>NOT(ISERROR(SEARCH("Please fill your answer here.",B132)))</formula>
    </cfRule>
  </conditionalFormatting>
  <conditionalFormatting sqref="B116:B118">
    <cfRule type="containsText" dxfId="30" priority="31" operator="containsText" text="Please fill your answer here.">
      <formula>NOT(ISERROR(SEARCH("Please fill your answer here.",B116)))</formula>
    </cfRule>
  </conditionalFormatting>
  <conditionalFormatting sqref="B67:B69">
    <cfRule type="containsText" dxfId="29" priority="30" operator="containsText" text="Please fill your answer here.">
      <formula>NOT(ISERROR(SEARCH("Please fill your answer here.",B67)))</formula>
    </cfRule>
  </conditionalFormatting>
  <conditionalFormatting sqref="B72:B74">
    <cfRule type="containsText" dxfId="28" priority="29" operator="containsText" text="Please fill your answer here.">
      <formula>NOT(ISERROR(SEARCH("Please fill your answer here.",B72)))</formula>
    </cfRule>
  </conditionalFormatting>
  <conditionalFormatting sqref="B3">
    <cfRule type="containsText" dxfId="27" priority="28" operator="containsText" text="Please fill your answer here.">
      <formula>NOT(ISERROR(SEARCH("Please fill your answer here.",B3)))</formula>
    </cfRule>
  </conditionalFormatting>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6" priority="27" operator="containsText" text="Please fill your answer here.">
      <formula>NOT(ISERROR(SEARCH("Please fill your answer here.",B4)))</formula>
    </cfRule>
  </conditionalFormatting>
  <conditionalFormatting sqref="I2">
    <cfRule type="beginsWith" dxfId="25" priority="26" operator="beginsWith" text="Oeps too many">
      <formula>LEFT(I2,LEN("Oeps too many"))="Oeps too many"</formula>
    </cfRule>
  </conditionalFormatting>
  <conditionalFormatting sqref="B2">
    <cfRule type="containsText" dxfId="24" priority="25" operator="containsText" text="Please fill your answer here.">
      <formula>NOT(ISERROR(SEARCH("Please fill your answer here.",B2)))</formula>
    </cfRule>
  </conditionalFormatting>
  <conditionalFormatting sqref="I2">
    <cfRule type="beginsWith" dxfId="23" priority="24" operator="beginsWith" text="Missing answer">
      <formula>LEFT(I2,LEN("Missing answer"))="Missing answer"</formula>
    </cfRule>
  </conditionalFormatting>
  <conditionalFormatting sqref="A2:E2 I2:J2 L2:XFD2">
    <cfRule type="containsText" dxfId="22" priority="23" operator="containsText" text="This section contains missing answers">
      <formula>NOT(ISERROR(SEARCH("This section contains missing answers",A2)))</formula>
    </cfRule>
  </conditionalFormatting>
  <conditionalFormatting sqref="A2:E2 I2:J2 L2:XFD2">
    <cfRule type="expression" dxfId="21" priority="22">
      <formula>$B2="This section contains missing answers"</formula>
    </cfRule>
  </conditionalFormatting>
  <conditionalFormatting sqref="A2:E2 I2:J2 L2:XFD2">
    <cfRule type="expression" dxfId="20" priority="21">
      <formula>$B2="This section is completed"</formula>
    </cfRule>
  </conditionalFormatting>
  <conditionalFormatting sqref="K2">
    <cfRule type="containsText" dxfId="19" priority="20" operator="containsText" text="This section contains missing answers">
      <formula>NOT(ISERROR(SEARCH("This section contains missing answers",K2)))</formula>
    </cfRule>
  </conditionalFormatting>
  <conditionalFormatting sqref="K2">
    <cfRule type="expression" dxfId="18" priority="19">
      <formula>$B2="This section contains missing answers"</formula>
    </cfRule>
  </conditionalFormatting>
  <conditionalFormatting sqref="K2">
    <cfRule type="expression" dxfId="17" priority="18">
      <formula>$B2="This section is completed"</formula>
    </cfRule>
  </conditionalFormatting>
  <conditionalFormatting sqref="I2">
    <cfRule type="beginsWith" dxfId="16" priority="17" operator="beginsWith" text="1 answer only">
      <formula>LEFT(I2,LEN("1 answer only"))="1 answer only"</formula>
    </cfRule>
  </conditionalFormatting>
  <conditionalFormatting sqref="I2">
    <cfRule type="beginsWith" dxfId="15" priority="16" operator="beginsWith" text="Missing answer">
      <formula>LEFT(I2,LEN("Missing answer"))="Missing answer"</formula>
    </cfRule>
  </conditionalFormatting>
  <conditionalFormatting sqref="F474:H474">
    <cfRule type="containsText" dxfId="14" priority="15" operator="containsText" text="This section contains missing answers">
      <formula>NOT(ISERROR(SEARCH("This section contains missing answers",F474)))</formula>
    </cfRule>
  </conditionalFormatting>
  <conditionalFormatting sqref="F474:H474">
    <cfRule type="expression" dxfId="13" priority="14">
      <formula>$B474="Dimension 2: Impact contains missing answers"</formula>
    </cfRule>
  </conditionalFormatting>
  <conditionalFormatting sqref="F474:H474">
    <cfRule type="expression" dxfId="12" priority="13">
      <formula>$B474="Dimension 2: Impact is completed"</formula>
    </cfRule>
  </conditionalFormatting>
  <conditionalFormatting sqref="F792:H792">
    <cfRule type="containsText" dxfId="11" priority="12" operator="containsText" text="This section contains missing answers">
      <formula>NOT(ISERROR(SEARCH("This section contains missing answers",F792)))</formula>
    </cfRule>
  </conditionalFormatting>
  <conditionalFormatting sqref="F792:H792">
    <cfRule type="expression" dxfId="10" priority="11">
      <formula>$B792="Dimension 3: Portal contains missing answers"</formula>
    </cfRule>
  </conditionalFormatting>
  <conditionalFormatting sqref="F792:H792">
    <cfRule type="expression" dxfId="9" priority="10">
      <formula>$B792="Dimension 3: Portal is completed"</formula>
    </cfRule>
  </conditionalFormatting>
  <conditionalFormatting sqref="F262:H262">
    <cfRule type="containsText" dxfId="8" priority="9" operator="containsText" text="This section contains missing answers">
      <formula>NOT(ISERROR(SEARCH("This section contains missing answers",F262)))</formula>
    </cfRule>
  </conditionalFormatting>
  <conditionalFormatting sqref="F262:H262">
    <cfRule type="expression" dxfId="7" priority="8">
      <formula>$B262="Dimension 1: Policy contains missing answers"</formula>
    </cfRule>
  </conditionalFormatting>
  <conditionalFormatting sqref="F262:H262">
    <cfRule type="expression" dxfId="6" priority="7">
      <formula>$B262="Dimension 1: Policy is completed"</formula>
    </cfRule>
  </conditionalFormatting>
  <conditionalFormatting sqref="F1007:H1007">
    <cfRule type="containsText" dxfId="5" priority="6" operator="containsText" text="This section contains missing answers">
      <formula>NOT(ISERROR(SEARCH("This section contains missing answers",F1007)))</formula>
    </cfRule>
  </conditionalFormatting>
  <conditionalFormatting sqref="F1007:H1007">
    <cfRule type="expression" dxfId="4" priority="5">
      <formula>$B1007="Dimension 4: Quality contains missing answers"</formula>
    </cfRule>
  </conditionalFormatting>
  <conditionalFormatting sqref="F1007:H1007">
    <cfRule type="expression" dxfId="3" priority="4">
      <formula>$B1007="Dimension 4: Quality is completed"</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3">
    <dataValidation allowBlank="1" showDropDown="1" showInputMessage="1" showErrorMessage="1" errorTitle="Oeps" error="You can only enter &quot;x&quot; to mark your answer." promptTitle="Answer box" prompt="Please use an &quot;x&quot; to mark your answer." sqref="F3:F1006" xr:uid="{F492CEDA-1CCC-446C-90B8-72C6CD1B0897}"/>
    <dataValidation type="list" allowBlank="1" showDropDown="1" showInputMessage="1" showErrorMessage="1" errorTitle="Oeps" error="You can only enter &quot;x&quot; to mark your answer." promptTitle="Answer box" prompt="Please use an &quot;x&quot; to mark your answer." sqref="C2 G890:H890 G829:H829 G797:H797 G794:H794 G791:H791 G479:H479 G3:H3 G599:H599 G113:H113 G172:H172 G261:H261 G264:H264 G267:H267 G320:H320 G354:H355 G386:H386 G417:H417 G448:H448 G473:H473 G476:H476 G676:H676 G737:H737 G1006:H1006 G6:H6 G955:H955" xr:uid="{56EEC7A8-A118-4859-B16C-BE739C60FE56}">
      <formula1>"x"</formula1>
    </dataValidation>
    <dataValidation type="list" allowBlank="1" showDropDown="1" showInputMessage="1" showErrorMessage="1" errorTitle="Oeps" error="You can only enter &quot;x&quot; to mark your answer." promptTitle="Answer box" prompt="Please use an &quot;x&quot; to mark your answer." sqref="I1006 C4:C5 C7:C74 C77:C112 C114:C171 C173:C260 C262:C263 C265:C266 C268:C319 C321:C353 C356:C385 C387:C416 C418:C447 C449:C472 C474:C475 C477:C478 C480:C598 C600:C675 C677:C736 C738:C790 C792:C793 C795:C796 C798:C828 C830:C889 C891:C954 C956:C1005 C1007:C2007 I955 I890 I829 I797 I794 I791 I737 I676 I599 I479 I476 I473 I448 I417 I386 I354:I355 I320 I267 I264 I261 I172 I113 I6 C6:E6 C113:E113 C172:E172 C261:E261 C264:E264 C267:E267 C320:E320 C354:E355 C386:E386 C417:E417 C448:E448 C473:E473 C476:E476 C479:E479 C599:E599 C676:E676 C737:E737 C791:E791 C794:E794 C797:E797 C829:E829 C890:E890 C955:E955 C1006:E1006 C3:E3 I3" xr:uid="{7CF49550-A2E6-4A60-945A-80F95846F2F5}">
      <formula1>"x"</formula1>
      <formula2>0</formula2>
    </dataValidation>
  </dataValidations>
  <hyperlinks>
    <hyperlink ref="B17" r:id="rId1" xr:uid="{73ABA4DA-1CA6-4889-AF26-18C66D18560F}"/>
    <hyperlink ref="B28" r:id="rId2" xr:uid="{152766F2-E89B-4259-816D-6D7245DE036A}"/>
    <hyperlink ref="B33" r:id="rId3" xr:uid="{81025AC4-DC41-4A78-8FAC-60243ED69DC8}"/>
    <hyperlink ref="B38" r:id="rId4" xr:uid="{B6F237D6-09D4-4DEF-AE7F-58389D177939}"/>
    <hyperlink ref="B43" r:id="rId5" xr:uid="{AE64F382-3680-4737-A2B9-54B2141C953D}"/>
    <hyperlink ref="B73" r:id="rId6" xr:uid="{19CF10C8-075B-499F-AAB2-1050D47B4C28}"/>
    <hyperlink ref="G145" r:id="rId7" xr:uid="{7BA7D4B3-99BF-43FA-BC52-585D9A6CBD49}"/>
    <hyperlink ref="B150" r:id="rId8" xr:uid="{FD60A7A6-F06B-4C0A-BEE1-836722ACC1F3}"/>
    <hyperlink ref="B176" r:id="rId9" xr:uid="{0A7A5D55-8238-4BD4-8133-C4C486BEA72C}"/>
    <hyperlink ref="B222" r:id="rId10" xr:uid="{92756C64-B054-4F5F-9C55-2C9D6F15B9B0}"/>
    <hyperlink ref="B227" r:id="rId11" xr:uid="{E2BB6DAB-7D84-452B-8713-DEC4D277A2EF}"/>
    <hyperlink ref="B366" r:id="rId12" xr:uid="{65351E73-A60B-4722-84A8-3C5C1B626B91}"/>
    <hyperlink ref="B391" r:id="rId13" xr:uid="{E41CD130-A00C-4142-8626-BA1123DF5B56}"/>
    <hyperlink ref="B403" r:id="rId14" xr:uid="{8F748C5E-8D76-4255-8A54-90247F46D680}"/>
    <hyperlink ref="B409" r:id="rId15" xr:uid="{AE88584D-BE66-4949-91F0-7D3E9BB1494A}"/>
    <hyperlink ref="B415" r:id="rId16" xr:uid="{774CCEB0-A1E4-48E0-A827-C50B87CB9B4D}"/>
    <hyperlink ref="B434" r:id="rId17" xr:uid="{B75ADB50-2B3E-4A80-AD97-0EAC9256AE4B}"/>
    <hyperlink ref="B446" r:id="rId18" xr:uid="{FB9E728C-DD25-4ECC-A0E5-AB92744E0719}"/>
    <hyperlink ref="B453" r:id="rId19" xr:uid="{C0BCAE36-B40F-4FF4-B98E-F91C36605B80}"/>
    <hyperlink ref="B465" r:id="rId20" xr:uid="{90DD66FA-99C1-4CF7-9C08-543A3029E69A}"/>
    <hyperlink ref="B471" r:id="rId21" xr:uid="{773BED5D-BF74-4E29-A26C-8CA30DBD5D56}"/>
    <hyperlink ref="B730" r:id="rId22" xr:uid="{883A6746-E9A9-4195-BDB3-F02094519E48}"/>
    <hyperlink ref="B749" r:id="rId23" xr:uid="{12A2661C-5034-4A4A-B31B-269A2002276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18AAD1-2D51-476B-BF57-710E940D1B33}">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9AC5A1B2-A43D-490C-8462-267DC11D0513}">
  <ds:schemaRefs>
    <ds:schemaRef ds:uri="http://schemas.microsoft.com/sharepoint/v3/contenttype/forms"/>
  </ds:schemaRefs>
</ds:datastoreItem>
</file>

<file path=customXml/itemProps3.xml><?xml version="1.0" encoding="utf-8"?>
<ds:datastoreItem xmlns:ds="http://schemas.openxmlformats.org/officeDocument/2006/customXml" ds:itemID="{0479C31D-9F1D-41E3-A745-14CC4ACE59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France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2022-12-08T12:58:52Z</dcterms:created>
  <dcterms:modified xsi:type="dcterms:W3CDTF">2022-12-08T15:15:51Z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