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08"/>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98" documentId="8_{744EFA46-D505-4D07-A4E2-9B49DA8A2D2E}" xr6:coauthVersionLast="47" xr6:coauthVersionMax="47" xr10:uidLastSave="{5BDFBAD9-5DE7-4D13-836E-B0D033BD6DAF}"/>
  <bookViews>
    <workbookView xWindow="-108" yWindow="-108" windowWidth="23256" windowHeight="12456" xr2:uid="{00000000-000D-0000-FFFF-FFFF00000000}"/>
  </bookViews>
  <sheets>
    <sheet name="Cyprus Open Data Maturity 2022"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34" i="2" l="1"/>
  <c r="F935" i="2"/>
  <c r="F480" i="2" l="1"/>
  <c r="F481" i="2"/>
  <c r="F485" i="2"/>
  <c r="F486" i="2"/>
  <c r="F488" i="2"/>
  <c r="F489" i="2"/>
  <c r="F491" i="2"/>
  <c r="F492" i="2"/>
  <c r="F494" i="2"/>
  <c r="F495" i="2"/>
  <c r="F497" i="2"/>
  <c r="F498" i="2"/>
  <c r="F502" i="2"/>
  <c r="F503" i="2"/>
  <c r="F507" i="2"/>
  <c r="F508" i="2"/>
  <c r="F512" i="2"/>
  <c r="F513" i="2"/>
  <c r="F517" i="2"/>
  <c r="F518" i="2"/>
  <c r="F522" i="2"/>
  <c r="F523" i="2"/>
  <c r="F527" i="2"/>
  <c r="F528" i="2"/>
  <c r="F533" i="2"/>
  <c r="F537" i="2"/>
  <c r="F538" i="2"/>
  <c r="F542" i="2"/>
  <c r="F543" i="2"/>
  <c r="F544" i="2"/>
  <c r="F545" i="2"/>
  <c r="F547" i="2"/>
  <c r="F548" i="2"/>
  <c r="F552" i="2"/>
  <c r="F553" i="2"/>
  <c r="F557" i="2"/>
  <c r="F558" i="2"/>
  <c r="F559" i="2"/>
  <c r="F560" i="2"/>
  <c r="F561" i="2"/>
  <c r="F563" i="2"/>
  <c r="F564" i="2"/>
  <c r="F568" i="2"/>
  <c r="F569" i="2"/>
  <c r="F573" i="2"/>
  <c r="F574" i="2"/>
  <c r="F578" i="2"/>
  <c r="F579" i="2"/>
  <c r="F583" i="2"/>
  <c r="F584" i="2"/>
  <c r="F588" i="2"/>
  <c r="F589" i="2"/>
  <c r="F593" i="2"/>
  <c r="F594" i="2"/>
  <c r="F600" i="2"/>
  <c r="F601" i="2"/>
  <c r="F603" i="2"/>
  <c r="F604" i="2"/>
  <c r="F608" i="2"/>
  <c r="F609" i="2"/>
  <c r="F613" i="2"/>
  <c r="F614" i="2"/>
  <c r="F618" i="2"/>
  <c r="F619" i="2"/>
  <c r="F620" i="2"/>
  <c r="F621" i="2"/>
  <c r="F622" i="2"/>
  <c r="F624" i="2"/>
  <c r="F625" i="2"/>
  <c r="F626" i="2"/>
  <c r="F630" i="2"/>
  <c r="F631" i="2"/>
  <c r="F635" i="2"/>
  <c r="F636" i="2"/>
  <c r="F640" i="2"/>
  <c r="F641" i="2"/>
  <c r="F645" i="2"/>
  <c r="F646" i="2"/>
  <c r="F648" i="2"/>
  <c r="F649" i="2"/>
  <c r="F653" i="2"/>
  <c r="F654" i="2"/>
  <c r="F658" i="2"/>
  <c r="F659" i="2"/>
  <c r="F663" i="2"/>
  <c r="F664" i="2"/>
  <c r="F668" i="2"/>
  <c r="F669" i="2"/>
  <c r="F671" i="2"/>
  <c r="F672" i="2"/>
  <c r="F677" i="2"/>
  <c r="F678" i="2"/>
  <c r="F679" i="2"/>
  <c r="F680" i="2"/>
  <c r="F684" i="2"/>
  <c r="F685" i="2"/>
  <c r="F687" i="2"/>
  <c r="F688" i="2"/>
  <c r="F692" i="2"/>
  <c r="F693" i="2"/>
  <c r="F697" i="2"/>
  <c r="F698" i="2"/>
  <c r="F699" i="2"/>
  <c r="F703" i="2"/>
  <c r="F704" i="2"/>
  <c r="F705" i="2"/>
  <c r="F706" i="2"/>
  <c r="F707" i="2"/>
  <c r="F708" i="2"/>
  <c r="F712" i="2"/>
  <c r="F713" i="2"/>
  <c r="F717" i="2"/>
  <c r="F718" i="2"/>
  <c r="F719" i="2"/>
  <c r="F720" i="2"/>
  <c r="F722" i="2"/>
  <c r="F723" i="2"/>
  <c r="F727" i="2"/>
  <c r="F728" i="2"/>
  <c r="F732" i="2"/>
  <c r="F733" i="2"/>
  <c r="F738" i="2"/>
  <c r="F739" i="2"/>
  <c r="F743" i="2"/>
  <c r="F744" i="2"/>
  <c r="F746" i="2"/>
  <c r="F747" i="2"/>
  <c r="F751" i="2"/>
  <c r="F752" i="2"/>
  <c r="F756" i="2"/>
  <c r="F757" i="2"/>
  <c r="F761" i="2"/>
  <c r="F762" i="2"/>
  <c r="F766" i="2"/>
  <c r="F767" i="2"/>
  <c r="F771" i="2"/>
  <c r="F772" i="2"/>
  <c r="F773" i="2"/>
  <c r="F774" i="2"/>
  <c r="F776" i="2"/>
  <c r="F777" i="2"/>
  <c r="F781" i="2"/>
  <c r="F782" i="2"/>
  <c r="F786" i="2"/>
  <c r="F787" i="2"/>
  <c r="F798" i="2"/>
  <c r="F799" i="2"/>
  <c r="F803" i="2"/>
  <c r="F804" i="2"/>
  <c r="F805" i="2"/>
  <c r="F806" i="2"/>
  <c r="F807" i="2"/>
  <c r="F808" i="2"/>
  <c r="F810" i="2"/>
  <c r="F811" i="2"/>
  <c r="F812" i="2"/>
  <c r="F813" i="2"/>
  <c r="F817" i="2"/>
  <c r="F818" i="2"/>
  <c r="F819" i="2"/>
  <c r="F820" i="2"/>
  <c r="F821" i="2"/>
  <c r="F823" i="2"/>
  <c r="F824" i="2"/>
  <c r="F830" i="2"/>
  <c r="F831" i="2"/>
  <c r="F835" i="2"/>
  <c r="F836" i="2"/>
  <c r="F840" i="2"/>
  <c r="F841" i="2"/>
  <c r="F845" i="2"/>
  <c r="F846" i="2"/>
  <c r="F847" i="2"/>
  <c r="F851" i="2"/>
  <c r="F852" i="2"/>
  <c r="F853" i="2"/>
  <c r="F854" i="2"/>
  <c r="F858" i="2"/>
  <c r="F859" i="2"/>
  <c r="F860" i="2"/>
  <c r="F861" i="2"/>
  <c r="F862" i="2"/>
  <c r="F863" i="2"/>
  <c r="F865" i="2"/>
  <c r="F866" i="2"/>
  <c r="F867" i="2"/>
  <c r="F868" i="2"/>
  <c r="F870" i="2"/>
  <c r="F871" i="2"/>
  <c r="F872" i="2"/>
  <c r="F873" i="2"/>
  <c r="F875" i="2"/>
  <c r="F876" i="2"/>
  <c r="F880" i="2"/>
  <c r="F881" i="2"/>
  <c r="F885" i="2"/>
  <c r="F886" i="2"/>
  <c r="F891" i="2"/>
  <c r="F892" i="2"/>
  <c r="F896" i="2"/>
  <c r="F897" i="2"/>
  <c r="F898" i="2"/>
  <c r="F899" i="2"/>
  <c r="F900" i="2"/>
  <c r="F901" i="2"/>
  <c r="F902" i="2"/>
  <c r="F906" i="2"/>
  <c r="F907" i="2"/>
  <c r="F908" i="2"/>
  <c r="F909" i="2"/>
  <c r="F910" i="2"/>
  <c r="F911" i="2"/>
  <c r="F912" i="2"/>
  <c r="F916" i="2"/>
  <c r="F917" i="2"/>
  <c r="F918" i="2"/>
  <c r="F919" i="2"/>
  <c r="F920" i="2"/>
  <c r="F921" i="2"/>
  <c r="F922" i="2"/>
  <c r="F926" i="2"/>
  <c r="F927" i="2"/>
  <c r="F931" i="2"/>
  <c r="F932" i="2"/>
  <c r="F939" i="2"/>
  <c r="F940" i="2"/>
  <c r="F941" i="2"/>
  <c r="F942" i="2"/>
  <c r="F943" i="2"/>
  <c r="F944" i="2"/>
  <c r="F945" i="2"/>
  <c r="F947" i="2"/>
  <c r="F948" i="2"/>
  <c r="F949" i="2"/>
  <c r="F950" i="2"/>
  <c r="F951" i="2"/>
  <c r="F952" i="2"/>
  <c r="F953" i="2"/>
  <c r="F956" i="2"/>
  <c r="F957" i="2"/>
  <c r="F961" i="2"/>
  <c r="F962" i="2"/>
  <c r="F966" i="2"/>
  <c r="F967" i="2"/>
  <c r="F968" i="2"/>
  <c r="F969" i="2"/>
  <c r="F970" i="2"/>
  <c r="F971" i="2"/>
  <c r="F973" i="2"/>
  <c r="F974" i="2"/>
  <c r="F975" i="2"/>
  <c r="F976" i="2"/>
  <c r="F977" i="2"/>
  <c r="F978" i="2"/>
  <c r="F980" i="2"/>
  <c r="F981" i="2"/>
  <c r="F982" i="2"/>
  <c r="F983" i="2"/>
  <c r="F984" i="2"/>
  <c r="F985" i="2"/>
  <c r="F987" i="2"/>
  <c r="F988" i="2"/>
  <c r="F989" i="2"/>
  <c r="F990" i="2"/>
  <c r="F991" i="2"/>
  <c r="F992" i="2"/>
  <c r="F994" i="2"/>
  <c r="F995" i="2"/>
  <c r="F996" i="2"/>
  <c r="F997" i="2"/>
  <c r="F998" i="2"/>
  <c r="F999" i="2"/>
  <c r="F1001" i="2"/>
  <c r="F1002" i="2"/>
  <c r="F449" i="2"/>
  <c r="F450" i="2"/>
  <c r="F451" i="2"/>
  <c r="F455" i="2"/>
  <c r="F456" i="2"/>
  <c r="F457" i="2"/>
  <c r="F461" i="2"/>
  <c r="F462" i="2"/>
  <c r="F463" i="2"/>
  <c r="F467" i="2"/>
  <c r="F468" i="2"/>
  <c r="F469" i="2"/>
  <c r="F418" i="2"/>
  <c r="F419" i="2"/>
  <c r="F420" i="2"/>
  <c r="F424" i="2"/>
  <c r="F425" i="2"/>
  <c r="F426" i="2"/>
  <c r="F430" i="2"/>
  <c r="F431" i="2"/>
  <c r="F432" i="2"/>
  <c r="F436" i="2"/>
  <c r="F437" i="2"/>
  <c r="F438" i="2"/>
  <c r="F442" i="2"/>
  <c r="F443" i="2"/>
  <c r="F444" i="2"/>
  <c r="F387" i="2"/>
  <c r="F388" i="2"/>
  <c r="F389" i="2"/>
  <c r="F393" i="2"/>
  <c r="F394" i="2"/>
  <c r="F395" i="2"/>
  <c r="F399" i="2"/>
  <c r="F400" i="2"/>
  <c r="F401" i="2"/>
  <c r="F405" i="2"/>
  <c r="F406" i="2"/>
  <c r="F407" i="2"/>
  <c r="F411" i="2"/>
  <c r="F412" i="2"/>
  <c r="F413" i="2"/>
  <c r="F356" i="2"/>
  <c r="F357" i="2"/>
  <c r="F358" i="2"/>
  <c r="F362" i="2"/>
  <c r="F363" i="2"/>
  <c r="F364" i="2"/>
  <c r="F368" i="2"/>
  <c r="F369" i="2"/>
  <c r="F370" i="2"/>
  <c r="F374" i="2"/>
  <c r="F375" i="2"/>
  <c r="F376" i="2"/>
  <c r="F380" i="2"/>
  <c r="F381" i="2"/>
  <c r="F382" i="2"/>
  <c r="F321" i="2"/>
  <c r="F322" i="2"/>
  <c r="F323" i="2"/>
  <c r="F332" i="2"/>
  <c r="F333" i="2"/>
  <c r="F334" i="2"/>
  <c r="F342" i="2"/>
  <c r="F343" i="2"/>
  <c r="F344" i="2"/>
  <c r="F348" i="2"/>
  <c r="F349" i="2"/>
  <c r="F350" i="2"/>
  <c r="F268" i="2"/>
  <c r="F267" i="2" s="1"/>
  <c r="F269" i="2"/>
  <c r="F270" i="2"/>
  <c r="F274" i="2"/>
  <c r="F275" i="2"/>
  <c r="F276" i="2"/>
  <c r="F280" i="2"/>
  <c r="F281" i="2"/>
  <c r="F282" i="2"/>
  <c r="F286" i="2"/>
  <c r="F287" i="2"/>
  <c r="F288" i="2"/>
  <c r="F292" i="2"/>
  <c r="F293" i="2"/>
  <c r="F298" i="2"/>
  <c r="F299" i="2"/>
  <c r="F303" i="2"/>
  <c r="F304" i="2"/>
  <c r="F308" i="2"/>
  <c r="F309" i="2"/>
  <c r="F310" i="2"/>
  <c r="F314" i="2"/>
  <c r="F315" i="2"/>
  <c r="F316" i="2"/>
  <c r="F173" i="2"/>
  <c r="F172" i="2" s="1"/>
  <c r="F174" i="2"/>
  <c r="F178" i="2"/>
  <c r="F179" i="2"/>
  <c r="F180" i="2"/>
  <c r="F183" i="2"/>
  <c r="F184" i="2"/>
  <c r="F185" i="2"/>
  <c r="F189" i="2"/>
  <c r="F190" i="2"/>
  <c r="F191" i="2"/>
  <c r="F195" i="2"/>
  <c r="F196" i="2"/>
  <c r="F197" i="2"/>
  <c r="F198" i="2"/>
  <c r="F199" i="2"/>
  <c r="F201" i="2"/>
  <c r="F202" i="2"/>
  <c r="F203" i="2"/>
  <c r="F205" i="2"/>
  <c r="F209" i="2"/>
  <c r="F213" i="2"/>
  <c r="F214" i="2"/>
  <c r="F219" i="2"/>
  <c r="F220" i="2"/>
  <c r="F224" i="2"/>
  <c r="F225" i="2"/>
  <c r="F229" i="2"/>
  <c r="F230" i="2"/>
  <c r="F234" i="2"/>
  <c r="F235" i="2"/>
  <c r="F239" i="2"/>
  <c r="F240" i="2"/>
  <c r="F244" i="2"/>
  <c r="F245" i="2"/>
  <c r="F246" i="2"/>
  <c r="F247" i="2"/>
  <c r="F248" i="2"/>
  <c r="F252" i="2"/>
  <c r="F253" i="2"/>
  <c r="F254" i="2"/>
  <c r="F255" i="2"/>
  <c r="F256" i="2"/>
  <c r="F257" i="2"/>
  <c r="F114" i="2"/>
  <c r="F115" i="2"/>
  <c r="F119" i="2"/>
  <c r="F120" i="2"/>
  <c r="F121" i="2"/>
  <c r="F122" i="2"/>
  <c r="F123" i="2"/>
  <c r="F124" i="2"/>
  <c r="F125" i="2"/>
  <c r="F126" i="2"/>
  <c r="F127" i="2"/>
  <c r="F128" i="2"/>
  <c r="F129" i="2"/>
  <c r="F133" i="2"/>
  <c r="F134" i="2"/>
  <c r="F135" i="2"/>
  <c r="F136" i="2"/>
  <c r="F137" i="2"/>
  <c r="F138" i="2"/>
  <c r="F142" i="2"/>
  <c r="F143" i="2"/>
  <c r="F147" i="2"/>
  <c r="F148" i="2"/>
  <c r="F152" i="2"/>
  <c r="F153" i="2"/>
  <c r="F157" i="2"/>
  <c r="F158" i="2"/>
  <c r="F162" i="2"/>
  <c r="F163" i="2"/>
  <c r="F167" i="2"/>
  <c r="F168" i="2"/>
  <c r="F7" i="2"/>
  <c r="F8" i="2"/>
  <c r="F9" i="2"/>
  <c r="F13" i="2"/>
  <c r="F14" i="2"/>
  <c r="F15" i="2"/>
  <c r="F19" i="2"/>
  <c r="F20" i="2"/>
  <c r="F24" i="2"/>
  <c r="F25" i="2"/>
  <c r="F26" i="2"/>
  <c r="F30" i="2"/>
  <c r="F31" i="2"/>
  <c r="F35" i="2"/>
  <c r="F36" i="2"/>
  <c r="F40" i="2"/>
  <c r="F41" i="2"/>
  <c r="F45" i="2"/>
  <c r="F46" i="2"/>
  <c r="F50" i="2"/>
  <c r="F51" i="2"/>
  <c r="F55" i="2"/>
  <c r="F56" i="2"/>
  <c r="F60" i="2"/>
  <c r="F61" i="2"/>
  <c r="F65" i="2"/>
  <c r="F66" i="2"/>
  <c r="F70" i="2"/>
  <c r="F71" i="2"/>
  <c r="F75" i="2"/>
  <c r="F76" i="2"/>
  <c r="F87" i="2"/>
  <c r="F88" i="2"/>
  <c r="F89" i="2"/>
  <c r="F93" i="2"/>
  <c r="F94" i="2"/>
  <c r="F98" i="2"/>
  <c r="F99" i="2"/>
  <c r="F109" i="2"/>
  <c r="F110" i="2"/>
  <c r="F417" i="2" l="1"/>
  <c r="F955" i="2"/>
  <c r="F599" i="2"/>
  <c r="F386" i="2"/>
  <c r="F890" i="2"/>
  <c r="F355" i="2"/>
  <c r="F829" i="2"/>
  <c r="F113" i="2"/>
  <c r="F320" i="2"/>
  <c r="F6" i="2"/>
  <c r="F3" i="2" s="1"/>
  <c r="F448" i="2"/>
  <c r="F676" i="2"/>
  <c r="F797" i="2"/>
  <c r="F737" i="2"/>
  <c r="F479" i="2"/>
  <c r="F476" i="2" s="1"/>
  <c r="F354" i="2" l="1"/>
  <c r="F264" i="2" s="1"/>
  <c r="F794" i="2"/>
  <c r="F2" i="2" s="1"/>
</calcChain>
</file>

<file path=xl/sharedStrings.xml><?xml version="1.0" encoding="utf-8"?>
<sst xmlns="http://schemas.openxmlformats.org/spreadsheetml/2006/main" count="1371" uniqueCount="719">
  <si>
    <t>Cyprus</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</si>
  <si>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</si>
  <si>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</si>
  <si>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</si>
  <si>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</si>
  <si>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</si>
  <si>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Mandatory 1=Yes/2=No</t>
  </si>
  <si>
    <t>Score per answer</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</si>
  <si>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</si>
  <si>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</si>
  <si>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</si>
  <si>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</si>
  <si>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</si>
  <si>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</si>
  <si>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</si>
  <si>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The general policy is integrated into the national Open Data and PSI Re-Use Law.
URL: https://bit.ly/3Q0Vuzw 
The main highlights of the Policy are: 
a. All Public Sector Data is Open by default with the exception of data to which access is prohibited.
b. Public Sector Bodies annually update their data catalogue and publish their data online on the National Open Data Portal.
c. Implementation mechanism set up through the PSI law (Licencing Authority, Charging Authority, Review Body, Open Data Board, etc).
d. All data is made available under the Creative Commons Attribution Only and the Creative Commons Share-Alike Licences unless the Licensing Authority grants permission to Public Body use any other licence or impose additional rules.</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</si>
  <si>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</si>
  <si>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</si>
  <si>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</si>
  <si>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</si>
  <si>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The National Strategy 2017-2022 is based on four main Pillars:
A. Providing the required legal framework that promotes and encourages the supply of high quality and PSI for Re-Use (free or marginal cost, simple licences, dispute mechanism, etc).
B. Providing the necessary infrastructure for the dissemination of PSI in the form of a National Open Data Portal that is modern and fit for purpose.
C. Maintaining, expanding and supporting (through the provision of training, etc) the already existing network of PSI Liaison Officers in PSBs.
D. Promoting PSI Re-Use in both Private and Public Sector, through joint events and facilitating constant dialogue between suppliers and users.
URL: https://bit.ly/3rqdWGL</t>
  </si>
  <si>
    <t>This strategy goes until 2021. To allow the scoring of this answer, please provide an update and URL to a document for 2022 and/or onwards.</t>
  </si>
  <si>
    <t>We understood that the survey ranks countries based on their 2021 performance  and therefore provided a URL for the 2017-2021 Strategy. 
The 2017-2021 stratefy has been extended and enriched with new actions and now covers 2022 as well.  The new document in available in the following URL: ibit.ly/rDSP
(The new 5 year plan for 2022-2026 is expected to be approved later in the year.)</t>
  </si>
  <si>
    <t xml:space="preserve">Has this national strategy/policy been updated in the past 24 months? </t>
  </si>
  <si>
    <t xml:space="preserve">o If yes, please briefly describe the main changes. </t>
  </si>
  <si>
    <t>The Analytic Action Plan of the Strategy has been updated and a string of new actions has been  incorporated that aim to strengthen the Open Data Governance and to align it with the new PSI Directive (i.e. HVDs, research data, etc)</t>
  </si>
  <si>
    <t xml:space="preserve">To allow the scoring of this answer, please provide a URL to the updated action plan. </t>
  </si>
  <si>
    <t>Is there any further open data policy/strategy at regional or local level?</t>
  </si>
  <si>
    <t>o If yes, please provide the URL and title of the document(s) and briefly describe.</t>
  </si>
  <si>
    <t xml:space="preserve"> </t>
  </si>
  <si>
    <t>Does the national strategy/policy include an action plan with measures to be implemented in the open data field?</t>
  </si>
  <si>
    <t xml:space="preserve">no </t>
  </si>
  <si>
    <t>o If yes, please briefly describe the main measures described by the action plan.</t>
  </si>
  <si>
    <t xml:space="preserve">The action plan includes a total of 44 actions (with relevant timeframes) allocated to each of the following 4 main pillars (as outlined in Q2, above):
1) Providing a legal framework that promotes and encourages the use and re-use of PSI
2) Providing the necessary infrastructure for the dissemination of PSI.
3) Maintaining, expanding, and supporting the existing network of PSI Liaison Officers.
4) Promoting PSI reuse.
Furthermore, actions range from strengthening the open data governance and reviewing the national law, to improving the infrastructure (National Portal), to organising events to promote the re-use of open data in Cyprus and engage all actors (hackathons, open days, etc), to supporting and providing much needed training to PSBs to release their data. </t>
  </si>
  <si>
    <t xml:space="preserve">To allow the scoring of this answer, please provide a URL to the updated action plan. Answer 2 refers to a strategy that has expired in 2021 to my understanding.  </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</si>
  <si>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</si>
  <si>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</si>
  <si>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</si>
  <si>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</si>
  <si>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HVDs Support
Access to Consulting Services abd Technical Support (internal and external) [Action Γ8 of the Analytical Action Plan]</t>
  </si>
  <si>
    <t>6b</t>
  </si>
  <si>
    <t>Does the national strategy/policy outline measures to incentivise the publication of and access to geo-spatial data?</t>
  </si>
  <si>
    <t xml:space="preserve">Geo-spatial data is data that contains information on properties that are linked to a position on earth. </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</si>
  <si>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</si>
  <si>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</si>
  <si>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</si>
  <si>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 xml:space="preserve">The policy provides the opportunity to publish citizen generated data that was initially based on government open data to be published on the portal in the form of related content.
i.e.  Pothen Eshes citizen tranformed data that builds on public datathet relates to the declaration of assets of politically exposed persons. link: https://bit.ly/3NZdnNe </t>
  </si>
  <si>
    <t>6d</t>
  </si>
  <si>
    <t>Does the national strategy/policy foster the discoverability of the aforementioned types of data from your country on data.europa.eu?</t>
  </si>
  <si>
    <t>o If yes, please briefly describe how.</t>
  </si>
  <si>
    <t>Though not explicitly. This is done through the CY portal exposed DCAT-AP which includes 12 + 3 mandatory classes, including tags.</t>
  </si>
  <si>
    <t>Does the national strategy/policy outline measures to support the re-use of open data by the public sector?</t>
  </si>
  <si>
    <t xml:space="preserve">These  measures should promote concepts such as data-driven government, policy-making and decision-making. </t>
  </si>
  <si>
    <t xml:space="preserve">Action Γ6 of the Analytical Action Plan refers to the design and delivery of a half-day training program for middle-management and top-management civil servants in collaboration with the Cyprus Academy of Public Administration. The particular program aims to promote Open Data to the high levels of the hierarchy and includes modules on:
a. Open Data and Government Policies
b. Public Sector Bodies' obligations under the PSI law
c. Show cases of Re-Use 
d. Benefits and Opportunities of Open Data
e. Evidence based and data-driven policies
</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</si>
  <si>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</si>
  <si>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</si>
  <si>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 xml:space="preserve">Action Δ.10 of the of the Analytical Action Plan refers to the support of measures that  
promote the concept of smart cities through open data. 
Under these measures we already had some actions:  i.e. the Smart Cities Hackathon 
URL: https://crowdhackathon.com/cysmartcity/
</t>
  </si>
  <si>
    <t>The event linked took place in 2018. To allow the scoring of this answer, can you please provie any more up-to-date examples of measures that relate to the mentioned new action plan.</t>
  </si>
  <si>
    <t>Action Δ.11 of the of the Analytical Action Plan (url: ibit.ly/rDSP) refers to promoting and supporting actions for  transparency of Democracy. Some examples are :  https://www.cyprusdemocracyforum.com/hackathon, https://www.nomoplatform.cy/</t>
  </si>
  <si>
    <t>9a</t>
  </si>
  <si>
    <t>Does the national strategy mandate carrying out and maintaining a data inventory by public bodies, whether at national or local levels?</t>
  </si>
  <si>
    <t>o If yes, please briefly specify.</t>
  </si>
  <si>
    <t xml:space="preserve">National Open Data and PSI Law - Article 16 - All PSBs must prepare / maintain and update their data catalogue
URL:https://bit.ly/3Q0Vuzw </t>
  </si>
  <si>
    <t>9b</t>
  </si>
  <si>
    <t xml:space="preserve">If yes, do these data inventories also include the data collected by public bodies that cannot be published as open data? </t>
  </si>
  <si>
    <t>National Open Data an PSI Law - Article 16 - All PSBs must prepare / maintain and update their data catalogue annually.
Please see attachment "Policy Q25 - Data Publication Plan 2020 - PAPD"</t>
  </si>
  <si>
    <t>In order to allow the scoring of this answer, please specify the content of the mentioned attachement and how it relates to data collected by public bodies that cannot be published as open data.</t>
  </si>
  <si>
    <t>The mentioned file, provided to you at the time of submitting the Open Data Maturity Questionaire, is a sample of the template that each Public Service Body is oblidged by law to update and maitain annually. The filled in templates outline the data available in each PSB and whether they are published or not. For published datasets PSBs provide relevant links.
Similar obligations are set to the PSBs both under the FOI and Open Data legislations.</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</si>
  <si>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</si>
  <si>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</si>
  <si>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</si>
  <si>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</si>
  <si>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</si>
  <si>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</si>
  <si>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</si>
  <si>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</si>
  <si>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</si>
  <si>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</si>
  <si>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</si>
  <si>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</si>
  <si>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</si>
  <si>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</si>
  <si>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</si>
  <si>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</si>
  <si>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</si>
  <si>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Please fill your answer here.</t>
  </si>
  <si>
    <t>10c</t>
  </si>
  <si>
    <t>Are you preparing to make sure that public bodies holding high-value datatsets will denote those datasets as such in their metadata, following the publication of the related EU implementing act?</t>
  </si>
  <si>
    <t>o If yes, please specify how.</t>
  </si>
  <si>
    <t>This is being prepared through a number of measures that include:
(a) guidelines and circulars issued to the public bodies
(b) incorporation of these into the structured training programme offered to the Open Data Liaison Officers
(c) All public bodies holding HVDs are offered support through a centrally funded programme called "HVDs Readiness - Gap Analysis and Support", which aims to support public bodies toimplement the forthcoming Regulation</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</si>
  <si>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</si>
  <si>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</si>
  <si>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</si>
  <si>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</si>
  <si>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</si>
  <si>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</si>
  <si>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</si>
  <si>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</si>
  <si>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Though not explicitly. There are actions linked to the Environment., Circular economy etc</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</si>
  <si>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</si>
  <si>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</si>
  <si>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One of the CY Strategy objectives is the release of public data in order to enable the development of innovative digital services and applications and to strengthen the digital economy.</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</si>
  <si>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</si>
  <si>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</si>
  <si>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One of the CY Strategy objectives is the creation of socioeconomic value and the increase of economic activity</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</si>
  <si>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</si>
  <si>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</si>
  <si>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</si>
  <si>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</si>
  <si>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</si>
  <si>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</si>
  <si>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</si>
  <si>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</si>
  <si>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</si>
  <si>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</si>
  <si>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</si>
  <si>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The focus during the last year was digital democracy, Within this context the Open Data Team supported initiatives such as the Digital Democracy Forum and the Digital Democracy Hackathon.</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</si>
  <si>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</si>
  <si>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</si>
  <si>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</si>
  <si>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</si>
  <si>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PSI Liaison Officers and Private/Academic Sector Actors are engaged through the Open Data Team who ensures that their views are reflected in the Open Data Action Plan proposals to the Minister of Finance (please see organograms in strategy document).
The 2021 Open Data and PSI Re-use Law aims, among others, to further strengthen the engagement of various open data stakeholders through the new Open Data Governance Board, where the main stakeholders groups will be represented.
The new Cyprus Open Data Law (pending before the Parliament for approval) introduces a national Open Data Governance Board where all stakeholders will be represented (government bodies, re-users organisations, universities, private sector companies, civil society organisations).</t>
  </si>
  <si>
    <t xml:space="preserve">What is the model used for governing open data in your country? </t>
  </si>
  <si>
    <t>top-down</t>
  </si>
  <si>
    <t>bottom-up</t>
  </si>
  <si>
    <t>hybrid</t>
  </si>
  <si>
    <t>o Could you briefly describe why this model was chosen/ works best for your country?</t>
  </si>
  <si>
    <t>Cyprus being a small country with limited resources at regional level has been employing so far a top-down approach on open data governance issues. However, from 2019 there is push for moving to a hybrid(ish) governance model with the introduction of a dedicated Open Data Governance Board where all main stakeholders are represented.The new legislation (published on November 2021) introduces the new national Open Data Governance Board.</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</si>
  <si>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</si>
  <si>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</si>
  <si>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</si>
  <si>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</si>
  <si>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</si>
  <si>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</si>
  <si>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Besides the centrally organised events, organised and facilitated by the Open Data Team, there are a number of Open Data Initiatives (in the form of events / hackathons, etc.) that are undertaken by semi-governmental organisations, municipalities or even private initiatives. In those cases the facilitation of those initiatives is undertaken by the organiser and the Open Data Team supports (either by promoting / sponsoring the event or by making available speakers/mentors etc).</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</si>
  <si>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</si>
  <si>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</si>
  <si>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</si>
  <si>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</si>
  <si>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</si>
  <si>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</si>
  <si>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</si>
  <si>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</si>
  <si>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</si>
  <si>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Due to the small size of the country and to the centralised government system, local and regional public bodies in the majority of times co-organise events with the Open Data Teams. For examples events that relate to GIS data are co-organised with the Department of Lands and Surveys while initiatives that relate to smart cities are co-organised with municipalities.</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</si>
  <si>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</si>
  <si>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</si>
  <si>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</si>
  <si>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Please see page 14 of the Open Data Strategy Document.
URL: https://bit.ly/3bHhLQv</t>
  </si>
  <si>
    <t xml:space="preserve">As the strategy here hyperlinked is for 2017-2021, please clarify if the information provided in this answer is still up-to-date. If not, please provide an updated answer, e.g., the URL to the new strategy for 2022 and/or onwards. </t>
  </si>
  <si>
    <t>Is a document describing the responsibilities and working approach of the national (and eventually regional and/or local) open data team publicly available?</t>
  </si>
  <si>
    <t xml:space="preserve">(a) National Technical Guidelines for the publication of Open Data.
URL: https://www.data.gov.cy/technical-guidelines
(b) Series of online Publisher’s Guidelines for:
i. Selecting Data for Publication,
ii. Preparing and formatting Data,
iii. Publishing and Updating datasets on National Open Data Portal (NODP),
iv. Publishing Data through the National Portal's Datastore APIs,
v. etc.
URL: https://www.data.gov.cy/publishers-support
</t>
  </si>
  <si>
    <t xml:space="preserve">The information provided is not sufficient to answer the question. For the answer to be correctly evaluated, please provide the URL to a document where the responsibilities  of  the national  open data team are publicly available. </t>
  </si>
  <si>
    <t xml:space="preserve">There are several documents that describe the responsiblities of the National Open Data Team, which is based in the Public Administrationa and Personel Department. Examples of such documents are:   
(a) The National Legislation describes the responsibilities of the Coordinating Authority (PAPD) (overall coordination, formulation of policy,  management of portal, technical guidelines, etc)
URL: https://bit.ly/3Q0Vuzw 
(b) Strategy Document - See Implementation Mechanism  (page 14)
    </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</si>
  <si>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</si>
  <si>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</si>
  <si>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Yes, on a daily basis. The people of the technical team maintaining the portal are also members of the Open Data Team.
The Cyprus National Open Data Team from 2017 consists of officer based in the Public Administration and Personel Department (business/policy side) and officers from the Open University of Cyprus (technical side) who develops/maintain/host the national portal.
This was established with he signing of a 10 year duration Memorandum of Understanding between the two organisations in 2017 and works together on a daily basis.
URL to Memorandum signing event: https://bit.ly/2U0asaU
URL to Official Presentation of the Portal in Lisbon: https://bit.ly/3RL6MaZ (see slide 3)</t>
  </si>
  <si>
    <t>In order to allow the scoring of this answer, please provide proof in support of your answer.</t>
  </si>
  <si>
    <t xml:space="preserve">EXPAND!!
The Cyprus National Open Data Team from 2017 consists of officers based in the Public Administration and Personel Department (business/policy side) and officers from the Open University of Cyprus (technical side) who develop/maintain/host the national portal.
This was established with he signing of a 10 year duration Memorandum of Understanding between the two organisations in 2017.. The combined team work together on a daily basis.
URL to Memorandum signing event: https://bit.ly/2U0asaU
URL to Official Presentation of the Portal in Lisbon: https://bit.ly/3RL6MaZ (see slide 3)
  </t>
  </si>
  <si>
    <t>Does the governance model include the appointment of official roles in civil service that are dedicated to open data (e.g., open data officers)?</t>
  </si>
  <si>
    <t>o If yes, please describe how this task is fulfilled at public body level.</t>
  </si>
  <si>
    <t xml:space="preserve">Who they are:
i. Existing PSBs employees,
ii.  IT literate (not specialists),
iii. Assigned by PSBs (can be the data officers or any other employee),
iv. Trained by PAPD on Open Data and PSI re-use issues (legislation, licenses, charges, formats, etc),
v.  Given access to upload and maintain datasets on www.data.gov.cy,
vi. Form a network of Open Data and PSI contact points across government.
In Cyprus they are called Open Data Liaison Officers and their duties include:
a. Support and advise PSBs on Open Dat and PSI issues (legislation, licensing, formats, etc),
b. Identify, collect and upload PSBs’ new datasets to www.data.gov.cy ,
c. Responsible for updating  PSBs datasets,
d. Handle data requests,
e. Promote Open Data culture in their organization.
</t>
  </si>
  <si>
    <t xml:space="preserve">Is there a regular exchange of knowledge or experiences between the national open data team and the wider network of open data officers?  </t>
  </si>
  <si>
    <t>Even though there are no specialised workshops / events organised solely for exchanging views on open data issues between PSBs, this is achieved at national level through a number of workshops / events organised by the Open Data Team. These include:
- Open Data Days for PSBs - URL: i.e. https://t.ly/cAd4
- PSBs Training Workshops give the opportunity for networking and exchange of views and ideas - URL:  https://t.ly/kdhr
GIS Open Days: annual event/workshop/meet up for PSBs and other Stakeholders URL: https://bit.ly/3zikDzF, https://bit.ly/3yAkK6Y
Online Events: i.e. https://bit.ly/3mnrLDk
However, with the ongoing COVID-19 pandemic it has been impossible to host many such events.</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</si>
  <si>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</si>
  <si>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</si>
  <si>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 xml:space="preserve">Joint Sector Specific Focus Groups (geodata, government vehicle fleet management data, public transport, etc).
URLs:
https://t.ly/kdhr
https://t.ly/8pii
https://t.ly/lYjh
https://t.ly/RS85
Plus, less formal communication and exchange of views with Excellence/Innovation Centres, Universities, hack community through social media or informal meet-ups.
</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</si>
  <si>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</si>
  <si>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</si>
  <si>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</si>
  <si>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</si>
  <si>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This basic priciples of the data publications plans are outlined in article 16 of the new Open Data and PSI Law:  https://bit.ly/3Q0Vuzw 
Each Public Sector Body is required by law to develop and gradually implement its Data Publication Plan. An example of such data publication plan is attached: "Policy Q24 - Data Publication Plan 2020 - PAPD"</t>
  </si>
  <si>
    <t>22a</t>
  </si>
  <si>
    <t>Are there processes to ensure that the open data policies/strategy previously mentioned are implemented (e.g., monitoring)?</t>
  </si>
  <si>
    <t>o If yes, please specify the process(es).</t>
  </si>
  <si>
    <t>I don't know</t>
  </si>
  <si>
    <t xml:space="preserve"> It is a simple yet effective from our experience methodology, that is initiated when a PSB is invited and agrees to publish its data on the national portal. The methodology includes the following steps:
a) Assignment of Open Data Liaison Officer by PSB
b) Open Data Liaison Officer undergoes the offered training programme (session open for PSB management on a voluntary basis)
c) PSB finalises its data publication plan with the assistance of a member of the Open Data Team (template, guidelines and support provided by the Open Data Team) 
d) PSB gradually publishes data on the National Open Data Portal according to its data publication plan
e) Open Data Team members monitor the progress by comparing each PSBs data publication plan against the datasets published on its National open data portal account and “pokes” the PSB if necessary.
f) PSBs are required to update and submit their data publication plans at least every 2 years (majority do it on an annual basis) – The Open Data Team reiterates the process described in (e)
</t>
  </si>
  <si>
    <t>22b</t>
  </si>
  <si>
    <t xml:space="preserve">If yes, would you describe the status of implementation as satisfactory/neutral/unsatisfactory? </t>
  </si>
  <si>
    <t>Satisfactory</t>
  </si>
  <si>
    <t xml:space="preserve">In order to allow the scoring of this answer, please motivate your answer in the box. </t>
  </si>
  <si>
    <t xml:space="preserve">The progress of implementation of the action plan for data publication is being monitored through annual reports. Furthermore, a series of other indicators like number of organizations, datasets etc. can describe the status of implementation.  </t>
  </si>
  <si>
    <t>Neutral</t>
  </si>
  <si>
    <t>Unsatisfactory</t>
  </si>
  <si>
    <t>o Please motivate your answer.</t>
  </si>
  <si>
    <t>23a</t>
  </si>
  <si>
    <t>Are there any processes in place to asses if public sector bodies are charging for data above marginal cost?</t>
  </si>
  <si>
    <t xml:space="preserve">Even though in Cyprus charging is very rare, according to the Nationla Open Data Legislation, Public Sector Bodies that wish to charge must take prior approval from the Charging Body (article 13.4 of new Open Data Law), a Technical Committee resposible for overviewing charging issues and approving any charges.
In the cases where charges existed prior to 2015, if a PSB charges above marginal cost, then the Open DataTeam may take the issue to the Charging Body which can issue a decision for the removal of charges. </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</si>
  <si>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</si>
  <si>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</si>
  <si>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</si>
  <si>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</si>
  <si>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</si>
  <si>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</si>
  <si>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</si>
  <si>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</si>
  <si>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</si>
  <si>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</si>
  <si>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</si>
  <si>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</si>
  <si>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</si>
  <si>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</si>
  <si>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</si>
  <si>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(a) Available Resources to the Open Data Team
(b) Lack of management commitment in some data providers
(c) Technical Challenges in releasing data through APIs faced by small Public Sector Bodies</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</si>
  <si>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</si>
  <si>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</si>
  <si>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</si>
  <si>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(a) Pushing for more funding through the budgetaty process
(b)Offer short training for Management Team members
(c) Offering technical support to smaller PSBs that wish to publish data thriugh APIs</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</si>
  <si>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</si>
  <si>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</si>
  <si>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</si>
  <si>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</si>
  <si>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 xml:space="preserve">Public Sector Bodies (PSBs) that wish to publish their data on the National Open Data Portal undergo our OnBoarding Process which consists of the following steps: 
a) Assignment of Open Data Liaison Officer by PSB
b) Open Data Liaison Officer undergoes the offered training programme (session open for PSB management on a voluntary basis)
c) PSB finalises its data publication plan with the assistance of a member of the Open Data Team (template, guidelines and support provided by the Open Data Team) 
d) PSB gradually publishes data on the National Open Data Portal according to its data publication plan
e) Open Data Team members monitor the progress by comparing each PSBs data publication plan against the datasets published on its National open data portal account and “pokes” the PSB if necessary.
f) PSBs are required to update and submit their data publication plans at least every 2 years (majority do it on an annual basis) – The Open Data Team reiterates the process described in (e)
</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</si>
  <si>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</si>
  <si>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</si>
  <si>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</si>
  <si>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</si>
  <si>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 xml:space="preserve">i. Provision of Training and Technical Guidelines.
ii. Technical support on how to release these data. In some cases the Open Data Team in collaboration with Universities developed APIs for PSBs to release their data.
iii. Joint Thematic Focus Groups (sector specific workshops facilitated by the Open Data Team that bring together PSBs and re-users). In a number of cases these groups prepared Technical Specifications for APIs and web-services.
iv. Collaboration with KIOS Centre of Innovation for testing APIs developed for PSBs (i.e. public transport web-service infrastructure).
</t>
  </si>
  <si>
    <t>25c</t>
  </si>
  <si>
    <t>Are there activities to assist geo-spatial data holders in their publication process?</t>
  </si>
  <si>
    <t xml:space="preserve"> Geo-spatial data is data that contains information on properties that are linked to a position on earth.</t>
  </si>
  <si>
    <t>Yes this is coordinated by the Department of Lands and Surveys which manages the DLS Portal (national portal for geospatial data). Departmnets that hold geo-spatial data are encouraged to share this data through the DLS portal and are offered all the technical support, including hosting these data on the DLS infrastrusture.</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</si>
  <si>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</si>
  <si>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</si>
  <si>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</si>
  <si>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Private Organisations as from 2021 may publish their data on the National Public Sector Bodies (article 16.2 of new Open Data Law). In that case the process of doing so is the same as that of Public Organisations (described in question 25a)</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</si>
  <si>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</si>
  <si>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</si>
  <si>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</si>
  <si>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</si>
  <si>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 xml:space="preserve">At the moment the programme is available only for PSI Liaison Officers and is delivered by the Open Data Team in collaboration with the Open University of Cyprus. The programme includes modules on: 
a. Data Audits and selection of data for publication,
b. Preparing Data for Publication (Formats),
c. Licensing,
d. Data and Metadata Quality,
e. Publication Processes,
f. Releasing Data APIs.
</t>
  </si>
  <si>
    <t>26b</t>
  </si>
  <si>
    <t xml:space="preserve">If yes, do these training activities offer a certification that is formally recognised? </t>
  </si>
  <si>
    <t>o If yes, please briefly describe.</t>
  </si>
  <si>
    <t>Participants in the Open Data Training Programmes offered by the Open Data Team, receive a formal certification, which can then be submitted to the Public Service Commission. The certificate can then be considered as part of the employees qualification for promotion purposes (within the public service).</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</si>
  <si>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</si>
  <si>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</si>
  <si>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</si>
  <si>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</si>
  <si>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</si>
  <si>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</si>
  <si>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</si>
  <si>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r>
      <t xml:space="preserve">
i. Digital Democracy Hackathon (April 2022) - URL: https://www.cyprusdemocracyforum.com/hackathon
ii. Cyprus GIS Day 2021 - The use of GIS Systems and open geodata in monitoring critical infrustructure (November 2021), Nicosia - URL: https://bit.ly/3zikDzF
iii. Data as Common Ground - Networking Event, Nicosia, April 2021 URL: https://bit.ly/3GWqUmp
iv. Users and Data Scientists MeeUps,  URL: https://www.meetup.com/PyData-Cyprus/events/273779082/
v. Cyprus European Language Resource Coordination Workshop (December 2021), URL: https://lr-coordination.eu/cyprus3rd
vi. Data.Gov.Cy online Event,  (28 April 2022)- URL: https://bit.ly/3mnrLDk
</t>
    </r>
    <r>
      <rPr>
        <i/>
        <sz val="11"/>
        <rFont val="Calibri"/>
        <family val="2"/>
        <scheme val="minor"/>
      </rPr>
      <t xml:space="preserve">
</t>
    </r>
  </si>
  <si>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</si>
  <si>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</si>
  <si>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</si>
  <si>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</si>
  <si>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</si>
  <si>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</si>
  <si>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</si>
  <si>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</si>
  <si>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Public Bodies (PAPD, DLS, Cyta, ect) Univerities, Major Cities, Semi_Governmental Organisations, Reseach Centres, Business Accelerators/StartUp Incubators, Big Established Companies (ie. Consultancy Firms, Banks, Technology Companies, etc)</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</si>
  <si>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</si>
  <si>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</si>
  <si>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</si>
  <si>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</si>
  <si>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</si>
  <si>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</si>
  <si>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r>
      <rPr>
        <sz val="11"/>
        <rFont val="Calibri"/>
        <family val="2"/>
        <charset val="161"/>
        <scheme val="minor"/>
      </rPr>
      <t>The definitions is outlined in the CY Open Data Strategy Document.</t>
    </r>
    <r>
      <rPr>
        <i/>
        <sz val="11"/>
        <rFont val="Calibri"/>
        <family val="2"/>
        <scheme val="minor"/>
      </rPr>
      <t xml:space="preserve">
"The concept of "re-use of public information" refers to the </t>
    </r>
    <r>
      <rPr>
        <b/>
        <i/>
        <sz val="11"/>
        <rFont val="Calibri"/>
        <family val="2"/>
        <charset val="161"/>
        <scheme val="minor"/>
      </rPr>
      <t xml:space="preserve">right </t>
    </r>
    <r>
      <rPr>
        <i/>
        <sz val="11"/>
        <rFont val="Calibri"/>
        <family val="2"/>
        <scheme val="minor"/>
      </rPr>
      <t>of persons or legal entities to obtain information from public bodies and (re)use it for commercial or non-commercial purposes"</t>
    </r>
  </si>
  <si>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</si>
  <si>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</si>
  <si>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</si>
  <si>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</si>
  <si>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</si>
  <si>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</si>
  <si>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 xml:space="preserve">
This is mainly done through a number of activities such as:
(a) the funding of a National Open Data Impact Survey
(b) monitoring KPIs such as traffic on data.gov.cy (analytics on number of views/downloads of datasets, etc).
(c) monitoring traffic data on their APIs, webservices generated by government departments (based on Service Provider).
(d) Co-organising events that showcase re-use cases of their data by other PSBs and / or others (e.g. universities). Some of such events take the form of conferences (i.e. https://circle2019.eu/), Open Days (i.e. https://t.ly/iDzC) and events that showcase re-use cases of their data (i.e. https://t.ly/m2hf).
(e) information collected by other PSBs that re-use their data (i.e. statistics, geodata, etc).
</t>
  </si>
  <si>
    <t>Are there any processes in place to monitor the level of re-use of your country's open data, for example via the national open data portal?</t>
  </si>
  <si>
    <t xml:space="preserve">o If yes, please briefly describe these processes and provide the URLs to support the answer. </t>
  </si>
  <si>
    <t>There is a combination of processes for estimate the level of re-use in Cyprus. These include:
a. WebAnalytics of Traffic on the national portal: URL: https://bit.ly/2TjEk7f
b. Catalogues of Apps that use data URL: https://www.data.gov.cy/application-showcases
c. Surveys: https://www.data.gov.cy/Studies-Publications_EL
d. Meet ups and events that engage the ecosystem of open data</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</si>
  <si>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</si>
  <si>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</si>
  <si>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</si>
  <si>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 xml:space="preserve">(i) The structured training programme offered to all PSI Liaison Officers includes a module dedicated to open data impact (creating tools to monitor/measure). The aim of this particular module is to create awareness of open data impact and how the presence of such impact can help the organisations to make the case for securing additional resources for making more data available.
URL: https://t.ly/OPgT
(ii) The Open Data Team encourages and support events aimed to present use cases of Government to Government (G2G) re-use. These events bring together PSBs as publishers and re-users together, something that creates awareness of the impact of re-use of a PSB's data by other PSBs. Examples of such events are: GIS Open Day ( https://bit.ly/3zikDzF ), GVFM System Open Days ( https://t.ly/wuB4 ).
(iii) Further, the National Open Data Portal has a dedicated section for Open Data Impact where PSBs can find some guidelines on how they can measure the level and impact of the re-use of their data.
URL: https://www.data.gov.cy/open_data_impact, https://www.data.gov.cy/Studies-Publications_EL
</t>
  </si>
  <si>
    <t>Are you preparing to monitor and measure the level of re-use of your country's high-value datasets?</t>
  </si>
  <si>
    <t xml:space="preserve">o If yes, please briefly describe how. </t>
  </si>
  <si>
    <t>Monitor Statistics (downloads, apps created, use cases, etc)</t>
  </si>
  <si>
    <t>Has your government specified what "impact of open data" means (e.g., in a strategy document)?</t>
  </si>
  <si>
    <t>o If yes, how do you define the impact of open data in your country? Please provide a URL to a public document describing it.</t>
  </si>
  <si>
    <t xml:space="preserve">The official definition of Open Data Impact in Cyprus is outlined in section "Open Data Impact" of the National Open Data Portal.
URL: https://www.data.gov.cy/open_data_impact
By "open data impact" we mean all those changes, improvements, opportunities, direct and indirect, which occur through the re-use of open data. This impact is not limited to a single area and can take many forms: economic, social political, environmental, etc.
</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</si>
  <si>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</si>
  <si>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</si>
  <si>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</si>
  <si>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The methodology includes a number of actions / mechanisms such as:
(i) Desktop Research: Carried desktop research in order to identify new re-use cases in the form of applications and websites developed with the re-use of open data. The identified re-use cases are then published with the consent of the developer on the National Open Data Portal, in the section “Showcases”.     
URL: https://www.data.gov.cy/application-showcases 
(ii) Open Data Portal Satisfaction Surveys: We have included a couple of questions on reasons of re-use in the 2018 Survey. We plan to incorporate additional questions in the next survey.
(iii) Monitoring the performance portal's indexes such as number of visitors, datasets' downloads, traffic through APIs and how these changed over time gives a proxy on the extend of re-use, especially in those areas where re-use does not take the form of applications.
(iv) Interaction and interviews of re-users of open data. 
(v) Commissioning Impact Studies at regular intervals in order to record visible and non-visible re-use cases and their impact. URL: https://www.data.gov.cy/Studies-Publications_EL</t>
  </si>
  <si>
    <t>Are there studies conducted in the past year that focus on assessing the impact of open data in your country?</t>
  </si>
  <si>
    <t>o If yes, please provide examples and the URLs to such studies to support your answer.</t>
  </si>
  <si>
    <t>Open Data Impact Study 2021
URL: https://www.data.gov.cy/Studies-Publications_EL</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</si>
  <si>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</si>
  <si>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</si>
  <si>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During the past years we have seen a trend for closer collaboration between the government and the academic/research sector to create impact through open data. There are a number of very successful projects, some of which are :
a. The National Open Data Portal itself is a product of collaboration between the Public Administration and Personnel Department of the Ministry of Finance and the Open University of Cyprus which hosts and provides technical support for the portal. URL: data.gov.cy 
b. The GNOSIS project which resulted to the developmen of the "GNOSIS" platform aims to create impact on road safety through the provision an integrated GIS system that that collects and store and presents the much needed data that enable better decision making by the road network authority. The GNOSIS platform utilises open data from the Lands and Surveys Department and the Department of Public Works. URL: https://bit.ly/3tAH13A</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</si>
  <si>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</si>
  <si>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</si>
  <si>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</si>
  <si>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</si>
  <si>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</si>
  <si>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The Open Data Team utilisesand shares data from the portal Log System and Matomo Analytics with PSBs that wish to analyse the profile of their users and the usage of their datasets (visits / downloads) Similar work is carried out by several deparments that maintain their dedicated portals, such as the Department of Lands and Surveys, the Deparment of Statistics, etc.</t>
  </si>
  <si>
    <t xml:space="preserve">In order to allow the scoring of this answer, please provide a brief description next to the ´x`s provided. </t>
  </si>
  <si>
    <t>Included Brief Descriptions</t>
  </si>
  <si>
    <t>Automated feedback mechanisms tracking users´ access to datasets</t>
  </si>
  <si>
    <t>The National Portal's dashboard offers inside about the most and least popular datasets of the national catalogue and other insides about portal traffic</t>
  </si>
  <si>
    <t>Surveys</t>
  </si>
  <si>
    <t>The PAP Department conducts at regular intervals user satisfaction studies and Impact Studies in order to analyse the impact of data.</t>
  </si>
  <si>
    <t>Interviews/workshops with re-users</t>
  </si>
  <si>
    <t>Several departments liaise with their re-users in order to understand their needs and how best to meet them. For example the Ministry of Transport meets regulartly with re-users and researchers of their data and have formed partnerships with certain research centres. Similar ativities are carried out by the Met Department</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</si>
  <si>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</si>
  <si>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</si>
  <si>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</si>
  <si>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</si>
  <si>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Several departments liaise with their re-users in order to understand their needs and how best to meet them. For example the Ministry of Transport meets regulartly with re-users and researchers of their data and have formed partnerships with certain research centres. Similar ativities are carried out by the Met Department, DLS, etc.</t>
  </si>
  <si>
    <t xml:space="preserve">In order to allow the scoring of this answer, please provide a brief description next to the ´x` provided. </t>
  </si>
  <si>
    <t xml:space="preserve">Social media sentiment analysis </t>
  </si>
  <si>
    <t>Analysis of data requests: Data requests offer the opportunity for departments to link with their re-users and better undestand their needs. Large providers utilise this opportunity to talk and better understand their customers.</t>
  </si>
  <si>
    <t>39a</t>
  </si>
  <si>
    <t>Have any public bodies in your country developed any systematic way of gathering re-use cases?</t>
  </si>
  <si>
    <t xml:space="preserve">o If yes, please provide a brief explanation of the process: How does the gathering happen? </t>
  </si>
  <si>
    <t>Thr mechanism is oulined in the latest Impact Survey conducted in 2021 and inlcudes a number of activities that aim to identify and gather re-use cases:
(a) Annual Desktop Study to identify re-use cases
(b) Form to Submit apps and re-use cases in order to showcase on data portals
(c) Interviews with main re-users
(d) Social Media Groups that encourage the showcasing of re-use cases</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</si>
  <si>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</si>
  <si>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</si>
  <si>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</si>
  <si>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Different Public Boidies may classify re-use cases using different methods. The "official" suggested way of classifying re-use cases (outlined in the "Open Data Impact Assessment Methodology Handbook") is by field of impact (ie.Political, Enviromental, Social, Economic)
https://bit.ly/39nOBYG</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</si>
  <si>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</si>
  <si>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</si>
  <si>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</si>
  <si>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</si>
  <si>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</si>
  <si>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The 2021 Cyprus Open Data Impact Study has found that:
(a) 79% of organisations and companies that took part in the study stated that open data have a very possitive or possitive impact on the quality of services offered by the state
(b) 70% of organisations and companies that took part in the study stated that open data have a very possitive or possitive impact on the interaction between the state and the citizens 
(c) 53% of organisations and companies that took part in the study stated that open data have a very possitive or possitive impact on the efficienct of the public sector
(d) 89% of organisations and companies that took part in the study stated that open data have a very possitive or possitive on the trasparecy of the public sector
(e) 46% of organisations and companies that took part in the study stated that open data have a positive or very possitive impact on the goverment decision-making capacity
https://bit.ly/3QjyTOM (see chapter 5)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</si>
  <si>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</si>
  <si>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</si>
  <si>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 xml:space="preserve">(i) The 2021 Open Data Impact Study, has found that open data has an "Exceptionally Positive" impact on the quality of services offered by the state, while the the impact on the areas of efficiency and effectiveness of government was assessed as "Positive".  79% of organisations and companies that took part in the study (N=80) stated that open data have a very possitive or possitive impact on the quality of services offered by the state. At the same time 53% of organisations and companies that took part in the study stated that open data have a very possitive or possitive impact on the efficienct of the public sector.
URL: https://bit.ly/3QjyTOM (see chapter 5)
(iI) The “GNOSIS” platform is an integrated Geographic Information System that collects, stores, analyzes, and presents all data related to the Cyprus road network (such as road network topology, speed limits, signs, etc.), aiming to become a useful tool for the optimal management of data and decision making by the Department of Public Works on the Cyprus road network.The GNOSIS platform utilises open data from the Lands and Surveys Department and the Department of Public Works.
URL: https://t.ly/azer     https://bit.ly/3tAH13A
Related Datasets: https://t.ly/CUcM  https://t.ly/S7yZ
(iIi) City of Nicosia App: application that informs about the services offered by the municipality of Nicosia. It includes information on topics such as transport, events, attractions etc. The application utilises data by the Nicosia Municipality and utilises data from the Department of Public Works on parking spaces availability, in order to provide real-time information on the location of available parking spaces in the Nicosia Municipality area. 
URL: https://itunes.apple.com/us/app/city-of-nicosia/id1001025994
Related Datasets: https://bit.ly/2JxwlgS  https://bit.ly/2Wc6voF
</t>
  </si>
  <si>
    <t>Is the use of open data in your country having an impact on transparency and accountability of public administrations?</t>
  </si>
  <si>
    <t>The 2021 Open Data Impact Study, has found that open data has an "Exceptionally Positive" impact on transparecy and accountability of public services.
Examples of re-use cases are:
(i) Politica.io: is an innovative political analysis tool and interactive application developed by a Cyprus based start-up using open data. The application is tailored for Web, Mobile and TV and utilised open data from the Lands Surveys Department and the Elections Service to enable graphic visualisation of election results. 
URL: https://politica.io/
Datasets: Collection of datasets for election results, Administrative boundaries 
(ii) NomosPlatform: is an online platform developed the by the startup Zenox Public Affairs and Vouliwatch group that provides information about the parliament activities, and focuses on the bills submitted and voted into laws. Through the Nomoplatform platform, the citizens have access to complete facts regarding the pending bills and bill proposals in the Parliament. The platform, which is accessible at no cost, is widely available to the public, so that the average citizen can freely observe the state of pending legislation.
URL: https://www.nomoplatform.cy/
Related dataset: URL: https://t.ly/ORmK
(iii) Πόθεν Έσχες: is an online platform which utilises open data on MPs’ asset and funds-source declaration and allow users to generate meaningful visualizations about the various MPs declarations.
URL: https://chatterbox.network/pothen-esxes/search
Related Datasets: URL: https://t.ly/ir20</t>
  </si>
  <si>
    <t xml:space="preserve">Is the use of open data in your country having an impact on policy-making processes (i.e. are public administrations making use of the data as evidence for the problem identification and policy formulation)? </t>
  </si>
  <si>
    <t>(i) The Cyprus Recovery Resilience Plan 2021-2026 makes extensive use of open statistical data on economy, education, etc. to base the decision making process for the prioritisation of reform measures. URL: https://bit.ly/3OfjMEk
(ii) The Strategic Framework of Fiscal Policy of the Ministry of Finance uses statistics on unemployment, GDP growth, public spending, etc. as the evidence base upon which the fiscal policies outlined in the report are based. URL: https://bit.ly/3xkgt7K
(iii) The National Lifelong Learning Strategy of the DG for European Programs Coordination and Development uses statistics on employment, population and public spending to build its evidence base, upon which the developed lifelong learning policies are based. URL:  https://t.ly/sL4U</t>
  </si>
  <si>
    <t>Is the use of open data in your country having an impact on decision-making processes (i.e. are public administrations making use of the data as evidence to be included in their daily operations)?</t>
  </si>
  <si>
    <t xml:space="preserve">The 2021 Open Data Impact Study, has found that open data has a "Positive" impact on decision-making processes.
Examples of such re-use cases:
(i) The Ministry of Health management of the Covid-19 pandemic was massively based on data regarding new cases, deaths, hospilsations and ICU capity, collected by the Epidemiological Surveilance Unit
(ii) The Ministry of Labour and Social Insurance uses data from Social Welfare Services (statistics, reports) for the determination of policies regarding welfare benefits.
(iii) The Public Administration and Personnel Department utilizes data from payroll, treasury and spending statistics and employment in the public service statistics in order to analyse and report on the impact of proposed payscale restructuring, pay and condition changes, etc.
(iv) Data from Statistical Services Department is used from the majority of Public Sector Bodies as basis for policy formulation.
(v) The Public Works Department utilises data from the Department of Land and Surveys through the recently developed GNOSIS platform in order to make informed decisions when managing the road network.
</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</si>
  <si>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</si>
  <si>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</si>
  <si>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</si>
  <si>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</si>
  <si>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The 2021 Cyprus Open Data Impact Study has found that 46% of organisations and companies that took part in the study (80% of those that answered the question) stated that open data have a possitive impact on the inclusion of marginalised social groups.
The results conserning the various groups were slightly higher for the inclusion of the elderly and immigrants.
https://bit.ly/3QjyTOM (see chapter 6)
</t>
  </si>
  <si>
    <t xml:space="preserve">Is the use of open data in your country having an impact on society´s ability to reduce inequality and better include minorities, migrants, and/or refugees (e.g., from the Ukrainian war)? </t>
  </si>
  <si>
    <t xml:space="preserve">The 2021 Cyprus Open Data Impact Study has found that 46% of organisations and companies that took part in the study (80% of those that answered the question) stated that open data have a possitive impact on the inclusion of marginalised social groups. The results conserning the various groups were slightly higher for the inclusion of the elderly and immigrants. 
(i) Cyprus Guide App: is an application developed by Innovade and Cardet and co-funded by the Asylum, Migration and Integration Fund and the Republic of Cyprus and aims to provide basic essential information to refugees and asylum applicants about services and daily life on the island. The application utilises open data form various government departments including information and location of hospitals, citizen service centres, education, POIs, etc.
URL: https://apps.apple.com/us/app/cyprus-information-guide/id1287967597
(ii) MiHub App: is an application which aims to fill the 'gap' on the integration services available and to make a positive impact on the lives of thousands of foreign people who live in Cyprus. The app supports the access to services and resources that meet migrants' needs and gives emphasis on building new skills towards harmonically adjustment to the Cypriot cultural and social environment.
URL:  https://play.google.com/store/apps/details?id=org.cardet.mihub 
(iii) The Cyprus Beach Guide provides a handy and dynamic guide to the beaches and marine waters of Cyprus. Among others, for each beach it provides local information description and features (i.e morphology, activities, facilities, visitor parking availability, accessibility for disabled people, etc).
URL: https://play.google.com/store/apps/details?id=com.globalreach.apps.discoveringcyprus&amp;hl=en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</si>
  <si>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</si>
  <si>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</si>
  <si>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The 2021 Cyprus Open Data Impact Study has found that 58% of organisations and companies that took part in the study stated that open data have a possitive impact on the level of awareness about the housing market.
Open data that relates to the housing market is used extensively by the Real Estate Sector, either for valuation purposes or for reporting on the prospects of the housing market. An example of such a re-use if the PWC Annual Report on Housing Market  and the KPMG 11th Report on Real Estate Market in Cyprus that utilise open data mainly from the Department of Land and Surveys (Please note that there are similar examples of such Analysis Reports by almost all big Consultancy and Real Estate Firms in Cyprus).
URL: https://www.pwc.com.cy/en/industries/assets/real-estate-fy22.pdf
https://assets.kpmg/content/dam/kpmg/cy/pdf/2020/07/kpmg-cyprus-real-estate-market-report-the-insights-11th-edition.pdf</t>
  </si>
  <si>
    <t xml:space="preserve">Is the use of open data in your country having an impact on the society´s level of awareness on health and wellbeing related issues (also but not only in light of the COVID-19 pandemic)? </t>
  </si>
  <si>
    <t xml:space="preserve">
i. Covid-19 Platform: is an Emergency Management System for Handling Emergency Covid-19 Cases. The platform is currently being utilized by the health professionals at the Ministry of Health, the Personal Doctors, the clinical labs and the 1420 hotline for recording and analyzing all incidents and managing the virus spread situation in Cyprus. This management system was developed by KIOS Research and Innovation Center of Excellence in collaboration with the Cyprus Ministry of Health and the Deputy Ministry of Research, Innovation and Digital Policy and has been at the disposal of the State since March 15, 2020. The platform which utilises data from a number of sources (Statistical Service, Department of Land and Surveys, Ministy of Health, etc.) also features an intergraded dashboard (open to the public)  that shows how many cases were detected in each district and postal area, age and gender statistics, how many people were infected in general, how many were cured or died.
The platform served as an essential tool for managing and monitoring the spread of Covid-19 and is considered as one of the main factors that contributed to the success of Cyprus in this area and therefore the mitigation of the Covid-19 effect on the economy.
URL: https://covid19.ucy.ac.cy/
ii. Air Quality in Cyprus is an app that uses data to inform the public regarding the quality of air. Quality of air is measured by the amount of dust and dust particles that exist, at any given time, in the atmosphere
UseCase: https://www.airquality.dli.mlsi.gov.cy/
Dataset &amp; APIs: https://bit.ly/3bInqWp   https://bit.ly/2Rz61II   https://bit.ly/3ozm3i2   https://bit.ly/3bKRKQ9
iii. (COVID-19) Dasgboard: The dashboard was developed by Eratosthenis Centre of Excellence and provides real time information regarding the spread of Covid-19 in Cyprus and Abroad.
UseCase:  https://cut-geo.maps.arcgis.com/apps/dashboards/3b955e24d7194b62aa10666c83fc4ec9
Datasets: https://bit.ly/3hESLNv
</t>
  </si>
  <si>
    <t>Is the use of open data in your country having an impact on the society´s level of education and skills (e.g., data literacy)?</t>
  </si>
  <si>
    <t xml:space="preserve">There is limited evidence about some impact on education and skills.The use-cases come in the form of policies formulated based on open statistical data:
(i) The National Lifelong Learning Strategy uses statistics on employment, population and public spending to build its evidence base, upon which the developed lifelong learning policies are based. URL:  https://bit.ly/3QnbGvh
(ii) Universities and other educational organisations that promote IT, programming and application development often use the open data portal as a source of infpormation/data upon which studenta are asked to develop applications/concepts as part of their curriculum
(iii) QGIS Cyprus is a newly established community with the aim  to gather the Cypriot QGIS community of Users and Developers and spread the knowledge in QGIS, through events, meetups, hack-days, workshops and seminars.The community aims assist young developers to the use of GIS technologies and it very oftens uses open data from data.gov.cy to present the use of QGIS. URL: http://qgiscyprus.org/
</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</si>
  <si>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</si>
  <si>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</si>
  <si>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</si>
  <si>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The 2021 Cyprus Open Data Impact Study has found that:
(a) 82% of organisations and companies that took part in the study stated that open data have a possitive impact on the citizens' awareness about air and water quality
(b) 78% of organisations and companies that took part in the study stated that open data have a possitive impact on citizen's awareness about the various forms of pollution
(c) 68% of organisations and companies that took part in the study stated that open data have a possitive impact on the promotion of environment friendly transport
(d) 64% of organisations and companies that took part in the study stated that open data have a possitive on the management of waste
(e) 66% of organisations and companies that took part in the study stated that open data have a possitive impact on the use of renewable energy
https://bit.ly/3QjyTOM (see chapter 7)
</t>
  </si>
  <si>
    <t xml:space="preserve">In order to correctly validate this answer, please specify where in chapter 7 it is possible to find these percentages </t>
  </si>
  <si>
    <t xml:space="preserve">The data used in the answer box comes from the five column graph of  chapter 7 , page 31. 
Each column corresponds to the percentage shown on each answer. For example in answer a. the percentage can be extracted from first column by adding the percentage of blue (a lot), yellow(a little) and green(moderate) parts. 
</t>
  </si>
  <si>
    <t xml:space="preserve">Is the use of open data in your country having an impact on the level of protection of biodiversity (e.g., maintaining a good air and water quality)? </t>
  </si>
  <si>
    <t xml:space="preserve">1. Live and Historic Air Quality Cyprus App:  is a mobile application that provides real-time and historic information about the quality of air across Cyprus. The app is widely used, in particular by people with respiratory problems. The application uses open data (live and historic readings from air quality stations) and provides information and warnings based on the location of the user.
URL: https://t.ly/cG8P
Related Datasets:  https://bit.ly/2KihVRU   https://bit.ly/2tqBcH0  
2. Irrigation Calculator: The irrigation calculator is a simple tool developed with the use of research open data for the Agricultural Research Institute that can be used by farmers and other stakeholders to calculate the quantities of irrigation water need per crop and location. The tool is aimed to control the use of irrigation water and avoid over-use since water quantities are limited in Cyprus and need to be closely managed. 
URL: http://news.ari.gov.cy/apps/irrigation.html
Related Dataset: https://bit.ly/2HuesNU  </t>
  </si>
  <si>
    <t xml:space="preserve">Is the use of open data in your country having an impact on the achievement of more environment-friendly cities (e.g., environment-friendly transport systems, waste management etc.)? </t>
  </si>
  <si>
    <t xml:space="preserve">(i) Electric Cars Cyprus: is a web based application through which the user can calculate savings from using various types of electric cars compared to conventional cars, to be informed of the nearest electric car charging point in Cyprus as well as to show the charging stations on the map.
https://electric-cars-cyprus.web.app/?ref=data.gov.cy
(ii) Nicosia Small Buses Web App: is a web app aimed to promote the use of the Nicosia Small Buses Scheme. A scheme of free transport in the within the walls old city of Nicosia aimed to reduce carbon emissions in the city centre. The app offers information about routes, schedule and arrival times of small buses.
URL: https://nicosiaminibuses.eu/home
</t>
  </si>
  <si>
    <t xml:space="preserve">In order to correctly validate this answer, please update the URL referring to Nicosia Small Buses Scheme App as the current one is not working. </t>
  </si>
  <si>
    <t>The Nicosia Small Buses project has been discontinued in August and for that reason the link is not working. We are providing a couple of other applications that are currently in use and help in increasing the usage of public transport and hence the reductuon of CO2 emmissions in city centres.  1)moovit app URL: shorturl.at/hilP9 , 2)pame app URL: https://www.publictransport.com.cy/cms/page/mobile-app-information</t>
  </si>
  <si>
    <t xml:space="preserve">Is the use of open data in your country having an impact on the fight of climate change and the response to connected disasters? </t>
  </si>
  <si>
    <r>
      <t xml:space="preserve">Applications that promote use of public transport, renewable energy and help control and improve water quality as well as applications taht offer monitoring of diseases and natural disasters are becoming more and more widespread, thus promoting awareness about enviromental issues.
</t>
    </r>
    <r>
      <rPr>
        <i/>
        <sz val="11"/>
        <rFont val="Calibri"/>
        <family val="2"/>
        <charset val="161"/>
        <scheme val="minor"/>
      </rPr>
      <t xml:space="preserve">The nitrogen (N) removal calculator: </t>
    </r>
    <r>
      <rPr>
        <i/>
        <sz val="11"/>
        <rFont val="Calibri"/>
        <family val="2"/>
        <scheme val="minor"/>
      </rPr>
      <t>is a simple web app developed with the use of research open data for the Agricultural Research Institute that can be used by farmers and other stakeholders in order to calculate the amounts of nitrogen that can be removed from the land under a series of cultivations. The tool is aimed to control the presence of nitrogen (N) in farming land through natural means.
URL: http://news.ari.gov.cy/apps/nitrogen.html
Seismic Activity Interactive Database: is an interactive web based applications that help raise awareness about earthquakes and offer live stream of data about seismic activity in the region.
URL: https://bit.ly/3OeDSOV
Flooding Danger Web App: is a web based application that offers information about the danger of flooding in the users area of living.
URL: https://wdd.maps.arcgis.com/apps/webappviewer/index.html?id=479ed86d25ed4e0aaa58875111e3397f</t>
    </r>
  </si>
  <si>
    <t xml:space="preserve">Is the use of open data in your country having an impact on the consumption of energy based on fuel and the switch to renewables? </t>
  </si>
  <si>
    <t>(i) EAC App: is a mobile phone application aimed to promote, among others, the use of electric cars. The application offers a navication map to the nearest e-charging point.
URL: https://apps.apple.com/gb/app/eac-mobile-app/id1389800651
Related datasets: https://t.ly/3RVy
(ii) Recycling Cy App: is a mobile application that provides all the necessary information someone needs, in order to participate in the packaging recycling program and in the battery recycling program. It gives information about the user’s nearest recycle bins for plastic, glass, PMD and batteries, as well as the scheduled collection times.
URL: https://apps.apple.com/eg/app/recyclingcy/id642539319
Related Dataset: https://t.ly/Kpjs</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</si>
  <si>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</si>
  <si>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</si>
  <si>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</si>
  <si>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The 2021 Cyprus Open Data Impact Study has found that:
(a) the total size of the open data market in Cyprus is estimated at 1.19% of GDP
(b) the direct size of the open data market in Cyprus is estimated at 0.44% of GDP
(c) in 2020 there were 362 jobs directly related to open data
(d) 15% of the organisations/companies that participated in the study (N = 80) stated that todate they have created at least one open data related position
(e) 11% of the organisations/companies that participated in the study stated that expect to create at least one new open data related position in the near future
(g) 45%  of the organisations/companies that participated in the study stated that the availability of open data affects their turnover
(h) 33% of participants (N = 80) estimate that up to 1% -20% of their turnover is directly related to the reuse of open data, while 30% indicates that their respective share of turnover is indirectly related to the reuse of open data.
(i) 
https://bit.ly/3QjyTOM (see chapter 4)
</t>
  </si>
  <si>
    <t xml:space="preserve">Is the use of open data in your country having an impact on the level of employment? </t>
  </si>
  <si>
    <t xml:space="preserve">The 2021 Cyprus Open Data Impact Study has found that: 
(a) in 2020 there were 362 jobs directly related to open data
(b) 15% of the organisations/companies that participated in the study (N = 80) stated that todate they have created at least one open data related position
(c) 11% of the organisations/companies that participated in the study stated that expect to create at least one new open data related position in the near future
The evidence are supported by the presence of a number of successful startups that are based to greater or lesser extend on the utilisation of open data. This translates to economic activity, employment of staff and generation of government revenue though taxation. Some examples of such startups are:
Foody: is a start-up that specialises in food delivery. The start-up serves more that 650 restaurants around Cyprus and delivers more that 100,000 orders per month. Their business model is based on the foody platform that enables easy placing, monitoring and delivery of orders. Their success is to a large extent attributed to their innovative platfom, which is based on open data from the Department of Lands and Surveys and the Postal Services Department.
URL: https://foody.com.cy/gr
Selas Map Survices: is a company that specialises on cartographic services. The company has created a number of services and applications that utilise open government data.
URL: https://www.selas.com.cy/  
App URLs: https://apps.apple.com/cy/app/mapcyprus/id561687785
Leginet: is a local company which offers online access and searches to Cypriot and international sources of law. It utilises government open data (legislation, court decisions, company registry data) which are organised in a number of searchable online databases. Leginet is widely used by PSBs when dealing with legal issues or need to search for court decisions. 
URL: http://www.leginet.eu/index.php?lang=en
</t>
  </si>
  <si>
    <t xml:space="preserve">Is the use of open data in your country having an impact on the level of innovation and the adoption of new technologies? </t>
  </si>
  <si>
    <t xml:space="preserve">(a) The 2021 Cyprus Open Data Impact Study has found that open data has an exceptionally positive impact on the promotion of reseach, innovation and growth. Further, the study indicates that 71% of the organisations/companies that participated inthe study believe that open data enable and support innovation and research.
URL: https://bit.ly/3QjyTOM (see chapter 4.4)
(b) Smart Grid is a research collaboration between the research center of the University of Cyprus and the Cyprus Electricity Authority (EAC), aims to transformation of the existing energy network into a smart grid, with small-scale pilot application. For this purpose, the Geographic Information Systems (GIS) have been used as a decision tool on how to use it existing network for interconnecting the systems of a smart network.The methodological approach of the research is divided into the following sections: (a) Collection data regarding the existing network and featuresfrom the EAC, but also open data from
geo-portal "INSPIRE" for the creation of a cartographic background, (b) Development of the methodology in a GIS environment, data reliability testing and application of algorithms for network connection and (c) Extraction of optimal results on interconnection routes of ground substations and creation thematic maps.
URL: https://www.data.gov.cy/sites/default/files/SMART%20GRID%20-%CE%91%CE%97%CE%9A.pdf
(c) The "Oceanos" platform is a complete information system, which has the ability to securely store and process data concerning the water network. The platform is structured in a custom interface and has the ability to view the water network in a digital environment. In addition, the platform is able to use hydraulic models that simulate water pressures and flows, while at the same time various AI algorithms can be used to detect leaks and change the water quality for faster corrective measures. The platform which utilises various open data available at data.gov.cy and various services, contributes to the better depiction of reality through the digital environment. This platform is an important tool for the decision making process of the Limassol Water Supply Council (SYL) which significantly reduces costs since all information is now available through a complete information system.
URL:  https://t.ly/q4XR
Related datasets: https://t.ly/KNrd   https://t.ly/Ct59     https://t.ly/SXcR
</t>
  </si>
  <si>
    <t xml:space="preserve">Is the use of open data in your country having an impact on the level of entrepreneurship (especially of women and minorities) and business creation (especially with Small- and Medium-sized Enterprises)? </t>
  </si>
  <si>
    <t>(a)The 2021 Cyprus Open Data Impact Study has found that open data has an exceptionally positive impact on the promotion of reseach, innovation and growth. Further, the study indicates that 44% of the organisations/companies that participated inthe study believe that open data has a positive impact on the level of entrepreneurshio and the creation on new companies and start-ups
URL: https://bit.ly/3QjyTOM (see chapter 4.4)
(b) Companies like Foody (described in Q56) and Politica.io and Leginet (described in Q42) are example of small businesses and start-ups whose establishement was based wholy or partially to the availability of open governent data.</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</si>
  <si>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</si>
  <si>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</si>
  <si>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</si>
  <si>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</si>
  <si>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</si>
  <si>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</si>
  <si>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www.data.gov.cy</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</si>
  <si>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</si>
  <si>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</si>
  <si>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</si>
  <si>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</si>
  <si>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</si>
  <si>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</si>
  <si>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</si>
  <si>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</si>
  <si>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The portal makes available 2 metadata APIs:
(a) Open Data API: https://data.gov.cy/catalog.json
(b) Dataset API: https://dkan.readthedocs.io/en/latest/apis/rest-api.html
(c) DCAT API: for example https://bit.ly/39tRes0</t>
  </si>
  <si>
    <t xml:space="preserve">Does the national portal offer documentation on the use of APIs and other tools that enable working with the aforementioned metadata? </t>
  </si>
  <si>
    <t>https://dkan.readthedocs.io/en/latest/apis/datastore-api.html</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</si>
  <si>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</si>
  <si>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</si>
  <si>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The publishers may publish documentation or provide links to documentation alongside the data files.
URL Example: https://bit.ly/3wtb2RZ (see pdf files published with the csv and xls data files)</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</si>
  <si>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</si>
  <si>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</si>
  <si>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</si>
  <si>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The portal provides a general “Contact Us Form” which visitors have been using to raise questions and issues about datasets. 
URL: https://www.data.gov.cy/contact
Also, the user can provide feedback on indiviidual datastes by clicking on the heading "Dataset Review" at the bottom of each datasets page. This will expand a form which the user may fill and submit. The form workflows to both the Cental Open Data Team and the Publisher of the specific dataset.
For example: see bottom of page https://www.data.gov.cy/node/3072?language=en</t>
  </si>
  <si>
    <t xml:space="preserve">To allow the scoring of this answer, please provide an URL to this function. </t>
  </si>
  <si>
    <t>See Updated comment section(cell B516) with relevant URLs</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</si>
  <si>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</si>
  <si>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</si>
  <si>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</si>
  <si>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A feedback collapsible form is available at the bottom of each dataset page.
Click to expand “Ανατροφοδότηση για Σύνολο Δεδομένων”
URL: https://t.ly/mMK2</t>
  </si>
  <si>
    <t>66c</t>
  </si>
  <si>
    <t xml:space="preserve">Does the national portal provide a mechanism for users to rate datasets ? </t>
  </si>
  <si>
    <t>Such mechanism could be a star rating system or similar voting/rating mechanism.</t>
  </si>
  <si>
    <t>Users can rate datasets using the star-rating widget available at each dataset page. 
URL: i.e. https://www.data.gov.cy/node/4741</t>
  </si>
  <si>
    <t>Does the national portal enable users to find information and news on relevant open data topics in the country?</t>
  </si>
  <si>
    <t>Users can find  news , events and other material relevant to open data:
https://www.data.gov.cy/news_items?language=el 
https://www.data.gov.cy/stories?language=el</t>
  </si>
  <si>
    <t>Does the national portal offer the possibility for users to receive notifications when new datasets are available on the national portal (RSS, ATOM feeds, email notifications etc)?</t>
  </si>
  <si>
    <t>This feature is available though the portal's twitter account: @OpenDataCy</t>
  </si>
  <si>
    <t xml:space="preserve">As the question explicitely asks for this notification feature being offered within the portal, we cannot score this answer with the full 10 points. </t>
  </si>
  <si>
    <t>Noted…</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</si>
  <si>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</si>
  <si>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</si>
  <si>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</si>
  <si>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 xml:space="preserve">URL: https://www.data.gov.cy/node/3900?language=en </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</si>
  <si>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</si>
  <si>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</si>
  <si>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</si>
  <si>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</si>
  <si>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</si>
  <si>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</si>
  <si>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</si>
  <si>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</si>
  <si>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</si>
  <si>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https://www.data.gov.cy/data_requests_view</t>
  </si>
  <si>
    <t>70a</t>
  </si>
  <si>
    <t>Does the team monitor the extent to which requests (either via the portal or otherwise) result in the publication of the requested data?</t>
  </si>
  <si>
    <t>o If yes, please describe how this monitoring is conducted.</t>
  </si>
  <si>
    <t>When a request for data is submitted, this is forwarded by a member of the Open Data Team to the PSB that owns the data with guidelines on how to respond to requests. The PSBs are also required to CC their response to the applicant to a member of the Open Data team.</t>
  </si>
  <si>
    <t>70b</t>
  </si>
  <si>
    <t>If yes, to what degree do these requests result in the publication of the requested data?</t>
  </si>
  <si>
    <t>Does the national portal include a discussion forum or any other exchange possibility for users (whether data providers or re-users)?</t>
  </si>
  <si>
    <t>Discussion Forums in Element / Riot im:
https://riot.im/app/#/room/#opendatacyprus:matrix.org
Accessible through the Developer’s Support Section: https://www.data.gov.cy/developer-support</t>
  </si>
  <si>
    <t>Does the national portal have a designated area to showcase use cases?</t>
  </si>
  <si>
    <t>https://www.data.gov.cy/application-showcases</t>
  </si>
  <si>
    <t xml:space="preserve">Does the national portal reference the datasets that the showcased use cases are based on? </t>
  </si>
  <si>
    <t>o If yes, please provide the URL to this feature/ to an example documenting this feature.</t>
  </si>
  <si>
    <t>Showcases are referenced through the dataset’s page. For example:
Night Pharmacies: https://t.ly/cn49 (see Related Content at the Bottom of page)
Fuel Prices: https://t.ly/u9U1 (see Related Content at the Bottom of page)
Air Quality Cyprus: https://t.ly/LrcZ (see Related Content at the Bottom of page)</t>
  </si>
  <si>
    <t>Does the national portal provide the possibility for users to submit their own use cases?</t>
  </si>
  <si>
    <t>https://data.gov.cy/submit_new_app</t>
  </si>
  <si>
    <t>Does the national portal offer a preview function for tabular data?</t>
  </si>
  <si>
    <t>o If yes, please provide the URL to an example documenting this feature.</t>
  </si>
  <si>
    <t>https://bit.ly/3fEyOUk</t>
  </si>
  <si>
    <t>Does the national portal offer a preview function for geospatial data?</t>
  </si>
  <si>
    <t>See map inset:
https://bit.ly/3i2wvx5</t>
  </si>
  <si>
    <t>Are you preparing to promote the publication of high-value datasets on your national portal (e.g., by adding filtering features, editorial features, changes to navigation)?</t>
  </si>
  <si>
    <t xml:space="preserve">Planning to develop a dedicated Section on the Portal for HVDs
Have extensive editorial on HVDs
Employ tags to filter for HVDs
</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</si>
  <si>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</si>
  <si>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</si>
  <si>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</si>
  <si>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</si>
  <si>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</si>
  <si>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DKAN log functionality
Matomo Analytics
Google Analytics</t>
  </si>
  <si>
    <t>80a</t>
  </si>
  <si>
    <t>Are traffic and usage statistics used to better understand users´ behaviour and needs and to update the portal accordingly?</t>
  </si>
  <si>
    <t xml:space="preserve">o If yes, what insights did you gain last year from the reviews of these analytics? </t>
  </si>
  <si>
    <t>The use of these tools offer insights for popularity of datasets, data categories, visits per dataset over time, categorisation of users, user acquisition analysis, etc.</t>
  </si>
  <si>
    <t>80b</t>
  </si>
  <si>
    <t>Do you perform further activities to better understand users´ behaviour and needs (e.g., web analytics, surveys, or analysis of social media feeds)?</t>
  </si>
  <si>
    <t>o If yes, please specify which activities.</t>
  </si>
  <si>
    <t>Web Analytics
Surveys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</si>
  <si>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</si>
  <si>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</si>
  <si>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</si>
  <si>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</si>
  <si>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</si>
  <si>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</si>
  <si>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</si>
  <si>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</si>
  <si>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</si>
  <si>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</si>
  <si>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</si>
  <si>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Please fill your answer here</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</si>
  <si>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</si>
  <si>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</si>
  <si>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</si>
  <si>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</si>
  <si>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</si>
  <si>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</si>
  <si>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</si>
  <si>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Use of portal's seach log</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</si>
  <si>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</si>
  <si>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</si>
  <si>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</si>
  <si>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 xml:space="preserve">1 =  Agriculture, Fisheries, Forestry and Food
2 = Regions, Cities and Zoning
3 = Government and Public Sector
4 =  Health
5 = Transport
</t>
  </si>
  <si>
    <t xml:space="preserve">What datasets are the top 5 most frequently consulted on the portal, with 1 being the most popular one? </t>
  </si>
  <si>
    <t>o Please indicate 1 = name dateset X, 2 = name dataset Y etc. and select 'see answer box'</t>
  </si>
  <si>
    <t>1 = Water quantities stored in dams (daily)
2 = Company Registry
3 = Daily Covid-19 Statistics
4 = Post Code Directory
5 = Public Service Pay Scales</t>
  </si>
  <si>
    <t xml:space="preserve">Do you take measures to optimise the search and discoverability of content (data and editorial)? </t>
  </si>
  <si>
    <t>Provide training to PSI Liaison Officers. Part of the training relates to how to make a dataset easily discoverable with the use of comprehensive dataset descriptions and use of tags. Specific examples are used at the practical part of the training.</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</si>
  <si>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</si>
  <si>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</si>
  <si>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</si>
  <si>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</si>
  <si>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</si>
  <si>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</si>
  <si>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</si>
  <si>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</si>
  <si>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</si>
  <si>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</si>
  <si>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</si>
  <si>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</si>
  <si>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</si>
  <si>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</si>
  <si>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</si>
  <si>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 xml:space="preserve">The great majority of potential data providers already contribute data to the portal. 
Approach: Public Sector Data Holders can log into the portal and upload their data along with the relevant metadata. The dataset is then reviewed by a moderator (format compliance, metadata quality) before published on the portal.
However, there is still a number of potential data providers, mostly at regional level, that have yet to publish data on the National Data Portal. This, in most cases, is a matter of prioritisation and resources. 
</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</si>
  <si>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</si>
  <si>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</si>
  <si>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</si>
  <si>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</si>
  <si>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</si>
  <si>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</si>
  <si>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The Open Data Team either through it own initiative or in response to providers that want to publish data through the portal takes a number of actions to help providers with data publications. These include:
i. Site Visits to potential publishers
ii. Presentation of Advantages and opportunities of opening up data
iii. Offer Support and Training (including the PSB OnBoarding Program)</t>
  </si>
  <si>
    <t>93a</t>
  </si>
  <si>
    <t xml:space="preserve">Besides the national open data portal, are there other regional and local portals? </t>
  </si>
  <si>
    <t>o If yes, please provide a complete list and the links to these portals.</t>
  </si>
  <si>
    <t>DLS Portal (national geoportal) URL: https://eservices.dls.moi.gov.cy/#/national/inspiregeoportalmapviewer
National Statistics Portal URL: https://www.cystat.gov.cy/el/default</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</si>
  <si>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</si>
  <si>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</si>
  <si>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</si>
  <si>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</si>
  <si>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</si>
  <si>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</si>
  <si>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</si>
  <si>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</si>
  <si>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</si>
  <si>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Real Time Passenger Data: URL: http://t.ly/MOcc
Met Stations Live Data, URL: http://t.ly/9FpL
Air Quality Stations Live Data, URL: http://t.ly/gNvG
All Geospatial Data Services ,  i.e. URL: https://bit.ly/3QpDXB4</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</si>
  <si>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</si>
  <si>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</si>
  <si>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</si>
  <si>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</si>
  <si>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</si>
  <si>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</si>
  <si>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</si>
  <si>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</si>
  <si>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Private Company/NGOs are invited to contribute data to the national portal.
i.e. Green Dot Cyprus (NGO) which contributes data on sites for collection of recycling materials
https://bit.ly/3ueoyaD
</t>
  </si>
  <si>
    <t xml:space="preserve">For the correct evaluation of this answer, please explain whether there is a separate section for this type of non-official data. </t>
  </si>
  <si>
    <t>There is not a saperate section in the portal. A special tag for non govermental data called "NonGovData" is used instead.
 URL: shorturl.at/hLV14</t>
  </si>
  <si>
    <t xml:space="preserve">Do you have an overview of the data providers (official and non-official) on your national portal? </t>
  </si>
  <si>
    <t>o If yes, please list the most important below.</t>
  </si>
  <si>
    <t xml:space="preserve">Statistical Service
Department of Lands and Surveys
Deparrtment for Environement
Cyprus Police
Company Registry
</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</si>
  <si>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</si>
  <si>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</si>
  <si>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</si>
  <si>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</si>
  <si>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</si>
  <si>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</si>
  <si>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</si>
  <si>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One of the 4 main pillars of the Cyprus Open Data Strategy is all about the National Open Data Portal. 
The Public Administration and Personnel Department signed a Memorandum of Understanding with the Cyprus Open University of Cyprus for the development, hosting and maintenance of the new National Open Data Portal. The MoU has a 10-year duration with the option for renewal for another 10 years. This strategic agreement ensures the technical and financial sustainability of the portal.
Portal sustainability issues like Data Quality and Data Actuality, as well as Communication and Impact are also covered in the more detailed action plan which is -an integral part of the Strategy 2017-2022 document.
URL: https://bit.ly/3rqdWGL</t>
  </si>
  <si>
    <t>To allow the scoring of this answer, please specify if the information provided on the sustainability strategy for the portal is still up-to-date, even if the open data strategy linked refers to the period 2017-2021. If not, please provide an updated answer and URL.</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</si>
  <si>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</si>
  <si>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</si>
  <si>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</si>
  <si>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</si>
  <si>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https://twitter.com/OpenDataCy
https://www.facebook.com/groups/605714219606170 (managed jointly with open data community)</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</si>
  <si>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</si>
  <si>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</si>
  <si>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</si>
  <si>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(a) Events: Hackathons (i.e. https://bit.ly/3QimL0F, www.opendatacy.com), Open Days (i.e. https://bit.ly/3zikDzF, https://t.ly/gUWt)
(b) Promoting the portal to events / conferences (i.e. presentations to the Digital New Trends and Challenges in Entrepreneurship Confereces, Open Science Day, GIS Day, etc.)
(c) Presence in social media (facebook, twitter)</t>
  </si>
  <si>
    <t>Are the portal’s source code as well as relevant documentation and artifacts made available to the public (e.g., on platforms such as GitHub or GitLab)?</t>
  </si>
  <si>
    <t xml:space="preserve">o If yes, please provide platform name and the URL to the portal’s account on this platform.  </t>
  </si>
  <si>
    <t xml:space="preserve">Platform Name: GitHub
o DKAN is already available on github at https://github.com/GetDKAN/dkan-drops-7                                                                                       
o The customisations / changes of the CY portal are available at the opendatacy github account at: https://github.com/chrodos/opendatacy     </t>
  </si>
  <si>
    <t>Was there a user satisfaction survey concerning the national portal conducted in the past year?</t>
  </si>
  <si>
    <t xml:space="preserve">o If yes, please briefly describe the key findings gained through this survey. </t>
  </si>
  <si>
    <t>104a</t>
  </si>
  <si>
    <t xml:space="preserve">Is there a process by which the portal is reviewed and improved regularly? </t>
  </si>
  <si>
    <t>o If yes, please briefly describe this process.</t>
  </si>
  <si>
    <t xml:space="preserve">The Open Data team holds bi-annual development meetings where development work is scheduled. This is driven by 
(a) improvement prioritized by the project team,
(b) requirements and issues raised by the portal users,
(c) DKAN available updates.
</t>
  </si>
  <si>
    <t>104b</t>
  </si>
  <si>
    <t xml:space="preserve">If yes, what is the frequency of these reviews? </t>
  </si>
  <si>
    <t>quarterly</t>
  </si>
  <si>
    <t>bi-annually</t>
  </si>
  <si>
    <t>annually</t>
  </si>
  <si>
    <t>less frequently</t>
  </si>
  <si>
    <t>104c</t>
  </si>
  <si>
    <t>If yes, is the users’ feedback considered in the review process?</t>
  </si>
  <si>
    <t xml:space="preserve">User's feedback is taken into account in:
(a) the formulation of the portal's bi-annual development plan
(b) the priotisation of the activities of the Open Data Team
(c) the formulation/review of the Open Data Stategic Plan </t>
  </si>
  <si>
    <t>105a</t>
  </si>
  <si>
    <t>Do you monitor via a dashboard the characteristics of the data published on the portal, such as the distribution across categories, static vs. real-time data and how these change over time?</t>
  </si>
  <si>
    <t xml:space="preserve">The Number of Visitors and how this changed over time is monitored through a fully integrated google analytics module - This is done through Drupal - see  https://www.drupal.org/project/google_analytics_reports
It effectively provides a dashboard where portal administrators and publishers can view number of visitors and how these changed not only at catalogue level, but also at datasets level.
Also the Portal's Dashboard offers a real time overview of the the traffic on the portal, as well as the charactiristics of the data publihed on the portal (i.e distributions across themes, across publishers, formats, etc).
URL: https://www.data.gov.cy/dashboard_EL
</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</si>
  <si>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</si>
  <si>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</si>
  <si>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</si>
  <si>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</si>
  <si>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(a) Publishers can map on their data and see statistics (datasets per category, datasets per licence, datasets per format, etc.)  - https://www.data.gov.cy/dashboard_EL 
(b) Publishers can also see the views for each of their datasets through the google analytics integrated module (requires log-in).</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</si>
  <si>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</si>
  <si>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</si>
  <si>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</si>
  <si>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</si>
  <si>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</si>
  <si>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</si>
  <si>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</si>
  <si>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PSBs are by law expected to publish their data catalogue annually. This process is overviewed by the PAPD Open Data Team. 
Further, PSBs when publishing their datasets on www.data.gov.cy , indicate the updating frequency (daily, weekly, monthly, annually or periodically).</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</si>
  <si>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</si>
  <si>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</si>
  <si>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</si>
  <si>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</si>
  <si>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</si>
  <si>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</si>
  <si>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</si>
  <si>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</si>
  <si>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</si>
  <si>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</si>
  <si>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</si>
  <si>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</si>
  <si>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Weather related data, air quality data, geospatial data, transport data, statistical data, etc</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</si>
  <si>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</si>
  <si>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</si>
  <si>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</si>
  <si>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4.2 Monitoring and measures</t>
  </si>
  <si>
    <t>111a</t>
  </si>
  <si>
    <t>Do you monitor the quality of the metadata available on your portal?</t>
  </si>
  <si>
    <t>o If yes, please briefly explain how this monitoring takes place. If applicable, please provide the URL to this monitoring mechanism.</t>
  </si>
  <si>
    <t xml:space="preserve">Public Sector Bodies when publishing data on the National Open Data Portal are required to provide a number of mandatory metadata items. The internal mechanics of the portal are set in such a way that no dataset can be submitted for publication on the portal unless the mandatory metadata fields are completed. 
The submitted dataset and the related metadata then undergo a quality review for:
(a) Format compliance,
(b) Metadata completeness,
before being published on the portal.
For more: http://www.data.gov.cy/user-roles-and-levels </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</si>
  <si>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</si>
  <si>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</si>
  <si>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</si>
  <si>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</si>
  <si>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https://bit.ly/3uAzhfW</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</si>
  <si>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</si>
  <si>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</si>
  <si>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</si>
  <si>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 xml:space="preserve">National Technical Guidelines Document 
http://www.data.gov.cy/technical-guidelines
</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</si>
  <si>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</si>
  <si>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</si>
  <si>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According to Article 15 of the Cypriot Open Data and PSI Law: “Public sector bodies permit the re-use of documents, information and data through an open standard licence without any restriction, other than the obligation to provide acknowledgment of source and acknowledgment of whether the document, data or information have been modified in any way or impose conditions through obtaining a special individual licence or through imposing charges: These conditions shall not unnecessarily restrict possibilities for re-use and shall not be used to restrict competition”.
URL: https://bit.ly/3aR5efy
These licenses are named in the national Technical Guidelines to Publishers of Data and are the Creative Commons CC-BY 4.0 and CC- BY-SA 4.0
URL: https://www.data.gov.cy/technical-guidelines 
PSBs that publish their data on the National Open Data Portal are limited to choose between two standard licences (CC-BY 4.0 and CC- BY-SA 4.0), unless they get permission from the licensing authority to use a different  license.</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</si>
  <si>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</si>
  <si>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</si>
  <si>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</si>
  <si>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</si>
  <si>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</si>
  <si>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According to Article 15 of the Cypriot Open Data and PSI Law: “Public sector bodies permit the re-use of documents, information and data through an open standard licence without any restriction, other than the obligation to provide acknowledgment of source and acknowledgment of whether the document, data or information have been modified in any way or impose conditions through obtaining a special individual licence or through imposing charges: These conditions shall not unnecessarily restrict possibilities for re-use and shall not be used to restrict competition”.
URL: https://bit.ly/2s2dhgr 
These licenses are named in the national Technical Guidelines to Publishers of Data and are the Creative Commons CC-BY 4.0 and CC- BY-SA 4.0
URL: https://www.data.gov.cy/technical-guidelines 
PSBs that publish their data on the National Open Data Portal are limited to choose between two standard licences (CC-BY 4.0 and CC- BY-SA 4.0), unless they get permission from the licensing authority to use a different  license.</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</si>
  <si>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</si>
  <si>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</si>
  <si>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</si>
  <si>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</si>
  <si>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</si>
  <si>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</si>
  <si>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</si>
  <si>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</si>
  <si>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</si>
  <si>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 xml:space="preserve">As you already indicated the highest answer option (&gt;90%) in question 115, maximum points are given for ths question. </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</si>
  <si>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</si>
  <si>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</si>
  <si>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</si>
  <si>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</si>
  <si>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</si>
  <si>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</si>
  <si>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</si>
  <si>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</si>
  <si>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</si>
  <si>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</si>
  <si>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</si>
  <si>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Technical Guidelines: URL: https://www.data.gov.cy/technical-guidelines
Publishers Support (various guides): https://www.data.gov.cy/publishers-support</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</si>
  <si>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</si>
  <si>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</si>
  <si>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</si>
  <si>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a. Open Data Days / Workshops
b. Provision of Structured Training Program to Open Data Liaison Officer
c. Provision of OnBoarding Program for new PSBs</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</si>
  <si>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</si>
  <si>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</si>
  <si>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</si>
  <si>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 xml:space="preserve">a. Provision of Structured Training Programme to Open Data Liaison Officers,
b. Publication of online Guides / Guidelines for publishing datasets on the National Open Data Portal,
c. Quality Control of Metadata completeness before publishing a dataset .
</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</si>
  <si>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</si>
  <si>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</si>
  <si>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</si>
  <si>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</si>
  <si>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a. National Technical Guidelines http://www.data.gov.cy/technical-guidelines
b. Links to JoinUp Platform http://www.data.gov.cy/supporting-material</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</si>
  <si>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</si>
  <si>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</si>
  <si>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</si>
  <si>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</si>
  <si>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</si>
  <si>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</si>
  <si>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</si>
  <si>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</si>
  <si>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</si>
  <si>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</si>
  <si>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</si>
  <si>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</si>
  <si>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There is a slight national variation of the DCAT-AP. More precisely the national variation has more  mandatory classes than the EU standard. In other words some recommended classes, such as  "frequency" are mandatory under the national variation.
The reason for doing so was to achieve uniformity for datasets published by the various Public Sectors Bodies on the National Open Data Portal. (for more see metadata section of the: http://www.data.gov.cy/technical-guidelines).</t>
  </si>
  <si>
    <t>124a</t>
  </si>
  <si>
    <t>Do you investigate the most common causes for the lack of DCAT-AP compliance?</t>
  </si>
  <si>
    <t>124b</t>
  </si>
  <si>
    <t>If yes, what are the main causes for the lack of DCAT-AP compliance?</t>
  </si>
  <si>
    <t>o Please list the most common causes below and select 'see answer box'.</t>
  </si>
  <si>
    <t>Distribution errors (codes 404, 500)</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</si>
  <si>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</si>
  <si>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</si>
  <si>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</si>
  <si>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</si>
  <si>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</si>
  <si>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</si>
  <si>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</si>
  <si>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</si>
  <si>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</si>
  <si>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The 5-star model is adopted through the National Technical Guidelines for publishing datasets on the portal. As a general rule only datasets with a 3-star rating or above, are published on the portal. Exceptions are allowed only in the case that the publishing PSB provides a plan for the provison of those datasets in a 3-star rating (see national technical guidelines).</t>
  </si>
  <si>
    <t>Do you conduct activities to promote and familiarise data providers with ways to ensure higher quality data (such as promoting the model referenced in the previous question)?</t>
  </si>
  <si>
    <t>The 5-star model is part of the Structured Training Programme provided to the Open Data Liaison Officers.</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</si>
  <si>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</si>
  <si>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</si>
  <si>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</si>
  <si>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</si>
  <si>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</si>
  <si>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</si>
  <si>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</si>
  <si>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</si>
  <si>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</si>
  <si>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</si>
  <si>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</si>
  <si>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</si>
  <si>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</si>
  <si>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</si>
  <si>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</si>
  <si>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 xml:space="preserve">Maintain and monitor a number of KPIs that relate to:
(a) metadata completeness (on all 15 mandatory in CY metadata fields)
(b) formats (machine readable, non-proprietory, etc)
(c) licences
(d) number of available datasets and resources published on national data portal
</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</si>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</sst>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1"/>
      <color theme="1"/>
      <name val="Calibri"/>
      <family val="2"/>
      <scheme val="minor"/>
    </font>
    <font>
      <b/>
      <sz val="11"/>
      <color theme="0"/>
      <name val="Calibri"/>
      <family val="2"/>
      <scheme val="minor"/>
    </font>
    <font>
      <b/>
      <sz val="11"/>
      <color theme="1"/>
      <name val="Calibri"/>
      <family val="2"/>
      <scheme val="minor"/>
    </font>
    <font>
      <sz val="7"/>
      <color theme="1"/>
      <name val="Calibri"/>
      <family val="2"/>
      <scheme val="minor"/>
    </font>
    <font>
      <sz val="20"/>
      <color theme="1"/>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sz val="7"/>
      <color rgb="FF000000"/>
      <name val="Calibri"/>
      <family val="2"/>
      <scheme val="minor"/>
    </font>
    <font>
      <i/>
      <sz val="20"/>
      <color rgb="FF000000"/>
      <name val="Calibri"/>
      <family val="2"/>
      <scheme val="minor"/>
    </font>
    <font>
      <sz val="20"/>
      <color rgb="FF000000"/>
      <name val="Calibri"/>
      <family val="2"/>
      <scheme val="minor"/>
    </font>
    <font>
      <sz val="11"/>
      <color rgb="FF000000"/>
      <name val="Calibri"/>
      <family val="2"/>
      <scheme val="minor"/>
    </font>
    <font>
      <b/>
      <sz val="11"/>
      <color rgb="FF000000"/>
      <name val="Calibri"/>
      <family val="2"/>
      <scheme val="minor"/>
    </font>
    <font>
      <b/>
      <sz val="12"/>
      <color rgb="FF000000"/>
      <name val="Calibri"/>
      <family val="2"/>
      <scheme val="minor"/>
    </font>
    <font>
      <i/>
      <sz val="11"/>
      <color rgb="FF000000"/>
      <name val="Calibri"/>
      <family val="2"/>
      <scheme val="minor"/>
    </font>
    <font>
      <sz val="12"/>
      <color rgb="FF000000"/>
      <name val="Calibri"/>
      <family val="2"/>
      <scheme val="minor"/>
    </font>
    <font>
      <b/>
      <sz val="11"/>
      <name val="Calibri"/>
      <family val="2"/>
      <scheme val="minor"/>
    </font>
    <font>
      <sz val="11"/>
      <name val="Calibri"/>
      <family val="2"/>
      <scheme val="minor"/>
    </font>
    <font>
      <sz val="7"/>
      <name val="Calibri"/>
      <family val="2"/>
      <scheme val="minor"/>
    </font>
    <font>
      <i/>
      <sz val="11"/>
      <name val="Calibri"/>
      <family val="2"/>
      <scheme val="minor"/>
    </font>
    <font>
      <u/>
      <sz val="11"/>
      <color theme="10"/>
      <name val="Calibri"/>
      <family val="2"/>
      <scheme val="minor"/>
    </font>
    <font>
      <b/>
      <sz val="12"/>
      <name val="Calibri"/>
      <family val="2"/>
      <scheme val="minor"/>
    </font>
    <font>
      <sz val="12"/>
      <name val="Calibri"/>
      <family val="2"/>
      <scheme val="minor"/>
    </font>
    <font>
      <b/>
      <sz val="20"/>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
      <i/>
      <sz val="11"/>
      <color theme="1"/>
      <name val="Calibri"/>
      <family val="2"/>
      <scheme val="minor"/>
    </font>
    <font>
      <i/>
      <sz val="11"/>
      <name val="Calibri"/>
      <family val="2"/>
      <charset val="161"/>
      <scheme val="minor"/>
    </font>
    <font>
      <b/>
      <i/>
      <sz val="11"/>
      <name val="Calibri"/>
      <family val="2"/>
      <charset val="161"/>
      <scheme val="minor"/>
    </font>
    <font>
      <sz val="11"/>
      <name val="Calibri"/>
      <family val="2"/>
      <charset val="161"/>
      <scheme val="minor"/>
    </font>
    <font>
      <b/>
      <sz val="36"/>
      <color theme="1"/>
      <name val="Calibri"/>
      <family val="2"/>
      <scheme val="minor"/>
    </font>
    <font>
      <b/>
      <sz val="36"/>
      <color theme="0"/>
      <name val="Calibri"/>
      <family val="2"/>
      <scheme val="minor"/>
    </font>
  </fonts>
  <fills count="25">
    <fill>
      <patternFill patternType="none"/>
    </fill>
    <fill>
      <patternFill patternType="gray125"/>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5A9CFF"/>
        <bgColor rgb="FF000000"/>
      </patternFill>
    </fill>
    <fill>
      <patternFill patternType="solid">
        <fgColor rgb="FF5A9CFF"/>
        <bgColor indexed="64"/>
      </patternFill>
    </fill>
    <fill>
      <patternFill patternType="solid">
        <fgColor theme="6" tint="0.59999389629810485"/>
        <bgColor indexed="64"/>
      </patternFill>
    </fill>
    <fill>
      <patternFill patternType="solid">
        <fgColor rgb="FFFF6052"/>
        <bgColor rgb="FF000000"/>
      </patternFill>
    </fill>
    <fill>
      <patternFill patternType="solid">
        <fgColor theme="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
      <patternFill patternType="solid">
        <fgColor theme="5"/>
        <bgColor indexed="64"/>
      </patternFill>
    </fill>
    <fill>
      <patternFill patternType="solid">
        <fgColor theme="0"/>
        <bgColor indexed="64"/>
      </patternFill>
    </fill>
    <fill>
      <patternFill patternType="solid">
        <fgColor rgb="FF7030A0"/>
        <bgColor indexed="64"/>
      </patternFill>
    </fill>
    <fill>
      <patternFill patternType="solid">
        <fgColor rgb="FF92D050"/>
        <bgColor indexed="64"/>
      </patternFill>
    </fill>
    <fill>
      <patternFill patternType="solid">
        <fgColor rgb="FFC00000"/>
        <bgColor indexed="64"/>
      </patternFill>
    </fill>
  </fills>
  <borders count="1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20" fillId="0" borderId="0" applyNumberFormat="0" applyFill="0" applyBorder="0" applyAlignment="0" applyProtection="0"/>
  </cellStyleXfs>
  <cellXfs count="221">
    <xf numFmtId="0" fontId="0" fillId="0" borderId="0" xfId="0"/>
    <xf numFmtId="0" fontId="0" fillId="0" borderId="0" xfId="0" applyAlignment="1">
      <alignment horizontal="left" vertical="top" wrapText="1"/>
    </xf>
    <xf numFmtId="0" fontId="2" fillId="0" borderId="0" xfId="0" applyFont="1" applyAlignment="1">
      <alignment horizontal="left" vertical="top" wrapText="1"/>
    </xf>
    <xf numFmtId="0" fontId="0" fillId="0" borderId="0" xfId="0" applyAlignment="1">
      <alignment horizontal="left" vertical="center" wrapText="1"/>
    </xf>
    <xf numFmtId="0" fontId="3" fillId="0" borderId="0" xfId="0" applyFont="1" applyAlignment="1">
      <alignment horizontal="left" vertical="top" wrapText="1"/>
    </xf>
    <xf numFmtId="0" fontId="7" fillId="2" borderId="0" xfId="0" applyFont="1" applyFill="1" applyAlignment="1">
      <alignment horizontal="left" vertical="top" wrapText="1"/>
    </xf>
    <xf numFmtId="0" fontId="9" fillId="2" borderId="0" xfId="0" applyFont="1" applyFill="1" applyAlignment="1">
      <alignment horizontal="left" vertical="top" wrapText="1"/>
    </xf>
    <xf numFmtId="0" fontId="10" fillId="0" borderId="0" xfId="0" applyFont="1" applyAlignment="1">
      <alignment horizontal="left" vertical="top" wrapText="1"/>
    </xf>
    <xf numFmtId="0" fontId="4" fillId="0" borderId="0" xfId="0" applyFont="1" applyAlignment="1">
      <alignment horizontal="left" vertical="top" wrapText="1"/>
    </xf>
    <xf numFmtId="0" fontId="11" fillId="3" borderId="0" xfId="0" applyFont="1" applyFill="1" applyAlignment="1">
      <alignment horizontal="left" vertical="top" wrapText="1"/>
    </xf>
    <xf numFmtId="0" fontId="13" fillId="3" borderId="0" xfId="0" applyFont="1" applyFill="1" applyAlignment="1">
      <alignment horizontal="left" vertical="top" wrapText="1"/>
    </xf>
    <xf numFmtId="0" fontId="12" fillId="0" borderId="0" xfId="0" applyFont="1" applyAlignment="1">
      <alignment horizontal="left" vertical="top" wrapText="1"/>
    </xf>
    <xf numFmtId="0" fontId="14" fillId="0" borderId="0" xfId="0" applyFont="1" applyAlignment="1">
      <alignment horizontal="left" vertical="top" wrapText="1"/>
    </xf>
    <xf numFmtId="0" fontId="11" fillId="0" borderId="0" xfId="0" applyFont="1" applyAlignment="1">
      <alignment horizontal="left" vertical="top" wrapText="1"/>
    </xf>
    <xf numFmtId="0" fontId="15" fillId="4" borderId="0" xfId="0" applyFont="1" applyFill="1" applyAlignment="1">
      <alignment horizontal="left" vertical="top" wrapText="1"/>
    </xf>
    <xf numFmtId="0" fontId="13" fillId="4" borderId="0" xfId="0" applyFont="1" applyFill="1" applyAlignment="1">
      <alignment horizontal="left" vertical="top" wrapText="1"/>
    </xf>
    <xf numFmtId="0" fontId="12" fillId="4" borderId="0" xfId="0" applyFont="1" applyFill="1" applyAlignment="1">
      <alignment horizontal="left" vertical="top" wrapText="1"/>
    </xf>
    <xf numFmtId="0" fontId="16" fillId="0" borderId="0" xfId="0" applyFont="1" applyAlignment="1">
      <alignment horizontal="left" vertical="top" wrapText="1"/>
    </xf>
    <xf numFmtId="0" fontId="16" fillId="0" borderId="0" xfId="0" applyFont="1" applyAlignment="1" applyProtection="1">
      <alignment horizontal="left" vertical="top" wrapText="1"/>
      <protection locked="0"/>
    </xf>
    <xf numFmtId="0" fontId="17" fillId="0" borderId="0" xfId="0" applyFont="1" applyAlignment="1">
      <alignment horizontal="left" vertical="top" wrapText="1"/>
    </xf>
    <xf numFmtId="0" fontId="18" fillId="0" borderId="0" xfId="0" applyFont="1" applyAlignment="1">
      <alignment horizontal="left" vertical="top" wrapText="1"/>
    </xf>
    <xf numFmtId="0" fontId="16" fillId="5" borderId="0" xfId="0" applyFont="1" applyFill="1" applyAlignment="1">
      <alignment horizontal="left" vertical="top" wrapText="1"/>
    </xf>
    <xf numFmtId="0" fontId="19" fillId="0" borderId="1" xfId="0" applyFont="1" applyBorder="1" applyAlignment="1" applyProtection="1">
      <alignment horizontal="left" vertical="top" wrapText="1"/>
      <protection locked="0"/>
    </xf>
    <xf numFmtId="0" fontId="17" fillId="5" borderId="0" xfId="0" applyFont="1" applyFill="1" applyAlignment="1">
      <alignment horizontal="left" vertical="top" wrapText="1"/>
    </xf>
    <xf numFmtId="0" fontId="16" fillId="0" borderId="2" xfId="0" applyFont="1" applyBorder="1" applyAlignment="1" applyProtection="1">
      <alignment horizontal="left" vertical="top" wrapText="1"/>
      <protection locked="0"/>
    </xf>
    <xf numFmtId="0" fontId="2" fillId="0" borderId="0" xfId="0" applyFont="1" applyAlignment="1">
      <alignment horizontal="center" vertical="top" wrapText="1"/>
    </xf>
    <xf numFmtId="0" fontId="6" fillId="8" borderId="0" xfId="0" applyFont="1" applyFill="1" applyAlignment="1">
      <alignment horizontal="left" vertical="top" wrapText="1"/>
    </xf>
    <xf numFmtId="0" fontId="23" fillId="8" borderId="0" xfId="0" applyFont="1" applyFill="1" applyAlignment="1">
      <alignment horizontal="left" vertical="top" wrapText="1"/>
    </xf>
    <xf numFmtId="0" fontId="17" fillId="3" borderId="0" xfId="0" applyFont="1" applyFill="1" applyAlignment="1">
      <alignment horizontal="left" vertical="top" wrapText="1"/>
    </xf>
    <xf numFmtId="0" fontId="16" fillId="3" borderId="0" xfId="0" applyFont="1" applyFill="1" applyAlignment="1">
      <alignment horizontal="left" vertical="top" wrapText="1"/>
    </xf>
    <xf numFmtId="0" fontId="12" fillId="3" borderId="0" xfId="0" applyFont="1" applyFill="1" applyAlignment="1">
      <alignment horizontal="left" vertical="top" wrapText="1"/>
    </xf>
    <xf numFmtId="0" fontId="8" fillId="3" borderId="0" xfId="0" applyFont="1" applyFill="1" applyAlignment="1">
      <alignment horizontal="left" vertical="top" wrapText="1"/>
    </xf>
    <xf numFmtId="0" fontId="1" fillId="8" borderId="0" xfId="0" applyFont="1" applyFill="1" applyAlignment="1">
      <alignment horizontal="left" vertical="top" wrapText="1"/>
    </xf>
    <xf numFmtId="0" fontId="21" fillId="8" borderId="0" xfId="0" applyFont="1" applyFill="1" applyAlignment="1">
      <alignment horizontal="left" vertical="top" wrapText="1"/>
    </xf>
    <xf numFmtId="0" fontId="16" fillId="0" borderId="2" xfId="0" applyFont="1" applyBorder="1" applyAlignment="1" applyProtection="1">
      <alignment horizontal="left" vertical="top"/>
      <protection locked="0"/>
    </xf>
    <xf numFmtId="0" fontId="16" fillId="0" borderId="0" xfId="0" applyFont="1" applyAlignment="1">
      <alignment horizontal="left" vertical="top"/>
    </xf>
    <xf numFmtId="0" fontId="16" fillId="0" borderId="0" xfId="0" applyFont="1" applyAlignment="1">
      <alignment vertical="top"/>
    </xf>
    <xf numFmtId="0" fontId="16" fillId="0" borderId="0" xfId="0" applyFont="1" applyAlignment="1">
      <alignment horizontal="right" vertical="top"/>
    </xf>
    <xf numFmtId="0" fontId="17" fillId="0" borderId="0" xfId="0" applyFont="1" applyAlignment="1">
      <alignment horizontal="left" vertical="top"/>
    </xf>
    <xf numFmtId="0" fontId="16" fillId="5" borderId="0" xfId="0" applyFont="1" applyFill="1" applyAlignment="1">
      <alignment horizontal="left" vertical="top"/>
    </xf>
    <xf numFmtId="0" fontId="0" fillId="0" borderId="0" xfId="0" applyAlignment="1">
      <alignment horizontal="left" vertical="top"/>
    </xf>
    <xf numFmtId="49" fontId="17" fillId="0" borderId="4" xfId="0" applyNumberFormat="1" applyFont="1" applyBorder="1" applyAlignment="1">
      <alignment horizontal="left" vertical="top" wrapText="1"/>
    </xf>
    <xf numFmtId="49" fontId="16" fillId="0" borderId="0" xfId="0" applyNumberFormat="1" applyFont="1" applyAlignment="1">
      <alignment horizontal="left" vertical="top" wrapText="1"/>
    </xf>
    <xf numFmtId="49" fontId="17" fillId="0" borderId="0" xfId="0" applyNumberFormat="1" applyFont="1" applyAlignment="1">
      <alignment horizontal="left" vertical="top" wrapText="1"/>
    </xf>
    <xf numFmtId="0" fontId="19" fillId="0" borderId="2" xfId="0" applyFont="1" applyBorder="1" applyAlignment="1" applyProtection="1">
      <alignment horizontal="left" vertical="top" wrapText="1"/>
      <protection locked="0"/>
    </xf>
    <xf numFmtId="0" fontId="19" fillId="0" borderId="0" xfId="0" applyFont="1" applyAlignment="1" applyProtection="1">
      <alignment horizontal="left" vertical="top" wrapText="1"/>
      <protection locked="0"/>
    </xf>
    <xf numFmtId="0" fontId="22" fillId="0" borderId="0" xfId="0" applyFont="1" applyAlignment="1">
      <alignment horizontal="left" vertical="top" wrapText="1"/>
    </xf>
    <xf numFmtId="0" fontId="24" fillId="0" borderId="0" xfId="0" applyFont="1" applyAlignment="1">
      <alignment horizontal="left" vertical="top" wrapText="1"/>
    </xf>
    <xf numFmtId="0" fontId="25" fillId="0" borderId="0" xfId="0" applyFont="1" applyAlignment="1">
      <alignment vertical="top"/>
    </xf>
    <xf numFmtId="0" fontId="26" fillId="0" borderId="0" xfId="0" applyFont="1" applyAlignment="1">
      <alignment horizontal="left" vertical="top" wrapText="1"/>
    </xf>
    <xf numFmtId="0" fontId="27" fillId="0" borderId="0" xfId="0" applyFont="1" applyAlignment="1" applyProtection="1">
      <alignment horizontal="left" vertical="top" wrapText="1"/>
      <protection locked="0"/>
    </xf>
    <xf numFmtId="0" fontId="19" fillId="0" borderId="0" xfId="0" applyFont="1" applyAlignment="1">
      <alignment horizontal="left" vertical="top" wrapText="1"/>
    </xf>
    <xf numFmtId="0" fontId="16" fillId="0" borderId="2" xfId="0" applyFont="1" applyBorder="1" applyAlignment="1">
      <alignment horizontal="left" vertical="top" wrapText="1"/>
    </xf>
    <xf numFmtId="0" fontId="28" fillId="0" borderId="0" xfId="0" applyFont="1" applyAlignment="1">
      <alignment vertical="top" wrapText="1"/>
    </xf>
    <xf numFmtId="0" fontId="19" fillId="6" borderId="5" xfId="0" applyFont="1" applyFill="1" applyBorder="1" applyAlignment="1">
      <alignment horizontal="left" vertical="top" wrapText="1"/>
    </xf>
    <xf numFmtId="0" fontId="17" fillId="6" borderId="6" xfId="0" applyFont="1" applyFill="1" applyBorder="1" applyAlignment="1">
      <alignment vertical="top" wrapText="1"/>
    </xf>
    <xf numFmtId="0" fontId="29" fillId="9" borderId="2" xfId="0" applyFont="1" applyFill="1" applyBorder="1" applyAlignment="1">
      <alignment horizontal="left" vertical="top" wrapText="1"/>
    </xf>
    <xf numFmtId="0" fontId="30" fillId="9" borderId="2" xfId="0" applyFont="1" applyFill="1" applyBorder="1" applyAlignment="1">
      <alignment horizontal="center" vertical="top" wrapText="1"/>
    </xf>
    <xf numFmtId="0" fontId="30" fillId="9" borderId="2" xfId="0" applyFont="1" applyFill="1" applyBorder="1" applyAlignment="1" applyProtection="1">
      <alignment horizontal="center" vertical="top" wrapText="1"/>
      <protection locked="0"/>
    </xf>
    <xf numFmtId="0" fontId="29" fillId="9" borderId="7" xfId="0" applyFont="1" applyFill="1" applyBorder="1" applyAlignment="1">
      <alignment horizontal="left" vertical="top" wrapText="1"/>
    </xf>
    <xf numFmtId="0" fontId="30" fillId="9" borderId="7" xfId="0" applyFont="1" applyFill="1" applyBorder="1" applyAlignment="1" applyProtection="1">
      <alignment horizontal="center" vertical="top" wrapText="1"/>
      <protection locked="0"/>
    </xf>
    <xf numFmtId="0" fontId="25" fillId="0" borderId="0" xfId="0" applyFont="1" applyAlignment="1">
      <alignment vertical="top" wrapText="1"/>
    </xf>
    <xf numFmtId="0" fontId="16" fillId="0" borderId="0" xfId="0" applyFont="1" applyAlignment="1" applyProtection="1">
      <alignment horizontal="left" vertical="top"/>
      <protection locked="0"/>
    </xf>
    <xf numFmtId="0" fontId="31" fillId="0" borderId="0" xfId="0" applyFont="1" applyAlignment="1">
      <alignment horizontal="left" vertical="top" wrapText="1"/>
    </xf>
    <xf numFmtId="0" fontId="16" fillId="0" borderId="0" xfId="0" applyFont="1" applyAlignment="1">
      <alignment vertical="top" wrapText="1"/>
    </xf>
    <xf numFmtId="0" fontId="16" fillId="0" borderId="2" xfId="0" applyFont="1" applyBorder="1" applyAlignment="1" applyProtection="1">
      <alignment vertical="top"/>
      <protection locked="0"/>
    </xf>
    <xf numFmtId="0" fontId="29" fillId="9" borderId="2" xfId="0" applyFont="1" applyFill="1" applyBorder="1" applyAlignment="1" applyProtection="1">
      <alignment horizontal="center" vertical="top" wrapText="1"/>
      <protection locked="0"/>
    </xf>
    <xf numFmtId="0" fontId="32" fillId="9" borderId="2" xfId="0" applyFont="1" applyFill="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29" fillId="9" borderId="2" xfId="0" applyFont="1" applyFill="1" applyBorder="1" applyAlignment="1" applyProtection="1">
      <alignment horizontal="left" vertical="top" wrapText="1"/>
      <protection locked="0"/>
    </xf>
    <xf numFmtId="0" fontId="29" fillId="9" borderId="0" xfId="0" applyFont="1" applyFill="1" applyAlignment="1">
      <alignment horizontal="left" vertical="top" wrapText="1"/>
    </xf>
    <xf numFmtId="0" fontId="30" fillId="0" borderId="0" xfId="0" applyFont="1" applyAlignment="1">
      <alignment horizontal="left" vertical="top" wrapText="1"/>
    </xf>
    <xf numFmtId="0" fontId="30" fillId="0" borderId="0" xfId="0" applyFont="1" applyAlignment="1" applyProtection="1">
      <alignment horizontal="left" vertical="top" wrapText="1"/>
      <protection locked="0"/>
    </xf>
    <xf numFmtId="0" fontId="33" fillId="0" borderId="0" xfId="0" applyFont="1" applyAlignment="1" applyProtection="1">
      <alignment horizontal="left" vertical="top" wrapText="1"/>
      <protection locked="0"/>
    </xf>
    <xf numFmtId="0" fontId="34" fillId="0" borderId="0" xfId="0" applyFont="1" applyAlignment="1">
      <alignment horizontal="left" vertical="top" wrapText="1"/>
    </xf>
    <xf numFmtId="0" fontId="35" fillId="0" borderId="0" xfId="0" applyFont="1" applyAlignment="1" applyProtection="1">
      <alignment horizontal="left" vertical="top" wrapText="1"/>
      <protection locked="0"/>
    </xf>
    <xf numFmtId="0" fontId="36" fillId="0" borderId="0" xfId="0" applyFont="1" applyAlignment="1" applyProtection="1">
      <alignment horizontal="left" vertical="top" wrapText="1"/>
      <protection locked="0"/>
    </xf>
    <xf numFmtId="0" fontId="1" fillId="9" borderId="0" xfId="0" applyFont="1" applyFill="1" applyAlignment="1">
      <alignment horizontal="left" vertical="top" wrapText="1"/>
    </xf>
    <xf numFmtId="0" fontId="37" fillId="9" borderId="0" xfId="0" applyFont="1" applyFill="1" applyAlignment="1">
      <alignment horizontal="left" vertical="top" wrapText="1"/>
    </xf>
    <xf numFmtId="0" fontId="15" fillId="10" borderId="0" xfId="0" applyFont="1" applyFill="1" applyAlignment="1">
      <alignment horizontal="left" vertical="top" wrapText="1"/>
    </xf>
    <xf numFmtId="0" fontId="16" fillId="0" borderId="0" xfId="0" applyFont="1" applyAlignment="1" applyProtection="1">
      <alignment vertical="top"/>
      <protection locked="0"/>
    </xf>
    <xf numFmtId="0" fontId="25" fillId="0" borderId="0" xfId="0" applyFont="1" applyAlignment="1">
      <alignment horizontal="left" vertical="top" wrapText="1"/>
    </xf>
    <xf numFmtId="0" fontId="27" fillId="0" borderId="0" xfId="0" applyFont="1" applyAlignment="1">
      <alignment horizontal="left" vertical="top" wrapText="1"/>
    </xf>
    <xf numFmtId="0" fontId="38" fillId="0" borderId="0" xfId="0" applyFont="1" applyAlignment="1">
      <alignment horizontal="left" vertical="top" wrapText="1"/>
    </xf>
    <xf numFmtId="0" fontId="1" fillId="8" borderId="0" xfId="0" applyFont="1" applyFill="1" applyAlignment="1">
      <alignment vertical="top" wrapText="1"/>
    </xf>
    <xf numFmtId="0" fontId="37" fillId="8" borderId="0" xfId="0" applyFont="1" applyFill="1" applyAlignment="1">
      <alignment vertical="top"/>
    </xf>
    <xf numFmtId="0" fontId="0" fillId="10" borderId="0" xfId="0" applyFill="1" applyAlignment="1">
      <alignment horizontal="left" vertical="top" wrapText="1"/>
    </xf>
    <xf numFmtId="0" fontId="16" fillId="0" borderId="0" xfId="0" applyFont="1" applyAlignment="1">
      <alignment horizontal="right" vertical="top" wrapText="1"/>
    </xf>
    <xf numFmtId="0" fontId="6" fillId="11" borderId="0" xfId="0" applyFont="1" applyFill="1" applyAlignment="1">
      <alignment horizontal="left" vertical="top" wrapText="1"/>
    </xf>
    <xf numFmtId="0" fontId="16" fillId="11" borderId="0" xfId="0" applyFont="1" applyFill="1" applyAlignment="1">
      <alignment horizontal="left" vertical="top" wrapText="1"/>
    </xf>
    <xf numFmtId="0" fontId="16" fillId="12" borderId="0" xfId="0" applyFont="1" applyFill="1" applyAlignment="1">
      <alignment horizontal="left" vertical="top" wrapText="1"/>
    </xf>
    <xf numFmtId="0" fontId="11" fillId="12" borderId="0" xfId="0" applyFont="1" applyFill="1" applyAlignment="1">
      <alignment horizontal="left" vertical="top" wrapText="1"/>
    </xf>
    <xf numFmtId="0" fontId="8" fillId="12" borderId="0" xfId="0" applyFont="1" applyFill="1" applyAlignment="1">
      <alignment horizontal="left" vertical="top" wrapText="1"/>
    </xf>
    <xf numFmtId="0" fontId="1" fillId="11" borderId="0" xfId="0" applyFont="1" applyFill="1" applyAlignment="1">
      <alignment horizontal="left" vertical="top" wrapText="1"/>
    </xf>
    <xf numFmtId="0" fontId="16" fillId="0" borderId="0" xfId="0" applyFont="1"/>
    <xf numFmtId="0" fontId="18" fillId="0" borderId="0" xfId="0" applyFont="1" applyAlignment="1">
      <alignment vertical="top" wrapText="1"/>
    </xf>
    <xf numFmtId="0" fontId="17" fillId="0" borderId="4" xfId="0" applyFont="1" applyBorder="1" applyAlignment="1">
      <alignment vertical="top" wrapText="1"/>
    </xf>
    <xf numFmtId="0" fontId="15" fillId="0" borderId="0" xfId="0" applyFont="1" applyAlignment="1">
      <alignment horizontal="left" vertical="top" wrapText="1"/>
    </xf>
    <xf numFmtId="0" fontId="13" fillId="0" borderId="0" xfId="0" applyFont="1" applyAlignment="1">
      <alignment horizontal="left" vertical="top" wrapText="1"/>
    </xf>
    <xf numFmtId="0" fontId="8" fillId="0" borderId="0" xfId="0" applyFont="1" applyAlignment="1">
      <alignment horizontal="left" vertical="top" wrapText="1"/>
    </xf>
    <xf numFmtId="49" fontId="17" fillId="0" borderId="4" xfId="0" applyNumberFormat="1" applyFont="1" applyBorder="1" applyAlignment="1">
      <alignment horizontal="left" vertical="top"/>
    </xf>
    <xf numFmtId="0" fontId="19" fillId="5" borderId="0" xfId="0" applyFont="1" applyFill="1" applyAlignment="1" applyProtection="1">
      <alignment horizontal="left" vertical="top" wrapText="1"/>
      <protection locked="0"/>
    </xf>
    <xf numFmtId="0" fontId="16" fillId="0" borderId="2" xfId="0" applyFont="1" applyBorder="1" applyProtection="1">
      <protection locked="0"/>
    </xf>
    <xf numFmtId="0" fontId="1" fillId="13" borderId="0" xfId="0" applyFont="1" applyFill="1" applyAlignment="1">
      <alignment horizontal="left" vertical="top" wrapText="1"/>
    </xf>
    <xf numFmtId="0" fontId="16" fillId="13" borderId="0" xfId="0" applyFont="1" applyFill="1" applyAlignment="1">
      <alignment horizontal="left" vertical="top" wrapText="1"/>
    </xf>
    <xf numFmtId="0" fontId="30" fillId="12" borderId="2" xfId="0" applyFont="1" applyFill="1" applyBorder="1" applyAlignment="1">
      <alignment horizontal="left" vertical="top" wrapText="1"/>
    </xf>
    <xf numFmtId="0" fontId="30" fillId="12" borderId="2" xfId="0" applyFont="1" applyFill="1" applyBorder="1" applyAlignment="1" applyProtection="1">
      <alignment horizontal="left" vertical="top" wrapText="1"/>
      <protection locked="0"/>
    </xf>
    <xf numFmtId="0" fontId="33" fillId="12" borderId="2" xfId="0" applyFont="1" applyFill="1" applyBorder="1" applyAlignment="1" applyProtection="1">
      <alignment horizontal="left" vertical="top" wrapText="1"/>
      <protection locked="0"/>
    </xf>
    <xf numFmtId="0" fontId="16" fillId="0" borderId="0" xfId="0" applyFont="1" applyAlignment="1" applyProtection="1">
      <alignment vertical="center" wrapText="1"/>
      <protection locked="0"/>
    </xf>
    <xf numFmtId="0" fontId="19" fillId="0" borderId="3" xfId="0" applyFont="1" applyBorder="1" applyAlignment="1" applyProtection="1">
      <alignment horizontal="left" vertical="top" wrapText="1"/>
      <protection locked="0"/>
    </xf>
    <xf numFmtId="0" fontId="27" fillId="0" borderId="3" xfId="0" applyFont="1" applyBorder="1" applyAlignment="1" applyProtection="1">
      <alignment horizontal="left" vertical="top" wrapText="1"/>
      <protection locked="0"/>
    </xf>
    <xf numFmtId="0" fontId="1" fillId="15" borderId="0" xfId="0" applyFont="1" applyFill="1" applyAlignment="1">
      <alignment horizontal="left" vertical="top" wrapText="1"/>
    </xf>
    <xf numFmtId="0" fontId="16" fillId="15" borderId="0" xfId="0" applyFont="1" applyFill="1" applyAlignment="1">
      <alignment horizontal="left" vertical="top" wrapText="1"/>
    </xf>
    <xf numFmtId="0" fontId="3" fillId="0" borderId="0" xfId="0" applyFont="1" applyAlignment="1">
      <alignment vertical="top" wrapText="1"/>
    </xf>
    <xf numFmtId="0" fontId="17" fillId="0" borderId="0" xfId="0" applyFont="1" applyAlignment="1">
      <alignment horizontal="left" vertical="center" wrapText="1"/>
    </xf>
    <xf numFmtId="0" fontId="6" fillId="16" borderId="0" xfId="0" applyFont="1" applyFill="1" applyAlignment="1">
      <alignment horizontal="left" vertical="top" wrapText="1"/>
    </xf>
    <xf numFmtId="0" fontId="23" fillId="16" borderId="0" xfId="0" applyFont="1" applyFill="1" applyAlignment="1">
      <alignment horizontal="left" vertical="top" wrapText="1"/>
    </xf>
    <xf numFmtId="0" fontId="2" fillId="0" borderId="0" xfId="0" applyFont="1" applyAlignment="1">
      <alignment horizontal="right" vertical="top" wrapText="1"/>
    </xf>
    <xf numFmtId="0" fontId="12" fillId="12" borderId="0" xfId="0" applyFont="1" applyFill="1" applyAlignment="1">
      <alignment horizontal="right" vertical="top" wrapText="1"/>
    </xf>
    <xf numFmtId="0" fontId="1" fillId="16" borderId="0" xfId="0" applyFont="1" applyFill="1" applyAlignment="1">
      <alignment horizontal="left" vertical="top" wrapText="1"/>
    </xf>
    <xf numFmtId="0" fontId="21" fillId="16" borderId="0" xfId="0" applyFont="1" applyFill="1" applyAlignment="1">
      <alignment horizontal="left" vertical="top" wrapText="1"/>
    </xf>
    <xf numFmtId="0" fontId="25" fillId="0" borderId="0" xfId="0" applyFont="1" applyAlignment="1">
      <alignment horizontal="right" vertical="top" wrapText="1"/>
    </xf>
    <xf numFmtId="0" fontId="16" fillId="0" borderId="0" xfId="0" applyFont="1" applyAlignment="1">
      <alignment horizontal="right"/>
    </xf>
    <xf numFmtId="0" fontId="1" fillId="17" borderId="0" xfId="0" applyFont="1" applyFill="1" applyAlignment="1">
      <alignment horizontal="left" vertical="top" wrapText="1"/>
    </xf>
    <xf numFmtId="0" fontId="21" fillId="17" borderId="0" xfId="0" applyFont="1" applyFill="1" applyAlignment="1">
      <alignment horizontal="left" vertical="top" wrapText="1"/>
    </xf>
    <xf numFmtId="0" fontId="41" fillId="0" borderId="0" xfId="0" applyFont="1" applyAlignment="1">
      <alignment horizontal="left" vertical="top" wrapText="1"/>
    </xf>
    <xf numFmtId="0" fontId="17" fillId="0" borderId="0" xfId="0" applyFont="1"/>
    <xf numFmtId="0" fontId="0" fillId="0" borderId="0" xfId="0" applyAlignment="1">
      <alignment wrapText="1"/>
    </xf>
    <xf numFmtId="0" fontId="1" fillId="17" borderId="0" xfId="0" applyFont="1" applyFill="1" applyAlignment="1">
      <alignment vertical="top" wrapText="1"/>
    </xf>
    <xf numFmtId="0" fontId="16" fillId="17" borderId="0" xfId="0" applyFont="1" applyFill="1" applyAlignment="1">
      <alignment vertical="top" wrapText="1"/>
    </xf>
    <xf numFmtId="0" fontId="23" fillId="18" borderId="0" xfId="0" applyFont="1" applyFill="1" applyAlignment="1">
      <alignment horizontal="left" vertical="top" wrapText="1"/>
    </xf>
    <xf numFmtId="0" fontId="12" fillId="18" borderId="0" xfId="0" applyFont="1" applyFill="1" applyAlignment="1">
      <alignment horizontal="left" vertical="top" wrapText="1"/>
    </xf>
    <xf numFmtId="0" fontId="21" fillId="18" borderId="0" xfId="0" applyFont="1" applyFill="1" applyAlignment="1">
      <alignment horizontal="left" vertical="top" wrapText="1"/>
    </xf>
    <xf numFmtId="9" fontId="16" fillId="0" borderId="0" xfId="0" applyNumberFormat="1" applyFont="1" applyAlignment="1">
      <alignment horizontal="left" vertical="top"/>
    </xf>
    <xf numFmtId="0" fontId="12" fillId="0" borderId="0" xfId="0" applyFont="1" applyAlignment="1">
      <alignment horizontal="right"/>
    </xf>
    <xf numFmtId="49" fontId="16" fillId="0" borderId="0" xfId="0" applyNumberFormat="1" applyFont="1" applyAlignment="1">
      <alignment vertical="top"/>
    </xf>
    <xf numFmtId="49" fontId="16" fillId="0" borderId="0" xfId="0" applyNumberFormat="1" applyFont="1" applyAlignment="1">
      <alignment horizontal="right" vertical="top"/>
    </xf>
    <xf numFmtId="0" fontId="16" fillId="19" borderId="0" xfId="0" applyFont="1" applyFill="1" applyAlignment="1">
      <alignment horizontal="left" vertical="top" wrapText="1"/>
    </xf>
    <xf numFmtId="0" fontId="0" fillId="0" borderId="0" xfId="0" applyAlignment="1">
      <alignment horizontal="right" vertical="top" wrapText="1"/>
    </xf>
    <xf numFmtId="0" fontId="0" fillId="20" borderId="0" xfId="0" applyFill="1" applyAlignment="1">
      <alignment horizontal="left" vertical="top" wrapText="1"/>
    </xf>
    <xf numFmtId="0" fontId="19" fillId="7" borderId="0" xfId="0" applyFont="1" applyFill="1" applyAlignment="1" applyProtection="1">
      <alignment horizontal="left" vertical="top" wrapText="1"/>
      <protection locked="0"/>
    </xf>
    <xf numFmtId="0" fontId="43" fillId="0" borderId="2" xfId="0" applyFont="1" applyBorder="1" applyAlignment="1" applyProtection="1">
      <alignment horizontal="left" vertical="top" wrapText="1"/>
      <protection locked="0"/>
    </xf>
    <xf numFmtId="0" fontId="16" fillId="0" borderId="9" xfId="0" applyFont="1" applyBorder="1" applyAlignment="1" applyProtection="1">
      <alignment vertical="top"/>
      <protection locked="0"/>
    </xf>
    <xf numFmtId="0" fontId="20" fillId="0" borderId="2" xfId="1" applyFill="1" applyBorder="1" applyAlignment="1" applyProtection="1">
      <alignment horizontal="left" vertical="top" wrapText="1"/>
      <protection locked="0"/>
    </xf>
    <xf numFmtId="0" fontId="42" fillId="0" borderId="2" xfId="1" applyFont="1" applyFill="1" applyBorder="1" applyAlignment="1" applyProtection="1">
      <alignment horizontal="left" vertical="top" wrapText="1"/>
      <protection locked="0"/>
    </xf>
    <xf numFmtId="9" fontId="19" fillId="0" borderId="2" xfId="0" applyNumberFormat="1" applyFont="1" applyBorder="1" applyAlignment="1" applyProtection="1">
      <alignment horizontal="left" vertical="top" wrapText="1"/>
      <protection locked="0"/>
    </xf>
    <xf numFmtId="0" fontId="12" fillId="6" borderId="0" xfId="0" applyFont="1" applyFill="1" applyAlignment="1">
      <alignment horizontal="left" vertical="top" wrapText="1"/>
    </xf>
    <xf numFmtId="0" fontId="17" fillId="0" borderId="0" xfId="0" applyFont="1" applyAlignment="1">
      <alignment horizontal="right" vertical="top" wrapText="1"/>
    </xf>
    <xf numFmtId="0" fontId="47" fillId="0" borderId="0" xfId="0" applyFont="1" applyAlignment="1">
      <alignment horizontal="center" vertical="top" wrapText="1"/>
    </xf>
    <xf numFmtId="0" fontId="47" fillId="0" borderId="0" xfId="0" applyFont="1" applyAlignment="1" applyProtection="1">
      <alignment horizontal="center" vertical="top" wrapText="1"/>
      <protection locked="0"/>
    </xf>
    <xf numFmtId="0" fontId="23" fillId="8" borderId="0" xfId="0" applyFont="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11" fillId="3" borderId="0" xfId="0" applyFont="1" applyFill="1" applyAlignment="1" applyProtection="1">
      <alignment horizontal="left" vertical="top" wrapText="1"/>
      <protection locked="0"/>
    </xf>
    <xf numFmtId="0" fontId="21" fillId="8" borderId="0" xfId="0" applyFont="1" applyFill="1" applyAlignment="1" applyProtection="1">
      <alignment horizontal="left" vertical="top" wrapText="1"/>
      <protection locked="0"/>
    </xf>
    <xf numFmtId="0" fontId="16" fillId="0" borderId="0" xfId="0" applyFont="1" applyAlignment="1" applyProtection="1">
      <alignment horizontal="right" vertical="top"/>
      <protection locked="0"/>
    </xf>
    <xf numFmtId="0" fontId="37" fillId="9" borderId="0" xfId="0" applyFont="1" applyFill="1" applyAlignment="1" applyProtection="1">
      <alignment horizontal="left" vertical="top" wrapText="1"/>
      <protection locked="0"/>
    </xf>
    <xf numFmtId="0" fontId="37" fillId="8" borderId="0" xfId="0" applyFont="1" applyFill="1" applyAlignment="1" applyProtection="1">
      <alignment vertical="top"/>
      <protection locked="0"/>
    </xf>
    <xf numFmtId="0" fontId="1" fillId="9" borderId="0" xfId="0" applyFont="1" applyFill="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6" fillId="11" borderId="0" xfId="0" applyFont="1" applyFill="1" applyAlignment="1" applyProtection="1">
      <alignment horizontal="left" vertical="top" wrapText="1"/>
      <protection locked="0"/>
    </xf>
    <xf numFmtId="0" fontId="12" fillId="6" borderId="0" xfId="0" applyFont="1" applyFill="1" applyAlignment="1" applyProtection="1">
      <alignment horizontal="left" vertical="top" wrapText="1"/>
      <protection locked="0"/>
    </xf>
    <xf numFmtId="0" fontId="16" fillId="13" borderId="0" xfId="0" applyFont="1" applyFill="1" applyAlignment="1" applyProtection="1">
      <alignment horizontal="left" vertical="top" wrapText="1"/>
      <protection locked="0"/>
    </xf>
    <xf numFmtId="0" fontId="16" fillId="15" borderId="0" xfId="0" applyFont="1" applyFill="1" applyAlignment="1" applyProtection="1">
      <alignment horizontal="left" vertical="top" wrapText="1"/>
      <protection locked="0"/>
    </xf>
    <xf numFmtId="0" fontId="23" fillId="16" borderId="0" xfId="0" applyFont="1" applyFill="1" applyAlignment="1" applyProtection="1">
      <alignment horizontal="left" vertical="top" wrapText="1"/>
      <protection locked="0"/>
    </xf>
    <xf numFmtId="0" fontId="12" fillId="12" borderId="0" xfId="0" applyFont="1" applyFill="1" applyAlignment="1" applyProtection="1">
      <alignment horizontal="right" vertical="top" wrapText="1"/>
      <protection locked="0"/>
    </xf>
    <xf numFmtId="0" fontId="21" fillId="16" borderId="0" xfId="0" applyFont="1" applyFill="1" applyAlignment="1" applyProtection="1">
      <alignment horizontal="left" vertical="top" wrapText="1"/>
      <protection locked="0"/>
    </xf>
    <xf numFmtId="0" fontId="21" fillId="17" borderId="0" xfId="0" applyFont="1" applyFill="1" applyAlignment="1" applyProtection="1">
      <alignment horizontal="left" vertical="top" wrapText="1"/>
      <protection locked="0"/>
    </xf>
    <xf numFmtId="0" fontId="16" fillId="17" borderId="0" xfId="0" applyFont="1" applyFill="1" applyAlignment="1" applyProtection="1">
      <alignment vertical="top" wrapText="1"/>
      <protection locked="0"/>
    </xf>
    <xf numFmtId="0" fontId="2" fillId="0" borderId="0" xfId="0" applyFont="1" applyAlignment="1" applyProtection="1">
      <alignment horizontal="right" vertical="top" wrapText="1"/>
      <protection locked="0"/>
    </xf>
    <xf numFmtId="0" fontId="23" fillId="18" borderId="0" xfId="0" applyFont="1" applyFill="1" applyAlignment="1" applyProtection="1">
      <alignment horizontal="left" vertical="top" wrapText="1"/>
      <protection locked="0"/>
    </xf>
    <xf numFmtId="0" fontId="21" fillId="18" borderId="0" xfId="0" applyFont="1" applyFill="1" applyAlignment="1" applyProtection="1">
      <alignment horizontal="left" vertical="top" wrapText="1"/>
      <protection locked="0"/>
    </xf>
    <xf numFmtId="0" fontId="17" fillId="0" borderId="0" xfId="0" applyFont="1" applyAlignment="1" applyProtection="1">
      <alignment horizontal="right" vertical="top" wrapText="1"/>
      <protection locked="0"/>
    </xf>
    <xf numFmtId="0" fontId="16" fillId="19" borderId="0" xfId="0" applyFont="1" applyFill="1" applyAlignment="1" applyProtection="1">
      <alignment horizontal="left" vertical="top" wrapText="1"/>
      <protection locked="0"/>
    </xf>
    <xf numFmtId="0" fontId="0" fillId="0" borderId="0" xfId="0" applyAlignment="1" applyProtection="1">
      <alignment horizontal="right" vertical="top" wrapText="1"/>
      <protection locked="0"/>
    </xf>
    <xf numFmtId="0" fontId="46" fillId="0" borderId="0" xfId="0" applyFont="1" applyAlignment="1">
      <alignment horizontal="left" vertical="top" wrapText="1"/>
    </xf>
    <xf numFmtId="0" fontId="5" fillId="0" borderId="0" xfId="0" applyFont="1" applyAlignment="1">
      <alignment horizontal="center" vertical="top" wrapText="1"/>
    </xf>
    <xf numFmtId="0" fontId="16" fillId="0" borderId="0" xfId="0" applyFont="1" applyAlignment="1">
      <alignment horizontal="center" vertical="top"/>
    </xf>
    <xf numFmtId="0" fontId="16" fillId="0" borderId="0" xfId="0" applyFont="1" applyAlignment="1">
      <alignment horizontal="center" vertical="top" wrapText="1"/>
    </xf>
    <xf numFmtId="0" fontId="25" fillId="0" borderId="0" xfId="0" applyFont="1" applyAlignment="1">
      <alignment horizontal="center" vertical="top" wrapText="1"/>
    </xf>
    <xf numFmtId="0" fontId="25" fillId="0" borderId="0" xfId="0" applyFont="1" applyAlignment="1">
      <alignment horizontal="center" vertical="top"/>
    </xf>
    <xf numFmtId="0" fontId="2" fillId="0" borderId="0" xfId="0" applyFont="1" applyAlignment="1">
      <alignment horizontal="center" vertical="top"/>
    </xf>
    <xf numFmtId="0" fontId="6" fillId="0" borderId="0" xfId="0" applyFont="1" applyAlignment="1">
      <alignment horizontal="center" vertical="top" wrapText="1"/>
    </xf>
    <xf numFmtId="0" fontId="1" fillId="0" borderId="0" xfId="0" applyFont="1" applyAlignment="1">
      <alignment horizontal="center" vertical="top" wrapText="1"/>
    </xf>
    <xf numFmtId="0" fontId="0" fillId="3" borderId="0" xfId="0" applyFill="1" applyAlignment="1">
      <alignment horizontal="left" vertical="top" wrapText="1"/>
    </xf>
    <xf numFmtId="0" fontId="0" fillId="3" borderId="0" xfId="0" applyFill="1" applyAlignment="1" applyProtection="1">
      <alignment horizontal="left" vertical="top" wrapText="1"/>
      <protection locked="0"/>
    </xf>
    <xf numFmtId="0" fontId="16" fillId="3" borderId="0" xfId="0" applyFont="1" applyFill="1" applyAlignment="1" applyProtection="1">
      <alignment horizontal="right" vertical="top" wrapText="1"/>
      <protection locked="0"/>
    </xf>
    <xf numFmtId="0" fontId="16" fillId="3" borderId="0" xfId="0" applyFont="1" applyFill="1" applyAlignment="1" applyProtection="1">
      <alignment horizontal="right" vertical="top"/>
      <protection locked="0"/>
    </xf>
    <xf numFmtId="0" fontId="17" fillId="3" borderId="0" xfId="0" applyFont="1" applyFill="1" applyAlignment="1">
      <alignment vertical="top" wrapText="1"/>
    </xf>
    <xf numFmtId="0" fontId="17" fillId="3" borderId="0" xfId="0" applyFont="1" applyFill="1" applyAlignment="1" applyProtection="1">
      <alignment vertical="top" wrapText="1"/>
      <protection locked="0"/>
    </xf>
    <xf numFmtId="0" fontId="17" fillId="3" borderId="0" xfId="0" applyFont="1" applyFill="1" applyAlignment="1" applyProtection="1">
      <alignment horizontal="left" vertical="top" wrapText="1"/>
      <protection locked="0"/>
    </xf>
    <xf numFmtId="0" fontId="16" fillId="24" borderId="2" xfId="0" applyFont="1" applyFill="1" applyBorder="1" applyAlignment="1" applyProtection="1">
      <alignment horizontal="left" vertical="top" wrapText="1"/>
      <protection locked="0"/>
    </xf>
    <xf numFmtId="0" fontId="47" fillId="22" borderId="0" xfId="0" applyFont="1" applyFill="1" applyAlignment="1" applyProtection="1">
      <alignment horizontal="right" vertical="top" wrapText="1"/>
      <protection locked="0"/>
    </xf>
    <xf numFmtId="0" fontId="6" fillId="8" borderId="0" xfId="0" applyFont="1" applyFill="1" applyAlignment="1" applyProtection="1">
      <alignment horizontal="right" vertical="top" wrapText="1"/>
      <protection locked="0"/>
    </xf>
    <xf numFmtId="0" fontId="1" fillId="8" borderId="0" xfId="0" applyFont="1" applyFill="1" applyAlignment="1">
      <alignment horizontal="right" vertical="top" wrapText="1"/>
    </xf>
    <xf numFmtId="0" fontId="1" fillId="9" borderId="0" xfId="0" applyFont="1" applyFill="1" applyAlignment="1">
      <alignment horizontal="right" vertical="top" wrapText="1"/>
    </xf>
    <xf numFmtId="0" fontId="6" fillId="11" borderId="0" xfId="0" applyFont="1" applyFill="1" applyAlignment="1">
      <alignment horizontal="right" vertical="top" wrapText="1"/>
    </xf>
    <xf numFmtId="0" fontId="1" fillId="11" borderId="0" xfId="0" applyFont="1" applyFill="1" applyAlignment="1">
      <alignment horizontal="right" vertical="top" wrapText="1"/>
    </xf>
    <xf numFmtId="0" fontId="1" fillId="13" borderId="0" xfId="0" applyFont="1" applyFill="1" applyAlignment="1">
      <alignment horizontal="right" vertical="top" wrapText="1"/>
    </xf>
    <xf numFmtId="0" fontId="1" fillId="15" borderId="0" xfId="0" applyFont="1" applyFill="1" applyAlignment="1">
      <alignment horizontal="right" vertical="top" wrapText="1"/>
    </xf>
    <xf numFmtId="0" fontId="6" fillId="16" borderId="0" xfId="0" applyFont="1" applyFill="1" applyAlignment="1">
      <alignment horizontal="right" vertical="top" wrapText="1"/>
    </xf>
    <xf numFmtId="0" fontId="1" fillId="16" borderId="0" xfId="0" applyFont="1" applyFill="1" applyAlignment="1">
      <alignment horizontal="right" vertical="top" wrapText="1"/>
    </xf>
    <xf numFmtId="0" fontId="1" fillId="17" borderId="0" xfId="0" applyFont="1" applyFill="1" applyAlignment="1">
      <alignment horizontal="right" vertical="top" wrapText="1"/>
    </xf>
    <xf numFmtId="0" fontId="23" fillId="18" borderId="0" xfId="0" applyFont="1" applyFill="1" applyAlignment="1">
      <alignment horizontal="right" vertical="top" wrapText="1"/>
    </xf>
    <xf numFmtId="0" fontId="12" fillId="18" borderId="0" xfId="0" applyFont="1" applyFill="1" applyAlignment="1">
      <alignment horizontal="right" vertical="top" wrapText="1"/>
    </xf>
    <xf numFmtId="0" fontId="3" fillId="23" borderId="0" xfId="0" applyFont="1" applyFill="1" applyAlignment="1">
      <alignment horizontal="left" vertical="top" wrapText="1"/>
    </xf>
    <xf numFmtId="0" fontId="23" fillId="23" borderId="0" xfId="0" applyFont="1" applyFill="1" applyAlignment="1">
      <alignment horizontal="center" vertical="top" wrapText="1"/>
    </xf>
    <xf numFmtId="0" fontId="16" fillId="0" borderId="0" xfId="0" applyFont="1" applyAlignment="1">
      <alignment horizontal="left" vertical="top" wrapText="1"/>
    </xf>
    <xf numFmtId="0" fontId="18" fillId="0" borderId="0" xfId="0" applyFont="1" applyAlignment="1">
      <alignment horizontal="left" vertical="top" wrapText="1"/>
    </xf>
    <xf numFmtId="0" fontId="16" fillId="0" borderId="3" xfId="0" applyFont="1" applyBorder="1" applyAlignment="1" applyProtection="1">
      <alignment horizontal="left" vertical="top" wrapText="1"/>
      <protection locked="0"/>
    </xf>
    <xf numFmtId="0" fontId="16" fillId="0" borderId="3" xfId="0" applyFont="1" applyBorder="1" applyAlignment="1">
      <alignment horizontal="left" vertical="top" wrapText="1"/>
    </xf>
    <xf numFmtId="0" fontId="16" fillId="21" borderId="0" xfId="0" applyFont="1" applyFill="1" applyAlignment="1">
      <alignment horizontal="left" vertical="top" wrapText="1"/>
    </xf>
    <xf numFmtId="0" fontId="3" fillId="0" borderId="0" xfId="0" applyFont="1" applyAlignment="1">
      <alignment horizontal="left" vertical="top" wrapText="1"/>
    </xf>
    <xf numFmtId="0" fontId="19" fillId="6" borderId="5" xfId="0" applyFont="1" applyFill="1" applyBorder="1" applyAlignment="1">
      <alignment horizontal="left" vertical="top" wrapText="1"/>
    </xf>
    <xf numFmtId="0" fontId="17" fillId="6" borderId="8" xfId="0" applyFont="1" applyFill="1" applyBorder="1" applyAlignment="1">
      <alignment horizontal="left" vertical="top" wrapText="1"/>
    </xf>
    <xf numFmtId="0" fontId="17" fillId="6" borderId="6" xfId="0" applyFont="1" applyFill="1" applyBorder="1" applyAlignment="1">
      <alignment horizontal="left" vertical="top" wrapText="1"/>
    </xf>
    <xf numFmtId="0" fontId="18" fillId="0" borderId="0" xfId="0" quotePrefix="1" applyFont="1" applyAlignment="1">
      <alignment horizontal="left" vertical="top" wrapText="1"/>
    </xf>
    <xf numFmtId="0" fontId="19" fillId="14" borderId="5" xfId="0" applyFont="1" applyFill="1" applyBorder="1" applyAlignment="1">
      <alignment horizontal="left" vertical="top" wrapText="1"/>
    </xf>
    <xf numFmtId="0" fontId="17" fillId="14" borderId="8" xfId="0" applyFont="1" applyFill="1" applyBorder="1" applyAlignment="1">
      <alignment horizontal="left" vertical="top" wrapText="1"/>
    </xf>
    <xf numFmtId="0" fontId="17" fillId="14" borderId="6" xfId="0" applyFont="1" applyFill="1" applyBorder="1" applyAlignment="1">
      <alignment horizontal="left" vertical="top" wrapText="1"/>
    </xf>
    <xf numFmtId="0" fontId="26" fillId="0" borderId="0" xfId="0" applyFont="1" applyAlignment="1">
      <alignment horizontal="left" vertical="top" wrapText="1"/>
    </xf>
    <xf numFmtId="0" fontId="16" fillId="0" borderId="3" xfId="0" applyFont="1" applyBorder="1" applyAlignment="1">
      <alignment horizontal="left" wrapText="1"/>
    </xf>
  </cellXfs>
  <cellStyles count="2">
    <cellStyle name="Hyperlink" xfId="1" builtinId="8"/>
    <cellStyle name="Normal" xfId="0" builtinId="0"/>
  </cellStyles>
  <dxfs count="335">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bit.ly/3uAzhfW" TargetMode="External"/><Relationship Id="rId3" Type="http://schemas.openxmlformats.org/officeDocument/2006/relationships/hyperlink" Target="https://www.data.gov.cy/news_items?language=el" TargetMode="External"/><Relationship Id="rId7" Type="http://schemas.openxmlformats.org/officeDocument/2006/relationships/hyperlink" Target="https://t.ly/pl2F" TargetMode="External"/><Relationship Id="rId2" Type="http://schemas.openxmlformats.org/officeDocument/2006/relationships/hyperlink" Target="https://www.data.gov.cy/data_requests_view" TargetMode="External"/><Relationship Id="rId1" Type="http://schemas.openxmlformats.org/officeDocument/2006/relationships/hyperlink" Target="http://www.data.gov.cy/" TargetMode="External"/><Relationship Id="rId6" Type="http://schemas.openxmlformats.org/officeDocument/2006/relationships/hyperlink" Target="https://bit.ly/3fEyOUk" TargetMode="External"/><Relationship Id="rId11" Type="http://schemas.openxmlformats.org/officeDocument/2006/relationships/printerSettings" Target="../printerSettings/printerSettings1.bin"/><Relationship Id="rId5" Type="http://schemas.openxmlformats.org/officeDocument/2006/relationships/hyperlink" Target="https://www.data.gov.cy/application-showcases" TargetMode="External"/><Relationship Id="rId10" Type="http://schemas.openxmlformats.org/officeDocument/2006/relationships/hyperlink" Target="https://twitter.com/OpenDataCyfacebook????" TargetMode="External"/><Relationship Id="rId4" Type="http://schemas.openxmlformats.org/officeDocument/2006/relationships/hyperlink" Target="https://data.gov.cy/submit_new_app" TargetMode="External"/><Relationship Id="rId9" Type="http://schemas.openxmlformats.org/officeDocument/2006/relationships/hyperlink" Target="https://dkan.readthedocs.io/en/latest/apis/datastore-api.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007"/>
  <sheetViews>
    <sheetView tabSelected="1" zoomScale="55" zoomScaleNormal="55" workbookViewId="0">
      <selection activeCell="B17" sqref="B17"/>
    </sheetView>
  </sheetViews>
  <sheetFormatPr defaultColWidth="8.7109375" defaultRowHeight="14.45"/>
  <cols>
    <col min="1" max="1" width="5.42578125" style="25" customWidth="1"/>
    <col min="2" max="2" width="109.42578125" style="1" customWidth="1"/>
    <col min="3" max="3" width="3.42578125" style="17" customWidth="1"/>
    <col min="4" max="4" width="50.28515625" style="1" customWidth="1"/>
    <col min="5" max="5" width="15.5703125" style="2" customWidth="1"/>
    <col min="6" max="6" width="21.7109375" style="1" customWidth="1"/>
    <col min="7" max="7" width="39.5703125" style="1" customWidth="1"/>
    <col min="8" max="8" width="40.7109375" style="151" customWidth="1"/>
    <col min="9" max="9" width="80.5703125" style="4" customWidth="1"/>
    <col min="10" max="10" width="31.42578125" style="1" hidden="1" customWidth="1"/>
    <col min="11" max="11" width="23" style="1" hidden="1" customWidth="1"/>
    <col min="12" max="14" width="8.7109375" style="1" hidden="1" customWidth="1"/>
    <col min="15" max="15" width="26.28515625" style="1" customWidth="1"/>
    <col min="16" max="16384" width="8.7109375" style="1"/>
  </cols>
  <sheetData>
    <row r="1" spans="1:15" ht="25.9">
      <c r="B1" s="205" t="s">
        <v>0</v>
      </c>
      <c r="C1" s="205"/>
      <c r="D1" s="205"/>
      <c r="E1" s="205"/>
      <c r="F1" s="205"/>
      <c r="G1" s="205"/>
      <c r="H1" s="205"/>
      <c r="I1" s="204"/>
    </row>
    <row r="2" spans="1:15" ht="39.6" customHeight="1">
      <c r="B2" s="3"/>
      <c r="E2" s="174"/>
      <c r="F2" s="191">
        <f>F3+F264+F476+F794</f>
        <v>2378</v>
      </c>
      <c r="G2" s="148"/>
      <c r="H2" s="149"/>
      <c r="I2" s="1"/>
      <c r="J2" s="4"/>
    </row>
    <row r="3" spans="1:15" s="8" customFormat="1" ht="25.9">
      <c r="A3" s="175"/>
      <c r="B3" s="26" t="s">
        <v>1</v>
      </c>
      <c r="C3" s="27"/>
      <c r="D3" s="27"/>
      <c r="E3" s="27"/>
      <c r="F3" s="192">
        <f>F6+F113+F172</f>
        <v>635</v>
      </c>
      <c r="G3" s="27"/>
      <c r="H3" s="150"/>
      <c r="I3" s="27"/>
      <c r="J3" s="5"/>
      <c r="K3" s="5"/>
      <c r="L3" s="5"/>
      <c r="M3" s="5">
        <v>650</v>
      </c>
      <c r="N3" s="6">
        <v>0.25</v>
      </c>
      <c r="O3" s="7"/>
    </row>
    <row r="4" spans="1:15" ht="115.15">
      <c r="B4" s="19" t="s">
        <v>2</v>
      </c>
    </row>
    <row r="5" spans="1:15" ht="15.6">
      <c r="B5" s="28" t="s">
        <v>3</v>
      </c>
      <c r="C5" s="29"/>
      <c r="D5" s="28" t="s">
        <v>4</v>
      </c>
      <c r="E5" s="30"/>
      <c r="F5" s="9"/>
      <c r="G5" s="9"/>
      <c r="H5" s="152"/>
      <c r="I5" s="31" t="s">
        <v>5</v>
      </c>
      <c r="J5" s="9" t="s">
        <v>6</v>
      </c>
      <c r="K5" s="9" t="s">
        <v>7</v>
      </c>
      <c r="L5" s="10"/>
      <c r="M5" s="11"/>
      <c r="N5" s="12"/>
      <c r="O5" s="13"/>
    </row>
    <row r="6" spans="1:15" ht="15.6">
      <c r="B6" s="32" t="s">
        <v>8</v>
      </c>
      <c r="C6" s="33"/>
      <c r="D6" s="33"/>
      <c r="E6" s="33"/>
      <c r="F6" s="193">
        <f>SUM(F7:F112)</f>
        <v>275</v>
      </c>
      <c r="G6" s="33"/>
      <c r="H6" s="153"/>
      <c r="I6" s="33"/>
      <c r="J6" s="14"/>
      <c r="K6" s="15"/>
      <c r="L6" s="16">
        <v>220</v>
      </c>
      <c r="M6" s="13"/>
      <c r="N6" s="13"/>
      <c r="O6" s="13"/>
    </row>
    <row r="7" spans="1:15" s="40" customFormat="1">
      <c r="A7" s="176">
        <v>1</v>
      </c>
      <c r="B7" s="206" t="s">
        <v>9</v>
      </c>
      <c r="C7" s="34" t="s">
        <v>10</v>
      </c>
      <c r="D7" s="35" t="s">
        <v>11</v>
      </c>
      <c r="E7" s="36">
        <v>30</v>
      </c>
      <c r="F7" s="37">
        <f>IF(C7="x",E7,0)</f>
        <v>30</v>
      </c>
      <c r="G7" s="37"/>
      <c r="H7" s="154"/>
      <c r="I7" s="207" t="s">
        <v>12</v>
      </c>
      <c r="J7" s="38"/>
      <c r="K7" s="39"/>
      <c r="O7" s="206"/>
    </row>
    <row r="8" spans="1:15">
      <c r="B8" s="206"/>
      <c r="C8" s="24"/>
      <c r="D8" s="17" t="s">
        <v>13</v>
      </c>
      <c r="E8" s="36">
        <v>0</v>
      </c>
      <c r="F8" s="37">
        <f>IF(C8="x",E8,0)</f>
        <v>0</v>
      </c>
      <c r="G8" s="37"/>
      <c r="H8" s="154"/>
      <c r="I8" s="207"/>
      <c r="J8" s="19"/>
      <c r="K8" s="21"/>
      <c r="O8" s="206"/>
    </row>
    <row r="9" spans="1:15" ht="19.5" customHeight="1">
      <c r="B9" s="206"/>
      <c r="C9" s="24"/>
      <c r="D9" s="17" t="s">
        <v>14</v>
      </c>
      <c r="E9" s="36">
        <v>30</v>
      </c>
      <c r="F9" s="37">
        <f>IF(C9="x",E9,0)</f>
        <v>0</v>
      </c>
      <c r="G9" s="37"/>
      <c r="H9" s="154"/>
      <c r="I9" s="207"/>
      <c r="J9" s="19"/>
      <c r="K9" s="21"/>
      <c r="O9" s="206"/>
    </row>
    <row r="10" spans="1:15" ht="144">
      <c r="B10" s="41" t="s">
        <v>15</v>
      </c>
      <c r="C10" s="42"/>
      <c r="D10" s="43"/>
      <c r="E10" s="36"/>
      <c r="F10" s="37"/>
      <c r="G10" s="37"/>
      <c r="H10" s="154"/>
      <c r="J10" s="43"/>
      <c r="K10" s="23"/>
    </row>
    <row r="11" spans="1:15">
      <c r="B11" s="25"/>
      <c r="D11" s="19"/>
      <c r="E11" s="36"/>
      <c r="F11" s="37"/>
      <c r="G11" s="37"/>
      <c r="H11" s="154"/>
      <c r="J11" s="19"/>
      <c r="K11" s="23"/>
    </row>
    <row r="12" spans="1:15">
      <c r="B12" s="19"/>
      <c r="D12" s="19"/>
      <c r="E12" s="36"/>
      <c r="F12" s="37"/>
      <c r="G12" s="37"/>
      <c r="H12" s="154"/>
      <c r="J12" s="19"/>
      <c r="K12" s="23"/>
    </row>
    <row r="13" spans="1:15" ht="14.65" customHeight="1">
      <c r="A13" s="25">
        <v>2</v>
      </c>
      <c r="B13" s="206" t="s">
        <v>16</v>
      </c>
      <c r="C13" s="24" t="s">
        <v>10</v>
      </c>
      <c r="D13" s="17" t="s">
        <v>11</v>
      </c>
      <c r="E13" s="36">
        <v>30</v>
      </c>
      <c r="F13" s="37">
        <f>IF(C13="x",E13,0)</f>
        <v>30</v>
      </c>
      <c r="G13" s="37"/>
      <c r="H13" s="154"/>
      <c r="I13" s="207" t="s">
        <v>17</v>
      </c>
      <c r="J13" s="19"/>
      <c r="K13" s="23"/>
    </row>
    <row r="14" spans="1:15">
      <c r="B14" s="206"/>
      <c r="C14" s="24"/>
      <c r="D14" s="17" t="s">
        <v>13</v>
      </c>
      <c r="E14" s="36">
        <v>0</v>
      </c>
      <c r="F14" s="37">
        <f>IF(C14="x",E14,0)</f>
        <v>0</v>
      </c>
      <c r="G14" s="37"/>
      <c r="H14" s="154"/>
      <c r="I14" s="207"/>
      <c r="J14" s="19"/>
      <c r="K14" s="23"/>
    </row>
    <row r="15" spans="1:15">
      <c r="B15" s="206"/>
      <c r="C15" s="24"/>
      <c r="D15" s="17" t="s">
        <v>18</v>
      </c>
      <c r="E15" s="36">
        <v>30</v>
      </c>
      <c r="F15" s="37">
        <f>IF(C15="x",E15,0)</f>
        <v>0</v>
      </c>
      <c r="G15" s="37"/>
      <c r="H15" s="154"/>
      <c r="I15" s="207"/>
      <c r="J15" s="19"/>
      <c r="K15" s="23"/>
    </row>
    <row r="16" spans="1:15" ht="43.15">
      <c r="B16" s="41" t="s">
        <v>19</v>
      </c>
      <c r="C16" s="42"/>
      <c r="D16" s="43"/>
      <c r="E16" s="36"/>
      <c r="F16" s="37"/>
      <c r="G16" s="37"/>
      <c r="H16" s="154"/>
      <c r="J16" s="43"/>
      <c r="K16" s="23"/>
    </row>
    <row r="17" spans="1:11" ht="172.9">
      <c r="B17" s="44" t="s">
        <v>20</v>
      </c>
      <c r="D17" s="19"/>
      <c r="E17" s="36"/>
      <c r="F17" s="37"/>
      <c r="G17" s="183" t="s">
        <v>21</v>
      </c>
      <c r="H17" s="184" t="s">
        <v>22</v>
      </c>
      <c r="J17" s="19"/>
      <c r="K17" s="23"/>
    </row>
    <row r="18" spans="1:11">
      <c r="B18" s="19"/>
      <c r="D18" s="19"/>
      <c r="E18" s="36"/>
      <c r="F18" s="37"/>
      <c r="G18" s="37"/>
      <c r="H18" s="154"/>
      <c r="J18" s="19"/>
      <c r="K18" s="23"/>
    </row>
    <row r="19" spans="1:11" s="17" customFormat="1" ht="14.65" customHeight="1">
      <c r="A19" s="177">
        <v>3</v>
      </c>
      <c r="B19" s="206" t="s">
        <v>23</v>
      </c>
      <c r="C19" s="24" t="s">
        <v>10</v>
      </c>
      <c r="D19" s="17" t="s">
        <v>11</v>
      </c>
      <c r="E19" s="36">
        <v>10</v>
      </c>
      <c r="F19" s="37">
        <f>IF(C19="x",E19,0)</f>
        <v>10</v>
      </c>
      <c r="G19" s="37"/>
      <c r="H19" s="154"/>
      <c r="I19" s="207"/>
      <c r="J19" s="19"/>
      <c r="K19" s="21"/>
    </row>
    <row r="20" spans="1:11" s="17" customFormat="1">
      <c r="A20" s="177"/>
      <c r="B20" s="206"/>
      <c r="C20" s="24"/>
      <c r="D20" s="17" t="s">
        <v>13</v>
      </c>
      <c r="E20" s="36">
        <v>0</v>
      </c>
      <c r="F20" s="37">
        <f>IF(C20="x",E20,0)</f>
        <v>0</v>
      </c>
      <c r="G20" s="37"/>
      <c r="H20" s="154"/>
      <c r="I20" s="207"/>
      <c r="J20" s="19"/>
      <c r="K20" s="21"/>
    </row>
    <row r="21" spans="1:11" s="17" customFormat="1">
      <c r="A21" s="177"/>
      <c r="B21" s="19" t="s">
        <v>24</v>
      </c>
      <c r="D21" s="19"/>
      <c r="E21" s="36"/>
      <c r="F21" s="37"/>
      <c r="G21" s="37"/>
      <c r="H21" s="154"/>
      <c r="I21" s="20"/>
      <c r="J21" s="19"/>
      <c r="K21" s="21"/>
    </row>
    <row r="22" spans="1:11" ht="172.9">
      <c r="B22" s="44" t="s">
        <v>25</v>
      </c>
      <c r="D22" s="19"/>
      <c r="E22" s="36"/>
      <c r="F22" s="37"/>
      <c r="G22" s="183" t="s">
        <v>26</v>
      </c>
      <c r="H22" s="184" t="s">
        <v>22</v>
      </c>
      <c r="J22" s="19"/>
      <c r="K22" s="23"/>
    </row>
    <row r="23" spans="1:11">
      <c r="B23" s="45"/>
      <c r="D23" s="19"/>
      <c r="E23" s="36"/>
      <c r="F23" s="37"/>
      <c r="G23" s="37"/>
      <c r="H23" s="154"/>
      <c r="J23" s="19"/>
      <c r="K23" s="23"/>
    </row>
    <row r="24" spans="1:11" s="19" customFormat="1" ht="15.6">
      <c r="A24" s="177">
        <v>4</v>
      </c>
      <c r="B24" s="208" t="s">
        <v>27</v>
      </c>
      <c r="C24" s="24"/>
      <c r="D24" s="17" t="s">
        <v>11</v>
      </c>
      <c r="E24" s="36">
        <v>10</v>
      </c>
      <c r="F24" s="37">
        <f>IF(C24="x",E24,0)</f>
        <v>0</v>
      </c>
      <c r="G24" s="37"/>
      <c r="H24" s="154"/>
      <c r="I24" s="46"/>
      <c r="K24" s="23"/>
    </row>
    <row r="25" spans="1:11" s="19" customFormat="1">
      <c r="A25" s="177"/>
      <c r="B25" s="208"/>
      <c r="C25" s="24"/>
      <c r="D25" s="17" t="s">
        <v>13</v>
      </c>
      <c r="E25" s="36">
        <v>0</v>
      </c>
      <c r="F25" s="37">
        <f>IF(C25="x",E25,0)</f>
        <v>0</v>
      </c>
      <c r="G25" s="37"/>
      <c r="H25" s="154"/>
      <c r="I25" s="20"/>
      <c r="K25" s="23"/>
    </row>
    <row r="26" spans="1:11" s="19" customFormat="1">
      <c r="A26" s="177"/>
      <c r="B26" s="18"/>
      <c r="C26" s="24" t="s">
        <v>10</v>
      </c>
      <c r="D26" s="17" t="s">
        <v>18</v>
      </c>
      <c r="E26" s="36">
        <v>10</v>
      </c>
      <c r="F26" s="37">
        <f>IF(C26="x",E26,0)</f>
        <v>10</v>
      </c>
      <c r="G26" s="37"/>
      <c r="H26" s="154"/>
      <c r="I26" s="20"/>
      <c r="K26" s="23"/>
    </row>
    <row r="27" spans="1:11" s="19" customFormat="1">
      <c r="A27" s="177"/>
      <c r="B27" s="41" t="s">
        <v>28</v>
      </c>
      <c r="C27" s="17"/>
      <c r="E27" s="36"/>
      <c r="F27" s="37"/>
      <c r="G27" s="37"/>
      <c r="H27" s="154"/>
      <c r="I27" s="20"/>
      <c r="K27" s="23"/>
    </row>
    <row r="28" spans="1:11" s="19" customFormat="1">
      <c r="A28" s="177"/>
      <c r="B28" s="44" t="s">
        <v>29</v>
      </c>
      <c r="C28" s="17"/>
      <c r="E28" s="36"/>
      <c r="F28" s="37"/>
      <c r="G28" s="37"/>
      <c r="H28" s="154"/>
      <c r="I28" s="20"/>
      <c r="K28" s="23"/>
    </row>
    <row r="29" spans="1:11">
      <c r="B29" s="45"/>
      <c r="D29" s="19"/>
      <c r="E29" s="36"/>
      <c r="F29" s="37"/>
      <c r="G29" s="37"/>
      <c r="H29" s="154"/>
      <c r="J29" s="19"/>
      <c r="K29" s="23"/>
    </row>
    <row r="30" spans="1:11" s="17" customFormat="1" ht="14.65" customHeight="1">
      <c r="A30" s="177">
        <v>5</v>
      </c>
      <c r="B30" s="206" t="s">
        <v>30</v>
      </c>
      <c r="C30" s="24" t="s">
        <v>10</v>
      </c>
      <c r="D30" s="17" t="s">
        <v>11</v>
      </c>
      <c r="E30" s="36">
        <v>25</v>
      </c>
      <c r="F30" s="37">
        <f>IF(C30="x",E30,0)</f>
        <v>25</v>
      </c>
      <c r="G30" s="37"/>
      <c r="H30" s="154"/>
      <c r="I30" s="207"/>
      <c r="J30" s="19"/>
      <c r="K30" s="21"/>
    </row>
    <row r="31" spans="1:11" s="17" customFormat="1">
      <c r="A31" s="177"/>
      <c r="B31" s="206"/>
      <c r="C31" s="24"/>
      <c r="D31" s="17" t="s">
        <v>31</v>
      </c>
      <c r="E31" s="36">
        <v>0</v>
      </c>
      <c r="F31" s="37">
        <f>IF(C31="x",E31,0)</f>
        <v>0</v>
      </c>
      <c r="G31" s="37"/>
      <c r="H31" s="154"/>
      <c r="I31" s="207"/>
      <c r="J31" s="19"/>
      <c r="K31" s="21"/>
    </row>
    <row r="32" spans="1:11">
      <c r="B32" s="19" t="s">
        <v>32</v>
      </c>
      <c r="D32" s="19"/>
      <c r="E32" s="36"/>
      <c r="F32" s="37"/>
      <c r="G32" s="37"/>
      <c r="H32" s="154"/>
      <c r="J32" s="19"/>
      <c r="K32" s="23"/>
    </row>
    <row r="33" spans="1:11" s="17" customFormat="1" ht="172.9">
      <c r="A33" s="177"/>
      <c r="B33" s="44" t="s">
        <v>33</v>
      </c>
      <c r="D33" s="19"/>
      <c r="E33" s="36"/>
      <c r="F33" s="37"/>
      <c r="G33" s="183" t="s">
        <v>34</v>
      </c>
      <c r="H33" s="184" t="s">
        <v>22</v>
      </c>
      <c r="J33" s="19"/>
      <c r="K33" s="21"/>
    </row>
    <row r="34" spans="1:11" s="17" customFormat="1">
      <c r="A34" s="177"/>
      <c r="B34" s="19"/>
      <c r="D34" s="19"/>
      <c r="E34" s="36"/>
      <c r="F34" s="37"/>
      <c r="G34" s="37"/>
      <c r="H34" s="154"/>
      <c r="I34" s="20"/>
      <c r="J34" s="19"/>
      <c r="K34" s="21"/>
    </row>
    <row r="35" spans="1:11" s="19" customFormat="1" ht="14.65" customHeight="1">
      <c r="A35" s="177" t="s">
        <v>35</v>
      </c>
      <c r="B35" s="206" t="s">
        <v>36</v>
      </c>
      <c r="C35" s="24" t="s">
        <v>10</v>
      </c>
      <c r="D35" s="17" t="s">
        <v>11</v>
      </c>
      <c r="E35" s="36">
        <v>15</v>
      </c>
      <c r="F35" s="37">
        <f>IF(C35="x",E35,0)</f>
        <v>15</v>
      </c>
      <c r="G35" s="37"/>
      <c r="H35" s="154"/>
      <c r="I35" s="207" t="s">
        <v>37</v>
      </c>
      <c r="K35" s="23"/>
    </row>
    <row r="36" spans="1:11" s="19" customFormat="1" ht="57.6" customHeight="1">
      <c r="A36" s="177"/>
      <c r="B36" s="206"/>
      <c r="C36" s="24"/>
      <c r="D36" s="17" t="s">
        <v>13</v>
      </c>
      <c r="E36" s="36">
        <v>0</v>
      </c>
      <c r="F36" s="37">
        <f>IF(C36="x",E36,0)</f>
        <v>0</v>
      </c>
      <c r="G36" s="37"/>
      <c r="H36" s="154"/>
      <c r="I36" s="207"/>
      <c r="K36" s="23"/>
    </row>
    <row r="37" spans="1:11" s="17" customFormat="1">
      <c r="A37" s="177"/>
      <c r="B37" s="19" t="s">
        <v>38</v>
      </c>
      <c r="D37" s="47"/>
      <c r="E37" s="48"/>
      <c r="F37" s="37"/>
      <c r="G37" s="37"/>
      <c r="H37" s="154"/>
      <c r="I37" s="49"/>
      <c r="J37" s="19"/>
      <c r="K37" s="21"/>
    </row>
    <row r="38" spans="1:11" ht="28.9">
      <c r="A38" s="177"/>
      <c r="B38" s="44" t="s">
        <v>39</v>
      </c>
      <c r="D38" s="47"/>
      <c r="E38" s="48"/>
      <c r="F38" s="37"/>
      <c r="G38" s="37"/>
      <c r="H38" s="154"/>
      <c r="I38" s="49"/>
      <c r="J38" s="19"/>
      <c r="K38" s="23"/>
    </row>
    <row r="39" spans="1:11">
      <c r="A39" s="178"/>
      <c r="B39" s="50"/>
      <c r="D39" s="47"/>
      <c r="E39" s="48"/>
      <c r="F39" s="37"/>
      <c r="G39" s="37"/>
      <c r="H39" s="154"/>
      <c r="I39" s="49"/>
      <c r="J39" s="19"/>
      <c r="K39" s="23"/>
    </row>
    <row r="40" spans="1:11" s="19" customFormat="1">
      <c r="A40" s="177" t="s">
        <v>40</v>
      </c>
      <c r="B40" s="206" t="s">
        <v>41</v>
      </c>
      <c r="C40" s="24" t="s">
        <v>10</v>
      </c>
      <c r="D40" s="17" t="s">
        <v>11</v>
      </c>
      <c r="E40" s="36">
        <v>15</v>
      </c>
      <c r="F40" s="37">
        <f>IF(C40="x",E40,0)</f>
        <v>15</v>
      </c>
      <c r="G40" s="37"/>
      <c r="H40" s="154"/>
      <c r="I40" s="207" t="s">
        <v>42</v>
      </c>
      <c r="K40" s="23"/>
    </row>
    <row r="41" spans="1:11" s="19" customFormat="1">
      <c r="A41" s="177"/>
      <c r="B41" s="206"/>
      <c r="C41" s="24"/>
      <c r="D41" s="17" t="s">
        <v>13</v>
      </c>
      <c r="E41" s="36">
        <v>0</v>
      </c>
      <c r="F41" s="37">
        <f>IF(C41="x",E41,0)</f>
        <v>0</v>
      </c>
      <c r="G41" s="37"/>
      <c r="H41" s="154"/>
      <c r="I41" s="207"/>
      <c r="K41" s="23"/>
    </row>
    <row r="42" spans="1:11" s="19" customFormat="1">
      <c r="A42" s="177"/>
      <c r="B42" s="19" t="s">
        <v>38</v>
      </c>
      <c r="C42" s="17"/>
      <c r="E42" s="36"/>
      <c r="F42" s="37"/>
      <c r="G42" s="37"/>
      <c r="H42" s="154"/>
      <c r="I42" s="20"/>
      <c r="K42" s="23"/>
    </row>
    <row r="43" spans="1:11" s="19" customFormat="1" ht="28.9">
      <c r="A43" s="177"/>
      <c r="B43" s="44" t="s">
        <v>39</v>
      </c>
      <c r="C43" s="17"/>
      <c r="E43" s="36"/>
      <c r="F43" s="37"/>
      <c r="G43" s="37"/>
      <c r="H43" s="154"/>
      <c r="I43" s="20"/>
      <c r="K43" s="23"/>
    </row>
    <row r="44" spans="1:11">
      <c r="A44" s="178"/>
      <c r="B44" s="50"/>
      <c r="D44" s="47"/>
      <c r="E44" s="48"/>
      <c r="F44" s="37"/>
      <c r="G44" s="37"/>
      <c r="H44" s="154"/>
      <c r="I44" s="49"/>
      <c r="J44" s="19"/>
      <c r="K44" s="23"/>
    </row>
    <row r="45" spans="1:11" s="19" customFormat="1">
      <c r="A45" s="177" t="s">
        <v>43</v>
      </c>
      <c r="B45" s="206" t="s">
        <v>44</v>
      </c>
      <c r="C45" s="24" t="s">
        <v>10</v>
      </c>
      <c r="D45" s="17" t="s">
        <v>11</v>
      </c>
      <c r="E45" s="36">
        <v>15</v>
      </c>
      <c r="F45" s="37">
        <f>IF(C45="x",E45,0)</f>
        <v>15</v>
      </c>
      <c r="G45" s="37"/>
      <c r="H45" s="154"/>
      <c r="I45" s="207" t="s">
        <v>45</v>
      </c>
      <c r="K45" s="23"/>
    </row>
    <row r="46" spans="1:11" s="19" customFormat="1">
      <c r="A46" s="177"/>
      <c r="B46" s="206"/>
      <c r="C46" s="24"/>
      <c r="D46" s="17" t="s">
        <v>13</v>
      </c>
      <c r="E46" s="36">
        <v>0</v>
      </c>
      <c r="F46" s="37">
        <f>IF(C46="x",E46,0)</f>
        <v>0</v>
      </c>
      <c r="G46" s="37"/>
      <c r="H46" s="154"/>
      <c r="I46" s="207"/>
      <c r="K46" s="23"/>
    </row>
    <row r="47" spans="1:11" s="19" customFormat="1">
      <c r="A47" s="177"/>
      <c r="B47" s="19" t="s">
        <v>38</v>
      </c>
      <c r="C47" s="17"/>
      <c r="E47" s="36"/>
      <c r="F47" s="37"/>
      <c r="G47" s="37"/>
      <c r="H47" s="154"/>
      <c r="I47" s="20"/>
      <c r="K47" s="23"/>
    </row>
    <row r="48" spans="1:11" s="19" customFormat="1" ht="57.6">
      <c r="A48" s="177"/>
      <c r="B48" s="44" t="s">
        <v>46</v>
      </c>
      <c r="C48" s="17"/>
      <c r="E48" s="36"/>
      <c r="F48" s="37"/>
      <c r="G48" s="37"/>
      <c r="H48" s="154"/>
      <c r="I48" s="20"/>
      <c r="K48" s="23"/>
    </row>
    <row r="49" spans="1:11" s="19" customFormat="1">
      <c r="A49" s="177"/>
      <c r="B49" s="45"/>
      <c r="C49" s="17"/>
      <c r="E49" s="36"/>
      <c r="F49" s="37"/>
      <c r="G49" s="37"/>
      <c r="H49" s="154"/>
      <c r="I49" s="20"/>
      <c r="K49" s="23"/>
    </row>
    <row r="50" spans="1:11" s="19" customFormat="1">
      <c r="A50" s="177" t="s">
        <v>47</v>
      </c>
      <c r="B50" s="206" t="s">
        <v>48</v>
      </c>
      <c r="C50" s="24" t="s">
        <v>10</v>
      </c>
      <c r="D50" s="17" t="s">
        <v>11</v>
      </c>
      <c r="E50" s="36">
        <v>10</v>
      </c>
      <c r="F50" s="37">
        <f>IF(C50="x",E50,0)</f>
        <v>10</v>
      </c>
      <c r="G50" s="37"/>
      <c r="H50" s="154"/>
      <c r="I50" s="20"/>
      <c r="K50" s="23"/>
    </row>
    <row r="51" spans="1:11" s="19" customFormat="1">
      <c r="A51" s="177"/>
      <c r="B51" s="206"/>
      <c r="C51" s="24"/>
      <c r="D51" s="17" t="s">
        <v>13</v>
      </c>
      <c r="E51" s="36">
        <v>0</v>
      </c>
      <c r="F51" s="37">
        <f>IF(C51="x",E51,0)</f>
        <v>0</v>
      </c>
      <c r="G51" s="37"/>
      <c r="H51" s="154"/>
      <c r="I51" s="20"/>
      <c r="K51" s="23"/>
    </row>
    <row r="52" spans="1:11" s="19" customFormat="1">
      <c r="A52" s="177"/>
      <c r="B52" s="19" t="s">
        <v>49</v>
      </c>
      <c r="C52" s="17"/>
      <c r="E52" s="36"/>
      <c r="F52" s="37"/>
      <c r="G52" s="37"/>
      <c r="H52" s="154"/>
      <c r="I52" s="20"/>
      <c r="K52" s="23"/>
    </row>
    <row r="53" spans="1:11" s="19" customFormat="1">
      <c r="A53" s="177"/>
      <c r="B53" s="44" t="s">
        <v>50</v>
      </c>
      <c r="C53" s="17"/>
      <c r="E53" s="36"/>
      <c r="F53" s="37"/>
      <c r="G53" s="37"/>
      <c r="H53" s="154"/>
      <c r="I53" s="20"/>
      <c r="K53" s="23"/>
    </row>
    <row r="54" spans="1:11" s="17" customFormat="1">
      <c r="A54" s="177"/>
      <c r="B54" s="19"/>
      <c r="D54" s="19"/>
      <c r="E54" s="36"/>
      <c r="F54" s="37"/>
      <c r="G54" s="37"/>
      <c r="H54" s="154"/>
      <c r="I54" s="20"/>
      <c r="J54" s="19"/>
      <c r="K54" s="21"/>
    </row>
    <row r="55" spans="1:11" ht="14.65" customHeight="1">
      <c r="A55" s="25">
        <v>7</v>
      </c>
      <c r="B55" s="206" t="s">
        <v>51</v>
      </c>
      <c r="C55" s="24" t="s">
        <v>10</v>
      </c>
      <c r="D55" s="17" t="s">
        <v>11</v>
      </c>
      <c r="E55" s="36">
        <v>15</v>
      </c>
      <c r="F55" s="37">
        <f>IF(C55="x",E55,0)</f>
        <v>15</v>
      </c>
      <c r="G55" s="37"/>
      <c r="H55" s="154"/>
      <c r="I55" s="207" t="s">
        <v>52</v>
      </c>
      <c r="J55" s="19"/>
      <c r="K55" s="23"/>
    </row>
    <row r="56" spans="1:11">
      <c r="B56" s="206"/>
      <c r="C56" s="24"/>
      <c r="D56" s="17" t="s">
        <v>13</v>
      </c>
      <c r="E56" s="36">
        <v>0</v>
      </c>
      <c r="F56" s="37">
        <f>IF(C56="x",E56,0)</f>
        <v>0</v>
      </c>
      <c r="G56" s="37"/>
      <c r="H56" s="154"/>
      <c r="I56" s="207"/>
      <c r="J56" s="19"/>
      <c r="K56" s="23"/>
    </row>
    <row r="57" spans="1:11" s="17" customFormat="1">
      <c r="A57" s="177"/>
      <c r="B57" s="19" t="s">
        <v>38</v>
      </c>
      <c r="D57" s="19"/>
      <c r="E57" s="36"/>
      <c r="F57" s="37"/>
      <c r="G57" s="37"/>
      <c r="H57" s="154"/>
      <c r="I57" s="20"/>
      <c r="J57" s="19"/>
      <c r="K57" s="21"/>
    </row>
    <row r="58" spans="1:11" ht="129.6">
      <c r="B58" s="44" t="s">
        <v>53</v>
      </c>
      <c r="D58" s="19"/>
      <c r="E58" s="36"/>
      <c r="F58" s="37"/>
      <c r="G58" s="37"/>
      <c r="H58" s="154"/>
      <c r="I58" s="19"/>
      <c r="J58" s="19"/>
      <c r="K58" s="23"/>
    </row>
    <row r="59" spans="1:11" s="17" customFormat="1">
      <c r="A59" s="177"/>
      <c r="B59" s="19"/>
      <c r="D59" s="19"/>
      <c r="E59" s="36"/>
      <c r="F59" s="37"/>
      <c r="G59" s="37"/>
      <c r="H59" s="154"/>
      <c r="I59" s="20"/>
      <c r="J59" s="19"/>
      <c r="K59" s="21"/>
    </row>
    <row r="60" spans="1:11" s="35" customFormat="1">
      <c r="A60" s="176">
        <v>8</v>
      </c>
      <c r="B60" s="206" t="s">
        <v>54</v>
      </c>
      <c r="C60" s="34" t="s">
        <v>10</v>
      </c>
      <c r="D60" s="35" t="s">
        <v>11</v>
      </c>
      <c r="E60" s="36">
        <v>15</v>
      </c>
      <c r="F60" s="37">
        <f>IF(C60="x",E60,0)</f>
        <v>15</v>
      </c>
      <c r="G60" s="37"/>
      <c r="H60" s="154"/>
      <c r="I60" s="207" t="s">
        <v>55</v>
      </c>
      <c r="J60" s="38"/>
      <c r="K60" s="39"/>
    </row>
    <row r="61" spans="1:11" s="17" customFormat="1">
      <c r="A61" s="177"/>
      <c r="B61" s="206"/>
      <c r="C61" s="24"/>
      <c r="D61" s="17" t="s">
        <v>13</v>
      </c>
      <c r="E61" s="36">
        <v>0</v>
      </c>
      <c r="F61" s="37">
        <f>IF(C61="x",E61,0)</f>
        <v>0</v>
      </c>
      <c r="G61" s="37"/>
      <c r="H61" s="154"/>
      <c r="I61" s="207"/>
      <c r="J61" s="19"/>
      <c r="K61" s="21"/>
    </row>
    <row r="62" spans="1:11" s="17" customFormat="1">
      <c r="A62" s="177"/>
      <c r="B62" s="19" t="s">
        <v>38</v>
      </c>
      <c r="D62" s="19"/>
      <c r="E62" s="36"/>
      <c r="F62" s="37"/>
      <c r="G62" s="37"/>
      <c r="H62" s="154"/>
      <c r="I62" s="20"/>
      <c r="J62" s="19"/>
      <c r="K62" s="21"/>
    </row>
    <row r="63" spans="1:11" s="17" customFormat="1" ht="86.45">
      <c r="A63" s="177"/>
      <c r="B63" s="44" t="s">
        <v>56</v>
      </c>
      <c r="D63" s="19"/>
      <c r="E63" s="36"/>
      <c r="F63" s="37"/>
      <c r="G63" s="28" t="s">
        <v>57</v>
      </c>
      <c r="H63" s="185" t="s">
        <v>58</v>
      </c>
      <c r="J63" s="19"/>
      <c r="K63" s="21"/>
    </row>
    <row r="64" spans="1:11" s="17" customFormat="1">
      <c r="A64" s="177"/>
      <c r="B64" s="19"/>
      <c r="D64" s="19"/>
      <c r="E64" s="36"/>
      <c r="F64" s="37"/>
      <c r="G64" s="37"/>
      <c r="H64" s="154"/>
      <c r="I64" s="20"/>
      <c r="J64" s="19"/>
      <c r="K64" s="21"/>
    </row>
    <row r="65" spans="1:11" s="35" customFormat="1">
      <c r="A65" s="176" t="s">
        <v>59</v>
      </c>
      <c r="B65" s="206" t="s">
        <v>60</v>
      </c>
      <c r="C65" s="34" t="s">
        <v>10</v>
      </c>
      <c r="D65" s="35" t="s">
        <v>11</v>
      </c>
      <c r="E65" s="36">
        <v>15</v>
      </c>
      <c r="F65" s="37">
        <f>IF(C65="x",E65,0)</f>
        <v>15</v>
      </c>
      <c r="G65" s="37"/>
      <c r="H65" s="154"/>
      <c r="I65" s="207"/>
      <c r="J65" s="38"/>
      <c r="K65" s="39"/>
    </row>
    <row r="66" spans="1:11">
      <c r="B66" s="206"/>
      <c r="C66" s="24"/>
      <c r="D66" s="17" t="s">
        <v>13</v>
      </c>
      <c r="E66" s="36">
        <v>0</v>
      </c>
      <c r="F66" s="37">
        <f>IF(C66="x",E66,0)</f>
        <v>0</v>
      </c>
      <c r="G66" s="37"/>
      <c r="H66" s="154"/>
      <c r="I66" s="207"/>
      <c r="J66" s="19"/>
      <c r="K66" s="23"/>
    </row>
    <row r="67" spans="1:11">
      <c r="B67" s="19" t="s">
        <v>61</v>
      </c>
      <c r="D67" s="19"/>
      <c r="E67" s="36"/>
      <c r="F67" s="37"/>
      <c r="G67" s="37"/>
      <c r="H67" s="154"/>
      <c r="J67" s="19"/>
      <c r="K67" s="23"/>
    </row>
    <row r="68" spans="1:11" ht="43.15">
      <c r="B68" s="44" t="s">
        <v>62</v>
      </c>
      <c r="D68" s="19"/>
      <c r="E68" s="36"/>
      <c r="F68" s="37"/>
      <c r="G68" s="37"/>
      <c r="H68" s="154"/>
      <c r="J68" s="19"/>
      <c r="K68" s="23"/>
    </row>
    <row r="69" spans="1:11">
      <c r="B69" s="51"/>
      <c r="D69" s="19"/>
      <c r="E69" s="36"/>
      <c r="F69" s="37"/>
      <c r="G69" s="37"/>
      <c r="H69" s="154"/>
      <c r="J69" s="19"/>
      <c r="K69" s="23"/>
    </row>
    <row r="70" spans="1:11" s="35" customFormat="1">
      <c r="A70" s="176" t="s">
        <v>63</v>
      </c>
      <c r="B70" s="206" t="s">
        <v>64</v>
      </c>
      <c r="C70" s="34" t="s">
        <v>10</v>
      </c>
      <c r="D70" s="35" t="s">
        <v>11</v>
      </c>
      <c r="E70" s="36">
        <v>10</v>
      </c>
      <c r="F70" s="37">
        <f>IF(C70="x",E70,0)</f>
        <v>10</v>
      </c>
      <c r="G70" s="37"/>
      <c r="H70" s="154"/>
      <c r="I70" s="207"/>
      <c r="J70" s="38"/>
      <c r="K70" s="39"/>
    </row>
    <row r="71" spans="1:11">
      <c r="B71" s="206"/>
      <c r="C71" s="24"/>
      <c r="D71" s="17" t="s">
        <v>13</v>
      </c>
      <c r="E71" s="36">
        <v>0</v>
      </c>
      <c r="F71" s="37">
        <f>IF(C71="x",E71,0)</f>
        <v>0</v>
      </c>
      <c r="G71" s="37"/>
      <c r="H71" s="154"/>
      <c r="I71" s="207"/>
      <c r="J71" s="19"/>
      <c r="K71" s="23"/>
    </row>
    <row r="72" spans="1:11">
      <c r="B72" s="19" t="s">
        <v>61</v>
      </c>
      <c r="D72" s="19"/>
      <c r="E72" s="36"/>
      <c r="F72" s="37"/>
      <c r="G72" s="37"/>
      <c r="H72" s="154"/>
      <c r="J72" s="19"/>
      <c r="K72" s="23"/>
    </row>
    <row r="73" spans="1:11" ht="175.5" customHeight="1">
      <c r="B73" s="44" t="s">
        <v>65</v>
      </c>
      <c r="D73" s="19"/>
      <c r="E73" s="36"/>
      <c r="F73" s="37"/>
      <c r="G73" s="183" t="s">
        <v>66</v>
      </c>
      <c r="H73" s="184" t="s">
        <v>67</v>
      </c>
      <c r="J73" s="19"/>
      <c r="K73" s="23"/>
    </row>
    <row r="74" spans="1:11">
      <c r="B74" s="51"/>
      <c r="D74" s="19"/>
      <c r="E74" s="36"/>
      <c r="F74" s="37"/>
      <c r="G74" s="37"/>
      <c r="H74" s="154"/>
      <c r="J74" s="19"/>
      <c r="K74" s="23"/>
    </row>
    <row r="75" spans="1:11" s="35" customFormat="1" ht="24.6" customHeight="1">
      <c r="A75" s="176" t="s">
        <v>68</v>
      </c>
      <c r="B75" s="209" t="s">
        <v>69</v>
      </c>
      <c r="C75" s="52" t="s">
        <v>10</v>
      </c>
      <c r="D75" s="35" t="s">
        <v>11</v>
      </c>
      <c r="E75" s="37">
        <v>20</v>
      </c>
      <c r="F75" s="37">
        <f>IF(C75="x",E75,0)</f>
        <v>20</v>
      </c>
      <c r="G75" s="37"/>
      <c r="H75" s="154"/>
      <c r="I75" s="53"/>
      <c r="J75" s="38"/>
      <c r="K75" s="39"/>
    </row>
    <row r="76" spans="1:11" s="35" customFormat="1" ht="20.25" customHeight="1">
      <c r="A76" s="179"/>
      <c r="B76" s="209"/>
      <c r="C76" s="52"/>
      <c r="D76" s="17" t="s">
        <v>13</v>
      </c>
      <c r="E76" s="36">
        <v>0</v>
      </c>
      <c r="F76" s="37">
        <f>IF(C76="x",E76,0)</f>
        <v>0</v>
      </c>
      <c r="G76" s="37"/>
      <c r="H76" s="154"/>
      <c r="I76" s="53"/>
      <c r="J76" s="38"/>
      <c r="K76" s="39"/>
    </row>
    <row r="77" spans="1:11" s="35" customFormat="1" ht="20.25" customHeight="1">
      <c r="A77" s="179"/>
      <c r="B77" s="38" t="s">
        <v>70</v>
      </c>
      <c r="C77" s="17"/>
      <c r="E77" s="36"/>
      <c r="F77" s="37"/>
      <c r="G77" s="37"/>
      <c r="H77" s="154"/>
      <c r="I77" s="53"/>
      <c r="J77" s="38"/>
      <c r="K77" s="39"/>
    </row>
    <row r="78" spans="1:11" s="35" customFormat="1" ht="20.25" customHeight="1">
      <c r="A78" s="179"/>
      <c r="B78" s="54" t="s">
        <v>71</v>
      </c>
      <c r="C78" s="55"/>
      <c r="E78" s="36"/>
      <c r="F78" s="37"/>
      <c r="G78" s="37"/>
      <c r="H78" s="154"/>
      <c r="I78" s="53"/>
      <c r="J78" s="38"/>
      <c r="K78" s="39"/>
    </row>
    <row r="79" spans="1:11" s="35" customFormat="1" ht="20.25" customHeight="1">
      <c r="A79" s="179"/>
      <c r="B79" s="56" t="s">
        <v>72</v>
      </c>
      <c r="C79" s="57"/>
      <c r="E79" s="36"/>
      <c r="F79" s="37"/>
      <c r="G79" s="37"/>
      <c r="H79" s="154"/>
      <c r="I79" s="53"/>
      <c r="J79" s="38"/>
      <c r="K79" s="39"/>
    </row>
    <row r="80" spans="1:11" s="35" customFormat="1" ht="20.25" customHeight="1">
      <c r="A80" s="179"/>
      <c r="B80" s="56" t="s">
        <v>73</v>
      </c>
      <c r="C80" s="58" t="s">
        <v>10</v>
      </c>
      <c r="E80" s="36"/>
      <c r="F80" s="37"/>
      <c r="G80" s="37"/>
      <c r="H80" s="154"/>
      <c r="I80" s="53"/>
      <c r="J80" s="38"/>
      <c r="K80" s="39"/>
    </row>
    <row r="81" spans="1:11" s="35" customFormat="1" ht="20.25" customHeight="1">
      <c r="A81" s="179"/>
      <c r="B81" s="56" t="s">
        <v>74</v>
      </c>
      <c r="C81" s="58" t="s">
        <v>10</v>
      </c>
      <c r="E81" s="36"/>
      <c r="F81" s="37"/>
      <c r="G81" s="37"/>
      <c r="H81" s="154"/>
      <c r="I81" s="53"/>
      <c r="J81" s="38"/>
      <c r="K81" s="39"/>
    </row>
    <row r="82" spans="1:11" s="35" customFormat="1" ht="20.25" customHeight="1">
      <c r="A82" s="179"/>
      <c r="B82" s="56" t="s">
        <v>75</v>
      </c>
      <c r="C82" s="58" t="s">
        <v>10</v>
      </c>
      <c r="E82" s="36"/>
      <c r="F82" s="37"/>
      <c r="G82" s="37"/>
      <c r="H82" s="154"/>
      <c r="I82" s="53"/>
      <c r="J82" s="38"/>
      <c r="K82" s="39"/>
    </row>
    <row r="83" spans="1:11" s="35" customFormat="1" ht="20.25" customHeight="1">
      <c r="A83" s="179"/>
      <c r="B83" s="56" t="s">
        <v>76</v>
      </c>
      <c r="C83" s="58" t="s">
        <v>10</v>
      </c>
      <c r="E83" s="36"/>
      <c r="F83" s="37"/>
      <c r="G83" s="37"/>
      <c r="H83" s="154"/>
      <c r="I83" s="53"/>
      <c r="J83" s="38"/>
      <c r="K83" s="39"/>
    </row>
    <row r="84" spans="1:11" s="35" customFormat="1" ht="20.25" customHeight="1">
      <c r="A84" s="179"/>
      <c r="B84" s="56" t="s">
        <v>77</v>
      </c>
      <c r="C84" s="58" t="s">
        <v>10</v>
      </c>
      <c r="E84" s="36"/>
      <c r="F84" s="37"/>
      <c r="G84" s="37"/>
      <c r="H84" s="154"/>
      <c r="I84" s="53"/>
      <c r="J84" s="38"/>
      <c r="K84" s="39"/>
    </row>
    <row r="85" spans="1:11" s="35" customFormat="1" ht="20.25" customHeight="1" thickBot="1">
      <c r="A85" s="179"/>
      <c r="B85" s="59" t="s">
        <v>78</v>
      </c>
      <c r="C85" s="60" t="s">
        <v>10</v>
      </c>
      <c r="E85" s="36"/>
      <c r="F85" s="37"/>
      <c r="G85" s="37"/>
      <c r="H85" s="154"/>
      <c r="I85" s="53"/>
      <c r="J85" s="38"/>
      <c r="K85" s="39"/>
    </row>
    <row r="86" spans="1:11" s="35" customFormat="1">
      <c r="A86" s="179"/>
      <c r="B86" s="61"/>
      <c r="C86" s="62"/>
      <c r="E86" s="36"/>
      <c r="F86" s="37"/>
      <c r="G86" s="37"/>
      <c r="H86" s="154"/>
      <c r="I86" s="20"/>
      <c r="J86" s="38"/>
      <c r="K86" s="39"/>
    </row>
    <row r="87" spans="1:11" s="35" customFormat="1" ht="14.65" customHeight="1">
      <c r="A87" s="176" t="s">
        <v>79</v>
      </c>
      <c r="B87" s="206" t="s">
        <v>80</v>
      </c>
      <c r="C87" s="24" t="s">
        <v>10</v>
      </c>
      <c r="D87" s="17" t="s">
        <v>81</v>
      </c>
      <c r="E87" s="37">
        <v>10</v>
      </c>
      <c r="F87" s="37">
        <f>IF(C87="x",E87,0)</f>
        <v>10</v>
      </c>
      <c r="G87" s="37"/>
      <c r="H87" s="154"/>
      <c r="I87" s="207" t="s">
        <v>82</v>
      </c>
      <c r="J87" s="38"/>
      <c r="K87" s="39"/>
    </row>
    <row r="88" spans="1:11" s="35" customFormat="1">
      <c r="A88" s="176"/>
      <c r="B88" s="206"/>
      <c r="C88" s="24"/>
      <c r="D88" s="17" t="s">
        <v>83</v>
      </c>
      <c r="E88" s="37">
        <v>5</v>
      </c>
      <c r="F88" s="37">
        <f>IF(C88="x",E88,0)</f>
        <v>0</v>
      </c>
      <c r="G88" s="37"/>
      <c r="H88" s="154"/>
      <c r="I88" s="207"/>
      <c r="J88" s="38"/>
      <c r="K88" s="39"/>
    </row>
    <row r="89" spans="1:11" s="35" customFormat="1">
      <c r="A89" s="176"/>
      <c r="B89" s="206"/>
      <c r="C89" s="24"/>
      <c r="D89" s="17" t="s">
        <v>13</v>
      </c>
      <c r="E89" s="36">
        <v>0</v>
      </c>
      <c r="F89" s="37">
        <f>IF(C89="x",E89,0)</f>
        <v>0</v>
      </c>
      <c r="G89" s="37"/>
      <c r="H89" s="154"/>
      <c r="I89" s="207"/>
      <c r="J89" s="38"/>
      <c r="K89" s="39"/>
    </row>
    <row r="90" spans="1:11" s="35" customFormat="1">
      <c r="A90" s="176"/>
      <c r="B90" s="19" t="s">
        <v>84</v>
      </c>
      <c r="C90" s="17"/>
      <c r="D90" s="19"/>
      <c r="E90" s="63"/>
      <c r="F90" s="37"/>
      <c r="G90" s="37"/>
      <c r="H90" s="154"/>
      <c r="I90" s="20"/>
      <c r="J90" s="38"/>
      <c r="K90" s="39"/>
    </row>
    <row r="91" spans="1:11" s="35" customFormat="1">
      <c r="A91" s="176"/>
      <c r="B91" s="140" t="s">
        <v>85</v>
      </c>
      <c r="C91" s="17"/>
      <c r="D91" s="19"/>
      <c r="E91" s="63"/>
      <c r="F91" s="37"/>
      <c r="G91" s="37"/>
      <c r="H91" s="154"/>
      <c r="I91" s="20"/>
      <c r="J91" s="38"/>
      <c r="K91" s="39"/>
    </row>
    <row r="92" spans="1:11" s="35" customFormat="1">
      <c r="A92" s="176"/>
      <c r="B92" s="45"/>
      <c r="C92" s="17"/>
      <c r="D92" s="19"/>
      <c r="E92" s="63"/>
      <c r="F92" s="37"/>
      <c r="G92" s="37"/>
      <c r="H92" s="154"/>
      <c r="I92" s="20"/>
      <c r="J92" s="38"/>
      <c r="K92" s="39"/>
    </row>
    <row r="93" spans="1:11" s="35" customFormat="1" ht="14.65" customHeight="1">
      <c r="A93" s="176" t="s">
        <v>86</v>
      </c>
      <c r="B93" s="206" t="s">
        <v>87</v>
      </c>
      <c r="C93" s="24" t="s">
        <v>10</v>
      </c>
      <c r="D93" s="17" t="s">
        <v>11</v>
      </c>
      <c r="E93" s="37">
        <v>15</v>
      </c>
      <c r="F93" s="37">
        <f>IF(C93="x",E93,0)</f>
        <v>15</v>
      </c>
      <c r="G93" s="37"/>
      <c r="H93" s="154"/>
      <c r="I93" s="20"/>
      <c r="J93" s="38"/>
      <c r="K93" s="39"/>
    </row>
    <row r="94" spans="1:11" s="35" customFormat="1">
      <c r="A94" s="176"/>
      <c r="B94" s="206"/>
      <c r="C94" s="24"/>
      <c r="D94" s="17" t="s">
        <v>13</v>
      </c>
      <c r="E94" s="37">
        <v>0</v>
      </c>
      <c r="F94" s="37">
        <f>IF(C94="x",E94,0)</f>
        <v>0</v>
      </c>
      <c r="G94" s="37"/>
      <c r="H94" s="154"/>
      <c r="I94" s="20"/>
      <c r="J94" s="38"/>
      <c r="K94" s="39"/>
    </row>
    <row r="95" spans="1:11" s="35" customFormat="1">
      <c r="A95" s="176"/>
      <c r="B95" s="19" t="s">
        <v>88</v>
      </c>
      <c r="C95" s="17"/>
      <c r="D95" s="19"/>
      <c r="E95" s="36"/>
      <c r="F95" s="37"/>
      <c r="G95" s="37"/>
      <c r="H95" s="154"/>
      <c r="I95" s="20"/>
      <c r="J95" s="38"/>
      <c r="K95" s="39"/>
    </row>
    <row r="96" spans="1:11" s="35" customFormat="1" ht="72">
      <c r="A96" s="176"/>
      <c r="B96" s="44" t="s">
        <v>89</v>
      </c>
      <c r="C96" s="17"/>
      <c r="D96" s="19"/>
      <c r="E96" s="63"/>
      <c r="F96" s="37"/>
      <c r="G96" s="37"/>
      <c r="H96" s="154"/>
      <c r="I96" s="20"/>
      <c r="J96" s="38"/>
      <c r="K96" s="39"/>
    </row>
    <row r="97" spans="1:11" s="35" customFormat="1">
      <c r="A97" s="176"/>
      <c r="B97" s="64"/>
      <c r="C97" s="62"/>
      <c r="E97" s="36"/>
      <c r="F97" s="37"/>
      <c r="G97" s="37"/>
      <c r="H97" s="154"/>
      <c r="I97" s="20"/>
      <c r="J97" s="38"/>
      <c r="K97" s="39"/>
    </row>
    <row r="98" spans="1:11" s="19" customFormat="1" ht="28.9">
      <c r="A98" s="177" t="s">
        <v>90</v>
      </c>
      <c r="B98" s="18" t="s">
        <v>91</v>
      </c>
      <c r="C98" s="65" t="s">
        <v>10</v>
      </c>
      <c r="D98" s="36" t="s">
        <v>11</v>
      </c>
      <c r="E98" s="36">
        <v>15</v>
      </c>
      <c r="F98" s="37">
        <f>IF(C98="x",E98,0)</f>
        <v>15</v>
      </c>
      <c r="G98" s="37"/>
      <c r="H98" s="154"/>
      <c r="I98" s="20"/>
      <c r="K98" s="23"/>
    </row>
    <row r="99" spans="1:11" ht="28.9">
      <c r="B99" s="19" t="s">
        <v>92</v>
      </c>
      <c r="C99" s="65"/>
      <c r="D99" s="36" t="s">
        <v>13</v>
      </c>
      <c r="E99" s="36">
        <v>0</v>
      </c>
      <c r="F99" s="37">
        <f>IF(C99="x",E99,0)</f>
        <v>0</v>
      </c>
      <c r="G99" s="37"/>
      <c r="H99" s="154"/>
      <c r="J99" s="19"/>
      <c r="K99" s="23"/>
    </row>
    <row r="100" spans="1:11">
      <c r="B100" s="212" t="s">
        <v>93</v>
      </c>
      <c r="C100" s="213"/>
      <c r="D100" s="214"/>
      <c r="E100" s="36"/>
      <c r="F100" s="37"/>
      <c r="G100" s="37"/>
      <c r="H100" s="154"/>
      <c r="J100" s="19"/>
      <c r="K100" s="23"/>
    </row>
    <row r="101" spans="1:11" ht="12.6" customHeight="1">
      <c r="B101" s="56" t="s">
        <v>94</v>
      </c>
      <c r="C101" s="56" t="s">
        <v>95</v>
      </c>
      <c r="D101" s="56" t="s">
        <v>96</v>
      </c>
      <c r="E101" s="36"/>
      <c r="F101" s="37"/>
      <c r="G101" s="37"/>
      <c r="H101" s="154"/>
      <c r="J101" s="19"/>
      <c r="K101" s="23"/>
    </row>
    <row r="102" spans="1:11" ht="41.45">
      <c r="B102" s="56" t="s">
        <v>97</v>
      </c>
      <c r="C102" s="66" t="s">
        <v>10</v>
      </c>
      <c r="D102" s="67" t="s">
        <v>98</v>
      </c>
      <c r="E102" s="36"/>
      <c r="F102" s="37"/>
      <c r="G102" s="37"/>
      <c r="H102" s="154"/>
      <c r="I102" s="68" t="s">
        <v>99</v>
      </c>
      <c r="J102" s="19"/>
      <c r="K102" s="23"/>
    </row>
    <row r="103" spans="1:11" ht="55.15">
      <c r="B103" s="56" t="s">
        <v>100</v>
      </c>
      <c r="C103" s="66" t="s">
        <v>10</v>
      </c>
      <c r="D103" s="67" t="s">
        <v>101</v>
      </c>
      <c r="E103" s="36"/>
      <c r="F103" s="37"/>
      <c r="G103" s="37"/>
      <c r="H103" s="154"/>
      <c r="I103" s="68" t="s">
        <v>102</v>
      </c>
      <c r="J103" s="19"/>
      <c r="K103" s="23"/>
    </row>
    <row r="104" spans="1:11" ht="41.45">
      <c r="B104" s="56" t="s">
        <v>103</v>
      </c>
      <c r="C104" s="69" t="s">
        <v>10</v>
      </c>
      <c r="D104" s="67" t="s">
        <v>104</v>
      </c>
      <c r="E104" s="36"/>
      <c r="F104" s="37"/>
      <c r="G104" s="37"/>
      <c r="H104" s="154"/>
      <c r="I104" s="68" t="s">
        <v>105</v>
      </c>
      <c r="J104" s="19"/>
      <c r="K104" s="23"/>
    </row>
    <row r="105" spans="1:11" ht="55.15">
      <c r="B105" s="56" t="s">
        <v>106</v>
      </c>
      <c r="C105" s="69"/>
      <c r="D105" s="67"/>
      <c r="E105" s="36"/>
      <c r="F105" s="37"/>
      <c r="G105" s="37"/>
      <c r="H105" s="154"/>
      <c r="I105" s="68" t="s">
        <v>107</v>
      </c>
      <c r="J105" s="19"/>
      <c r="K105" s="23"/>
    </row>
    <row r="106" spans="1:11" ht="55.15">
      <c r="B106" s="56" t="s">
        <v>108</v>
      </c>
      <c r="C106" s="69"/>
      <c r="D106" s="67"/>
      <c r="E106" s="17"/>
      <c r="F106" s="37"/>
      <c r="G106" s="37"/>
      <c r="H106" s="154"/>
      <c r="I106" s="68" t="s">
        <v>109</v>
      </c>
      <c r="J106" s="19"/>
      <c r="K106" s="23"/>
    </row>
    <row r="107" spans="1:11" ht="55.15">
      <c r="B107" s="70" t="s">
        <v>110</v>
      </c>
      <c r="C107" s="69"/>
      <c r="D107" s="67"/>
      <c r="E107" s="17"/>
      <c r="F107" s="37"/>
      <c r="G107" s="37"/>
      <c r="H107" s="154"/>
      <c r="I107" s="68" t="s">
        <v>111</v>
      </c>
      <c r="J107" s="19"/>
      <c r="K107" s="23"/>
    </row>
    <row r="108" spans="1:11">
      <c r="B108" s="71"/>
      <c r="C108" s="72"/>
      <c r="D108" s="73"/>
      <c r="E108" s="17"/>
      <c r="F108" s="37"/>
      <c r="G108" s="37"/>
      <c r="H108" s="154"/>
      <c r="I108" s="74"/>
      <c r="J108" s="19"/>
      <c r="K108" s="23"/>
    </row>
    <row r="109" spans="1:11" s="19" customFormat="1" ht="27.6">
      <c r="A109" s="177" t="s">
        <v>112</v>
      </c>
      <c r="B109" s="71" t="s">
        <v>113</v>
      </c>
      <c r="C109" s="65" t="s">
        <v>10</v>
      </c>
      <c r="D109" s="36" t="s">
        <v>11</v>
      </c>
      <c r="E109" s="37">
        <v>0</v>
      </c>
      <c r="F109" s="37">
        <f>IF(C109="x",E109,0)</f>
        <v>0</v>
      </c>
      <c r="G109" s="37"/>
      <c r="H109" s="154"/>
      <c r="I109" s="74"/>
      <c r="K109" s="23"/>
    </row>
    <row r="110" spans="1:11" s="19" customFormat="1">
      <c r="A110" s="177"/>
      <c r="B110" s="19" t="s">
        <v>114</v>
      </c>
      <c r="C110" s="65"/>
      <c r="D110" s="36" t="s">
        <v>13</v>
      </c>
      <c r="E110" s="36">
        <v>0</v>
      </c>
      <c r="F110" s="37">
        <f>IF(C110="x",E110,0)</f>
        <v>0</v>
      </c>
      <c r="G110" s="37"/>
      <c r="H110" s="154"/>
      <c r="I110" s="68" t="s">
        <v>115</v>
      </c>
      <c r="K110" s="23"/>
    </row>
    <row r="111" spans="1:11" s="19" customFormat="1" ht="28.9">
      <c r="A111" s="177"/>
      <c r="B111" s="44" t="s">
        <v>116</v>
      </c>
      <c r="C111" s="72"/>
      <c r="D111" s="75"/>
      <c r="E111" s="76"/>
      <c r="F111" s="37"/>
      <c r="G111" s="37"/>
      <c r="H111" s="154"/>
      <c r="I111" s="68"/>
      <c r="K111" s="23"/>
    </row>
    <row r="112" spans="1:11">
      <c r="B112" s="71"/>
      <c r="C112" s="72"/>
      <c r="D112" s="73"/>
      <c r="E112" s="17"/>
      <c r="F112" s="37"/>
      <c r="G112" s="37"/>
      <c r="H112" s="154"/>
      <c r="I112" s="74"/>
      <c r="J112" s="19"/>
      <c r="K112" s="23"/>
    </row>
    <row r="113" spans="1:15" ht="15.6">
      <c r="B113" s="77" t="s">
        <v>117</v>
      </c>
      <c r="C113" s="78"/>
      <c r="D113" s="78"/>
      <c r="E113" s="78"/>
      <c r="F113" s="194">
        <f>SUM(F114:F171)</f>
        <v>190</v>
      </c>
      <c r="G113" s="78"/>
      <c r="H113" s="155"/>
      <c r="I113" s="78"/>
      <c r="J113" s="79"/>
      <c r="K113" s="15"/>
      <c r="L113" s="16">
        <v>220</v>
      </c>
      <c r="M113" s="13"/>
      <c r="N113" s="13"/>
      <c r="O113" s="13"/>
    </row>
    <row r="114" spans="1:15" ht="14.65" customHeight="1">
      <c r="A114" s="177">
        <v>12</v>
      </c>
      <c r="B114" s="206" t="s">
        <v>118</v>
      </c>
      <c r="C114" s="65" t="s">
        <v>10</v>
      </c>
      <c r="D114" s="36" t="s">
        <v>11</v>
      </c>
      <c r="E114" s="36">
        <v>30</v>
      </c>
      <c r="F114" s="37">
        <f>IF(C114="x",E114,0)</f>
        <v>30</v>
      </c>
      <c r="G114" s="37"/>
      <c r="H114" s="154"/>
      <c r="I114" s="207" t="s">
        <v>119</v>
      </c>
    </row>
    <row r="115" spans="1:15">
      <c r="B115" s="206"/>
      <c r="C115" s="65"/>
      <c r="D115" s="36" t="s">
        <v>13</v>
      </c>
      <c r="E115" s="36">
        <v>0</v>
      </c>
      <c r="F115" s="37">
        <f>IF(C115="x",E115,0)</f>
        <v>0</v>
      </c>
      <c r="G115" s="37"/>
      <c r="H115" s="154"/>
      <c r="I115" s="207"/>
    </row>
    <row r="116" spans="1:15">
      <c r="B116" s="19" t="s">
        <v>120</v>
      </c>
      <c r="D116" s="17"/>
      <c r="E116" s="17"/>
      <c r="F116" s="37"/>
      <c r="G116" s="37"/>
      <c r="H116" s="154"/>
      <c r="J116" s="19"/>
      <c r="K116" s="23"/>
    </row>
    <row r="117" spans="1:15" ht="100.9">
      <c r="B117" s="44" t="s">
        <v>121</v>
      </c>
      <c r="D117" s="17"/>
      <c r="E117" s="17"/>
      <c r="F117" s="37"/>
      <c r="G117" s="37"/>
      <c r="H117" s="154"/>
      <c r="J117" s="19"/>
      <c r="K117" s="23"/>
    </row>
    <row r="118" spans="1:15">
      <c r="B118" s="45"/>
      <c r="D118" s="17"/>
      <c r="E118" s="17"/>
      <c r="F118" s="37"/>
      <c r="G118" s="37"/>
      <c r="H118" s="154"/>
      <c r="J118" s="19"/>
      <c r="K118" s="23"/>
    </row>
    <row r="119" spans="1:15">
      <c r="A119" s="25">
        <v>13</v>
      </c>
      <c r="B119" s="206" t="s">
        <v>122</v>
      </c>
      <c r="C119" s="65"/>
      <c r="D119" s="64" t="s">
        <v>123</v>
      </c>
      <c r="E119" s="64">
        <v>0</v>
      </c>
      <c r="F119" s="37">
        <f t="shared" ref="F119:F129" si="0">IF(C119="x",E119,0)</f>
        <v>0</v>
      </c>
      <c r="G119" s="37"/>
      <c r="H119" s="154"/>
    </row>
    <row r="120" spans="1:15">
      <c r="B120" s="206"/>
      <c r="C120" s="65"/>
      <c r="D120" s="36" t="s">
        <v>124</v>
      </c>
      <c r="E120" s="64">
        <v>0</v>
      </c>
      <c r="F120" s="37">
        <f t="shared" si="0"/>
        <v>0</v>
      </c>
      <c r="G120" s="37"/>
      <c r="H120" s="154"/>
    </row>
    <row r="121" spans="1:15">
      <c r="B121" s="206"/>
      <c r="C121" s="65" t="s">
        <v>10</v>
      </c>
      <c r="D121" s="36" t="s">
        <v>125</v>
      </c>
      <c r="E121" s="64">
        <v>0</v>
      </c>
      <c r="F121" s="37">
        <f t="shared" si="0"/>
        <v>0</v>
      </c>
      <c r="G121" s="37"/>
      <c r="H121" s="154"/>
    </row>
    <row r="122" spans="1:15">
      <c r="B122" s="19" t="s">
        <v>126</v>
      </c>
      <c r="D122" s="17"/>
      <c r="E122" s="17"/>
      <c r="F122" s="37">
        <f t="shared" si="0"/>
        <v>0</v>
      </c>
      <c r="G122" s="37"/>
      <c r="H122" s="154"/>
      <c r="J122" s="19"/>
      <c r="K122" s="23"/>
    </row>
    <row r="123" spans="1:15" ht="57.6">
      <c r="B123" s="44" t="s">
        <v>127</v>
      </c>
      <c r="D123" s="17"/>
      <c r="E123" s="17"/>
      <c r="F123" s="37">
        <f t="shared" si="0"/>
        <v>0</v>
      </c>
      <c r="G123" s="37"/>
      <c r="H123" s="154"/>
      <c r="J123" s="19"/>
      <c r="K123" s="23"/>
    </row>
    <row r="124" spans="1:15">
      <c r="B124" s="51"/>
      <c r="D124" s="17"/>
      <c r="E124" s="17"/>
      <c r="F124" s="37">
        <f t="shared" si="0"/>
        <v>0</v>
      </c>
      <c r="G124" s="37"/>
      <c r="H124" s="154"/>
      <c r="I124" s="74"/>
      <c r="J124" s="19"/>
      <c r="K124" s="23"/>
    </row>
    <row r="125" spans="1:15" s="19" customFormat="1">
      <c r="A125" s="177">
        <v>14</v>
      </c>
      <c r="B125" s="206" t="s">
        <v>128</v>
      </c>
      <c r="C125" s="65" t="s">
        <v>10</v>
      </c>
      <c r="D125" s="64" t="s">
        <v>129</v>
      </c>
      <c r="E125" s="64">
        <v>20</v>
      </c>
      <c r="F125" s="37">
        <f t="shared" si="0"/>
        <v>20</v>
      </c>
      <c r="G125" s="37"/>
      <c r="H125" s="154"/>
      <c r="I125" s="215" t="s">
        <v>130</v>
      </c>
    </row>
    <row r="126" spans="1:15" s="19" customFormat="1">
      <c r="A126" s="177"/>
      <c r="B126" s="206"/>
      <c r="C126" s="65"/>
      <c r="D126" s="64" t="s">
        <v>131</v>
      </c>
      <c r="E126" s="64">
        <v>15</v>
      </c>
      <c r="F126" s="37">
        <f t="shared" si="0"/>
        <v>0</v>
      </c>
      <c r="G126" s="37"/>
      <c r="H126" s="154"/>
      <c r="I126" s="215"/>
    </row>
    <row r="127" spans="1:15" s="19" customFormat="1">
      <c r="A127" s="177"/>
      <c r="B127" s="206"/>
      <c r="C127" s="65"/>
      <c r="D127" s="36" t="s">
        <v>132</v>
      </c>
      <c r="E127" s="36">
        <v>10</v>
      </c>
      <c r="F127" s="37">
        <f t="shared" si="0"/>
        <v>0</v>
      </c>
      <c r="G127" s="37"/>
      <c r="H127" s="154"/>
      <c r="I127" s="207"/>
    </row>
    <row r="128" spans="1:15" s="19" customFormat="1">
      <c r="A128" s="177"/>
      <c r="B128" s="206"/>
      <c r="C128" s="65"/>
      <c r="D128" s="36" t="s">
        <v>13</v>
      </c>
      <c r="E128" s="36">
        <v>0</v>
      </c>
      <c r="F128" s="37">
        <f t="shared" si="0"/>
        <v>0</v>
      </c>
      <c r="G128" s="37"/>
      <c r="H128" s="154"/>
      <c r="I128" s="207"/>
    </row>
    <row r="129" spans="1:11" s="19" customFormat="1">
      <c r="A129" s="177"/>
      <c r="B129" s="206"/>
      <c r="C129" s="65"/>
      <c r="D129" s="36" t="s">
        <v>18</v>
      </c>
      <c r="E129" s="36">
        <v>20</v>
      </c>
      <c r="F129" s="37">
        <f t="shared" si="0"/>
        <v>0</v>
      </c>
      <c r="G129" s="37"/>
      <c r="H129" s="154"/>
      <c r="I129" s="207"/>
    </row>
    <row r="130" spans="1:11" s="19" customFormat="1" ht="28.9">
      <c r="A130" s="177"/>
      <c r="B130" s="19" t="s">
        <v>133</v>
      </c>
      <c r="C130" s="17"/>
      <c r="D130" s="17"/>
      <c r="E130" s="17"/>
      <c r="F130" s="37"/>
      <c r="G130" s="37"/>
      <c r="H130" s="154"/>
      <c r="I130" s="20"/>
      <c r="K130" s="23"/>
    </row>
    <row r="131" spans="1:11" s="19" customFormat="1" ht="57.6">
      <c r="A131" s="177"/>
      <c r="B131" s="44" t="s">
        <v>134</v>
      </c>
      <c r="C131" s="17"/>
      <c r="D131" s="17"/>
      <c r="E131" s="17"/>
      <c r="F131" s="37"/>
      <c r="G131" s="37"/>
      <c r="H131" s="154"/>
      <c r="I131" s="20"/>
      <c r="K131" s="23"/>
    </row>
    <row r="132" spans="1:11">
      <c r="B132" s="45"/>
      <c r="D132" s="17"/>
      <c r="E132" s="17"/>
      <c r="F132" s="37"/>
      <c r="G132" s="37"/>
      <c r="H132" s="154"/>
      <c r="J132" s="19"/>
      <c r="K132" s="23"/>
    </row>
    <row r="133" spans="1:11">
      <c r="A133" s="25">
        <v>15</v>
      </c>
      <c r="B133" s="210" t="s">
        <v>135</v>
      </c>
      <c r="C133" s="65"/>
      <c r="D133" s="36" t="s">
        <v>136</v>
      </c>
      <c r="E133" s="36">
        <v>20</v>
      </c>
      <c r="F133" s="37">
        <f t="shared" ref="F133:F138" si="1">IF(C133="x",E133,0)</f>
        <v>0</v>
      </c>
      <c r="G133" s="37"/>
      <c r="H133" s="154"/>
      <c r="I133" s="4" t="s">
        <v>137</v>
      </c>
    </row>
    <row r="134" spans="1:11">
      <c r="B134" s="210"/>
      <c r="C134" s="65"/>
      <c r="D134" s="36" t="s">
        <v>138</v>
      </c>
      <c r="E134" s="36">
        <v>15</v>
      </c>
      <c r="F134" s="37">
        <f t="shared" si="1"/>
        <v>0</v>
      </c>
      <c r="G134" s="37"/>
      <c r="H134" s="154"/>
    </row>
    <row r="135" spans="1:11">
      <c r="B135" s="210"/>
      <c r="C135" s="65"/>
      <c r="D135" s="36" t="s">
        <v>139</v>
      </c>
      <c r="E135" s="36">
        <v>10</v>
      </c>
      <c r="F135" s="37">
        <f t="shared" si="1"/>
        <v>0</v>
      </c>
      <c r="G135" s="37"/>
      <c r="H135" s="154"/>
    </row>
    <row r="136" spans="1:11">
      <c r="B136" s="210"/>
      <c r="C136" s="65"/>
      <c r="D136" s="36" t="s">
        <v>140</v>
      </c>
      <c r="E136" s="36">
        <v>5</v>
      </c>
      <c r="F136" s="37">
        <f t="shared" si="1"/>
        <v>0</v>
      </c>
      <c r="G136" s="37"/>
      <c r="H136" s="154"/>
    </row>
    <row r="137" spans="1:11">
      <c r="B137" s="210"/>
      <c r="C137" s="65"/>
      <c r="D137" s="36" t="s">
        <v>141</v>
      </c>
      <c r="E137" s="36">
        <v>0</v>
      </c>
      <c r="F137" s="37">
        <f t="shared" si="1"/>
        <v>0</v>
      </c>
      <c r="G137" s="37"/>
      <c r="H137" s="154"/>
    </row>
    <row r="138" spans="1:11">
      <c r="B138" s="17"/>
      <c r="C138" s="65" t="s">
        <v>10</v>
      </c>
      <c r="D138" s="36" t="s">
        <v>142</v>
      </c>
      <c r="E138" s="36">
        <v>20</v>
      </c>
      <c r="F138" s="37">
        <f t="shared" si="1"/>
        <v>20</v>
      </c>
      <c r="G138" s="37"/>
      <c r="H138" s="154"/>
    </row>
    <row r="139" spans="1:11">
      <c r="B139" s="19" t="s">
        <v>143</v>
      </c>
      <c r="C139" s="80"/>
      <c r="D139" s="36"/>
      <c r="E139" s="36"/>
      <c r="F139" s="37"/>
      <c r="G139" s="37"/>
      <c r="H139" s="154"/>
    </row>
    <row r="140" spans="1:11" ht="43.15">
      <c r="B140" s="44" t="s">
        <v>144</v>
      </c>
      <c r="C140" s="80"/>
      <c r="D140" s="36"/>
      <c r="E140" s="36"/>
      <c r="F140" s="37"/>
      <c r="G140" s="37"/>
      <c r="H140" s="154"/>
    </row>
    <row r="141" spans="1:11">
      <c r="B141" s="45"/>
      <c r="D141" s="17"/>
      <c r="E141" s="17"/>
      <c r="F141" s="37"/>
      <c r="G141" s="37"/>
      <c r="H141" s="154"/>
      <c r="J141" s="19"/>
      <c r="K141" s="23"/>
    </row>
    <row r="142" spans="1:11">
      <c r="A142" s="25">
        <v>16</v>
      </c>
      <c r="B142" s="206" t="s">
        <v>145</v>
      </c>
      <c r="C142" s="65" t="s">
        <v>10</v>
      </c>
      <c r="D142" s="36" t="s">
        <v>11</v>
      </c>
      <c r="E142" s="36">
        <v>20</v>
      </c>
      <c r="F142" s="37">
        <f>IF(C142="x",E142,0)</f>
        <v>20</v>
      </c>
      <c r="G142" s="37"/>
      <c r="H142" s="154"/>
      <c r="I142" s="211" t="s">
        <v>146</v>
      </c>
    </row>
    <row r="143" spans="1:11" ht="27" customHeight="1">
      <c r="B143" s="206"/>
      <c r="C143" s="65"/>
      <c r="D143" s="36" t="s">
        <v>13</v>
      </c>
      <c r="E143" s="36">
        <v>0</v>
      </c>
      <c r="F143" s="37">
        <f>IF(C143="x",E143,0)</f>
        <v>0</v>
      </c>
      <c r="G143" s="37"/>
      <c r="H143" s="154"/>
      <c r="I143" s="211"/>
    </row>
    <row r="144" spans="1:11">
      <c r="B144" s="19" t="s">
        <v>147</v>
      </c>
      <c r="D144" s="17"/>
      <c r="E144" s="17"/>
      <c r="F144" s="37"/>
      <c r="G144" s="37"/>
      <c r="H144" s="154"/>
      <c r="J144" s="19"/>
      <c r="K144" s="23"/>
    </row>
    <row r="145" spans="1:11" ht="172.9">
      <c r="B145" s="44" t="s">
        <v>148</v>
      </c>
      <c r="D145" s="17"/>
      <c r="E145" s="17"/>
      <c r="F145" s="37"/>
      <c r="G145" s="183" t="s">
        <v>149</v>
      </c>
      <c r="H145" s="185" t="s">
        <v>22</v>
      </c>
      <c r="J145" s="19"/>
      <c r="K145" s="23"/>
    </row>
    <row r="146" spans="1:11">
      <c r="B146" s="45"/>
      <c r="D146" s="17"/>
      <c r="E146" s="17"/>
      <c r="F146" s="37"/>
      <c r="G146" s="37"/>
      <c r="H146" s="154"/>
      <c r="J146" s="19"/>
      <c r="K146" s="23"/>
    </row>
    <row r="147" spans="1:11" s="19" customFormat="1" ht="19.5" customHeight="1">
      <c r="A147" s="177">
        <v>17</v>
      </c>
      <c r="B147" s="208" t="s">
        <v>150</v>
      </c>
      <c r="C147" s="65" t="s">
        <v>10</v>
      </c>
      <c r="D147" s="36" t="s">
        <v>11</v>
      </c>
      <c r="E147" s="36">
        <v>20</v>
      </c>
      <c r="F147" s="37">
        <f>IF(C147="x",E147,0)</f>
        <v>20</v>
      </c>
      <c r="G147" s="37"/>
      <c r="H147" s="154"/>
      <c r="I147" s="20"/>
      <c r="K147" s="23"/>
    </row>
    <row r="148" spans="1:11" s="19" customFormat="1" ht="12.75" customHeight="1">
      <c r="A148" s="177"/>
      <c r="B148" s="208"/>
      <c r="C148" s="65"/>
      <c r="D148" s="36" t="s">
        <v>13</v>
      </c>
      <c r="E148" s="36">
        <v>0</v>
      </c>
      <c r="F148" s="37">
        <f>IF(C148="x",E148,0)</f>
        <v>0</v>
      </c>
      <c r="G148" s="37"/>
      <c r="H148" s="154"/>
      <c r="I148" s="20"/>
      <c r="K148" s="23"/>
    </row>
    <row r="149" spans="1:11" s="19" customFormat="1">
      <c r="A149" s="177"/>
      <c r="B149" s="45" t="s">
        <v>147</v>
      </c>
      <c r="C149" s="80"/>
      <c r="D149" s="36"/>
      <c r="E149" s="36"/>
      <c r="F149" s="37"/>
      <c r="G149" s="37"/>
      <c r="H149" s="154"/>
      <c r="I149" s="20"/>
      <c r="K149" s="23"/>
    </row>
    <row r="150" spans="1:11" s="19" customFormat="1" ht="201.6">
      <c r="A150" s="177"/>
      <c r="B150" s="44" t="s">
        <v>151</v>
      </c>
      <c r="C150" s="80"/>
      <c r="D150" s="36"/>
      <c r="E150" s="36"/>
      <c r="F150" s="37"/>
      <c r="G150" s="28" t="s">
        <v>152</v>
      </c>
      <c r="H150" s="185" t="s">
        <v>153</v>
      </c>
      <c r="K150" s="23"/>
    </row>
    <row r="151" spans="1:11" s="19" customFormat="1">
      <c r="A151" s="177"/>
      <c r="B151" s="45"/>
      <c r="C151" s="17"/>
      <c r="D151" s="17"/>
      <c r="E151" s="17"/>
      <c r="F151" s="37"/>
      <c r="G151" s="37"/>
      <c r="H151" s="154"/>
      <c r="I151" s="20"/>
      <c r="K151" s="23"/>
    </row>
    <row r="152" spans="1:11" s="19" customFormat="1" ht="14.65" customHeight="1">
      <c r="A152" s="177">
        <v>18</v>
      </c>
      <c r="B152" s="206" t="s">
        <v>154</v>
      </c>
      <c r="C152" s="65" t="s">
        <v>10</v>
      </c>
      <c r="D152" s="36" t="s">
        <v>11</v>
      </c>
      <c r="E152" s="36">
        <v>20</v>
      </c>
      <c r="F152" s="37">
        <f>IF(C152="x",E152,0)</f>
        <v>20</v>
      </c>
      <c r="G152" s="37"/>
      <c r="H152" s="154"/>
      <c r="I152" s="20"/>
    </row>
    <row r="153" spans="1:11" s="19" customFormat="1">
      <c r="A153" s="177"/>
      <c r="B153" s="206"/>
      <c r="C153" s="65"/>
      <c r="D153" s="36" t="s">
        <v>13</v>
      </c>
      <c r="E153" s="36">
        <v>0</v>
      </c>
      <c r="F153" s="37">
        <f>IF(C153="x",E153,0)</f>
        <v>0</v>
      </c>
      <c r="G153" s="37"/>
      <c r="H153" s="154"/>
      <c r="I153" s="20"/>
    </row>
    <row r="154" spans="1:11" s="19" customFormat="1" ht="28.9">
      <c r="A154" s="177"/>
      <c r="B154" s="19" t="s">
        <v>155</v>
      </c>
      <c r="C154" s="17"/>
      <c r="D154" s="17"/>
      <c r="E154" s="17"/>
      <c r="F154" s="37"/>
      <c r="G154" s="37"/>
      <c r="H154" s="154"/>
      <c r="I154" s="20"/>
      <c r="K154" s="23"/>
    </row>
    <row r="155" spans="1:11" s="19" customFormat="1" ht="222" customHeight="1">
      <c r="A155" s="177"/>
      <c r="B155" s="44" t="s">
        <v>156</v>
      </c>
      <c r="C155" s="17"/>
      <c r="D155" s="17"/>
      <c r="E155" s="17"/>
      <c r="F155" s="37"/>
      <c r="G155" s="28" t="s">
        <v>157</v>
      </c>
      <c r="H155" s="185" t="s">
        <v>158</v>
      </c>
      <c r="K155" s="23"/>
    </row>
    <row r="156" spans="1:11" s="19" customFormat="1">
      <c r="A156" s="177"/>
      <c r="B156" s="51"/>
      <c r="C156" s="17"/>
      <c r="D156" s="17"/>
      <c r="E156" s="17"/>
      <c r="F156" s="37"/>
      <c r="G156" s="37"/>
      <c r="H156" s="154"/>
      <c r="I156" s="74"/>
      <c r="K156" s="23"/>
    </row>
    <row r="157" spans="1:11" ht="14.65" customHeight="1">
      <c r="A157" s="25">
        <v>19</v>
      </c>
      <c r="B157" s="206" t="s">
        <v>159</v>
      </c>
      <c r="C157" s="65" t="s">
        <v>10</v>
      </c>
      <c r="D157" s="36" t="s">
        <v>11</v>
      </c>
      <c r="E157" s="36">
        <v>20</v>
      </c>
      <c r="F157" s="37">
        <f>IF(C157="x",E157,0)</f>
        <v>20</v>
      </c>
      <c r="G157" s="37"/>
      <c r="H157" s="154"/>
    </row>
    <row r="158" spans="1:11">
      <c r="B158" s="206"/>
      <c r="C158" s="65"/>
      <c r="D158" s="36" t="s">
        <v>13</v>
      </c>
      <c r="E158" s="36">
        <v>0</v>
      </c>
      <c r="F158" s="37">
        <f>IF(C158="x",E158,0)</f>
        <v>0</v>
      </c>
      <c r="G158" s="37"/>
      <c r="H158" s="154"/>
    </row>
    <row r="159" spans="1:11">
      <c r="B159" s="19" t="s">
        <v>160</v>
      </c>
      <c r="D159" s="17"/>
      <c r="E159" s="17"/>
      <c r="F159" s="37"/>
      <c r="G159" s="37"/>
      <c r="H159" s="154"/>
      <c r="J159" s="19"/>
      <c r="K159" s="23"/>
    </row>
    <row r="160" spans="1:11" ht="216">
      <c r="B160" s="44" t="s">
        <v>161</v>
      </c>
      <c r="D160" s="17"/>
      <c r="E160" s="17"/>
      <c r="F160" s="37"/>
      <c r="G160" s="37"/>
      <c r="H160" s="154"/>
      <c r="J160" s="19"/>
      <c r="K160" s="23"/>
    </row>
    <row r="161" spans="1:14">
      <c r="B161" s="45"/>
      <c r="D161" s="17"/>
      <c r="E161" s="17"/>
      <c r="F161" s="37"/>
      <c r="G161" s="37"/>
      <c r="H161" s="154"/>
      <c r="J161" s="19"/>
      <c r="K161" s="23"/>
    </row>
    <row r="162" spans="1:14">
      <c r="A162" s="177">
        <v>20</v>
      </c>
      <c r="B162" s="206" t="s">
        <v>162</v>
      </c>
      <c r="C162" s="65" t="s">
        <v>10</v>
      </c>
      <c r="D162" s="36" t="s">
        <v>11</v>
      </c>
      <c r="E162" s="36">
        <v>20</v>
      </c>
      <c r="F162" s="37">
        <f>IF(C162="x",E162,0)</f>
        <v>20</v>
      </c>
      <c r="G162" s="37"/>
      <c r="H162" s="154"/>
      <c r="I162" s="49"/>
    </row>
    <row r="163" spans="1:14" ht="33" customHeight="1">
      <c r="A163" s="178"/>
      <c r="B163" s="206"/>
      <c r="C163" s="65"/>
      <c r="D163" s="36" t="s">
        <v>13</v>
      </c>
      <c r="E163" s="36">
        <v>0</v>
      </c>
      <c r="F163" s="37">
        <f>IF(C163="x",E163,0)</f>
        <v>0</v>
      </c>
      <c r="G163" s="37"/>
      <c r="H163" s="154"/>
      <c r="I163" s="49"/>
    </row>
    <row r="164" spans="1:14" ht="28.9">
      <c r="A164" s="178"/>
      <c r="B164" s="19" t="s">
        <v>155</v>
      </c>
      <c r="D164" s="81"/>
      <c r="E164" s="81"/>
      <c r="F164" s="37"/>
      <c r="G164" s="37"/>
      <c r="H164" s="154"/>
      <c r="I164" s="49"/>
      <c r="J164" s="19"/>
      <c r="K164" s="23"/>
    </row>
    <row r="165" spans="1:14" ht="144">
      <c r="A165" s="178"/>
      <c r="B165" s="44" t="s">
        <v>163</v>
      </c>
      <c r="D165" s="81"/>
      <c r="E165" s="81"/>
      <c r="F165" s="37"/>
      <c r="G165" s="37"/>
      <c r="H165" s="154"/>
      <c r="I165" s="49"/>
      <c r="J165" s="19"/>
      <c r="K165" s="23"/>
    </row>
    <row r="166" spans="1:14">
      <c r="A166" s="178"/>
      <c r="B166" s="82"/>
      <c r="D166" s="81"/>
      <c r="E166" s="81"/>
      <c r="F166" s="37"/>
      <c r="G166" s="37"/>
      <c r="H166" s="154"/>
      <c r="I166" s="83"/>
      <c r="J166" s="19"/>
      <c r="K166" s="23"/>
    </row>
    <row r="167" spans="1:14" s="19" customFormat="1" ht="14.65" customHeight="1">
      <c r="A167" s="177">
        <v>21</v>
      </c>
      <c r="B167" s="206" t="s">
        <v>164</v>
      </c>
      <c r="C167" s="65" t="s">
        <v>10</v>
      </c>
      <c r="D167" s="36" t="s">
        <v>11</v>
      </c>
      <c r="E167" s="36">
        <v>20</v>
      </c>
      <c r="F167" s="37">
        <f>IF(C167="x",E167,0)</f>
        <v>20</v>
      </c>
      <c r="G167" s="37"/>
      <c r="H167" s="154"/>
      <c r="I167" s="207" t="s">
        <v>165</v>
      </c>
    </row>
    <row r="168" spans="1:14" s="19" customFormat="1">
      <c r="A168" s="177"/>
      <c r="B168" s="206"/>
      <c r="C168" s="65"/>
      <c r="D168" s="36" t="s">
        <v>13</v>
      </c>
      <c r="E168" s="36">
        <v>0</v>
      </c>
      <c r="F168" s="37">
        <f>IF(C168="x",E168,0)</f>
        <v>0</v>
      </c>
      <c r="G168" s="37"/>
      <c r="H168" s="154"/>
      <c r="I168" s="207"/>
    </row>
    <row r="169" spans="1:14" s="19" customFormat="1" ht="28.9">
      <c r="A169" s="177"/>
      <c r="B169" s="19" t="s">
        <v>155</v>
      </c>
      <c r="C169" s="17"/>
      <c r="D169" s="17"/>
      <c r="E169" s="17"/>
      <c r="F169" s="37"/>
      <c r="G169" s="37"/>
      <c r="H169" s="154"/>
      <c r="I169" s="20"/>
      <c r="K169" s="23"/>
    </row>
    <row r="170" spans="1:14" s="19" customFormat="1" ht="158.44999999999999">
      <c r="A170" s="177"/>
      <c r="B170" s="44" t="s">
        <v>166</v>
      </c>
      <c r="C170" s="17"/>
      <c r="D170" s="17"/>
      <c r="E170" s="17"/>
      <c r="F170" s="37"/>
      <c r="G170" s="37"/>
      <c r="H170" s="154"/>
      <c r="I170" s="20"/>
      <c r="K170" s="23"/>
    </row>
    <row r="171" spans="1:14">
      <c r="B171" s="45"/>
      <c r="D171" s="17"/>
      <c r="E171" s="17"/>
      <c r="F171" s="37"/>
      <c r="G171" s="37"/>
      <c r="H171" s="154"/>
      <c r="J171" s="19"/>
      <c r="K171" s="23"/>
    </row>
    <row r="172" spans="1:14" ht="15.6">
      <c r="B172" s="84" t="s">
        <v>167</v>
      </c>
      <c r="C172" s="85"/>
      <c r="D172" s="85"/>
      <c r="E172" s="85"/>
      <c r="F172" s="193">
        <f>SUM(F173:F260)</f>
        <v>170</v>
      </c>
      <c r="G172" s="85"/>
      <c r="H172" s="156"/>
      <c r="I172" s="85"/>
      <c r="J172" s="86"/>
      <c r="K172" s="86"/>
      <c r="L172" s="86"/>
      <c r="M172" s="86"/>
      <c r="N172" s="86"/>
    </row>
    <row r="173" spans="1:14" ht="19.149999999999999">
      <c r="A173" s="177">
        <v>22</v>
      </c>
      <c r="B173" s="206" t="s">
        <v>168</v>
      </c>
      <c r="C173" s="65" t="s">
        <v>10</v>
      </c>
      <c r="D173" s="36" t="s">
        <v>11</v>
      </c>
      <c r="E173" s="36">
        <v>20</v>
      </c>
      <c r="F173" s="37">
        <f>IF(C173="x",E173,0)</f>
        <v>20</v>
      </c>
      <c r="G173" s="37"/>
      <c r="H173" s="154"/>
      <c r="I173" s="20" t="s">
        <v>169</v>
      </c>
    </row>
    <row r="174" spans="1:14">
      <c r="A174" s="178"/>
      <c r="B174" s="206"/>
      <c r="C174" s="65"/>
      <c r="D174" s="36" t="s">
        <v>13</v>
      </c>
      <c r="E174" s="36">
        <v>0</v>
      </c>
      <c r="F174" s="37">
        <f>IF(C174="x",E174,0)</f>
        <v>0</v>
      </c>
      <c r="G174" s="37"/>
      <c r="H174" s="154"/>
    </row>
    <row r="175" spans="1:14" s="19" customFormat="1">
      <c r="A175" s="177"/>
      <c r="B175" s="19" t="s">
        <v>170</v>
      </c>
      <c r="C175" s="17"/>
      <c r="D175" s="17"/>
      <c r="E175" s="17"/>
      <c r="F175" s="37"/>
      <c r="G175" s="37"/>
      <c r="H175" s="154"/>
      <c r="I175" s="20"/>
      <c r="K175" s="23"/>
    </row>
    <row r="176" spans="1:14" s="19" customFormat="1" ht="57.6">
      <c r="A176" s="177"/>
      <c r="B176" s="44" t="s">
        <v>171</v>
      </c>
      <c r="C176" s="17"/>
      <c r="D176" s="17"/>
      <c r="E176" s="17"/>
      <c r="F176" s="37"/>
      <c r="G176" s="37"/>
      <c r="H176" s="154"/>
      <c r="I176" s="20"/>
      <c r="K176" s="23"/>
    </row>
    <row r="177" spans="1:11">
      <c r="B177" s="51"/>
      <c r="D177" s="17"/>
      <c r="E177" s="17"/>
      <c r="F177" s="37"/>
      <c r="G177" s="37"/>
      <c r="H177" s="154"/>
      <c r="I177" s="74"/>
      <c r="J177" s="19"/>
      <c r="K177" s="23"/>
    </row>
    <row r="178" spans="1:11" ht="14.65" customHeight="1">
      <c r="A178" s="25" t="s">
        <v>172</v>
      </c>
      <c r="B178" s="206" t="s">
        <v>173</v>
      </c>
      <c r="C178" s="65" t="s">
        <v>10</v>
      </c>
      <c r="D178" s="36" t="s">
        <v>11</v>
      </c>
      <c r="E178" s="36">
        <v>15</v>
      </c>
      <c r="F178" s="37">
        <f>IF(C178="x",E178,0)</f>
        <v>15</v>
      </c>
      <c r="G178" s="37"/>
      <c r="H178" s="154"/>
    </row>
    <row r="179" spans="1:11">
      <c r="B179" s="206"/>
      <c r="C179" s="65"/>
      <c r="D179" s="36" t="s">
        <v>13</v>
      </c>
      <c r="E179" s="36">
        <v>0</v>
      </c>
      <c r="F179" s="37">
        <f>IF(C179="x",E179,0)</f>
        <v>0</v>
      </c>
      <c r="G179" s="37"/>
      <c r="H179" s="154"/>
    </row>
    <row r="180" spans="1:11">
      <c r="B180" s="19" t="s">
        <v>174</v>
      </c>
      <c r="C180" s="65"/>
      <c r="D180" s="36" t="s">
        <v>175</v>
      </c>
      <c r="E180" s="87">
        <v>0</v>
      </c>
      <c r="F180" s="37">
        <f>IF(C180="x",E180,0)</f>
        <v>0</v>
      </c>
      <c r="G180" s="37"/>
      <c r="H180" s="154"/>
      <c r="J180" s="19"/>
      <c r="K180" s="23"/>
    </row>
    <row r="181" spans="1:11" ht="172.9">
      <c r="B181" s="44" t="s">
        <v>176</v>
      </c>
      <c r="D181" s="17"/>
      <c r="E181" s="17"/>
      <c r="F181" s="37"/>
      <c r="G181" s="37"/>
      <c r="H181" s="154"/>
      <c r="J181" s="19"/>
      <c r="K181" s="23"/>
    </row>
    <row r="182" spans="1:11">
      <c r="B182" s="51"/>
      <c r="D182" s="17"/>
      <c r="E182" s="17"/>
      <c r="F182" s="37"/>
      <c r="G182" s="37"/>
      <c r="H182" s="154"/>
      <c r="I182" s="74"/>
      <c r="J182" s="19"/>
      <c r="K182" s="23"/>
    </row>
    <row r="183" spans="1:11" ht="86.45">
      <c r="A183" s="25" t="s">
        <v>177</v>
      </c>
      <c r="B183" s="206" t="s">
        <v>178</v>
      </c>
      <c r="C183" s="65" t="s">
        <v>10</v>
      </c>
      <c r="D183" s="36" t="s">
        <v>179</v>
      </c>
      <c r="E183" s="36">
        <v>0</v>
      </c>
      <c r="F183" s="37">
        <f>IF(C183="x",E183,0)</f>
        <v>0</v>
      </c>
      <c r="G183" s="183" t="s">
        <v>180</v>
      </c>
      <c r="H183" s="185" t="s">
        <v>181</v>
      </c>
    </row>
    <row r="184" spans="1:11">
      <c r="B184" s="206"/>
      <c r="C184" s="65"/>
      <c r="D184" s="36" t="s">
        <v>182</v>
      </c>
      <c r="E184" s="36">
        <v>0</v>
      </c>
      <c r="F184" s="37">
        <f>IF(C184="x",E184,0)</f>
        <v>0</v>
      </c>
      <c r="G184" s="37"/>
      <c r="H184" s="154"/>
    </row>
    <row r="185" spans="1:11">
      <c r="B185" s="206"/>
      <c r="C185" s="65"/>
      <c r="D185" s="36" t="s">
        <v>183</v>
      </c>
      <c r="E185" s="36">
        <v>0</v>
      </c>
      <c r="F185" s="37">
        <f>IF(C185="x",E185,0)</f>
        <v>0</v>
      </c>
      <c r="G185" s="37"/>
      <c r="H185" s="154"/>
    </row>
    <row r="186" spans="1:11">
      <c r="B186" s="19" t="s">
        <v>184</v>
      </c>
      <c r="D186" s="17"/>
      <c r="E186" s="17"/>
      <c r="F186" s="37"/>
      <c r="G186" s="37"/>
      <c r="H186" s="154"/>
      <c r="J186" s="19"/>
      <c r="K186" s="23"/>
    </row>
    <row r="187" spans="1:11">
      <c r="B187" s="44"/>
      <c r="D187" s="17"/>
      <c r="E187" s="17"/>
      <c r="F187" s="37"/>
      <c r="G187" s="37"/>
      <c r="H187" s="154"/>
      <c r="J187" s="19"/>
      <c r="K187" s="23"/>
    </row>
    <row r="188" spans="1:11">
      <c r="B188" s="51"/>
      <c r="D188" s="17"/>
      <c r="E188" s="17"/>
      <c r="F188" s="37"/>
      <c r="G188" s="37"/>
      <c r="H188" s="154"/>
      <c r="I188" s="74"/>
      <c r="J188" s="19"/>
      <c r="K188" s="23"/>
    </row>
    <row r="189" spans="1:11">
      <c r="A189" s="25" t="s">
        <v>185</v>
      </c>
      <c r="B189" s="206" t="s">
        <v>186</v>
      </c>
      <c r="C189" s="65" t="s">
        <v>10</v>
      </c>
      <c r="D189" s="36" t="s">
        <v>11</v>
      </c>
      <c r="E189" s="36">
        <v>15</v>
      </c>
      <c r="F189" s="37">
        <f>IF(C189="x",E189,0)</f>
        <v>15</v>
      </c>
      <c r="G189" s="37"/>
      <c r="H189" s="154"/>
    </row>
    <row r="190" spans="1:11">
      <c r="B190" s="206"/>
      <c r="C190" s="65"/>
      <c r="D190" s="36" t="s">
        <v>13</v>
      </c>
      <c r="E190" s="36">
        <v>0</v>
      </c>
      <c r="F190" s="37">
        <f>IF(C190="x",E190,0)</f>
        <v>0</v>
      </c>
      <c r="G190" s="37"/>
      <c r="H190" s="154"/>
    </row>
    <row r="191" spans="1:11">
      <c r="B191" s="206"/>
      <c r="C191" s="65"/>
      <c r="D191" s="36" t="s">
        <v>175</v>
      </c>
      <c r="E191" s="36">
        <v>0</v>
      </c>
      <c r="F191" s="37">
        <f>IF(C191="x",E191,0)</f>
        <v>0</v>
      </c>
      <c r="G191" s="37"/>
      <c r="H191" s="154"/>
    </row>
    <row r="192" spans="1:11">
      <c r="B192" s="36" t="s">
        <v>174</v>
      </c>
      <c r="C192" s="80"/>
      <c r="D192" s="36"/>
      <c r="E192" s="36"/>
      <c r="F192" s="37"/>
      <c r="G192" s="37"/>
      <c r="H192" s="154"/>
    </row>
    <row r="193" spans="1:11" ht="72">
      <c r="B193" s="44" t="s">
        <v>187</v>
      </c>
      <c r="C193" s="80"/>
      <c r="D193" s="36"/>
      <c r="E193" s="36"/>
      <c r="F193" s="37"/>
      <c r="G193" s="37"/>
      <c r="H193" s="154"/>
    </row>
    <row r="194" spans="1:11">
      <c r="B194" s="51"/>
      <c r="D194" s="17"/>
      <c r="E194" s="17"/>
      <c r="F194" s="37"/>
      <c r="G194" s="37"/>
      <c r="H194" s="154"/>
      <c r="I194" s="74"/>
      <c r="J194" s="19"/>
      <c r="K194" s="23"/>
    </row>
    <row r="195" spans="1:11">
      <c r="A195" s="25" t="s">
        <v>188</v>
      </c>
      <c r="B195" s="206" t="s">
        <v>189</v>
      </c>
      <c r="C195" s="65" t="s">
        <v>10</v>
      </c>
      <c r="D195" s="36" t="s">
        <v>190</v>
      </c>
      <c r="E195" s="36">
        <v>15</v>
      </c>
      <c r="F195" s="37">
        <f>IF(C195="x",E195,0)</f>
        <v>15</v>
      </c>
      <c r="G195" s="37"/>
      <c r="H195" s="154"/>
    </row>
    <row r="196" spans="1:11">
      <c r="B196" s="206"/>
      <c r="C196" s="65"/>
      <c r="D196" s="36" t="s">
        <v>191</v>
      </c>
      <c r="E196" s="36">
        <v>12</v>
      </c>
      <c r="F196" s="37">
        <f>IF(C196="x",E196,0)</f>
        <v>0</v>
      </c>
      <c r="G196" s="37"/>
      <c r="H196" s="154"/>
    </row>
    <row r="197" spans="1:11">
      <c r="B197" s="206"/>
      <c r="C197" s="65"/>
      <c r="D197" s="36" t="s">
        <v>192</v>
      </c>
      <c r="E197" s="36">
        <v>10</v>
      </c>
      <c r="F197" s="37">
        <f>IF(C197="x",E197,0)</f>
        <v>0</v>
      </c>
      <c r="G197" s="37"/>
      <c r="H197" s="154"/>
    </row>
    <row r="198" spans="1:11">
      <c r="B198" s="206"/>
      <c r="C198" s="65"/>
      <c r="D198" s="36" t="s">
        <v>193</v>
      </c>
      <c r="E198" s="36">
        <v>5</v>
      </c>
      <c r="F198" s="37">
        <f>IF(C198="x",E198,0)</f>
        <v>0</v>
      </c>
      <c r="G198" s="37"/>
      <c r="H198" s="154"/>
    </row>
    <row r="199" spans="1:11">
      <c r="B199" s="206"/>
      <c r="C199" s="65"/>
      <c r="D199" s="36" t="s">
        <v>194</v>
      </c>
      <c r="E199" s="36">
        <v>0</v>
      </c>
      <c r="F199" s="37">
        <f>IF(C199="x",E199,0)</f>
        <v>0</v>
      </c>
      <c r="G199" s="37"/>
      <c r="H199" s="154"/>
    </row>
    <row r="200" spans="1:11">
      <c r="B200" s="51"/>
      <c r="D200" s="17"/>
      <c r="E200" s="17"/>
      <c r="F200" s="37"/>
      <c r="G200" s="37"/>
      <c r="H200" s="154"/>
      <c r="I200" s="74"/>
      <c r="J200" s="19"/>
      <c r="K200" s="23"/>
    </row>
    <row r="201" spans="1:11">
      <c r="A201" s="25" t="s">
        <v>195</v>
      </c>
      <c r="B201" s="206" t="s">
        <v>196</v>
      </c>
      <c r="C201" s="65" t="s">
        <v>10</v>
      </c>
      <c r="D201" s="36" t="s">
        <v>197</v>
      </c>
      <c r="E201" s="36">
        <v>10</v>
      </c>
      <c r="F201" s="37">
        <f>IF(C201="x",E201,0)</f>
        <v>10</v>
      </c>
      <c r="G201" s="37"/>
      <c r="H201" s="154"/>
    </row>
    <row r="202" spans="1:11">
      <c r="B202" s="206"/>
      <c r="C202" s="65"/>
      <c r="D202" s="36" t="s">
        <v>198</v>
      </c>
      <c r="E202" s="36">
        <v>5</v>
      </c>
      <c r="F202" s="37">
        <f>IF(C202="x",E202,0)</f>
        <v>0</v>
      </c>
      <c r="G202" s="37"/>
      <c r="H202" s="154"/>
    </row>
    <row r="203" spans="1:11">
      <c r="B203" s="206"/>
      <c r="C203" s="65"/>
      <c r="D203" s="36" t="s">
        <v>199</v>
      </c>
      <c r="E203" s="36">
        <v>0</v>
      </c>
      <c r="F203" s="37">
        <f>IF(C203="x",E203,0)</f>
        <v>0</v>
      </c>
      <c r="G203" s="37"/>
      <c r="H203" s="154"/>
    </row>
    <row r="204" spans="1:11">
      <c r="B204" s="17"/>
      <c r="C204" s="80"/>
      <c r="D204" s="36"/>
      <c r="E204" s="36"/>
      <c r="F204" s="37"/>
      <c r="G204" s="37"/>
      <c r="H204" s="154"/>
    </row>
    <row r="205" spans="1:11" s="19" customFormat="1" ht="28.9">
      <c r="A205" s="177" t="s">
        <v>200</v>
      </c>
      <c r="B205" s="18" t="s">
        <v>201</v>
      </c>
      <c r="C205" s="17"/>
      <c r="E205" s="36">
        <v>0</v>
      </c>
      <c r="F205" s="37">
        <f>IF(C205="x",E205,0)</f>
        <v>0</v>
      </c>
      <c r="G205" s="37"/>
      <c r="H205" s="154"/>
      <c r="I205" s="74"/>
      <c r="K205" s="23"/>
    </row>
    <row r="206" spans="1:11" s="19" customFormat="1">
      <c r="A206" s="177"/>
      <c r="B206" s="45" t="s">
        <v>202</v>
      </c>
      <c r="C206" s="17"/>
      <c r="E206" s="17"/>
      <c r="F206" s="37"/>
      <c r="G206" s="37"/>
      <c r="H206" s="154"/>
      <c r="I206" s="20"/>
      <c r="K206" s="23"/>
    </row>
    <row r="207" spans="1:11" s="19" customFormat="1" ht="43.15">
      <c r="A207" s="177"/>
      <c r="B207" s="44" t="s">
        <v>203</v>
      </c>
      <c r="C207" s="17"/>
      <c r="E207" s="17"/>
      <c r="F207" s="37"/>
      <c r="G207" s="37"/>
      <c r="H207" s="154"/>
      <c r="I207" s="20"/>
      <c r="K207" s="23"/>
    </row>
    <row r="208" spans="1:11">
      <c r="A208" s="178"/>
      <c r="B208" s="50"/>
      <c r="D208" s="47"/>
      <c r="E208" s="81"/>
      <c r="F208" s="37"/>
      <c r="G208" s="37"/>
      <c r="H208" s="154"/>
      <c r="J208" s="19"/>
      <c r="K208" s="23"/>
    </row>
    <row r="209" spans="1:11" s="19" customFormat="1" ht="28.9">
      <c r="A209" s="177" t="s">
        <v>204</v>
      </c>
      <c r="B209" s="18" t="s">
        <v>205</v>
      </c>
      <c r="C209" s="65" t="s">
        <v>10</v>
      </c>
      <c r="D209" s="36" t="s">
        <v>11</v>
      </c>
      <c r="E209" s="36">
        <v>10</v>
      </c>
      <c r="F209" s="37">
        <f>IF(C209="x",E209,0)</f>
        <v>10</v>
      </c>
      <c r="G209" s="37"/>
      <c r="H209" s="154"/>
      <c r="I209" s="20"/>
      <c r="K209" s="23"/>
    </row>
    <row r="210" spans="1:11" s="19" customFormat="1" ht="28.9">
      <c r="A210" s="177"/>
      <c r="B210" s="45" t="s">
        <v>206</v>
      </c>
      <c r="C210" s="65"/>
      <c r="D210" s="36" t="s">
        <v>13</v>
      </c>
      <c r="E210" s="17"/>
      <c r="F210" s="37"/>
      <c r="G210" s="37"/>
      <c r="H210" s="154"/>
      <c r="I210" s="20"/>
      <c r="K210" s="23"/>
    </row>
    <row r="211" spans="1:11" s="19" customFormat="1" ht="43.15">
      <c r="A211" s="177"/>
      <c r="B211" s="44" t="s">
        <v>207</v>
      </c>
      <c r="C211" s="17"/>
      <c r="E211" s="17"/>
      <c r="F211" s="37"/>
      <c r="G211" s="37"/>
      <c r="H211" s="154"/>
      <c r="I211" s="20"/>
      <c r="K211" s="23"/>
    </row>
    <row r="212" spans="1:11">
      <c r="A212" s="178"/>
      <c r="B212" s="50"/>
      <c r="D212" s="47"/>
      <c r="E212" s="81"/>
      <c r="F212" s="37"/>
      <c r="G212" s="37"/>
      <c r="H212" s="154"/>
      <c r="J212" s="19"/>
      <c r="K212" s="23"/>
    </row>
    <row r="213" spans="1:11">
      <c r="A213" s="177" t="s">
        <v>208</v>
      </c>
      <c r="B213" s="206" t="s">
        <v>209</v>
      </c>
      <c r="C213" s="65" t="s">
        <v>10</v>
      </c>
      <c r="D213" s="36" t="s">
        <v>11</v>
      </c>
      <c r="E213" s="36">
        <v>15</v>
      </c>
      <c r="F213" s="37">
        <f>IF(C213="x",E213,0)</f>
        <v>15</v>
      </c>
      <c r="G213" s="37"/>
      <c r="H213" s="154"/>
      <c r="I213" s="211" t="s">
        <v>210</v>
      </c>
      <c r="J213" s="19"/>
      <c r="K213" s="23"/>
    </row>
    <row r="214" spans="1:11">
      <c r="A214" s="178"/>
      <c r="B214" s="206"/>
      <c r="C214" s="65"/>
      <c r="D214" s="36" t="s">
        <v>13</v>
      </c>
      <c r="E214" s="36">
        <v>0</v>
      </c>
      <c r="F214" s="37">
        <f>IF(C214="x",E214,0)</f>
        <v>0</v>
      </c>
      <c r="G214" s="37"/>
      <c r="H214" s="154"/>
      <c r="I214" s="211"/>
      <c r="J214" s="19"/>
      <c r="K214" s="23"/>
    </row>
    <row r="215" spans="1:11">
      <c r="A215" s="178"/>
      <c r="B215" s="19" t="s">
        <v>211</v>
      </c>
      <c r="D215" s="17"/>
      <c r="E215" s="17"/>
      <c r="F215" s="37"/>
      <c r="G215" s="37"/>
      <c r="H215" s="154"/>
      <c r="J215" s="19"/>
      <c r="K215" s="23"/>
    </row>
    <row r="216" spans="1:11" ht="172.9">
      <c r="A216" s="178"/>
      <c r="B216" s="44" t="s">
        <v>212</v>
      </c>
      <c r="D216" s="17"/>
      <c r="E216" s="17"/>
      <c r="F216" s="37"/>
      <c r="G216" s="37"/>
      <c r="H216" s="154"/>
      <c r="J216" s="19"/>
      <c r="K216" s="23"/>
    </row>
    <row r="217" spans="1:11">
      <c r="A217" s="178"/>
      <c r="B217" s="50"/>
      <c r="D217" s="47"/>
      <c r="E217" s="81"/>
      <c r="F217" s="37"/>
      <c r="G217" s="37"/>
      <c r="H217" s="154"/>
      <c r="J217" s="19"/>
      <c r="K217" s="23"/>
    </row>
    <row r="218" spans="1:11">
      <c r="B218" s="17"/>
      <c r="C218" s="80"/>
      <c r="D218" s="36"/>
      <c r="E218" s="36"/>
      <c r="F218" s="37"/>
      <c r="G218" s="37"/>
      <c r="H218" s="154"/>
    </row>
    <row r="219" spans="1:11" s="19" customFormat="1" ht="39.6" customHeight="1">
      <c r="A219" s="177" t="s">
        <v>213</v>
      </c>
      <c r="B219" s="206" t="s">
        <v>214</v>
      </c>
      <c r="C219" s="65" t="s">
        <v>10</v>
      </c>
      <c r="D219" s="36" t="s">
        <v>11</v>
      </c>
      <c r="E219" s="36">
        <v>10</v>
      </c>
      <c r="F219" s="37">
        <f>IF(C219="x",E219,0)</f>
        <v>10</v>
      </c>
      <c r="G219" s="37"/>
      <c r="H219" s="154"/>
      <c r="I219" s="207" t="s">
        <v>215</v>
      </c>
    </row>
    <row r="220" spans="1:11" s="19" customFormat="1">
      <c r="A220" s="177"/>
      <c r="B220" s="206"/>
      <c r="C220" s="65"/>
      <c r="D220" s="36" t="s">
        <v>13</v>
      </c>
      <c r="E220" s="36">
        <v>0</v>
      </c>
      <c r="F220" s="37">
        <f>IF(C220="x",E220,0)</f>
        <v>0</v>
      </c>
      <c r="G220" s="37"/>
      <c r="H220" s="154"/>
      <c r="I220" s="207"/>
    </row>
    <row r="221" spans="1:11" s="19" customFormat="1">
      <c r="A221" s="177"/>
      <c r="B221" s="19" t="s">
        <v>216</v>
      </c>
      <c r="C221" s="17"/>
      <c r="D221" s="17"/>
      <c r="E221" s="17"/>
      <c r="F221" s="37"/>
      <c r="G221" s="37"/>
      <c r="H221" s="154"/>
      <c r="I221" s="20"/>
      <c r="K221" s="23"/>
    </row>
    <row r="222" spans="1:11" s="19" customFormat="1" ht="115.15">
      <c r="A222" s="177"/>
      <c r="B222" s="44" t="s">
        <v>217</v>
      </c>
      <c r="C222" s="17"/>
      <c r="D222" s="17"/>
      <c r="E222" s="17"/>
      <c r="F222" s="37"/>
      <c r="G222" s="37"/>
      <c r="H222" s="154"/>
      <c r="I222" s="20"/>
      <c r="K222" s="23"/>
    </row>
    <row r="223" spans="1:11" s="19" customFormat="1">
      <c r="A223" s="177"/>
      <c r="B223" s="45"/>
      <c r="C223" s="17"/>
      <c r="D223" s="17"/>
      <c r="E223" s="17"/>
      <c r="F223" s="37"/>
      <c r="G223" s="37"/>
      <c r="H223" s="154"/>
      <c r="I223" s="20"/>
      <c r="K223" s="23"/>
    </row>
    <row r="224" spans="1:11" s="19" customFormat="1">
      <c r="A224" s="177" t="s">
        <v>218</v>
      </c>
      <c r="B224" s="206" t="s">
        <v>219</v>
      </c>
      <c r="C224" s="65" t="s">
        <v>10</v>
      </c>
      <c r="D224" s="36" t="s">
        <v>11</v>
      </c>
      <c r="E224" s="36">
        <v>10</v>
      </c>
      <c r="F224" s="37">
        <f>IF(C224="x",E224,0)</f>
        <v>10</v>
      </c>
      <c r="G224" s="37"/>
      <c r="H224" s="154"/>
      <c r="I224" s="20" t="s">
        <v>220</v>
      </c>
      <c r="K224" s="23"/>
    </row>
    <row r="225" spans="1:11" s="19" customFormat="1">
      <c r="A225" s="177"/>
      <c r="B225" s="206"/>
      <c r="C225" s="65"/>
      <c r="D225" s="36" t="s">
        <v>13</v>
      </c>
      <c r="E225" s="36">
        <v>0</v>
      </c>
      <c r="F225" s="37">
        <f>IF(C225="x",E225,0)</f>
        <v>0</v>
      </c>
      <c r="G225" s="37"/>
      <c r="H225" s="154"/>
      <c r="I225" s="20"/>
      <c r="K225" s="23"/>
    </row>
    <row r="226" spans="1:11" s="19" customFormat="1">
      <c r="A226" s="177"/>
      <c r="B226" s="19" t="s">
        <v>216</v>
      </c>
      <c r="C226" s="17"/>
      <c r="D226" s="17"/>
      <c r="E226" s="17"/>
      <c r="F226" s="37"/>
      <c r="G226" s="37"/>
      <c r="H226" s="154"/>
      <c r="I226" s="20"/>
      <c r="K226" s="23"/>
    </row>
    <row r="227" spans="1:11" s="19" customFormat="1" ht="43.15">
      <c r="A227" s="177"/>
      <c r="B227" s="44" t="s">
        <v>221</v>
      </c>
      <c r="C227" s="17"/>
      <c r="D227" s="17"/>
      <c r="E227" s="17"/>
      <c r="F227" s="37"/>
      <c r="G227" s="37"/>
      <c r="H227" s="154"/>
      <c r="I227" s="20"/>
      <c r="K227" s="23"/>
    </row>
    <row r="228" spans="1:11" s="19" customFormat="1">
      <c r="A228" s="177"/>
      <c r="B228" s="45"/>
      <c r="C228" s="17"/>
      <c r="D228" s="17"/>
      <c r="E228" s="17"/>
      <c r="F228" s="37"/>
      <c r="G228" s="37"/>
      <c r="H228" s="154"/>
      <c r="I228" s="20"/>
      <c r="K228" s="23"/>
    </row>
    <row r="229" spans="1:11" s="19" customFormat="1" ht="19.149999999999999">
      <c r="A229" s="177" t="s">
        <v>222</v>
      </c>
      <c r="B229" s="206" t="s">
        <v>223</v>
      </c>
      <c r="C229" s="65" t="s">
        <v>10</v>
      </c>
      <c r="D229" s="36" t="s">
        <v>11</v>
      </c>
      <c r="E229" s="36">
        <v>10</v>
      </c>
      <c r="F229" s="37">
        <f>IF(C229="x",E229,0)</f>
        <v>10</v>
      </c>
      <c r="G229" s="37"/>
      <c r="H229" s="154"/>
      <c r="I229" s="20" t="s">
        <v>224</v>
      </c>
      <c r="K229" s="23"/>
    </row>
    <row r="230" spans="1:11" s="19" customFormat="1">
      <c r="A230" s="177"/>
      <c r="B230" s="206"/>
      <c r="C230" s="65"/>
      <c r="D230" s="36" t="s">
        <v>13</v>
      </c>
      <c r="E230" s="36">
        <v>0</v>
      </c>
      <c r="F230" s="37">
        <f>IF(C230="x",E230,0)</f>
        <v>0</v>
      </c>
      <c r="G230" s="37"/>
      <c r="H230" s="154"/>
      <c r="I230" s="20"/>
      <c r="K230" s="23"/>
    </row>
    <row r="231" spans="1:11" s="19" customFormat="1">
      <c r="A231" s="177"/>
      <c r="B231" s="19" t="s">
        <v>216</v>
      </c>
      <c r="C231" s="17"/>
      <c r="D231" s="17"/>
      <c r="E231" s="17"/>
      <c r="F231" s="37"/>
      <c r="G231" s="37"/>
      <c r="H231" s="154"/>
      <c r="I231" s="20"/>
      <c r="K231" s="23"/>
    </row>
    <row r="232" spans="1:11" s="19" customFormat="1" ht="28.9">
      <c r="A232" s="177"/>
      <c r="B232" s="44" t="s">
        <v>225</v>
      </c>
      <c r="C232" s="17"/>
      <c r="D232" s="17"/>
      <c r="E232" s="17"/>
      <c r="F232" s="37"/>
      <c r="G232" s="37"/>
      <c r="H232" s="154"/>
      <c r="I232" s="20"/>
      <c r="K232" s="23"/>
    </row>
    <row r="233" spans="1:11">
      <c r="B233" s="51"/>
      <c r="D233" s="17"/>
      <c r="E233" s="17"/>
      <c r="F233" s="37"/>
      <c r="G233" s="37"/>
      <c r="H233" s="154"/>
      <c r="I233" s="74"/>
      <c r="J233" s="19"/>
      <c r="K233" s="23"/>
    </row>
    <row r="234" spans="1:11">
      <c r="A234" s="25" t="s">
        <v>226</v>
      </c>
      <c r="B234" s="206" t="s">
        <v>227</v>
      </c>
      <c r="C234" s="65" t="s">
        <v>10</v>
      </c>
      <c r="D234" s="36" t="s">
        <v>11</v>
      </c>
      <c r="E234" s="36">
        <v>15</v>
      </c>
      <c r="F234" s="37">
        <f>IF(C234="x",E234,0)</f>
        <v>15</v>
      </c>
      <c r="G234" s="37"/>
      <c r="H234" s="154"/>
      <c r="I234" s="211" t="s">
        <v>228</v>
      </c>
    </row>
    <row r="235" spans="1:11">
      <c r="B235" s="206"/>
      <c r="C235" s="65"/>
      <c r="D235" s="36" t="s">
        <v>13</v>
      </c>
      <c r="E235" s="36">
        <v>0</v>
      </c>
      <c r="F235" s="37">
        <f>IF(C235="x",E235,0)</f>
        <v>0</v>
      </c>
      <c r="G235" s="37"/>
      <c r="H235" s="154"/>
      <c r="I235" s="211"/>
    </row>
    <row r="236" spans="1:11">
      <c r="B236" s="19" t="s">
        <v>229</v>
      </c>
      <c r="D236" s="17"/>
      <c r="E236" s="17"/>
      <c r="F236" s="37"/>
      <c r="G236" s="37"/>
      <c r="H236" s="154"/>
      <c r="J236" s="19"/>
      <c r="K236" s="23"/>
    </row>
    <row r="237" spans="1:11" ht="129.6">
      <c r="B237" s="44" t="s">
        <v>230</v>
      </c>
      <c r="D237" s="17"/>
      <c r="E237" s="17"/>
      <c r="F237" s="37"/>
      <c r="G237" s="37"/>
      <c r="H237" s="154"/>
      <c r="J237" s="19"/>
      <c r="K237" s="23"/>
    </row>
    <row r="238" spans="1:11">
      <c r="B238" s="51"/>
      <c r="D238" s="17"/>
      <c r="E238" s="17"/>
      <c r="F238" s="37"/>
      <c r="G238" s="37"/>
      <c r="H238" s="154"/>
      <c r="I238" s="74"/>
      <c r="J238" s="19"/>
      <c r="K238" s="23"/>
    </row>
    <row r="239" spans="1:11" ht="14.65" customHeight="1">
      <c r="A239" s="25" t="s">
        <v>231</v>
      </c>
      <c r="B239" s="206" t="s">
        <v>232</v>
      </c>
      <c r="C239" s="65" t="s">
        <v>10</v>
      </c>
      <c r="D239" s="36" t="s">
        <v>11</v>
      </c>
      <c r="E239" s="36">
        <v>10</v>
      </c>
      <c r="F239" s="37">
        <f>IF(C239="x",E239,0)</f>
        <v>10</v>
      </c>
      <c r="G239" s="37"/>
      <c r="H239" s="154"/>
    </row>
    <row r="240" spans="1:11">
      <c r="B240" s="206"/>
      <c r="C240" s="65"/>
      <c r="D240" s="36" t="s">
        <v>13</v>
      </c>
      <c r="E240" s="36">
        <v>0</v>
      </c>
      <c r="F240" s="37">
        <f>IF(C240="x",E240,0)</f>
        <v>0</v>
      </c>
      <c r="G240" s="37"/>
      <c r="H240" s="154"/>
    </row>
    <row r="241" spans="1:11">
      <c r="B241" s="19" t="s">
        <v>233</v>
      </c>
      <c r="D241" s="19"/>
      <c r="E241" s="17"/>
      <c r="F241" s="37"/>
      <c r="G241" s="37"/>
      <c r="H241" s="154"/>
      <c r="J241" s="19"/>
      <c r="K241" s="23"/>
    </row>
    <row r="242" spans="1:11" ht="43.15">
      <c r="B242" s="44" t="s">
        <v>234</v>
      </c>
      <c r="D242" s="19"/>
      <c r="E242" s="17"/>
      <c r="F242" s="37"/>
      <c r="G242" s="37"/>
      <c r="H242" s="154"/>
      <c r="J242" s="19"/>
      <c r="K242" s="23"/>
    </row>
    <row r="243" spans="1:11">
      <c r="B243" s="45"/>
      <c r="D243" s="19"/>
      <c r="E243" s="17"/>
      <c r="F243" s="37"/>
      <c r="G243" s="37"/>
      <c r="H243" s="154"/>
      <c r="J243" s="19"/>
      <c r="K243" s="23"/>
    </row>
    <row r="244" spans="1:11" s="19" customFormat="1">
      <c r="A244" s="177" t="s">
        <v>235</v>
      </c>
      <c r="B244" s="206" t="s">
        <v>236</v>
      </c>
      <c r="C244" s="65"/>
      <c r="D244" s="36" t="s">
        <v>237</v>
      </c>
      <c r="E244" s="36">
        <v>20</v>
      </c>
      <c r="F244" s="37">
        <f>IF(C244="x",E244,0)</f>
        <v>0</v>
      </c>
      <c r="G244" s="37"/>
      <c r="H244" s="154"/>
      <c r="I244" s="20"/>
    </row>
    <row r="245" spans="1:11" s="19" customFormat="1">
      <c r="A245" s="177"/>
      <c r="B245" s="206"/>
      <c r="C245" s="65" t="s">
        <v>10</v>
      </c>
      <c r="D245" s="36" t="s">
        <v>238</v>
      </c>
      <c r="E245" s="36">
        <v>15</v>
      </c>
      <c r="F245" s="37">
        <f>IF(C245="x",E245,0)</f>
        <v>15</v>
      </c>
      <c r="G245" s="37"/>
      <c r="H245" s="154"/>
      <c r="I245" s="20"/>
    </row>
    <row r="246" spans="1:11" s="19" customFormat="1">
      <c r="A246" s="177"/>
      <c r="B246" s="206"/>
      <c r="C246" s="65"/>
      <c r="D246" s="36" t="s">
        <v>239</v>
      </c>
      <c r="E246" s="36">
        <v>10</v>
      </c>
      <c r="F246" s="37">
        <f>IF(C246="x",E246,0)</f>
        <v>0</v>
      </c>
      <c r="G246" s="37"/>
      <c r="H246" s="154"/>
      <c r="I246" s="20"/>
    </row>
    <row r="247" spans="1:11" s="19" customFormat="1">
      <c r="A247" s="177"/>
      <c r="B247" s="206"/>
      <c r="C247" s="65"/>
      <c r="D247" s="36" t="s">
        <v>240</v>
      </c>
      <c r="E247" s="36">
        <v>5</v>
      </c>
      <c r="F247" s="37">
        <f>IF(C247="x",E247,0)</f>
        <v>0</v>
      </c>
      <c r="G247" s="37"/>
      <c r="H247" s="154"/>
      <c r="I247" s="20"/>
    </row>
    <row r="248" spans="1:11" s="19" customFormat="1">
      <c r="A248" s="177"/>
      <c r="B248" s="206"/>
      <c r="C248" s="65"/>
      <c r="D248" s="36" t="s">
        <v>13</v>
      </c>
      <c r="E248" s="36">
        <v>0</v>
      </c>
      <c r="F248" s="37">
        <f>IF(C248="x",E248,0)</f>
        <v>0</v>
      </c>
      <c r="G248" s="37"/>
      <c r="H248" s="154"/>
      <c r="I248" s="20"/>
    </row>
    <row r="249" spans="1:11" s="19" customFormat="1">
      <c r="A249" s="177"/>
      <c r="B249" s="19" t="s">
        <v>241</v>
      </c>
      <c r="C249" s="17"/>
      <c r="D249" s="17"/>
      <c r="E249" s="17"/>
      <c r="F249" s="37"/>
      <c r="G249" s="37"/>
      <c r="H249" s="154"/>
      <c r="I249" s="20"/>
      <c r="K249" s="23"/>
    </row>
    <row r="250" spans="1:11" s="19" customFormat="1" ht="144">
      <c r="A250" s="177"/>
      <c r="B250" s="141" t="s">
        <v>242</v>
      </c>
      <c r="C250" s="17"/>
      <c r="D250" s="17"/>
      <c r="E250" s="17"/>
      <c r="F250" s="37"/>
      <c r="G250" s="37"/>
      <c r="H250" s="154"/>
      <c r="I250" s="20"/>
      <c r="K250" s="23"/>
    </row>
    <row r="251" spans="1:11">
      <c r="A251" s="178"/>
      <c r="B251" s="82"/>
      <c r="D251" s="81"/>
      <c r="E251" s="81"/>
      <c r="F251" s="37"/>
      <c r="G251" s="37"/>
      <c r="H251" s="154"/>
      <c r="I251" s="74"/>
      <c r="J251" s="19"/>
      <c r="K251" s="23"/>
    </row>
    <row r="252" spans="1:11" s="19" customFormat="1">
      <c r="A252" s="177" t="s">
        <v>243</v>
      </c>
      <c r="B252" s="206" t="s">
        <v>244</v>
      </c>
      <c r="C252" s="65"/>
      <c r="D252" s="36" t="s">
        <v>245</v>
      </c>
      <c r="E252" s="36">
        <v>0</v>
      </c>
      <c r="F252" s="37">
        <f t="shared" ref="F252:F257" si="2">IF(C252="x",E252,0)</f>
        <v>0</v>
      </c>
      <c r="G252" s="37"/>
      <c r="H252" s="154"/>
      <c r="I252" s="20"/>
    </row>
    <row r="253" spans="1:11" s="19" customFormat="1">
      <c r="A253" s="177"/>
      <c r="B253" s="206"/>
      <c r="C253" s="65"/>
      <c r="D253" s="36" t="s">
        <v>246</v>
      </c>
      <c r="E253" s="36">
        <v>0</v>
      </c>
      <c r="F253" s="37">
        <f t="shared" si="2"/>
        <v>0</v>
      </c>
      <c r="G253" s="37"/>
      <c r="H253" s="154"/>
      <c r="I253" s="20"/>
    </row>
    <row r="254" spans="1:11" s="19" customFormat="1">
      <c r="A254" s="177"/>
      <c r="B254" s="206"/>
      <c r="C254" s="65"/>
      <c r="D254" s="36" t="s">
        <v>247</v>
      </c>
      <c r="E254" s="36">
        <v>0</v>
      </c>
      <c r="F254" s="37">
        <f t="shared" si="2"/>
        <v>0</v>
      </c>
      <c r="G254" s="37"/>
      <c r="H254" s="154"/>
      <c r="I254" s="20"/>
    </row>
    <row r="255" spans="1:11" s="19" customFormat="1">
      <c r="A255" s="177"/>
      <c r="B255" s="206"/>
      <c r="C255" s="65"/>
      <c r="D255" s="36" t="s">
        <v>248</v>
      </c>
      <c r="E255" s="36">
        <v>0</v>
      </c>
      <c r="F255" s="37">
        <f t="shared" si="2"/>
        <v>0</v>
      </c>
      <c r="G255" s="37"/>
      <c r="H255" s="154"/>
      <c r="I255" s="20"/>
    </row>
    <row r="256" spans="1:11" s="19" customFormat="1">
      <c r="A256" s="177"/>
      <c r="B256" s="206"/>
      <c r="C256" s="65" t="s">
        <v>10</v>
      </c>
      <c r="D256" s="36" t="s">
        <v>249</v>
      </c>
      <c r="E256" s="36">
        <v>0</v>
      </c>
      <c r="F256" s="37">
        <f t="shared" si="2"/>
        <v>0</v>
      </c>
      <c r="G256" s="37"/>
      <c r="H256" s="154"/>
      <c r="I256" s="20"/>
    </row>
    <row r="257" spans="1:11" s="19" customFormat="1">
      <c r="A257" s="177"/>
      <c r="B257" s="206"/>
      <c r="C257" s="65"/>
      <c r="D257" s="36" t="s">
        <v>175</v>
      </c>
      <c r="E257" s="36">
        <v>0</v>
      </c>
      <c r="F257" s="37">
        <f t="shared" si="2"/>
        <v>0</v>
      </c>
      <c r="G257" s="37"/>
      <c r="H257" s="154"/>
      <c r="I257" s="20"/>
    </row>
    <row r="258" spans="1:11" s="19" customFormat="1">
      <c r="A258" s="177"/>
      <c r="B258" s="19" t="s">
        <v>250</v>
      </c>
      <c r="C258" s="80"/>
      <c r="D258" s="36"/>
      <c r="E258" s="36"/>
      <c r="F258" s="37"/>
      <c r="G258" s="37"/>
      <c r="H258" s="154"/>
      <c r="I258" s="20"/>
    </row>
    <row r="259" spans="1:11" s="19" customFormat="1" ht="28.9">
      <c r="A259" s="177"/>
      <c r="B259" s="44" t="s">
        <v>251</v>
      </c>
      <c r="C259" s="80"/>
      <c r="D259" s="36"/>
      <c r="E259" s="36"/>
      <c r="F259" s="37"/>
      <c r="G259" s="37"/>
      <c r="H259" s="154"/>
      <c r="I259" s="20"/>
    </row>
    <row r="260" spans="1:11">
      <c r="A260" s="178"/>
      <c r="B260" s="50"/>
      <c r="D260" s="47"/>
      <c r="E260" s="81"/>
      <c r="F260" s="37"/>
      <c r="G260" s="37"/>
      <c r="H260" s="154"/>
      <c r="I260" s="49"/>
      <c r="J260" s="19"/>
      <c r="K260" s="23"/>
    </row>
    <row r="261" spans="1:11" ht="14.65" customHeight="1">
      <c r="B261" s="77" t="s">
        <v>252</v>
      </c>
      <c r="C261" s="77"/>
      <c r="D261" s="77"/>
      <c r="E261" s="77"/>
      <c r="F261" s="77"/>
      <c r="G261" s="77"/>
      <c r="H261" s="157"/>
      <c r="I261" s="77"/>
      <c r="J261" s="19"/>
      <c r="K261" s="23"/>
    </row>
    <row r="262" spans="1:11" ht="44.1" customHeight="1">
      <c r="B262" s="3"/>
      <c r="F262" s="2"/>
      <c r="G262" s="2"/>
      <c r="H262" s="158"/>
    </row>
    <row r="263" spans="1:11">
      <c r="F263" s="37"/>
      <c r="G263" s="37"/>
      <c r="H263" s="154"/>
    </row>
    <row r="264" spans="1:11" ht="25.9">
      <c r="B264" s="88" t="s">
        <v>253</v>
      </c>
      <c r="C264" s="89"/>
      <c r="D264" s="89"/>
      <c r="E264" s="89"/>
      <c r="F264" s="195">
        <f>F267+F320+F354</f>
        <v>600</v>
      </c>
      <c r="G264" s="89"/>
      <c r="H264" s="159"/>
      <c r="I264" s="89"/>
    </row>
    <row r="265" spans="1:11" ht="204" customHeight="1">
      <c r="B265" s="47" t="s">
        <v>254</v>
      </c>
      <c r="F265" s="37"/>
      <c r="G265" s="37"/>
      <c r="H265" s="154"/>
    </row>
    <row r="266" spans="1:11">
      <c r="B266" s="28" t="s">
        <v>3</v>
      </c>
      <c r="C266" s="90"/>
      <c r="D266" s="91" t="s">
        <v>4</v>
      </c>
      <c r="E266" s="146"/>
      <c r="F266" s="146"/>
      <c r="G266" s="146"/>
      <c r="H266" s="160"/>
      <c r="I266" s="92" t="s">
        <v>5</v>
      </c>
    </row>
    <row r="267" spans="1:11">
      <c r="B267" s="93" t="s">
        <v>255</v>
      </c>
      <c r="C267" s="89"/>
      <c r="D267" s="89"/>
      <c r="E267" s="89"/>
      <c r="F267" s="196">
        <f>SUM(F268:F319)</f>
        <v>170</v>
      </c>
      <c r="G267" s="89"/>
      <c r="H267" s="159"/>
      <c r="I267" s="89"/>
    </row>
    <row r="268" spans="1:11">
      <c r="A268" s="180">
        <v>28</v>
      </c>
      <c r="B268" s="206" t="s">
        <v>256</v>
      </c>
      <c r="C268" s="34" t="s">
        <v>10</v>
      </c>
      <c r="D268" s="35" t="s">
        <v>11</v>
      </c>
      <c r="E268" s="94">
        <v>10</v>
      </c>
      <c r="F268" s="37">
        <f>IF(C268="x",E268,0)</f>
        <v>10</v>
      </c>
      <c r="G268" s="37"/>
      <c r="H268" s="154"/>
      <c r="I268" s="95"/>
    </row>
    <row r="269" spans="1:11">
      <c r="B269" s="206"/>
      <c r="C269" s="24"/>
      <c r="D269" s="17" t="s">
        <v>13</v>
      </c>
      <c r="E269" s="94">
        <v>5</v>
      </c>
      <c r="F269" s="37">
        <f>IF(C269="x",E269,0)</f>
        <v>0</v>
      </c>
      <c r="G269" s="37"/>
      <c r="H269" s="154"/>
      <c r="I269" s="95"/>
    </row>
    <row r="270" spans="1:11">
      <c r="B270" s="206"/>
      <c r="C270" s="18"/>
      <c r="D270" s="17"/>
      <c r="E270" s="94">
        <v>0</v>
      </c>
      <c r="F270" s="37">
        <f>IF(C270="x",E270,0)</f>
        <v>0</v>
      </c>
      <c r="G270" s="37"/>
      <c r="H270" s="154"/>
      <c r="I270" s="95"/>
    </row>
    <row r="271" spans="1:11">
      <c r="B271" s="96" t="s">
        <v>257</v>
      </c>
      <c r="C271" s="42"/>
      <c r="D271" s="42"/>
      <c r="E271" s="42"/>
      <c r="F271" s="37"/>
      <c r="G271" s="37"/>
      <c r="H271" s="154"/>
    </row>
    <row r="272" spans="1:11" ht="43.15">
      <c r="B272" s="141" t="s">
        <v>258</v>
      </c>
      <c r="D272" s="17"/>
      <c r="E272" s="17"/>
      <c r="F272" s="37"/>
      <c r="G272" s="37"/>
      <c r="H272" s="154"/>
    </row>
    <row r="273" spans="1:9" ht="15.6">
      <c r="B273" s="17"/>
      <c r="D273" s="97"/>
      <c r="E273" s="98"/>
      <c r="F273" s="37"/>
      <c r="G273" s="37"/>
      <c r="H273" s="154"/>
      <c r="I273" s="99"/>
    </row>
    <row r="274" spans="1:9">
      <c r="A274" s="180">
        <v>29</v>
      </c>
      <c r="B274" s="206" t="s">
        <v>259</v>
      </c>
      <c r="C274" s="34" t="s">
        <v>10</v>
      </c>
      <c r="D274" s="35" t="s">
        <v>260</v>
      </c>
      <c r="E274" s="94">
        <v>15</v>
      </c>
      <c r="F274" s="37">
        <f>IF(C274="x",E274,0)</f>
        <v>15</v>
      </c>
      <c r="G274" s="37"/>
      <c r="H274" s="154"/>
      <c r="I274" s="207" t="s">
        <v>261</v>
      </c>
    </row>
    <row r="275" spans="1:9">
      <c r="B275" s="206"/>
      <c r="C275" s="24"/>
      <c r="D275" s="17" t="s">
        <v>262</v>
      </c>
      <c r="E275" s="94">
        <v>5</v>
      </c>
      <c r="F275" s="37">
        <f>IF(C275="x",E275,0)</f>
        <v>0</v>
      </c>
      <c r="G275" s="37"/>
      <c r="H275" s="154"/>
      <c r="I275" s="207"/>
    </row>
    <row r="276" spans="1:9">
      <c r="B276" s="206"/>
      <c r="C276" s="24"/>
      <c r="D276" s="17" t="s">
        <v>263</v>
      </c>
      <c r="E276" s="94">
        <v>0</v>
      </c>
      <c r="F276" s="37">
        <f>IF(C276="x",E276,0)</f>
        <v>0</v>
      </c>
      <c r="G276" s="37"/>
      <c r="H276" s="154"/>
      <c r="I276" s="207"/>
    </row>
    <row r="277" spans="1:9">
      <c r="B277" s="100" t="s">
        <v>264</v>
      </c>
      <c r="C277" s="42"/>
      <c r="D277" s="42"/>
      <c r="E277" s="42"/>
      <c r="F277" s="37"/>
      <c r="G277" s="37"/>
      <c r="H277" s="154"/>
    </row>
    <row r="278" spans="1:9" ht="144">
      <c r="B278" s="44" t="s">
        <v>265</v>
      </c>
      <c r="D278" s="17"/>
      <c r="E278" s="17"/>
      <c r="F278" s="37"/>
      <c r="G278" s="37"/>
      <c r="H278" s="154"/>
    </row>
    <row r="279" spans="1:9">
      <c r="B279" s="19"/>
      <c r="D279" s="17"/>
      <c r="E279" s="17"/>
      <c r="F279" s="37"/>
      <c r="G279" s="37"/>
      <c r="H279" s="154"/>
    </row>
    <row r="280" spans="1:9" s="19" customFormat="1">
      <c r="A280" s="177">
        <v>30</v>
      </c>
      <c r="B280" s="206" t="s">
        <v>266</v>
      </c>
      <c r="C280" s="24" t="s">
        <v>10</v>
      </c>
      <c r="D280" s="17" t="s">
        <v>11</v>
      </c>
      <c r="E280" s="94">
        <v>20</v>
      </c>
      <c r="F280" s="37">
        <f>IF(C280="x",E280,0)</f>
        <v>20</v>
      </c>
      <c r="G280" s="37"/>
      <c r="H280" s="154"/>
      <c r="I280" s="95"/>
    </row>
    <row r="281" spans="1:9" s="19" customFormat="1">
      <c r="A281" s="177"/>
      <c r="B281" s="206"/>
      <c r="C281" s="24"/>
      <c r="D281" s="17" t="s">
        <v>13</v>
      </c>
      <c r="E281" s="94">
        <v>0</v>
      </c>
      <c r="F281" s="37">
        <f>IF(C281="x",E281,0)</f>
        <v>0</v>
      </c>
      <c r="G281" s="37"/>
      <c r="H281" s="154"/>
      <c r="I281" s="95"/>
    </row>
    <row r="282" spans="1:9" s="19" customFormat="1">
      <c r="A282" s="177"/>
      <c r="B282" s="206"/>
      <c r="C282" s="24"/>
      <c r="D282" s="17" t="s">
        <v>175</v>
      </c>
      <c r="E282" s="94">
        <v>0</v>
      </c>
      <c r="F282" s="37">
        <f>IF(C282="x",E282,0)</f>
        <v>0</v>
      </c>
      <c r="G282" s="37"/>
      <c r="H282" s="154"/>
      <c r="I282" s="95"/>
    </row>
    <row r="283" spans="1:9" s="19" customFormat="1">
      <c r="A283" s="177"/>
      <c r="B283" s="41" t="s">
        <v>267</v>
      </c>
      <c r="C283" s="42"/>
      <c r="D283" s="42"/>
      <c r="E283" s="42"/>
      <c r="F283" s="37"/>
      <c r="G283" s="37"/>
      <c r="H283" s="154"/>
      <c r="I283" s="20"/>
    </row>
    <row r="284" spans="1:9" s="19" customFormat="1" ht="72">
      <c r="A284" s="177"/>
      <c r="B284" s="44" t="s">
        <v>268</v>
      </c>
      <c r="C284" s="17"/>
      <c r="D284" s="17"/>
      <c r="E284" s="17"/>
      <c r="F284" s="37"/>
      <c r="G284" s="37"/>
      <c r="H284" s="154"/>
      <c r="I284" s="20"/>
    </row>
    <row r="285" spans="1:9">
      <c r="B285" s="19"/>
      <c r="D285" s="17"/>
      <c r="E285" s="17"/>
      <c r="F285" s="37"/>
      <c r="G285" s="37"/>
      <c r="H285" s="154"/>
    </row>
    <row r="286" spans="1:9" s="19" customFormat="1">
      <c r="A286" s="177">
        <v>31</v>
      </c>
      <c r="B286" s="206" t="s">
        <v>269</v>
      </c>
      <c r="C286" s="24" t="s">
        <v>10</v>
      </c>
      <c r="D286" s="17" t="s">
        <v>11</v>
      </c>
      <c r="E286" s="94">
        <v>20</v>
      </c>
      <c r="F286" s="37">
        <f>IF(C286="x",E286,0)</f>
        <v>20</v>
      </c>
      <c r="G286" s="37"/>
      <c r="H286" s="154"/>
      <c r="I286" s="207" t="s">
        <v>270</v>
      </c>
    </row>
    <row r="287" spans="1:9" s="19" customFormat="1">
      <c r="A287" s="177"/>
      <c r="B287" s="206"/>
      <c r="C287" s="24"/>
      <c r="D287" s="17" t="s">
        <v>31</v>
      </c>
      <c r="E287" s="94">
        <v>0</v>
      </c>
      <c r="F287" s="37">
        <f>IF(C287="x",E287,0)</f>
        <v>0</v>
      </c>
      <c r="G287" s="37"/>
      <c r="H287" s="154"/>
      <c r="I287" s="207"/>
    </row>
    <row r="288" spans="1:9" s="19" customFormat="1">
      <c r="A288" s="177"/>
      <c r="B288" s="206"/>
      <c r="C288" s="24"/>
      <c r="D288" s="17" t="s">
        <v>175</v>
      </c>
      <c r="E288" s="94">
        <v>0</v>
      </c>
      <c r="F288" s="37">
        <f>IF(C288="x",E288,0)</f>
        <v>0</v>
      </c>
      <c r="G288" s="37"/>
      <c r="H288" s="154"/>
      <c r="I288" s="207"/>
    </row>
    <row r="289" spans="1:9" s="19" customFormat="1">
      <c r="A289" s="177"/>
      <c r="B289" s="19" t="s">
        <v>271</v>
      </c>
      <c r="C289" s="17"/>
      <c r="D289" s="17"/>
      <c r="E289" s="17"/>
      <c r="F289" s="37"/>
      <c r="G289" s="37"/>
      <c r="H289" s="154"/>
      <c r="I289" s="20"/>
    </row>
    <row r="290" spans="1:9" s="19" customFormat="1" ht="172.9">
      <c r="A290" s="177"/>
      <c r="B290" s="44" t="s">
        <v>272</v>
      </c>
      <c r="C290" s="17"/>
      <c r="D290" s="17"/>
      <c r="E290" s="17"/>
      <c r="F290" s="37"/>
      <c r="G290" s="37"/>
      <c r="H290" s="154"/>
      <c r="I290" s="20"/>
    </row>
    <row r="291" spans="1:9">
      <c r="B291" s="19"/>
      <c r="D291" s="17"/>
      <c r="E291" s="17"/>
      <c r="F291" s="37"/>
      <c r="G291" s="37"/>
      <c r="H291" s="154"/>
      <c r="I291" s="20"/>
    </row>
    <row r="292" spans="1:9">
      <c r="A292" s="177">
        <v>32</v>
      </c>
      <c r="B292" s="206" t="s">
        <v>273</v>
      </c>
      <c r="C292" s="24" t="s">
        <v>10</v>
      </c>
      <c r="D292" s="17" t="s">
        <v>11</v>
      </c>
      <c r="E292" s="94">
        <v>15</v>
      </c>
      <c r="F292" s="37">
        <f>IF(C292="x",E292,0)</f>
        <v>15</v>
      </c>
      <c r="G292" s="37"/>
      <c r="H292" s="154"/>
      <c r="I292" s="20"/>
    </row>
    <row r="293" spans="1:9">
      <c r="B293" s="206"/>
      <c r="C293" s="24"/>
      <c r="D293" s="17" t="s">
        <v>13</v>
      </c>
      <c r="E293" s="94">
        <v>0</v>
      </c>
      <c r="F293" s="37">
        <f>IF(C293="x",E293,0)</f>
        <v>0</v>
      </c>
      <c r="G293" s="37"/>
      <c r="H293" s="154"/>
      <c r="I293" s="20"/>
    </row>
    <row r="294" spans="1:9">
      <c r="B294" s="206"/>
      <c r="C294" s="18"/>
      <c r="D294" s="17"/>
      <c r="E294" s="17"/>
      <c r="F294" s="37"/>
      <c r="G294" s="37"/>
      <c r="H294" s="154"/>
      <c r="I294" s="20"/>
    </row>
    <row r="295" spans="1:9">
      <c r="B295" s="19" t="s">
        <v>274</v>
      </c>
      <c r="D295" s="19"/>
      <c r="E295" s="17"/>
      <c r="F295" s="37"/>
      <c r="G295" s="37"/>
      <c r="H295" s="154"/>
      <c r="I295" s="20"/>
    </row>
    <row r="296" spans="1:9">
      <c r="B296" s="44" t="s">
        <v>275</v>
      </c>
      <c r="D296" s="19"/>
      <c r="E296" s="17"/>
      <c r="F296" s="37"/>
      <c r="G296" s="37"/>
      <c r="H296" s="154"/>
      <c r="I296" s="20"/>
    </row>
    <row r="297" spans="1:9">
      <c r="B297" s="19"/>
      <c r="D297" s="17"/>
      <c r="E297" s="17"/>
      <c r="F297" s="37"/>
      <c r="G297" s="37"/>
      <c r="H297" s="154"/>
      <c r="I297" s="20"/>
    </row>
    <row r="298" spans="1:9" s="19" customFormat="1">
      <c r="A298" s="177">
        <v>33</v>
      </c>
      <c r="B298" s="206" t="s">
        <v>276</v>
      </c>
      <c r="C298" s="24" t="s">
        <v>10</v>
      </c>
      <c r="D298" s="17" t="s">
        <v>11</v>
      </c>
      <c r="E298" s="94">
        <v>20</v>
      </c>
      <c r="F298" s="37">
        <f>IF(C298="x",E298,0)</f>
        <v>20</v>
      </c>
      <c r="G298" s="37"/>
      <c r="H298" s="154"/>
      <c r="I298" s="207"/>
    </row>
    <row r="299" spans="1:9" s="19" customFormat="1">
      <c r="A299" s="177"/>
      <c r="B299" s="206"/>
      <c r="C299" s="24"/>
      <c r="D299" s="17" t="s">
        <v>13</v>
      </c>
      <c r="E299" s="94">
        <v>0</v>
      </c>
      <c r="F299" s="37">
        <f>IF(C299="x",E299,0)</f>
        <v>0</v>
      </c>
      <c r="G299" s="37"/>
      <c r="H299" s="154"/>
      <c r="I299" s="207"/>
    </row>
    <row r="300" spans="1:9" s="19" customFormat="1">
      <c r="A300" s="177"/>
      <c r="B300" s="19" t="s">
        <v>277</v>
      </c>
      <c r="C300" s="17"/>
      <c r="D300" s="17"/>
      <c r="E300" s="94"/>
      <c r="F300" s="37"/>
      <c r="G300" s="37"/>
      <c r="H300" s="154"/>
      <c r="I300" s="20"/>
    </row>
    <row r="301" spans="1:9" s="19" customFormat="1" ht="86.45">
      <c r="A301" s="177"/>
      <c r="B301" s="44" t="s">
        <v>278</v>
      </c>
      <c r="C301" s="17"/>
      <c r="D301" s="17"/>
      <c r="E301" s="17"/>
      <c r="F301" s="37"/>
      <c r="G301" s="37"/>
      <c r="H301" s="154"/>
      <c r="I301" s="20"/>
    </row>
    <row r="302" spans="1:9">
      <c r="A302" s="177"/>
      <c r="B302" s="19"/>
      <c r="D302" s="17"/>
      <c r="E302" s="17"/>
      <c r="F302" s="37"/>
      <c r="G302" s="37"/>
      <c r="H302" s="154"/>
      <c r="I302" s="20"/>
    </row>
    <row r="303" spans="1:9">
      <c r="A303" s="177">
        <v>34</v>
      </c>
      <c r="B303" s="206" t="s">
        <v>279</v>
      </c>
      <c r="C303" s="24" t="s">
        <v>10</v>
      </c>
      <c r="D303" s="17" t="s">
        <v>11</v>
      </c>
      <c r="E303" s="94">
        <v>30</v>
      </c>
      <c r="F303" s="37">
        <f>IF(C303="x",E303,0)</f>
        <v>30</v>
      </c>
      <c r="G303" s="37"/>
      <c r="H303" s="154"/>
      <c r="I303" s="207" t="s">
        <v>280</v>
      </c>
    </row>
    <row r="304" spans="1:9">
      <c r="B304" s="206"/>
      <c r="C304" s="24"/>
      <c r="D304" s="17" t="s">
        <v>13</v>
      </c>
      <c r="E304" s="94">
        <v>0</v>
      </c>
      <c r="F304" s="37">
        <f>IF(C304="x",E304,0)</f>
        <v>0</v>
      </c>
      <c r="G304" s="37"/>
      <c r="H304" s="154"/>
      <c r="I304" s="207"/>
    </row>
    <row r="305" spans="1:9">
      <c r="B305" s="19" t="s">
        <v>281</v>
      </c>
      <c r="D305" s="17"/>
      <c r="E305" s="17"/>
      <c r="F305" s="37"/>
      <c r="G305" s="37"/>
      <c r="H305" s="154"/>
    </row>
    <row r="306" spans="1:9" ht="187.15">
      <c r="B306" s="44" t="s">
        <v>282</v>
      </c>
      <c r="D306" s="17"/>
      <c r="E306" s="17"/>
      <c r="F306" s="37"/>
      <c r="G306" s="37"/>
      <c r="H306" s="154"/>
    </row>
    <row r="307" spans="1:9">
      <c r="B307" s="51"/>
      <c r="D307" s="17"/>
      <c r="E307" s="17"/>
      <c r="F307" s="37"/>
      <c r="G307" s="37"/>
      <c r="H307" s="154"/>
      <c r="I307" s="74"/>
    </row>
    <row r="308" spans="1:9" s="19" customFormat="1">
      <c r="A308" s="177">
        <v>35</v>
      </c>
      <c r="B308" s="209" t="s">
        <v>283</v>
      </c>
      <c r="C308" s="102" t="s">
        <v>10</v>
      </c>
      <c r="D308" s="94" t="s">
        <v>11</v>
      </c>
      <c r="E308" s="94">
        <v>25</v>
      </c>
      <c r="F308" s="37">
        <f>IF(C308="x",E308,0)</f>
        <v>25</v>
      </c>
      <c r="G308" s="37"/>
      <c r="H308" s="154"/>
      <c r="I308" s="207"/>
    </row>
    <row r="309" spans="1:9" s="19" customFormat="1">
      <c r="A309" s="177"/>
      <c r="B309" s="209"/>
      <c r="C309" s="102"/>
      <c r="D309" s="94" t="s">
        <v>13</v>
      </c>
      <c r="E309" s="94">
        <v>0</v>
      </c>
      <c r="F309" s="37">
        <f>IF(C309="x",E309,0)</f>
        <v>0</v>
      </c>
      <c r="G309" s="37"/>
      <c r="H309" s="154"/>
      <c r="I309" s="207"/>
    </row>
    <row r="310" spans="1:9" s="19" customFormat="1">
      <c r="A310" s="177"/>
      <c r="B310" s="209"/>
      <c r="C310" s="102"/>
      <c r="D310" s="94" t="s">
        <v>175</v>
      </c>
      <c r="E310" s="94">
        <v>0</v>
      </c>
      <c r="F310" s="37">
        <f>IF(C310="x",E310,0)</f>
        <v>0</v>
      </c>
      <c r="G310" s="37"/>
      <c r="H310" s="154"/>
      <c r="I310" s="207"/>
    </row>
    <row r="311" spans="1:9" s="19" customFormat="1">
      <c r="A311" s="177"/>
      <c r="B311" s="19" t="s">
        <v>284</v>
      </c>
      <c r="C311" s="17"/>
      <c r="D311" s="17"/>
      <c r="E311" s="17"/>
      <c r="F311" s="37"/>
      <c r="G311" s="37"/>
      <c r="H311" s="154"/>
      <c r="I311" s="20"/>
    </row>
    <row r="312" spans="1:9" s="19" customFormat="1" ht="28.9">
      <c r="A312" s="177"/>
      <c r="B312" s="44" t="s">
        <v>285</v>
      </c>
      <c r="C312" s="17"/>
      <c r="D312" s="17"/>
      <c r="E312" s="17"/>
      <c r="F312" s="37"/>
      <c r="G312" s="37"/>
      <c r="H312" s="154"/>
      <c r="I312" s="20"/>
    </row>
    <row r="313" spans="1:9" s="19" customFormat="1">
      <c r="A313" s="177"/>
      <c r="B313" s="45"/>
      <c r="C313" s="17"/>
      <c r="D313" s="17"/>
      <c r="E313" s="17"/>
      <c r="F313" s="37"/>
      <c r="G313" s="37"/>
      <c r="H313" s="154"/>
      <c r="I313" s="20"/>
    </row>
    <row r="314" spans="1:9">
      <c r="A314" s="177">
        <v>36</v>
      </c>
      <c r="B314" s="209" t="s">
        <v>286</v>
      </c>
      <c r="C314" s="102" t="s">
        <v>10</v>
      </c>
      <c r="D314" s="94" t="s">
        <v>11</v>
      </c>
      <c r="E314" s="94">
        <v>15</v>
      </c>
      <c r="F314" s="37">
        <f>IF(C314="x",E314,0)</f>
        <v>15</v>
      </c>
      <c r="G314" s="37"/>
      <c r="H314" s="154"/>
      <c r="I314" s="211"/>
    </row>
    <row r="315" spans="1:9">
      <c r="A315" s="178"/>
      <c r="B315" s="209"/>
      <c r="C315" s="102"/>
      <c r="D315" s="94" t="s">
        <v>13</v>
      </c>
      <c r="E315" s="94">
        <v>0</v>
      </c>
      <c r="F315" s="37">
        <f>IF(C315="x",E315,0)</f>
        <v>0</v>
      </c>
      <c r="G315" s="37"/>
      <c r="H315" s="154"/>
      <c r="I315" s="211"/>
    </row>
    <row r="316" spans="1:9">
      <c r="A316" s="178"/>
      <c r="B316" s="209"/>
      <c r="C316" s="102"/>
      <c r="D316" s="94" t="s">
        <v>175</v>
      </c>
      <c r="E316" s="94">
        <v>0</v>
      </c>
      <c r="F316" s="37">
        <f>IF(C316="x",E316,0)</f>
        <v>0</v>
      </c>
      <c r="G316" s="37"/>
      <c r="H316" s="154"/>
      <c r="I316" s="211"/>
    </row>
    <row r="317" spans="1:9">
      <c r="A317" s="178"/>
      <c r="B317" s="19" t="s">
        <v>287</v>
      </c>
      <c r="D317" s="17"/>
      <c r="E317" s="17"/>
      <c r="F317" s="37"/>
      <c r="G317" s="37"/>
      <c r="H317" s="154"/>
    </row>
    <row r="318" spans="1:9" ht="129.6">
      <c r="A318" s="178"/>
      <c r="B318" s="44" t="s">
        <v>288</v>
      </c>
      <c r="D318" s="17"/>
      <c r="E318" s="17"/>
      <c r="F318" s="37"/>
      <c r="G318" s="37"/>
      <c r="H318" s="154"/>
    </row>
    <row r="319" spans="1:9">
      <c r="B319" s="51"/>
      <c r="D319" s="17"/>
      <c r="E319" s="17"/>
      <c r="F319" s="37"/>
      <c r="G319" s="37"/>
      <c r="H319" s="154"/>
      <c r="I319" s="74"/>
    </row>
    <row r="320" spans="1:9">
      <c r="B320" s="103" t="s">
        <v>289</v>
      </c>
      <c r="C320" s="104"/>
      <c r="D320" s="104"/>
      <c r="E320" s="104"/>
      <c r="F320" s="197">
        <f>SUM(F321:F353)</f>
        <v>110</v>
      </c>
      <c r="G320" s="104"/>
      <c r="H320" s="161"/>
      <c r="I320" s="104"/>
    </row>
    <row r="321" spans="1:9" s="19" customFormat="1">
      <c r="A321" s="177">
        <v>37</v>
      </c>
      <c r="B321" s="209" t="s">
        <v>290</v>
      </c>
      <c r="C321" s="102" t="s">
        <v>10</v>
      </c>
      <c r="D321" s="94" t="s">
        <v>11</v>
      </c>
      <c r="E321" s="94">
        <v>40</v>
      </c>
      <c r="F321" s="37">
        <f>IF(C321="x",E321,0)</f>
        <v>40</v>
      </c>
      <c r="G321" s="37"/>
      <c r="H321" s="154"/>
      <c r="I321" s="207"/>
    </row>
    <row r="322" spans="1:9" s="19" customFormat="1">
      <c r="A322" s="177"/>
      <c r="B322" s="209"/>
      <c r="C322" s="102"/>
      <c r="D322" s="94" t="s">
        <v>13</v>
      </c>
      <c r="E322" s="94">
        <v>0</v>
      </c>
      <c r="F322" s="37">
        <f>IF(C322="x",E322,0)</f>
        <v>0</v>
      </c>
      <c r="G322" s="37"/>
      <c r="H322" s="154"/>
      <c r="I322" s="207"/>
    </row>
    <row r="323" spans="1:9" s="19" customFormat="1">
      <c r="A323" s="177"/>
      <c r="B323" s="209"/>
      <c r="C323" s="102"/>
      <c r="D323" s="94" t="s">
        <v>175</v>
      </c>
      <c r="E323" s="94">
        <v>0</v>
      </c>
      <c r="F323" s="37">
        <f>IF(C323="x",E323,0)</f>
        <v>0</v>
      </c>
      <c r="G323" s="37"/>
      <c r="H323" s="154"/>
      <c r="I323" s="207"/>
    </row>
    <row r="324" spans="1:9" s="19" customFormat="1" ht="28.9">
      <c r="A324" s="177"/>
      <c r="B324" s="19" t="s">
        <v>291</v>
      </c>
      <c r="C324" s="17"/>
      <c r="D324" s="17"/>
      <c r="E324" s="17"/>
      <c r="F324" s="37"/>
      <c r="G324" s="37"/>
      <c r="H324" s="154"/>
      <c r="I324" s="20"/>
    </row>
    <row r="325" spans="1:9" s="19" customFormat="1">
      <c r="A325" s="177"/>
      <c r="B325" s="216" t="s">
        <v>292</v>
      </c>
      <c r="C325" s="217"/>
      <c r="D325" s="218"/>
      <c r="E325" s="17"/>
      <c r="F325" s="37"/>
      <c r="G325" s="37"/>
      <c r="H325" s="154"/>
      <c r="I325" s="20"/>
    </row>
    <row r="326" spans="1:9" s="19" customFormat="1" ht="96.6">
      <c r="A326" s="177"/>
      <c r="B326" s="105" t="s">
        <v>293</v>
      </c>
      <c r="C326" s="105" t="s">
        <v>10</v>
      </c>
      <c r="D326" s="105" t="s">
        <v>294</v>
      </c>
      <c r="E326" s="17"/>
      <c r="F326" s="37"/>
      <c r="G326" s="28" t="s">
        <v>295</v>
      </c>
      <c r="H326" s="186" t="s">
        <v>296</v>
      </c>
    </row>
    <row r="327" spans="1:9" s="19" customFormat="1" ht="41.45">
      <c r="A327" s="177"/>
      <c r="B327" s="105" t="s">
        <v>297</v>
      </c>
      <c r="C327" s="106" t="s">
        <v>10</v>
      </c>
      <c r="D327" s="107" t="s">
        <v>298</v>
      </c>
      <c r="E327" s="17"/>
      <c r="F327" s="37"/>
      <c r="G327" s="37"/>
      <c r="H327" s="154"/>
      <c r="I327" s="20"/>
    </row>
    <row r="328" spans="1:9" s="19" customFormat="1" ht="41.45">
      <c r="A328" s="177"/>
      <c r="B328" s="105" t="s">
        <v>299</v>
      </c>
      <c r="C328" s="106" t="s">
        <v>10</v>
      </c>
      <c r="D328" s="107" t="s">
        <v>300</v>
      </c>
      <c r="E328" s="17"/>
      <c r="F328" s="37"/>
      <c r="G328" s="37"/>
      <c r="H328" s="154"/>
      <c r="I328" s="20"/>
    </row>
    <row r="329" spans="1:9" s="19" customFormat="1" ht="82.9">
      <c r="A329" s="177"/>
      <c r="B329" s="105" t="s">
        <v>301</v>
      </c>
      <c r="C329" s="106" t="s">
        <v>10</v>
      </c>
      <c r="D329" s="107" t="s">
        <v>302</v>
      </c>
      <c r="E329" s="17"/>
      <c r="F329" s="37"/>
      <c r="G329" s="37"/>
      <c r="H329" s="154"/>
      <c r="I329" s="20"/>
    </row>
    <row r="330" spans="1:9" s="19" customFormat="1">
      <c r="A330" s="177"/>
      <c r="B330" s="105" t="s">
        <v>303</v>
      </c>
      <c r="C330" s="106"/>
      <c r="D330" s="107"/>
      <c r="E330" s="17"/>
      <c r="F330" s="37"/>
      <c r="G330" s="37"/>
      <c r="H330" s="154"/>
      <c r="I330" s="20"/>
    </row>
    <row r="331" spans="1:9">
      <c r="B331" s="51"/>
      <c r="D331" s="17"/>
      <c r="E331" s="17"/>
      <c r="F331" s="37"/>
      <c r="G331" s="37"/>
      <c r="H331" s="154"/>
      <c r="I331" s="74"/>
    </row>
    <row r="332" spans="1:9" s="19" customFormat="1">
      <c r="A332" s="177">
        <v>38</v>
      </c>
      <c r="B332" s="209" t="s">
        <v>304</v>
      </c>
      <c r="C332" s="102" t="s">
        <v>10</v>
      </c>
      <c r="D332" s="94" t="s">
        <v>11</v>
      </c>
      <c r="E332" s="94">
        <v>40</v>
      </c>
      <c r="F332" s="37">
        <f>IF(C332="x",E332,0)</f>
        <v>40</v>
      </c>
      <c r="G332" s="37"/>
      <c r="H332" s="154"/>
      <c r="I332" s="207"/>
    </row>
    <row r="333" spans="1:9" s="19" customFormat="1">
      <c r="A333" s="177"/>
      <c r="B333" s="209"/>
      <c r="C333" s="102"/>
      <c r="D333" s="94" t="s">
        <v>13</v>
      </c>
      <c r="E333" s="94">
        <v>0</v>
      </c>
      <c r="F333" s="37">
        <f>IF(C333="x",E333,0)</f>
        <v>0</v>
      </c>
      <c r="G333" s="37"/>
      <c r="H333" s="154"/>
      <c r="I333" s="207"/>
    </row>
    <row r="334" spans="1:9" s="19" customFormat="1">
      <c r="A334" s="177"/>
      <c r="B334" s="209"/>
      <c r="C334" s="102"/>
      <c r="D334" s="94" t="s">
        <v>175</v>
      </c>
      <c r="E334" s="94">
        <v>0</v>
      </c>
      <c r="F334" s="37">
        <f>IF(C334="x",E334,0)</f>
        <v>0</v>
      </c>
      <c r="G334" s="37"/>
      <c r="H334" s="154"/>
      <c r="I334" s="207"/>
    </row>
    <row r="335" spans="1:9" s="19" customFormat="1">
      <c r="A335" s="177"/>
      <c r="B335" s="206"/>
      <c r="C335" s="108"/>
      <c r="D335" s="94"/>
      <c r="E335" s="94"/>
      <c r="F335" s="37"/>
      <c r="G335" s="37"/>
      <c r="H335" s="154"/>
      <c r="I335" s="207"/>
    </row>
    <row r="336" spans="1:9" s="19" customFormat="1" ht="28.9">
      <c r="A336" s="177"/>
      <c r="B336" s="19" t="s">
        <v>291</v>
      </c>
      <c r="C336" s="17"/>
      <c r="D336" s="17"/>
      <c r="E336" s="17"/>
      <c r="F336" s="37"/>
      <c r="G336" s="37"/>
      <c r="H336" s="154"/>
      <c r="I336" s="20"/>
    </row>
    <row r="337" spans="1:9" s="19" customFormat="1">
      <c r="A337" s="177"/>
      <c r="B337" s="216" t="s">
        <v>305</v>
      </c>
      <c r="C337" s="217"/>
      <c r="D337" s="218"/>
      <c r="E337" s="17"/>
      <c r="F337" s="37"/>
      <c r="G337" s="37"/>
      <c r="H337" s="154"/>
      <c r="I337" s="20"/>
    </row>
    <row r="338" spans="1:9" s="19" customFormat="1" ht="82.9">
      <c r="A338" s="177"/>
      <c r="B338" s="105" t="s">
        <v>306</v>
      </c>
      <c r="C338" s="105" t="s">
        <v>10</v>
      </c>
      <c r="D338" s="105" t="s">
        <v>307</v>
      </c>
      <c r="E338" s="17"/>
      <c r="F338" s="37"/>
      <c r="G338" s="28" t="s">
        <v>308</v>
      </c>
      <c r="H338" s="186" t="s">
        <v>296</v>
      </c>
    </row>
    <row r="339" spans="1:9" s="19" customFormat="1">
      <c r="A339" s="177"/>
      <c r="B339" s="105" t="s">
        <v>309</v>
      </c>
      <c r="C339" s="106"/>
      <c r="D339" s="107"/>
      <c r="E339" s="17"/>
      <c r="F339" s="37"/>
      <c r="G339" s="37"/>
      <c r="H339" s="154"/>
      <c r="I339" s="20"/>
    </row>
    <row r="340" spans="1:9" s="19" customFormat="1" ht="55.15">
      <c r="A340" s="177"/>
      <c r="B340" s="105" t="s">
        <v>303</v>
      </c>
      <c r="C340" s="106" t="s">
        <v>10</v>
      </c>
      <c r="D340" s="107" t="s">
        <v>310</v>
      </c>
      <c r="E340" s="17"/>
      <c r="F340" s="37"/>
      <c r="G340" s="37"/>
      <c r="H340" s="154"/>
      <c r="I340" s="20"/>
    </row>
    <row r="341" spans="1:9" s="19" customFormat="1">
      <c r="A341" s="177"/>
      <c r="B341" s="51"/>
      <c r="C341" s="17"/>
      <c r="D341" s="17"/>
      <c r="E341" s="17"/>
      <c r="F341" s="37"/>
      <c r="G341" s="37"/>
      <c r="H341" s="154"/>
      <c r="I341" s="74"/>
    </row>
    <row r="342" spans="1:9" s="19" customFormat="1">
      <c r="A342" s="177" t="s">
        <v>311</v>
      </c>
      <c r="B342" s="209" t="s">
        <v>312</v>
      </c>
      <c r="C342" s="102" t="s">
        <v>10</v>
      </c>
      <c r="D342" s="94" t="s">
        <v>11</v>
      </c>
      <c r="E342" s="94">
        <v>20</v>
      </c>
      <c r="F342" s="37">
        <f>IF(C342="x",E342,0)</f>
        <v>20</v>
      </c>
      <c r="G342" s="37"/>
      <c r="H342" s="154"/>
      <c r="I342" s="207"/>
    </row>
    <row r="343" spans="1:9" s="19" customFormat="1">
      <c r="A343" s="177"/>
      <c r="B343" s="209"/>
      <c r="C343" s="102"/>
      <c r="D343" s="94" t="s">
        <v>13</v>
      </c>
      <c r="E343" s="94">
        <v>0</v>
      </c>
      <c r="F343" s="37">
        <f>IF(C343="x",E343,0)</f>
        <v>0</v>
      </c>
      <c r="G343" s="37"/>
      <c r="H343" s="154"/>
      <c r="I343" s="207"/>
    </row>
    <row r="344" spans="1:9" s="19" customFormat="1">
      <c r="A344" s="177"/>
      <c r="B344" s="209"/>
      <c r="C344" s="102"/>
      <c r="D344" s="94" t="s">
        <v>175</v>
      </c>
      <c r="E344" s="94">
        <v>0</v>
      </c>
      <c r="F344" s="37">
        <f>IF(C344="x",E344,0)</f>
        <v>0</v>
      </c>
      <c r="G344" s="37"/>
      <c r="H344" s="154"/>
      <c r="I344" s="207"/>
    </row>
    <row r="345" spans="1:9" s="19" customFormat="1">
      <c r="A345" s="177"/>
      <c r="B345" s="19" t="s">
        <v>313</v>
      </c>
      <c r="C345" s="17"/>
      <c r="D345" s="17"/>
      <c r="E345" s="17"/>
      <c r="F345" s="37"/>
      <c r="G345" s="37"/>
      <c r="H345" s="154"/>
      <c r="I345" s="20"/>
    </row>
    <row r="346" spans="1:9" s="19" customFormat="1" ht="86.45">
      <c r="A346" s="177"/>
      <c r="B346" s="44" t="s">
        <v>314</v>
      </c>
      <c r="C346" s="17"/>
      <c r="D346" s="51"/>
      <c r="E346" s="17"/>
      <c r="F346" s="37"/>
      <c r="G346" s="37"/>
      <c r="H346" s="154"/>
      <c r="I346" s="20"/>
    </row>
    <row r="347" spans="1:9" s="19" customFormat="1">
      <c r="A347" s="177"/>
      <c r="B347" s="109"/>
      <c r="C347" s="17"/>
      <c r="D347" s="51"/>
      <c r="E347" s="17"/>
      <c r="F347" s="37"/>
      <c r="G347" s="37"/>
      <c r="H347" s="154"/>
      <c r="I347" s="20"/>
    </row>
    <row r="348" spans="1:9" s="19" customFormat="1">
      <c r="A348" s="177" t="s">
        <v>315</v>
      </c>
      <c r="B348" s="209" t="s">
        <v>316</v>
      </c>
      <c r="C348" s="102" t="s">
        <v>10</v>
      </c>
      <c r="D348" s="94" t="s">
        <v>11</v>
      </c>
      <c r="E348" s="94">
        <v>10</v>
      </c>
      <c r="F348" s="37">
        <f>IF(C348="x",E348,0)</f>
        <v>10</v>
      </c>
      <c r="G348" s="37"/>
      <c r="H348" s="154"/>
      <c r="I348" s="207"/>
    </row>
    <row r="349" spans="1:9" s="19" customFormat="1">
      <c r="A349" s="177"/>
      <c r="B349" s="209"/>
      <c r="C349" s="102"/>
      <c r="D349" s="94" t="s">
        <v>13</v>
      </c>
      <c r="E349" s="94">
        <v>0</v>
      </c>
      <c r="F349" s="37">
        <f>IF(C349="x",E349,0)</f>
        <v>0</v>
      </c>
      <c r="G349" s="37"/>
      <c r="H349" s="154"/>
      <c r="I349" s="207"/>
    </row>
    <row r="350" spans="1:9" s="19" customFormat="1">
      <c r="A350" s="177"/>
      <c r="B350" s="209"/>
      <c r="C350" s="102"/>
      <c r="D350" s="94" t="s">
        <v>175</v>
      </c>
      <c r="E350" s="94">
        <v>0</v>
      </c>
      <c r="F350" s="37">
        <f>IF(C350="x",E350,0)</f>
        <v>0</v>
      </c>
      <c r="G350" s="37"/>
      <c r="H350" s="154"/>
      <c r="I350" s="207"/>
    </row>
    <row r="351" spans="1:9" s="19" customFormat="1" ht="28.9">
      <c r="A351" s="177"/>
      <c r="B351" s="19" t="s">
        <v>317</v>
      </c>
      <c r="C351" s="17"/>
      <c r="D351" s="17"/>
      <c r="E351" s="17"/>
      <c r="F351" s="37"/>
      <c r="G351" s="37"/>
      <c r="H351" s="154"/>
      <c r="I351" s="20"/>
    </row>
    <row r="352" spans="1:9" s="19" customFormat="1" ht="57.6">
      <c r="A352" s="177"/>
      <c r="B352" s="44" t="s">
        <v>318</v>
      </c>
      <c r="C352" s="17"/>
      <c r="D352" s="51"/>
      <c r="E352" s="17"/>
      <c r="F352" s="37"/>
      <c r="G352" s="37"/>
      <c r="H352" s="154"/>
      <c r="I352" s="20"/>
    </row>
    <row r="353" spans="1:9">
      <c r="A353" s="178"/>
      <c r="B353" s="110"/>
      <c r="D353" s="82"/>
      <c r="E353" s="81"/>
      <c r="F353" s="37"/>
      <c r="G353" s="37"/>
      <c r="H353" s="154"/>
      <c r="I353" s="49"/>
    </row>
    <row r="354" spans="1:9">
      <c r="B354" s="103" t="s">
        <v>319</v>
      </c>
      <c r="C354" s="104"/>
      <c r="D354" s="104"/>
      <c r="E354" s="104"/>
      <c r="F354" s="197">
        <f>SUM(F355,F386,F417,F448)</f>
        <v>320</v>
      </c>
      <c r="G354" s="104"/>
      <c r="H354" s="161"/>
      <c r="I354" s="104"/>
    </row>
    <row r="355" spans="1:9">
      <c r="B355" s="111" t="s">
        <v>320</v>
      </c>
      <c r="C355" s="112"/>
      <c r="D355" s="112"/>
      <c r="E355" s="112"/>
      <c r="F355" s="198">
        <f>SUM(F356:F385)</f>
        <v>80</v>
      </c>
      <c r="G355" s="112"/>
      <c r="H355" s="162"/>
      <c r="I355" s="112"/>
    </row>
    <row r="356" spans="1:9" s="19" customFormat="1" ht="33" customHeight="1">
      <c r="A356" s="177">
        <v>40</v>
      </c>
      <c r="B356" s="209" t="s">
        <v>321</v>
      </c>
      <c r="C356" s="102" t="s">
        <v>10</v>
      </c>
      <c r="D356" s="94" t="s">
        <v>11</v>
      </c>
      <c r="E356" s="94">
        <v>20</v>
      </c>
      <c r="F356" s="37">
        <f>IF(C356="x",E356,0)</f>
        <v>20</v>
      </c>
      <c r="G356" s="37"/>
      <c r="H356" s="154"/>
      <c r="I356" s="20" t="s">
        <v>322</v>
      </c>
    </row>
    <row r="357" spans="1:9" s="19" customFormat="1">
      <c r="A357" s="177"/>
      <c r="B357" s="209"/>
      <c r="C357" s="102"/>
      <c r="D357" s="94" t="s">
        <v>13</v>
      </c>
      <c r="E357" s="94">
        <v>0</v>
      </c>
      <c r="F357" s="37">
        <f>IF(C357="x",E357,0)</f>
        <v>0</v>
      </c>
      <c r="G357" s="37"/>
      <c r="H357" s="154"/>
      <c r="I357" s="20"/>
    </row>
    <row r="358" spans="1:9" s="19" customFormat="1">
      <c r="A358" s="177"/>
      <c r="B358" s="209"/>
      <c r="C358" s="102"/>
      <c r="D358" s="94" t="s">
        <v>175</v>
      </c>
      <c r="E358" s="94">
        <v>0</v>
      </c>
      <c r="F358" s="37">
        <f>IF(C358="x",E358,0)</f>
        <v>0</v>
      </c>
      <c r="G358" s="37"/>
      <c r="H358" s="154"/>
      <c r="I358" s="20"/>
    </row>
    <row r="359" spans="1:9" s="19" customFormat="1">
      <c r="A359" s="177"/>
      <c r="B359" s="19" t="s">
        <v>323</v>
      </c>
      <c r="C359" s="17"/>
      <c r="D359" s="17"/>
      <c r="E359" s="17"/>
      <c r="F359" s="37"/>
      <c r="G359" s="37"/>
      <c r="H359" s="154"/>
      <c r="I359" s="95"/>
    </row>
    <row r="360" spans="1:9" s="19" customFormat="1" ht="201.6">
      <c r="A360" s="177"/>
      <c r="B360" s="44" t="s">
        <v>324</v>
      </c>
      <c r="C360" s="17"/>
      <c r="D360" s="51"/>
      <c r="E360" s="17"/>
      <c r="F360" s="37"/>
      <c r="G360" s="37"/>
      <c r="H360" s="154"/>
      <c r="I360" s="95"/>
    </row>
    <row r="361" spans="1:9">
      <c r="A361" s="178"/>
      <c r="B361" s="50"/>
      <c r="D361" s="51"/>
      <c r="E361" s="17"/>
      <c r="F361" s="37"/>
      <c r="G361" s="37"/>
      <c r="H361" s="154"/>
      <c r="I361" s="113"/>
    </row>
    <row r="362" spans="1:9" s="19" customFormat="1">
      <c r="A362" s="177">
        <v>41</v>
      </c>
      <c r="B362" s="209" t="s">
        <v>325</v>
      </c>
      <c r="C362" s="102" t="s">
        <v>10</v>
      </c>
      <c r="D362" s="94" t="s">
        <v>11</v>
      </c>
      <c r="E362" s="94">
        <v>15</v>
      </c>
      <c r="F362" s="37">
        <f>IF(C362="x",E362,0)</f>
        <v>15</v>
      </c>
      <c r="G362" s="37"/>
      <c r="H362" s="154"/>
      <c r="I362" s="95"/>
    </row>
    <row r="363" spans="1:9" s="19" customFormat="1">
      <c r="A363" s="177"/>
      <c r="B363" s="209"/>
      <c r="C363" s="102"/>
      <c r="D363" s="94" t="s">
        <v>13</v>
      </c>
      <c r="E363" s="94">
        <v>0</v>
      </c>
      <c r="F363" s="37">
        <f>IF(C363="x",E363,0)</f>
        <v>0</v>
      </c>
      <c r="G363" s="37"/>
      <c r="H363" s="154"/>
      <c r="I363" s="95"/>
    </row>
    <row r="364" spans="1:9" s="19" customFormat="1" ht="15.75" customHeight="1">
      <c r="A364" s="177"/>
      <c r="B364" s="209"/>
      <c r="C364" s="102"/>
      <c r="D364" s="94" t="s">
        <v>175</v>
      </c>
      <c r="E364" s="94">
        <v>0</v>
      </c>
      <c r="F364" s="37">
        <f>IF(C364="x",E364,0)</f>
        <v>0</v>
      </c>
      <c r="G364" s="37"/>
      <c r="H364" s="154"/>
      <c r="I364" s="95"/>
    </row>
    <row r="365" spans="1:9" s="19" customFormat="1" ht="28.9">
      <c r="A365" s="177"/>
      <c r="B365" s="19" t="s">
        <v>326</v>
      </c>
      <c r="C365" s="17"/>
      <c r="D365" s="17"/>
      <c r="E365" s="17"/>
      <c r="F365" s="37"/>
      <c r="G365" s="37"/>
      <c r="H365" s="154"/>
      <c r="I365" s="95"/>
    </row>
    <row r="366" spans="1:9" s="19" customFormat="1" ht="302.45">
      <c r="A366" s="177"/>
      <c r="B366" s="44" t="s">
        <v>327</v>
      </c>
      <c r="C366" s="17"/>
      <c r="D366" s="51"/>
      <c r="E366" s="17"/>
      <c r="F366" s="37"/>
      <c r="G366" s="37"/>
      <c r="H366" s="154"/>
      <c r="I366" s="95"/>
    </row>
    <row r="367" spans="1:9">
      <c r="A367" s="178"/>
      <c r="B367" s="50"/>
      <c r="D367" s="51"/>
      <c r="E367" s="17"/>
      <c r="F367" s="37"/>
      <c r="G367" s="37"/>
      <c r="H367" s="154"/>
      <c r="I367" s="113"/>
    </row>
    <row r="368" spans="1:9" s="19" customFormat="1">
      <c r="A368" s="177">
        <v>42</v>
      </c>
      <c r="B368" s="209" t="s">
        <v>328</v>
      </c>
      <c r="C368" s="102" t="s">
        <v>10</v>
      </c>
      <c r="D368" s="94" t="s">
        <v>11</v>
      </c>
      <c r="E368" s="94">
        <v>15</v>
      </c>
      <c r="F368" s="37">
        <f>IF(C368="x",E368,0)</f>
        <v>15</v>
      </c>
      <c r="G368" s="37"/>
      <c r="H368" s="154"/>
      <c r="I368" s="95"/>
    </row>
    <row r="369" spans="1:9" s="19" customFormat="1">
      <c r="A369" s="177"/>
      <c r="B369" s="209"/>
      <c r="C369" s="102"/>
      <c r="D369" s="94" t="s">
        <v>13</v>
      </c>
      <c r="E369" s="94">
        <v>0</v>
      </c>
      <c r="F369" s="37">
        <f>IF(C369="x",E369,0)</f>
        <v>0</v>
      </c>
      <c r="G369" s="37"/>
      <c r="H369" s="154"/>
      <c r="I369" s="95"/>
    </row>
    <row r="370" spans="1:9" s="19" customFormat="1">
      <c r="A370" s="177"/>
      <c r="B370" s="209"/>
      <c r="C370" s="102"/>
      <c r="D370" s="94" t="s">
        <v>175</v>
      </c>
      <c r="E370" s="94">
        <v>0</v>
      </c>
      <c r="F370" s="37">
        <f>IF(C370="x",E370,0)</f>
        <v>0</v>
      </c>
      <c r="G370" s="37"/>
      <c r="H370" s="154"/>
      <c r="I370" s="95"/>
    </row>
    <row r="371" spans="1:9" s="19" customFormat="1" ht="28.9">
      <c r="A371" s="177"/>
      <c r="B371" s="19" t="s">
        <v>326</v>
      </c>
      <c r="C371" s="17"/>
      <c r="D371" s="17"/>
      <c r="E371" s="17"/>
      <c r="F371" s="37"/>
      <c r="G371" s="37"/>
      <c r="H371" s="154"/>
      <c r="I371" s="95"/>
    </row>
    <row r="372" spans="1:9" s="19" customFormat="1" ht="302.45">
      <c r="A372" s="177"/>
      <c r="B372" s="44" t="s">
        <v>329</v>
      </c>
      <c r="C372" s="17"/>
      <c r="D372" s="51"/>
      <c r="E372" s="17"/>
      <c r="F372" s="37"/>
      <c r="G372" s="37"/>
      <c r="H372" s="154"/>
      <c r="I372" s="95"/>
    </row>
    <row r="373" spans="1:9">
      <c r="A373" s="178"/>
      <c r="B373" s="82"/>
      <c r="D373" s="17"/>
      <c r="E373" s="17"/>
      <c r="F373" s="37"/>
      <c r="G373" s="37"/>
      <c r="H373" s="154"/>
      <c r="I373" s="113"/>
    </row>
    <row r="374" spans="1:9" s="19" customFormat="1">
      <c r="A374" s="177">
        <v>43</v>
      </c>
      <c r="B374" s="209" t="s">
        <v>330</v>
      </c>
      <c r="C374" s="102" t="s">
        <v>10</v>
      </c>
      <c r="D374" s="94" t="s">
        <v>11</v>
      </c>
      <c r="E374" s="94">
        <v>15</v>
      </c>
      <c r="F374" s="37">
        <f>IF(C374="x",E374,0)</f>
        <v>15</v>
      </c>
      <c r="G374" s="37"/>
      <c r="H374" s="154"/>
      <c r="I374" s="20"/>
    </row>
    <row r="375" spans="1:9" s="19" customFormat="1">
      <c r="A375" s="177"/>
      <c r="B375" s="209"/>
      <c r="C375" s="102"/>
      <c r="D375" s="94" t="s">
        <v>13</v>
      </c>
      <c r="E375" s="94">
        <v>0</v>
      </c>
      <c r="F375" s="37">
        <f>IF(C375="x",E375,0)</f>
        <v>0</v>
      </c>
      <c r="G375" s="37"/>
      <c r="H375" s="154"/>
      <c r="I375" s="20"/>
    </row>
    <row r="376" spans="1:9" s="19" customFormat="1">
      <c r="A376" s="177"/>
      <c r="B376" s="209"/>
      <c r="C376" s="102"/>
      <c r="D376" s="94" t="s">
        <v>175</v>
      </c>
      <c r="E376" s="94">
        <v>0</v>
      </c>
      <c r="F376" s="37">
        <f>IF(C376="x",E376,0)</f>
        <v>0</v>
      </c>
      <c r="G376" s="37"/>
      <c r="H376" s="154"/>
      <c r="I376" s="74"/>
    </row>
    <row r="377" spans="1:9" s="19" customFormat="1" ht="50.25" customHeight="1">
      <c r="A377" s="177"/>
      <c r="B377" s="19" t="s">
        <v>326</v>
      </c>
      <c r="C377" s="17"/>
      <c r="D377" s="17"/>
      <c r="E377" s="17"/>
      <c r="F377" s="37"/>
      <c r="G377" s="37"/>
      <c r="H377" s="154"/>
      <c r="I377" s="211"/>
    </row>
    <row r="378" spans="1:9" s="19" customFormat="1" ht="100.9">
      <c r="A378" s="177"/>
      <c r="B378" s="44" t="s">
        <v>331</v>
      </c>
      <c r="C378" s="17"/>
      <c r="D378" s="51"/>
      <c r="E378" s="17"/>
      <c r="F378" s="37"/>
      <c r="G378" s="37"/>
      <c r="H378" s="154"/>
      <c r="I378" s="211"/>
    </row>
    <row r="379" spans="1:9">
      <c r="A379" s="178"/>
      <c r="B379" s="82"/>
      <c r="D379" s="17"/>
      <c r="E379" s="17"/>
      <c r="F379" s="37"/>
      <c r="G379" s="37"/>
      <c r="H379" s="154"/>
      <c r="I379" s="211"/>
    </row>
    <row r="380" spans="1:9" s="19" customFormat="1">
      <c r="A380" s="177">
        <v>44</v>
      </c>
      <c r="B380" s="209" t="s">
        <v>332</v>
      </c>
      <c r="C380" s="102" t="s">
        <v>10</v>
      </c>
      <c r="D380" s="94" t="s">
        <v>11</v>
      </c>
      <c r="E380" s="94">
        <v>15</v>
      </c>
      <c r="F380" s="37">
        <f>IF(C380="x",E380,0)</f>
        <v>15</v>
      </c>
      <c r="G380" s="37"/>
      <c r="H380" s="154"/>
      <c r="I380" s="20"/>
    </row>
    <row r="381" spans="1:9" s="19" customFormat="1">
      <c r="A381" s="177"/>
      <c r="B381" s="209"/>
      <c r="C381" s="102"/>
      <c r="D381" s="94" t="s">
        <v>13</v>
      </c>
      <c r="E381" s="94">
        <v>0</v>
      </c>
      <c r="F381" s="37">
        <f>IF(C381="x",E381,0)</f>
        <v>0</v>
      </c>
      <c r="G381" s="37"/>
      <c r="H381" s="154"/>
      <c r="I381" s="20"/>
    </row>
    <row r="382" spans="1:9" s="19" customFormat="1">
      <c r="A382" s="177"/>
      <c r="B382" s="209"/>
      <c r="C382" s="102"/>
      <c r="D382" s="94" t="s">
        <v>175</v>
      </c>
      <c r="E382" s="94">
        <v>0</v>
      </c>
      <c r="F382" s="37">
        <f>IF(C382="x",E382,0)</f>
        <v>0</v>
      </c>
      <c r="G382" s="37"/>
      <c r="H382" s="154"/>
      <c r="I382" s="74"/>
    </row>
    <row r="383" spans="1:9" s="19" customFormat="1" ht="28.9">
      <c r="A383" s="177"/>
      <c r="B383" s="19" t="s">
        <v>326</v>
      </c>
      <c r="C383" s="17"/>
      <c r="D383" s="17"/>
      <c r="E383" s="17"/>
      <c r="F383" s="37"/>
      <c r="G383" s="37"/>
      <c r="H383" s="154"/>
      <c r="I383" s="20"/>
    </row>
    <row r="384" spans="1:9" s="19" customFormat="1" ht="230.45">
      <c r="A384" s="177"/>
      <c r="B384" s="44" t="s">
        <v>333</v>
      </c>
      <c r="C384" s="17"/>
      <c r="D384" s="51"/>
      <c r="E384" s="17"/>
      <c r="F384" s="37"/>
      <c r="G384" s="37"/>
      <c r="H384" s="154"/>
      <c r="I384" s="95"/>
    </row>
    <row r="385" spans="1:9">
      <c r="B385" s="45"/>
      <c r="D385" s="51"/>
      <c r="E385" s="17"/>
      <c r="F385" s="37"/>
      <c r="G385" s="37"/>
      <c r="H385" s="154"/>
      <c r="I385" s="113"/>
    </row>
    <row r="386" spans="1:9">
      <c r="B386" s="111" t="s">
        <v>334</v>
      </c>
      <c r="C386" s="112"/>
      <c r="D386" s="112"/>
      <c r="E386" s="112"/>
      <c r="F386" s="198">
        <f>SUM(F387:F416)</f>
        <v>80</v>
      </c>
      <c r="G386" s="112"/>
      <c r="H386" s="162"/>
      <c r="I386" s="112"/>
    </row>
    <row r="387" spans="1:9" s="19" customFormat="1" ht="34.5" customHeight="1">
      <c r="A387" s="177">
        <v>45</v>
      </c>
      <c r="B387" s="209" t="s">
        <v>335</v>
      </c>
      <c r="C387" s="102" t="s">
        <v>10</v>
      </c>
      <c r="D387" s="94" t="s">
        <v>11</v>
      </c>
      <c r="E387" s="94">
        <v>20</v>
      </c>
      <c r="F387" s="37">
        <f>IF(C387="x",E387,0)</f>
        <v>20</v>
      </c>
      <c r="G387" s="37"/>
      <c r="H387" s="154"/>
      <c r="I387" s="20" t="s">
        <v>336</v>
      </c>
    </row>
    <row r="388" spans="1:9" s="19" customFormat="1">
      <c r="A388" s="177"/>
      <c r="B388" s="209"/>
      <c r="C388" s="102"/>
      <c r="D388" s="94" t="s">
        <v>13</v>
      </c>
      <c r="E388" s="94">
        <v>0</v>
      </c>
      <c r="F388" s="37">
        <f>IF(C388="x",E388,0)</f>
        <v>0</v>
      </c>
      <c r="G388" s="37"/>
      <c r="H388" s="154"/>
      <c r="I388" s="95"/>
    </row>
    <row r="389" spans="1:9" s="19" customFormat="1">
      <c r="A389" s="177"/>
      <c r="B389" s="209"/>
      <c r="C389" s="102"/>
      <c r="D389" s="94" t="s">
        <v>175</v>
      </c>
      <c r="E389" s="94">
        <v>0</v>
      </c>
      <c r="F389" s="37">
        <f>IF(C389="x",E389,0)</f>
        <v>0</v>
      </c>
      <c r="G389" s="37"/>
      <c r="H389" s="154"/>
      <c r="I389" s="95"/>
    </row>
    <row r="390" spans="1:9" s="19" customFormat="1">
      <c r="A390" s="177"/>
      <c r="B390" s="19" t="s">
        <v>337</v>
      </c>
      <c r="C390" s="17"/>
      <c r="D390" s="17"/>
      <c r="E390" s="17"/>
      <c r="F390" s="37"/>
      <c r="G390" s="37"/>
      <c r="H390" s="154"/>
      <c r="I390" s="95"/>
    </row>
    <row r="391" spans="1:9" s="19" customFormat="1" ht="86.45">
      <c r="A391" s="177"/>
      <c r="B391" s="44" t="s">
        <v>338</v>
      </c>
      <c r="C391" s="17"/>
      <c r="D391" s="51"/>
      <c r="E391" s="17"/>
      <c r="F391" s="37"/>
      <c r="G391" s="37"/>
      <c r="H391" s="154"/>
      <c r="I391" s="95"/>
    </row>
    <row r="392" spans="1:9">
      <c r="A392" s="178"/>
      <c r="B392" s="50"/>
      <c r="D392" s="51"/>
      <c r="E392" s="17"/>
      <c r="F392" s="37"/>
      <c r="G392" s="37"/>
      <c r="H392" s="154"/>
      <c r="I392" s="113"/>
    </row>
    <row r="393" spans="1:9" s="19" customFormat="1">
      <c r="A393" s="177">
        <v>46</v>
      </c>
      <c r="B393" s="209" t="s">
        <v>339</v>
      </c>
      <c r="C393" s="102" t="s">
        <v>10</v>
      </c>
      <c r="D393" s="94" t="s">
        <v>11</v>
      </c>
      <c r="E393" s="94">
        <v>15</v>
      </c>
      <c r="F393" s="37">
        <f>IF(C393="x",E393,0)</f>
        <v>15</v>
      </c>
      <c r="G393" s="37"/>
      <c r="H393" s="154"/>
      <c r="I393" s="207"/>
    </row>
    <row r="394" spans="1:9" s="19" customFormat="1">
      <c r="A394" s="177"/>
      <c r="B394" s="209"/>
      <c r="C394" s="102"/>
      <c r="D394" s="94" t="s">
        <v>13</v>
      </c>
      <c r="E394" s="94">
        <v>0</v>
      </c>
      <c r="F394" s="37">
        <f>IF(C394="x",E394,0)</f>
        <v>0</v>
      </c>
      <c r="G394" s="37"/>
      <c r="H394" s="154"/>
      <c r="I394" s="207"/>
    </row>
    <row r="395" spans="1:9" s="19" customFormat="1">
      <c r="A395" s="177"/>
      <c r="B395" s="209"/>
      <c r="C395" s="102"/>
      <c r="D395" s="94" t="s">
        <v>175</v>
      </c>
      <c r="E395" s="94">
        <v>0</v>
      </c>
      <c r="F395" s="37">
        <f>IF(C395="x",E395,0)</f>
        <v>0</v>
      </c>
      <c r="G395" s="37"/>
      <c r="H395" s="154"/>
      <c r="I395" s="207"/>
    </row>
    <row r="396" spans="1:9" s="19" customFormat="1" ht="28.9">
      <c r="A396" s="177"/>
      <c r="B396" s="19" t="s">
        <v>326</v>
      </c>
      <c r="C396" s="17"/>
      <c r="D396" s="17"/>
      <c r="E396" s="17"/>
      <c r="F396" s="37"/>
      <c r="G396" s="37"/>
      <c r="H396" s="154"/>
      <c r="I396" s="207"/>
    </row>
    <row r="397" spans="1:9" s="19" customFormat="1" ht="316.89999999999998">
      <c r="A397" s="177"/>
      <c r="B397" s="44" t="s">
        <v>340</v>
      </c>
      <c r="C397" s="17"/>
      <c r="D397" s="51"/>
      <c r="E397" s="17"/>
      <c r="F397" s="37"/>
      <c r="G397" s="37"/>
      <c r="H397" s="154"/>
      <c r="I397" s="95"/>
    </row>
    <row r="398" spans="1:9">
      <c r="A398" s="178"/>
      <c r="B398" s="50"/>
      <c r="D398" s="51"/>
      <c r="E398" s="17"/>
      <c r="F398" s="37"/>
      <c r="G398" s="37"/>
      <c r="H398" s="154"/>
      <c r="I398" s="113"/>
    </row>
    <row r="399" spans="1:9" s="19" customFormat="1" ht="28.9">
      <c r="A399" s="177">
        <v>47</v>
      </c>
      <c r="B399" s="209" t="s">
        <v>341</v>
      </c>
      <c r="C399" s="102" t="s">
        <v>10</v>
      </c>
      <c r="D399" s="94" t="s">
        <v>11</v>
      </c>
      <c r="E399" s="94">
        <v>15</v>
      </c>
      <c r="F399" s="37">
        <f>IF(C399="x",E399,0)</f>
        <v>15</v>
      </c>
      <c r="G399" s="37"/>
      <c r="H399" s="154"/>
      <c r="I399" s="95" t="s">
        <v>342</v>
      </c>
    </row>
    <row r="400" spans="1:9" s="19" customFormat="1">
      <c r="A400" s="177"/>
      <c r="B400" s="209"/>
      <c r="C400" s="102"/>
      <c r="D400" s="94" t="s">
        <v>13</v>
      </c>
      <c r="E400" s="94">
        <v>0</v>
      </c>
      <c r="F400" s="37">
        <f>IF(C400="x",E400,0)</f>
        <v>0</v>
      </c>
      <c r="G400" s="37"/>
      <c r="H400" s="154"/>
      <c r="I400" s="95"/>
    </row>
    <row r="401" spans="1:9" s="19" customFormat="1">
      <c r="A401" s="177"/>
      <c r="B401" s="209"/>
      <c r="C401" s="102"/>
      <c r="D401" s="94" t="s">
        <v>175</v>
      </c>
      <c r="E401" s="94">
        <v>0</v>
      </c>
      <c r="F401" s="37">
        <f>IF(C401="x",E401,0)</f>
        <v>0</v>
      </c>
      <c r="G401" s="37"/>
      <c r="H401" s="154"/>
      <c r="I401" s="95"/>
    </row>
    <row r="402" spans="1:9" s="19" customFormat="1" ht="28.9">
      <c r="A402" s="177"/>
      <c r="B402" s="19" t="s">
        <v>326</v>
      </c>
      <c r="C402" s="17"/>
      <c r="D402" s="17"/>
      <c r="E402" s="17"/>
      <c r="F402" s="37"/>
      <c r="G402" s="37"/>
      <c r="H402" s="154"/>
      <c r="I402" s="95"/>
    </row>
    <row r="403" spans="1:9" s="19" customFormat="1" ht="144">
      <c r="A403" s="177"/>
      <c r="B403" s="44" t="s">
        <v>343</v>
      </c>
      <c r="C403" s="17"/>
      <c r="D403" s="51"/>
      <c r="E403" s="17"/>
      <c r="F403" s="37"/>
      <c r="G403" s="37"/>
      <c r="H403" s="154"/>
      <c r="I403" s="95"/>
    </row>
    <row r="404" spans="1:9" s="19" customFormat="1">
      <c r="A404" s="177"/>
      <c r="B404" s="45"/>
      <c r="C404" s="17"/>
      <c r="D404" s="51"/>
      <c r="E404" s="17"/>
      <c r="F404" s="37"/>
      <c r="G404" s="37"/>
      <c r="H404" s="154"/>
      <c r="I404" s="95"/>
    </row>
    <row r="405" spans="1:9" s="19" customFormat="1">
      <c r="A405" s="177">
        <v>48</v>
      </c>
      <c r="B405" s="209" t="s">
        <v>344</v>
      </c>
      <c r="C405" s="102" t="s">
        <v>10</v>
      </c>
      <c r="D405" s="94" t="s">
        <v>11</v>
      </c>
      <c r="E405" s="94">
        <v>15</v>
      </c>
      <c r="F405" s="37">
        <f>IF(C405="x",E405,0)</f>
        <v>15</v>
      </c>
      <c r="G405" s="37"/>
      <c r="H405" s="154"/>
      <c r="I405" s="95"/>
    </row>
    <row r="406" spans="1:9" s="19" customFormat="1">
      <c r="A406" s="177"/>
      <c r="B406" s="209"/>
      <c r="C406" s="102"/>
      <c r="D406" s="94" t="s">
        <v>13</v>
      </c>
      <c r="E406" s="94">
        <v>0</v>
      </c>
      <c r="F406" s="37">
        <f>IF(C406="x",E406,0)</f>
        <v>0</v>
      </c>
      <c r="G406" s="37"/>
      <c r="H406" s="154"/>
      <c r="I406" s="95"/>
    </row>
    <row r="407" spans="1:9" s="19" customFormat="1">
      <c r="A407" s="177"/>
      <c r="B407" s="209"/>
      <c r="C407" s="102"/>
      <c r="D407" s="94" t="s">
        <v>175</v>
      </c>
      <c r="E407" s="94">
        <v>0</v>
      </c>
      <c r="F407" s="37">
        <f>IF(C407="x",E407,0)</f>
        <v>0</v>
      </c>
      <c r="G407" s="37"/>
      <c r="H407" s="154"/>
      <c r="I407" s="95"/>
    </row>
    <row r="408" spans="1:9" s="19" customFormat="1" ht="28.9">
      <c r="A408" s="177"/>
      <c r="B408" s="19" t="s">
        <v>326</v>
      </c>
      <c r="C408" s="17"/>
      <c r="D408" s="17"/>
      <c r="E408" s="17"/>
      <c r="F408" s="37"/>
      <c r="G408" s="37"/>
      <c r="H408" s="154"/>
      <c r="I408" s="95"/>
    </row>
    <row r="409" spans="1:9" s="19" customFormat="1" ht="331.15">
      <c r="A409" s="177"/>
      <c r="B409" s="44" t="s">
        <v>345</v>
      </c>
      <c r="C409" s="17"/>
      <c r="D409" s="51"/>
      <c r="E409" s="17"/>
      <c r="F409" s="37"/>
      <c r="G409" s="37"/>
      <c r="H409" s="154"/>
      <c r="I409" s="95"/>
    </row>
    <row r="410" spans="1:9">
      <c r="A410" s="178"/>
      <c r="B410" s="50"/>
      <c r="D410" s="51"/>
      <c r="E410" s="17"/>
      <c r="F410" s="37"/>
      <c r="G410" s="37"/>
      <c r="H410" s="154"/>
      <c r="I410" s="113"/>
    </row>
    <row r="411" spans="1:9" s="19" customFormat="1">
      <c r="A411" s="177">
        <v>49</v>
      </c>
      <c r="B411" s="209" t="s">
        <v>346</v>
      </c>
      <c r="C411" s="102" t="s">
        <v>10</v>
      </c>
      <c r="D411" s="94" t="s">
        <v>11</v>
      </c>
      <c r="E411" s="94">
        <v>15</v>
      </c>
      <c r="F411" s="37">
        <f>IF(C411="x",E411,0)</f>
        <v>15</v>
      </c>
      <c r="G411" s="37"/>
      <c r="H411" s="154"/>
      <c r="I411" s="95"/>
    </row>
    <row r="412" spans="1:9" s="19" customFormat="1">
      <c r="A412" s="177"/>
      <c r="B412" s="209"/>
      <c r="C412" s="102"/>
      <c r="D412" s="94" t="s">
        <v>13</v>
      </c>
      <c r="E412" s="94">
        <v>0</v>
      </c>
      <c r="F412" s="37">
        <f>IF(C412="x",E412,0)</f>
        <v>0</v>
      </c>
      <c r="G412" s="37"/>
      <c r="H412" s="154"/>
      <c r="I412" s="95"/>
    </row>
    <row r="413" spans="1:9" s="19" customFormat="1">
      <c r="A413" s="177"/>
      <c r="B413" s="209"/>
      <c r="C413" s="102"/>
      <c r="D413" s="94" t="s">
        <v>175</v>
      </c>
      <c r="E413" s="94">
        <v>0</v>
      </c>
      <c r="F413" s="37">
        <f>IF(C413="x",E413,0)</f>
        <v>0</v>
      </c>
      <c r="G413" s="37"/>
      <c r="H413" s="154"/>
      <c r="I413" s="95"/>
    </row>
    <row r="414" spans="1:9" s="19" customFormat="1" ht="28.9">
      <c r="A414" s="177"/>
      <c r="B414" s="19" t="s">
        <v>326</v>
      </c>
      <c r="C414" s="17"/>
      <c r="D414" s="17"/>
      <c r="E414" s="17"/>
      <c r="F414" s="37"/>
      <c r="G414" s="37"/>
      <c r="H414" s="154"/>
      <c r="I414" s="95"/>
    </row>
    <row r="415" spans="1:9" s="19" customFormat="1" ht="216">
      <c r="A415" s="177"/>
      <c r="B415" s="44" t="s">
        <v>347</v>
      </c>
      <c r="C415" s="17"/>
      <c r="D415" s="51"/>
      <c r="E415" s="17"/>
      <c r="F415" s="37"/>
      <c r="G415" s="37"/>
      <c r="H415" s="154"/>
      <c r="I415" s="95"/>
    </row>
    <row r="416" spans="1:9">
      <c r="A416" s="178"/>
      <c r="B416" s="50"/>
      <c r="D416" s="51"/>
      <c r="E416" s="17"/>
      <c r="F416" s="37"/>
      <c r="G416" s="37"/>
      <c r="H416" s="154"/>
      <c r="I416" s="113"/>
    </row>
    <row r="417" spans="1:9">
      <c r="B417" s="111" t="s">
        <v>348</v>
      </c>
      <c r="C417" s="112"/>
      <c r="D417" s="112"/>
      <c r="E417" s="112"/>
      <c r="F417" s="198">
        <f>SUM(F418:F447)</f>
        <v>80</v>
      </c>
      <c r="G417" s="112"/>
      <c r="H417" s="162"/>
      <c r="I417" s="112"/>
    </row>
    <row r="418" spans="1:9" s="19" customFormat="1" ht="48" customHeight="1">
      <c r="A418" s="177">
        <v>50</v>
      </c>
      <c r="B418" s="209" t="s">
        <v>349</v>
      </c>
      <c r="C418" s="102" t="s">
        <v>10</v>
      </c>
      <c r="D418" s="94" t="s">
        <v>11</v>
      </c>
      <c r="E418" s="94">
        <v>20</v>
      </c>
      <c r="F418" s="37">
        <f>IF(C418="x",E418,0)</f>
        <v>20</v>
      </c>
      <c r="G418" s="37"/>
      <c r="H418" s="154"/>
      <c r="I418" s="20" t="s">
        <v>350</v>
      </c>
    </row>
    <row r="419" spans="1:9" s="19" customFormat="1">
      <c r="A419" s="177"/>
      <c r="B419" s="209"/>
      <c r="C419" s="102"/>
      <c r="D419" s="94" t="s">
        <v>13</v>
      </c>
      <c r="E419" s="94">
        <v>0</v>
      </c>
      <c r="F419" s="37">
        <f>IF(C419="x",E419,0)</f>
        <v>0</v>
      </c>
      <c r="G419" s="37"/>
      <c r="H419" s="154"/>
      <c r="I419" s="20"/>
    </row>
    <row r="420" spans="1:9" s="19" customFormat="1">
      <c r="A420" s="177"/>
      <c r="B420" s="209"/>
      <c r="C420" s="102"/>
      <c r="D420" s="94" t="s">
        <v>175</v>
      </c>
      <c r="E420" s="94">
        <v>0</v>
      </c>
      <c r="F420" s="37">
        <f>IF(C420="x",E420,0)</f>
        <v>0</v>
      </c>
      <c r="G420" s="37"/>
      <c r="H420" s="154"/>
      <c r="I420" s="74"/>
    </row>
    <row r="421" spans="1:9" s="19" customFormat="1">
      <c r="A421" s="177"/>
      <c r="B421" s="19" t="s">
        <v>337</v>
      </c>
      <c r="C421" s="17"/>
      <c r="D421" s="17"/>
      <c r="E421" s="17"/>
      <c r="F421" s="37"/>
      <c r="G421" s="37"/>
      <c r="H421" s="154"/>
      <c r="I421" s="95"/>
    </row>
    <row r="422" spans="1:9" s="19" customFormat="1" ht="201.6">
      <c r="A422" s="177"/>
      <c r="B422" s="44" t="s">
        <v>351</v>
      </c>
      <c r="C422" s="17"/>
      <c r="D422" s="51"/>
      <c r="E422" s="17"/>
      <c r="F422" s="37"/>
      <c r="G422" s="187" t="s">
        <v>352</v>
      </c>
      <c r="H422" s="188" t="s">
        <v>353</v>
      </c>
    </row>
    <row r="423" spans="1:9" s="19" customFormat="1">
      <c r="A423" s="177"/>
      <c r="B423" s="51"/>
      <c r="C423" s="17"/>
      <c r="D423" s="17"/>
      <c r="E423" s="17"/>
      <c r="F423" s="37"/>
      <c r="G423" s="37"/>
      <c r="H423" s="154"/>
      <c r="I423" s="95"/>
    </row>
    <row r="424" spans="1:9" s="19" customFormat="1" ht="14.65" customHeight="1">
      <c r="A424" s="177">
        <v>51</v>
      </c>
      <c r="B424" s="209" t="s">
        <v>354</v>
      </c>
      <c r="C424" s="102" t="s">
        <v>10</v>
      </c>
      <c r="D424" s="94" t="s">
        <v>11</v>
      </c>
      <c r="E424" s="94">
        <v>15</v>
      </c>
      <c r="F424" s="37">
        <f>IF(C424="x",E424,0)</f>
        <v>15</v>
      </c>
      <c r="G424" s="37"/>
      <c r="H424" s="154"/>
      <c r="I424" s="95"/>
    </row>
    <row r="425" spans="1:9" s="19" customFormat="1">
      <c r="A425" s="177"/>
      <c r="B425" s="209"/>
      <c r="C425" s="102"/>
      <c r="D425" s="94" t="s">
        <v>13</v>
      </c>
      <c r="E425" s="94">
        <v>0</v>
      </c>
      <c r="F425" s="37">
        <f>IF(C425="x",E425,0)</f>
        <v>0</v>
      </c>
      <c r="G425" s="37"/>
      <c r="H425" s="154"/>
      <c r="I425" s="20"/>
    </row>
    <row r="426" spans="1:9" s="19" customFormat="1">
      <c r="A426" s="177"/>
      <c r="B426" s="209"/>
      <c r="C426" s="102"/>
      <c r="D426" s="94" t="s">
        <v>175</v>
      </c>
      <c r="E426" s="94">
        <v>0</v>
      </c>
      <c r="F426" s="37">
        <f>IF(C426="x",E426,0)</f>
        <v>0</v>
      </c>
      <c r="G426" s="37"/>
      <c r="H426" s="154"/>
      <c r="I426" s="20"/>
    </row>
    <row r="427" spans="1:9" s="19" customFormat="1" ht="28.9">
      <c r="A427" s="177"/>
      <c r="B427" s="19" t="s">
        <v>326</v>
      </c>
      <c r="C427" s="17"/>
      <c r="D427" s="17"/>
      <c r="E427" s="17"/>
      <c r="F427" s="37"/>
      <c r="G427" s="37"/>
      <c r="H427" s="154"/>
      <c r="I427" s="74"/>
    </row>
    <row r="428" spans="1:9" s="19" customFormat="1" ht="172.9">
      <c r="A428" s="177"/>
      <c r="B428" s="44" t="s">
        <v>355</v>
      </c>
      <c r="C428" s="17"/>
      <c r="D428" s="51"/>
      <c r="E428" s="17"/>
      <c r="F428" s="37"/>
      <c r="G428" s="37"/>
      <c r="H428" s="154"/>
      <c r="I428" s="95"/>
    </row>
    <row r="429" spans="1:9" s="19" customFormat="1">
      <c r="A429" s="177"/>
      <c r="B429" s="51"/>
      <c r="C429" s="17"/>
      <c r="D429" s="17"/>
      <c r="E429" s="17"/>
      <c r="F429" s="37"/>
      <c r="G429" s="37"/>
      <c r="H429" s="154"/>
      <c r="I429" s="95"/>
    </row>
    <row r="430" spans="1:9" s="19" customFormat="1" ht="14.65" customHeight="1">
      <c r="A430" s="177">
        <v>52</v>
      </c>
      <c r="B430" s="209" t="s">
        <v>356</v>
      </c>
      <c r="C430" s="102" t="s">
        <v>10</v>
      </c>
      <c r="D430" s="94" t="s">
        <v>11</v>
      </c>
      <c r="E430" s="94">
        <v>15</v>
      </c>
      <c r="F430" s="37">
        <f>IF(C430="x",E430,0)</f>
        <v>15</v>
      </c>
      <c r="G430" s="37"/>
      <c r="H430" s="154"/>
      <c r="I430" s="95"/>
    </row>
    <row r="431" spans="1:9" s="19" customFormat="1">
      <c r="A431" s="177"/>
      <c r="B431" s="209"/>
      <c r="C431" s="102"/>
      <c r="D431" s="94" t="s">
        <v>13</v>
      </c>
      <c r="E431" s="94">
        <v>0</v>
      </c>
      <c r="F431" s="37">
        <f>IF(C431="x",E431,0)</f>
        <v>0</v>
      </c>
      <c r="G431" s="37"/>
      <c r="H431" s="154"/>
      <c r="I431" s="20"/>
    </row>
    <row r="432" spans="1:9" s="19" customFormat="1">
      <c r="A432" s="177"/>
      <c r="B432" s="209"/>
      <c r="C432" s="102"/>
      <c r="D432" s="94" t="s">
        <v>175</v>
      </c>
      <c r="E432" s="94">
        <v>0</v>
      </c>
      <c r="F432" s="37">
        <f>IF(C432="x",E432,0)</f>
        <v>0</v>
      </c>
      <c r="G432" s="37"/>
      <c r="H432" s="154"/>
      <c r="I432" s="20"/>
    </row>
    <row r="433" spans="1:9" s="19" customFormat="1" ht="28.9">
      <c r="A433" s="177"/>
      <c r="B433" s="19" t="s">
        <v>326</v>
      </c>
      <c r="C433" s="17"/>
      <c r="D433" s="17"/>
      <c r="E433" s="17"/>
      <c r="F433" s="37"/>
      <c r="G433" s="37"/>
      <c r="H433" s="154"/>
      <c r="I433" s="74"/>
    </row>
    <row r="434" spans="1:9" s="19" customFormat="1" ht="158.44999999999999">
      <c r="A434" s="177"/>
      <c r="B434" s="44" t="s">
        <v>357</v>
      </c>
      <c r="C434" s="17"/>
      <c r="D434" s="51"/>
      <c r="E434" s="17"/>
      <c r="F434" s="37"/>
      <c r="G434" s="187" t="s">
        <v>358</v>
      </c>
      <c r="H434" s="188" t="s">
        <v>359</v>
      </c>
    </row>
    <row r="435" spans="1:9" s="19" customFormat="1">
      <c r="A435" s="177"/>
      <c r="B435" s="51"/>
      <c r="C435" s="17"/>
      <c r="D435" s="17"/>
      <c r="E435" s="17"/>
      <c r="F435" s="37"/>
      <c r="G435" s="37"/>
      <c r="H435" s="154"/>
      <c r="I435" s="95"/>
    </row>
    <row r="436" spans="1:9" s="19" customFormat="1" ht="14.65" customHeight="1">
      <c r="A436" s="177">
        <v>53</v>
      </c>
      <c r="B436" s="209" t="s">
        <v>360</v>
      </c>
      <c r="C436" s="102" t="s">
        <v>10</v>
      </c>
      <c r="D436" s="94" t="s">
        <v>11</v>
      </c>
      <c r="E436" s="94">
        <v>15</v>
      </c>
      <c r="F436" s="37">
        <f>IF(C436="x",E436,0)</f>
        <v>15</v>
      </c>
      <c r="G436" s="37"/>
      <c r="H436" s="154"/>
      <c r="I436" s="95"/>
    </row>
    <row r="437" spans="1:9" s="19" customFormat="1">
      <c r="A437" s="177"/>
      <c r="B437" s="209"/>
      <c r="C437" s="102"/>
      <c r="D437" s="94" t="s">
        <v>13</v>
      </c>
      <c r="E437" s="94">
        <v>0</v>
      </c>
      <c r="F437" s="37">
        <f>IF(C437="x",E437,0)</f>
        <v>0</v>
      </c>
      <c r="G437" s="37"/>
      <c r="H437" s="154"/>
      <c r="I437" s="20"/>
    </row>
    <row r="438" spans="1:9" s="19" customFormat="1">
      <c r="A438" s="177"/>
      <c r="B438" s="209"/>
      <c r="C438" s="102"/>
      <c r="D438" s="94" t="s">
        <v>175</v>
      </c>
      <c r="E438" s="94">
        <v>0</v>
      </c>
      <c r="F438" s="37">
        <f>IF(C438="x",E438,0)</f>
        <v>0</v>
      </c>
      <c r="G438" s="37"/>
      <c r="H438" s="154"/>
      <c r="I438" s="20"/>
    </row>
    <row r="439" spans="1:9" s="19" customFormat="1" ht="28.9">
      <c r="A439" s="177"/>
      <c r="B439" s="19" t="s">
        <v>326</v>
      </c>
      <c r="C439" s="17"/>
      <c r="D439" s="17"/>
      <c r="E439" s="17"/>
      <c r="F439" s="37"/>
      <c r="G439" s="37"/>
      <c r="H439" s="154"/>
      <c r="I439" s="20"/>
    </row>
    <row r="440" spans="1:9" s="19" customFormat="1" ht="244.9">
      <c r="A440" s="177"/>
      <c r="B440" s="44" t="s">
        <v>361</v>
      </c>
      <c r="C440" s="17"/>
      <c r="D440" s="51"/>
      <c r="E440" s="17"/>
      <c r="F440" s="37"/>
      <c r="G440" s="37"/>
      <c r="H440" s="154"/>
      <c r="I440" s="20"/>
    </row>
    <row r="441" spans="1:9" s="19" customFormat="1">
      <c r="A441" s="177"/>
      <c r="B441" s="45"/>
      <c r="C441" s="17"/>
      <c r="D441" s="17"/>
      <c r="E441" s="17"/>
      <c r="F441" s="37"/>
      <c r="G441" s="37"/>
      <c r="H441" s="154"/>
      <c r="I441" s="20"/>
    </row>
    <row r="442" spans="1:9" s="19" customFormat="1" ht="14.65" customHeight="1">
      <c r="A442" s="177">
        <v>54</v>
      </c>
      <c r="B442" s="209" t="s">
        <v>362</v>
      </c>
      <c r="C442" s="102" t="s">
        <v>10</v>
      </c>
      <c r="D442" s="94" t="s">
        <v>11</v>
      </c>
      <c r="E442" s="94">
        <v>15</v>
      </c>
      <c r="F442" s="37">
        <f>IF(C442="x",E442,0)</f>
        <v>15</v>
      </c>
      <c r="G442" s="37"/>
      <c r="H442" s="154"/>
      <c r="I442" s="20"/>
    </row>
    <row r="443" spans="1:9" s="19" customFormat="1">
      <c r="A443" s="177"/>
      <c r="B443" s="209"/>
      <c r="C443" s="102"/>
      <c r="D443" s="94" t="s">
        <v>13</v>
      </c>
      <c r="E443" s="94">
        <v>0</v>
      </c>
      <c r="F443" s="37">
        <f>IF(C443="x",E443,0)</f>
        <v>0</v>
      </c>
      <c r="G443" s="37"/>
      <c r="H443" s="154"/>
      <c r="I443" s="20"/>
    </row>
    <row r="444" spans="1:9" s="19" customFormat="1">
      <c r="A444" s="177"/>
      <c r="B444" s="209"/>
      <c r="C444" s="102"/>
      <c r="D444" s="94" t="s">
        <v>175</v>
      </c>
      <c r="E444" s="94">
        <v>0</v>
      </c>
      <c r="F444" s="37">
        <f>IF(C444="x",E444,0)</f>
        <v>0</v>
      </c>
      <c r="G444" s="37"/>
      <c r="H444" s="154"/>
      <c r="I444" s="20"/>
    </row>
    <row r="445" spans="1:9" s="19" customFormat="1" ht="28.9">
      <c r="A445" s="177"/>
      <c r="B445" s="19" t="s">
        <v>326</v>
      </c>
      <c r="C445" s="17"/>
      <c r="D445" s="17"/>
      <c r="E445" s="17"/>
      <c r="F445" s="37"/>
      <c r="G445" s="37"/>
      <c r="H445" s="154"/>
      <c r="I445" s="20"/>
    </row>
    <row r="446" spans="1:9" s="19" customFormat="1" ht="144">
      <c r="A446" s="177"/>
      <c r="B446" s="44" t="s">
        <v>363</v>
      </c>
      <c r="C446" s="17"/>
      <c r="D446" s="51"/>
      <c r="E446" s="17"/>
      <c r="F446" s="37"/>
      <c r="G446" s="37"/>
      <c r="H446" s="154"/>
      <c r="I446" s="20"/>
    </row>
    <row r="447" spans="1:9">
      <c r="B447" s="45"/>
      <c r="D447" s="51"/>
      <c r="E447" s="17"/>
      <c r="F447" s="37"/>
      <c r="G447" s="37"/>
      <c r="H447" s="154"/>
    </row>
    <row r="448" spans="1:9">
      <c r="B448" s="111" t="s">
        <v>364</v>
      </c>
      <c r="C448" s="112"/>
      <c r="D448" s="112"/>
      <c r="E448" s="112"/>
      <c r="F448" s="198">
        <f>SUM(F449:F471)</f>
        <v>80</v>
      </c>
      <c r="G448" s="112"/>
      <c r="H448" s="162"/>
      <c r="I448" s="112"/>
    </row>
    <row r="449" spans="1:9" s="19" customFormat="1" ht="32.25" customHeight="1">
      <c r="A449" s="177">
        <v>55</v>
      </c>
      <c r="B449" s="209" t="s">
        <v>365</v>
      </c>
      <c r="C449" s="102" t="s">
        <v>10</v>
      </c>
      <c r="D449" s="94" t="s">
        <v>11</v>
      </c>
      <c r="E449" s="94">
        <v>20</v>
      </c>
      <c r="F449" s="37">
        <f>IF(C449="x",E449,0)</f>
        <v>20</v>
      </c>
      <c r="G449" s="37"/>
      <c r="H449" s="154"/>
      <c r="I449" s="20" t="s">
        <v>366</v>
      </c>
    </row>
    <row r="450" spans="1:9" s="19" customFormat="1">
      <c r="A450" s="177"/>
      <c r="B450" s="209"/>
      <c r="C450" s="102"/>
      <c r="D450" s="94" t="s">
        <v>13</v>
      </c>
      <c r="E450" s="94">
        <v>0</v>
      </c>
      <c r="F450" s="37">
        <f>IF(C450="x",E450,0)</f>
        <v>0</v>
      </c>
      <c r="G450" s="37"/>
      <c r="H450" s="154"/>
      <c r="I450" s="20"/>
    </row>
    <row r="451" spans="1:9" s="19" customFormat="1">
      <c r="A451" s="177"/>
      <c r="B451" s="209"/>
      <c r="C451" s="102"/>
      <c r="D451" s="94" t="s">
        <v>175</v>
      </c>
      <c r="E451" s="94">
        <v>0</v>
      </c>
      <c r="F451" s="37">
        <f>IF(C451="x",E451,0)</f>
        <v>0</v>
      </c>
      <c r="G451" s="37"/>
      <c r="H451" s="154"/>
      <c r="I451" s="74"/>
    </row>
    <row r="452" spans="1:9" s="19" customFormat="1">
      <c r="A452" s="177"/>
      <c r="B452" s="19" t="s">
        <v>337</v>
      </c>
      <c r="C452" s="17"/>
      <c r="D452" s="17"/>
      <c r="E452" s="17"/>
      <c r="F452" s="37"/>
      <c r="G452" s="37"/>
      <c r="H452" s="154"/>
      <c r="I452" s="95"/>
    </row>
    <row r="453" spans="1:9" s="19" customFormat="1" ht="244.9">
      <c r="A453" s="177"/>
      <c r="B453" s="44" t="s">
        <v>367</v>
      </c>
      <c r="C453" s="17"/>
      <c r="D453" s="51"/>
      <c r="E453" s="17"/>
      <c r="F453" s="37"/>
      <c r="G453" s="37"/>
      <c r="H453" s="154"/>
      <c r="I453" s="95"/>
    </row>
    <row r="454" spans="1:9" s="19" customFormat="1">
      <c r="A454" s="177"/>
      <c r="B454" s="51"/>
      <c r="C454" s="17"/>
      <c r="D454" s="17"/>
      <c r="E454" s="17"/>
      <c r="F454" s="37"/>
      <c r="G454" s="37"/>
      <c r="H454" s="154"/>
      <c r="I454" s="95"/>
    </row>
    <row r="455" spans="1:9" s="19" customFormat="1" ht="14.65" customHeight="1">
      <c r="A455" s="177">
        <v>56</v>
      </c>
      <c r="B455" s="209" t="s">
        <v>368</v>
      </c>
      <c r="C455" s="102" t="s">
        <v>10</v>
      </c>
      <c r="D455" s="94" t="s">
        <v>11</v>
      </c>
      <c r="E455" s="94">
        <v>20</v>
      </c>
      <c r="F455" s="37">
        <f>IF(C455="x",E455,0)</f>
        <v>20</v>
      </c>
      <c r="G455" s="37"/>
      <c r="H455" s="154"/>
      <c r="I455" s="95"/>
    </row>
    <row r="456" spans="1:9" s="19" customFormat="1">
      <c r="A456" s="177"/>
      <c r="B456" s="209"/>
      <c r="C456" s="102"/>
      <c r="D456" s="94" t="s">
        <v>13</v>
      </c>
      <c r="E456" s="94">
        <v>0</v>
      </c>
      <c r="F456" s="37">
        <f>IF(C456="x",E456,0)</f>
        <v>0</v>
      </c>
      <c r="G456" s="37"/>
      <c r="H456" s="154"/>
      <c r="I456" s="20"/>
    </row>
    <row r="457" spans="1:9" s="19" customFormat="1">
      <c r="A457" s="177"/>
      <c r="B457" s="209"/>
      <c r="C457" s="102"/>
      <c r="D457" s="94" t="s">
        <v>175</v>
      </c>
      <c r="E457" s="94">
        <v>0</v>
      </c>
      <c r="F457" s="37">
        <f>IF(C457="x",E457,0)</f>
        <v>0</v>
      </c>
      <c r="G457" s="37"/>
      <c r="H457" s="154"/>
      <c r="I457" s="20"/>
    </row>
    <row r="458" spans="1:9" s="19" customFormat="1" ht="28.9">
      <c r="A458" s="177"/>
      <c r="B458" s="19" t="s">
        <v>326</v>
      </c>
      <c r="C458" s="17"/>
      <c r="D458" s="17"/>
      <c r="E458" s="17"/>
      <c r="F458" s="37"/>
      <c r="G458" s="37"/>
      <c r="H458" s="154"/>
      <c r="I458" s="74"/>
    </row>
    <row r="459" spans="1:9" s="19" customFormat="1" ht="403.15">
      <c r="A459" s="177"/>
      <c r="B459" s="44" t="s">
        <v>369</v>
      </c>
      <c r="C459" s="17"/>
      <c r="D459" s="51"/>
      <c r="E459" s="17"/>
      <c r="F459" s="37"/>
      <c r="G459" s="37"/>
      <c r="H459" s="154"/>
      <c r="I459" s="95"/>
    </row>
    <row r="460" spans="1:9" s="19" customFormat="1">
      <c r="A460" s="177"/>
      <c r="B460" s="51"/>
      <c r="C460" s="17"/>
      <c r="D460" s="17"/>
      <c r="E460" s="17"/>
      <c r="F460" s="37"/>
      <c r="G460" s="37"/>
      <c r="H460" s="154"/>
      <c r="I460" s="95"/>
    </row>
    <row r="461" spans="1:9" s="19" customFormat="1" ht="14.65" customHeight="1">
      <c r="A461" s="177">
        <v>57</v>
      </c>
      <c r="B461" s="209" t="s">
        <v>370</v>
      </c>
      <c r="C461" s="102" t="s">
        <v>10</v>
      </c>
      <c r="D461" s="94" t="s">
        <v>11</v>
      </c>
      <c r="E461" s="94">
        <v>20</v>
      </c>
      <c r="F461" s="37">
        <f>IF(C461="x",E461,0)</f>
        <v>20</v>
      </c>
      <c r="G461" s="37"/>
      <c r="H461" s="154"/>
      <c r="I461" s="95"/>
    </row>
    <row r="462" spans="1:9" s="19" customFormat="1">
      <c r="A462" s="177"/>
      <c r="B462" s="209"/>
      <c r="C462" s="102"/>
      <c r="D462" s="94" t="s">
        <v>13</v>
      </c>
      <c r="E462" s="94">
        <v>0</v>
      </c>
      <c r="F462" s="37">
        <f>IF(C462="x",E462,0)</f>
        <v>0</v>
      </c>
      <c r="G462" s="37"/>
      <c r="H462" s="154"/>
      <c r="I462" s="20"/>
    </row>
    <row r="463" spans="1:9" s="19" customFormat="1">
      <c r="A463" s="177"/>
      <c r="B463" s="209"/>
      <c r="C463" s="102"/>
      <c r="D463" s="94" t="s">
        <v>175</v>
      </c>
      <c r="E463" s="94">
        <v>0</v>
      </c>
      <c r="F463" s="37">
        <f>IF(C463="x",E463,0)</f>
        <v>0</v>
      </c>
      <c r="G463" s="37"/>
      <c r="H463" s="154"/>
      <c r="I463" s="20"/>
    </row>
    <row r="464" spans="1:9" s="19" customFormat="1" ht="28.9">
      <c r="A464" s="177"/>
      <c r="B464" s="19" t="s">
        <v>326</v>
      </c>
      <c r="C464" s="17"/>
      <c r="D464" s="17"/>
      <c r="E464" s="17"/>
      <c r="F464" s="37"/>
      <c r="G464" s="37"/>
      <c r="H464" s="154"/>
      <c r="I464" s="74"/>
    </row>
    <row r="465" spans="1:9" s="19" customFormat="1" ht="359.25" customHeight="1">
      <c r="A465" s="177"/>
      <c r="B465" s="44" t="s">
        <v>371</v>
      </c>
      <c r="C465" s="17"/>
      <c r="D465" s="51"/>
      <c r="E465" s="17"/>
      <c r="F465" s="37"/>
      <c r="G465" s="37"/>
      <c r="H465" s="154"/>
      <c r="I465" s="95"/>
    </row>
    <row r="466" spans="1:9" s="19" customFormat="1">
      <c r="A466" s="177"/>
      <c r="B466" s="51"/>
      <c r="C466" s="17"/>
      <c r="D466" s="17"/>
      <c r="E466" s="17"/>
      <c r="F466" s="37"/>
      <c r="G466" s="37"/>
      <c r="H466" s="154"/>
      <c r="I466" s="95"/>
    </row>
    <row r="467" spans="1:9" s="19" customFormat="1" ht="14.65" customHeight="1">
      <c r="A467" s="177">
        <v>58</v>
      </c>
      <c r="B467" s="209" t="s">
        <v>372</v>
      </c>
      <c r="C467" s="102" t="s">
        <v>10</v>
      </c>
      <c r="D467" s="94" t="s">
        <v>11</v>
      </c>
      <c r="E467" s="94">
        <v>20</v>
      </c>
      <c r="F467" s="37">
        <f>IF(C467="x",E467,0)</f>
        <v>20</v>
      </c>
      <c r="G467" s="37"/>
      <c r="H467" s="154"/>
      <c r="I467" s="95"/>
    </row>
    <row r="468" spans="1:9" s="19" customFormat="1">
      <c r="A468" s="177"/>
      <c r="B468" s="209"/>
      <c r="C468" s="102"/>
      <c r="D468" s="94" t="s">
        <v>13</v>
      </c>
      <c r="E468" s="94">
        <v>0</v>
      </c>
      <c r="F468" s="37">
        <f>IF(C468="x",E468,0)</f>
        <v>0</v>
      </c>
      <c r="G468" s="37"/>
      <c r="H468" s="154"/>
      <c r="I468" s="20"/>
    </row>
    <row r="469" spans="1:9" s="19" customFormat="1" ht="29.65" customHeight="1">
      <c r="A469" s="177"/>
      <c r="B469" s="209"/>
      <c r="C469" s="102"/>
      <c r="D469" s="94" t="s">
        <v>175</v>
      </c>
      <c r="E469" s="94">
        <v>0</v>
      </c>
      <c r="F469" s="37">
        <f>IF(C469="x",E469,0)</f>
        <v>0</v>
      </c>
      <c r="G469" s="37"/>
      <c r="H469" s="154"/>
      <c r="I469" s="20"/>
    </row>
    <row r="470" spans="1:9" s="19" customFormat="1" ht="28.9">
      <c r="A470" s="177"/>
      <c r="B470" s="19" t="s">
        <v>326</v>
      </c>
      <c r="C470" s="17"/>
      <c r="D470" s="17"/>
      <c r="E470" s="17"/>
      <c r="F470" s="37"/>
      <c r="G470" s="37"/>
      <c r="H470" s="154"/>
      <c r="I470" s="74"/>
    </row>
    <row r="471" spans="1:9" s="19" customFormat="1" ht="100.9">
      <c r="A471" s="177"/>
      <c r="B471" s="44" t="s">
        <v>373</v>
      </c>
      <c r="C471" s="17"/>
      <c r="D471" s="51"/>
      <c r="E471" s="17"/>
      <c r="F471" s="37"/>
      <c r="G471" s="37"/>
      <c r="H471" s="154"/>
      <c r="I471" s="95"/>
    </row>
    <row r="472" spans="1:9">
      <c r="B472" s="51"/>
      <c r="D472" s="17"/>
      <c r="E472" s="17"/>
      <c r="F472" s="37"/>
      <c r="G472" s="37"/>
      <c r="H472" s="154"/>
      <c r="I472" s="113"/>
    </row>
    <row r="473" spans="1:9">
      <c r="B473" s="103" t="s">
        <v>374</v>
      </c>
      <c r="C473" s="104"/>
      <c r="D473" s="104"/>
      <c r="E473" s="104"/>
      <c r="F473" s="104"/>
      <c r="G473" s="104"/>
      <c r="H473" s="161"/>
      <c r="I473" s="104"/>
    </row>
    <row r="474" spans="1:9">
      <c r="B474" s="114"/>
      <c r="F474" s="2"/>
      <c r="G474" s="2"/>
      <c r="H474" s="158"/>
      <c r="I474" s="1"/>
    </row>
    <row r="475" spans="1:9">
      <c r="F475" s="37"/>
      <c r="G475" s="37"/>
      <c r="H475" s="154"/>
      <c r="I475" s="113"/>
    </row>
    <row r="476" spans="1:9" ht="25.9">
      <c r="A476" s="181"/>
      <c r="B476" s="115" t="s">
        <v>375</v>
      </c>
      <c r="C476" s="116"/>
      <c r="D476" s="116"/>
      <c r="E476" s="116"/>
      <c r="F476" s="199">
        <f>SUM(F479,F599,F676,F737)</f>
        <v>610</v>
      </c>
      <c r="G476" s="116"/>
      <c r="H476" s="163"/>
      <c r="I476" s="116"/>
    </row>
    <row r="477" spans="1:9" ht="144">
      <c r="B477" s="1" t="s">
        <v>376</v>
      </c>
      <c r="E477" s="117"/>
      <c r="F477" s="37"/>
      <c r="G477" s="37"/>
      <c r="H477" s="154"/>
    </row>
    <row r="478" spans="1:9">
      <c r="B478" s="91" t="s">
        <v>3</v>
      </c>
      <c r="C478" s="90"/>
      <c r="D478" s="91" t="s">
        <v>4</v>
      </c>
      <c r="E478" s="118"/>
      <c r="F478" s="118"/>
      <c r="G478" s="118"/>
      <c r="H478" s="164"/>
      <c r="I478" s="92" t="s">
        <v>5</v>
      </c>
    </row>
    <row r="479" spans="1:9" ht="15.6">
      <c r="B479" s="119" t="s">
        <v>377</v>
      </c>
      <c r="C479" s="120"/>
      <c r="D479" s="120"/>
      <c r="E479" s="120"/>
      <c r="F479" s="200">
        <f>SUM(F480:F598)</f>
        <v>248</v>
      </c>
      <c r="G479" s="120"/>
      <c r="H479" s="165"/>
      <c r="I479" s="120"/>
    </row>
    <row r="480" spans="1:9">
      <c r="A480" s="177">
        <v>59</v>
      </c>
      <c r="B480" s="209" t="s">
        <v>378</v>
      </c>
      <c r="C480" s="24" t="s">
        <v>10</v>
      </c>
      <c r="D480" s="17" t="s">
        <v>11</v>
      </c>
      <c r="E480" s="87">
        <v>20</v>
      </c>
      <c r="F480" s="37">
        <f>IF(C480="x",E480,0)</f>
        <v>20</v>
      </c>
      <c r="G480" s="37"/>
      <c r="H480" s="154"/>
      <c r="I480" s="207"/>
    </row>
    <row r="481" spans="1:9">
      <c r="A481" s="177"/>
      <c r="B481" s="209"/>
      <c r="C481" s="24"/>
      <c r="D481" s="17" t="s">
        <v>13</v>
      </c>
      <c r="E481" s="87">
        <v>0</v>
      </c>
      <c r="F481" s="37">
        <f>IF(C481="x",E481,0)</f>
        <v>0</v>
      </c>
      <c r="G481" s="37"/>
      <c r="H481" s="154"/>
      <c r="I481" s="207"/>
    </row>
    <row r="482" spans="1:9" ht="28.9">
      <c r="A482" s="177"/>
      <c r="B482" s="19" t="s">
        <v>379</v>
      </c>
      <c r="D482" s="19"/>
      <c r="E482" s="87"/>
      <c r="F482" s="37"/>
      <c r="G482" s="37"/>
      <c r="H482" s="154"/>
      <c r="I482" s="20"/>
    </row>
    <row r="483" spans="1:9">
      <c r="B483" s="143" t="s">
        <v>380</v>
      </c>
      <c r="D483" s="19"/>
      <c r="E483" s="87"/>
      <c r="F483" s="37"/>
      <c r="G483" s="37"/>
      <c r="H483" s="154"/>
    </row>
    <row r="484" spans="1:9">
      <c r="B484" s="19"/>
      <c r="D484" s="19"/>
      <c r="E484" s="87"/>
      <c r="F484" s="37"/>
      <c r="G484" s="37"/>
      <c r="H484" s="154"/>
      <c r="I484" s="20"/>
    </row>
    <row r="485" spans="1:9">
      <c r="A485" s="177">
        <v>60</v>
      </c>
      <c r="B485" s="209" t="s">
        <v>381</v>
      </c>
      <c r="C485" s="24" t="s">
        <v>10</v>
      </c>
      <c r="D485" s="17" t="s">
        <v>11</v>
      </c>
      <c r="E485" s="87">
        <v>10</v>
      </c>
      <c r="F485" s="37">
        <f>IF(C485="x",E485,0)</f>
        <v>10</v>
      </c>
      <c r="G485" s="37"/>
      <c r="H485" s="154"/>
      <c r="I485" s="207"/>
    </row>
    <row r="486" spans="1:9">
      <c r="A486" s="177"/>
      <c r="B486" s="209"/>
      <c r="C486" s="24"/>
      <c r="D486" s="17" t="s">
        <v>31</v>
      </c>
      <c r="E486" s="87">
        <v>0</v>
      </c>
      <c r="F486" s="37">
        <f>IF(C486="x",E486,0)</f>
        <v>0</v>
      </c>
      <c r="G486" s="37"/>
      <c r="H486" s="154"/>
      <c r="I486" s="207"/>
    </row>
    <row r="487" spans="1:9">
      <c r="A487" s="177"/>
      <c r="B487" s="19"/>
      <c r="D487" s="19"/>
      <c r="E487" s="87"/>
      <c r="F487" s="37"/>
      <c r="G487" s="37"/>
      <c r="H487" s="154"/>
      <c r="I487" s="20"/>
    </row>
    <row r="488" spans="1:9">
      <c r="A488" s="177">
        <v>61</v>
      </c>
      <c r="B488" s="209" t="s">
        <v>382</v>
      </c>
      <c r="C488" s="24" t="s">
        <v>10</v>
      </c>
      <c r="D488" s="17" t="s">
        <v>11</v>
      </c>
      <c r="E488" s="87">
        <v>10</v>
      </c>
      <c r="F488" s="37">
        <f>IF(C488="x",E488,0)</f>
        <v>10</v>
      </c>
      <c r="G488" s="37"/>
      <c r="H488" s="154"/>
      <c r="I488" s="207"/>
    </row>
    <row r="489" spans="1:9">
      <c r="A489" s="177"/>
      <c r="B489" s="209"/>
      <c r="C489" s="24"/>
      <c r="D489" s="17" t="s">
        <v>13</v>
      </c>
      <c r="E489" s="87">
        <v>0</v>
      </c>
      <c r="F489" s="37">
        <f>IF(C489="x",E489,0)</f>
        <v>0</v>
      </c>
      <c r="G489" s="37"/>
      <c r="H489" s="154"/>
      <c r="I489" s="207"/>
    </row>
    <row r="490" spans="1:9">
      <c r="B490" s="19"/>
      <c r="D490" s="19"/>
      <c r="E490" s="87"/>
      <c r="F490" s="37"/>
      <c r="G490" s="37"/>
      <c r="H490" s="154"/>
      <c r="I490" s="20"/>
    </row>
    <row r="491" spans="1:9">
      <c r="A491" s="177" t="s">
        <v>383</v>
      </c>
      <c r="B491" s="209" t="s">
        <v>384</v>
      </c>
      <c r="C491" s="24" t="s">
        <v>10</v>
      </c>
      <c r="D491" s="17" t="s">
        <v>11</v>
      </c>
      <c r="E491" s="87">
        <v>10</v>
      </c>
      <c r="F491" s="37">
        <f>IF(C491="x",E491,0)</f>
        <v>10</v>
      </c>
      <c r="G491" s="37"/>
      <c r="H491" s="154"/>
      <c r="I491" s="207"/>
    </row>
    <row r="492" spans="1:9">
      <c r="A492" s="177"/>
      <c r="B492" s="209"/>
      <c r="C492" s="24"/>
      <c r="D492" s="17" t="s">
        <v>31</v>
      </c>
      <c r="E492" s="87">
        <v>0</v>
      </c>
      <c r="F492" s="37">
        <f>IF(C492="x",E492,0)</f>
        <v>0</v>
      </c>
      <c r="G492" s="37"/>
      <c r="H492" s="154"/>
      <c r="I492" s="207"/>
    </row>
    <row r="493" spans="1:9">
      <c r="A493" s="177"/>
      <c r="B493" s="19"/>
      <c r="D493" s="19"/>
      <c r="E493" s="87"/>
      <c r="F493" s="37"/>
      <c r="G493" s="37"/>
      <c r="H493" s="154"/>
      <c r="I493" s="20"/>
    </row>
    <row r="494" spans="1:9">
      <c r="A494" s="25" t="s">
        <v>385</v>
      </c>
      <c r="B494" s="209" t="s">
        <v>386</v>
      </c>
      <c r="C494" s="24" t="s">
        <v>10</v>
      </c>
      <c r="D494" s="17" t="s">
        <v>11</v>
      </c>
      <c r="E494" s="87">
        <v>10</v>
      </c>
      <c r="F494" s="37">
        <f>IF(C494="x",E494,0)</f>
        <v>10</v>
      </c>
      <c r="G494" s="37"/>
      <c r="H494" s="154"/>
      <c r="I494" s="207"/>
    </row>
    <row r="495" spans="1:9">
      <c r="B495" s="209"/>
      <c r="C495" s="24"/>
      <c r="D495" s="17" t="s">
        <v>13</v>
      </c>
      <c r="E495" s="87">
        <v>0</v>
      </c>
      <c r="F495" s="37">
        <f>IF(C495="x",E495,0)</f>
        <v>0</v>
      </c>
      <c r="G495" s="37"/>
      <c r="H495" s="154"/>
      <c r="I495" s="207"/>
    </row>
    <row r="496" spans="1:9">
      <c r="A496" s="177"/>
      <c r="B496" s="19"/>
      <c r="D496" s="19"/>
      <c r="E496" s="87"/>
      <c r="F496" s="37"/>
      <c r="G496" s="37"/>
      <c r="H496" s="154"/>
      <c r="I496" s="20"/>
    </row>
    <row r="497" spans="1:9">
      <c r="A497" s="25">
        <v>63</v>
      </c>
      <c r="B497" s="209" t="s">
        <v>387</v>
      </c>
      <c r="C497" s="24" t="s">
        <v>10</v>
      </c>
      <c r="D497" s="17" t="s">
        <v>11</v>
      </c>
      <c r="E497" s="87">
        <v>10</v>
      </c>
      <c r="F497" s="37">
        <f>IF(C497="x",E497,0)</f>
        <v>10</v>
      </c>
      <c r="G497" s="37"/>
      <c r="H497" s="154"/>
      <c r="I497" s="207"/>
    </row>
    <row r="498" spans="1:9">
      <c r="B498" s="209"/>
      <c r="C498" s="24"/>
      <c r="D498" s="17" t="s">
        <v>13</v>
      </c>
      <c r="E498" s="87">
        <v>0</v>
      </c>
      <c r="F498" s="37">
        <f>IF(C498="x",E498,0)</f>
        <v>0</v>
      </c>
      <c r="G498" s="37"/>
      <c r="H498" s="154"/>
      <c r="I498" s="207"/>
    </row>
    <row r="499" spans="1:9">
      <c r="A499" s="177"/>
      <c r="B499" s="19" t="s">
        <v>388</v>
      </c>
      <c r="D499" s="19"/>
      <c r="E499" s="87"/>
      <c r="F499" s="37"/>
      <c r="G499" s="37"/>
      <c r="H499" s="154"/>
      <c r="I499" s="20"/>
    </row>
    <row r="500" spans="1:9" ht="57.6">
      <c r="B500" s="44" t="s">
        <v>389</v>
      </c>
      <c r="D500" s="19"/>
      <c r="E500" s="87"/>
      <c r="F500" s="37"/>
      <c r="G500" s="37"/>
      <c r="H500" s="154"/>
    </row>
    <row r="501" spans="1:9">
      <c r="B501" s="45"/>
      <c r="D501" s="19"/>
      <c r="E501" s="87"/>
      <c r="F501" s="37"/>
      <c r="G501" s="37"/>
      <c r="H501" s="154"/>
    </row>
    <row r="502" spans="1:9" s="19" customFormat="1">
      <c r="A502" s="177">
        <v>64</v>
      </c>
      <c r="B502" s="209" t="s">
        <v>390</v>
      </c>
      <c r="C502" s="24" t="s">
        <v>10</v>
      </c>
      <c r="D502" s="17" t="s">
        <v>11</v>
      </c>
      <c r="E502" s="87">
        <v>10</v>
      </c>
      <c r="F502" s="37">
        <f>IF(C502="x",E502,0)</f>
        <v>10</v>
      </c>
      <c r="G502" s="37"/>
      <c r="H502" s="154"/>
      <c r="I502" s="207"/>
    </row>
    <row r="503" spans="1:9" s="19" customFormat="1">
      <c r="A503" s="177"/>
      <c r="B503" s="209"/>
      <c r="C503" s="24"/>
      <c r="D503" s="17" t="s">
        <v>13</v>
      </c>
      <c r="E503" s="87">
        <v>0</v>
      </c>
      <c r="F503" s="37">
        <f>IF(C503="x",E503,0)</f>
        <v>0</v>
      </c>
      <c r="G503" s="37"/>
      <c r="H503" s="154"/>
      <c r="I503" s="207"/>
    </row>
    <row r="504" spans="1:9" s="19" customFormat="1">
      <c r="A504" s="177"/>
      <c r="B504" s="19" t="s">
        <v>388</v>
      </c>
      <c r="C504" s="17"/>
      <c r="E504" s="87"/>
      <c r="F504" s="37"/>
      <c r="G504" s="37"/>
      <c r="H504" s="154"/>
      <c r="I504" s="20"/>
    </row>
    <row r="505" spans="1:9" s="19" customFormat="1">
      <c r="A505" s="177"/>
      <c r="B505" s="143" t="s">
        <v>391</v>
      </c>
      <c r="C505" s="17"/>
      <c r="E505" s="87"/>
      <c r="F505" s="37"/>
      <c r="G505" s="37"/>
      <c r="H505" s="154"/>
      <c r="I505" s="20"/>
    </row>
    <row r="506" spans="1:9">
      <c r="B506" s="45"/>
      <c r="D506" s="19"/>
      <c r="E506" s="87"/>
      <c r="F506" s="37"/>
      <c r="G506" s="37"/>
      <c r="H506" s="154"/>
    </row>
    <row r="507" spans="1:9" s="47" customFormat="1">
      <c r="A507" s="176">
        <v>65</v>
      </c>
      <c r="B507" s="209" t="s">
        <v>392</v>
      </c>
      <c r="C507" s="34" t="s">
        <v>10</v>
      </c>
      <c r="D507" s="35" t="s">
        <v>11</v>
      </c>
      <c r="E507" s="37">
        <v>10</v>
      </c>
      <c r="F507" s="37">
        <f>IF(C507="x",E507,0)</f>
        <v>10</v>
      </c>
      <c r="G507" s="37"/>
      <c r="H507" s="154"/>
      <c r="I507" s="207" t="s">
        <v>393</v>
      </c>
    </row>
    <row r="508" spans="1:9" s="47" customFormat="1">
      <c r="A508" s="178"/>
      <c r="B508" s="209"/>
      <c r="C508" s="24"/>
      <c r="D508" s="17" t="s">
        <v>13</v>
      </c>
      <c r="E508" s="87">
        <v>0</v>
      </c>
      <c r="F508" s="37">
        <f>IF(C508="x",E508,0)</f>
        <v>0</v>
      </c>
      <c r="G508" s="37"/>
      <c r="H508" s="154"/>
      <c r="I508" s="207"/>
    </row>
    <row r="509" spans="1:9" s="47" customFormat="1">
      <c r="A509" s="178"/>
      <c r="B509" s="19" t="s">
        <v>388</v>
      </c>
      <c r="C509" s="17"/>
      <c r="D509" s="19"/>
      <c r="E509" s="121"/>
      <c r="F509" s="37"/>
      <c r="G509" s="37"/>
      <c r="H509" s="154"/>
      <c r="I509" s="49"/>
    </row>
    <row r="510" spans="1:9" s="47" customFormat="1" ht="28.9">
      <c r="A510" s="178"/>
      <c r="B510" s="44" t="s">
        <v>394</v>
      </c>
      <c r="C510" s="17"/>
      <c r="D510" s="19"/>
      <c r="E510" s="121"/>
      <c r="F510" s="37"/>
      <c r="G510" s="37"/>
      <c r="H510" s="154"/>
      <c r="I510" s="49"/>
    </row>
    <row r="511" spans="1:9">
      <c r="B511" s="45"/>
      <c r="D511" s="19"/>
      <c r="E511" s="87"/>
      <c r="F511" s="37"/>
      <c r="G511" s="37"/>
      <c r="H511" s="154"/>
    </row>
    <row r="512" spans="1:9">
      <c r="A512" s="176" t="s">
        <v>395</v>
      </c>
      <c r="B512" s="209" t="s">
        <v>396</v>
      </c>
      <c r="C512" s="34" t="s">
        <v>10</v>
      </c>
      <c r="D512" s="35" t="s">
        <v>11</v>
      </c>
      <c r="E512" s="37">
        <v>10</v>
      </c>
      <c r="F512" s="37">
        <f>IF(C512="x",E512,0)</f>
        <v>10</v>
      </c>
      <c r="G512" s="37"/>
      <c r="H512" s="154"/>
      <c r="I512" s="207" t="s">
        <v>397</v>
      </c>
    </row>
    <row r="513" spans="1:9" ht="34.5" customHeight="1">
      <c r="A513" s="177"/>
      <c r="B513" s="209"/>
      <c r="C513" s="24"/>
      <c r="D513" s="17" t="s">
        <v>13</v>
      </c>
      <c r="E513" s="87">
        <v>0</v>
      </c>
      <c r="F513" s="37">
        <f>IF(C513="x",E513,0)</f>
        <v>0</v>
      </c>
      <c r="G513" s="37"/>
      <c r="H513" s="154"/>
      <c r="I513" s="207"/>
    </row>
    <row r="514" spans="1:9">
      <c r="A514" s="177"/>
      <c r="B514" s="19" t="s">
        <v>388</v>
      </c>
      <c r="D514" s="19"/>
      <c r="E514" s="87"/>
      <c r="F514" s="37"/>
      <c r="G514" s="37"/>
      <c r="H514" s="154"/>
    </row>
    <row r="515" spans="1:9" ht="100.9">
      <c r="A515" s="177"/>
      <c r="B515" s="44" t="s">
        <v>398</v>
      </c>
      <c r="D515" s="19"/>
      <c r="E515" s="87"/>
      <c r="F515" s="37"/>
      <c r="G515" s="183" t="s">
        <v>399</v>
      </c>
      <c r="H515" s="184" t="s">
        <v>400</v>
      </c>
    </row>
    <row r="516" spans="1:9">
      <c r="A516" s="177"/>
      <c r="B516" s="45"/>
      <c r="D516" s="19"/>
      <c r="E516" s="87"/>
      <c r="F516" s="37"/>
      <c r="G516" s="37"/>
      <c r="H516" s="154"/>
    </row>
    <row r="517" spans="1:9">
      <c r="A517" s="176" t="s">
        <v>401</v>
      </c>
      <c r="B517" s="209" t="s">
        <v>402</v>
      </c>
      <c r="C517" s="34" t="s">
        <v>10</v>
      </c>
      <c r="D517" s="35" t="s">
        <v>11</v>
      </c>
      <c r="E517" s="37">
        <v>10</v>
      </c>
      <c r="F517" s="37">
        <f>IF(C517="x",E517,0)</f>
        <v>10</v>
      </c>
      <c r="G517" s="37"/>
      <c r="H517" s="154"/>
      <c r="I517" s="207" t="s">
        <v>403</v>
      </c>
    </row>
    <row r="518" spans="1:9">
      <c r="A518" s="177"/>
      <c r="B518" s="209"/>
      <c r="C518" s="24"/>
      <c r="D518" s="17" t="s">
        <v>13</v>
      </c>
      <c r="E518" s="87">
        <v>0</v>
      </c>
      <c r="F518" s="37">
        <f>IF(C518="x",E518,0)</f>
        <v>0</v>
      </c>
      <c r="G518" s="37"/>
      <c r="H518" s="154"/>
      <c r="I518" s="207"/>
    </row>
    <row r="519" spans="1:9">
      <c r="A519" s="177"/>
      <c r="B519" s="19" t="s">
        <v>388</v>
      </c>
      <c r="D519" s="19"/>
      <c r="E519" s="87"/>
      <c r="F519" s="37"/>
      <c r="G519" s="37"/>
      <c r="H519" s="154"/>
      <c r="I519" s="20"/>
    </row>
    <row r="520" spans="1:9" ht="43.15">
      <c r="A520" s="177"/>
      <c r="B520" s="44" t="s">
        <v>404</v>
      </c>
      <c r="D520" s="19"/>
      <c r="E520" s="87"/>
      <c r="F520" s="37"/>
      <c r="G520" s="37"/>
      <c r="H520" s="154"/>
      <c r="I520" s="20"/>
    </row>
    <row r="521" spans="1:9">
      <c r="A521" s="177"/>
      <c r="B521" s="19"/>
      <c r="D521" s="19"/>
      <c r="E521" s="87"/>
      <c r="F521" s="37"/>
      <c r="G521" s="37"/>
      <c r="H521" s="154"/>
      <c r="I521" s="20"/>
    </row>
    <row r="522" spans="1:9">
      <c r="A522" s="177" t="s">
        <v>405</v>
      </c>
      <c r="B522" s="209" t="s">
        <v>406</v>
      </c>
      <c r="C522" s="24" t="s">
        <v>10</v>
      </c>
      <c r="D522" s="17" t="s">
        <v>11</v>
      </c>
      <c r="E522" s="87">
        <v>10</v>
      </c>
      <c r="F522" s="37">
        <f>IF(C522="x",E522,0)</f>
        <v>10</v>
      </c>
      <c r="G522" s="37"/>
      <c r="H522" s="154"/>
      <c r="I522" s="207" t="s">
        <v>407</v>
      </c>
    </row>
    <row r="523" spans="1:9">
      <c r="A523" s="177"/>
      <c r="B523" s="209"/>
      <c r="C523" s="24"/>
      <c r="D523" s="17" t="s">
        <v>13</v>
      </c>
      <c r="E523" s="87">
        <v>0</v>
      </c>
      <c r="F523" s="37">
        <f>IF(C523="x",E523,0)</f>
        <v>0</v>
      </c>
      <c r="G523" s="37"/>
      <c r="H523" s="154"/>
      <c r="I523" s="207"/>
    </row>
    <row r="524" spans="1:9">
      <c r="A524" s="177"/>
      <c r="B524" s="19" t="s">
        <v>388</v>
      </c>
      <c r="D524" s="19"/>
      <c r="E524" s="87"/>
      <c r="F524" s="37"/>
      <c r="G524" s="37"/>
      <c r="H524" s="154"/>
      <c r="I524" s="20"/>
    </row>
    <row r="525" spans="1:9" ht="28.9">
      <c r="A525" s="177"/>
      <c r="B525" s="44" t="s">
        <v>408</v>
      </c>
      <c r="D525" s="19"/>
      <c r="E525" s="87"/>
      <c r="F525" s="37"/>
      <c r="G525" s="37"/>
      <c r="H525" s="154"/>
    </row>
    <row r="526" spans="1:9">
      <c r="B526" s="45"/>
      <c r="D526" s="19"/>
      <c r="E526" s="87"/>
      <c r="F526" s="37"/>
      <c r="G526" s="37"/>
      <c r="H526" s="154"/>
    </row>
    <row r="527" spans="1:9" s="19" customFormat="1">
      <c r="A527" s="177">
        <v>67</v>
      </c>
      <c r="B527" s="209" t="s">
        <v>409</v>
      </c>
      <c r="C527" s="24" t="s">
        <v>10</v>
      </c>
      <c r="D527" s="17" t="s">
        <v>11</v>
      </c>
      <c r="E527" s="87">
        <v>10</v>
      </c>
      <c r="F527" s="37">
        <f>IF(C527="x",E527,0)</f>
        <v>10</v>
      </c>
      <c r="G527" s="37"/>
      <c r="H527" s="154"/>
      <c r="I527" s="207"/>
    </row>
    <row r="528" spans="1:9" s="19" customFormat="1">
      <c r="A528" s="177"/>
      <c r="B528" s="209"/>
      <c r="C528" s="24"/>
      <c r="D528" s="17" t="s">
        <v>13</v>
      </c>
      <c r="E528" s="87">
        <v>0</v>
      </c>
      <c r="F528" s="37">
        <f>IF(C528="x",E528,0)</f>
        <v>0</v>
      </c>
      <c r="G528" s="37"/>
      <c r="H528" s="154"/>
      <c r="I528" s="207"/>
    </row>
    <row r="529" spans="1:9" s="19" customFormat="1">
      <c r="A529" s="177"/>
      <c r="B529" s="19" t="s">
        <v>388</v>
      </c>
      <c r="C529" s="17"/>
      <c r="E529" s="87"/>
      <c r="F529" s="37"/>
      <c r="G529" s="37"/>
      <c r="H529" s="154"/>
      <c r="I529" s="20"/>
    </row>
    <row r="530" spans="1:9" s="19" customFormat="1" ht="43.15">
      <c r="A530" s="177"/>
      <c r="B530" s="144" t="s">
        <v>410</v>
      </c>
      <c r="C530" s="17"/>
      <c r="E530" s="87"/>
      <c r="F530" s="37"/>
      <c r="G530" s="37"/>
      <c r="H530" s="154"/>
      <c r="I530" s="20"/>
    </row>
    <row r="531" spans="1:9" s="47" customFormat="1">
      <c r="A531" s="178"/>
      <c r="B531" s="50"/>
      <c r="C531" s="17"/>
      <c r="E531" s="121"/>
      <c r="F531" s="37"/>
      <c r="G531" s="37"/>
      <c r="H531" s="154"/>
      <c r="I531" s="49"/>
    </row>
    <row r="532" spans="1:9">
      <c r="A532" s="177">
        <v>68</v>
      </c>
      <c r="B532" s="209" t="s">
        <v>411</v>
      </c>
      <c r="C532" s="190" t="s">
        <v>10</v>
      </c>
      <c r="D532" s="17" t="s">
        <v>11</v>
      </c>
      <c r="E532" s="87">
        <v>10</v>
      </c>
      <c r="F532" s="37">
        <v>0</v>
      </c>
      <c r="G532" s="37"/>
      <c r="H532" s="154"/>
      <c r="I532" s="207"/>
    </row>
    <row r="533" spans="1:9">
      <c r="A533" s="177"/>
      <c r="B533" s="209"/>
      <c r="C533" s="24"/>
      <c r="D533" s="17" t="s">
        <v>31</v>
      </c>
      <c r="E533" s="87">
        <v>0</v>
      </c>
      <c r="F533" s="37">
        <f>IF(C533="x",E533,0)</f>
        <v>0</v>
      </c>
      <c r="G533" s="37"/>
      <c r="H533" s="154"/>
      <c r="I533" s="207"/>
    </row>
    <row r="534" spans="1:9">
      <c r="B534" s="19" t="s">
        <v>388</v>
      </c>
      <c r="D534" s="19"/>
      <c r="E534" s="87"/>
      <c r="F534" s="37"/>
      <c r="G534" s="37"/>
      <c r="H534" s="154"/>
    </row>
    <row r="535" spans="1:9" ht="57.6">
      <c r="A535" s="177"/>
      <c r="B535" s="44" t="s">
        <v>412</v>
      </c>
      <c r="D535" s="19"/>
      <c r="E535" s="87"/>
      <c r="F535" s="37"/>
      <c r="G535" s="28" t="s">
        <v>413</v>
      </c>
      <c r="H535" s="186" t="s">
        <v>414</v>
      </c>
    </row>
    <row r="536" spans="1:9" s="47" customFormat="1">
      <c r="A536" s="178"/>
      <c r="B536" s="50"/>
      <c r="C536" s="17"/>
      <c r="E536" s="121"/>
      <c r="F536" s="37"/>
      <c r="G536" s="37"/>
      <c r="H536" s="154"/>
      <c r="I536" s="49"/>
    </row>
    <row r="537" spans="1:9">
      <c r="A537" s="176" t="s">
        <v>415</v>
      </c>
      <c r="B537" s="209" t="s">
        <v>416</v>
      </c>
      <c r="C537" s="34" t="s">
        <v>10</v>
      </c>
      <c r="D537" s="35" t="s">
        <v>11</v>
      </c>
      <c r="E537" s="37">
        <v>10</v>
      </c>
      <c r="F537" s="37">
        <f>IF(C537="x",E537,0)</f>
        <v>10</v>
      </c>
      <c r="G537" s="37"/>
      <c r="H537" s="154"/>
      <c r="I537" s="207" t="s">
        <v>417</v>
      </c>
    </row>
    <row r="538" spans="1:9">
      <c r="B538" s="209"/>
      <c r="C538" s="24"/>
      <c r="D538" s="17" t="s">
        <v>13</v>
      </c>
      <c r="E538" s="87">
        <v>0</v>
      </c>
      <c r="F538" s="37">
        <f>IF(C538="x",E538,0)</f>
        <v>0</v>
      </c>
      <c r="G538" s="37"/>
      <c r="H538" s="154"/>
      <c r="I538" s="207"/>
    </row>
    <row r="539" spans="1:9">
      <c r="B539" s="19" t="s">
        <v>388</v>
      </c>
      <c r="D539" s="19"/>
      <c r="E539" s="87"/>
      <c r="F539" s="37"/>
      <c r="G539" s="37"/>
      <c r="H539" s="154"/>
    </row>
    <row r="540" spans="1:9">
      <c r="B540" s="44" t="s">
        <v>418</v>
      </c>
      <c r="D540" s="19"/>
      <c r="E540" s="87"/>
      <c r="F540" s="37"/>
      <c r="G540" s="37"/>
      <c r="H540" s="154"/>
    </row>
    <row r="541" spans="1:9">
      <c r="B541" s="51"/>
      <c r="D541" s="19"/>
      <c r="E541" s="87"/>
      <c r="F541" s="37"/>
      <c r="G541" s="37"/>
      <c r="H541" s="154"/>
    </row>
    <row r="542" spans="1:9">
      <c r="A542" s="176" t="s">
        <v>419</v>
      </c>
      <c r="B542" s="209" t="s">
        <v>420</v>
      </c>
      <c r="C542" s="34"/>
      <c r="D542" s="94" t="s">
        <v>421</v>
      </c>
      <c r="E542" s="122">
        <v>0</v>
      </c>
      <c r="F542" s="37">
        <f>IF(C542="x",E542,0)</f>
        <v>0</v>
      </c>
      <c r="G542" s="37"/>
      <c r="H542" s="154"/>
      <c r="I542" s="207"/>
    </row>
    <row r="543" spans="1:9">
      <c r="A543" s="177"/>
      <c r="B543" s="209"/>
      <c r="C543" s="24" t="s">
        <v>10</v>
      </c>
      <c r="D543" s="94" t="s">
        <v>422</v>
      </c>
      <c r="E543" s="122">
        <v>0</v>
      </c>
      <c r="F543" s="37">
        <f>IF(C543="x",E543,0)</f>
        <v>0</v>
      </c>
      <c r="G543" s="37"/>
      <c r="H543" s="154"/>
      <c r="I543" s="207"/>
    </row>
    <row r="544" spans="1:9">
      <c r="A544" s="177"/>
      <c r="B544" s="209"/>
      <c r="C544" s="24"/>
      <c r="D544" s="94" t="s">
        <v>423</v>
      </c>
      <c r="E544" s="122">
        <v>0</v>
      </c>
      <c r="F544" s="37">
        <f>IF(C544="x",E544,0)</f>
        <v>0</v>
      </c>
      <c r="G544" s="37"/>
      <c r="H544" s="154"/>
      <c r="I544" s="207"/>
    </row>
    <row r="545" spans="1:9">
      <c r="B545" s="209"/>
      <c r="C545" s="24"/>
      <c r="D545" s="94" t="s">
        <v>424</v>
      </c>
      <c r="E545" s="122">
        <v>0</v>
      </c>
      <c r="F545" s="37">
        <f>IF(C545="x",E545,0)</f>
        <v>0</v>
      </c>
      <c r="G545" s="37"/>
      <c r="H545" s="154"/>
      <c r="I545" s="207"/>
    </row>
    <row r="546" spans="1:9">
      <c r="B546" s="45"/>
      <c r="D546" s="19"/>
      <c r="E546" s="87"/>
      <c r="F546" s="37"/>
      <c r="G546" s="37"/>
      <c r="H546" s="154"/>
    </row>
    <row r="547" spans="1:9">
      <c r="A547" s="25" t="s">
        <v>425</v>
      </c>
      <c r="B547" s="209" t="s">
        <v>426</v>
      </c>
      <c r="C547" s="65" t="s">
        <v>10</v>
      </c>
      <c r="D547" s="36" t="s">
        <v>11</v>
      </c>
      <c r="E547" s="37">
        <v>10</v>
      </c>
      <c r="F547" s="37">
        <f>IF(C547="x",E547,0)</f>
        <v>10</v>
      </c>
      <c r="G547" s="37"/>
      <c r="H547" s="154"/>
      <c r="I547" s="211" t="s">
        <v>427</v>
      </c>
    </row>
    <row r="548" spans="1:9">
      <c r="B548" s="209"/>
      <c r="C548" s="65"/>
      <c r="D548" s="36" t="s">
        <v>13</v>
      </c>
      <c r="E548" s="37">
        <v>0</v>
      </c>
      <c r="F548" s="37">
        <f>IF(C548="x",E548,0)</f>
        <v>0</v>
      </c>
      <c r="G548" s="37"/>
      <c r="H548" s="154"/>
      <c r="I548" s="211"/>
    </row>
    <row r="549" spans="1:9">
      <c r="B549" s="19" t="s">
        <v>388</v>
      </c>
      <c r="D549" s="19"/>
      <c r="E549" s="87"/>
      <c r="F549" s="37"/>
      <c r="G549" s="37"/>
      <c r="H549" s="154"/>
    </row>
    <row r="550" spans="1:9">
      <c r="B550" s="143" t="s">
        <v>428</v>
      </c>
      <c r="D550" s="19"/>
      <c r="E550" s="87"/>
      <c r="F550" s="37"/>
      <c r="G550" s="37"/>
      <c r="H550" s="154"/>
    </row>
    <row r="551" spans="1:9">
      <c r="B551" s="51"/>
      <c r="D551" s="19"/>
      <c r="E551" s="87"/>
      <c r="F551" s="37"/>
      <c r="G551" s="37"/>
      <c r="H551" s="154"/>
      <c r="I551" s="74"/>
    </row>
    <row r="552" spans="1:9">
      <c r="A552" s="25" t="s">
        <v>429</v>
      </c>
      <c r="B552" s="209" t="s">
        <v>430</v>
      </c>
      <c r="C552" s="65" t="s">
        <v>10</v>
      </c>
      <c r="D552" s="36" t="s">
        <v>11</v>
      </c>
      <c r="E552" s="37">
        <v>10</v>
      </c>
      <c r="F552" s="37">
        <f>IF(C552="x",E552,0)</f>
        <v>10</v>
      </c>
      <c r="G552" s="37"/>
      <c r="H552" s="154"/>
      <c r="I552" s="211"/>
    </row>
    <row r="553" spans="1:9">
      <c r="B553" s="209"/>
      <c r="C553" s="65"/>
      <c r="D553" s="36" t="s">
        <v>13</v>
      </c>
      <c r="E553" s="37">
        <v>0</v>
      </c>
      <c r="F553" s="37">
        <f>IF(C553="x",E553,0)</f>
        <v>0</v>
      </c>
      <c r="G553" s="37"/>
      <c r="H553" s="154"/>
      <c r="I553" s="211"/>
    </row>
    <row r="554" spans="1:9">
      <c r="B554" s="19" t="s">
        <v>431</v>
      </c>
      <c r="D554" s="19"/>
      <c r="E554" s="87"/>
      <c r="F554" s="37"/>
      <c r="G554" s="37"/>
      <c r="H554" s="154"/>
    </row>
    <row r="555" spans="1:9" ht="43.15">
      <c r="B555" s="44" t="s">
        <v>432</v>
      </c>
      <c r="D555" s="19"/>
      <c r="E555" s="87"/>
      <c r="F555" s="37"/>
      <c r="G555" s="37"/>
      <c r="H555" s="154"/>
    </row>
    <row r="556" spans="1:9">
      <c r="B556" s="51"/>
      <c r="D556" s="19"/>
      <c r="E556" s="87"/>
      <c r="F556" s="37"/>
      <c r="G556" s="37"/>
      <c r="H556" s="154"/>
      <c r="I556" s="74"/>
    </row>
    <row r="557" spans="1:9">
      <c r="A557" s="25" t="s">
        <v>433</v>
      </c>
      <c r="B557" s="209" t="s">
        <v>434</v>
      </c>
      <c r="C557" s="65"/>
      <c r="D557" s="36" t="s">
        <v>190</v>
      </c>
      <c r="E557" s="37">
        <v>15</v>
      </c>
      <c r="F557" s="37">
        <f>IF(C557="x",E557,0)</f>
        <v>0</v>
      </c>
      <c r="G557" s="37"/>
      <c r="H557" s="154"/>
    </row>
    <row r="558" spans="1:9">
      <c r="B558" s="209"/>
      <c r="C558" s="65"/>
      <c r="D558" s="36" t="s">
        <v>191</v>
      </c>
      <c r="E558" s="37">
        <v>12</v>
      </c>
      <c r="F558" s="37">
        <f>IF(C558="x",E558,0)</f>
        <v>0</v>
      </c>
      <c r="G558" s="37"/>
      <c r="H558" s="154"/>
    </row>
    <row r="559" spans="1:9">
      <c r="B559" s="209"/>
      <c r="C559" s="65" t="s">
        <v>10</v>
      </c>
      <c r="D559" s="36" t="s">
        <v>192</v>
      </c>
      <c r="E559" s="37">
        <v>8</v>
      </c>
      <c r="F559" s="37">
        <f>IF(C559="x",E559,0)</f>
        <v>8</v>
      </c>
      <c r="G559" s="37"/>
      <c r="H559" s="154"/>
    </row>
    <row r="560" spans="1:9">
      <c r="B560" s="209"/>
      <c r="C560" s="65"/>
      <c r="D560" s="36" t="s">
        <v>193</v>
      </c>
      <c r="E560" s="37">
        <v>4</v>
      </c>
      <c r="F560" s="37">
        <f>IF(C560="x",E560,0)</f>
        <v>0</v>
      </c>
      <c r="G560" s="37"/>
      <c r="H560" s="154"/>
    </row>
    <row r="561" spans="1:36">
      <c r="B561" s="209"/>
      <c r="C561" s="65"/>
      <c r="D561" s="36" t="s">
        <v>194</v>
      </c>
      <c r="E561" s="37">
        <v>0</v>
      </c>
      <c r="F561" s="37">
        <f>IF(C561="x",E561,0)</f>
        <v>0</v>
      </c>
      <c r="G561" s="37"/>
      <c r="H561" s="154"/>
    </row>
    <row r="562" spans="1:36">
      <c r="B562" s="51"/>
      <c r="D562" s="19"/>
      <c r="E562" s="87"/>
      <c r="F562" s="37"/>
      <c r="G562" s="37"/>
      <c r="H562" s="154"/>
      <c r="I562" s="74"/>
    </row>
    <row r="563" spans="1:36" s="19" customFormat="1">
      <c r="A563" s="176">
        <v>71</v>
      </c>
      <c r="B563" s="209" t="s">
        <v>435</v>
      </c>
      <c r="C563" s="34" t="s">
        <v>10</v>
      </c>
      <c r="D563" s="35" t="s">
        <v>11</v>
      </c>
      <c r="E563" s="87">
        <v>10</v>
      </c>
      <c r="F563" s="37">
        <f>IF(C563="x",E563,0)</f>
        <v>10</v>
      </c>
      <c r="G563" s="37"/>
      <c r="H563" s="154"/>
      <c r="I563" s="207"/>
    </row>
    <row r="564" spans="1:36" s="19" customFormat="1">
      <c r="A564" s="177"/>
      <c r="B564" s="209"/>
      <c r="C564" s="24"/>
      <c r="D564" s="17" t="s">
        <v>13</v>
      </c>
      <c r="E564" s="87">
        <v>0</v>
      </c>
      <c r="F564" s="37">
        <f>IF(C564="x",E564,0)</f>
        <v>0</v>
      </c>
      <c r="G564" s="37"/>
      <c r="H564" s="154"/>
      <c r="I564" s="207"/>
    </row>
    <row r="565" spans="1:36" s="19" customFormat="1">
      <c r="A565" s="177"/>
      <c r="B565" s="19" t="s">
        <v>388</v>
      </c>
      <c r="C565" s="17"/>
      <c r="E565" s="87"/>
      <c r="F565" s="37"/>
      <c r="G565" s="37"/>
      <c r="H565" s="154"/>
      <c r="I565" s="20"/>
    </row>
    <row r="566" spans="1:36" s="19" customFormat="1" ht="43.15">
      <c r="A566" s="177"/>
      <c r="B566" s="44" t="s">
        <v>436</v>
      </c>
      <c r="C566" s="17"/>
      <c r="E566" s="87"/>
      <c r="F566" s="37"/>
      <c r="G566" s="37"/>
      <c r="H566" s="154"/>
      <c r="I566" s="20"/>
    </row>
    <row r="567" spans="1:36">
      <c r="A567" s="177"/>
      <c r="B567" s="19"/>
      <c r="D567" s="19"/>
      <c r="E567" s="87"/>
      <c r="F567" s="37"/>
      <c r="G567" s="37"/>
      <c r="H567" s="154"/>
      <c r="I567" s="20"/>
    </row>
    <row r="568" spans="1:36">
      <c r="A568" s="25">
        <v>72</v>
      </c>
      <c r="B568" s="209" t="s">
        <v>437</v>
      </c>
      <c r="C568" s="24" t="s">
        <v>10</v>
      </c>
      <c r="D568" s="17" t="s">
        <v>11</v>
      </c>
      <c r="E568" s="87">
        <v>10</v>
      </c>
      <c r="F568" s="37">
        <f>IF(C568="x",E568,0)</f>
        <v>10</v>
      </c>
      <c r="G568" s="37"/>
      <c r="H568" s="154"/>
      <c r="I568" s="207"/>
    </row>
    <row r="569" spans="1:36">
      <c r="B569" s="209"/>
      <c r="C569" s="24"/>
      <c r="D569" s="17" t="s">
        <v>13</v>
      </c>
      <c r="E569" s="87">
        <v>0</v>
      </c>
      <c r="F569" s="37">
        <f>IF(C569="x",E569,0)</f>
        <v>0</v>
      </c>
      <c r="G569" s="37"/>
      <c r="H569" s="154"/>
      <c r="I569" s="207"/>
    </row>
    <row r="570" spans="1:36">
      <c r="A570" s="177"/>
      <c r="B570" s="19" t="s">
        <v>388</v>
      </c>
      <c r="D570" s="19"/>
      <c r="E570" s="87"/>
      <c r="F570" s="37"/>
      <c r="G570" s="37"/>
      <c r="H570" s="154"/>
      <c r="I570" s="20"/>
    </row>
    <row r="571" spans="1:36">
      <c r="B571" s="143" t="s">
        <v>438</v>
      </c>
      <c r="D571" s="19"/>
      <c r="E571" s="87"/>
      <c r="F571" s="37"/>
      <c r="G571" s="37"/>
      <c r="H571" s="154"/>
    </row>
    <row r="572" spans="1:36">
      <c r="A572" s="177"/>
      <c r="B572" s="19"/>
      <c r="D572" s="19"/>
      <c r="E572" s="87"/>
      <c r="F572" s="37"/>
      <c r="G572" s="37"/>
      <c r="H572" s="154"/>
      <c r="I572" s="20"/>
    </row>
    <row r="573" spans="1:36" s="139" customFormat="1">
      <c r="A573" s="176">
        <v>73</v>
      </c>
      <c r="B573" s="209" t="s">
        <v>439</v>
      </c>
      <c r="C573" s="24" t="s">
        <v>10</v>
      </c>
      <c r="D573" s="17" t="s">
        <v>11</v>
      </c>
      <c r="E573" s="87">
        <v>10</v>
      </c>
      <c r="F573" s="37">
        <f>IF(C573="x",E573,0)</f>
        <v>10</v>
      </c>
      <c r="G573" s="37"/>
      <c r="H573" s="154"/>
      <c r="I573" s="207"/>
      <c r="O573" s="1"/>
      <c r="P573" s="1"/>
      <c r="Q573" s="1"/>
      <c r="R573" s="1"/>
      <c r="S573" s="1"/>
      <c r="T573" s="1"/>
      <c r="U573" s="1"/>
      <c r="V573" s="1"/>
      <c r="W573" s="1"/>
      <c r="X573" s="1"/>
      <c r="Y573" s="1"/>
      <c r="Z573" s="1"/>
      <c r="AA573" s="1"/>
      <c r="AB573" s="1"/>
      <c r="AC573" s="1"/>
      <c r="AD573" s="1"/>
      <c r="AE573" s="1"/>
      <c r="AF573" s="1"/>
      <c r="AG573" s="1"/>
      <c r="AH573" s="1"/>
      <c r="AI573" s="1"/>
      <c r="AJ573" s="1"/>
    </row>
    <row r="574" spans="1:36">
      <c r="A574" s="177"/>
      <c r="B574" s="209"/>
      <c r="C574" s="24"/>
      <c r="D574" s="17" t="s">
        <v>13</v>
      </c>
      <c r="E574" s="87">
        <v>0</v>
      </c>
      <c r="F574" s="37">
        <f>IF(C574="x",E574,0)</f>
        <v>0</v>
      </c>
      <c r="G574" s="37"/>
      <c r="H574" s="154"/>
      <c r="I574" s="207"/>
    </row>
    <row r="575" spans="1:36">
      <c r="A575" s="177"/>
      <c r="B575" s="19" t="s">
        <v>440</v>
      </c>
      <c r="D575" s="19"/>
      <c r="E575" s="87"/>
      <c r="F575" s="37"/>
      <c r="G575" s="37"/>
      <c r="H575" s="154"/>
      <c r="I575" s="20"/>
    </row>
    <row r="576" spans="1:36" ht="57.6">
      <c r="A576" s="177"/>
      <c r="B576" s="44" t="s">
        <v>441</v>
      </c>
      <c r="D576" s="19"/>
      <c r="E576" s="87"/>
      <c r="F576" s="37"/>
      <c r="G576" s="37"/>
      <c r="H576" s="154"/>
      <c r="I576" s="20"/>
    </row>
    <row r="577" spans="1:9">
      <c r="A577" s="177"/>
      <c r="B577" s="19"/>
      <c r="D577" s="19"/>
      <c r="E577" s="87"/>
      <c r="F577" s="37"/>
      <c r="G577" s="37"/>
      <c r="H577" s="154"/>
      <c r="I577" s="20"/>
    </row>
    <row r="578" spans="1:9">
      <c r="A578" s="25">
        <v>74</v>
      </c>
      <c r="B578" s="209" t="s">
        <v>442</v>
      </c>
      <c r="C578" s="24" t="s">
        <v>10</v>
      </c>
      <c r="D578" s="17" t="s">
        <v>11</v>
      </c>
      <c r="E578" s="87">
        <v>10</v>
      </c>
      <c r="F578" s="37">
        <f>IF(C578="x",E578,0)</f>
        <v>10</v>
      </c>
      <c r="G578" s="37"/>
      <c r="H578" s="154"/>
      <c r="I578" s="207"/>
    </row>
    <row r="579" spans="1:9">
      <c r="B579" s="209"/>
      <c r="C579" s="24"/>
      <c r="D579" s="17" t="s">
        <v>13</v>
      </c>
      <c r="E579" s="87">
        <v>0</v>
      </c>
      <c r="F579" s="37">
        <f>IF(C579="x",E579,0)</f>
        <v>0</v>
      </c>
      <c r="G579" s="37"/>
      <c r="H579" s="154"/>
      <c r="I579" s="207"/>
    </row>
    <row r="580" spans="1:9">
      <c r="A580" s="177"/>
      <c r="B580" s="19" t="s">
        <v>388</v>
      </c>
      <c r="D580" s="19"/>
      <c r="E580" s="87"/>
      <c r="F580" s="37"/>
      <c r="G580" s="37"/>
      <c r="H580" s="154"/>
      <c r="I580" s="20"/>
    </row>
    <row r="581" spans="1:9">
      <c r="B581" s="143" t="s">
        <v>443</v>
      </c>
      <c r="D581" s="19"/>
      <c r="E581" s="87"/>
      <c r="F581" s="37"/>
      <c r="G581" s="37"/>
      <c r="H581" s="154"/>
    </row>
    <row r="582" spans="1:9">
      <c r="A582" s="177"/>
      <c r="B582" s="19"/>
      <c r="D582" s="19"/>
      <c r="E582" s="87"/>
      <c r="F582" s="37"/>
      <c r="G582" s="37"/>
      <c r="H582" s="154"/>
      <c r="I582" s="20"/>
    </row>
    <row r="583" spans="1:9">
      <c r="A583" s="176">
        <v>75</v>
      </c>
      <c r="B583" s="209" t="s">
        <v>444</v>
      </c>
      <c r="C583" s="34" t="s">
        <v>10</v>
      </c>
      <c r="D583" s="35" t="s">
        <v>11</v>
      </c>
      <c r="E583" s="87">
        <v>10</v>
      </c>
      <c r="F583" s="37">
        <f>IF(C583="x",E583,0)</f>
        <v>10</v>
      </c>
      <c r="G583" s="37"/>
      <c r="H583" s="154"/>
      <c r="I583" s="207"/>
    </row>
    <row r="584" spans="1:9">
      <c r="B584" s="209"/>
      <c r="C584" s="24"/>
      <c r="D584" s="17" t="s">
        <v>13</v>
      </c>
      <c r="E584" s="87">
        <v>0</v>
      </c>
      <c r="F584" s="37">
        <f>IF(C584="x",E584,0)</f>
        <v>0</v>
      </c>
      <c r="G584" s="37"/>
      <c r="H584" s="154"/>
      <c r="I584" s="207"/>
    </row>
    <row r="585" spans="1:9">
      <c r="B585" s="19" t="s">
        <v>445</v>
      </c>
      <c r="D585" s="19"/>
      <c r="E585" s="87"/>
      <c r="F585" s="37"/>
      <c r="G585" s="37"/>
      <c r="H585" s="154"/>
    </row>
    <row r="586" spans="1:9">
      <c r="B586" s="143" t="s">
        <v>446</v>
      </c>
      <c r="D586" s="19"/>
      <c r="E586" s="87"/>
      <c r="F586" s="37"/>
      <c r="G586" s="37"/>
      <c r="H586" s="154"/>
    </row>
    <row r="587" spans="1:9">
      <c r="B587" s="51"/>
      <c r="D587" s="19"/>
      <c r="E587" s="87"/>
      <c r="F587" s="37"/>
      <c r="G587" s="37"/>
      <c r="H587" s="154"/>
    </row>
    <row r="588" spans="1:9">
      <c r="A588" s="176">
        <v>76</v>
      </c>
      <c r="B588" s="209" t="s">
        <v>447</v>
      </c>
      <c r="C588" s="34" t="s">
        <v>10</v>
      </c>
      <c r="D588" s="35" t="s">
        <v>11</v>
      </c>
      <c r="E588" s="87">
        <v>10</v>
      </c>
      <c r="F588" s="37">
        <f>IF(C588="x",E588,0)</f>
        <v>10</v>
      </c>
      <c r="G588" s="37"/>
      <c r="H588" s="154"/>
      <c r="I588" s="207"/>
    </row>
    <row r="589" spans="1:9">
      <c r="B589" s="209"/>
      <c r="C589" s="24"/>
      <c r="D589" s="17" t="s">
        <v>13</v>
      </c>
      <c r="E589" s="87">
        <v>0</v>
      </c>
      <c r="F589" s="37">
        <f>IF(C589="x",E589,0)</f>
        <v>0</v>
      </c>
      <c r="G589" s="37"/>
      <c r="H589" s="154"/>
      <c r="I589" s="207"/>
    </row>
    <row r="590" spans="1:9">
      <c r="B590" s="19" t="s">
        <v>445</v>
      </c>
      <c r="D590" s="19"/>
      <c r="E590" s="87"/>
      <c r="F590" s="37"/>
      <c r="G590" s="37"/>
      <c r="H590" s="154"/>
    </row>
    <row r="591" spans="1:9" ht="43.15">
      <c r="B591" s="44" t="s">
        <v>448</v>
      </c>
      <c r="D591" s="19"/>
      <c r="E591" s="87"/>
      <c r="F591" s="37"/>
      <c r="G591" s="37"/>
      <c r="H591" s="154"/>
    </row>
    <row r="592" spans="1:9">
      <c r="B592" s="51"/>
      <c r="D592" s="19"/>
      <c r="E592" s="87"/>
      <c r="F592" s="37"/>
      <c r="G592" s="37"/>
      <c r="H592" s="154"/>
    </row>
    <row r="593" spans="1:9" s="47" customFormat="1">
      <c r="A593" s="177">
        <v>77</v>
      </c>
      <c r="B593" s="206" t="s">
        <v>449</v>
      </c>
      <c r="C593" s="24" t="s">
        <v>10</v>
      </c>
      <c r="D593" s="17" t="s">
        <v>11</v>
      </c>
      <c r="E593" s="87">
        <v>20</v>
      </c>
      <c r="F593" s="37">
        <f>IF(C593="x",E593,0)</f>
        <v>20</v>
      </c>
      <c r="G593" s="37"/>
      <c r="H593" s="154"/>
      <c r="I593" s="49"/>
    </row>
    <row r="594" spans="1:9" s="47" customFormat="1">
      <c r="A594" s="178"/>
      <c r="B594" s="206"/>
      <c r="C594" s="24"/>
      <c r="D594" s="17" t="s">
        <v>13</v>
      </c>
      <c r="E594" s="87">
        <v>0</v>
      </c>
      <c r="F594" s="37">
        <f>IF(C594="x",E594,0)</f>
        <v>0</v>
      </c>
      <c r="G594" s="37"/>
      <c r="H594" s="154"/>
      <c r="I594" s="49"/>
    </row>
    <row r="595" spans="1:9" s="47" customFormat="1">
      <c r="A595" s="178"/>
      <c r="B595" s="206"/>
      <c r="C595" s="18"/>
      <c r="D595" s="17"/>
      <c r="E595" s="121"/>
      <c r="F595" s="37"/>
      <c r="G595" s="37"/>
      <c r="H595" s="154"/>
      <c r="I595" s="49"/>
    </row>
    <row r="596" spans="1:9" s="47" customFormat="1">
      <c r="A596" s="178"/>
      <c r="B596" s="19" t="s">
        <v>274</v>
      </c>
      <c r="C596" s="17"/>
      <c r="D596" s="19"/>
      <c r="E596" s="121"/>
      <c r="F596" s="37"/>
      <c r="G596" s="37"/>
      <c r="H596" s="154"/>
      <c r="I596" s="49"/>
    </row>
    <row r="597" spans="1:9" s="47" customFormat="1" ht="57.6">
      <c r="A597" s="178"/>
      <c r="B597" s="44" t="s">
        <v>450</v>
      </c>
      <c r="C597" s="17"/>
      <c r="D597" s="19"/>
      <c r="E597" s="121"/>
      <c r="F597" s="37"/>
      <c r="G597" s="37"/>
      <c r="H597" s="154"/>
      <c r="I597" s="49"/>
    </row>
    <row r="598" spans="1:9">
      <c r="B598" s="45"/>
      <c r="D598" s="19"/>
      <c r="E598" s="87"/>
      <c r="F598" s="37"/>
      <c r="G598" s="37"/>
      <c r="H598" s="154"/>
    </row>
    <row r="599" spans="1:9" ht="15.6">
      <c r="B599" s="123" t="s">
        <v>451</v>
      </c>
      <c r="C599" s="124"/>
      <c r="D599" s="124"/>
      <c r="E599" s="124"/>
      <c r="F599" s="201">
        <f>SUM(F600:F675)</f>
        <v>145</v>
      </c>
      <c r="G599" s="124"/>
      <c r="H599" s="166"/>
      <c r="I599" s="124"/>
    </row>
    <row r="600" spans="1:9">
      <c r="A600" s="177">
        <v>78</v>
      </c>
      <c r="B600" s="209" t="s">
        <v>452</v>
      </c>
      <c r="C600" s="24" t="s">
        <v>10</v>
      </c>
      <c r="D600" s="17" t="s">
        <v>11</v>
      </c>
      <c r="E600" s="87">
        <v>10</v>
      </c>
      <c r="F600" s="37">
        <f>IF(C600="x",E600,0)</f>
        <v>10</v>
      </c>
      <c r="G600" s="37"/>
      <c r="H600" s="154"/>
      <c r="I600" s="207" t="s">
        <v>453</v>
      </c>
    </row>
    <row r="601" spans="1:9">
      <c r="A601" s="177"/>
      <c r="B601" s="209"/>
      <c r="C601" s="24"/>
      <c r="D601" s="17" t="s">
        <v>13</v>
      </c>
      <c r="E601" s="87">
        <v>0</v>
      </c>
      <c r="F601" s="37">
        <f>IF(C601="x",E601,0)</f>
        <v>0</v>
      </c>
      <c r="G601" s="37"/>
      <c r="H601" s="154"/>
      <c r="I601" s="207"/>
    </row>
    <row r="602" spans="1:9">
      <c r="B602" s="19"/>
      <c r="D602" s="19"/>
      <c r="E602" s="87"/>
      <c r="F602" s="37"/>
      <c r="G602" s="37"/>
      <c r="H602" s="154"/>
      <c r="I602" s="20"/>
    </row>
    <row r="603" spans="1:9" s="19" customFormat="1">
      <c r="A603" s="177">
        <v>79</v>
      </c>
      <c r="B603" s="209" t="s">
        <v>454</v>
      </c>
      <c r="C603" s="24" t="s">
        <v>10</v>
      </c>
      <c r="D603" s="17" t="s">
        <v>11</v>
      </c>
      <c r="E603" s="87">
        <v>15</v>
      </c>
      <c r="F603" s="37">
        <f>IF(C603="x",E603,0)</f>
        <v>15</v>
      </c>
      <c r="G603" s="37"/>
      <c r="H603" s="154"/>
      <c r="I603" s="207"/>
    </row>
    <row r="604" spans="1:9" s="19" customFormat="1" ht="29.25" customHeight="1">
      <c r="A604" s="177"/>
      <c r="B604" s="209"/>
      <c r="C604" s="24"/>
      <c r="D604" s="17" t="s">
        <v>31</v>
      </c>
      <c r="E604" s="87">
        <v>0</v>
      </c>
      <c r="F604" s="37">
        <f>IF(C604="x",E604,0)</f>
        <v>0</v>
      </c>
      <c r="G604" s="37"/>
      <c r="H604" s="154"/>
      <c r="I604" s="207"/>
    </row>
    <row r="605" spans="1:9" s="19" customFormat="1">
      <c r="A605" s="177"/>
      <c r="B605" s="19" t="s">
        <v>455</v>
      </c>
      <c r="C605" s="17"/>
      <c r="E605" s="87"/>
      <c r="F605" s="37"/>
      <c r="G605" s="37"/>
      <c r="H605" s="154"/>
      <c r="I605" s="20"/>
    </row>
    <row r="606" spans="1:9" s="19" customFormat="1" ht="43.15">
      <c r="A606" s="177"/>
      <c r="B606" s="44" t="s">
        <v>456</v>
      </c>
      <c r="C606" s="17"/>
      <c r="E606" s="87"/>
      <c r="F606" s="37"/>
      <c r="G606" s="37"/>
      <c r="H606" s="154"/>
      <c r="I606" s="20"/>
    </row>
    <row r="607" spans="1:9" s="19" customFormat="1">
      <c r="A607" s="177"/>
      <c r="B607" s="45"/>
      <c r="C607" s="17"/>
      <c r="E607" s="87"/>
      <c r="F607" s="37"/>
      <c r="G607" s="37"/>
      <c r="H607" s="154"/>
      <c r="I607" s="20"/>
    </row>
    <row r="608" spans="1:9" s="19" customFormat="1">
      <c r="A608" s="177" t="s">
        <v>457</v>
      </c>
      <c r="B608" s="209" t="s">
        <v>458</v>
      </c>
      <c r="C608" s="24" t="s">
        <v>10</v>
      </c>
      <c r="D608" s="17" t="s">
        <v>11</v>
      </c>
      <c r="E608" s="87">
        <v>10</v>
      </c>
      <c r="F608" s="37">
        <f>IF(C608="x",E608,0)</f>
        <v>10</v>
      </c>
      <c r="G608" s="37"/>
      <c r="H608" s="154"/>
      <c r="I608" s="207"/>
    </row>
    <row r="609" spans="1:9" s="19" customFormat="1">
      <c r="A609" s="177"/>
      <c r="B609" s="209"/>
      <c r="C609" s="24"/>
      <c r="D609" s="17" t="s">
        <v>13</v>
      </c>
      <c r="E609" s="87">
        <v>0</v>
      </c>
      <c r="F609" s="37">
        <f>IF(C609="x",E609,0)</f>
        <v>0</v>
      </c>
      <c r="G609" s="37"/>
      <c r="H609" s="154"/>
      <c r="I609" s="207"/>
    </row>
    <row r="610" spans="1:9" s="19" customFormat="1">
      <c r="A610" s="177"/>
      <c r="B610" s="19" t="s">
        <v>459</v>
      </c>
      <c r="C610" s="17"/>
      <c r="E610" s="87"/>
      <c r="F610" s="37"/>
      <c r="G610" s="37"/>
      <c r="H610" s="154"/>
      <c r="I610" s="20"/>
    </row>
    <row r="611" spans="1:9" s="19" customFormat="1" ht="28.9">
      <c r="A611" s="177"/>
      <c r="B611" s="44" t="s">
        <v>460</v>
      </c>
      <c r="C611" s="17"/>
      <c r="E611" s="87"/>
      <c r="F611" s="37"/>
      <c r="G611" s="37"/>
      <c r="H611" s="154"/>
      <c r="I611" s="20"/>
    </row>
    <row r="612" spans="1:9" s="19" customFormat="1">
      <c r="A612" s="177"/>
      <c r="B612" s="45"/>
      <c r="C612" s="17"/>
      <c r="E612" s="87"/>
      <c r="F612" s="37"/>
      <c r="G612" s="37"/>
      <c r="H612" s="154"/>
      <c r="I612" s="20"/>
    </row>
    <row r="613" spans="1:9" s="19" customFormat="1" ht="29.1" customHeight="1">
      <c r="A613" s="177" t="s">
        <v>461</v>
      </c>
      <c r="B613" s="208" t="s">
        <v>462</v>
      </c>
      <c r="C613" s="24" t="s">
        <v>10</v>
      </c>
      <c r="D613" s="17" t="s">
        <v>11</v>
      </c>
      <c r="E613" s="87">
        <v>10</v>
      </c>
      <c r="F613" s="37">
        <f>IF(C613="x",E613,0)</f>
        <v>10</v>
      </c>
      <c r="G613" s="37"/>
      <c r="H613" s="154"/>
      <c r="I613" s="20"/>
    </row>
    <row r="614" spans="1:9" s="19" customFormat="1">
      <c r="A614" s="177"/>
      <c r="B614" s="208"/>
      <c r="C614" s="24"/>
      <c r="D614" s="17" t="s">
        <v>13</v>
      </c>
      <c r="E614" s="87">
        <v>0</v>
      </c>
      <c r="F614" s="37">
        <f>IF(C614="x",E614,0)</f>
        <v>0</v>
      </c>
      <c r="G614" s="37"/>
      <c r="H614" s="154"/>
      <c r="I614" s="20"/>
    </row>
    <row r="615" spans="1:9" s="19" customFormat="1">
      <c r="A615" s="177"/>
      <c r="B615" s="19" t="s">
        <v>463</v>
      </c>
      <c r="C615" s="18"/>
      <c r="D615" s="17"/>
      <c r="E615" s="87"/>
      <c r="F615" s="37"/>
      <c r="G615" s="37"/>
      <c r="H615" s="154"/>
      <c r="I615" s="20"/>
    </row>
    <row r="616" spans="1:9" s="19" customFormat="1" ht="28.9">
      <c r="A616" s="177"/>
      <c r="B616" s="44" t="s">
        <v>464</v>
      </c>
      <c r="C616" s="17"/>
      <c r="E616" s="87"/>
      <c r="F616" s="37"/>
      <c r="G616" s="37"/>
      <c r="H616" s="154"/>
      <c r="I616" s="20"/>
    </row>
    <row r="617" spans="1:9" s="47" customFormat="1">
      <c r="A617" s="178"/>
      <c r="B617" s="50"/>
      <c r="C617" s="17"/>
      <c r="E617" s="121"/>
      <c r="F617" s="37"/>
      <c r="G617" s="37"/>
      <c r="H617" s="154"/>
      <c r="I617" s="49"/>
    </row>
    <row r="618" spans="1:9">
      <c r="A618" s="25" t="s">
        <v>465</v>
      </c>
      <c r="B618" s="209" t="s">
        <v>466</v>
      </c>
      <c r="C618" s="65"/>
      <c r="D618" s="36" t="s">
        <v>467</v>
      </c>
      <c r="E618" s="37">
        <v>10</v>
      </c>
      <c r="F618" s="37">
        <f>IF(C618="x",E618,0)</f>
        <v>0</v>
      </c>
      <c r="G618" s="37"/>
      <c r="H618" s="154"/>
    </row>
    <row r="619" spans="1:9">
      <c r="B619" s="209"/>
      <c r="C619" s="65"/>
      <c r="D619" s="36" t="s">
        <v>468</v>
      </c>
      <c r="E619" s="37">
        <v>10</v>
      </c>
      <c r="F619" s="37">
        <f>IF(C619="x",E619,0)</f>
        <v>0</v>
      </c>
      <c r="G619" s="37"/>
      <c r="H619" s="154"/>
    </row>
    <row r="620" spans="1:9">
      <c r="B620" s="209"/>
      <c r="C620" s="65"/>
      <c r="D620" s="36" t="s">
        <v>469</v>
      </c>
      <c r="E620" s="37">
        <v>10</v>
      </c>
      <c r="F620" s="37">
        <f>IF(C620="x",E620,0)</f>
        <v>0</v>
      </c>
      <c r="G620" s="37"/>
      <c r="H620" s="154"/>
    </row>
    <row r="621" spans="1:9">
      <c r="B621" s="209"/>
      <c r="C621" s="65" t="s">
        <v>10</v>
      </c>
      <c r="D621" s="36" t="s">
        <v>470</v>
      </c>
      <c r="E621" s="37">
        <v>10</v>
      </c>
      <c r="F621" s="37">
        <f>IF(C621="x",E621,0)</f>
        <v>10</v>
      </c>
      <c r="G621" s="37"/>
      <c r="H621" s="154"/>
    </row>
    <row r="622" spans="1:9">
      <c r="B622" s="209"/>
      <c r="C622" s="65"/>
      <c r="D622" s="36" t="s">
        <v>175</v>
      </c>
      <c r="E622" s="37">
        <v>0</v>
      </c>
      <c r="F622" s="37">
        <f>IF(C622="x",E622,0)</f>
        <v>0</v>
      </c>
      <c r="G622" s="37"/>
      <c r="H622" s="154"/>
    </row>
    <row r="623" spans="1:9">
      <c r="A623" s="177"/>
      <c r="B623" s="19"/>
      <c r="D623" s="19"/>
      <c r="E623" s="87"/>
      <c r="F623" s="37"/>
      <c r="G623" s="37"/>
      <c r="H623" s="154"/>
      <c r="I623" s="20"/>
    </row>
    <row r="624" spans="1:9">
      <c r="A624" s="177" t="s">
        <v>471</v>
      </c>
      <c r="B624" s="209" t="s">
        <v>472</v>
      </c>
      <c r="C624" s="24" t="s">
        <v>10</v>
      </c>
      <c r="D624" s="17" t="s">
        <v>473</v>
      </c>
      <c r="E624" s="87">
        <v>10</v>
      </c>
      <c r="F624" s="37">
        <f>IF(C624="x",E624,0)</f>
        <v>10</v>
      </c>
      <c r="G624" s="37"/>
      <c r="H624" s="154"/>
      <c r="I624" s="207"/>
    </row>
    <row r="625" spans="1:9">
      <c r="A625" s="177"/>
      <c r="B625" s="209"/>
      <c r="C625" s="24"/>
      <c r="D625" s="17" t="s">
        <v>474</v>
      </c>
      <c r="E625" s="87">
        <v>5</v>
      </c>
      <c r="F625" s="37">
        <f>IF(C625="x",E625,0)</f>
        <v>0</v>
      </c>
      <c r="G625" s="37"/>
      <c r="H625" s="154"/>
      <c r="I625" s="207"/>
    </row>
    <row r="626" spans="1:9">
      <c r="A626" s="177"/>
      <c r="B626" s="209"/>
      <c r="C626" s="24"/>
      <c r="D626" s="17" t="s">
        <v>13</v>
      </c>
      <c r="E626" s="87">
        <v>0</v>
      </c>
      <c r="F626" s="37">
        <f>IF(C626="x",E626,0)</f>
        <v>0</v>
      </c>
      <c r="G626" s="37"/>
      <c r="H626" s="154"/>
      <c r="I626" s="207"/>
    </row>
    <row r="627" spans="1:9" ht="28.9">
      <c r="A627" s="177"/>
      <c r="B627" s="19" t="s">
        <v>475</v>
      </c>
      <c r="D627" s="19"/>
      <c r="E627" s="87"/>
      <c r="F627" s="37"/>
      <c r="G627" s="37"/>
      <c r="H627" s="154"/>
      <c r="I627" s="20"/>
    </row>
    <row r="628" spans="1:9">
      <c r="B628" s="22" t="s">
        <v>476</v>
      </c>
      <c r="D628" s="19"/>
      <c r="E628" s="87"/>
      <c r="F628" s="37"/>
      <c r="G628" s="37"/>
      <c r="H628" s="154"/>
    </row>
    <row r="629" spans="1:9">
      <c r="B629" s="19"/>
      <c r="D629" s="19"/>
      <c r="E629" s="87"/>
      <c r="F629" s="37"/>
      <c r="G629" s="37"/>
      <c r="H629" s="154"/>
      <c r="I629" s="20"/>
    </row>
    <row r="630" spans="1:9">
      <c r="A630" s="177">
        <v>82</v>
      </c>
      <c r="B630" s="209" t="s">
        <v>477</v>
      </c>
      <c r="C630" s="24" t="s">
        <v>10</v>
      </c>
      <c r="D630" s="17" t="s">
        <v>478</v>
      </c>
      <c r="E630" s="87">
        <v>10</v>
      </c>
      <c r="F630" s="37">
        <f>IF(C630="x",E630,0)</f>
        <v>10</v>
      </c>
      <c r="G630" s="37"/>
      <c r="H630" s="154"/>
      <c r="I630" s="207" t="s">
        <v>479</v>
      </c>
    </row>
    <row r="631" spans="1:9">
      <c r="A631" s="177"/>
      <c r="B631" s="209"/>
      <c r="C631" s="24"/>
      <c r="D631" s="17" t="s">
        <v>175</v>
      </c>
      <c r="E631" s="87">
        <v>0</v>
      </c>
      <c r="F631" s="37">
        <f>IF(C631="x",E631,0)</f>
        <v>0</v>
      </c>
      <c r="G631" s="37"/>
      <c r="H631" s="154"/>
      <c r="I631" s="207"/>
    </row>
    <row r="632" spans="1:9">
      <c r="A632" s="177"/>
      <c r="B632" s="19" t="s">
        <v>480</v>
      </c>
      <c r="D632" s="19"/>
      <c r="E632" s="87"/>
      <c r="F632" s="37"/>
      <c r="G632" s="37"/>
      <c r="H632" s="154"/>
    </row>
    <row r="633" spans="1:9">
      <c r="B633" s="44">
        <v>17660</v>
      </c>
      <c r="D633" s="19"/>
      <c r="E633" s="87"/>
      <c r="F633" s="37"/>
      <c r="G633" s="37"/>
      <c r="H633" s="154"/>
      <c r="I633" s="20"/>
    </row>
    <row r="634" spans="1:9">
      <c r="B634" s="19"/>
      <c r="D634" s="19"/>
      <c r="E634" s="87"/>
      <c r="F634" s="37"/>
      <c r="G634" s="37"/>
      <c r="H634" s="154"/>
      <c r="I634" s="20"/>
    </row>
    <row r="635" spans="1:9">
      <c r="A635" s="177">
        <v>83</v>
      </c>
      <c r="B635" s="209" t="s">
        <v>481</v>
      </c>
      <c r="C635" s="34" t="s">
        <v>10</v>
      </c>
      <c r="D635" s="17" t="s">
        <v>478</v>
      </c>
      <c r="E635" s="87">
        <v>0</v>
      </c>
      <c r="F635" s="37">
        <f>IF(C635="x",E635,0)</f>
        <v>0</v>
      </c>
      <c r="G635" s="37"/>
      <c r="H635" s="154"/>
      <c r="I635" s="207"/>
    </row>
    <row r="636" spans="1:9">
      <c r="A636" s="177"/>
      <c r="B636" s="209"/>
      <c r="C636" s="24"/>
      <c r="D636" s="17" t="s">
        <v>175</v>
      </c>
      <c r="E636" s="87">
        <v>0</v>
      </c>
      <c r="F636" s="37">
        <f>IF(C636="x",E636,0)</f>
        <v>0</v>
      </c>
      <c r="G636" s="37"/>
      <c r="H636" s="154"/>
      <c r="I636" s="207"/>
    </row>
    <row r="637" spans="1:9">
      <c r="A637" s="177"/>
      <c r="B637" s="19" t="s">
        <v>482</v>
      </c>
      <c r="D637" s="19"/>
      <c r="E637" s="87"/>
      <c r="F637" s="37"/>
      <c r="G637" s="37"/>
      <c r="H637" s="154"/>
      <c r="I637" s="20"/>
    </row>
    <row r="638" spans="1:9">
      <c r="B638" s="145">
        <v>0.27</v>
      </c>
      <c r="D638" s="19"/>
      <c r="E638" s="87"/>
      <c r="F638" s="37"/>
      <c r="G638" s="37"/>
      <c r="H638" s="154"/>
      <c r="I638" s="20"/>
    </row>
    <row r="639" spans="1:9">
      <c r="B639" s="45"/>
      <c r="D639" s="19"/>
      <c r="E639" s="87"/>
      <c r="F639" s="37"/>
      <c r="G639" s="37"/>
      <c r="H639" s="154"/>
      <c r="I639" s="20"/>
    </row>
    <row r="640" spans="1:9">
      <c r="A640" s="177">
        <v>84</v>
      </c>
      <c r="B640" s="209" t="s">
        <v>483</v>
      </c>
      <c r="C640" s="34" t="s">
        <v>10</v>
      </c>
      <c r="D640" s="35" t="s">
        <v>11</v>
      </c>
      <c r="E640" s="87">
        <v>10</v>
      </c>
      <c r="F640" s="37">
        <f>IF(C640="x",E640,0)</f>
        <v>10</v>
      </c>
      <c r="G640" s="37"/>
      <c r="H640" s="154"/>
      <c r="I640" s="207"/>
    </row>
    <row r="641" spans="1:9">
      <c r="A641" s="177"/>
      <c r="B641" s="209"/>
      <c r="C641" s="24"/>
      <c r="D641" s="17" t="s">
        <v>13</v>
      </c>
      <c r="E641" s="87">
        <v>0</v>
      </c>
      <c r="F641" s="37">
        <f>IF(C641="x",E641,0)</f>
        <v>0</v>
      </c>
      <c r="G641" s="37"/>
      <c r="H641" s="154"/>
      <c r="I641" s="207"/>
    </row>
    <row r="642" spans="1:9">
      <c r="A642" s="177"/>
      <c r="B642" s="19" t="s">
        <v>233</v>
      </c>
      <c r="D642" s="19"/>
      <c r="E642" s="87"/>
      <c r="F642" s="37"/>
      <c r="G642" s="37"/>
      <c r="H642" s="154"/>
    </row>
    <row r="643" spans="1:9">
      <c r="A643" s="177"/>
      <c r="B643" s="44" t="s">
        <v>484</v>
      </c>
      <c r="D643" s="19"/>
      <c r="E643" s="87"/>
      <c r="F643" s="37"/>
      <c r="G643" s="37"/>
      <c r="H643" s="154"/>
    </row>
    <row r="644" spans="1:9">
      <c r="A644" s="177"/>
      <c r="B644" s="51"/>
      <c r="D644" s="19"/>
      <c r="E644" s="87"/>
      <c r="F644" s="37"/>
      <c r="G644" s="37"/>
      <c r="H644" s="154"/>
    </row>
    <row r="645" spans="1:9">
      <c r="A645" s="177">
        <v>85</v>
      </c>
      <c r="B645" s="209" t="s">
        <v>485</v>
      </c>
      <c r="C645" s="65" t="s">
        <v>10</v>
      </c>
      <c r="D645" s="36" t="s">
        <v>11</v>
      </c>
      <c r="E645" s="87">
        <v>10</v>
      </c>
      <c r="F645" s="37">
        <f>IF(C645="x",E645,0)</f>
        <v>10</v>
      </c>
      <c r="G645" s="37"/>
      <c r="H645" s="154"/>
      <c r="I645" s="211"/>
    </row>
    <row r="646" spans="1:9">
      <c r="A646" s="177"/>
      <c r="B646" s="209"/>
      <c r="C646" s="65"/>
      <c r="D646" s="36" t="s">
        <v>13</v>
      </c>
      <c r="E646" s="87">
        <v>0</v>
      </c>
      <c r="F646" s="37">
        <f>IF(C646="x",E646,0)</f>
        <v>0</v>
      </c>
      <c r="G646" s="37"/>
      <c r="H646" s="154"/>
      <c r="I646" s="211"/>
    </row>
    <row r="647" spans="1:9">
      <c r="B647" s="51"/>
      <c r="D647" s="19"/>
      <c r="E647" s="87"/>
      <c r="F647" s="37"/>
      <c r="G647" s="37"/>
      <c r="H647" s="154"/>
      <c r="I647" s="74"/>
    </row>
    <row r="648" spans="1:9">
      <c r="A648" s="177">
        <v>86</v>
      </c>
      <c r="B648" s="209" t="s">
        <v>486</v>
      </c>
      <c r="C648" s="65" t="s">
        <v>10</v>
      </c>
      <c r="D648" s="17" t="s">
        <v>478</v>
      </c>
      <c r="E648" s="87">
        <v>10</v>
      </c>
      <c r="F648" s="37">
        <f>IF(C648="x",E648,0)</f>
        <v>10</v>
      </c>
      <c r="G648" s="37"/>
      <c r="H648" s="154"/>
      <c r="I648" s="211"/>
    </row>
    <row r="649" spans="1:9">
      <c r="A649" s="177"/>
      <c r="B649" s="209"/>
      <c r="C649" s="65"/>
      <c r="D649" s="17" t="s">
        <v>175</v>
      </c>
      <c r="E649" s="87">
        <v>0</v>
      </c>
      <c r="F649" s="37">
        <f>IF(C649="x",E649,0)</f>
        <v>0</v>
      </c>
      <c r="G649" s="37"/>
      <c r="H649" s="154"/>
      <c r="I649" s="211"/>
    </row>
    <row r="650" spans="1:9">
      <c r="B650" s="19" t="s">
        <v>487</v>
      </c>
      <c r="D650" s="19"/>
      <c r="E650" s="87"/>
      <c r="F650" s="37"/>
      <c r="G650" s="37"/>
      <c r="H650" s="154"/>
    </row>
    <row r="651" spans="1:9" ht="86.45">
      <c r="A651" s="177"/>
      <c r="B651" s="44" t="s">
        <v>488</v>
      </c>
      <c r="D651" s="19"/>
      <c r="E651" s="87"/>
      <c r="F651" s="37"/>
      <c r="G651" s="37"/>
      <c r="H651" s="154"/>
    </row>
    <row r="652" spans="1:9">
      <c r="A652" s="177"/>
      <c r="B652" s="51"/>
      <c r="D652" s="19"/>
      <c r="E652" s="87"/>
      <c r="F652" s="37"/>
      <c r="G652" s="37"/>
      <c r="H652" s="154"/>
      <c r="I652" s="74"/>
    </row>
    <row r="653" spans="1:9">
      <c r="A653" s="177">
        <v>87</v>
      </c>
      <c r="B653" s="209" t="s">
        <v>489</v>
      </c>
      <c r="C653" s="24" t="s">
        <v>10</v>
      </c>
      <c r="D653" s="17" t="s">
        <v>478</v>
      </c>
      <c r="E653" s="87">
        <v>10</v>
      </c>
      <c r="F653" s="37">
        <f>IF(C653="x",E653,0)</f>
        <v>10</v>
      </c>
      <c r="G653" s="37"/>
      <c r="H653" s="154"/>
      <c r="I653" s="207"/>
    </row>
    <row r="654" spans="1:9">
      <c r="A654" s="177"/>
      <c r="B654" s="209"/>
      <c r="C654" s="24"/>
      <c r="D654" s="17" t="s">
        <v>175</v>
      </c>
      <c r="E654" s="87">
        <v>0</v>
      </c>
      <c r="F654" s="37">
        <f>IF(C654="x",E654,0)</f>
        <v>0</v>
      </c>
      <c r="G654" s="37"/>
      <c r="H654" s="154"/>
      <c r="I654" s="207"/>
    </row>
    <row r="655" spans="1:9">
      <c r="A655" s="177"/>
      <c r="B655" s="19" t="s">
        <v>490</v>
      </c>
      <c r="D655" s="19"/>
      <c r="E655" s="87"/>
      <c r="F655" s="37"/>
      <c r="G655" s="37"/>
      <c r="H655" s="154"/>
      <c r="I655" s="20"/>
    </row>
    <row r="656" spans="1:9" ht="72">
      <c r="B656" s="44" t="s">
        <v>491</v>
      </c>
      <c r="D656" s="19"/>
      <c r="E656" s="87"/>
      <c r="F656" s="37"/>
      <c r="G656" s="37"/>
      <c r="H656" s="154"/>
    </row>
    <row r="657" spans="1:9">
      <c r="B657" s="45"/>
      <c r="D657" s="19"/>
      <c r="E657" s="87"/>
      <c r="F657" s="37"/>
      <c r="G657" s="37"/>
      <c r="H657" s="154"/>
    </row>
    <row r="658" spans="1:9">
      <c r="A658" s="177">
        <v>88</v>
      </c>
      <c r="B658" s="209" t="s">
        <v>492</v>
      </c>
      <c r="C658" s="34" t="s">
        <v>10</v>
      </c>
      <c r="D658" s="35" t="s">
        <v>11</v>
      </c>
      <c r="E658" s="87">
        <v>10</v>
      </c>
      <c r="F658" s="37">
        <f>IF(C658="x",E658,0)</f>
        <v>10</v>
      </c>
      <c r="G658" s="37"/>
      <c r="H658" s="154"/>
      <c r="I658" s="207"/>
    </row>
    <row r="659" spans="1:9">
      <c r="A659" s="177"/>
      <c r="B659" s="209"/>
      <c r="C659" s="24"/>
      <c r="D659" s="17" t="s">
        <v>13</v>
      </c>
      <c r="E659" s="87">
        <v>0</v>
      </c>
      <c r="F659" s="37">
        <f>IF(C659="x",E659,0)</f>
        <v>0</v>
      </c>
      <c r="G659" s="37"/>
      <c r="H659" s="154"/>
      <c r="I659" s="207"/>
    </row>
    <row r="660" spans="1:9">
      <c r="A660" s="177"/>
      <c r="B660" s="19" t="s">
        <v>233</v>
      </c>
      <c r="D660" s="19"/>
      <c r="E660" s="87"/>
      <c r="F660" s="37"/>
      <c r="G660" s="37"/>
      <c r="H660" s="154"/>
    </row>
    <row r="661" spans="1:9" ht="28.9">
      <c r="B661" s="44" t="s">
        <v>493</v>
      </c>
      <c r="D661" s="19"/>
      <c r="E661" s="87"/>
      <c r="F661" s="37"/>
      <c r="G661" s="37"/>
      <c r="H661" s="154"/>
    </row>
    <row r="662" spans="1:9">
      <c r="B662" s="45"/>
      <c r="D662" s="19"/>
      <c r="E662" s="87"/>
      <c r="F662" s="37"/>
      <c r="G662" s="37"/>
      <c r="H662" s="154"/>
    </row>
    <row r="663" spans="1:9">
      <c r="A663" s="177">
        <v>89</v>
      </c>
      <c r="B663" s="209" t="s">
        <v>494</v>
      </c>
      <c r="C663" s="24" t="s">
        <v>10</v>
      </c>
      <c r="D663" s="17" t="s">
        <v>11</v>
      </c>
      <c r="E663" s="87">
        <v>10</v>
      </c>
      <c r="F663" s="37">
        <f>IF(C663="x",E663,0)</f>
        <v>10</v>
      </c>
      <c r="G663" s="37"/>
      <c r="H663" s="154"/>
      <c r="I663" s="207"/>
    </row>
    <row r="664" spans="1:9">
      <c r="A664" s="177"/>
      <c r="B664" s="209"/>
      <c r="C664" s="24"/>
      <c r="D664" s="17" t="s">
        <v>31</v>
      </c>
      <c r="E664" s="87">
        <v>0</v>
      </c>
      <c r="F664" s="37">
        <f>IF(C664="x",E664,0)</f>
        <v>0</v>
      </c>
      <c r="G664" s="37"/>
      <c r="H664" s="154"/>
      <c r="I664" s="207"/>
    </row>
    <row r="665" spans="1:9">
      <c r="A665" s="177"/>
      <c r="B665" s="19" t="s">
        <v>495</v>
      </c>
      <c r="D665" s="19"/>
      <c r="E665" s="87"/>
      <c r="F665" s="37"/>
      <c r="G665" s="37"/>
      <c r="H665" s="154"/>
    </row>
    <row r="666" spans="1:9">
      <c r="B666" s="22" t="s">
        <v>476</v>
      </c>
      <c r="D666" s="19"/>
      <c r="E666" s="87"/>
      <c r="F666" s="37"/>
      <c r="G666" s="37"/>
      <c r="H666" s="154"/>
      <c r="I666" s="20"/>
    </row>
    <row r="667" spans="1:9">
      <c r="B667" s="19"/>
      <c r="D667" s="19"/>
      <c r="E667" s="87"/>
      <c r="F667" s="37"/>
      <c r="G667" s="37"/>
      <c r="H667" s="154"/>
      <c r="I667" s="20"/>
    </row>
    <row r="668" spans="1:9">
      <c r="A668" s="177" t="s">
        <v>496</v>
      </c>
      <c r="B668" s="209" t="s">
        <v>497</v>
      </c>
      <c r="C668" s="24" t="s">
        <v>10</v>
      </c>
      <c r="D668" s="17" t="s">
        <v>11</v>
      </c>
      <c r="E668" s="87">
        <v>10</v>
      </c>
      <c r="F668" s="37">
        <f>IF(C668="x",E668,0)</f>
        <v>10</v>
      </c>
      <c r="G668" s="37"/>
      <c r="H668" s="154"/>
      <c r="I668" s="207"/>
    </row>
    <row r="669" spans="1:9">
      <c r="A669" s="177"/>
      <c r="B669" s="209"/>
      <c r="C669" s="24"/>
      <c r="D669" s="17" t="s">
        <v>31</v>
      </c>
      <c r="E669" s="87">
        <v>0</v>
      </c>
      <c r="F669" s="37">
        <f>IF(C669="x",E669,0)</f>
        <v>0</v>
      </c>
      <c r="G669" s="37"/>
      <c r="H669" s="154"/>
      <c r="I669" s="207"/>
    </row>
    <row r="670" spans="1:9">
      <c r="B670" s="19"/>
      <c r="D670" s="19"/>
      <c r="E670" s="87"/>
      <c r="F670" s="37"/>
      <c r="G670" s="37"/>
      <c r="H670" s="154"/>
      <c r="I670" s="20"/>
    </row>
    <row r="671" spans="1:9">
      <c r="A671" s="177" t="s">
        <v>498</v>
      </c>
      <c r="B671" s="209" t="s">
        <v>499</v>
      </c>
      <c r="C671" s="24" t="s">
        <v>10</v>
      </c>
      <c r="D671" s="17" t="s">
        <v>478</v>
      </c>
      <c r="E671" s="87">
        <v>0</v>
      </c>
      <c r="F671" s="37">
        <f>IF(C671="x",E671,0)</f>
        <v>0</v>
      </c>
      <c r="G671" s="37"/>
      <c r="H671" s="154"/>
      <c r="I671" s="207" t="s">
        <v>500</v>
      </c>
    </row>
    <row r="672" spans="1:9">
      <c r="A672" s="177"/>
      <c r="B672" s="209"/>
      <c r="C672" s="24"/>
      <c r="D672" s="17" t="s">
        <v>175</v>
      </c>
      <c r="E672" s="87">
        <v>0</v>
      </c>
      <c r="F672" s="37">
        <f>IF(C672="x",E672,0)</f>
        <v>0</v>
      </c>
      <c r="G672" s="37"/>
      <c r="H672" s="154"/>
      <c r="I672" s="207"/>
    </row>
    <row r="673" spans="1:9">
      <c r="A673" s="177"/>
      <c r="B673" s="19" t="s">
        <v>482</v>
      </c>
      <c r="D673" s="19"/>
      <c r="E673" s="87"/>
      <c r="F673" s="37"/>
      <c r="G673" s="37"/>
      <c r="H673" s="154"/>
      <c r="I673" s="20"/>
    </row>
    <row r="674" spans="1:9">
      <c r="B674" s="145">
        <v>0.12</v>
      </c>
      <c r="D674" s="19"/>
      <c r="E674" s="87"/>
      <c r="F674" s="37"/>
      <c r="G674" s="37"/>
      <c r="H674" s="154"/>
    </row>
    <row r="675" spans="1:9">
      <c r="B675" s="45"/>
      <c r="D675" s="19"/>
      <c r="E675" s="87"/>
      <c r="F675" s="37"/>
      <c r="G675" s="37"/>
      <c r="H675" s="154"/>
    </row>
    <row r="676" spans="1:9" ht="15.6">
      <c r="B676" s="123" t="s">
        <v>501</v>
      </c>
      <c r="C676" s="124"/>
      <c r="D676" s="124"/>
      <c r="E676" s="124"/>
      <c r="F676" s="201">
        <f>SUM(F677:F736)</f>
        <v>87</v>
      </c>
      <c r="G676" s="124"/>
      <c r="H676" s="166"/>
      <c r="I676" s="124"/>
    </row>
    <row r="677" spans="1:9">
      <c r="A677" s="177">
        <v>91</v>
      </c>
      <c r="B677" s="209" t="s">
        <v>502</v>
      </c>
      <c r="C677" s="24"/>
      <c r="D677" s="17" t="s">
        <v>503</v>
      </c>
      <c r="E677" s="87">
        <v>15</v>
      </c>
      <c r="F677" s="37">
        <f>IF(C677="x",E677,0)</f>
        <v>0</v>
      </c>
      <c r="G677" s="37"/>
      <c r="H677" s="154"/>
      <c r="I677" s="207" t="s">
        <v>504</v>
      </c>
    </row>
    <row r="678" spans="1:9">
      <c r="A678" s="177"/>
      <c r="B678" s="209"/>
      <c r="C678" s="24" t="s">
        <v>10</v>
      </c>
      <c r="D678" s="17" t="s">
        <v>505</v>
      </c>
      <c r="E678" s="87">
        <v>12</v>
      </c>
      <c r="F678" s="37">
        <f>IF(C678="x",E678,0)</f>
        <v>12</v>
      </c>
      <c r="G678" s="37"/>
      <c r="H678" s="154"/>
      <c r="I678" s="207"/>
    </row>
    <row r="679" spans="1:9">
      <c r="A679" s="177"/>
      <c r="B679" s="209"/>
      <c r="C679" s="24"/>
      <c r="D679" s="17" t="s">
        <v>506</v>
      </c>
      <c r="E679" s="87">
        <v>8</v>
      </c>
      <c r="F679" s="37">
        <f>IF(C679="x",E679,0)</f>
        <v>0</v>
      </c>
      <c r="G679" s="37"/>
      <c r="H679" s="154"/>
      <c r="I679" s="207"/>
    </row>
    <row r="680" spans="1:9">
      <c r="A680" s="177"/>
      <c r="B680" s="209"/>
      <c r="C680" s="24"/>
      <c r="D680" s="17" t="s">
        <v>507</v>
      </c>
      <c r="E680" s="87">
        <v>0</v>
      </c>
      <c r="F680" s="37">
        <f>F709</f>
        <v>0</v>
      </c>
      <c r="G680" s="37"/>
      <c r="H680" s="154"/>
      <c r="I680" s="207"/>
    </row>
    <row r="681" spans="1:9" ht="43.15">
      <c r="B681" s="19" t="s">
        <v>508</v>
      </c>
      <c r="D681" s="19"/>
      <c r="E681" s="87"/>
      <c r="F681" s="37"/>
      <c r="G681" s="37"/>
      <c r="H681" s="154"/>
      <c r="I681" s="20"/>
    </row>
    <row r="682" spans="1:9" ht="115.15">
      <c r="A682" s="177"/>
      <c r="B682" s="44" t="s">
        <v>509</v>
      </c>
      <c r="D682" s="19"/>
      <c r="E682" s="87"/>
      <c r="F682" s="37"/>
      <c r="G682" s="37"/>
      <c r="H682" s="154"/>
    </row>
    <row r="683" spans="1:9">
      <c r="A683" s="177"/>
      <c r="B683" s="19"/>
      <c r="D683" s="19"/>
      <c r="E683" s="87"/>
      <c r="F683" s="37"/>
      <c r="G683" s="37"/>
      <c r="H683" s="154"/>
      <c r="I683" s="20"/>
    </row>
    <row r="684" spans="1:9">
      <c r="A684" s="177" t="s">
        <v>510</v>
      </c>
      <c r="B684" s="209" t="s">
        <v>511</v>
      </c>
      <c r="C684" s="34" t="s">
        <v>10</v>
      </c>
      <c r="D684" s="35" t="s">
        <v>512</v>
      </c>
      <c r="E684" s="37">
        <v>10</v>
      </c>
      <c r="F684" s="37">
        <f>IF(C684="x",E684,0)</f>
        <v>10</v>
      </c>
      <c r="G684" s="37"/>
      <c r="H684" s="154"/>
      <c r="I684" s="207"/>
    </row>
    <row r="685" spans="1:9">
      <c r="A685" s="177"/>
      <c r="B685" s="209"/>
      <c r="C685" s="24"/>
      <c r="D685" s="17" t="s">
        <v>13</v>
      </c>
      <c r="E685" s="87">
        <v>0</v>
      </c>
      <c r="F685" s="37">
        <f>IF(C685="x",E685,0)</f>
        <v>0</v>
      </c>
      <c r="G685" s="37"/>
      <c r="H685" s="154"/>
      <c r="I685" s="207"/>
    </row>
    <row r="686" spans="1:9">
      <c r="B686" s="19"/>
      <c r="D686" s="19"/>
      <c r="E686" s="87"/>
      <c r="F686" s="37"/>
      <c r="G686" s="37"/>
      <c r="H686" s="154"/>
      <c r="I686" s="20"/>
    </row>
    <row r="687" spans="1:9">
      <c r="A687" s="177" t="s">
        <v>513</v>
      </c>
      <c r="B687" s="209" t="s">
        <v>514</v>
      </c>
      <c r="C687" s="34" t="s">
        <v>10</v>
      </c>
      <c r="D687" s="35" t="s">
        <v>512</v>
      </c>
      <c r="E687" s="117">
        <v>10</v>
      </c>
      <c r="F687" s="37">
        <f>IF(C687="x",E687,0)</f>
        <v>10</v>
      </c>
      <c r="G687" s="37"/>
      <c r="H687" s="154"/>
      <c r="I687" s="207"/>
    </row>
    <row r="688" spans="1:9">
      <c r="A688" s="177"/>
      <c r="B688" s="209"/>
      <c r="C688" s="24"/>
      <c r="D688" s="17" t="s">
        <v>13</v>
      </c>
      <c r="E688" s="117">
        <v>0</v>
      </c>
      <c r="F688" s="37">
        <f>IF(C688="x",E688,0)</f>
        <v>0</v>
      </c>
      <c r="G688" s="37"/>
      <c r="H688" s="154"/>
      <c r="I688" s="207"/>
    </row>
    <row r="689" spans="1:9">
      <c r="A689" s="177"/>
      <c r="B689" s="19" t="s">
        <v>515</v>
      </c>
      <c r="D689" s="19"/>
      <c r="E689" s="87"/>
      <c r="F689" s="37"/>
      <c r="G689" s="37"/>
      <c r="H689" s="154"/>
    </row>
    <row r="690" spans="1:9" ht="72">
      <c r="B690" s="44" t="s">
        <v>516</v>
      </c>
      <c r="D690" s="19"/>
      <c r="E690" s="87"/>
      <c r="F690" s="37"/>
      <c r="G690" s="37"/>
      <c r="H690" s="154"/>
    </row>
    <row r="691" spans="1:9">
      <c r="B691" s="45"/>
      <c r="D691" s="19"/>
      <c r="E691" s="87"/>
      <c r="F691" s="37"/>
      <c r="G691" s="37"/>
      <c r="H691" s="154"/>
    </row>
    <row r="692" spans="1:9">
      <c r="A692" s="177" t="s">
        <v>517</v>
      </c>
      <c r="B692" s="208" t="s">
        <v>518</v>
      </c>
      <c r="C692" s="34" t="s">
        <v>10</v>
      </c>
      <c r="D692" s="35" t="s">
        <v>11</v>
      </c>
      <c r="E692" s="37">
        <v>0</v>
      </c>
      <c r="F692" s="37">
        <f>IF(C692="x",E692,0)</f>
        <v>0</v>
      </c>
      <c r="G692" s="37"/>
      <c r="H692" s="154"/>
    </row>
    <row r="693" spans="1:9">
      <c r="B693" s="208"/>
      <c r="C693" s="24"/>
      <c r="D693" s="17" t="s">
        <v>13</v>
      </c>
      <c r="E693" s="87">
        <v>0</v>
      </c>
      <c r="F693" s="37">
        <f>IF(C693="x",E693,0)</f>
        <v>0</v>
      </c>
      <c r="G693" s="37"/>
      <c r="H693" s="154"/>
    </row>
    <row r="694" spans="1:9" ht="15.6" customHeight="1">
      <c r="B694" s="19" t="s">
        <v>519</v>
      </c>
      <c r="D694" s="19"/>
      <c r="E694" s="87"/>
      <c r="F694" s="37"/>
      <c r="G694" s="37"/>
      <c r="H694" s="154"/>
    </row>
    <row r="695" spans="1:9" ht="28.9">
      <c r="B695" s="44" t="s">
        <v>520</v>
      </c>
      <c r="D695" s="19"/>
      <c r="E695" s="87"/>
      <c r="F695" s="37"/>
      <c r="G695" s="37"/>
      <c r="H695" s="154"/>
    </row>
    <row r="696" spans="1:9">
      <c r="B696" s="45"/>
      <c r="D696" s="19"/>
      <c r="E696" s="87"/>
      <c r="F696" s="37"/>
      <c r="G696" s="37"/>
      <c r="H696" s="154"/>
    </row>
    <row r="697" spans="1:9" s="126" customFormat="1">
      <c r="A697" s="177" t="s">
        <v>521</v>
      </c>
      <c r="B697" s="206" t="s">
        <v>522</v>
      </c>
      <c r="C697" s="65" t="s">
        <v>10</v>
      </c>
      <c r="D697" s="36" t="s">
        <v>11</v>
      </c>
      <c r="E697" s="36">
        <v>10</v>
      </c>
      <c r="F697" s="37">
        <f>IF(C697="x",E697,0)</f>
        <v>10</v>
      </c>
      <c r="G697" s="37"/>
      <c r="H697" s="154"/>
      <c r="I697" s="125"/>
    </row>
    <row r="698" spans="1:9" s="126" customFormat="1">
      <c r="A698" s="177"/>
      <c r="B698" s="206"/>
      <c r="C698" s="65"/>
      <c r="D698" s="36" t="s">
        <v>13</v>
      </c>
      <c r="E698" s="36">
        <v>0</v>
      </c>
      <c r="F698" s="37">
        <f>IF(C698="x",E698,0)</f>
        <v>0</v>
      </c>
      <c r="G698" s="37"/>
      <c r="H698" s="154"/>
      <c r="I698" s="20"/>
    </row>
    <row r="699" spans="1:9" s="126" customFormat="1">
      <c r="A699" s="177"/>
      <c r="B699" s="206"/>
      <c r="C699" s="65"/>
      <c r="D699" s="36" t="s">
        <v>18</v>
      </c>
      <c r="E699" s="36">
        <v>10</v>
      </c>
      <c r="F699" s="37">
        <f>IF(C699="x",E699,0)</f>
        <v>0</v>
      </c>
      <c r="G699" s="37"/>
      <c r="H699" s="154"/>
      <c r="I699" s="20"/>
    </row>
    <row r="700" spans="1:9" s="126" customFormat="1">
      <c r="A700" s="177"/>
      <c r="B700" s="19" t="s">
        <v>523</v>
      </c>
      <c r="C700" s="17"/>
      <c r="D700" s="17"/>
      <c r="E700" s="17"/>
      <c r="F700" s="37"/>
      <c r="G700" s="37"/>
      <c r="H700" s="154"/>
      <c r="I700" s="20"/>
    </row>
    <row r="701" spans="1:9" s="126" customFormat="1">
      <c r="A701" s="177"/>
      <c r="B701" s="22" t="s">
        <v>476</v>
      </c>
      <c r="C701" s="17"/>
      <c r="D701" s="17"/>
      <c r="E701" s="17"/>
      <c r="F701" s="37"/>
      <c r="G701" s="37"/>
      <c r="H701" s="154"/>
      <c r="I701" s="20"/>
    </row>
    <row r="702" spans="1:9" s="126" customFormat="1">
      <c r="A702" s="177"/>
      <c r="B702" s="51"/>
      <c r="C702" s="17"/>
      <c r="D702" s="17"/>
      <c r="E702" s="17"/>
      <c r="F702" s="37"/>
      <c r="G702" s="37"/>
      <c r="H702" s="154"/>
      <c r="I702" s="74"/>
    </row>
    <row r="703" spans="1:9" s="126" customFormat="1">
      <c r="A703" s="177" t="s">
        <v>524</v>
      </c>
      <c r="B703" s="206" t="s">
        <v>525</v>
      </c>
      <c r="C703" s="65" t="s">
        <v>10</v>
      </c>
      <c r="D703" s="36" t="s">
        <v>190</v>
      </c>
      <c r="E703" s="36">
        <v>15</v>
      </c>
      <c r="F703" s="37">
        <f t="shared" ref="F703:F708" si="3">IF(C703="x",E703,0)</f>
        <v>15</v>
      </c>
      <c r="G703" s="37"/>
      <c r="H703" s="154"/>
      <c r="I703" s="125"/>
    </row>
    <row r="704" spans="1:9" s="126" customFormat="1">
      <c r="A704" s="177"/>
      <c r="B704" s="206"/>
      <c r="C704" s="65"/>
      <c r="D704" s="36" t="s">
        <v>191</v>
      </c>
      <c r="E704" s="36">
        <v>12</v>
      </c>
      <c r="F704" s="37">
        <f t="shared" si="3"/>
        <v>0</v>
      </c>
      <c r="G704" s="37"/>
      <c r="H704" s="154"/>
      <c r="I704" s="20"/>
    </row>
    <row r="705" spans="1:9" s="126" customFormat="1">
      <c r="A705" s="177"/>
      <c r="B705" s="206"/>
      <c r="C705" s="65"/>
      <c r="D705" s="36" t="s">
        <v>192</v>
      </c>
      <c r="E705" s="36">
        <v>8</v>
      </c>
      <c r="F705" s="37">
        <f t="shared" si="3"/>
        <v>0</v>
      </c>
      <c r="G705" s="37"/>
      <c r="H705" s="154"/>
      <c r="I705" s="20"/>
    </row>
    <row r="706" spans="1:9" s="126" customFormat="1">
      <c r="A706" s="177"/>
      <c r="B706" s="206"/>
      <c r="C706" s="65"/>
      <c r="D706" s="36" t="s">
        <v>193</v>
      </c>
      <c r="E706" s="36">
        <v>4</v>
      </c>
      <c r="F706" s="37">
        <f t="shared" si="3"/>
        <v>0</v>
      </c>
      <c r="G706" s="37"/>
      <c r="H706" s="154"/>
      <c r="I706" s="20"/>
    </row>
    <row r="707" spans="1:9" s="126" customFormat="1">
      <c r="A707" s="177"/>
      <c r="B707" s="206"/>
      <c r="C707" s="65"/>
      <c r="D707" s="36" t="s">
        <v>194</v>
      </c>
      <c r="E707" s="36">
        <v>0</v>
      </c>
      <c r="F707" s="37">
        <f t="shared" si="3"/>
        <v>0</v>
      </c>
      <c r="G707" s="37"/>
      <c r="H707" s="154"/>
      <c r="I707" s="20"/>
    </row>
    <row r="708" spans="1:9" s="126" customFormat="1">
      <c r="A708" s="177"/>
      <c r="B708" s="17"/>
      <c r="C708" s="65"/>
      <c r="D708" s="36" t="s">
        <v>142</v>
      </c>
      <c r="E708" s="36">
        <v>15</v>
      </c>
      <c r="F708" s="37">
        <f t="shared" si="3"/>
        <v>0</v>
      </c>
      <c r="G708" s="37"/>
      <c r="H708" s="154"/>
      <c r="I708" s="20"/>
    </row>
    <row r="709" spans="1:9" s="126" customFormat="1" ht="43.15">
      <c r="A709" s="177"/>
      <c r="B709" s="19" t="s">
        <v>526</v>
      </c>
      <c r="C709" s="17"/>
      <c r="D709" s="17"/>
      <c r="E709" s="17"/>
      <c r="F709" s="37"/>
      <c r="G709" s="37"/>
      <c r="H709" s="154"/>
      <c r="I709" s="20"/>
    </row>
    <row r="710" spans="1:9" s="126" customFormat="1">
      <c r="A710" s="177"/>
      <c r="B710" s="22" t="s">
        <v>476</v>
      </c>
      <c r="C710" s="17"/>
      <c r="D710" s="17"/>
      <c r="E710" s="17"/>
      <c r="F710" s="37"/>
      <c r="G710" s="37"/>
      <c r="H710" s="154"/>
      <c r="I710" s="20"/>
    </row>
    <row r="711" spans="1:9">
      <c r="B711" s="51"/>
      <c r="D711" s="19"/>
      <c r="E711" s="87"/>
      <c r="F711" s="37"/>
      <c r="G711" s="37"/>
      <c r="H711" s="154"/>
    </row>
    <row r="712" spans="1:9">
      <c r="A712" s="177" t="s">
        <v>527</v>
      </c>
      <c r="B712" s="209" t="s">
        <v>528</v>
      </c>
      <c r="C712" s="34" t="s">
        <v>10</v>
      </c>
      <c r="D712" s="35" t="s">
        <v>11</v>
      </c>
      <c r="E712" s="37">
        <v>10</v>
      </c>
      <c r="F712" s="37">
        <f>IF(C712="x",E712,0)</f>
        <v>10</v>
      </c>
      <c r="G712" s="37"/>
      <c r="H712" s="154"/>
      <c r="I712" s="207"/>
    </row>
    <row r="713" spans="1:9">
      <c r="A713" s="177"/>
      <c r="B713" s="209"/>
      <c r="C713" s="24"/>
      <c r="D713" s="17" t="s">
        <v>13</v>
      </c>
      <c r="E713" s="87">
        <v>0</v>
      </c>
      <c r="F713" s="37">
        <f>IF(C713="x",E713,0)</f>
        <v>0</v>
      </c>
      <c r="G713" s="37"/>
      <c r="H713" s="154"/>
      <c r="I713" s="207"/>
    </row>
    <row r="714" spans="1:9">
      <c r="B714" s="19" t="s">
        <v>529</v>
      </c>
      <c r="D714" s="19"/>
      <c r="E714" s="87"/>
      <c r="F714" s="37"/>
      <c r="G714" s="37"/>
      <c r="H714" s="154"/>
    </row>
    <row r="715" spans="1:9" ht="57.6">
      <c r="A715" s="177"/>
      <c r="B715" s="44" t="s">
        <v>530</v>
      </c>
      <c r="D715" s="19"/>
      <c r="E715" s="87"/>
      <c r="F715" s="37"/>
      <c r="G715" s="37"/>
      <c r="H715" s="154"/>
    </row>
    <row r="716" spans="1:9">
      <c r="A716" s="177"/>
      <c r="B716" s="51"/>
      <c r="D716" s="19"/>
      <c r="E716" s="87"/>
      <c r="F716" s="37"/>
      <c r="G716" s="37"/>
      <c r="H716" s="154"/>
    </row>
    <row r="717" spans="1:9">
      <c r="A717" s="177" t="s">
        <v>531</v>
      </c>
      <c r="B717" s="209" t="s">
        <v>532</v>
      </c>
      <c r="C717" s="34"/>
      <c r="D717" s="35" t="s">
        <v>533</v>
      </c>
      <c r="E717" s="37">
        <v>0</v>
      </c>
      <c r="F717" s="37">
        <f>IF(C717="x",E717,0)</f>
        <v>0</v>
      </c>
      <c r="G717" s="37"/>
      <c r="H717" s="154"/>
      <c r="I717" s="207"/>
    </row>
    <row r="718" spans="1:9">
      <c r="A718" s="177"/>
      <c r="B718" s="209"/>
      <c r="C718" s="34"/>
      <c r="D718" s="35" t="s">
        <v>534</v>
      </c>
      <c r="E718" s="37">
        <v>0</v>
      </c>
      <c r="F718" s="37">
        <f>IF(C718="x",E718,0)</f>
        <v>0</v>
      </c>
      <c r="G718" s="37"/>
      <c r="H718" s="154"/>
      <c r="I718" s="207"/>
    </row>
    <row r="719" spans="1:9">
      <c r="A719" s="177"/>
      <c r="B719" s="209"/>
      <c r="C719" s="34" t="s">
        <v>10</v>
      </c>
      <c r="D719" s="35" t="s">
        <v>535</v>
      </c>
      <c r="E719" s="37">
        <v>0</v>
      </c>
      <c r="F719" s="37">
        <f>IF(C719="x",E719,0)</f>
        <v>0</v>
      </c>
      <c r="G719" s="37"/>
      <c r="H719" s="154"/>
      <c r="I719" s="207"/>
    </row>
    <row r="720" spans="1:9">
      <c r="A720" s="177"/>
      <c r="B720" s="209"/>
      <c r="C720" s="24"/>
      <c r="D720" s="17" t="s">
        <v>536</v>
      </c>
      <c r="E720" s="87">
        <v>0</v>
      </c>
      <c r="F720" s="37">
        <f>IF(C720="x",E720,0)</f>
        <v>0</v>
      </c>
      <c r="G720" s="37"/>
      <c r="H720" s="154"/>
      <c r="I720" s="207"/>
    </row>
    <row r="721" spans="1:9">
      <c r="B721" s="51"/>
      <c r="D721" s="19"/>
      <c r="E721" s="87"/>
      <c r="F721" s="37"/>
      <c r="G721" s="37"/>
      <c r="H721" s="154"/>
    </row>
    <row r="722" spans="1:9" s="47" customFormat="1" ht="14.65" customHeight="1">
      <c r="A722" s="177">
        <v>95</v>
      </c>
      <c r="B722" s="209" t="s">
        <v>537</v>
      </c>
      <c r="C722" s="34" t="s">
        <v>10</v>
      </c>
      <c r="D722" s="35" t="s">
        <v>11</v>
      </c>
      <c r="E722" s="37">
        <v>10</v>
      </c>
      <c r="F722" s="37">
        <f>IF(C722="x",E722,0)</f>
        <v>10</v>
      </c>
      <c r="G722" s="37"/>
      <c r="H722" s="154"/>
      <c r="I722" s="219"/>
    </row>
    <row r="723" spans="1:9" s="47" customFormat="1">
      <c r="A723" s="178"/>
      <c r="B723" s="209"/>
      <c r="C723" s="34"/>
      <c r="D723" s="35" t="s">
        <v>13</v>
      </c>
      <c r="E723" s="37">
        <v>0</v>
      </c>
      <c r="F723" s="37">
        <f>IF(C723="x",E723,0)</f>
        <v>0</v>
      </c>
      <c r="G723" s="37"/>
      <c r="H723" s="154"/>
      <c r="I723" s="219"/>
    </row>
    <row r="724" spans="1:9" s="47" customFormat="1" ht="16.149999999999999" customHeight="1">
      <c r="A724" s="178"/>
      <c r="B724" s="19" t="s">
        <v>538</v>
      </c>
      <c r="C724" s="17"/>
      <c r="D724" s="19"/>
      <c r="E724" s="121"/>
      <c r="F724" s="37"/>
      <c r="G724" s="37"/>
      <c r="H724" s="154"/>
      <c r="I724" s="49"/>
    </row>
    <row r="725" spans="1:9" s="47" customFormat="1" ht="57.6">
      <c r="A725" s="178"/>
      <c r="B725" s="44" t="s">
        <v>539</v>
      </c>
      <c r="C725" s="17"/>
      <c r="D725" s="19"/>
      <c r="E725" s="121"/>
      <c r="F725" s="37"/>
      <c r="G725" s="28" t="s">
        <v>540</v>
      </c>
      <c r="H725" s="189" t="s">
        <v>541</v>
      </c>
    </row>
    <row r="726" spans="1:9" s="47" customFormat="1">
      <c r="A726" s="178"/>
      <c r="B726" s="50"/>
      <c r="C726" s="17"/>
      <c r="E726" s="121"/>
      <c r="F726" s="37"/>
      <c r="G726" s="37"/>
      <c r="H726" s="154"/>
      <c r="I726" s="49"/>
    </row>
    <row r="727" spans="1:9" s="47" customFormat="1">
      <c r="A727" s="177">
        <v>96</v>
      </c>
      <c r="B727" s="209" t="s">
        <v>542</v>
      </c>
      <c r="C727" s="34" t="s">
        <v>10</v>
      </c>
      <c r="D727" s="35" t="s">
        <v>11</v>
      </c>
      <c r="E727" s="87">
        <v>10</v>
      </c>
      <c r="F727" s="37">
        <f>IF(C727="x",E727,0)</f>
        <v>10</v>
      </c>
      <c r="G727" s="37"/>
      <c r="H727" s="154"/>
      <c r="I727" s="49"/>
    </row>
    <row r="728" spans="1:9" s="47" customFormat="1">
      <c r="A728" s="178"/>
      <c r="B728" s="209"/>
      <c r="C728" s="34"/>
      <c r="D728" s="35" t="s">
        <v>13</v>
      </c>
      <c r="E728" s="87">
        <v>0</v>
      </c>
      <c r="F728" s="37">
        <f>IF(C728="x",E728,0)</f>
        <v>0</v>
      </c>
      <c r="G728" s="37"/>
      <c r="H728" s="154"/>
      <c r="I728" s="49"/>
    </row>
    <row r="729" spans="1:9" s="47" customFormat="1">
      <c r="A729" s="178"/>
      <c r="B729" s="19" t="s">
        <v>543</v>
      </c>
      <c r="C729" s="17"/>
      <c r="D729" s="19"/>
      <c r="E729" s="121"/>
      <c r="F729" s="37"/>
      <c r="G729" s="37"/>
      <c r="H729" s="154"/>
      <c r="I729" s="49"/>
    </row>
    <row r="730" spans="1:9" s="47" customFormat="1" ht="86.45">
      <c r="A730" s="178"/>
      <c r="B730" s="44" t="s">
        <v>544</v>
      </c>
      <c r="C730" s="17"/>
      <c r="D730" s="19"/>
      <c r="E730" s="121"/>
      <c r="F730" s="37"/>
      <c r="G730" s="37"/>
      <c r="H730" s="154"/>
      <c r="I730" s="49"/>
    </row>
    <row r="731" spans="1:9" s="47" customFormat="1">
      <c r="A731" s="178"/>
      <c r="B731" s="50"/>
      <c r="C731" s="17"/>
      <c r="E731" s="121"/>
      <c r="F731" s="37"/>
      <c r="G731" s="37"/>
      <c r="H731" s="154"/>
      <c r="I731" s="49"/>
    </row>
    <row r="732" spans="1:9">
      <c r="A732" s="177">
        <v>97</v>
      </c>
      <c r="B732" s="209" t="s">
        <v>545</v>
      </c>
      <c r="C732" s="24"/>
      <c r="D732" s="17" t="s">
        <v>11</v>
      </c>
      <c r="E732" s="87">
        <v>10</v>
      </c>
      <c r="F732" s="37">
        <f>IF(C732="x",E732,0)</f>
        <v>0</v>
      </c>
      <c r="G732" s="37"/>
      <c r="H732" s="154"/>
      <c r="I732" s="207" t="s">
        <v>546</v>
      </c>
    </row>
    <row r="733" spans="1:9">
      <c r="A733" s="177"/>
      <c r="B733" s="209"/>
      <c r="C733" s="24" t="s">
        <v>10</v>
      </c>
      <c r="D733" s="17" t="s">
        <v>13</v>
      </c>
      <c r="E733" s="87">
        <v>0</v>
      </c>
      <c r="F733" s="37">
        <f>IF(C733="x",E733,0)</f>
        <v>0</v>
      </c>
      <c r="G733" s="37"/>
      <c r="H733" s="154"/>
      <c r="I733" s="207"/>
    </row>
    <row r="734" spans="1:9">
      <c r="A734" s="177"/>
      <c r="B734" s="127" t="s">
        <v>547</v>
      </c>
      <c r="D734" s="19"/>
      <c r="E734" s="87"/>
      <c r="F734" s="37"/>
      <c r="G734" s="37"/>
      <c r="H734" s="154"/>
      <c r="I734" s="20"/>
    </row>
    <row r="735" spans="1:9">
      <c r="B735" s="22" t="s">
        <v>476</v>
      </c>
      <c r="D735" s="19"/>
      <c r="E735" s="87"/>
      <c r="F735" s="37"/>
      <c r="G735" s="37"/>
      <c r="H735" s="154"/>
    </row>
    <row r="736" spans="1:9" s="47" customFormat="1">
      <c r="A736" s="178"/>
      <c r="B736" s="50"/>
      <c r="C736" s="17"/>
      <c r="E736" s="121"/>
      <c r="F736" s="37"/>
      <c r="G736" s="37"/>
      <c r="H736" s="154"/>
      <c r="I736" s="49"/>
    </row>
    <row r="737" spans="1:9" ht="15.6">
      <c r="B737" s="123" t="s">
        <v>548</v>
      </c>
      <c r="C737" s="124"/>
      <c r="D737" s="124"/>
      <c r="E737" s="124"/>
      <c r="F737" s="201">
        <f>SUM(F738:F790)</f>
        <v>130</v>
      </c>
      <c r="G737" s="124"/>
      <c r="H737" s="166"/>
      <c r="I737" s="124"/>
    </row>
    <row r="738" spans="1:9">
      <c r="A738" s="177">
        <v>98</v>
      </c>
      <c r="B738" s="209" t="s">
        <v>549</v>
      </c>
      <c r="C738" s="34" t="s">
        <v>10</v>
      </c>
      <c r="D738" s="35" t="s">
        <v>11</v>
      </c>
      <c r="E738" s="37">
        <v>30</v>
      </c>
      <c r="F738" s="37">
        <f>IF(C738="x",E738,0)</f>
        <v>30</v>
      </c>
      <c r="G738" s="37"/>
      <c r="H738" s="154"/>
      <c r="I738" s="207" t="s">
        <v>550</v>
      </c>
    </row>
    <row r="739" spans="1:9">
      <c r="A739" s="177"/>
      <c r="B739" s="209"/>
      <c r="C739" s="24"/>
      <c r="D739" s="17" t="s">
        <v>13</v>
      </c>
      <c r="E739" s="87">
        <v>0</v>
      </c>
      <c r="F739" s="37">
        <f>IF(C739="x",E739,0)</f>
        <v>0</v>
      </c>
      <c r="G739" s="37"/>
      <c r="H739" s="154"/>
      <c r="I739" s="207"/>
    </row>
    <row r="740" spans="1:9">
      <c r="A740" s="177"/>
      <c r="B740" s="19" t="s">
        <v>551</v>
      </c>
      <c r="D740" s="19"/>
      <c r="E740" s="87"/>
      <c r="F740" s="37"/>
      <c r="G740" s="37"/>
      <c r="H740" s="154"/>
      <c r="I740" s="20"/>
    </row>
    <row r="741" spans="1:9" ht="172.9">
      <c r="B741" s="44" t="s">
        <v>552</v>
      </c>
      <c r="D741" s="19"/>
      <c r="E741" s="87"/>
      <c r="F741" s="37"/>
      <c r="G741" s="19" t="s">
        <v>553</v>
      </c>
      <c r="H741" s="151" t="s">
        <v>22</v>
      </c>
    </row>
    <row r="742" spans="1:9">
      <c r="B742" s="19"/>
      <c r="D742" s="19"/>
      <c r="E742" s="87"/>
      <c r="F742" s="37"/>
      <c r="G742" s="37"/>
      <c r="H742" s="154"/>
      <c r="I742" s="20"/>
    </row>
    <row r="743" spans="1:9">
      <c r="A743" s="177">
        <v>99</v>
      </c>
      <c r="B743" s="209" t="s">
        <v>554</v>
      </c>
      <c r="C743" s="34" t="s">
        <v>10</v>
      </c>
      <c r="D743" s="35" t="s">
        <v>11</v>
      </c>
      <c r="E743" s="37">
        <v>10</v>
      </c>
      <c r="F743" s="37">
        <f>IF(C743="x",E743,0)</f>
        <v>10</v>
      </c>
      <c r="G743" s="37"/>
      <c r="H743" s="154"/>
      <c r="I743" s="207"/>
    </row>
    <row r="744" spans="1:9">
      <c r="A744" s="177"/>
      <c r="B744" s="209"/>
      <c r="C744" s="24"/>
      <c r="D744" s="17" t="s">
        <v>13</v>
      </c>
      <c r="E744" s="87">
        <v>0</v>
      </c>
      <c r="F744" s="37">
        <f>IF(C744="x",E744,0)</f>
        <v>0</v>
      </c>
      <c r="G744" s="37"/>
      <c r="H744" s="154"/>
      <c r="I744" s="207"/>
    </row>
    <row r="745" spans="1:9">
      <c r="B745" s="51"/>
      <c r="D745" s="19"/>
      <c r="E745" s="87"/>
      <c r="F745" s="37"/>
      <c r="G745" s="37"/>
      <c r="H745" s="154"/>
    </row>
    <row r="746" spans="1:9">
      <c r="A746" s="177">
        <v>100</v>
      </c>
      <c r="B746" s="209" t="s">
        <v>555</v>
      </c>
      <c r="C746" s="34" t="s">
        <v>10</v>
      </c>
      <c r="D746" s="35" t="s">
        <v>11</v>
      </c>
      <c r="E746" s="37">
        <v>10</v>
      </c>
      <c r="F746" s="37">
        <f>IF(C746="x",E746,0)</f>
        <v>10</v>
      </c>
      <c r="G746" s="37"/>
      <c r="H746" s="154"/>
      <c r="I746" s="207" t="s">
        <v>556</v>
      </c>
    </row>
    <row r="747" spans="1:9">
      <c r="A747" s="177"/>
      <c r="B747" s="209"/>
      <c r="C747" s="24"/>
      <c r="D747" s="17" t="s">
        <v>13</v>
      </c>
      <c r="E747" s="87">
        <v>0</v>
      </c>
      <c r="F747" s="37">
        <f>IF(C747="x",E747,0)</f>
        <v>0</v>
      </c>
      <c r="G747" s="37"/>
      <c r="H747" s="154"/>
      <c r="I747" s="207"/>
    </row>
    <row r="748" spans="1:9">
      <c r="A748" s="177"/>
      <c r="B748" s="19" t="s">
        <v>557</v>
      </c>
      <c r="D748" s="19"/>
      <c r="E748" s="87"/>
      <c r="F748" s="37"/>
      <c r="G748" s="37"/>
      <c r="H748" s="154"/>
    </row>
    <row r="749" spans="1:9" ht="28.9">
      <c r="B749" s="143" t="s">
        <v>558</v>
      </c>
      <c r="D749" s="19"/>
      <c r="E749" s="87"/>
      <c r="F749" s="37"/>
      <c r="G749" s="37"/>
      <c r="H749" s="154"/>
    </row>
    <row r="750" spans="1:9">
      <c r="B750" s="45"/>
      <c r="D750" s="19"/>
      <c r="E750" s="87"/>
      <c r="F750" s="37"/>
      <c r="G750" s="37"/>
      <c r="H750" s="154"/>
    </row>
    <row r="751" spans="1:9">
      <c r="A751" s="177">
        <v>101</v>
      </c>
      <c r="B751" s="209" t="s">
        <v>559</v>
      </c>
      <c r="C751" s="34" t="s">
        <v>10</v>
      </c>
      <c r="D751" s="35" t="s">
        <v>11</v>
      </c>
      <c r="E751" s="37">
        <v>15</v>
      </c>
      <c r="F751" s="37">
        <f>IF(C751="x",E751,0)</f>
        <v>15</v>
      </c>
      <c r="G751" s="37"/>
      <c r="H751" s="154"/>
      <c r="I751" s="207" t="s">
        <v>560</v>
      </c>
    </row>
    <row r="752" spans="1:9">
      <c r="A752" s="177"/>
      <c r="B752" s="209"/>
      <c r="C752" s="24"/>
      <c r="D752" s="17" t="s">
        <v>13</v>
      </c>
      <c r="E752" s="87">
        <v>0</v>
      </c>
      <c r="F752" s="37">
        <f>IF(C752="x",E752,0)</f>
        <v>0</v>
      </c>
      <c r="G752" s="37"/>
      <c r="H752" s="154"/>
      <c r="I752" s="207"/>
    </row>
    <row r="753" spans="1:9">
      <c r="B753" s="19" t="s">
        <v>561</v>
      </c>
      <c r="D753" s="19"/>
      <c r="E753" s="87"/>
      <c r="F753" s="37"/>
      <c r="G753" s="37"/>
      <c r="H753" s="154"/>
    </row>
    <row r="754" spans="1:9" ht="72">
      <c r="A754" s="177"/>
      <c r="B754" s="44" t="s">
        <v>562</v>
      </c>
      <c r="D754" s="19"/>
      <c r="E754" s="87"/>
      <c r="F754" s="37"/>
      <c r="G754" s="37"/>
      <c r="H754" s="154"/>
    </row>
    <row r="755" spans="1:9">
      <c r="B755" s="45"/>
      <c r="D755" s="19"/>
      <c r="E755" s="87"/>
      <c r="F755" s="37"/>
      <c r="G755" s="37"/>
      <c r="H755" s="154"/>
    </row>
    <row r="756" spans="1:9">
      <c r="A756" s="177">
        <v>102</v>
      </c>
      <c r="B756" s="209" t="s">
        <v>563</v>
      </c>
      <c r="C756" s="34" t="s">
        <v>10</v>
      </c>
      <c r="D756" s="35" t="s">
        <v>11</v>
      </c>
      <c r="E756" s="37">
        <v>10</v>
      </c>
      <c r="F756" s="37">
        <f>IF(C756="x",E756,0)</f>
        <v>10</v>
      </c>
      <c r="G756" s="37"/>
      <c r="H756" s="154"/>
      <c r="I756" s="207"/>
    </row>
    <row r="757" spans="1:9">
      <c r="A757" s="177"/>
      <c r="B757" s="209"/>
      <c r="C757" s="24"/>
      <c r="D757" s="17" t="s">
        <v>13</v>
      </c>
      <c r="E757" s="87">
        <v>0</v>
      </c>
      <c r="F757" s="37">
        <f>IF(C757="x",E757,0)</f>
        <v>0</v>
      </c>
      <c r="G757" s="37"/>
      <c r="H757" s="154"/>
      <c r="I757" s="207"/>
    </row>
    <row r="758" spans="1:9">
      <c r="A758" s="177"/>
      <c r="B758" s="19" t="s">
        <v>564</v>
      </c>
      <c r="D758" s="19"/>
      <c r="E758" s="87"/>
      <c r="F758" s="37"/>
      <c r="G758" s="37"/>
      <c r="H758" s="154"/>
    </row>
    <row r="759" spans="1:9" ht="72">
      <c r="B759" s="44" t="s">
        <v>565</v>
      </c>
      <c r="D759" s="19"/>
      <c r="E759" s="87"/>
      <c r="F759" s="37"/>
      <c r="G759" s="37"/>
      <c r="H759" s="154"/>
    </row>
    <row r="760" spans="1:9">
      <c r="B760" s="51"/>
      <c r="D760" s="19"/>
      <c r="E760" s="87"/>
      <c r="F760" s="37"/>
      <c r="G760" s="37"/>
      <c r="H760" s="154"/>
    </row>
    <row r="761" spans="1:9">
      <c r="A761" s="177">
        <v>103</v>
      </c>
      <c r="B761" s="209" t="s">
        <v>566</v>
      </c>
      <c r="C761" s="65"/>
      <c r="D761" s="36" t="s">
        <v>11</v>
      </c>
      <c r="E761" s="37">
        <v>10</v>
      </c>
      <c r="F761" s="37">
        <f>IF(C761="x",E761,0)</f>
        <v>0</v>
      </c>
      <c r="G761" s="37"/>
      <c r="H761" s="154"/>
      <c r="I761" s="211"/>
    </row>
    <row r="762" spans="1:9">
      <c r="A762" s="177"/>
      <c r="B762" s="209"/>
      <c r="C762" s="65" t="s">
        <v>10</v>
      </c>
      <c r="D762" s="36" t="s">
        <v>13</v>
      </c>
      <c r="E762" s="87">
        <v>0</v>
      </c>
      <c r="F762" s="37">
        <f>IF(C762="x",E762,0)</f>
        <v>0</v>
      </c>
      <c r="G762" s="37"/>
      <c r="H762" s="154"/>
      <c r="I762" s="211"/>
    </row>
    <row r="763" spans="1:9">
      <c r="B763" s="19" t="s">
        <v>567</v>
      </c>
      <c r="D763" s="19"/>
      <c r="E763" s="87"/>
      <c r="F763" s="37"/>
      <c r="G763" s="37"/>
      <c r="H763" s="154"/>
    </row>
    <row r="764" spans="1:9">
      <c r="A764" s="177"/>
      <c r="B764" s="22" t="s">
        <v>476</v>
      </c>
      <c r="D764" s="19"/>
      <c r="E764" s="87"/>
      <c r="F764" s="37"/>
      <c r="G764" s="37"/>
      <c r="H764" s="154"/>
    </row>
    <row r="765" spans="1:9">
      <c r="A765" s="177"/>
      <c r="B765" s="51"/>
      <c r="D765" s="19"/>
      <c r="E765" s="87"/>
      <c r="F765" s="37"/>
      <c r="G765" s="37"/>
      <c r="H765" s="154"/>
      <c r="I765" s="74"/>
    </row>
    <row r="766" spans="1:9">
      <c r="A766" s="177" t="s">
        <v>568</v>
      </c>
      <c r="B766" s="209" t="s">
        <v>569</v>
      </c>
      <c r="C766" s="65" t="s">
        <v>10</v>
      </c>
      <c r="D766" s="36" t="s">
        <v>11</v>
      </c>
      <c r="E766" s="37">
        <v>15</v>
      </c>
      <c r="F766" s="37">
        <f>IF(C766="x",E766,0)</f>
        <v>15</v>
      </c>
      <c r="G766" s="37"/>
      <c r="H766" s="154"/>
      <c r="I766" s="211"/>
    </row>
    <row r="767" spans="1:9">
      <c r="A767" s="177"/>
      <c r="B767" s="209"/>
      <c r="C767" s="65"/>
      <c r="D767" s="36" t="s">
        <v>13</v>
      </c>
      <c r="E767" s="87">
        <v>0</v>
      </c>
      <c r="F767" s="37">
        <f>IF(C767="x",E767,0)</f>
        <v>0</v>
      </c>
      <c r="G767" s="37"/>
      <c r="H767" s="154"/>
      <c r="I767" s="211"/>
    </row>
    <row r="768" spans="1:9">
      <c r="A768" s="177"/>
      <c r="B768" s="19" t="s">
        <v>570</v>
      </c>
      <c r="D768" s="19"/>
      <c r="E768" s="87"/>
      <c r="F768" s="37"/>
      <c r="G768" s="37"/>
      <c r="H768" s="154"/>
    </row>
    <row r="769" spans="1:9" ht="72">
      <c r="B769" s="44" t="s">
        <v>571</v>
      </c>
      <c r="D769" s="19"/>
      <c r="E769" s="87"/>
      <c r="F769" s="37"/>
      <c r="G769" s="37"/>
      <c r="H769" s="154"/>
    </row>
    <row r="770" spans="1:9">
      <c r="B770" s="109"/>
      <c r="D770" s="19"/>
      <c r="E770" s="87"/>
      <c r="F770" s="37"/>
      <c r="G770" s="37"/>
      <c r="H770" s="154"/>
    </row>
    <row r="771" spans="1:9">
      <c r="A771" s="177" t="s">
        <v>572</v>
      </c>
      <c r="B771" s="209" t="s">
        <v>573</v>
      </c>
      <c r="C771" s="34"/>
      <c r="D771" s="35" t="s">
        <v>574</v>
      </c>
      <c r="E771" s="37">
        <v>0</v>
      </c>
      <c r="F771" s="37">
        <f>IF(C771="x",E771,0)</f>
        <v>0</v>
      </c>
      <c r="G771" s="37"/>
      <c r="H771" s="154"/>
      <c r="I771" s="207"/>
    </row>
    <row r="772" spans="1:9">
      <c r="A772" s="177"/>
      <c r="B772" s="209"/>
      <c r="C772" s="34" t="s">
        <v>10</v>
      </c>
      <c r="D772" s="35" t="s">
        <v>575</v>
      </c>
      <c r="E772" s="37">
        <v>0</v>
      </c>
      <c r="F772" s="37">
        <f>IF(C772="x",E772,0)</f>
        <v>0</v>
      </c>
      <c r="G772" s="37"/>
      <c r="H772" s="154"/>
      <c r="I772" s="207"/>
    </row>
    <row r="773" spans="1:9">
      <c r="A773" s="177"/>
      <c r="B773" s="209"/>
      <c r="C773" s="34"/>
      <c r="D773" s="35" t="s">
        <v>576</v>
      </c>
      <c r="E773" s="37">
        <v>0</v>
      </c>
      <c r="F773" s="37">
        <f>IF(C773="x",E773,0)</f>
        <v>0</v>
      </c>
      <c r="G773" s="37"/>
      <c r="H773" s="154"/>
      <c r="I773" s="207"/>
    </row>
    <row r="774" spans="1:9">
      <c r="A774" s="177"/>
      <c r="B774" s="209"/>
      <c r="C774" s="24"/>
      <c r="D774" s="17" t="s">
        <v>577</v>
      </c>
      <c r="E774" s="87">
        <v>0</v>
      </c>
      <c r="F774" s="37">
        <f>IF(C774="x",E774,0)</f>
        <v>0</v>
      </c>
      <c r="G774" s="37"/>
      <c r="H774" s="154"/>
      <c r="I774" s="207"/>
    </row>
    <row r="775" spans="1:9">
      <c r="A775" s="177"/>
      <c r="B775" s="17"/>
      <c r="C775" s="18"/>
      <c r="D775" s="17"/>
      <c r="E775" s="87"/>
      <c r="F775" s="37"/>
      <c r="G775" s="37"/>
      <c r="H775" s="154"/>
      <c r="I775" s="20"/>
    </row>
    <row r="776" spans="1:9" s="19" customFormat="1">
      <c r="A776" s="177" t="s">
        <v>578</v>
      </c>
      <c r="B776" s="209" t="s">
        <v>579</v>
      </c>
      <c r="C776" s="34" t="s">
        <v>10</v>
      </c>
      <c r="D776" s="35" t="s">
        <v>11</v>
      </c>
      <c r="E776" s="37">
        <v>10</v>
      </c>
      <c r="F776" s="37">
        <f>IF(C776="x",E776,0)</f>
        <v>10</v>
      </c>
      <c r="G776" s="37"/>
      <c r="H776" s="154"/>
      <c r="I776" s="207"/>
    </row>
    <row r="777" spans="1:9" s="19" customFormat="1">
      <c r="A777" s="177"/>
      <c r="B777" s="209"/>
      <c r="C777" s="34"/>
      <c r="D777" s="35" t="s">
        <v>13</v>
      </c>
      <c r="E777" s="37">
        <v>0</v>
      </c>
      <c r="F777" s="37">
        <f>IF(C777="x",E777,0)</f>
        <v>0</v>
      </c>
      <c r="G777" s="37"/>
      <c r="H777" s="154"/>
      <c r="I777" s="207"/>
    </row>
    <row r="778" spans="1:9" s="19" customFormat="1">
      <c r="A778" s="177"/>
      <c r="B778" s="19" t="s">
        <v>570</v>
      </c>
      <c r="C778" s="17"/>
      <c r="E778" s="87"/>
      <c r="F778" s="37"/>
      <c r="G778" s="37"/>
      <c r="H778" s="154"/>
      <c r="I778" s="20"/>
    </row>
    <row r="779" spans="1:9" s="19" customFormat="1" ht="57.6">
      <c r="A779" s="177"/>
      <c r="B779" s="44" t="s">
        <v>580</v>
      </c>
      <c r="C779" s="17"/>
      <c r="E779" s="87"/>
      <c r="F779" s="37"/>
      <c r="G779" s="37"/>
      <c r="H779" s="154"/>
      <c r="I779" s="20"/>
    </row>
    <row r="780" spans="1:9" s="19" customFormat="1">
      <c r="A780" s="177"/>
      <c r="B780" s="17"/>
      <c r="C780" s="62"/>
      <c r="D780" s="35"/>
      <c r="E780" s="37"/>
      <c r="F780" s="37"/>
      <c r="G780" s="37"/>
      <c r="H780" s="154"/>
      <c r="I780" s="20"/>
    </row>
    <row r="781" spans="1:9" s="19" customFormat="1">
      <c r="A781" s="177" t="s">
        <v>581</v>
      </c>
      <c r="B781" s="209" t="s">
        <v>582</v>
      </c>
      <c r="C781" s="65" t="s">
        <v>10</v>
      </c>
      <c r="D781" s="36" t="s">
        <v>11</v>
      </c>
      <c r="E781" s="37">
        <v>15</v>
      </c>
      <c r="F781" s="37">
        <f>IF(C781="x",E781,0)</f>
        <v>15</v>
      </c>
      <c r="G781" s="37"/>
      <c r="H781" s="154"/>
      <c r="I781" s="20"/>
    </row>
    <row r="782" spans="1:9" s="19" customFormat="1">
      <c r="A782" s="177"/>
      <c r="B782" s="209"/>
      <c r="C782" s="65"/>
      <c r="D782" s="36" t="s">
        <v>13</v>
      </c>
      <c r="E782" s="37">
        <v>0</v>
      </c>
      <c r="F782" s="37">
        <f>IF(C782="x",E782,0)</f>
        <v>0</v>
      </c>
      <c r="G782" s="37"/>
      <c r="H782" s="154"/>
      <c r="I782" s="20"/>
    </row>
    <row r="783" spans="1:9" s="19" customFormat="1">
      <c r="A783" s="177"/>
      <c r="B783" s="19" t="s">
        <v>388</v>
      </c>
      <c r="C783" s="17"/>
      <c r="E783" s="87"/>
      <c r="F783" s="37"/>
      <c r="G783" s="37"/>
      <c r="H783" s="154"/>
      <c r="I783" s="20"/>
    </row>
    <row r="784" spans="1:9" s="19" customFormat="1" ht="158.44999999999999">
      <c r="A784" s="177"/>
      <c r="B784" s="44" t="s">
        <v>583</v>
      </c>
      <c r="C784" s="17"/>
      <c r="E784" s="87"/>
      <c r="F784" s="37"/>
      <c r="G784" s="37"/>
      <c r="H784" s="154"/>
      <c r="I784" s="20"/>
    </row>
    <row r="785" spans="1:9" s="19" customFormat="1">
      <c r="A785" s="177"/>
      <c r="B785" s="51"/>
      <c r="C785" s="17"/>
      <c r="E785" s="87"/>
      <c r="F785" s="37"/>
      <c r="G785" s="37"/>
      <c r="H785" s="154"/>
      <c r="I785" s="74"/>
    </row>
    <row r="786" spans="1:9" s="19" customFormat="1">
      <c r="A786" s="177" t="s">
        <v>584</v>
      </c>
      <c r="B786" s="209" t="s">
        <v>585</v>
      </c>
      <c r="C786" s="65" t="s">
        <v>10</v>
      </c>
      <c r="D786" s="36" t="s">
        <v>11</v>
      </c>
      <c r="E786" s="37">
        <v>15</v>
      </c>
      <c r="F786" s="37">
        <f>IF(C786="x",E786,0)</f>
        <v>15</v>
      </c>
      <c r="G786" s="37"/>
      <c r="H786" s="154"/>
      <c r="I786" s="207" t="s">
        <v>586</v>
      </c>
    </row>
    <row r="787" spans="1:9" s="19" customFormat="1">
      <c r="A787" s="177"/>
      <c r="B787" s="209"/>
      <c r="C787" s="65"/>
      <c r="D787" s="36" t="s">
        <v>13</v>
      </c>
      <c r="E787" s="37">
        <v>0</v>
      </c>
      <c r="F787" s="37">
        <f>IF(C787="x",E787,0)</f>
        <v>0</v>
      </c>
      <c r="G787" s="37"/>
      <c r="H787" s="154"/>
      <c r="I787" s="207"/>
    </row>
    <row r="788" spans="1:9" s="19" customFormat="1">
      <c r="A788" s="177"/>
      <c r="B788" s="19" t="s">
        <v>587</v>
      </c>
      <c r="C788" s="17"/>
      <c r="E788" s="87"/>
      <c r="F788" s="37"/>
      <c r="G788" s="37"/>
      <c r="H788" s="154"/>
      <c r="I788" s="20"/>
    </row>
    <row r="789" spans="1:9" s="19" customFormat="1" ht="84.75" customHeight="1">
      <c r="A789" s="177"/>
      <c r="B789" s="44" t="s">
        <v>588</v>
      </c>
      <c r="C789" s="17"/>
      <c r="E789" s="87"/>
      <c r="F789" s="37"/>
      <c r="G789" s="37"/>
      <c r="H789" s="154"/>
      <c r="I789" s="20"/>
    </row>
    <row r="790" spans="1:9">
      <c r="B790" s="51"/>
      <c r="D790" s="19"/>
      <c r="E790" s="87"/>
      <c r="F790" s="37"/>
      <c r="G790" s="37"/>
      <c r="H790" s="154"/>
      <c r="I790" s="74"/>
    </row>
    <row r="791" spans="1:9">
      <c r="A791" s="182"/>
      <c r="B791" s="128" t="s">
        <v>589</v>
      </c>
      <c r="C791" s="129"/>
      <c r="D791" s="129"/>
      <c r="E791" s="129"/>
      <c r="F791" s="129"/>
      <c r="G791" s="129"/>
      <c r="H791" s="167"/>
      <c r="I791" s="129"/>
    </row>
    <row r="792" spans="1:9">
      <c r="B792" s="3"/>
      <c r="E792" s="117"/>
      <c r="F792" s="117"/>
      <c r="G792" s="117"/>
      <c r="H792" s="168"/>
    </row>
    <row r="793" spans="1:9">
      <c r="F793" s="37"/>
      <c r="G793" s="37"/>
      <c r="H793" s="154"/>
    </row>
    <row r="794" spans="1:9" ht="25.9">
      <c r="A794" s="181"/>
      <c r="B794" s="130" t="s">
        <v>590</v>
      </c>
      <c r="C794" s="130"/>
      <c r="D794" s="130"/>
      <c r="E794" s="130"/>
      <c r="F794" s="202">
        <f>SUM(F797,F829,F890,F955)</f>
        <v>533</v>
      </c>
      <c r="G794" s="130"/>
      <c r="H794" s="169"/>
      <c r="I794" s="130"/>
    </row>
    <row r="795" spans="1:9" ht="86.45">
      <c r="B795" s="1" t="s">
        <v>591</v>
      </c>
      <c r="E795" s="117"/>
      <c r="F795" s="37"/>
      <c r="G795" s="37"/>
      <c r="H795" s="154"/>
    </row>
    <row r="796" spans="1:9">
      <c r="B796" s="91" t="s">
        <v>3</v>
      </c>
      <c r="C796" s="90"/>
      <c r="D796" s="91" t="s">
        <v>4</v>
      </c>
      <c r="E796" s="118"/>
      <c r="F796" s="118"/>
      <c r="G796" s="118"/>
      <c r="H796" s="164"/>
      <c r="I796" s="92" t="s">
        <v>5</v>
      </c>
    </row>
    <row r="797" spans="1:9" ht="15.6">
      <c r="B797" s="131" t="s">
        <v>592</v>
      </c>
      <c r="C797" s="132"/>
      <c r="D797" s="132"/>
      <c r="E797" s="132"/>
      <c r="F797" s="203">
        <f>SUM(F798:F828)</f>
        <v>80</v>
      </c>
      <c r="G797" s="132"/>
      <c r="H797" s="170"/>
      <c r="I797" s="132"/>
    </row>
    <row r="798" spans="1:9">
      <c r="A798" s="177">
        <v>106</v>
      </c>
      <c r="B798" s="209" t="s">
        <v>593</v>
      </c>
      <c r="C798" s="24" t="s">
        <v>10</v>
      </c>
      <c r="D798" s="17" t="s">
        <v>11</v>
      </c>
      <c r="E798" s="87">
        <v>20</v>
      </c>
      <c r="F798" s="37">
        <f>IF(C798="x",E798,0)</f>
        <v>20</v>
      </c>
      <c r="G798" s="37"/>
      <c r="H798" s="154"/>
      <c r="I798" s="207" t="s">
        <v>594</v>
      </c>
    </row>
    <row r="799" spans="1:9">
      <c r="A799" s="177"/>
      <c r="B799" s="209"/>
      <c r="C799" s="24"/>
      <c r="D799" s="17" t="s">
        <v>13</v>
      </c>
      <c r="E799" s="87">
        <v>0</v>
      </c>
      <c r="F799" s="37">
        <f>IF(C799="x",E799,0)</f>
        <v>0</v>
      </c>
      <c r="G799" s="37"/>
      <c r="H799" s="154"/>
      <c r="I799" s="207"/>
    </row>
    <row r="800" spans="1:9">
      <c r="A800" s="177"/>
      <c r="B800" s="127" t="s">
        <v>595</v>
      </c>
      <c r="D800" s="17"/>
      <c r="E800" s="87"/>
      <c r="F800" s="37"/>
      <c r="G800" s="37"/>
      <c r="H800" s="154"/>
      <c r="I800" s="20"/>
    </row>
    <row r="801" spans="1:9" ht="43.15">
      <c r="B801" s="44" t="s">
        <v>596</v>
      </c>
      <c r="D801" s="17"/>
      <c r="E801" s="87"/>
      <c r="F801" s="37"/>
      <c r="G801" s="37"/>
      <c r="H801" s="154"/>
    </row>
    <row r="802" spans="1:9">
      <c r="B802" s="19"/>
      <c r="D802" s="17"/>
      <c r="E802" s="87"/>
      <c r="F802" s="37"/>
      <c r="G802" s="37"/>
      <c r="H802" s="154"/>
      <c r="I802" s="20"/>
    </row>
    <row r="803" spans="1:9">
      <c r="A803" s="25">
        <v>107</v>
      </c>
      <c r="B803" s="209" t="s">
        <v>597</v>
      </c>
      <c r="C803" s="65"/>
      <c r="D803" s="133">
        <v>1</v>
      </c>
      <c r="E803" s="134">
        <v>20</v>
      </c>
      <c r="F803" s="37">
        <f t="shared" ref="F803:F808" si="4">IF(C803="x",E803,0)</f>
        <v>0</v>
      </c>
      <c r="G803" s="37"/>
      <c r="H803" s="154"/>
    </row>
    <row r="804" spans="1:9">
      <c r="B804" s="209"/>
      <c r="C804" s="65"/>
      <c r="D804" s="36" t="s">
        <v>598</v>
      </c>
      <c r="E804" s="134">
        <v>18</v>
      </c>
      <c r="F804" s="37">
        <f t="shared" si="4"/>
        <v>0</v>
      </c>
      <c r="G804" s="37"/>
      <c r="H804" s="154"/>
    </row>
    <row r="805" spans="1:9">
      <c r="B805" s="209"/>
      <c r="C805" s="65"/>
      <c r="D805" s="36" t="s">
        <v>599</v>
      </c>
      <c r="E805" s="134">
        <v>15</v>
      </c>
      <c r="F805" s="37">
        <f t="shared" si="4"/>
        <v>0</v>
      </c>
      <c r="G805" s="37"/>
      <c r="H805" s="154"/>
    </row>
    <row r="806" spans="1:9">
      <c r="B806" s="209"/>
      <c r="C806" s="65"/>
      <c r="D806" s="36" t="s">
        <v>600</v>
      </c>
      <c r="E806" s="134">
        <v>11</v>
      </c>
      <c r="F806" s="37">
        <f t="shared" si="4"/>
        <v>0</v>
      </c>
      <c r="G806" s="37"/>
      <c r="H806" s="154"/>
    </row>
    <row r="807" spans="1:9">
      <c r="B807" s="209"/>
      <c r="C807" s="65"/>
      <c r="D807" s="36" t="s">
        <v>601</v>
      </c>
      <c r="E807" s="134">
        <v>6</v>
      </c>
      <c r="F807" s="37">
        <f t="shared" si="4"/>
        <v>0</v>
      </c>
      <c r="G807" s="37"/>
      <c r="H807" s="154"/>
    </row>
    <row r="808" spans="1:9">
      <c r="B808" s="209"/>
      <c r="C808" s="65" t="s">
        <v>10</v>
      </c>
      <c r="D808" s="36" t="s">
        <v>602</v>
      </c>
      <c r="E808" s="134">
        <v>0</v>
      </c>
      <c r="F808" s="37">
        <f t="shared" si="4"/>
        <v>0</v>
      </c>
      <c r="G808" s="37"/>
      <c r="H808" s="154"/>
    </row>
    <row r="809" spans="1:9">
      <c r="B809" s="51"/>
      <c r="D809" s="17"/>
      <c r="E809" s="87"/>
      <c r="F809" s="37"/>
      <c r="G809" s="37"/>
      <c r="H809" s="154"/>
      <c r="I809" s="74"/>
    </row>
    <row r="810" spans="1:9">
      <c r="A810" s="25">
        <v>108</v>
      </c>
      <c r="B810" s="209" t="s">
        <v>603</v>
      </c>
      <c r="C810" s="65" t="s">
        <v>10</v>
      </c>
      <c r="D810" s="36" t="s">
        <v>604</v>
      </c>
      <c r="E810" s="134">
        <v>40</v>
      </c>
      <c r="F810" s="37">
        <f>IF(C810="x",E810,0)</f>
        <v>40</v>
      </c>
      <c r="G810" s="37"/>
      <c r="H810" s="154"/>
    </row>
    <row r="811" spans="1:9">
      <c r="B811" s="209"/>
      <c r="C811" s="65"/>
      <c r="D811" s="36" t="s">
        <v>605</v>
      </c>
      <c r="E811" s="134">
        <v>15</v>
      </c>
      <c r="F811" s="37">
        <f>IF(C811="x",E811,0)</f>
        <v>0</v>
      </c>
      <c r="G811" s="37"/>
      <c r="H811" s="154"/>
    </row>
    <row r="812" spans="1:9">
      <c r="B812" s="209"/>
      <c r="C812" s="65"/>
      <c r="D812" s="36" t="s">
        <v>606</v>
      </c>
      <c r="E812" s="134">
        <v>5</v>
      </c>
      <c r="F812" s="37">
        <f>IF(C812="x",E812,0)</f>
        <v>0</v>
      </c>
      <c r="G812" s="37"/>
      <c r="H812" s="154"/>
    </row>
    <row r="813" spans="1:9">
      <c r="B813" s="209"/>
      <c r="C813" s="65"/>
      <c r="D813" s="36" t="s">
        <v>607</v>
      </c>
      <c r="E813" s="134">
        <v>0</v>
      </c>
      <c r="F813" s="37">
        <f>IF(C813="x",E813,0)</f>
        <v>0</v>
      </c>
      <c r="G813" s="37"/>
      <c r="H813" s="154"/>
    </row>
    <row r="814" spans="1:9">
      <c r="A814" s="177"/>
      <c r="B814" s="127" t="s">
        <v>608</v>
      </c>
      <c r="D814" s="17"/>
      <c r="E814" s="87"/>
      <c r="F814" s="37"/>
      <c r="G814" s="37"/>
      <c r="H814" s="154"/>
      <c r="I814" s="20"/>
    </row>
    <row r="815" spans="1:9">
      <c r="B815" s="44" t="s">
        <v>609</v>
      </c>
      <c r="D815" s="17"/>
      <c r="E815" s="87"/>
      <c r="F815" s="37"/>
      <c r="G815" s="37"/>
      <c r="H815" s="154"/>
    </row>
    <row r="816" spans="1:9">
      <c r="B816" s="51"/>
      <c r="D816" s="17"/>
      <c r="E816" s="87"/>
      <c r="F816" s="37"/>
      <c r="G816" s="37"/>
      <c r="H816" s="154"/>
      <c r="I816" s="74"/>
    </row>
    <row r="817" spans="1:9">
      <c r="A817" s="25">
        <v>109</v>
      </c>
      <c r="B817" s="209" t="s">
        <v>610</v>
      </c>
      <c r="C817" s="65"/>
      <c r="D817" s="36" t="s">
        <v>190</v>
      </c>
      <c r="E817" s="134">
        <v>30</v>
      </c>
      <c r="F817" s="37">
        <f>IF(C817="x",E817,0)</f>
        <v>0</v>
      </c>
      <c r="G817" s="37"/>
      <c r="H817" s="154"/>
      <c r="I817" s="211" t="s">
        <v>611</v>
      </c>
    </row>
    <row r="818" spans="1:9">
      <c r="B818" s="209"/>
      <c r="C818" s="65" t="s">
        <v>10</v>
      </c>
      <c r="D818" s="36" t="s">
        <v>191</v>
      </c>
      <c r="E818" s="134">
        <v>20</v>
      </c>
      <c r="F818" s="37">
        <f>IF(C818="x",E818,0)</f>
        <v>20</v>
      </c>
      <c r="G818" s="37"/>
      <c r="H818" s="154"/>
      <c r="I818" s="211"/>
    </row>
    <row r="819" spans="1:9">
      <c r="B819" s="209"/>
      <c r="C819" s="65"/>
      <c r="D819" s="36" t="s">
        <v>192</v>
      </c>
      <c r="E819" s="134">
        <v>15</v>
      </c>
      <c r="F819" s="37">
        <f>IF(C819="x",E819,0)</f>
        <v>0</v>
      </c>
      <c r="G819" s="37"/>
      <c r="H819" s="154"/>
      <c r="I819" s="211"/>
    </row>
    <row r="820" spans="1:9">
      <c r="B820" s="209"/>
      <c r="C820" s="65"/>
      <c r="D820" s="36" t="s">
        <v>193</v>
      </c>
      <c r="E820" s="134">
        <v>5</v>
      </c>
      <c r="F820" s="37">
        <f>IF(C820="x",E820,0)</f>
        <v>0</v>
      </c>
      <c r="G820" s="37"/>
      <c r="H820" s="154"/>
      <c r="I820" s="211"/>
    </row>
    <row r="821" spans="1:9">
      <c r="B821" s="209"/>
      <c r="C821" s="65"/>
      <c r="D821" s="36" t="s">
        <v>194</v>
      </c>
      <c r="E821" s="134">
        <v>0</v>
      </c>
      <c r="F821" s="37">
        <f>IF(C821="x",E821,0)</f>
        <v>0</v>
      </c>
      <c r="G821" s="37"/>
      <c r="H821" s="154"/>
      <c r="I821" s="211"/>
    </row>
    <row r="822" spans="1:9">
      <c r="B822" s="17"/>
      <c r="C822" s="80"/>
      <c r="D822" s="36"/>
      <c r="E822" s="134"/>
      <c r="F822" s="37"/>
      <c r="G822" s="37"/>
      <c r="H822" s="154"/>
    </row>
    <row r="823" spans="1:9">
      <c r="A823" s="177">
        <v>110</v>
      </c>
      <c r="B823" s="206" t="s">
        <v>612</v>
      </c>
      <c r="C823" s="24"/>
      <c r="D823" s="17" t="s">
        <v>11</v>
      </c>
      <c r="E823" s="87">
        <v>20</v>
      </c>
      <c r="F823" s="37">
        <f>IF(C823="x",E823,0)</f>
        <v>0</v>
      </c>
      <c r="G823" s="37"/>
      <c r="H823" s="154"/>
    </row>
    <row r="824" spans="1:9">
      <c r="B824" s="206"/>
      <c r="C824" s="24" t="s">
        <v>10</v>
      </c>
      <c r="D824" s="17" t="s">
        <v>13</v>
      </c>
      <c r="E824" s="87">
        <v>0</v>
      </c>
      <c r="F824" s="37">
        <f>IF(C824="x",E824,0)</f>
        <v>0</v>
      </c>
      <c r="G824" s="37"/>
      <c r="H824" s="154"/>
    </row>
    <row r="825" spans="1:9">
      <c r="B825" s="206"/>
      <c r="C825" s="18"/>
      <c r="D825" s="17"/>
      <c r="E825" s="87"/>
      <c r="F825" s="37"/>
      <c r="G825" s="37"/>
      <c r="H825" s="154"/>
    </row>
    <row r="826" spans="1:9">
      <c r="B826" s="19" t="s">
        <v>274</v>
      </c>
      <c r="D826" s="19"/>
      <c r="E826" s="87"/>
      <c r="F826" s="37"/>
      <c r="G826" s="37"/>
      <c r="H826" s="154"/>
    </row>
    <row r="827" spans="1:9">
      <c r="B827" s="101" t="s">
        <v>85</v>
      </c>
      <c r="D827" s="19"/>
      <c r="E827" s="87"/>
      <c r="F827" s="37"/>
      <c r="G827" s="37"/>
      <c r="H827" s="154"/>
    </row>
    <row r="828" spans="1:9">
      <c r="B828" s="45"/>
      <c r="D828" s="17"/>
      <c r="E828" s="87"/>
      <c r="F828" s="37"/>
      <c r="G828" s="37"/>
      <c r="H828" s="154"/>
    </row>
    <row r="829" spans="1:9" ht="15.6">
      <c r="B829" s="131" t="s">
        <v>613</v>
      </c>
      <c r="C829" s="132"/>
      <c r="D829" s="132"/>
      <c r="E829" s="132"/>
      <c r="F829" s="203">
        <f>SUM(F830:F889)</f>
        <v>150</v>
      </c>
      <c r="G829" s="132"/>
      <c r="H829" s="170"/>
      <c r="I829" s="132"/>
    </row>
    <row r="830" spans="1:9">
      <c r="A830" s="177" t="s">
        <v>614</v>
      </c>
      <c r="B830" s="209" t="s">
        <v>615</v>
      </c>
      <c r="C830" s="24" t="s">
        <v>10</v>
      </c>
      <c r="D830" s="17" t="s">
        <v>11</v>
      </c>
      <c r="E830" s="87">
        <v>20</v>
      </c>
      <c r="F830" s="37">
        <f>IF(C830="x",E830,0)</f>
        <v>20</v>
      </c>
      <c r="G830" s="37"/>
      <c r="H830" s="154"/>
      <c r="I830" s="207"/>
    </row>
    <row r="831" spans="1:9">
      <c r="A831" s="177"/>
      <c r="B831" s="209"/>
      <c r="C831" s="24"/>
      <c r="D831" s="17" t="s">
        <v>31</v>
      </c>
      <c r="E831" s="87">
        <v>0</v>
      </c>
      <c r="F831" s="37">
        <f>IF(C831="x",E831,0)</f>
        <v>0</v>
      </c>
      <c r="G831" s="37"/>
      <c r="H831" s="154"/>
      <c r="I831" s="207"/>
    </row>
    <row r="832" spans="1:9">
      <c r="B832" s="19" t="s">
        <v>616</v>
      </c>
      <c r="D832" s="17"/>
      <c r="E832" s="87"/>
      <c r="F832" s="37"/>
      <c r="G832" s="37"/>
      <c r="H832" s="154"/>
    </row>
    <row r="833" spans="1:9" ht="115.15">
      <c r="A833" s="177"/>
      <c r="B833" s="44" t="s">
        <v>617</v>
      </c>
      <c r="D833" s="17"/>
      <c r="E833" s="87"/>
      <c r="F833" s="37"/>
      <c r="G833" s="37"/>
      <c r="H833" s="154"/>
      <c r="I833" s="20"/>
    </row>
    <row r="834" spans="1:9">
      <c r="A834" s="177"/>
      <c r="B834" s="19"/>
      <c r="D834" s="17"/>
      <c r="E834" s="87"/>
      <c r="F834" s="37"/>
      <c r="G834" s="37"/>
      <c r="H834" s="154"/>
      <c r="I834" s="20"/>
    </row>
    <row r="835" spans="1:9">
      <c r="A835" s="177" t="s">
        <v>618</v>
      </c>
      <c r="B835" s="209" t="s">
        <v>619</v>
      </c>
      <c r="C835" s="24" t="s">
        <v>10</v>
      </c>
      <c r="D835" s="17" t="s">
        <v>11</v>
      </c>
      <c r="E835" s="87">
        <v>15</v>
      </c>
      <c r="F835" s="37">
        <f>IF(C835="x",E835,0)</f>
        <v>15</v>
      </c>
      <c r="G835" s="37"/>
      <c r="H835" s="154"/>
      <c r="I835" s="207" t="s">
        <v>620</v>
      </c>
    </row>
    <row r="836" spans="1:9">
      <c r="A836" s="177"/>
      <c r="B836" s="209"/>
      <c r="C836" s="24"/>
      <c r="D836" s="17" t="s">
        <v>13</v>
      </c>
      <c r="E836" s="87">
        <v>0</v>
      </c>
      <c r="F836" s="37">
        <f>IF(C836="x",E836,0)</f>
        <v>0</v>
      </c>
      <c r="G836" s="37"/>
      <c r="H836" s="154"/>
      <c r="I836" s="207"/>
    </row>
    <row r="837" spans="1:9">
      <c r="A837" s="177"/>
      <c r="B837" s="19" t="s">
        <v>621</v>
      </c>
      <c r="D837" s="17"/>
      <c r="E837" s="87"/>
      <c r="F837" s="37"/>
      <c r="G837" s="37"/>
      <c r="H837" s="154"/>
      <c r="I837" s="20"/>
    </row>
    <row r="838" spans="1:9">
      <c r="B838" s="143" t="s">
        <v>622</v>
      </c>
      <c r="D838" s="17"/>
      <c r="E838" s="87"/>
      <c r="F838" s="37"/>
      <c r="G838" s="37"/>
      <c r="H838" s="154"/>
    </row>
    <row r="839" spans="1:9">
      <c r="B839" s="19"/>
      <c r="D839" s="17"/>
      <c r="E839" s="87"/>
      <c r="F839" s="37"/>
      <c r="G839" s="37"/>
      <c r="H839" s="154"/>
      <c r="I839" s="20"/>
    </row>
    <row r="840" spans="1:9">
      <c r="A840" s="177">
        <v>112</v>
      </c>
      <c r="B840" s="209" t="s">
        <v>623</v>
      </c>
      <c r="C840" s="24" t="s">
        <v>10</v>
      </c>
      <c r="D840" s="17" t="s">
        <v>11</v>
      </c>
      <c r="E840" s="87">
        <v>20</v>
      </c>
      <c r="F840" s="37">
        <f>IF(C840="x",E840,0)</f>
        <v>20</v>
      </c>
      <c r="G840" s="37"/>
      <c r="H840" s="154"/>
      <c r="I840" s="207" t="s">
        <v>624</v>
      </c>
    </row>
    <row r="841" spans="1:9">
      <c r="A841" s="177"/>
      <c r="B841" s="209"/>
      <c r="C841" s="24"/>
      <c r="D841" s="17" t="s">
        <v>31</v>
      </c>
      <c r="E841" s="87">
        <v>0</v>
      </c>
      <c r="F841" s="37">
        <f>IF(C841="x",E841,0)</f>
        <v>0</v>
      </c>
      <c r="G841" s="37"/>
      <c r="H841" s="154"/>
      <c r="I841" s="207"/>
    </row>
    <row r="842" spans="1:9">
      <c r="B842" s="19" t="s">
        <v>625</v>
      </c>
      <c r="D842" s="17"/>
      <c r="E842" s="87"/>
      <c r="F842" s="37"/>
      <c r="G842" s="37"/>
      <c r="H842" s="154"/>
    </row>
    <row r="843" spans="1:9" ht="43.15">
      <c r="A843" s="177"/>
      <c r="B843" s="44" t="s">
        <v>626</v>
      </c>
      <c r="D843" s="17"/>
      <c r="E843" s="87"/>
      <c r="F843" s="37"/>
      <c r="G843" s="37"/>
      <c r="H843" s="154"/>
      <c r="I843" s="20"/>
    </row>
    <row r="844" spans="1:9">
      <c r="A844" s="177"/>
      <c r="B844" s="19"/>
      <c r="D844" s="17"/>
      <c r="E844" s="87"/>
      <c r="F844" s="37"/>
      <c r="G844" s="37"/>
      <c r="H844" s="154"/>
      <c r="I844" s="20"/>
    </row>
    <row r="845" spans="1:9">
      <c r="A845" s="177">
        <v>113</v>
      </c>
      <c r="B845" s="209" t="s">
        <v>627</v>
      </c>
      <c r="C845" s="24"/>
      <c r="D845" s="17" t="s">
        <v>11</v>
      </c>
      <c r="E845" s="87">
        <v>10</v>
      </c>
      <c r="F845" s="37">
        <f>IF(C845="x",E845,0)</f>
        <v>0</v>
      </c>
      <c r="G845" s="37"/>
      <c r="H845" s="154"/>
      <c r="I845" s="95"/>
    </row>
    <row r="846" spans="1:9">
      <c r="A846" s="177"/>
      <c r="B846" s="209"/>
      <c r="C846" s="24"/>
      <c r="D846" s="17" t="s">
        <v>13</v>
      </c>
      <c r="E846" s="87">
        <v>0</v>
      </c>
      <c r="F846" s="37">
        <f>IF(C846="x",E846,0)</f>
        <v>0</v>
      </c>
      <c r="G846" s="37"/>
      <c r="H846" s="154"/>
      <c r="I846" s="95"/>
    </row>
    <row r="847" spans="1:9">
      <c r="A847" s="177"/>
      <c r="B847" s="209"/>
      <c r="C847" s="24" t="s">
        <v>10</v>
      </c>
      <c r="D847" s="17" t="s">
        <v>18</v>
      </c>
      <c r="E847" s="87">
        <v>10</v>
      </c>
      <c r="F847" s="37">
        <f>IF(C847="x",E847,0)</f>
        <v>10</v>
      </c>
      <c r="G847" s="37"/>
      <c r="H847" s="154"/>
      <c r="I847" s="95"/>
    </row>
    <row r="848" spans="1:9" ht="43.15">
      <c r="A848" s="177"/>
      <c r="B848" s="19" t="s">
        <v>628</v>
      </c>
      <c r="D848" s="17"/>
      <c r="E848" s="87"/>
      <c r="F848" s="37"/>
      <c r="G848" s="37"/>
      <c r="H848" s="154"/>
      <c r="I848" s="20"/>
    </row>
    <row r="849" spans="1:9" ht="172.9">
      <c r="B849" s="44" t="s">
        <v>629</v>
      </c>
      <c r="D849" s="17"/>
      <c r="E849" s="87"/>
      <c r="F849" s="37"/>
      <c r="G849" s="37"/>
      <c r="H849" s="154"/>
    </row>
    <row r="850" spans="1:9">
      <c r="B850" s="19"/>
      <c r="D850" s="17"/>
      <c r="E850" s="87"/>
      <c r="F850" s="37"/>
      <c r="G850" s="37"/>
      <c r="H850" s="154"/>
      <c r="I850" s="20"/>
    </row>
    <row r="851" spans="1:9">
      <c r="A851" s="25">
        <v>114</v>
      </c>
      <c r="B851" s="209" t="s">
        <v>630</v>
      </c>
      <c r="C851" s="65" t="s">
        <v>10</v>
      </c>
      <c r="D851" s="36" t="s">
        <v>631</v>
      </c>
      <c r="E851" s="37">
        <v>10</v>
      </c>
      <c r="F851" s="37">
        <f>IF(C851="x",E851,0)</f>
        <v>10</v>
      </c>
      <c r="G851" s="37"/>
      <c r="H851" s="154"/>
      <c r="I851" s="211" t="s">
        <v>632</v>
      </c>
    </row>
    <row r="852" spans="1:9">
      <c r="B852" s="209"/>
      <c r="C852" s="65"/>
      <c r="D852" s="36" t="s">
        <v>633</v>
      </c>
      <c r="E852" s="37">
        <v>10</v>
      </c>
      <c r="F852" s="37">
        <f>IF(C852="x",E852,0)</f>
        <v>0</v>
      </c>
      <c r="G852" s="37"/>
      <c r="H852" s="154"/>
      <c r="I852" s="211"/>
    </row>
    <row r="853" spans="1:9">
      <c r="B853" s="209"/>
      <c r="C853" s="65"/>
      <c r="D853" s="36" t="s">
        <v>13</v>
      </c>
      <c r="E853" s="37">
        <v>0</v>
      </c>
      <c r="F853" s="37">
        <f>IF(C853="x",E853,0)</f>
        <v>0</v>
      </c>
      <c r="G853" s="37"/>
      <c r="H853" s="154"/>
      <c r="I853" s="211"/>
    </row>
    <row r="854" spans="1:9">
      <c r="B854" s="209"/>
      <c r="C854" s="65"/>
      <c r="D854" s="36" t="s">
        <v>18</v>
      </c>
      <c r="E854" s="37">
        <v>10</v>
      </c>
      <c r="F854" s="37">
        <f>IF(C854="x",E854,0)</f>
        <v>0</v>
      </c>
      <c r="G854" s="37"/>
      <c r="H854" s="154"/>
      <c r="I854" s="211"/>
    </row>
    <row r="855" spans="1:9" ht="28.9">
      <c r="A855" s="177"/>
      <c r="B855" s="19" t="s">
        <v>634</v>
      </c>
      <c r="D855" s="17"/>
      <c r="E855" s="87"/>
      <c r="F855" s="37"/>
      <c r="G855" s="37"/>
      <c r="H855" s="154"/>
      <c r="I855" s="20"/>
    </row>
    <row r="856" spans="1:9" ht="172.9">
      <c r="B856" s="44" t="s">
        <v>635</v>
      </c>
      <c r="D856" s="17"/>
      <c r="E856" s="87"/>
      <c r="F856" s="37"/>
      <c r="G856" s="37"/>
      <c r="H856" s="154"/>
    </row>
    <row r="857" spans="1:9">
      <c r="B857" s="51"/>
      <c r="D857" s="17"/>
      <c r="E857" s="87"/>
      <c r="F857" s="37"/>
      <c r="G857" s="37"/>
      <c r="H857" s="154"/>
      <c r="I857" s="74"/>
    </row>
    <row r="858" spans="1:9">
      <c r="A858" s="25">
        <v>115</v>
      </c>
      <c r="B858" s="209" t="s">
        <v>636</v>
      </c>
      <c r="C858" s="65" t="s">
        <v>10</v>
      </c>
      <c r="D858" s="36" t="s">
        <v>637</v>
      </c>
      <c r="E858" s="134">
        <v>20</v>
      </c>
      <c r="F858" s="37">
        <f t="shared" ref="F858:F863" si="5">IF(C858="x",E858,0)</f>
        <v>20</v>
      </c>
      <c r="G858" s="37"/>
      <c r="H858" s="154"/>
    </row>
    <row r="859" spans="1:9">
      <c r="B859" s="209"/>
      <c r="C859" s="65"/>
      <c r="D859" s="36" t="s">
        <v>638</v>
      </c>
      <c r="E859" s="134">
        <v>15</v>
      </c>
      <c r="F859" s="37">
        <f t="shared" si="5"/>
        <v>0</v>
      </c>
      <c r="G859" s="37"/>
      <c r="H859" s="154"/>
    </row>
    <row r="860" spans="1:9">
      <c r="B860" s="209"/>
      <c r="C860" s="65"/>
      <c r="D860" s="36" t="s">
        <v>639</v>
      </c>
      <c r="E860" s="134">
        <v>10</v>
      </c>
      <c r="F860" s="37">
        <f t="shared" si="5"/>
        <v>0</v>
      </c>
      <c r="G860" s="37"/>
      <c r="H860" s="154"/>
    </row>
    <row r="861" spans="1:9">
      <c r="B861" s="209"/>
      <c r="C861" s="65"/>
      <c r="D861" s="36" t="s">
        <v>640</v>
      </c>
      <c r="E861" s="134">
        <v>5</v>
      </c>
      <c r="F861" s="37">
        <f t="shared" si="5"/>
        <v>0</v>
      </c>
      <c r="G861" s="37"/>
      <c r="H861" s="154"/>
    </row>
    <row r="862" spans="1:9">
      <c r="B862" s="209"/>
      <c r="C862" s="65"/>
      <c r="D862" s="36" t="s">
        <v>641</v>
      </c>
      <c r="E862" s="134">
        <v>2</v>
      </c>
      <c r="F862" s="37">
        <f t="shared" si="5"/>
        <v>0</v>
      </c>
      <c r="G862" s="37"/>
      <c r="H862" s="154"/>
    </row>
    <row r="863" spans="1:9">
      <c r="B863" s="209"/>
      <c r="C863" s="65"/>
      <c r="D863" s="36" t="s">
        <v>642</v>
      </c>
      <c r="E863" s="134">
        <v>0</v>
      </c>
      <c r="F863" s="37">
        <f t="shared" si="5"/>
        <v>0</v>
      </c>
      <c r="G863" s="37"/>
      <c r="H863" s="154"/>
    </row>
    <row r="864" spans="1:9">
      <c r="B864" s="51"/>
      <c r="D864" s="17"/>
      <c r="E864" s="87"/>
      <c r="F864" s="37"/>
      <c r="G864" s="37"/>
      <c r="H864" s="154"/>
      <c r="I864" s="74"/>
    </row>
    <row r="865" spans="1:9" ht="43.15">
      <c r="A865" s="25">
        <v>116</v>
      </c>
      <c r="B865" s="206" t="s">
        <v>643</v>
      </c>
      <c r="C865" s="142" t="s">
        <v>10</v>
      </c>
      <c r="D865" s="36" t="s">
        <v>644</v>
      </c>
      <c r="E865" s="37">
        <v>10</v>
      </c>
      <c r="F865" s="37">
        <f>IF(C865="x",E865,0)</f>
        <v>10</v>
      </c>
      <c r="G865" s="28" t="s">
        <v>645</v>
      </c>
      <c r="H865" s="154"/>
    </row>
    <row r="866" spans="1:9">
      <c r="B866" s="206"/>
      <c r="C866" s="142"/>
      <c r="D866" s="36" t="s">
        <v>646</v>
      </c>
      <c r="E866" s="37">
        <v>5</v>
      </c>
      <c r="F866" s="37">
        <f>IF(C866="x",E866,0)</f>
        <v>0</v>
      </c>
      <c r="G866" s="37"/>
      <c r="H866" s="154"/>
    </row>
    <row r="867" spans="1:9">
      <c r="B867" s="206"/>
      <c r="C867" s="142"/>
      <c r="D867" s="36" t="s">
        <v>199</v>
      </c>
      <c r="E867" s="37">
        <v>0</v>
      </c>
      <c r="F867" s="37">
        <f>IF(C867="x",E867,0)</f>
        <v>0</v>
      </c>
      <c r="G867" s="37"/>
      <c r="H867" s="154"/>
    </row>
    <row r="868" spans="1:9">
      <c r="B868" s="206"/>
      <c r="C868" s="142"/>
      <c r="D868" s="36" t="s">
        <v>175</v>
      </c>
      <c r="E868" s="37">
        <v>0</v>
      </c>
      <c r="F868" s="37">
        <f>IF(C868="x",E868,0)</f>
        <v>0</v>
      </c>
      <c r="G868" s="37"/>
      <c r="H868" s="154"/>
    </row>
    <row r="869" spans="1:9">
      <c r="B869" s="51"/>
      <c r="D869" s="17"/>
      <c r="E869" s="87"/>
      <c r="F869" s="37"/>
      <c r="G869" s="37"/>
      <c r="H869" s="154"/>
      <c r="I869" s="74"/>
    </row>
    <row r="870" spans="1:9">
      <c r="A870" s="25">
        <v>117</v>
      </c>
      <c r="B870" s="209" t="s">
        <v>647</v>
      </c>
      <c r="C870" s="65" t="s">
        <v>10</v>
      </c>
      <c r="D870" s="135" t="s">
        <v>648</v>
      </c>
      <c r="E870" s="136" t="s">
        <v>649</v>
      </c>
      <c r="F870" s="37" t="str">
        <f>IF(C870="x",E870,0)</f>
        <v>10</v>
      </c>
      <c r="G870" s="37"/>
      <c r="H870" s="154"/>
    </row>
    <row r="871" spans="1:9">
      <c r="B871" s="209"/>
      <c r="C871" s="65"/>
      <c r="D871" s="135" t="s">
        <v>650</v>
      </c>
      <c r="E871" s="136" t="s">
        <v>651</v>
      </c>
      <c r="F871" s="37">
        <f>IF(C871="x",E871,0)</f>
        <v>0</v>
      </c>
      <c r="G871" s="37"/>
      <c r="H871" s="154"/>
    </row>
    <row r="872" spans="1:9">
      <c r="B872" s="209"/>
      <c r="C872" s="65"/>
      <c r="D872" s="135" t="s">
        <v>652</v>
      </c>
      <c r="E872" s="136" t="s">
        <v>653</v>
      </c>
      <c r="F872" s="37">
        <f>IF(C872="x",E872,0)</f>
        <v>0</v>
      </c>
      <c r="G872" s="37"/>
      <c r="H872" s="154"/>
    </row>
    <row r="873" spans="1:9">
      <c r="B873" s="209"/>
      <c r="C873" s="65"/>
      <c r="D873" s="135" t="s">
        <v>175</v>
      </c>
      <c r="E873" s="136" t="s">
        <v>654</v>
      </c>
      <c r="F873" s="37">
        <f>IF(C873="x",E873,0)</f>
        <v>0</v>
      </c>
      <c r="G873" s="37"/>
      <c r="H873" s="154"/>
    </row>
    <row r="874" spans="1:9">
      <c r="B874" s="17"/>
      <c r="C874" s="80"/>
      <c r="D874" s="135"/>
      <c r="E874" s="136"/>
      <c r="F874" s="37"/>
      <c r="G874" s="37"/>
      <c r="H874" s="154"/>
    </row>
    <row r="875" spans="1:9">
      <c r="A875" s="177">
        <v>118</v>
      </c>
      <c r="B875" s="209" t="s">
        <v>655</v>
      </c>
      <c r="C875" s="34" t="s">
        <v>10</v>
      </c>
      <c r="D875" s="35" t="s">
        <v>11</v>
      </c>
      <c r="E875" s="87">
        <v>15</v>
      </c>
      <c r="F875" s="37">
        <f>IF(C875="x",E875,0)</f>
        <v>15</v>
      </c>
      <c r="G875" s="37"/>
      <c r="H875" s="154"/>
      <c r="I875" s="207" t="s">
        <v>656</v>
      </c>
    </row>
    <row r="876" spans="1:9">
      <c r="B876" s="209"/>
      <c r="C876" s="24"/>
      <c r="D876" s="17" t="s">
        <v>13</v>
      </c>
      <c r="E876" s="87">
        <v>0</v>
      </c>
      <c r="F876" s="37">
        <f>IF(C876="x",E876,0)</f>
        <v>0</v>
      </c>
      <c r="G876" s="37"/>
      <c r="H876" s="154"/>
      <c r="I876" s="207"/>
    </row>
    <row r="877" spans="1:9">
      <c r="B877" s="19" t="s">
        <v>388</v>
      </c>
      <c r="D877" s="19"/>
      <c r="E877" s="87"/>
      <c r="F877" s="37"/>
      <c r="G877" s="37"/>
      <c r="H877" s="154"/>
    </row>
    <row r="878" spans="1:9" ht="28.9">
      <c r="B878" s="44" t="s">
        <v>657</v>
      </c>
      <c r="D878" s="19"/>
      <c r="E878" s="87"/>
      <c r="F878" s="37"/>
      <c r="G878" s="37"/>
      <c r="H878" s="154"/>
    </row>
    <row r="879" spans="1:9">
      <c r="B879" s="17"/>
      <c r="C879" s="80"/>
      <c r="D879" s="135"/>
      <c r="E879" s="136"/>
      <c r="F879" s="37"/>
      <c r="G879" s="37"/>
      <c r="H879" s="154"/>
    </row>
    <row r="880" spans="1:9">
      <c r="A880" s="25" t="s">
        <v>658</v>
      </c>
      <c r="B880" s="209" t="s">
        <v>659</v>
      </c>
      <c r="C880" s="24" t="s">
        <v>10</v>
      </c>
      <c r="D880" s="17" t="s">
        <v>11</v>
      </c>
      <c r="E880" s="87">
        <v>15</v>
      </c>
      <c r="F880" s="37">
        <f>IF(C880="x",E880,0)</f>
        <v>15</v>
      </c>
      <c r="G880" s="37"/>
      <c r="H880" s="154"/>
      <c r="I880" s="207" t="s">
        <v>660</v>
      </c>
    </row>
    <row r="881" spans="1:9">
      <c r="B881" s="209"/>
      <c r="C881" s="24"/>
      <c r="D881" s="17" t="s">
        <v>13</v>
      </c>
      <c r="E881" s="87">
        <v>0</v>
      </c>
      <c r="F881" s="37">
        <f>IF(C881="x",E881,0)</f>
        <v>0</v>
      </c>
      <c r="G881" s="37"/>
      <c r="H881" s="154"/>
      <c r="I881" s="207"/>
    </row>
    <row r="882" spans="1:9">
      <c r="A882" s="177"/>
      <c r="B882" s="19" t="s">
        <v>233</v>
      </c>
      <c r="D882" s="17"/>
      <c r="E882" s="87"/>
      <c r="F882" s="37"/>
      <c r="G882" s="37"/>
      <c r="H882" s="154"/>
      <c r="I882" s="20"/>
    </row>
    <row r="883" spans="1:9" ht="43.15">
      <c r="B883" s="44" t="s">
        <v>661</v>
      </c>
      <c r="D883" s="17"/>
      <c r="E883" s="87"/>
      <c r="F883" s="37"/>
      <c r="G883" s="37"/>
      <c r="H883" s="154"/>
    </row>
    <row r="884" spans="1:9">
      <c r="A884" s="177"/>
      <c r="B884" s="19"/>
      <c r="D884" s="17"/>
      <c r="E884" s="87"/>
      <c r="F884" s="37"/>
      <c r="G884" s="37"/>
      <c r="H884" s="154"/>
      <c r="I884" s="20"/>
    </row>
    <row r="885" spans="1:9">
      <c r="A885" s="25" t="s">
        <v>662</v>
      </c>
      <c r="B885" s="209" t="s">
        <v>663</v>
      </c>
      <c r="C885" s="24" t="s">
        <v>10</v>
      </c>
      <c r="D885" s="17" t="s">
        <v>11</v>
      </c>
      <c r="E885" s="87">
        <v>15</v>
      </c>
      <c r="F885" s="37">
        <f>IF(C885="x",E885,0)</f>
        <v>15</v>
      </c>
      <c r="G885" s="37"/>
      <c r="H885" s="154"/>
      <c r="I885" s="207" t="s">
        <v>664</v>
      </c>
    </row>
    <row r="886" spans="1:9">
      <c r="B886" s="209"/>
      <c r="C886" s="24"/>
      <c r="D886" s="17" t="s">
        <v>13</v>
      </c>
      <c r="E886" s="87">
        <v>0</v>
      </c>
      <c r="F886" s="37">
        <f>IF(C886="x",E886,0)</f>
        <v>0</v>
      </c>
      <c r="G886" s="37"/>
      <c r="H886" s="154"/>
      <c r="I886" s="207"/>
    </row>
    <row r="887" spans="1:9">
      <c r="A887" s="177"/>
      <c r="B887" s="19" t="s">
        <v>233</v>
      </c>
      <c r="D887" s="17"/>
      <c r="E887" s="87"/>
      <c r="F887" s="37"/>
      <c r="G887" s="37"/>
      <c r="H887" s="154"/>
      <c r="I887" s="20"/>
    </row>
    <row r="888" spans="1:9" ht="57.6">
      <c r="B888" s="44" t="s">
        <v>665</v>
      </c>
      <c r="D888" s="17"/>
      <c r="E888" s="87"/>
      <c r="F888" s="37"/>
      <c r="G888" s="37"/>
      <c r="H888" s="154"/>
    </row>
    <row r="889" spans="1:9">
      <c r="B889" s="45"/>
      <c r="D889" s="17"/>
      <c r="E889" s="87"/>
      <c r="F889" s="37"/>
      <c r="G889" s="37"/>
      <c r="H889" s="154"/>
    </row>
    <row r="890" spans="1:9" ht="15.6">
      <c r="B890" s="131" t="s">
        <v>666</v>
      </c>
      <c r="C890" s="132"/>
      <c r="D890" s="132"/>
      <c r="E890" s="132"/>
      <c r="F890" s="203">
        <f>SUM(F891:F954)</f>
        <v>168</v>
      </c>
      <c r="G890" s="132"/>
      <c r="H890" s="170"/>
      <c r="I890" s="132"/>
    </row>
    <row r="891" spans="1:9">
      <c r="A891" s="177">
        <v>120</v>
      </c>
      <c r="B891" s="209" t="s">
        <v>667</v>
      </c>
      <c r="C891" s="24" t="s">
        <v>10</v>
      </c>
      <c r="D891" s="17" t="s">
        <v>11</v>
      </c>
      <c r="E891" s="87">
        <v>25</v>
      </c>
      <c r="F891" s="37">
        <f>IF(C891="x",E891,0)</f>
        <v>25</v>
      </c>
      <c r="G891" s="37"/>
      <c r="H891" s="154"/>
      <c r="I891" s="207" t="s">
        <v>668</v>
      </c>
    </row>
    <row r="892" spans="1:9">
      <c r="A892" s="177"/>
      <c r="B892" s="209"/>
      <c r="C892" s="24"/>
      <c r="D892" s="17" t="s">
        <v>31</v>
      </c>
      <c r="E892" s="87">
        <v>0</v>
      </c>
      <c r="F892" s="37">
        <f>IF(C892="x",E892,0)</f>
        <v>0</v>
      </c>
      <c r="G892" s="37"/>
      <c r="H892" s="154"/>
      <c r="I892" s="207"/>
    </row>
    <row r="893" spans="1:9">
      <c r="B893" s="19" t="s">
        <v>669</v>
      </c>
      <c r="D893" s="17"/>
      <c r="E893" s="87"/>
      <c r="F893" s="37"/>
      <c r="G893" s="37"/>
      <c r="H893" s="154"/>
    </row>
    <row r="894" spans="1:9" ht="28.9">
      <c r="A894" s="177"/>
      <c r="B894" s="44" t="s">
        <v>670</v>
      </c>
      <c r="D894" s="17"/>
      <c r="E894" s="87"/>
      <c r="F894" s="37"/>
      <c r="G894" s="37"/>
      <c r="H894" s="154"/>
      <c r="I894" s="20"/>
    </row>
    <row r="895" spans="1:9">
      <c r="A895" s="177"/>
      <c r="B895" s="19"/>
      <c r="D895" s="17"/>
      <c r="E895" s="87"/>
      <c r="F895" s="37"/>
      <c r="G895" s="37"/>
      <c r="H895" s="154"/>
      <c r="I895" s="20"/>
    </row>
    <row r="896" spans="1:9">
      <c r="A896" s="25">
        <v>121</v>
      </c>
      <c r="B896" s="209" t="s">
        <v>671</v>
      </c>
      <c r="C896" s="65" t="s">
        <v>10</v>
      </c>
      <c r="D896" s="36" t="s">
        <v>637</v>
      </c>
      <c r="E896" s="134">
        <v>25</v>
      </c>
      <c r="F896" s="37">
        <f t="shared" ref="F896:F902" si="6">IF(C896="x",E896,0)</f>
        <v>25</v>
      </c>
      <c r="G896" s="37"/>
      <c r="H896" s="154"/>
      <c r="I896" s="4" t="s">
        <v>672</v>
      </c>
    </row>
    <row r="897" spans="1:9">
      <c r="B897" s="209"/>
      <c r="C897" s="65"/>
      <c r="D897" s="36" t="s">
        <v>638</v>
      </c>
      <c r="E897" s="134">
        <v>20</v>
      </c>
      <c r="F897" s="37">
        <f t="shared" si="6"/>
        <v>0</v>
      </c>
      <c r="G897" s="37"/>
      <c r="H897" s="154"/>
    </row>
    <row r="898" spans="1:9">
      <c r="B898" s="209"/>
      <c r="C898" s="65"/>
      <c r="D898" s="36" t="s">
        <v>639</v>
      </c>
      <c r="E898" s="134">
        <v>15</v>
      </c>
      <c r="F898" s="37">
        <f t="shared" si="6"/>
        <v>0</v>
      </c>
      <c r="G898" s="37"/>
      <c r="H898" s="154"/>
    </row>
    <row r="899" spans="1:9">
      <c r="B899" s="209"/>
      <c r="C899" s="65"/>
      <c r="D899" s="36" t="s">
        <v>640</v>
      </c>
      <c r="E899" s="134">
        <v>10</v>
      </c>
      <c r="F899" s="37">
        <f t="shared" si="6"/>
        <v>0</v>
      </c>
      <c r="G899" s="37"/>
      <c r="H899" s="154"/>
    </row>
    <row r="900" spans="1:9">
      <c r="B900" s="209"/>
      <c r="C900" s="65"/>
      <c r="D900" s="36" t="s">
        <v>641</v>
      </c>
      <c r="E900" s="134">
        <v>5</v>
      </c>
      <c r="F900" s="37">
        <f t="shared" si="6"/>
        <v>0</v>
      </c>
      <c r="G900" s="37"/>
      <c r="H900" s="154"/>
    </row>
    <row r="901" spans="1:9">
      <c r="B901" s="209"/>
      <c r="C901" s="65"/>
      <c r="D901" s="36" t="s">
        <v>642</v>
      </c>
      <c r="E901" s="134">
        <v>0</v>
      </c>
      <c r="F901" s="37">
        <f t="shared" si="6"/>
        <v>0</v>
      </c>
      <c r="G901" s="37"/>
      <c r="H901" s="154"/>
    </row>
    <row r="902" spans="1:9">
      <c r="B902" s="209"/>
      <c r="C902" s="65"/>
      <c r="D902" s="36" t="s">
        <v>673</v>
      </c>
      <c r="E902" s="37">
        <v>0</v>
      </c>
      <c r="F902" s="37">
        <f t="shared" si="6"/>
        <v>0</v>
      </c>
      <c r="G902" s="37"/>
      <c r="H902" s="154"/>
    </row>
    <row r="903" spans="1:9">
      <c r="A903" s="177"/>
      <c r="B903" s="127" t="s">
        <v>674</v>
      </c>
      <c r="D903" s="17"/>
      <c r="E903" s="87"/>
      <c r="F903" s="37"/>
      <c r="G903" s="37"/>
      <c r="H903" s="154"/>
      <c r="I903" s="20"/>
    </row>
    <row r="904" spans="1:9">
      <c r="B904" s="44" t="s">
        <v>85</v>
      </c>
      <c r="D904" s="17"/>
      <c r="E904" s="87"/>
      <c r="F904" s="37"/>
      <c r="G904" s="37"/>
      <c r="H904" s="154"/>
    </row>
    <row r="905" spans="1:9">
      <c r="B905" s="51"/>
      <c r="D905" s="17"/>
      <c r="E905" s="87"/>
      <c r="F905" s="37"/>
      <c r="G905" s="37"/>
      <c r="H905" s="154"/>
      <c r="I905" s="74"/>
    </row>
    <row r="906" spans="1:9">
      <c r="A906" s="25" t="s">
        <v>675</v>
      </c>
      <c r="B906" s="209" t="s">
        <v>676</v>
      </c>
      <c r="C906" s="65" t="s">
        <v>10</v>
      </c>
      <c r="D906" s="36" t="s">
        <v>637</v>
      </c>
      <c r="E906" s="134">
        <v>20</v>
      </c>
      <c r="F906" s="37">
        <f t="shared" ref="F906:F912" si="7">IF(C906="x",E906,0)</f>
        <v>20</v>
      </c>
      <c r="G906" s="37"/>
      <c r="H906" s="154"/>
    </row>
    <row r="907" spans="1:9">
      <c r="B907" s="209"/>
      <c r="C907" s="65"/>
      <c r="D907" s="36" t="s">
        <v>638</v>
      </c>
      <c r="E907" s="134">
        <v>17</v>
      </c>
      <c r="F907" s="37">
        <f t="shared" si="7"/>
        <v>0</v>
      </c>
      <c r="G907" s="37"/>
      <c r="H907" s="154"/>
    </row>
    <row r="908" spans="1:9">
      <c r="B908" s="209"/>
      <c r="C908" s="65"/>
      <c r="D908" s="36" t="s">
        <v>639</v>
      </c>
      <c r="E908" s="134">
        <v>14</v>
      </c>
      <c r="F908" s="37">
        <f t="shared" si="7"/>
        <v>0</v>
      </c>
      <c r="G908" s="37"/>
      <c r="H908" s="154"/>
    </row>
    <row r="909" spans="1:9">
      <c r="B909" s="209"/>
      <c r="C909" s="65"/>
      <c r="D909" s="36" t="s">
        <v>640</v>
      </c>
      <c r="E909" s="134">
        <v>11</v>
      </c>
      <c r="F909" s="37">
        <f t="shared" si="7"/>
        <v>0</v>
      </c>
      <c r="G909" s="37"/>
      <c r="H909" s="154"/>
    </row>
    <row r="910" spans="1:9">
      <c r="B910" s="209"/>
      <c r="C910" s="65"/>
      <c r="D910" s="36" t="s">
        <v>641</v>
      </c>
      <c r="E910" s="134">
        <v>8</v>
      </c>
      <c r="F910" s="37">
        <f t="shared" si="7"/>
        <v>0</v>
      </c>
      <c r="G910" s="37"/>
      <c r="H910" s="154"/>
    </row>
    <row r="911" spans="1:9">
      <c r="B911" s="209"/>
      <c r="C911" s="65"/>
      <c r="D911" s="36" t="s">
        <v>642</v>
      </c>
      <c r="E911" s="134">
        <v>5</v>
      </c>
      <c r="F911" s="37">
        <f t="shared" si="7"/>
        <v>0</v>
      </c>
      <c r="G911" s="37"/>
      <c r="H911" s="154"/>
    </row>
    <row r="912" spans="1:9">
      <c r="B912" s="209"/>
      <c r="C912" s="65"/>
      <c r="D912" s="36" t="s">
        <v>673</v>
      </c>
      <c r="E912" s="134">
        <v>0</v>
      </c>
      <c r="F912" s="37">
        <f t="shared" si="7"/>
        <v>0</v>
      </c>
      <c r="G912" s="37"/>
      <c r="H912" s="154"/>
    </row>
    <row r="913" spans="1:9">
      <c r="A913" s="177"/>
      <c r="B913" s="19" t="s">
        <v>677</v>
      </c>
      <c r="D913" s="17"/>
      <c r="E913" s="87"/>
      <c r="F913" s="37"/>
      <c r="G913" s="37"/>
      <c r="H913" s="154"/>
      <c r="I913" s="20"/>
    </row>
    <row r="914" spans="1:9">
      <c r="B914" s="44" t="s">
        <v>85</v>
      </c>
      <c r="D914" s="17"/>
      <c r="E914" s="87"/>
      <c r="F914" s="37"/>
      <c r="G914" s="37"/>
      <c r="H914" s="154"/>
    </row>
    <row r="915" spans="1:9">
      <c r="B915" s="51"/>
      <c r="D915" s="17"/>
      <c r="E915" s="87"/>
      <c r="F915" s="37"/>
      <c r="G915" s="37"/>
      <c r="H915" s="154"/>
      <c r="I915" s="74"/>
    </row>
    <row r="916" spans="1:9">
      <c r="A916" s="25" t="s">
        <v>678</v>
      </c>
      <c r="B916" s="209" t="s">
        <v>679</v>
      </c>
      <c r="C916" s="65" t="s">
        <v>10</v>
      </c>
      <c r="D916" s="36" t="s">
        <v>637</v>
      </c>
      <c r="E916" s="134">
        <v>20</v>
      </c>
      <c r="F916" s="37">
        <f t="shared" ref="F916:F922" si="8">IF(C916="x",E916,0)</f>
        <v>20</v>
      </c>
      <c r="G916" s="37"/>
      <c r="H916" s="154"/>
    </row>
    <row r="917" spans="1:9">
      <c r="B917" s="209"/>
      <c r="C917" s="65"/>
      <c r="D917" s="36" t="s">
        <v>638</v>
      </c>
      <c r="E917" s="134">
        <v>17</v>
      </c>
      <c r="F917" s="37">
        <f t="shared" si="8"/>
        <v>0</v>
      </c>
      <c r="G917" s="37"/>
      <c r="H917" s="154"/>
    </row>
    <row r="918" spans="1:9">
      <c r="B918" s="209"/>
      <c r="C918" s="65"/>
      <c r="D918" s="36" t="s">
        <v>639</v>
      </c>
      <c r="E918" s="134">
        <v>14</v>
      </c>
      <c r="F918" s="37">
        <f t="shared" si="8"/>
        <v>0</v>
      </c>
      <c r="G918" s="37"/>
      <c r="H918" s="154"/>
    </row>
    <row r="919" spans="1:9">
      <c r="B919" s="209"/>
      <c r="C919" s="65"/>
      <c r="D919" s="36" t="s">
        <v>640</v>
      </c>
      <c r="E919" s="134">
        <v>11</v>
      </c>
      <c r="F919" s="37">
        <f t="shared" si="8"/>
        <v>0</v>
      </c>
      <c r="G919" s="37"/>
      <c r="H919" s="154"/>
    </row>
    <row r="920" spans="1:9">
      <c r="B920" s="209"/>
      <c r="C920" s="65"/>
      <c r="D920" s="36" t="s">
        <v>641</v>
      </c>
      <c r="E920" s="134">
        <v>8</v>
      </c>
      <c r="F920" s="37">
        <f t="shared" si="8"/>
        <v>0</v>
      </c>
      <c r="G920" s="37"/>
      <c r="H920" s="154"/>
    </row>
    <row r="921" spans="1:9">
      <c r="B921" s="209"/>
      <c r="C921" s="65"/>
      <c r="D921" s="36" t="s">
        <v>642</v>
      </c>
      <c r="E921" s="134">
        <v>5</v>
      </c>
      <c r="F921" s="37">
        <f t="shared" si="8"/>
        <v>0</v>
      </c>
      <c r="G921" s="37"/>
      <c r="H921" s="154"/>
    </row>
    <row r="922" spans="1:9">
      <c r="B922" s="209"/>
      <c r="C922" s="65"/>
      <c r="D922" s="36" t="s">
        <v>673</v>
      </c>
      <c r="E922" s="134">
        <v>0</v>
      </c>
      <c r="F922" s="37">
        <f t="shared" si="8"/>
        <v>0</v>
      </c>
      <c r="G922" s="37"/>
      <c r="H922" s="154"/>
    </row>
    <row r="923" spans="1:9">
      <c r="A923" s="177"/>
      <c r="B923" s="19" t="s">
        <v>680</v>
      </c>
      <c r="D923" s="17"/>
      <c r="E923" s="87"/>
      <c r="F923" s="37"/>
      <c r="G923" s="37"/>
      <c r="H923" s="154"/>
      <c r="I923" s="20"/>
    </row>
    <row r="924" spans="1:9">
      <c r="B924" s="44" t="s">
        <v>85</v>
      </c>
      <c r="D924" s="17"/>
      <c r="E924" s="87"/>
      <c r="F924" s="37"/>
      <c r="G924" s="37"/>
      <c r="H924" s="154"/>
    </row>
    <row r="925" spans="1:9">
      <c r="B925" s="51"/>
      <c r="D925" s="17"/>
      <c r="E925" s="87"/>
      <c r="F925" s="37"/>
      <c r="G925" s="37"/>
      <c r="H925" s="154"/>
      <c r="I925" s="74"/>
    </row>
    <row r="926" spans="1:9">
      <c r="A926" s="177">
        <v>123</v>
      </c>
      <c r="B926" s="209" t="s">
        <v>681</v>
      </c>
      <c r="C926" s="24" t="s">
        <v>10</v>
      </c>
      <c r="D926" s="17" t="s">
        <v>11</v>
      </c>
      <c r="E926" s="87">
        <v>5</v>
      </c>
      <c r="F926" s="37">
        <f>IF(C926="x",E926,0)</f>
        <v>5</v>
      </c>
      <c r="G926" s="37"/>
      <c r="H926" s="154"/>
      <c r="I926" s="207"/>
    </row>
    <row r="927" spans="1:9">
      <c r="A927" s="177"/>
      <c r="B927" s="209"/>
      <c r="C927" s="24"/>
      <c r="D927" s="17" t="s">
        <v>31</v>
      </c>
      <c r="E927" s="87">
        <v>0</v>
      </c>
      <c r="F927" s="37">
        <f>IF(C927="x",E927,0)</f>
        <v>0</v>
      </c>
      <c r="G927" s="37"/>
      <c r="H927" s="154"/>
      <c r="I927" s="207"/>
    </row>
    <row r="928" spans="1:9" ht="43.15">
      <c r="B928" s="19" t="s">
        <v>682</v>
      </c>
      <c r="D928" s="17"/>
      <c r="E928" s="87"/>
      <c r="F928" s="37"/>
      <c r="G928" s="37"/>
      <c r="H928" s="154"/>
    </row>
    <row r="929" spans="1:9" ht="57.6">
      <c r="A929" s="177"/>
      <c r="B929" s="44" t="s">
        <v>683</v>
      </c>
      <c r="D929" s="17"/>
      <c r="E929" s="87"/>
      <c r="F929" s="37"/>
      <c r="G929" s="37"/>
      <c r="H929" s="154"/>
      <c r="I929" s="20"/>
    </row>
    <row r="930" spans="1:9">
      <c r="B930" s="51"/>
      <c r="D930" s="17"/>
      <c r="E930" s="87"/>
      <c r="F930" s="37"/>
      <c r="G930" s="37"/>
      <c r="H930" s="154"/>
      <c r="I930" s="74"/>
    </row>
    <row r="931" spans="1:9">
      <c r="A931" s="177" t="s">
        <v>684</v>
      </c>
      <c r="B931" s="209" t="s">
        <v>685</v>
      </c>
      <c r="C931" s="24" t="s">
        <v>10</v>
      </c>
      <c r="D931" s="17" t="s">
        <v>11</v>
      </c>
      <c r="E931" s="87">
        <v>25</v>
      </c>
      <c r="F931" s="37">
        <f>IF(C931="x",E931,0)</f>
        <v>25</v>
      </c>
      <c r="G931" s="37"/>
      <c r="H931" s="154"/>
      <c r="I931" s="207"/>
    </row>
    <row r="932" spans="1:9">
      <c r="A932" s="177"/>
      <c r="B932" s="209"/>
      <c r="C932" s="24"/>
      <c r="D932" s="17" t="s">
        <v>31</v>
      </c>
      <c r="E932" s="87">
        <v>0</v>
      </c>
      <c r="F932" s="37">
        <f>IF(C932="x",E932,0)</f>
        <v>0</v>
      </c>
      <c r="G932" s="37"/>
      <c r="H932" s="154"/>
      <c r="I932" s="207"/>
    </row>
    <row r="933" spans="1:9">
      <c r="A933" s="177"/>
      <c r="B933" s="19"/>
      <c r="D933" s="17"/>
      <c r="E933" s="87"/>
      <c r="F933" s="37"/>
      <c r="G933" s="37"/>
      <c r="H933" s="154"/>
      <c r="I933" s="20"/>
    </row>
    <row r="934" spans="1:9">
      <c r="A934" s="177" t="s">
        <v>686</v>
      </c>
      <c r="B934" s="209" t="s">
        <v>687</v>
      </c>
      <c r="C934" s="24" t="s">
        <v>10</v>
      </c>
      <c r="D934" s="17" t="s">
        <v>478</v>
      </c>
      <c r="E934" s="87">
        <v>15</v>
      </c>
      <c r="F934" s="37">
        <f t="shared" ref="F934:F935" si="9">IF(C934="x",E934,0)</f>
        <v>15</v>
      </c>
      <c r="G934" s="37"/>
      <c r="H934" s="154"/>
      <c r="I934" s="207"/>
    </row>
    <row r="935" spans="1:9">
      <c r="A935" s="177"/>
      <c r="B935" s="209"/>
      <c r="C935" s="24"/>
      <c r="D935" s="17" t="s">
        <v>175</v>
      </c>
      <c r="E935" s="87">
        <v>0</v>
      </c>
      <c r="F935" s="37">
        <f t="shared" si="9"/>
        <v>0</v>
      </c>
      <c r="G935" s="37"/>
      <c r="H935" s="154"/>
      <c r="I935" s="207"/>
    </row>
    <row r="936" spans="1:9">
      <c r="B936" s="19" t="s">
        <v>688</v>
      </c>
      <c r="D936" s="17"/>
      <c r="E936" s="87"/>
      <c r="F936" s="37"/>
      <c r="G936" s="37"/>
      <c r="H936" s="154"/>
    </row>
    <row r="937" spans="1:9">
      <c r="A937" s="177"/>
      <c r="B937" s="44" t="s">
        <v>689</v>
      </c>
      <c r="D937" s="17"/>
      <c r="E937" s="87"/>
      <c r="F937" s="37"/>
      <c r="G937" s="37"/>
      <c r="H937" s="154"/>
      <c r="I937" s="20"/>
    </row>
    <row r="938" spans="1:9">
      <c r="A938" s="177"/>
      <c r="B938" s="19"/>
      <c r="D938" s="17"/>
      <c r="E938" s="87"/>
      <c r="F938" s="37"/>
      <c r="G938" s="37"/>
      <c r="H938" s="154"/>
      <c r="I938" s="20"/>
    </row>
    <row r="939" spans="1:9">
      <c r="A939" s="25" t="s">
        <v>690</v>
      </c>
      <c r="B939" s="209" t="s">
        <v>691</v>
      </c>
      <c r="C939" s="65" t="s">
        <v>10</v>
      </c>
      <c r="D939" s="36" t="s">
        <v>637</v>
      </c>
      <c r="E939" s="134">
        <v>20</v>
      </c>
      <c r="F939" s="37">
        <f t="shared" ref="F939:F945" si="10">IF(C939="x",E939,0)</f>
        <v>20</v>
      </c>
      <c r="G939" s="37"/>
      <c r="H939" s="154"/>
      <c r="I939" s="211" t="s">
        <v>692</v>
      </c>
    </row>
    <row r="940" spans="1:9">
      <c r="B940" s="209"/>
      <c r="C940" s="65"/>
      <c r="D940" s="36" t="s">
        <v>638</v>
      </c>
      <c r="E940" s="134">
        <v>17</v>
      </c>
      <c r="F940" s="37">
        <f t="shared" si="10"/>
        <v>0</v>
      </c>
      <c r="G940" s="37"/>
      <c r="H940" s="154"/>
      <c r="I940" s="211"/>
    </row>
    <row r="941" spans="1:9">
      <c r="B941" s="209"/>
      <c r="C941" s="65"/>
      <c r="D941" s="36" t="s">
        <v>639</v>
      </c>
      <c r="E941" s="134">
        <v>14</v>
      </c>
      <c r="F941" s="37">
        <f t="shared" si="10"/>
        <v>0</v>
      </c>
      <c r="G941" s="37"/>
      <c r="H941" s="154"/>
      <c r="I941" s="211"/>
    </row>
    <row r="942" spans="1:9">
      <c r="B942" s="209"/>
      <c r="C942" s="65"/>
      <c r="D942" s="36" t="s">
        <v>640</v>
      </c>
      <c r="E942" s="134">
        <v>11</v>
      </c>
      <c r="F942" s="37">
        <f t="shared" si="10"/>
        <v>0</v>
      </c>
      <c r="G942" s="37"/>
      <c r="H942" s="154"/>
      <c r="I942" s="211"/>
    </row>
    <row r="943" spans="1:9">
      <c r="B943" s="209"/>
      <c r="C943" s="65"/>
      <c r="D943" s="36" t="s">
        <v>641</v>
      </c>
      <c r="E943" s="134">
        <v>8</v>
      </c>
      <c r="F943" s="37">
        <f t="shared" si="10"/>
        <v>0</v>
      </c>
      <c r="G943" s="37"/>
      <c r="H943" s="154"/>
      <c r="I943" s="211"/>
    </row>
    <row r="944" spans="1:9">
      <c r="B944" s="209"/>
      <c r="C944" s="65"/>
      <c r="D944" s="36" t="s">
        <v>642</v>
      </c>
      <c r="E944" s="134">
        <v>5</v>
      </c>
      <c r="F944" s="37">
        <f t="shared" si="10"/>
        <v>0</v>
      </c>
      <c r="G944" s="37"/>
      <c r="H944" s="154"/>
      <c r="I944" s="211"/>
    </row>
    <row r="945" spans="1:9">
      <c r="B945" s="209"/>
      <c r="C945" s="65"/>
      <c r="D945" s="133">
        <v>0</v>
      </c>
      <c r="E945" s="134">
        <v>0</v>
      </c>
      <c r="F945" s="37">
        <f t="shared" si="10"/>
        <v>0</v>
      </c>
      <c r="G945" s="37"/>
      <c r="H945" s="154"/>
      <c r="I945" s="211"/>
    </row>
    <row r="946" spans="1:9">
      <c r="B946" s="51"/>
      <c r="D946" s="17"/>
      <c r="E946" s="87"/>
      <c r="F946" s="37"/>
      <c r="G946" s="37"/>
      <c r="H946" s="154"/>
      <c r="I946" s="74"/>
    </row>
    <row r="947" spans="1:9">
      <c r="A947" s="25" t="s">
        <v>693</v>
      </c>
      <c r="B947" s="209" t="s">
        <v>694</v>
      </c>
      <c r="C947" s="65"/>
      <c r="D947" s="36" t="s">
        <v>637</v>
      </c>
      <c r="E947" s="134">
        <v>25</v>
      </c>
      <c r="F947" s="37">
        <f t="shared" ref="F947:F953" si="11">IF(C947="x",E947,0)</f>
        <v>0</v>
      </c>
      <c r="G947" s="37"/>
      <c r="H947" s="154"/>
      <c r="I947" s="211" t="s">
        <v>695</v>
      </c>
    </row>
    <row r="948" spans="1:9">
      <c r="B948" s="209"/>
      <c r="C948" s="65"/>
      <c r="D948" s="36" t="s">
        <v>638</v>
      </c>
      <c r="E948" s="134">
        <v>21</v>
      </c>
      <c r="F948" s="37">
        <f t="shared" si="11"/>
        <v>0</v>
      </c>
      <c r="G948" s="37"/>
      <c r="H948" s="154"/>
      <c r="I948" s="211"/>
    </row>
    <row r="949" spans="1:9">
      <c r="B949" s="209"/>
      <c r="C949" s="65"/>
      <c r="D949" s="36" t="s">
        <v>639</v>
      </c>
      <c r="E949" s="134">
        <v>17</v>
      </c>
      <c r="F949" s="37">
        <f t="shared" si="11"/>
        <v>0</v>
      </c>
      <c r="G949" s="37"/>
      <c r="H949" s="154"/>
      <c r="I949" s="211"/>
    </row>
    <row r="950" spans="1:9">
      <c r="B950" s="209"/>
      <c r="C950" s="65" t="s">
        <v>10</v>
      </c>
      <c r="D950" s="36" t="s">
        <v>640</v>
      </c>
      <c r="E950" s="134">
        <v>13</v>
      </c>
      <c r="F950" s="37">
        <f t="shared" si="11"/>
        <v>13</v>
      </c>
      <c r="G950" s="37"/>
      <c r="H950" s="154"/>
      <c r="I950" s="211"/>
    </row>
    <row r="951" spans="1:9">
      <c r="B951" s="209"/>
      <c r="C951" s="65"/>
      <c r="D951" s="36" t="s">
        <v>641</v>
      </c>
      <c r="E951" s="134">
        <v>9</v>
      </c>
      <c r="F951" s="37">
        <f t="shared" si="11"/>
        <v>0</v>
      </c>
      <c r="G951" s="37"/>
      <c r="H951" s="154"/>
      <c r="I951" s="211"/>
    </row>
    <row r="952" spans="1:9">
      <c r="B952" s="209"/>
      <c r="C952" s="65"/>
      <c r="D952" s="36" t="s">
        <v>642</v>
      </c>
      <c r="E952" s="134">
        <v>5</v>
      </c>
      <c r="F952" s="37">
        <f t="shared" si="11"/>
        <v>0</v>
      </c>
      <c r="G952" s="37"/>
      <c r="H952" s="154"/>
      <c r="I952" s="211"/>
    </row>
    <row r="953" spans="1:9">
      <c r="B953" s="209"/>
      <c r="C953" s="65"/>
      <c r="D953" s="133">
        <v>0</v>
      </c>
      <c r="E953" s="134">
        <v>0</v>
      </c>
      <c r="F953" s="37">
        <f t="shared" si="11"/>
        <v>0</v>
      </c>
      <c r="G953" s="37"/>
      <c r="H953" s="154"/>
      <c r="I953" s="211"/>
    </row>
    <row r="954" spans="1:9">
      <c r="A954" s="177"/>
      <c r="B954" s="19"/>
      <c r="D954" s="17"/>
      <c r="E954" s="87"/>
      <c r="F954" s="37"/>
      <c r="G954" s="37"/>
      <c r="H954" s="154"/>
      <c r="I954" s="20"/>
    </row>
    <row r="955" spans="1:9" ht="15.6">
      <c r="B955" s="131" t="s">
        <v>696</v>
      </c>
      <c r="C955" s="132"/>
      <c r="D955" s="132"/>
      <c r="E955" s="132"/>
      <c r="F955" s="203">
        <f>SUM(F956:F1005)</f>
        <v>135</v>
      </c>
      <c r="G955" s="132"/>
      <c r="H955" s="170"/>
      <c r="I955" s="132"/>
    </row>
    <row r="956" spans="1:9">
      <c r="A956" s="177">
        <v>126</v>
      </c>
      <c r="B956" s="209" t="s">
        <v>697</v>
      </c>
      <c r="C956" s="24" t="s">
        <v>10</v>
      </c>
      <c r="D956" s="17" t="s">
        <v>11</v>
      </c>
      <c r="E956" s="87">
        <v>15</v>
      </c>
      <c r="F956" s="37">
        <f>IF(C956="x",E956,0)</f>
        <v>15</v>
      </c>
      <c r="G956" s="37"/>
      <c r="H956" s="154"/>
      <c r="I956" s="207" t="s">
        <v>698</v>
      </c>
    </row>
    <row r="957" spans="1:9">
      <c r="A957" s="177"/>
      <c r="B957" s="209"/>
      <c r="C957" s="24"/>
      <c r="D957" s="17" t="s">
        <v>31</v>
      </c>
      <c r="E957" s="87">
        <v>0</v>
      </c>
      <c r="F957" s="37">
        <f>IF(C957="x",E957,0)</f>
        <v>0</v>
      </c>
      <c r="G957" s="37"/>
      <c r="H957" s="154"/>
      <c r="I957" s="207"/>
    </row>
    <row r="958" spans="1:9">
      <c r="B958" s="19" t="s">
        <v>233</v>
      </c>
      <c r="D958" s="17"/>
      <c r="E958" s="87"/>
      <c r="F958" s="37"/>
      <c r="G958" s="37"/>
      <c r="H958" s="154"/>
    </row>
    <row r="959" spans="1:9" ht="43.15">
      <c r="A959" s="177"/>
      <c r="B959" s="44" t="s">
        <v>699</v>
      </c>
      <c r="D959" s="17"/>
      <c r="E959" s="87"/>
      <c r="F959" s="37"/>
      <c r="G959" s="37"/>
      <c r="H959" s="154"/>
      <c r="I959" s="20"/>
    </row>
    <row r="960" spans="1:9">
      <c r="A960" s="177"/>
      <c r="B960" s="19"/>
      <c r="D960" s="17"/>
      <c r="E960" s="87"/>
      <c r="F960" s="37"/>
      <c r="G960" s="37"/>
      <c r="H960" s="154"/>
      <c r="I960" s="20"/>
    </row>
    <row r="961" spans="1:9">
      <c r="A961" s="177">
        <v>127</v>
      </c>
      <c r="B961" s="220" t="s">
        <v>700</v>
      </c>
      <c r="C961" s="24" t="s">
        <v>10</v>
      </c>
      <c r="D961" s="17" t="s">
        <v>11</v>
      </c>
      <c r="E961" s="87">
        <v>30</v>
      </c>
      <c r="F961" s="37">
        <f>IF(C961="x",E961,0)</f>
        <v>30</v>
      </c>
      <c r="G961" s="37"/>
      <c r="H961" s="154"/>
      <c r="I961" s="207"/>
    </row>
    <row r="962" spans="1:9">
      <c r="A962" s="177"/>
      <c r="B962" s="220"/>
      <c r="C962" s="24"/>
      <c r="D962" s="17" t="s">
        <v>31</v>
      </c>
      <c r="E962" s="87">
        <v>0</v>
      </c>
      <c r="F962" s="37">
        <f>IF(C962="x",E962,0)</f>
        <v>0</v>
      </c>
      <c r="G962" s="37"/>
      <c r="H962" s="154"/>
      <c r="I962" s="207"/>
    </row>
    <row r="963" spans="1:9">
      <c r="B963" s="19" t="s">
        <v>233</v>
      </c>
      <c r="D963" s="17"/>
      <c r="E963" s="87"/>
      <c r="F963" s="37"/>
      <c r="G963" s="37"/>
      <c r="H963" s="154"/>
    </row>
    <row r="964" spans="1:9">
      <c r="A964" s="177"/>
      <c r="B964" s="44" t="s">
        <v>701</v>
      </c>
      <c r="D964" s="17"/>
      <c r="E964" s="87"/>
      <c r="F964" s="37"/>
      <c r="G964" s="37"/>
      <c r="H964" s="154"/>
      <c r="I964" s="20"/>
    </row>
    <row r="965" spans="1:9">
      <c r="A965" s="177"/>
      <c r="B965" s="19"/>
      <c r="D965" s="17"/>
      <c r="E965" s="87"/>
      <c r="F965" s="37"/>
      <c r="G965" s="37"/>
      <c r="H965" s="154"/>
      <c r="I965" s="20"/>
    </row>
    <row r="966" spans="1:9">
      <c r="A966" s="25" t="s">
        <v>702</v>
      </c>
      <c r="B966" s="209" t="s">
        <v>703</v>
      </c>
      <c r="C966" s="65" t="s">
        <v>10</v>
      </c>
      <c r="D966" s="36" t="s">
        <v>637</v>
      </c>
      <c r="E966" s="134">
        <v>20</v>
      </c>
      <c r="F966" s="37">
        <f t="shared" ref="F966:F971" si="12">IF(C966="x",E966,0)</f>
        <v>20</v>
      </c>
      <c r="G966" s="37"/>
      <c r="H966" s="154"/>
    </row>
    <row r="967" spans="1:9">
      <c r="B967" s="209"/>
      <c r="C967" s="65"/>
      <c r="D967" s="36" t="s">
        <v>638</v>
      </c>
      <c r="E967" s="134">
        <v>18</v>
      </c>
      <c r="F967" s="37">
        <f t="shared" si="12"/>
        <v>0</v>
      </c>
      <c r="G967" s="37"/>
      <c r="H967" s="154"/>
    </row>
    <row r="968" spans="1:9">
      <c r="B968" s="209"/>
      <c r="C968" s="65"/>
      <c r="D968" s="36" t="s">
        <v>639</v>
      </c>
      <c r="E968" s="134">
        <v>15</v>
      </c>
      <c r="F968" s="37">
        <f t="shared" si="12"/>
        <v>0</v>
      </c>
      <c r="G968" s="37"/>
      <c r="H968" s="154"/>
    </row>
    <row r="969" spans="1:9">
      <c r="B969" s="209"/>
      <c r="C969" s="65"/>
      <c r="D969" s="36" t="s">
        <v>640</v>
      </c>
      <c r="E969" s="134">
        <v>10</v>
      </c>
      <c r="F969" s="37">
        <f t="shared" si="12"/>
        <v>0</v>
      </c>
      <c r="G969" s="37"/>
      <c r="H969" s="154"/>
    </row>
    <row r="970" spans="1:9">
      <c r="B970" s="209"/>
      <c r="C970" s="65"/>
      <c r="D970" s="36" t="s">
        <v>641</v>
      </c>
      <c r="E970" s="134">
        <v>5</v>
      </c>
      <c r="F970" s="37">
        <f t="shared" si="12"/>
        <v>0</v>
      </c>
      <c r="G970" s="37"/>
      <c r="H970" s="154"/>
    </row>
    <row r="971" spans="1:9">
      <c r="B971" s="209"/>
      <c r="C971" s="65"/>
      <c r="D971" s="36" t="s">
        <v>642</v>
      </c>
      <c r="E971" s="134">
        <v>0</v>
      </c>
      <c r="F971" s="37">
        <f t="shared" si="12"/>
        <v>0</v>
      </c>
      <c r="G971" s="37"/>
      <c r="H971" s="154"/>
    </row>
    <row r="972" spans="1:9">
      <c r="B972" s="51"/>
      <c r="D972" s="17"/>
      <c r="E972" s="87"/>
      <c r="F972" s="37"/>
      <c r="G972" s="37"/>
      <c r="H972" s="154"/>
      <c r="I972" s="74"/>
    </row>
    <row r="973" spans="1:9">
      <c r="A973" s="25" t="s">
        <v>704</v>
      </c>
      <c r="B973" s="209" t="s">
        <v>705</v>
      </c>
      <c r="C973" s="65" t="s">
        <v>10</v>
      </c>
      <c r="D973" s="36" t="s">
        <v>637</v>
      </c>
      <c r="E973" s="134">
        <v>25</v>
      </c>
      <c r="F973" s="37">
        <f t="shared" ref="F973:F978" si="13">IF(C973="x",E973,0)</f>
        <v>25</v>
      </c>
      <c r="G973" s="37"/>
      <c r="H973" s="154"/>
      <c r="I973" s="211" t="s">
        <v>706</v>
      </c>
    </row>
    <row r="974" spans="1:9">
      <c r="B974" s="209"/>
      <c r="C974" s="65"/>
      <c r="D974" s="36" t="s">
        <v>638</v>
      </c>
      <c r="E974" s="134">
        <v>20</v>
      </c>
      <c r="F974" s="37">
        <f t="shared" si="13"/>
        <v>0</v>
      </c>
      <c r="G974" s="37"/>
      <c r="H974" s="154"/>
      <c r="I974" s="211"/>
    </row>
    <row r="975" spans="1:9">
      <c r="B975" s="209"/>
      <c r="C975" s="65"/>
      <c r="D975" s="36" t="s">
        <v>639</v>
      </c>
      <c r="E975" s="134">
        <v>15</v>
      </c>
      <c r="F975" s="37">
        <f t="shared" si="13"/>
        <v>0</v>
      </c>
      <c r="G975" s="37"/>
      <c r="H975" s="154"/>
      <c r="I975" s="211"/>
    </row>
    <row r="976" spans="1:9">
      <c r="B976" s="209"/>
      <c r="C976" s="65"/>
      <c r="D976" s="36" t="s">
        <v>640</v>
      </c>
      <c r="E976" s="134">
        <v>10</v>
      </c>
      <c r="F976" s="37">
        <f t="shared" si="13"/>
        <v>0</v>
      </c>
      <c r="G976" s="37"/>
      <c r="H976" s="154"/>
      <c r="I976" s="211"/>
    </row>
    <row r="977" spans="1:9">
      <c r="B977" s="209"/>
      <c r="C977" s="65"/>
      <c r="D977" s="36" t="s">
        <v>641</v>
      </c>
      <c r="E977" s="134">
        <v>5</v>
      </c>
      <c r="F977" s="37">
        <f t="shared" si="13"/>
        <v>0</v>
      </c>
      <c r="G977" s="37"/>
      <c r="H977" s="154"/>
      <c r="I977" s="211"/>
    </row>
    <row r="978" spans="1:9">
      <c r="B978" s="209"/>
      <c r="C978" s="65"/>
      <c r="D978" s="36" t="s">
        <v>642</v>
      </c>
      <c r="E978" s="134">
        <v>0</v>
      </c>
      <c r="F978" s="37">
        <f t="shared" si="13"/>
        <v>0</v>
      </c>
      <c r="G978" s="37"/>
      <c r="H978" s="154"/>
      <c r="I978" s="211"/>
    </row>
    <row r="979" spans="1:9">
      <c r="B979" s="51"/>
      <c r="D979" s="17"/>
      <c r="E979" s="87"/>
      <c r="F979" s="37"/>
      <c r="G979" s="37"/>
      <c r="H979" s="154"/>
      <c r="I979" s="74"/>
    </row>
    <row r="980" spans="1:9">
      <c r="A980" s="25" t="s">
        <v>707</v>
      </c>
      <c r="B980" s="209" t="s">
        <v>708</v>
      </c>
      <c r="C980" s="65" t="s">
        <v>10</v>
      </c>
      <c r="D980" s="36" t="s">
        <v>637</v>
      </c>
      <c r="E980" s="134">
        <v>25</v>
      </c>
      <c r="F980" s="37">
        <f t="shared" ref="F980:F985" si="14">IF(C980="x",E980,0)</f>
        <v>25</v>
      </c>
      <c r="G980" s="37"/>
      <c r="H980" s="154"/>
      <c r="I980" s="211" t="s">
        <v>709</v>
      </c>
    </row>
    <row r="981" spans="1:9">
      <c r="B981" s="209"/>
      <c r="C981" s="65"/>
      <c r="D981" s="36" t="s">
        <v>638</v>
      </c>
      <c r="E981" s="134">
        <v>20</v>
      </c>
      <c r="F981" s="37">
        <f t="shared" si="14"/>
        <v>0</v>
      </c>
      <c r="G981" s="37"/>
      <c r="H981" s="154"/>
      <c r="I981" s="211"/>
    </row>
    <row r="982" spans="1:9">
      <c r="B982" s="209"/>
      <c r="C982" s="65"/>
      <c r="D982" s="36" t="s">
        <v>639</v>
      </c>
      <c r="E982" s="134">
        <v>15</v>
      </c>
      <c r="F982" s="37">
        <f t="shared" si="14"/>
        <v>0</v>
      </c>
      <c r="G982" s="37"/>
      <c r="H982" s="154"/>
      <c r="I982" s="211"/>
    </row>
    <row r="983" spans="1:9">
      <c r="B983" s="209"/>
      <c r="C983" s="65"/>
      <c r="D983" s="36" t="s">
        <v>640</v>
      </c>
      <c r="E983" s="134">
        <v>10</v>
      </c>
      <c r="F983" s="37">
        <f t="shared" si="14"/>
        <v>0</v>
      </c>
      <c r="G983" s="37"/>
      <c r="H983" s="154"/>
      <c r="I983" s="211"/>
    </row>
    <row r="984" spans="1:9">
      <c r="B984" s="209"/>
      <c r="C984" s="65"/>
      <c r="D984" s="36" t="s">
        <v>641</v>
      </c>
      <c r="E984" s="134">
        <v>5</v>
      </c>
      <c r="F984" s="37">
        <f t="shared" si="14"/>
        <v>0</v>
      </c>
      <c r="G984" s="37"/>
      <c r="H984" s="154"/>
      <c r="I984" s="211"/>
    </row>
    <row r="985" spans="1:9">
      <c r="B985" s="209"/>
      <c r="C985" s="65"/>
      <c r="D985" s="36" t="s">
        <v>642</v>
      </c>
      <c r="E985" s="134">
        <v>0</v>
      </c>
      <c r="F985" s="37">
        <f t="shared" si="14"/>
        <v>0</v>
      </c>
      <c r="G985" s="37"/>
      <c r="H985" s="154"/>
      <c r="I985" s="211"/>
    </row>
    <row r="986" spans="1:9">
      <c r="B986" s="51"/>
      <c r="D986" s="17"/>
      <c r="E986" s="87"/>
      <c r="F986" s="37"/>
      <c r="G986" s="37"/>
      <c r="H986" s="154"/>
      <c r="I986" s="74"/>
    </row>
    <row r="987" spans="1:9">
      <c r="A987" s="25" t="s">
        <v>710</v>
      </c>
      <c r="B987" s="206" t="s">
        <v>711</v>
      </c>
      <c r="C987" s="142"/>
      <c r="D987" s="36" t="s">
        <v>637</v>
      </c>
      <c r="E987" s="134">
        <v>25</v>
      </c>
      <c r="F987" s="37">
        <f t="shared" ref="F987:F992" si="15">IF(C987="x",E987,0)</f>
        <v>0</v>
      </c>
      <c r="G987" s="37"/>
      <c r="H987" s="154"/>
      <c r="I987" s="211" t="s">
        <v>712</v>
      </c>
    </row>
    <row r="988" spans="1:9">
      <c r="B988" s="206"/>
      <c r="C988" s="142"/>
      <c r="D988" s="36" t="s">
        <v>638</v>
      </c>
      <c r="E988" s="134">
        <v>20</v>
      </c>
      <c r="F988" s="37">
        <f t="shared" si="15"/>
        <v>0</v>
      </c>
      <c r="G988" s="37"/>
      <c r="H988" s="154"/>
      <c r="I988" s="211"/>
    </row>
    <row r="989" spans="1:9">
      <c r="B989" s="206"/>
      <c r="C989" s="142"/>
      <c r="D989" s="36" t="s">
        <v>639</v>
      </c>
      <c r="E989" s="134">
        <v>15</v>
      </c>
      <c r="F989" s="37">
        <f t="shared" si="15"/>
        <v>0</v>
      </c>
      <c r="G989" s="37"/>
      <c r="H989" s="154"/>
      <c r="I989" s="211"/>
    </row>
    <row r="990" spans="1:9">
      <c r="B990" s="206"/>
      <c r="C990" s="142"/>
      <c r="D990" s="36" t="s">
        <v>640</v>
      </c>
      <c r="E990" s="134">
        <v>10</v>
      </c>
      <c r="F990" s="37">
        <f t="shared" si="15"/>
        <v>0</v>
      </c>
      <c r="G990" s="37"/>
      <c r="H990" s="154"/>
      <c r="I990" s="211"/>
    </row>
    <row r="991" spans="1:9">
      <c r="B991" s="206"/>
      <c r="C991" s="142" t="s">
        <v>10</v>
      </c>
      <c r="D991" s="36" t="s">
        <v>641</v>
      </c>
      <c r="E991" s="134">
        <v>5</v>
      </c>
      <c r="F991" s="37">
        <f t="shared" si="15"/>
        <v>5</v>
      </c>
      <c r="G991" s="37"/>
      <c r="H991" s="154"/>
      <c r="I991" s="211"/>
    </row>
    <row r="992" spans="1:9">
      <c r="B992" s="206"/>
      <c r="C992" s="142"/>
      <c r="D992" s="36" t="s">
        <v>642</v>
      </c>
      <c r="E992" s="134">
        <v>0</v>
      </c>
      <c r="F992" s="37">
        <f t="shared" si="15"/>
        <v>0</v>
      </c>
      <c r="G992" s="37"/>
      <c r="H992" s="154"/>
      <c r="I992" s="211"/>
    </row>
    <row r="993" spans="1:9">
      <c r="B993" s="51"/>
      <c r="D993" s="17"/>
      <c r="E993" s="87"/>
      <c r="F993" s="37"/>
      <c r="G993" s="37"/>
      <c r="H993" s="154"/>
      <c r="I993" s="74"/>
    </row>
    <row r="994" spans="1:9">
      <c r="A994" s="25" t="s">
        <v>713</v>
      </c>
      <c r="B994" s="209" t="s">
        <v>714</v>
      </c>
      <c r="C994" s="65"/>
      <c r="D994" s="36" t="s">
        <v>637</v>
      </c>
      <c r="E994" s="134">
        <v>25</v>
      </c>
      <c r="F994" s="37">
        <f t="shared" ref="F994:F999" si="16">IF(C994="x",E994,0)</f>
        <v>0</v>
      </c>
      <c r="G994" s="37"/>
      <c r="H994" s="154"/>
      <c r="I994" s="211" t="s">
        <v>715</v>
      </c>
    </row>
    <row r="995" spans="1:9">
      <c r="B995" s="209"/>
      <c r="C995" s="65"/>
      <c r="D995" s="36" t="s">
        <v>638</v>
      </c>
      <c r="E995" s="134">
        <v>20</v>
      </c>
      <c r="F995" s="37">
        <f t="shared" si="16"/>
        <v>0</v>
      </c>
      <c r="G995" s="37"/>
      <c r="H995" s="154"/>
      <c r="I995" s="211"/>
    </row>
    <row r="996" spans="1:9">
      <c r="B996" s="209"/>
      <c r="C996" s="65"/>
      <c r="D996" s="36" t="s">
        <v>639</v>
      </c>
      <c r="E996" s="134">
        <v>15</v>
      </c>
      <c r="F996" s="37">
        <f t="shared" si="16"/>
        <v>0</v>
      </c>
      <c r="G996" s="37"/>
      <c r="H996" s="154"/>
      <c r="I996" s="211"/>
    </row>
    <row r="997" spans="1:9">
      <c r="B997" s="209"/>
      <c r="C997" s="65"/>
      <c r="D997" s="36" t="s">
        <v>640</v>
      </c>
      <c r="E997" s="134">
        <v>10</v>
      </c>
      <c r="F997" s="37">
        <f t="shared" si="16"/>
        <v>0</v>
      </c>
      <c r="G997" s="37"/>
      <c r="H997" s="154"/>
      <c r="I997" s="211"/>
    </row>
    <row r="998" spans="1:9">
      <c r="B998" s="209"/>
      <c r="C998" s="65"/>
      <c r="D998" s="36" t="s">
        <v>641</v>
      </c>
      <c r="E998" s="134">
        <v>5</v>
      </c>
      <c r="F998" s="37">
        <f t="shared" si="16"/>
        <v>0</v>
      </c>
      <c r="G998" s="37"/>
      <c r="H998" s="154"/>
      <c r="I998" s="211"/>
    </row>
    <row r="999" spans="1:9">
      <c r="B999" s="209"/>
      <c r="C999" s="65" t="s">
        <v>10</v>
      </c>
      <c r="D999" s="36" t="s">
        <v>642</v>
      </c>
      <c r="E999" s="134">
        <v>0</v>
      </c>
      <c r="F999" s="37">
        <f t="shared" si="16"/>
        <v>0</v>
      </c>
      <c r="G999" s="37"/>
      <c r="H999" s="154"/>
      <c r="I999" s="211"/>
    </row>
    <row r="1000" spans="1:9">
      <c r="B1000" s="17"/>
      <c r="C1000" s="80"/>
      <c r="D1000" s="36"/>
      <c r="E1000" s="134"/>
      <c r="F1000" s="37"/>
      <c r="G1000" s="37"/>
      <c r="H1000" s="154"/>
    </row>
    <row r="1001" spans="1:9" s="19" customFormat="1">
      <c r="A1001" s="177">
        <v>129</v>
      </c>
      <c r="B1001" s="209" t="s">
        <v>716</v>
      </c>
      <c r="C1001" s="24" t="s">
        <v>10</v>
      </c>
      <c r="D1001" s="17" t="s">
        <v>11</v>
      </c>
      <c r="E1001" s="87">
        <v>15</v>
      </c>
      <c r="F1001" s="37">
        <f>IF(C1001="x",E1001,0)</f>
        <v>15</v>
      </c>
      <c r="G1001" s="37"/>
      <c r="H1001" s="154"/>
      <c r="I1001" s="207"/>
    </row>
    <row r="1002" spans="1:9" s="19" customFormat="1">
      <c r="A1002" s="177"/>
      <c r="B1002" s="209"/>
      <c r="C1002" s="24"/>
      <c r="D1002" s="17" t="s">
        <v>31</v>
      </c>
      <c r="E1002" s="87">
        <v>0</v>
      </c>
      <c r="F1002" s="37">
        <f>IF(C1002="x",E1002,0)</f>
        <v>0</v>
      </c>
      <c r="G1002" s="37"/>
      <c r="H1002" s="154"/>
      <c r="I1002" s="207"/>
    </row>
    <row r="1003" spans="1:9" s="19" customFormat="1">
      <c r="A1003" s="177"/>
      <c r="B1003" s="19" t="s">
        <v>49</v>
      </c>
      <c r="C1003" s="17"/>
      <c r="D1003" s="17"/>
      <c r="E1003" s="87"/>
      <c r="F1003" s="36"/>
      <c r="G1003" s="36"/>
      <c r="H1003" s="80"/>
      <c r="I1003" s="20"/>
    </row>
    <row r="1004" spans="1:9" s="19" customFormat="1" ht="86.45">
      <c r="A1004" s="177"/>
      <c r="B1004" s="44" t="s">
        <v>717</v>
      </c>
      <c r="C1004" s="17"/>
      <c r="D1004" s="17"/>
      <c r="E1004" s="87"/>
      <c r="F1004" s="36"/>
      <c r="G1004" s="36"/>
      <c r="H1004" s="80"/>
      <c r="I1004" s="20"/>
    </row>
    <row r="1005" spans="1:9">
      <c r="B1005" s="51"/>
      <c r="D1005" s="19"/>
      <c r="E1005" s="87"/>
      <c r="F1005" s="147"/>
      <c r="G1005" s="147"/>
      <c r="H1005" s="171"/>
      <c r="I1005" s="74"/>
    </row>
    <row r="1006" spans="1:9">
      <c r="A1006" s="182"/>
      <c r="B1006" s="137" t="s">
        <v>718</v>
      </c>
      <c r="C1006" s="137"/>
      <c r="D1006" s="137"/>
      <c r="E1006" s="137"/>
      <c r="F1006" s="137"/>
      <c r="G1006" s="137"/>
      <c r="H1006" s="172"/>
      <c r="I1006" s="137"/>
    </row>
    <row r="1007" spans="1:9">
      <c r="B1007" s="3"/>
      <c r="E1007" s="117"/>
      <c r="F1007" s="138"/>
      <c r="G1007" s="138"/>
      <c r="H1007" s="173"/>
    </row>
  </sheetData>
  <sheetProtection algorithmName="SHA-512" hashValue="o9R6u9PuUCc+iQpSgGXD0XfKDVqKH/JBfYMfe0QbgigHm6Qlj1rrs1m6JjiwRgZOR8KwvBms3/FpUND4Cm/KmQ==" saltValue="/vuyowVkDLZR8HmqwNQ8yQ==" spinCount="100000" sheet="1" objects="1" scenarios="1"/>
  <protectedRanges>
    <protectedRange sqref="C342:C1004 D955:E955 D890:E890 D829:E829 D797:E797 D794:E794 D791:E791 D737:E737 D676:E676 D599:E599 D479:E479 D476:E476 D473:E473 D448:E448 D417:E417 D386:E386 D354:E355 I955 I890 I829 I797 I794 I791 I737 I676 I599 I479 I476 I473 I448 I417 I386 I354:I355" name="Range6"/>
    <protectedRange sqref="C338:D340" name="Range5"/>
    <protectedRange sqref="C326:D330" name="Range4"/>
    <protectedRange sqref="C109:C324 D113:E113 D172:E172 D320:E320 D267:E267 D264:E264 D261:E261 I113 I172 I320 I267 I264 I261" name="Range3"/>
    <protectedRange sqref="C102:D107" name="Range2"/>
    <protectedRange sqref="C7:C99" name="Range1"/>
    <protectedRange sqref="G737:H737 G479:H479 G476:H476 F473:H473 G448:H448 G417:H417 G386:H386 G354:H355 G599:H599 G676:H676 F791:H791 G794:H794 G797:H797 G829:H829 G890:H890 G955:H955" name="Range6_1"/>
    <protectedRange sqref="G320:H320 G267:H267 G264:H264 F261:H261 G172:H172 G113:H113" name="Range3_1"/>
  </protectedRanges>
  <mergeCells count="280">
    <mergeCell ref="B994:B999"/>
    <mergeCell ref="I994:I999"/>
    <mergeCell ref="B1001:B1002"/>
    <mergeCell ref="I1001:I1002"/>
    <mergeCell ref="B966:B971"/>
    <mergeCell ref="B973:B978"/>
    <mergeCell ref="I973:I978"/>
    <mergeCell ref="B980:B985"/>
    <mergeCell ref="I980:I985"/>
    <mergeCell ref="B987:B992"/>
    <mergeCell ref="I987:I992"/>
    <mergeCell ref="B947:B953"/>
    <mergeCell ref="I947:I953"/>
    <mergeCell ref="B956:B957"/>
    <mergeCell ref="I956:I957"/>
    <mergeCell ref="B961:B962"/>
    <mergeCell ref="I961:I962"/>
    <mergeCell ref="B931:B932"/>
    <mergeCell ref="I931:I932"/>
    <mergeCell ref="B934:B935"/>
    <mergeCell ref="I934:I935"/>
    <mergeCell ref="B939:B945"/>
    <mergeCell ref="I939:I945"/>
    <mergeCell ref="B891:B892"/>
    <mergeCell ref="I891:I892"/>
    <mergeCell ref="B896:B902"/>
    <mergeCell ref="B906:B912"/>
    <mergeCell ref="B916:B922"/>
    <mergeCell ref="B926:B927"/>
    <mergeCell ref="I926:I927"/>
    <mergeCell ref="B875:B876"/>
    <mergeCell ref="I875:I876"/>
    <mergeCell ref="B880:B881"/>
    <mergeCell ref="I880:I881"/>
    <mergeCell ref="B885:B886"/>
    <mergeCell ref="I885:I886"/>
    <mergeCell ref="B845:B847"/>
    <mergeCell ref="B851:B854"/>
    <mergeCell ref="I851:I854"/>
    <mergeCell ref="B858:B863"/>
    <mergeCell ref="B865:B868"/>
    <mergeCell ref="B870:B873"/>
    <mergeCell ref="B823:B825"/>
    <mergeCell ref="B830:B831"/>
    <mergeCell ref="I830:I831"/>
    <mergeCell ref="B835:B836"/>
    <mergeCell ref="I835:I836"/>
    <mergeCell ref="B840:B841"/>
    <mergeCell ref="I840:I841"/>
    <mergeCell ref="B798:B799"/>
    <mergeCell ref="I798:I799"/>
    <mergeCell ref="B803:B808"/>
    <mergeCell ref="B810:B813"/>
    <mergeCell ref="B817:B821"/>
    <mergeCell ref="I817:I821"/>
    <mergeCell ref="B771:B774"/>
    <mergeCell ref="I771:I774"/>
    <mergeCell ref="B776:B777"/>
    <mergeCell ref="I776:I777"/>
    <mergeCell ref="B781:B782"/>
    <mergeCell ref="B786:B787"/>
    <mergeCell ref="I786:I787"/>
    <mergeCell ref="B756:B757"/>
    <mergeCell ref="I756:I757"/>
    <mergeCell ref="B761:B762"/>
    <mergeCell ref="I761:I762"/>
    <mergeCell ref="B766:B767"/>
    <mergeCell ref="I766:I767"/>
    <mergeCell ref="B743:B744"/>
    <mergeCell ref="I743:I744"/>
    <mergeCell ref="B746:B747"/>
    <mergeCell ref="I746:I747"/>
    <mergeCell ref="B751:B752"/>
    <mergeCell ref="I751:I752"/>
    <mergeCell ref="B722:B723"/>
    <mergeCell ref="I722:I723"/>
    <mergeCell ref="B727:B728"/>
    <mergeCell ref="B732:B733"/>
    <mergeCell ref="I732:I733"/>
    <mergeCell ref="B738:B739"/>
    <mergeCell ref="I738:I739"/>
    <mergeCell ref="B692:B693"/>
    <mergeCell ref="B697:B699"/>
    <mergeCell ref="B703:B707"/>
    <mergeCell ref="B712:B713"/>
    <mergeCell ref="I712:I713"/>
    <mergeCell ref="B717:B720"/>
    <mergeCell ref="I717:I720"/>
    <mergeCell ref="B677:B680"/>
    <mergeCell ref="I677:I680"/>
    <mergeCell ref="B684:B685"/>
    <mergeCell ref="I684:I685"/>
    <mergeCell ref="B687:B688"/>
    <mergeCell ref="I687:I688"/>
    <mergeCell ref="B663:B664"/>
    <mergeCell ref="I663:I664"/>
    <mergeCell ref="B668:B669"/>
    <mergeCell ref="I668:I669"/>
    <mergeCell ref="B671:B672"/>
    <mergeCell ref="I671:I672"/>
    <mergeCell ref="B648:B649"/>
    <mergeCell ref="I648:I649"/>
    <mergeCell ref="B653:B654"/>
    <mergeCell ref="I653:I654"/>
    <mergeCell ref="B658:B659"/>
    <mergeCell ref="I658:I659"/>
    <mergeCell ref="B635:B636"/>
    <mergeCell ref="I635:I636"/>
    <mergeCell ref="B640:B641"/>
    <mergeCell ref="I640:I641"/>
    <mergeCell ref="B645:B646"/>
    <mergeCell ref="I645:I646"/>
    <mergeCell ref="B613:B614"/>
    <mergeCell ref="B618:B622"/>
    <mergeCell ref="B624:B626"/>
    <mergeCell ref="I624:I626"/>
    <mergeCell ref="B630:B631"/>
    <mergeCell ref="I630:I631"/>
    <mergeCell ref="B593:B595"/>
    <mergeCell ref="B600:B601"/>
    <mergeCell ref="I600:I601"/>
    <mergeCell ref="B603:B604"/>
    <mergeCell ref="I603:I604"/>
    <mergeCell ref="B608:B609"/>
    <mergeCell ref="I608:I609"/>
    <mergeCell ref="B578:B579"/>
    <mergeCell ref="I578:I579"/>
    <mergeCell ref="B583:B584"/>
    <mergeCell ref="I583:I584"/>
    <mergeCell ref="B588:B589"/>
    <mergeCell ref="I588:I589"/>
    <mergeCell ref="B557:B561"/>
    <mergeCell ref="B563:B564"/>
    <mergeCell ref="I563:I564"/>
    <mergeCell ref="B568:B569"/>
    <mergeCell ref="I568:I569"/>
    <mergeCell ref="B573:B574"/>
    <mergeCell ref="I573:I574"/>
    <mergeCell ref="B542:B545"/>
    <mergeCell ref="I542:I545"/>
    <mergeCell ref="B547:B548"/>
    <mergeCell ref="I547:I548"/>
    <mergeCell ref="B552:B553"/>
    <mergeCell ref="I552:I553"/>
    <mergeCell ref="B527:B528"/>
    <mergeCell ref="I527:I528"/>
    <mergeCell ref="B532:B533"/>
    <mergeCell ref="I532:I533"/>
    <mergeCell ref="B537:B538"/>
    <mergeCell ref="I537:I538"/>
    <mergeCell ref="B512:B513"/>
    <mergeCell ref="I512:I513"/>
    <mergeCell ref="B517:B518"/>
    <mergeCell ref="I517:I518"/>
    <mergeCell ref="B522:B523"/>
    <mergeCell ref="I522:I523"/>
    <mergeCell ref="B497:B498"/>
    <mergeCell ref="I497:I498"/>
    <mergeCell ref="B502:B503"/>
    <mergeCell ref="I502:I503"/>
    <mergeCell ref="B507:B508"/>
    <mergeCell ref="I507:I508"/>
    <mergeCell ref="B488:B489"/>
    <mergeCell ref="I488:I489"/>
    <mergeCell ref="B491:B492"/>
    <mergeCell ref="I491:I492"/>
    <mergeCell ref="B494:B495"/>
    <mergeCell ref="I494:I495"/>
    <mergeCell ref="B461:B463"/>
    <mergeCell ref="B467:B469"/>
    <mergeCell ref="B480:B481"/>
    <mergeCell ref="I480:I481"/>
    <mergeCell ref="B485:B486"/>
    <mergeCell ref="I485:I486"/>
    <mergeCell ref="B424:B426"/>
    <mergeCell ref="B430:B432"/>
    <mergeCell ref="B436:B438"/>
    <mergeCell ref="B442:B444"/>
    <mergeCell ref="B449:B451"/>
    <mergeCell ref="B455:B457"/>
    <mergeCell ref="B393:B395"/>
    <mergeCell ref="I393:I396"/>
    <mergeCell ref="B399:B401"/>
    <mergeCell ref="B405:B407"/>
    <mergeCell ref="B411:B413"/>
    <mergeCell ref="B418:B420"/>
    <mergeCell ref="B362:B364"/>
    <mergeCell ref="B368:B370"/>
    <mergeCell ref="B374:B376"/>
    <mergeCell ref="I377:I379"/>
    <mergeCell ref="B380:B382"/>
    <mergeCell ref="B387:B389"/>
    <mergeCell ref="B337:D337"/>
    <mergeCell ref="B342:B344"/>
    <mergeCell ref="I342:I344"/>
    <mergeCell ref="B348:B350"/>
    <mergeCell ref="I348:I350"/>
    <mergeCell ref="B356:B358"/>
    <mergeCell ref="B314:B316"/>
    <mergeCell ref="I314:I316"/>
    <mergeCell ref="B321:B323"/>
    <mergeCell ref="I321:I323"/>
    <mergeCell ref="B325:D325"/>
    <mergeCell ref="B332:B335"/>
    <mergeCell ref="I332:I335"/>
    <mergeCell ref="B292:B294"/>
    <mergeCell ref="B298:B299"/>
    <mergeCell ref="I298:I299"/>
    <mergeCell ref="B303:B304"/>
    <mergeCell ref="I303:I304"/>
    <mergeCell ref="B308:B310"/>
    <mergeCell ref="I308:I310"/>
    <mergeCell ref="B252:B257"/>
    <mergeCell ref="B268:B270"/>
    <mergeCell ref="B274:B276"/>
    <mergeCell ref="I274:I276"/>
    <mergeCell ref="B280:B282"/>
    <mergeCell ref="B286:B288"/>
    <mergeCell ref="I286:I288"/>
    <mergeCell ref="B224:B225"/>
    <mergeCell ref="B229:B230"/>
    <mergeCell ref="B234:B235"/>
    <mergeCell ref="I234:I235"/>
    <mergeCell ref="B239:B240"/>
    <mergeCell ref="B244:B248"/>
    <mergeCell ref="B189:B191"/>
    <mergeCell ref="B195:B199"/>
    <mergeCell ref="B201:B203"/>
    <mergeCell ref="B213:B214"/>
    <mergeCell ref="I213:I214"/>
    <mergeCell ref="B219:B220"/>
    <mergeCell ref="I219:I220"/>
    <mergeCell ref="B162:B163"/>
    <mergeCell ref="B167:B168"/>
    <mergeCell ref="I167:I168"/>
    <mergeCell ref="B173:B174"/>
    <mergeCell ref="B178:B179"/>
    <mergeCell ref="B183:B185"/>
    <mergeCell ref="B133:B137"/>
    <mergeCell ref="B142:B143"/>
    <mergeCell ref="I142:I143"/>
    <mergeCell ref="B147:B148"/>
    <mergeCell ref="B152:B153"/>
    <mergeCell ref="B157:B158"/>
    <mergeCell ref="B93:B94"/>
    <mergeCell ref="B100:D100"/>
    <mergeCell ref="B114:B115"/>
    <mergeCell ref="I114:I115"/>
    <mergeCell ref="B119:B121"/>
    <mergeCell ref="B125:B129"/>
    <mergeCell ref="I125:I129"/>
    <mergeCell ref="B75:B76"/>
    <mergeCell ref="B87:B89"/>
    <mergeCell ref="I87:I89"/>
    <mergeCell ref="B45:B46"/>
    <mergeCell ref="I45:I46"/>
    <mergeCell ref="B50:B51"/>
    <mergeCell ref="B55:B56"/>
    <mergeCell ref="I55:I56"/>
    <mergeCell ref="B60:B61"/>
    <mergeCell ref="I60:I61"/>
    <mergeCell ref="B35:B36"/>
    <mergeCell ref="I35:I36"/>
    <mergeCell ref="B40:B41"/>
    <mergeCell ref="I40:I41"/>
    <mergeCell ref="B7:B9"/>
    <mergeCell ref="I7:I9"/>
    <mergeCell ref="B65:B66"/>
    <mergeCell ref="I65:I66"/>
    <mergeCell ref="B70:B71"/>
    <mergeCell ref="I70:I71"/>
    <mergeCell ref="B1:H1"/>
    <mergeCell ref="O7:O9"/>
    <mergeCell ref="B13:B15"/>
    <mergeCell ref="I13:I15"/>
    <mergeCell ref="B19:B20"/>
    <mergeCell ref="I19:I20"/>
    <mergeCell ref="B24:B25"/>
    <mergeCell ref="B30:B31"/>
    <mergeCell ref="I30:I31"/>
  </mergeCells>
  <conditionalFormatting sqref="B4:B6 B10 B16:B18 B32 B37:B39 B57 B62 B263 B194 B200 B475 B793 B1008:B1048576 B113 B21:B24 B27 B29 B241 B346:B347 B429 B435 B441 B447 B460 B466 B44 B54 B98:B99 B124 B161 B147 B151 B171 B233 B260 B353 B577 B930 B954 B612:B613 B149 B360:B361 B273 B297:B300 B681 B694:B696 B265:B267 B12 B34 B59 B64 B243 B279:B283 B285:B289 B291 B302:B305 B307 B683 B391:B392 B277">
    <cfRule type="containsText" dxfId="334" priority="1124" operator="containsText" text="Please fill your answer here.">
      <formula>NOT(ISERROR(SEARCH("Please fill your answer here.",B4)))</formula>
    </cfRule>
  </conditionalFormatting>
  <conditionalFormatting sqref="B3">
    <cfRule type="containsText" dxfId="333" priority="1122" operator="containsText" text="Please fill your answer here.">
      <formula>NOT(ISERROR(SEARCH("Please fill your answer here.",B3)))</formula>
    </cfRule>
  </conditionalFormatting>
  <conditionalFormatting sqref="B72 B74">
    <cfRule type="containsText" dxfId="332" priority="1114" operator="containsText" text="Please fill your answer here.">
      <formula>NOT(ISERROR(SEARCH("Please fill your answer here.",B72)))</formula>
    </cfRule>
  </conditionalFormatting>
  <conditionalFormatting sqref="B67 B69">
    <cfRule type="containsText" dxfId="331" priority="1111" operator="containsText" text="Please fill your answer here.">
      <formula>NOT(ISERROR(SEARCH("Please fill your answer here.",B67)))</formula>
    </cfRule>
  </conditionalFormatting>
  <conditionalFormatting sqref="B116 B118">
    <cfRule type="containsText" dxfId="330" priority="1108" operator="containsText" text="Please fill your answer here.">
      <formula>NOT(ISERROR(SEARCH("Please fill your answer here.",B116)))</formula>
    </cfRule>
  </conditionalFormatting>
  <conditionalFormatting sqref="B132 B141 B146">
    <cfRule type="containsText" dxfId="329" priority="1105" operator="containsText" text="Please fill your answer here.">
      <formula>NOT(ISERROR(SEARCH("Please fill your answer here.",B132)))</formula>
    </cfRule>
  </conditionalFormatting>
  <conditionalFormatting sqref="B154 B156">
    <cfRule type="containsText" dxfId="328" priority="1100" operator="containsText" text="Please fill your answer here.">
      <formula>NOT(ISERROR(SEARCH("Please fill your answer here.",B154)))</formula>
    </cfRule>
  </conditionalFormatting>
  <conditionalFormatting sqref="B175 B177">
    <cfRule type="containsText" dxfId="327" priority="1095" operator="containsText" text="Please fill your answer here.">
      <formula>NOT(ISERROR(SEARCH("Please fill your answer here.",B175)))</formula>
    </cfRule>
  </conditionalFormatting>
  <conditionalFormatting sqref="B180 B182">
    <cfRule type="containsText" dxfId="326" priority="1092" operator="containsText" text="Please fill your answer here.">
      <formula>NOT(ISERROR(SEARCH("Please fill your answer here.",B180)))</formula>
    </cfRule>
  </conditionalFormatting>
  <conditionalFormatting sqref="B186:B188">
    <cfRule type="containsText" dxfId="325" priority="1089" operator="containsText" text="Please fill your answer here.">
      <formula>NOT(ISERROR(SEARCH("Please fill your answer here.",B186)))</formula>
    </cfRule>
  </conditionalFormatting>
  <conditionalFormatting sqref="B221 B228 B223">
    <cfRule type="containsText" dxfId="324" priority="1086" operator="containsText" text="Please fill your answer here.">
      <formula>NOT(ISERROR(SEARCH("Please fill your answer here.",B221)))</formula>
    </cfRule>
  </conditionalFormatting>
  <conditionalFormatting sqref="B236 B238">
    <cfRule type="containsText" dxfId="323" priority="1083" operator="containsText" text="Please fill your answer here.">
      <formula>NOT(ISERROR(SEARCH("Please fill your answer here.",B236)))</formula>
    </cfRule>
  </conditionalFormatting>
  <conditionalFormatting sqref="B262">
    <cfRule type="containsText" dxfId="322" priority="1078" operator="containsText" text="Please fill your answer here.">
      <formula>NOT(ISERROR(SEARCH("Please fill your answer here.",B262)))</formula>
    </cfRule>
  </conditionalFormatting>
  <conditionalFormatting sqref="K262:XFD262 A262:E262 I262">
    <cfRule type="expression" dxfId="321" priority="1074">
      <formula>$B262="Dimension 1: Policy is completed"</formula>
    </cfRule>
    <cfRule type="expression" dxfId="320" priority="1075">
      <formula>$B262="Dimension 1: Policy contains missing answers"</formula>
    </cfRule>
    <cfRule type="containsText" dxfId="319" priority="1076" operator="containsText" text="This section contains missing answers">
      <formula>NOT(ISERROR(SEARCH("This section contains missing answers",A262)))</formula>
    </cfRule>
  </conditionalFormatting>
  <conditionalFormatting sqref="J262">
    <cfRule type="expression" dxfId="318" priority="1071">
      <formula>$B262="This section is completed"</formula>
    </cfRule>
    <cfRule type="expression" dxfId="317" priority="1072">
      <formula>$B262="This section contains missing answers"</formula>
    </cfRule>
    <cfRule type="containsText" dxfId="316" priority="1073" operator="containsText" text="This section contains missing answers">
      <formula>NOT(ISERROR(SEARCH("This section contains missing answers",J262)))</formula>
    </cfRule>
  </conditionalFormatting>
  <conditionalFormatting sqref="B320">
    <cfRule type="containsText" dxfId="315" priority="1065" operator="containsText" text="Please fill your answer here.">
      <formula>NOT(ISERROR(SEARCH("Please fill your answer here.",B320)))</formula>
    </cfRule>
  </conditionalFormatting>
  <conditionalFormatting sqref="B264">
    <cfRule type="containsText" dxfId="314" priority="1063" operator="containsText" text="Please fill your answer here.">
      <formula>NOT(ISERROR(SEARCH("Please fill your answer here.",B264)))</formula>
    </cfRule>
  </conditionalFormatting>
  <conditionalFormatting sqref="B331">
    <cfRule type="containsText" dxfId="313" priority="1060" operator="containsText" text="Please fill your answer here.">
      <formula>NOT(ISERROR(SEARCH("Please fill your answer here.",B331)))</formula>
    </cfRule>
  </conditionalFormatting>
  <conditionalFormatting sqref="B341">
    <cfRule type="containsText" dxfId="312" priority="1059" operator="containsText" text="Please fill your answer here.">
      <formula>NOT(ISERROR(SEARCH("Please fill your answer here.",B341)))</formula>
    </cfRule>
  </conditionalFormatting>
  <conditionalFormatting sqref="B324">
    <cfRule type="containsText" dxfId="311" priority="1058" operator="containsText" text="Please fill your answer here.">
      <formula>NOT(ISERROR(SEARCH("Please fill your answer here.",B324)))</formula>
    </cfRule>
  </conditionalFormatting>
  <conditionalFormatting sqref="B373">
    <cfRule type="containsText" dxfId="310" priority="1052" operator="containsText" text="Please fill your answer here.">
      <formula>NOT(ISERROR(SEARCH("Please fill your answer here.",B373)))</formula>
    </cfRule>
  </conditionalFormatting>
  <conditionalFormatting sqref="B378:B379">
    <cfRule type="containsText" dxfId="309" priority="1047" operator="containsText" text="Please fill your answer here.">
      <formula>NOT(ISERROR(SEARCH("Please fill your answer here.",B378)))</formula>
    </cfRule>
  </conditionalFormatting>
  <conditionalFormatting sqref="B384:B385 B398 B404 B410 B416">
    <cfRule type="containsText" dxfId="308" priority="1042" operator="containsText" text="Please fill your answer here.">
      <formula>NOT(ISERROR(SEARCH("Please fill your answer here.",B384)))</formula>
    </cfRule>
  </conditionalFormatting>
  <conditionalFormatting sqref="B345">
    <cfRule type="containsText" dxfId="307" priority="1037" operator="containsText" text="Please fill your answer here.">
      <formula>NOT(ISERROR(SEARCH("Please fill your answer here.",B345)))</formula>
    </cfRule>
  </conditionalFormatting>
  <conditionalFormatting sqref="B359">
    <cfRule type="containsText" dxfId="306" priority="1036" operator="containsText" text="Please fill your answer here.">
      <formula>NOT(ISERROR(SEARCH("Please fill your answer here.",B359)))</formula>
    </cfRule>
  </conditionalFormatting>
  <conditionalFormatting sqref="B417">
    <cfRule type="containsText" dxfId="305" priority="1039" operator="containsText" text="Please fill your answer here.">
      <formula>NOT(ISERROR(SEARCH("Please fill your answer here.",B417)))</formula>
    </cfRule>
  </conditionalFormatting>
  <conditionalFormatting sqref="B377">
    <cfRule type="containsText" dxfId="304" priority="1035" operator="containsText" text="Please fill your answer here.">
      <formula>NOT(ISERROR(SEARCH("Please fill your answer here.",B377)))</formula>
    </cfRule>
  </conditionalFormatting>
  <conditionalFormatting sqref="B423">
    <cfRule type="containsText" dxfId="303" priority="1032" operator="containsText" text="Please fill your answer here.">
      <formula>NOT(ISERROR(SEARCH("Please fill your answer here.",B423)))</formula>
    </cfRule>
  </conditionalFormatting>
  <conditionalFormatting sqref="B448">
    <cfRule type="containsText" dxfId="302" priority="1031" operator="containsText" text="Please fill your answer here.">
      <formula>NOT(ISERROR(SEARCH("Please fill your answer here.",B448)))</formula>
    </cfRule>
  </conditionalFormatting>
  <conditionalFormatting sqref="B454">
    <cfRule type="containsText" dxfId="301" priority="1028" operator="containsText" text="Please fill your answer here.">
      <formula>NOT(ISERROR(SEARCH("Please fill your answer here.",B454)))</formula>
    </cfRule>
  </conditionalFormatting>
  <conditionalFormatting sqref="B472">
    <cfRule type="containsText" dxfId="300" priority="1027" operator="containsText" text="Please fill your answer here.">
      <formula>NOT(ISERROR(SEARCH("Please fill your answer here.",B472)))</formula>
    </cfRule>
  </conditionalFormatting>
  <conditionalFormatting sqref="B474">
    <cfRule type="containsText" dxfId="299" priority="1026" operator="containsText" text="Please fill your answer here.">
      <formula>NOT(ISERROR(SEARCH("Please fill your answer here.",B474)))</formula>
    </cfRule>
  </conditionalFormatting>
  <conditionalFormatting sqref="B313 B319">
    <cfRule type="containsText" dxfId="298" priority="1014" operator="containsText" text="Please fill your answer here.">
      <formula>NOT(ISERROR(SEARCH("Please fill your answer here.",B313)))</formula>
    </cfRule>
  </conditionalFormatting>
  <conditionalFormatting sqref="B311">
    <cfRule type="containsText" dxfId="297" priority="1012" operator="containsText" text="Please fill your answer here.">
      <formula>NOT(ISERROR(SEARCH("Please fill your answer here.",B311)))</formula>
    </cfRule>
  </conditionalFormatting>
  <conditionalFormatting sqref="B541">
    <cfRule type="containsText" dxfId="296" priority="1004" operator="containsText" text="Please fill your answer here.">
      <formula>NOT(ISERROR(SEARCH("Please fill your answer here.",B541)))</formula>
    </cfRule>
  </conditionalFormatting>
  <conditionalFormatting sqref="B477:B479 B499 B599 B790 B490 B493 B496 B519 B546 B562 B623 B647 B670 B686 B721 B745 B506 B511 B516 B644 B501 B521">
    <cfRule type="containsText" dxfId="295" priority="1008" operator="containsText" text="Please fill your answer here.">
      <formula>NOT(ISERROR(SEARCH("Please fill your answer here.",B477)))</formula>
    </cfRule>
  </conditionalFormatting>
  <conditionalFormatting sqref="B476">
    <cfRule type="containsText" dxfId="294" priority="1006" operator="containsText" text="Please fill your answer here.">
      <formula>NOT(ISERROR(SEARCH("Please fill your answer here.",B476)))</formula>
    </cfRule>
  </conditionalFormatting>
  <conditionalFormatting sqref="B526">
    <cfRule type="containsText" dxfId="293" priority="1001" operator="containsText" text="Please fill your answer here.">
      <formula>NOT(ISERROR(SEARCH("Please fill your answer here.",B526)))</formula>
    </cfRule>
  </conditionalFormatting>
  <conditionalFormatting sqref="B763 B765">
    <cfRule type="containsText" dxfId="292" priority="998" operator="containsText" text="Please fill your answer here.">
      <formula>NOT(ISERROR(SEARCH("Please fill your answer here.",B763)))</formula>
    </cfRule>
  </conditionalFormatting>
  <conditionalFormatting sqref="B768 B770">
    <cfRule type="containsText" dxfId="291" priority="995" operator="containsText" text="Please fill your answer here.">
      <formula>NOT(ISERROR(SEARCH("Please fill your answer here.",B768)))</formula>
    </cfRule>
  </conditionalFormatting>
  <conditionalFormatting sqref="B785">
    <cfRule type="containsText" dxfId="290" priority="992" operator="containsText" text="Please fill your answer here.">
      <formula>NOT(ISERROR(SEARCH("Please fill your answer here.",B785)))</formula>
    </cfRule>
  </conditionalFormatting>
  <conditionalFormatting sqref="B792">
    <cfRule type="containsText" dxfId="289" priority="989" operator="containsText" text="Please fill your answer here.">
      <formula>NOT(ISERROR(SEARCH("Please fill your answer here.",B792)))</formula>
    </cfRule>
  </conditionalFormatting>
  <conditionalFormatting sqref="B482 B484 B487">
    <cfRule type="containsText" dxfId="288" priority="985" operator="containsText" text="Please fill your answer here.">
      <formula>NOT(ISERROR(SEARCH("Please fill your answer here.",B482)))</formula>
    </cfRule>
  </conditionalFormatting>
  <conditionalFormatting sqref="B551">
    <cfRule type="containsText" dxfId="287" priority="980" operator="containsText" text="Please fill your answer here.">
      <formula>NOT(ISERROR(SEARCH("Please fill your answer here.",B551)))</formula>
    </cfRule>
  </conditionalFormatting>
  <conditionalFormatting sqref="B554 B556">
    <cfRule type="containsText" dxfId="286" priority="975" operator="containsText" text="Please fill your answer here.">
      <formula>NOT(ISERROR(SEARCH("Please fill your answer here.",B554)))</formula>
    </cfRule>
  </conditionalFormatting>
  <conditionalFormatting sqref="B572 B582">
    <cfRule type="containsText" dxfId="285" priority="971" operator="containsText" text="Please fill your answer here.">
      <formula>NOT(ISERROR(SEARCH("Please fill your answer here.",B572)))</formula>
    </cfRule>
  </conditionalFormatting>
  <conditionalFormatting sqref="B585 B587">
    <cfRule type="containsText" dxfId="284" priority="969" operator="containsText" text="Please fill your answer here.">
      <formula>NOT(ISERROR(SEARCH("Please fill your answer here.",B585)))</formula>
    </cfRule>
  </conditionalFormatting>
  <conditionalFormatting sqref="B567">
    <cfRule type="containsText" dxfId="283" priority="964" operator="containsText" text="Please fill your answer here.">
      <formula>NOT(ISERROR(SEARCH("Please fill your answer here.",B567)))</formula>
    </cfRule>
  </conditionalFormatting>
  <conditionalFormatting sqref="B592">
    <cfRule type="containsText" dxfId="282" priority="961" operator="containsText" text="Please fill your answer here.">
      <formula>NOT(ISERROR(SEARCH("Please fill your answer here.",B592)))</formula>
    </cfRule>
  </conditionalFormatting>
  <conditionalFormatting sqref="B598">
    <cfRule type="containsText" dxfId="281" priority="956" operator="containsText" text="Please fill your answer here.">
      <formula>NOT(ISERROR(SEARCH("Please fill your answer here.",B598)))</formula>
    </cfRule>
  </conditionalFormatting>
  <conditionalFormatting sqref="B627 B637:B639 B629">
    <cfRule type="containsText" dxfId="280" priority="954" operator="containsText" text="Please fill your answer here.">
      <formula>NOT(ISERROR(SEARCH("Please fill your answer here.",B627)))</formula>
    </cfRule>
  </conditionalFormatting>
  <conditionalFormatting sqref="B605 B602">
    <cfRule type="containsText" dxfId="279" priority="949" operator="containsText" text="Please fill your answer here.">
      <formula>NOT(ISERROR(SEARCH("Please fill your answer here.",B602)))</formula>
    </cfRule>
  </conditionalFormatting>
  <conditionalFormatting sqref="B607 B617">
    <cfRule type="containsText" dxfId="278" priority="948" operator="containsText" text="Please fill your answer here.">
      <formula>NOT(ISERROR(SEARCH("Please fill your answer here.",B607)))</formula>
    </cfRule>
  </conditionalFormatting>
  <conditionalFormatting sqref="B650 B652">
    <cfRule type="containsText" dxfId="277" priority="942" operator="containsText" text="Please fill your answer here.">
      <formula>NOT(ISERROR(SEARCH("Please fill your answer here.",B650)))</formula>
    </cfRule>
  </conditionalFormatting>
  <conditionalFormatting sqref="B674:B675">
    <cfRule type="containsText" dxfId="276" priority="940" operator="containsText" text="Please fill your answer here.">
      <formula>NOT(ISERROR(SEARCH("Please fill your answer here.",B674)))</formula>
    </cfRule>
  </conditionalFormatting>
  <conditionalFormatting sqref="B714 B716">
    <cfRule type="containsText" dxfId="275" priority="938" operator="containsText" text="Please fill your answer here.">
      <formula>NOT(ISERROR(SEARCH("Please fill your answer here.",B714)))</formula>
    </cfRule>
  </conditionalFormatting>
  <conditionalFormatting sqref="B711 B689 B691:B692">
    <cfRule type="containsText" dxfId="274" priority="935" operator="containsText" text="Please fill your answer here.">
      <formula>NOT(ISERROR(SEARCH("Please fill your answer here.",B689)))</formula>
    </cfRule>
  </conditionalFormatting>
  <conditionalFormatting sqref="B655 B665 B667">
    <cfRule type="containsText" dxfId="273" priority="928" operator="containsText" text="Please fill your answer here.">
      <formula>NOT(ISERROR(SEARCH("Please fill your answer here.",B655)))</formula>
    </cfRule>
  </conditionalFormatting>
  <conditionalFormatting sqref="B657">
    <cfRule type="containsText" dxfId="272" priority="926" operator="containsText" text="Please fill your answer here.">
      <formula>NOT(ISERROR(SEARCH("Please fill your answer here.",B657)))</formula>
    </cfRule>
  </conditionalFormatting>
  <conditionalFormatting sqref="B724 B736 B731 B726">
    <cfRule type="containsText" dxfId="271" priority="919" operator="containsText" text="Please fill your answer here.">
      <formula>NOT(ISERROR(SEARCH("Please fill your answer here.",B724)))</formula>
    </cfRule>
  </conditionalFormatting>
  <conditionalFormatting sqref="B676">
    <cfRule type="containsText" dxfId="270" priority="917" operator="containsText" text="Please fill your answer here.">
      <formula>NOT(ISERROR(SEARCH("Please fill your answer here.",B676)))</formula>
    </cfRule>
  </conditionalFormatting>
  <conditionalFormatting sqref="B737">
    <cfRule type="containsText" dxfId="269" priority="916" operator="containsText" text="Please fill your answer here.">
      <formula>NOT(ISERROR(SEARCH("Please fill your answer here.",B737)))</formula>
    </cfRule>
  </conditionalFormatting>
  <conditionalFormatting sqref="B740 B742">
    <cfRule type="containsText" dxfId="268" priority="913" operator="containsText" text="Please fill your answer here.">
      <formula>NOT(ISERROR(SEARCH("Please fill your answer here.",B740)))</formula>
    </cfRule>
  </conditionalFormatting>
  <conditionalFormatting sqref="B748 B755 B750">
    <cfRule type="containsText" dxfId="267" priority="907" operator="containsText" text="Please fill your answer here.">
      <formula>NOT(ISERROR(SEARCH("Please fill your answer here.",B748)))</formula>
    </cfRule>
  </conditionalFormatting>
  <conditionalFormatting sqref="B758 B760">
    <cfRule type="containsText" dxfId="266" priority="902" operator="containsText" text="Please fill your answer here.">
      <formula>NOT(ISERROR(SEARCH("Please fill your answer here.",B758)))</formula>
    </cfRule>
  </conditionalFormatting>
  <conditionalFormatting sqref="B539">
    <cfRule type="containsText" dxfId="265" priority="889" operator="containsText" text="Please fill your answer here.">
      <formula>NOT(ISERROR(SEARCH("Please fill your answer here.",B539)))</formula>
    </cfRule>
  </conditionalFormatting>
  <conditionalFormatting sqref="B549">
    <cfRule type="containsText" dxfId="264" priority="888" operator="containsText" text="Please fill your answer here.">
      <formula>NOT(ISERROR(SEARCH("Please fill your answer here.",B549)))</formula>
    </cfRule>
  </conditionalFormatting>
  <conditionalFormatting sqref="B570">
    <cfRule type="containsText" dxfId="263" priority="887" operator="containsText" text="Please fill your answer here.">
      <formula>NOT(ISERROR(SEARCH("Please fill your answer here.",B570)))</formula>
    </cfRule>
  </conditionalFormatting>
  <conditionalFormatting sqref="B580">
    <cfRule type="containsText" dxfId="262" priority="886" operator="containsText" text="Please fill your answer here.">
      <formula>NOT(ISERROR(SEARCH("Please fill your answer here.",B580)))</formula>
    </cfRule>
  </conditionalFormatting>
  <conditionalFormatting sqref="B590">
    <cfRule type="containsText" dxfId="261" priority="885" operator="containsText" text="Please fill your answer here.">
      <formula>NOT(ISERROR(SEARCH("Please fill your answer here.",B590)))</formula>
    </cfRule>
  </conditionalFormatting>
  <conditionalFormatting sqref="B673">
    <cfRule type="containsText" dxfId="260" priority="882" operator="containsText" text="Please fill your answer here.">
      <formula>NOT(ISERROR(SEARCH("Please fill your answer here.",B673)))</formula>
    </cfRule>
  </conditionalFormatting>
  <conditionalFormatting sqref="B783">
    <cfRule type="containsText" dxfId="259" priority="881" operator="containsText" text="Please fill your answer here.">
      <formula>NOT(ISERROR(SEARCH("Please fill your answer here.",B783)))</formula>
    </cfRule>
  </conditionalFormatting>
  <conditionalFormatting sqref="B788">
    <cfRule type="containsText" dxfId="258" priority="880" operator="containsText" text="Please fill your answer here.">
      <formula>NOT(ISERROR(SEARCH("Please fill your answer here.",B788)))</formula>
    </cfRule>
  </conditionalFormatting>
  <conditionalFormatting sqref="B632:B634">
    <cfRule type="containsText" dxfId="257" priority="878" operator="containsText" text="Please fill your answer here.">
      <formula>NOT(ISERROR(SEARCH("Please fill your answer here.",B632)))</formula>
    </cfRule>
  </conditionalFormatting>
  <conditionalFormatting sqref="B795:B797 B837 B842 B882 B887 B1005 B933 B839 B844 B884 B889">
    <cfRule type="containsText" dxfId="256" priority="873" operator="containsText" text="Please fill your answer here.">
      <formula>NOT(ISERROR(SEARCH("Please fill your answer here.",B795)))</formula>
    </cfRule>
  </conditionalFormatting>
  <conditionalFormatting sqref="B794">
    <cfRule type="containsText" dxfId="255" priority="871" operator="containsText" text="Please fill your answer here.">
      <formula>NOT(ISERROR(SEARCH("Please fill your answer here.",B794)))</formula>
    </cfRule>
  </conditionalFormatting>
  <conditionalFormatting sqref="B832 B802 B834">
    <cfRule type="containsText" dxfId="254" priority="865" operator="containsText" text="Please fill your answer here.">
      <formula>NOT(ISERROR(SEARCH("Please fill your answer here.",B802)))</formula>
    </cfRule>
  </conditionalFormatting>
  <conditionalFormatting sqref="B1007">
    <cfRule type="containsText" dxfId="253" priority="868" operator="containsText" text="Please fill your answer here.">
      <formula>NOT(ISERROR(SEARCH("Please fill your answer here.",B1007)))</formula>
    </cfRule>
  </conditionalFormatting>
  <conditionalFormatting sqref="B809">
    <cfRule type="containsText" dxfId="252" priority="860" operator="containsText" text="Please fill your answer here.">
      <formula>NOT(ISERROR(SEARCH("Please fill your answer here.",B809)))</formula>
    </cfRule>
  </conditionalFormatting>
  <conditionalFormatting sqref="B816">
    <cfRule type="containsText" dxfId="251" priority="856" operator="containsText" text="Please fill your answer here.">
      <formula>NOT(ISERROR(SEARCH("Please fill your answer here.",B816)))</formula>
    </cfRule>
  </conditionalFormatting>
  <conditionalFormatting sqref="B829">
    <cfRule type="containsText" dxfId="250" priority="848" operator="containsText" text="Please fill your answer here.">
      <formula>NOT(ISERROR(SEARCH("Please fill your answer here.",B829)))</formula>
    </cfRule>
  </conditionalFormatting>
  <conditionalFormatting sqref="B848 B850">
    <cfRule type="containsText" dxfId="249" priority="846" operator="containsText" text="Please fill your answer here.">
      <formula>NOT(ISERROR(SEARCH("Please fill your answer here.",B848)))</formula>
    </cfRule>
  </conditionalFormatting>
  <conditionalFormatting sqref="B857">
    <cfRule type="containsText" dxfId="248" priority="844" operator="containsText" text="Please fill your answer here.">
      <formula>NOT(ISERROR(SEARCH("Please fill your answer here.",B857)))</formula>
    </cfRule>
  </conditionalFormatting>
  <conditionalFormatting sqref="B864">
    <cfRule type="containsText" dxfId="247" priority="840" operator="containsText" text="Please fill your answer here.">
      <formula>NOT(ISERROR(SEARCH("Please fill your answer here.",B864)))</formula>
    </cfRule>
  </conditionalFormatting>
  <conditionalFormatting sqref="B855">
    <cfRule type="containsText" dxfId="246" priority="836" operator="containsText" text="Please fill your answer here.">
      <formula>NOT(ISERROR(SEARCH("Please fill your answer here.",B855)))</formula>
    </cfRule>
  </conditionalFormatting>
  <conditionalFormatting sqref="B869">
    <cfRule type="containsText" dxfId="245" priority="831" operator="containsText" text="Please fill your answer here.">
      <formula>NOT(ISERROR(SEARCH("Please fill your answer here.",B869)))</formula>
    </cfRule>
  </conditionalFormatting>
  <conditionalFormatting sqref="B890">
    <cfRule type="containsText" dxfId="244" priority="826" operator="containsText" text="Please fill your answer here.">
      <formula>NOT(ISERROR(SEARCH("Please fill your answer here.",B890)))</formula>
    </cfRule>
  </conditionalFormatting>
  <conditionalFormatting sqref="B915">
    <cfRule type="containsText" dxfId="243" priority="824" operator="containsText" text="Please fill your answer here.">
      <formula>NOT(ISERROR(SEARCH("Please fill your answer here.",B915)))</formula>
    </cfRule>
  </conditionalFormatting>
  <conditionalFormatting sqref="B913">
    <cfRule type="containsText" dxfId="242" priority="820" operator="containsText" text="Please fill your answer here.">
      <formula>NOT(ISERROR(SEARCH("Please fill your answer here.",B913)))</formula>
    </cfRule>
  </conditionalFormatting>
  <conditionalFormatting sqref="B893 B895">
    <cfRule type="containsText" dxfId="241" priority="816" operator="containsText" text="Please fill your answer here.">
      <formula>NOT(ISERROR(SEARCH("Please fill your answer here.",B893)))</formula>
    </cfRule>
  </conditionalFormatting>
  <conditionalFormatting sqref="B905">
    <cfRule type="containsText" dxfId="240" priority="813" operator="containsText" text="Please fill your answer here.">
      <formula>NOT(ISERROR(SEARCH("Please fill your answer here.",B905)))</formula>
    </cfRule>
  </conditionalFormatting>
  <conditionalFormatting sqref="B904">
    <cfRule type="containsText" dxfId="239" priority="808" operator="containsText" text="Please fill your answer here.">
      <formula>NOT(ISERROR(SEARCH("Please fill your answer here.",B904)))</formula>
    </cfRule>
  </conditionalFormatting>
  <conditionalFormatting sqref="B925">
    <cfRule type="containsText" dxfId="238" priority="806" operator="containsText" text="Please fill your answer here.">
      <formula>NOT(ISERROR(SEARCH("Please fill your answer here.",B925)))</formula>
    </cfRule>
  </conditionalFormatting>
  <conditionalFormatting sqref="B923">
    <cfRule type="containsText" dxfId="237" priority="802" operator="containsText" text="Please fill your answer here.">
      <formula>NOT(ISERROR(SEARCH("Please fill your answer here.",B923)))</formula>
    </cfRule>
  </conditionalFormatting>
  <conditionalFormatting sqref="B946">
    <cfRule type="containsText" dxfId="236" priority="798" operator="containsText" text="Please fill your answer here.">
      <formula>NOT(ISERROR(SEARCH("Please fill your answer here.",B946)))</formula>
    </cfRule>
  </conditionalFormatting>
  <conditionalFormatting sqref="B936 B938">
    <cfRule type="containsText" dxfId="235" priority="794" operator="containsText" text="Please fill your answer here.">
      <formula>NOT(ISERROR(SEARCH("Please fill your answer here.",B936)))</formula>
    </cfRule>
  </conditionalFormatting>
  <conditionalFormatting sqref="B955">
    <cfRule type="containsText" dxfId="234" priority="790" operator="containsText" text="Please fill your answer here.">
      <formula>NOT(ISERROR(SEARCH("Please fill your answer here.",B955)))</formula>
    </cfRule>
  </conditionalFormatting>
  <conditionalFormatting sqref="B958 B960">
    <cfRule type="containsText" dxfId="233" priority="788" operator="containsText" text="Please fill your answer here.">
      <formula>NOT(ISERROR(SEARCH("Please fill your answer here.",B958)))</formula>
    </cfRule>
  </conditionalFormatting>
  <conditionalFormatting sqref="B965">
    <cfRule type="containsText" dxfId="232" priority="785" operator="containsText" text="Please fill your answer here.">
      <formula>NOT(ISERROR(SEARCH("Please fill your answer here.",B965)))</formula>
    </cfRule>
  </conditionalFormatting>
  <conditionalFormatting sqref="B972">
    <cfRule type="containsText" dxfId="231" priority="782" operator="containsText" text="Please fill your answer here.">
      <formula>NOT(ISERROR(SEARCH("Please fill your answer here.",B972)))</formula>
    </cfRule>
  </conditionalFormatting>
  <conditionalFormatting sqref="B979">
    <cfRule type="containsText" dxfId="230" priority="778" operator="containsText" text="Please fill your answer here.">
      <formula>NOT(ISERROR(SEARCH("Please fill your answer here.",B979)))</formula>
    </cfRule>
  </conditionalFormatting>
  <conditionalFormatting sqref="B986">
    <cfRule type="containsText" dxfId="229" priority="774" operator="containsText" text="Please fill your answer here.">
      <formula>NOT(ISERROR(SEARCH("Please fill your answer here.",B986)))</formula>
    </cfRule>
  </conditionalFormatting>
  <conditionalFormatting sqref="B993">
    <cfRule type="containsText" dxfId="228" priority="770" operator="containsText" text="Please fill your answer here.">
      <formula>NOT(ISERROR(SEARCH("Please fill your answer here.",B993)))</formula>
    </cfRule>
  </conditionalFormatting>
  <conditionalFormatting sqref="B963">
    <cfRule type="containsText" dxfId="227" priority="766" operator="containsText" text="Please fill your answer here.">
      <formula>NOT(ISERROR(SEARCH("Please fill your answer here.",B963)))</formula>
    </cfRule>
  </conditionalFormatting>
  <conditionalFormatting sqref="B110:B111">
    <cfRule type="containsText" dxfId="226" priority="757" operator="containsText" text="Please fill your answer here.">
      <formula>NOT(ISERROR(SEARCH("Please fill your answer here.",B110)))</formula>
    </cfRule>
  </conditionalFormatting>
  <conditionalFormatting sqref="B28">
    <cfRule type="containsText" dxfId="225" priority="756" operator="containsText" text="Please fill your answer here.">
      <formula>NOT(ISERROR(SEARCH("Please fill your answer here.",B28)))</formula>
    </cfRule>
  </conditionalFormatting>
  <conditionalFormatting sqref="B226:B227">
    <cfRule type="containsText" dxfId="224" priority="752" operator="containsText" text="Please fill your answer here.">
      <formula>NOT(ISERROR(SEARCH("Please fill your answer here.",B226)))</formula>
    </cfRule>
  </conditionalFormatting>
  <conditionalFormatting sqref="B231:B232">
    <cfRule type="containsText" dxfId="223" priority="745" operator="containsText" text="Please fill your answer here.">
      <formula>NOT(ISERROR(SEARCH("Please fill your answer here.",B231)))</formula>
    </cfRule>
  </conditionalFormatting>
  <conditionalFormatting sqref="B336">
    <cfRule type="containsText" dxfId="222" priority="741" operator="containsText" text="Please fill your answer here.">
      <formula>NOT(ISERROR(SEARCH("Please fill your answer here.",B336)))</formula>
    </cfRule>
  </conditionalFormatting>
  <conditionalFormatting sqref="A792:E792 I792">
    <cfRule type="expression" dxfId="221" priority="1126">
      <formula>$B792="Dimension 3: Portal is completed"</formula>
    </cfRule>
    <cfRule type="expression" dxfId="220" priority="1127">
      <formula>$B792="Dimension 3: Portal contains missing answers"</formula>
    </cfRule>
    <cfRule type="containsText" dxfId="219" priority="1128" operator="containsText" text="This section contains missing answers">
      <formula>NOT(ISERROR(SEARCH("This section contains missing answers",A792)))</formula>
    </cfRule>
  </conditionalFormatting>
  <conditionalFormatting sqref="A1007:E1007 I1007">
    <cfRule type="expression" dxfId="218" priority="1129">
      <formula>$B1007="Dimension 4: Quality is completed"</formula>
    </cfRule>
    <cfRule type="expression" dxfId="217" priority="1130">
      <formula>$B1007="Dimension 4: Quality contains missing answers"</formula>
    </cfRule>
    <cfRule type="containsText" dxfId="216" priority="1131" operator="containsText" text="This section contains missing answers">
      <formula>NOT(ISERROR(SEARCH("This section contains missing answers",A1007)))</formula>
    </cfRule>
  </conditionalFormatting>
  <conditionalFormatting sqref="B354:B355">
    <cfRule type="containsText" dxfId="215" priority="740" operator="containsText" text="Please fill your answer here.">
      <formula>NOT(ISERROR(SEARCH("Please fill your answer here.",B354)))</formula>
    </cfRule>
  </conditionalFormatting>
  <conditionalFormatting sqref="B366:B367">
    <cfRule type="containsText" dxfId="214" priority="737" operator="containsText" text="Please fill your answer here.">
      <formula>NOT(ISERROR(SEARCH("Please fill your answer here.",B366)))</formula>
    </cfRule>
  </conditionalFormatting>
  <conditionalFormatting sqref="B365">
    <cfRule type="containsText" dxfId="213" priority="736" operator="containsText" text="Please fill your answer here.">
      <formula>NOT(ISERROR(SEARCH("Please fill your answer here.",B365)))</formula>
    </cfRule>
  </conditionalFormatting>
  <conditionalFormatting sqref="B372">
    <cfRule type="containsText" dxfId="212" priority="731" operator="containsText" text="Please fill your answer here.">
      <formula>NOT(ISERROR(SEARCH("Please fill your answer here.",B372)))</formula>
    </cfRule>
  </conditionalFormatting>
  <conditionalFormatting sqref="B386">
    <cfRule type="containsText" dxfId="211" priority="730" operator="containsText" text="Please fill your answer here.">
      <formula>NOT(ISERROR(SEARCH("Please fill your answer here.",B386)))</formula>
    </cfRule>
  </conditionalFormatting>
  <conditionalFormatting sqref="B390">
    <cfRule type="containsText" dxfId="210" priority="727" operator="containsText" text="Please fill your answer here.">
      <formula>NOT(ISERROR(SEARCH("Please fill your answer here.",B390)))</formula>
    </cfRule>
  </conditionalFormatting>
  <conditionalFormatting sqref="B397">
    <cfRule type="containsText" dxfId="209" priority="726" operator="containsText" text="Please fill your answer here.">
      <formula>NOT(ISERROR(SEARCH("Please fill your answer here.",B397)))</formula>
    </cfRule>
  </conditionalFormatting>
  <conditionalFormatting sqref="B403">
    <cfRule type="containsText" dxfId="208" priority="721" operator="containsText" text="Please fill your answer here.">
      <formula>NOT(ISERROR(SEARCH("Please fill your answer here.",B403)))</formula>
    </cfRule>
  </conditionalFormatting>
  <conditionalFormatting sqref="B415">
    <cfRule type="containsText" dxfId="207" priority="711" operator="containsText" text="Please fill your answer here.">
      <formula>NOT(ISERROR(SEARCH("Please fill your answer here.",B415)))</formula>
    </cfRule>
  </conditionalFormatting>
  <conditionalFormatting sqref="B421">
    <cfRule type="containsText" dxfId="206" priority="703" operator="containsText" text="Please fill your answer here.">
      <formula>NOT(ISERROR(SEARCH("Please fill your answer here.",B421)))</formula>
    </cfRule>
  </conditionalFormatting>
  <conditionalFormatting sqref="B440">
    <cfRule type="containsText" dxfId="205" priority="688" operator="containsText" text="Please fill your answer here.">
      <formula>NOT(ISERROR(SEARCH("Please fill your answer here.",B440)))</formula>
    </cfRule>
  </conditionalFormatting>
  <conditionalFormatting sqref="B446">
    <cfRule type="containsText" dxfId="204" priority="683" operator="containsText" text="Please fill your answer here.">
      <formula>NOT(ISERROR(SEARCH("Please fill your answer here.",B446)))</formula>
    </cfRule>
  </conditionalFormatting>
  <conditionalFormatting sqref="B452">
    <cfRule type="containsText" dxfId="203" priority="675" operator="containsText" text="Please fill your answer here.">
      <formula>NOT(ISERROR(SEARCH("Please fill your answer here.",B452)))</formula>
    </cfRule>
  </conditionalFormatting>
  <conditionalFormatting sqref="B459">
    <cfRule type="containsText" dxfId="202" priority="670" operator="containsText" text="Please fill your answer here.">
      <formula>NOT(ISERROR(SEARCH("Please fill your answer here.",B459)))</formula>
    </cfRule>
  </conditionalFormatting>
  <conditionalFormatting sqref="B465">
    <cfRule type="containsText" dxfId="201" priority="665" operator="containsText" text="Please fill your answer here.">
      <formula>NOT(ISERROR(SEARCH("Please fill your answer here.",B465)))</formula>
    </cfRule>
  </conditionalFormatting>
  <conditionalFormatting sqref="B471">
    <cfRule type="containsText" dxfId="200" priority="660" operator="containsText" text="Please fill your answer here.">
      <formula>NOT(ISERROR(SEARCH("Please fill your answer here.",B471)))</formula>
    </cfRule>
  </conditionalFormatting>
  <conditionalFormatting sqref="B193">
    <cfRule type="containsText" dxfId="199" priority="659" operator="containsText" text="Please fill your answer here.">
      <formula>NOT(ISERROR(SEARCH("Please fill your answer here.",B193)))</formula>
    </cfRule>
  </conditionalFormatting>
  <conditionalFormatting sqref="B42:B43">
    <cfRule type="containsText" dxfId="198" priority="657" operator="containsText" text="Please fill your answer here.">
      <formula>NOT(ISERROR(SEARCH("Please fill your answer here.",B42)))</formula>
    </cfRule>
  </conditionalFormatting>
  <conditionalFormatting sqref="B47:B49">
    <cfRule type="containsText" dxfId="197" priority="652" operator="containsText" text="Please fill your answer here.">
      <formula>NOT(ISERROR(SEARCH("Please fill your answer here.",B47)))</formula>
    </cfRule>
  </conditionalFormatting>
  <conditionalFormatting sqref="B144">
    <cfRule type="containsText" dxfId="196" priority="641" operator="containsText" text="Please fill your answer here.">
      <formula>NOT(ISERROR(SEARCH("Please fill your answer here.",B144)))</formula>
    </cfRule>
  </conditionalFormatting>
  <conditionalFormatting sqref="B130">
    <cfRule type="containsText" dxfId="195" priority="634" operator="containsText" text="Please fill your answer here.">
      <formula>NOT(ISERROR(SEARCH("Please fill your answer here.",B130)))</formula>
    </cfRule>
  </conditionalFormatting>
  <conditionalFormatting sqref="B122">
    <cfRule type="containsText" dxfId="194" priority="627" operator="containsText" text="Please fill your answer here.">
      <formula>NOT(ISERROR(SEARCH("Please fill your answer here.",B122)))</formula>
    </cfRule>
  </conditionalFormatting>
  <conditionalFormatting sqref="B159">
    <cfRule type="containsText" dxfId="193" priority="616" operator="containsText" text="Please fill your answer here.">
      <formula>NOT(ISERROR(SEARCH("Please fill your answer here.",B159)))</formula>
    </cfRule>
  </conditionalFormatting>
  <conditionalFormatting sqref="B169">
    <cfRule type="containsText" dxfId="192" priority="601" operator="containsText" text="Please fill your answer here.">
      <formula>NOT(ISERROR(SEARCH("Please fill your answer here.",B169)))</formula>
    </cfRule>
  </conditionalFormatting>
  <conditionalFormatting sqref="B164:B166">
    <cfRule type="containsText" dxfId="191" priority="607" operator="containsText" text="Please fill your answer here.">
      <formula>NOT(ISERROR(SEARCH("Please fill your answer here.",B164)))</formula>
    </cfRule>
  </conditionalFormatting>
  <conditionalFormatting sqref="B217 B205:B212">
    <cfRule type="containsText" dxfId="190" priority="600" operator="containsText" text="Please fill your answer here.">
      <formula>NOT(ISERROR(SEARCH("Please fill your answer here.",B205)))</formula>
    </cfRule>
  </conditionalFormatting>
  <conditionalFormatting sqref="B249 B251">
    <cfRule type="containsText" dxfId="189" priority="584" operator="containsText" text="Please fill your answer here.">
      <formula>NOT(ISERROR(SEARCH("Please fill your answer here.",B249)))</formula>
    </cfRule>
  </conditionalFormatting>
  <conditionalFormatting sqref="B352">
    <cfRule type="containsText" dxfId="188" priority="580" operator="containsText" text="Please fill your answer here.">
      <formula>NOT(ISERROR(SEARCH("Please fill your answer here.",B352)))</formula>
    </cfRule>
  </conditionalFormatting>
  <conditionalFormatting sqref="B351">
    <cfRule type="containsText" dxfId="187" priority="573" operator="containsText" text="Please fill your answer here.">
      <formula>NOT(ISERROR(SEARCH("Please fill your answer here.",B351)))</formula>
    </cfRule>
  </conditionalFormatting>
  <conditionalFormatting sqref="B470">
    <cfRule type="containsText" dxfId="186" priority="558" operator="containsText" text="Please fill your answer here.">
      <formula>NOT(ISERROR(SEARCH("Please fill your answer here.",B470)))</formula>
    </cfRule>
  </conditionalFormatting>
  <conditionalFormatting sqref="B371">
    <cfRule type="containsText" dxfId="185" priority="570" operator="containsText" text="Please fill your answer here.">
      <formula>NOT(ISERROR(SEARCH("Please fill your answer here.",B371)))</formula>
    </cfRule>
  </conditionalFormatting>
  <conditionalFormatting sqref="B383">
    <cfRule type="containsText" dxfId="184" priority="569" operator="containsText" text="Please fill your answer here.">
      <formula>NOT(ISERROR(SEARCH("Please fill your answer here.",B383)))</formula>
    </cfRule>
  </conditionalFormatting>
  <conditionalFormatting sqref="B396">
    <cfRule type="containsText" dxfId="183" priority="568" operator="containsText" text="Please fill your answer here.">
      <formula>NOT(ISERROR(SEARCH("Please fill your answer here.",B396)))</formula>
    </cfRule>
  </conditionalFormatting>
  <conditionalFormatting sqref="B402">
    <cfRule type="containsText" dxfId="182" priority="567" operator="containsText" text="Please fill your answer here.">
      <formula>NOT(ISERROR(SEARCH("Please fill your answer here.",B402)))</formula>
    </cfRule>
  </conditionalFormatting>
  <conditionalFormatting sqref="B408">
    <cfRule type="containsText" dxfId="181" priority="566" operator="containsText" text="Please fill your answer here.">
      <formula>NOT(ISERROR(SEARCH("Please fill your answer here.",B408)))</formula>
    </cfRule>
  </conditionalFormatting>
  <conditionalFormatting sqref="B414">
    <cfRule type="containsText" dxfId="180" priority="565" operator="containsText" text="Please fill your answer here.">
      <formula>NOT(ISERROR(SEARCH("Please fill your answer here.",B414)))</formula>
    </cfRule>
  </conditionalFormatting>
  <conditionalFormatting sqref="B427">
    <cfRule type="containsText" dxfId="179" priority="564" operator="containsText" text="Please fill your answer here.">
      <formula>NOT(ISERROR(SEARCH("Please fill your answer here.",B427)))</formula>
    </cfRule>
  </conditionalFormatting>
  <conditionalFormatting sqref="B433">
    <cfRule type="containsText" dxfId="178" priority="563" operator="containsText" text="Please fill your answer here.">
      <formula>NOT(ISERROR(SEARCH("Please fill your answer here.",B433)))</formula>
    </cfRule>
  </conditionalFormatting>
  <conditionalFormatting sqref="B439">
    <cfRule type="containsText" dxfId="177" priority="562" operator="containsText" text="Please fill your answer here.">
      <formula>NOT(ISERROR(SEARCH("Please fill your answer here.",B439)))</formula>
    </cfRule>
  </conditionalFormatting>
  <conditionalFormatting sqref="B445">
    <cfRule type="containsText" dxfId="176" priority="561" operator="containsText" text="Please fill your answer here.">
      <formula>NOT(ISERROR(SEARCH("Please fill your answer here.",B445)))</formula>
    </cfRule>
  </conditionalFormatting>
  <conditionalFormatting sqref="B458">
    <cfRule type="containsText" dxfId="175" priority="560" operator="containsText" text="Please fill your answer here.">
      <formula>NOT(ISERROR(SEARCH("Please fill your answer here.",B458)))</formula>
    </cfRule>
  </conditionalFormatting>
  <conditionalFormatting sqref="B464">
    <cfRule type="containsText" dxfId="174" priority="559" operator="containsText" text="Please fill your answer here.">
      <formula>NOT(ISERROR(SEARCH("Please fill your answer here.",B464)))</formula>
    </cfRule>
  </conditionalFormatting>
  <conditionalFormatting sqref="B504:B505">
    <cfRule type="containsText" dxfId="173" priority="550" operator="containsText" text="Please fill your answer here.">
      <formula>NOT(ISERROR(SEARCH("Please fill your answer here.",B504)))</formula>
    </cfRule>
  </conditionalFormatting>
  <conditionalFormatting sqref="B509">
    <cfRule type="containsText" dxfId="172" priority="544" operator="containsText" text="Please fill your answer here.">
      <formula>NOT(ISERROR(SEARCH("Please fill your answer here.",B509)))</formula>
    </cfRule>
  </conditionalFormatting>
  <conditionalFormatting sqref="B524">
    <cfRule type="containsText" dxfId="171" priority="538" operator="containsText" text="Please fill your answer here.">
      <formula>NOT(ISERROR(SEARCH("Please fill your answer here.",B524)))</formula>
    </cfRule>
  </conditionalFormatting>
  <conditionalFormatting sqref="B514">
    <cfRule type="containsText" dxfId="170" priority="530" operator="containsText" text="Please fill your answer here.">
      <formula>NOT(ISERROR(SEARCH("Please fill your answer here.",B514)))</formula>
    </cfRule>
  </conditionalFormatting>
  <conditionalFormatting sqref="B530:B531 B536">
    <cfRule type="containsText" dxfId="169" priority="526" operator="containsText" text="Please fill your answer here.">
      <formula>NOT(ISERROR(SEARCH("Please fill your answer here.",B530)))</formula>
    </cfRule>
  </conditionalFormatting>
  <conditionalFormatting sqref="B529">
    <cfRule type="containsText" dxfId="168" priority="524" operator="containsText" text="Please fill your answer here.">
      <formula>NOT(ISERROR(SEARCH("Please fill your answer here.",B529)))</formula>
    </cfRule>
  </conditionalFormatting>
  <conditionalFormatting sqref="B565">
    <cfRule type="containsText" dxfId="167" priority="516" operator="containsText" text="Please fill your answer here.">
      <formula>NOT(ISERROR(SEARCH("Please fill your answer here.",B565)))</formula>
    </cfRule>
  </conditionalFormatting>
  <conditionalFormatting sqref="B575:B576">
    <cfRule type="containsText" dxfId="166" priority="511" operator="containsText" text="Please fill your answer here.">
      <formula>NOT(ISERROR(SEARCH("Please fill your answer here.",B575)))</formula>
    </cfRule>
  </conditionalFormatting>
  <conditionalFormatting sqref="B642:B643">
    <cfRule type="containsText" dxfId="165" priority="510" operator="containsText" text="Please fill your answer here.">
      <formula>NOT(ISERROR(SEARCH("Please fill your answer here.",B642)))</formula>
    </cfRule>
  </conditionalFormatting>
  <conditionalFormatting sqref="B662">
    <cfRule type="containsText" dxfId="164" priority="506" operator="containsText" text="Please fill your answer here.">
      <formula>NOT(ISERROR(SEARCH("Please fill your answer here.",B662)))</formula>
    </cfRule>
  </conditionalFormatting>
  <conditionalFormatting sqref="B660">
    <cfRule type="containsText" dxfId="163" priority="503" operator="containsText" text="Please fill your answer here.">
      <formula>NOT(ISERROR(SEARCH("Please fill your answer here.",B660)))</formula>
    </cfRule>
  </conditionalFormatting>
  <conditionalFormatting sqref="B700 B702">
    <cfRule type="containsText" dxfId="162" priority="496" operator="containsText" text="Please fill your answer here.">
      <formula>NOT(ISERROR(SEARCH("Please fill your answer here.",B700)))</formula>
    </cfRule>
  </conditionalFormatting>
  <conditionalFormatting sqref="B709">
    <cfRule type="containsText" dxfId="161" priority="493" operator="containsText" text="Please fill your answer here.">
      <formula>NOT(ISERROR(SEARCH("Please fill your answer here.",B709)))</formula>
    </cfRule>
  </conditionalFormatting>
  <conditionalFormatting sqref="B753">
    <cfRule type="containsText" dxfId="160" priority="486" operator="containsText" text="Please fill your answer here.">
      <formula>NOT(ISERROR(SEARCH("Please fill your answer here.",B753)))</formula>
    </cfRule>
  </conditionalFormatting>
  <conditionalFormatting sqref="B778:B779">
    <cfRule type="containsText" dxfId="159" priority="475" operator="containsText" text="Please fill your answer here.">
      <formula>NOT(ISERROR(SEARCH("Please fill your answer here.",B778)))</formula>
    </cfRule>
  </conditionalFormatting>
  <conditionalFormatting sqref="B828">
    <cfRule type="containsText" dxfId="158" priority="471" operator="containsText" text="Please fill your answer here.">
      <formula>NOT(ISERROR(SEARCH("Please fill your answer here.",B828)))</formula>
    </cfRule>
  </conditionalFormatting>
  <conditionalFormatting sqref="B928">
    <cfRule type="containsText" dxfId="157" priority="467" operator="containsText" text="Please fill your answer here.">
      <formula>NOT(ISERROR(SEARCH("Please fill your answer here.",B928)))</formula>
    </cfRule>
  </conditionalFormatting>
  <conditionalFormatting sqref="B1004">
    <cfRule type="containsText" dxfId="156" priority="462" operator="containsText" text="Please fill your answer here.">
      <formula>NOT(ISERROR(SEARCH("Please fill your answer here.",B1004)))</formula>
    </cfRule>
  </conditionalFormatting>
  <conditionalFormatting sqref="B1003">
    <cfRule type="containsText" dxfId="155" priority="460" operator="containsText" text="Please fill your answer here.">
      <formula>NOT(ISERROR(SEARCH("Please fill your answer here.",B1003)))</formula>
    </cfRule>
  </conditionalFormatting>
  <conditionalFormatting sqref="B615">
    <cfRule type="containsText" dxfId="154" priority="459" operator="containsText" text="Please fill your answer here.">
      <formula>NOT(ISERROR(SEARCH("Please fill your answer here.",B615)))</formula>
    </cfRule>
  </conditionalFormatting>
  <conditionalFormatting sqref="B616">
    <cfRule type="containsText" dxfId="153" priority="458" operator="containsText" text="Please fill your answer here.">
      <formula>NOT(ISERROR(SEARCH("Please fill your answer here.",B616)))</formula>
    </cfRule>
  </conditionalFormatting>
  <conditionalFormatting sqref="B610">
    <cfRule type="containsText" dxfId="152" priority="454" operator="containsText" text="Please fill your answer here.">
      <formula>NOT(ISERROR(SEARCH("Please fill your answer here.",B610)))</formula>
    </cfRule>
  </conditionalFormatting>
  <conditionalFormatting sqref="B534">
    <cfRule type="containsText" dxfId="151" priority="447" operator="containsText" text="Please fill your answer here.">
      <formula>NOT(ISERROR(SEARCH("Please fill your answer here.",B534)))</formula>
    </cfRule>
  </conditionalFormatting>
  <conditionalFormatting sqref="B215:B216">
    <cfRule type="containsText" dxfId="150" priority="438" operator="containsText" text="Please fill your answer here.">
      <formula>NOT(ISERROR(SEARCH("Please fill your answer here.",B215)))</formula>
    </cfRule>
  </conditionalFormatting>
  <conditionalFormatting sqref="B317">
    <cfRule type="containsText" dxfId="149" priority="429" operator="containsText" text="Please fill your answer here.">
      <formula>NOT(ISERROR(SEARCH("Please fill your answer here.",B317)))</formula>
    </cfRule>
  </conditionalFormatting>
  <conditionalFormatting sqref="B878">
    <cfRule type="containsText" dxfId="148" priority="423" operator="containsText" text="Please fill your answer here.">
      <formula>NOT(ISERROR(SEARCH("Please fill your answer here.",B878)))</formula>
    </cfRule>
  </conditionalFormatting>
  <conditionalFormatting sqref="B877">
    <cfRule type="containsText" dxfId="147" priority="419" operator="containsText" text="Please fill your answer here.">
      <formula>NOT(ISERROR(SEARCH("Please fill your answer here.",B877)))</formula>
    </cfRule>
  </conditionalFormatting>
  <conditionalFormatting sqref="B90:B92">
    <cfRule type="containsText" dxfId="146" priority="418" operator="containsText" text="Please fill your answer here.">
      <formula>NOT(ISERROR(SEARCH("Please fill your answer here.",B90)))</formula>
    </cfRule>
  </conditionalFormatting>
  <conditionalFormatting sqref="B258:B259">
    <cfRule type="containsText" dxfId="145" priority="415" operator="containsText" text="Please fill your answer here.">
      <formula>NOT(ISERROR(SEARCH("Please fill your answer here.",B258)))</formula>
    </cfRule>
  </conditionalFormatting>
  <conditionalFormatting sqref="A474:E474 I474">
    <cfRule type="expression" dxfId="144" priority="1132">
      <formula>$B474="Dimension 2: Impact is completed"</formula>
    </cfRule>
    <cfRule type="expression" dxfId="143" priority="1133">
      <formula>$B474="Dimension 2: Impact contains missing answers"</formula>
    </cfRule>
    <cfRule type="containsText" dxfId="142" priority="1134" operator="containsText" text="This section contains missing answers">
      <formula>NOT(ISERROR(SEARCH("This section contains missing answers",A474)))</formula>
    </cfRule>
  </conditionalFormatting>
  <conditionalFormatting sqref="B77">
    <cfRule type="containsText" dxfId="141" priority="414" operator="containsText" text="Please fill your answer here.">
      <formula>NOT(ISERROR(SEARCH("Please fill your answer here.",B77)))</formula>
    </cfRule>
  </conditionalFormatting>
  <conditionalFormatting sqref="B268 B272">
    <cfRule type="containsText" dxfId="140" priority="413" operator="containsText" text="Please fill your answer here.">
      <formula>NOT(ISERROR(SEARCH("Please fill your answer here.",B268)))</formula>
    </cfRule>
  </conditionalFormatting>
  <conditionalFormatting sqref="B295:B296">
    <cfRule type="containsText" dxfId="139" priority="406" operator="containsText" text="Please fill your answer here.">
      <formula>NOT(ISERROR(SEARCH("Please fill your answer here.",B295)))</formula>
    </cfRule>
  </conditionalFormatting>
  <conditionalFormatting sqref="B596">
    <cfRule type="containsText" dxfId="138" priority="405" operator="containsText" text="Please fill your answer here.">
      <formula>NOT(ISERROR(SEARCH("Please fill your answer here.",B596)))</formula>
    </cfRule>
  </conditionalFormatting>
  <conditionalFormatting sqref="B826:B827">
    <cfRule type="containsText" dxfId="137" priority="404" operator="containsText" text="Please fill your answer here.">
      <formula>NOT(ISERROR(SEARCH("Please fill your answer here.",B826)))</formula>
    </cfRule>
  </conditionalFormatting>
  <conditionalFormatting sqref="B729:B730">
    <cfRule type="containsText" dxfId="136" priority="403" operator="containsText" text="Please fill your answer here.">
      <formula>NOT(ISERROR(SEARCH("Please fill your answer here.",B729)))</formula>
    </cfRule>
  </conditionalFormatting>
  <conditionalFormatting sqref="B52:B53">
    <cfRule type="containsText" dxfId="135" priority="401" operator="containsText" text="Please fill your answer here.">
      <formula>NOT(ISERROR(SEARCH("Please fill your answer here.",B52)))</formula>
    </cfRule>
  </conditionalFormatting>
  <conditionalFormatting sqref="B95:B96">
    <cfRule type="containsText" dxfId="134" priority="397" operator="containsText" text="Please fill your answer here.">
      <formula>NOT(ISERROR(SEARCH("Please fill your answer here.",B95)))</formula>
    </cfRule>
  </conditionalFormatting>
  <conditionalFormatting sqref="B139">
    <cfRule type="containsText" dxfId="133" priority="396" operator="containsText" text="Please fill your answer here.">
      <formula>NOT(ISERROR(SEARCH("Please fill your answer here.",B139)))</formula>
    </cfRule>
  </conditionalFormatting>
  <conditionalFormatting sqref="B140">
    <cfRule type="containsText" dxfId="132" priority="395" operator="containsText" text="Please fill your answer here.">
      <formula>NOT(ISERROR(SEARCH("Please fill your answer here.",B140)))</formula>
    </cfRule>
  </conditionalFormatting>
  <conditionalFormatting sqref="B58">
    <cfRule type="containsText" dxfId="131" priority="138" operator="containsText" text="Please fill your answer here.">
      <formula>NOT(ISERROR(SEARCH("Please fill your answer here.",B58)))</formula>
    </cfRule>
  </conditionalFormatting>
  <conditionalFormatting sqref="B63">
    <cfRule type="containsText" dxfId="130" priority="137" operator="containsText" text="Please fill your answer here.">
      <formula>NOT(ISERROR(SEARCH("Please fill your answer here.",B63)))</formula>
    </cfRule>
  </conditionalFormatting>
  <conditionalFormatting sqref="B68">
    <cfRule type="containsText" dxfId="129" priority="136" operator="containsText" text="Please fill your answer here.">
      <formula>NOT(ISERROR(SEARCH("Please fill your answer here.",B68)))</formula>
    </cfRule>
  </conditionalFormatting>
  <conditionalFormatting sqref="B73">
    <cfRule type="containsText" dxfId="128" priority="135" operator="containsText" text="Please fill your answer here.">
      <formula>NOT(ISERROR(SEARCH("Please fill your answer here.",B73)))</formula>
    </cfRule>
  </conditionalFormatting>
  <conditionalFormatting sqref="B117">
    <cfRule type="containsText" dxfId="127" priority="134" operator="containsText" text="Please fill your answer here.">
      <formula>NOT(ISERROR(SEARCH("Please fill your answer here.",B117)))</formula>
    </cfRule>
  </conditionalFormatting>
  <conditionalFormatting sqref="B145">
    <cfRule type="containsText" dxfId="126" priority="133" operator="containsText" text="Please fill your answer here.">
      <formula>NOT(ISERROR(SEARCH("Please fill your answer here.",B145)))</formula>
    </cfRule>
  </conditionalFormatting>
  <conditionalFormatting sqref="B123">
    <cfRule type="containsText" dxfId="125" priority="132" operator="containsText" text="Please fill your answer here.">
      <formula>NOT(ISERROR(SEARCH("Please fill your answer here.",B123)))</formula>
    </cfRule>
  </conditionalFormatting>
  <conditionalFormatting sqref="B33">
    <cfRule type="containsText" dxfId="124" priority="131" operator="containsText" text="Please fill your answer here.">
      <formula>NOT(ISERROR(SEARCH("Please fill your answer here.",B33)))</formula>
    </cfRule>
  </conditionalFormatting>
  <conditionalFormatting sqref="B160">
    <cfRule type="containsText" dxfId="123" priority="130" operator="containsText" text="Please fill your answer here.">
      <formula>NOT(ISERROR(SEARCH("Please fill your answer here.",B160)))</formula>
    </cfRule>
  </conditionalFormatting>
  <conditionalFormatting sqref="B131">
    <cfRule type="containsText" dxfId="122" priority="129" operator="containsText" text="Please fill your answer here.">
      <formula>NOT(ISERROR(SEARCH("Please fill your answer here.",B131)))</formula>
    </cfRule>
  </conditionalFormatting>
  <conditionalFormatting sqref="B155">
    <cfRule type="containsText" dxfId="121" priority="128" operator="containsText" text="Please fill your answer here.">
      <formula>NOT(ISERROR(SEARCH("Please fill your answer here.",B155)))</formula>
    </cfRule>
  </conditionalFormatting>
  <conditionalFormatting sqref="B170">
    <cfRule type="containsText" dxfId="120" priority="127" operator="containsText" text="Please fill your answer here.">
      <formula>NOT(ISERROR(SEARCH("Please fill your answer here.",B170)))</formula>
    </cfRule>
  </conditionalFormatting>
  <conditionalFormatting sqref="B150">
    <cfRule type="containsText" dxfId="119" priority="126" operator="containsText" text="Please fill your answer here.">
      <formula>NOT(ISERROR(SEARCH("Please fill your answer here.",B150)))</formula>
    </cfRule>
  </conditionalFormatting>
  <conditionalFormatting sqref="B176">
    <cfRule type="containsText" dxfId="118" priority="125" operator="containsText" text="Please fill your answer here.">
      <formula>NOT(ISERROR(SEARCH("Please fill your answer here.",B176)))</formula>
    </cfRule>
  </conditionalFormatting>
  <conditionalFormatting sqref="B181">
    <cfRule type="containsText" dxfId="117" priority="124" operator="containsText" text="Please fill your answer here.">
      <formula>NOT(ISERROR(SEARCH("Please fill your answer here.",B181)))</formula>
    </cfRule>
  </conditionalFormatting>
  <conditionalFormatting sqref="B222">
    <cfRule type="containsText" dxfId="116" priority="123" operator="containsText" text="Please fill your answer here.">
      <formula>NOT(ISERROR(SEARCH("Please fill your answer here.",B222)))</formula>
    </cfRule>
  </conditionalFormatting>
  <conditionalFormatting sqref="B250">
    <cfRule type="containsText" dxfId="115" priority="122" operator="containsText" text="Please fill your answer here.">
      <formula>NOT(ISERROR(SEARCH("Please fill your answer here.",B250)))</formula>
    </cfRule>
  </conditionalFormatting>
  <conditionalFormatting sqref="B237">
    <cfRule type="containsText" dxfId="114" priority="121" operator="containsText" text="Please fill your answer here.">
      <formula>NOT(ISERROR(SEARCH("Please fill your answer here.",B237)))</formula>
    </cfRule>
  </conditionalFormatting>
  <conditionalFormatting sqref="B242">
    <cfRule type="containsText" dxfId="113" priority="120" operator="containsText" text="Please fill your answer here.">
      <formula>NOT(ISERROR(SEARCH("Please fill your answer here.",B242)))</formula>
    </cfRule>
  </conditionalFormatting>
  <conditionalFormatting sqref="B278">
    <cfRule type="containsText" dxfId="112" priority="119" operator="containsText" text="Please fill your answer here.">
      <formula>NOT(ISERROR(SEARCH("Please fill your answer here.",B278)))</formula>
    </cfRule>
  </conditionalFormatting>
  <conditionalFormatting sqref="B284">
    <cfRule type="containsText" dxfId="111" priority="118" operator="containsText" text="Please fill your answer here.">
      <formula>NOT(ISERROR(SEARCH("Please fill your answer here.",B284)))</formula>
    </cfRule>
  </conditionalFormatting>
  <conditionalFormatting sqref="B290">
    <cfRule type="containsText" dxfId="110" priority="117" operator="containsText" text="Please fill your answer here.">
      <formula>NOT(ISERROR(SEARCH("Please fill your answer here.",B290)))</formula>
    </cfRule>
  </conditionalFormatting>
  <conditionalFormatting sqref="B301">
    <cfRule type="containsText" dxfId="109" priority="116" operator="containsText" text="Please fill your answer here.">
      <formula>NOT(ISERROR(SEARCH("Please fill your answer here.",B301)))</formula>
    </cfRule>
  </conditionalFormatting>
  <conditionalFormatting sqref="B306">
    <cfRule type="containsText" dxfId="108" priority="115" operator="containsText" text="Please fill your answer here.">
      <formula>NOT(ISERROR(SEARCH("Please fill your answer here.",B306)))</formula>
    </cfRule>
  </conditionalFormatting>
  <conditionalFormatting sqref="B312">
    <cfRule type="containsText" dxfId="107" priority="114" operator="containsText" text="Please fill your answer here.">
      <formula>NOT(ISERROR(SEARCH("Please fill your answer here.",B312)))</formula>
    </cfRule>
  </conditionalFormatting>
  <conditionalFormatting sqref="B318">
    <cfRule type="containsText" dxfId="106" priority="112" operator="containsText" text="Please fill your answer here.">
      <formula>NOT(ISERROR(SEARCH("Please fill your answer here.",B318)))</formula>
    </cfRule>
  </conditionalFormatting>
  <conditionalFormatting sqref="B428">
    <cfRule type="containsText" dxfId="105" priority="111" operator="containsText" text="Please fill your answer here.">
      <formula>NOT(ISERROR(SEARCH("Please fill your answer here.",B428)))</formula>
    </cfRule>
  </conditionalFormatting>
  <conditionalFormatting sqref="B434">
    <cfRule type="containsText" dxfId="104" priority="110" operator="containsText" text="Please fill your answer here.">
      <formula>NOT(ISERROR(SEARCH("Please fill your answer here.",B434)))</formula>
    </cfRule>
  </conditionalFormatting>
  <conditionalFormatting sqref="B422">
    <cfRule type="containsText" dxfId="103" priority="109" operator="containsText" text="Please fill your answer here.">
      <formula>NOT(ISERROR(SEARCH("Please fill your answer here.",B422)))</formula>
    </cfRule>
  </conditionalFormatting>
  <conditionalFormatting sqref="B483">
    <cfRule type="containsText" dxfId="102" priority="108" operator="containsText" text="Please fill your answer here.">
      <formula>NOT(ISERROR(SEARCH("Please fill your answer here.",B483)))</formula>
    </cfRule>
  </conditionalFormatting>
  <conditionalFormatting sqref="B500">
    <cfRule type="containsText" dxfId="101" priority="107" operator="containsText" text="Please fill your answer here.">
      <formula>NOT(ISERROR(SEARCH("Please fill your answer here.",B500)))</formula>
    </cfRule>
  </conditionalFormatting>
  <conditionalFormatting sqref="B520">
    <cfRule type="containsText" dxfId="100" priority="106" operator="containsText" text="Please fill your answer here.">
      <formula>NOT(ISERROR(SEARCH("Please fill your answer here.",B520)))</formula>
    </cfRule>
  </conditionalFormatting>
  <conditionalFormatting sqref="B515">
    <cfRule type="containsText" dxfId="99" priority="105" operator="containsText" text="Please fill your answer here.">
      <formula>NOT(ISERROR(SEARCH("Please fill your answer here.",B515)))</formula>
    </cfRule>
  </conditionalFormatting>
  <conditionalFormatting sqref="B525">
    <cfRule type="containsText" dxfId="98" priority="104" operator="containsText" text="Please fill your answer here.">
      <formula>NOT(ISERROR(SEARCH("Please fill your answer here.",B525)))</formula>
    </cfRule>
  </conditionalFormatting>
  <conditionalFormatting sqref="B540">
    <cfRule type="containsText" dxfId="97" priority="103" operator="containsText" text="Please fill your answer here.">
      <formula>NOT(ISERROR(SEARCH("Please fill your answer here.",B540)))</formula>
    </cfRule>
  </conditionalFormatting>
  <conditionalFormatting sqref="B550">
    <cfRule type="containsText" dxfId="96" priority="102" operator="containsText" text="Please fill your answer here.">
      <formula>NOT(ISERROR(SEARCH("Please fill your answer here.",B550)))</formula>
    </cfRule>
  </conditionalFormatting>
  <conditionalFormatting sqref="B555">
    <cfRule type="containsText" dxfId="95" priority="101" operator="containsText" text="Please fill your answer here.">
      <formula>NOT(ISERROR(SEARCH("Please fill your answer here.",B555)))</formula>
    </cfRule>
  </conditionalFormatting>
  <conditionalFormatting sqref="B535">
    <cfRule type="containsText" dxfId="94" priority="100" operator="containsText" text="Please fill your answer here.">
      <formula>NOT(ISERROR(SEARCH("Please fill your answer here.",B535)))</formula>
    </cfRule>
  </conditionalFormatting>
  <conditionalFormatting sqref="B566">
    <cfRule type="containsText" dxfId="93" priority="99" operator="containsText" text="Please fill your answer here.">
      <formula>NOT(ISERROR(SEARCH("Please fill your answer here.",B566)))</formula>
    </cfRule>
  </conditionalFormatting>
  <conditionalFormatting sqref="B581">
    <cfRule type="containsText" dxfId="92" priority="98" operator="containsText" text="Please fill your answer here.">
      <formula>NOT(ISERROR(SEARCH("Please fill your answer here.",B581)))</formula>
    </cfRule>
  </conditionalFormatting>
  <conditionalFormatting sqref="B571">
    <cfRule type="containsText" dxfId="91" priority="97" operator="containsText" text="Please fill your answer here.">
      <formula>NOT(ISERROR(SEARCH("Please fill your answer here.",B571)))</formula>
    </cfRule>
  </conditionalFormatting>
  <conditionalFormatting sqref="B586">
    <cfRule type="containsText" dxfId="90" priority="96" operator="containsText" text="Please fill your answer here.">
      <formula>NOT(ISERROR(SEARCH("Please fill your answer here.",B586)))</formula>
    </cfRule>
  </conditionalFormatting>
  <conditionalFormatting sqref="B591">
    <cfRule type="containsText" dxfId="89" priority="95" operator="containsText" text="Please fill your answer here.">
      <formula>NOT(ISERROR(SEARCH("Please fill your answer here.",B591)))</formula>
    </cfRule>
  </conditionalFormatting>
  <conditionalFormatting sqref="B597">
    <cfRule type="containsText" dxfId="88" priority="94" operator="containsText" text="Please fill your answer here.">
      <formula>NOT(ISERROR(SEARCH("Please fill your answer here.",B597)))</formula>
    </cfRule>
  </conditionalFormatting>
  <conditionalFormatting sqref="B510">
    <cfRule type="containsText" dxfId="87" priority="93" operator="containsText" text="Please fill your answer here.">
      <formula>NOT(ISERROR(SEARCH("Please fill your answer here.",B510)))</formula>
    </cfRule>
  </conditionalFormatting>
  <conditionalFormatting sqref="B606">
    <cfRule type="containsText" dxfId="86" priority="92" operator="containsText" text="Please fill your answer here.">
      <formula>NOT(ISERROR(SEARCH("Please fill your answer here.",B606)))</formula>
    </cfRule>
  </conditionalFormatting>
  <conditionalFormatting sqref="B611">
    <cfRule type="containsText" dxfId="85" priority="91" operator="containsText" text="Please fill your answer here.">
      <formula>NOT(ISERROR(SEARCH("Please fill your answer here.",B611)))</formula>
    </cfRule>
  </conditionalFormatting>
  <conditionalFormatting sqref="B651">
    <cfRule type="containsText" dxfId="84" priority="90" operator="containsText" text="Please fill your answer here.">
      <formula>NOT(ISERROR(SEARCH("Please fill your answer here.",B651)))</formula>
    </cfRule>
  </conditionalFormatting>
  <conditionalFormatting sqref="B656">
    <cfRule type="containsText" dxfId="83" priority="89" operator="containsText" text="Please fill your answer here.">
      <formula>NOT(ISERROR(SEARCH("Please fill your answer here.",B656)))</formula>
    </cfRule>
  </conditionalFormatting>
  <conditionalFormatting sqref="B661">
    <cfRule type="containsText" dxfId="82" priority="88" operator="containsText" text="Please fill your answer here.">
      <formula>NOT(ISERROR(SEARCH("Please fill your answer here.",B661)))</formula>
    </cfRule>
  </conditionalFormatting>
  <conditionalFormatting sqref="B682">
    <cfRule type="containsText" dxfId="81" priority="87" operator="containsText" text="Please fill your answer here.">
      <formula>NOT(ISERROR(SEARCH("Please fill your answer here.",B682)))</formula>
    </cfRule>
  </conditionalFormatting>
  <conditionalFormatting sqref="B690">
    <cfRule type="containsText" dxfId="80" priority="86" operator="containsText" text="Please fill your answer here.">
      <formula>NOT(ISERROR(SEARCH("Please fill your answer here.",B690)))</formula>
    </cfRule>
  </conditionalFormatting>
  <conditionalFormatting sqref="B715">
    <cfRule type="containsText" dxfId="79" priority="85" operator="containsText" text="Please fill your answer here.">
      <formula>NOT(ISERROR(SEARCH("Please fill your answer here.",B715)))</formula>
    </cfRule>
  </conditionalFormatting>
  <conditionalFormatting sqref="B725">
    <cfRule type="containsText" dxfId="78" priority="84" operator="containsText" text="Please fill your answer here.">
      <formula>NOT(ISERROR(SEARCH("Please fill your answer here.",B725)))</formula>
    </cfRule>
  </conditionalFormatting>
  <conditionalFormatting sqref="B741">
    <cfRule type="containsText" dxfId="77" priority="83" operator="containsText" text="Please fill your answer here.">
      <formula>NOT(ISERROR(SEARCH("Please fill your answer here.",B741)))</formula>
    </cfRule>
  </conditionalFormatting>
  <conditionalFormatting sqref="B749">
    <cfRule type="containsText" dxfId="76" priority="81" operator="containsText" text="Please fill your answer here.">
      <formula>NOT(ISERROR(SEARCH("Please fill your answer here.",B749)))</formula>
    </cfRule>
  </conditionalFormatting>
  <conditionalFormatting sqref="B754">
    <cfRule type="containsText" dxfId="75" priority="80" operator="containsText" text="Please fill your answer here.">
      <formula>NOT(ISERROR(SEARCH("Please fill your answer here.",B754)))</formula>
    </cfRule>
  </conditionalFormatting>
  <conditionalFormatting sqref="B759">
    <cfRule type="containsText" dxfId="74" priority="79" operator="containsText" text="Please fill your answer here.">
      <formula>NOT(ISERROR(SEARCH("Please fill your answer here.",B759)))</formula>
    </cfRule>
  </conditionalFormatting>
  <conditionalFormatting sqref="B769">
    <cfRule type="containsText" dxfId="73" priority="78" operator="containsText" text="Please fill your answer here.">
      <formula>NOT(ISERROR(SEARCH("Please fill your answer here.",B769)))</formula>
    </cfRule>
  </conditionalFormatting>
  <conditionalFormatting sqref="B784">
    <cfRule type="containsText" dxfId="72" priority="77" operator="containsText" text="Please fill your answer here.">
      <formula>NOT(ISERROR(SEARCH("Please fill your answer here.",B784)))</formula>
    </cfRule>
  </conditionalFormatting>
  <conditionalFormatting sqref="B789">
    <cfRule type="containsText" dxfId="71" priority="76" operator="containsText" text="Please fill your answer here.">
      <formula>NOT(ISERROR(SEARCH("Please fill your answer here.",B789)))</formula>
    </cfRule>
  </conditionalFormatting>
  <conditionalFormatting sqref="B801">
    <cfRule type="containsText" dxfId="70" priority="75" operator="containsText" text="Please fill your answer here.">
      <formula>NOT(ISERROR(SEARCH("Please fill your answer here.",B801)))</formula>
    </cfRule>
  </conditionalFormatting>
  <conditionalFormatting sqref="B815">
    <cfRule type="containsText" dxfId="69" priority="74" operator="containsText" text="Please fill your answer here.">
      <formula>NOT(ISERROR(SEARCH("Please fill your answer here.",B815)))</formula>
    </cfRule>
  </conditionalFormatting>
  <conditionalFormatting sqref="B833">
    <cfRule type="containsText" dxfId="68" priority="73" operator="containsText" text="Please fill your answer here.">
      <formula>NOT(ISERROR(SEARCH("Please fill your answer here.",B833)))</formula>
    </cfRule>
  </conditionalFormatting>
  <conditionalFormatting sqref="B838">
    <cfRule type="containsText" dxfId="67" priority="72" operator="containsText" text="Please fill your answer here.">
      <formula>NOT(ISERROR(SEARCH("Please fill your answer here.",B838)))</formula>
    </cfRule>
  </conditionalFormatting>
  <conditionalFormatting sqref="B843">
    <cfRule type="containsText" dxfId="66" priority="71" operator="containsText" text="Please fill your answer here.">
      <formula>NOT(ISERROR(SEARCH("Please fill your answer here.",B843)))</formula>
    </cfRule>
  </conditionalFormatting>
  <conditionalFormatting sqref="B849">
    <cfRule type="containsText" dxfId="65" priority="70" operator="containsText" text="Please fill your answer here.">
      <formula>NOT(ISERROR(SEARCH("Please fill your answer here.",B849)))</formula>
    </cfRule>
  </conditionalFormatting>
  <conditionalFormatting sqref="B856">
    <cfRule type="containsText" dxfId="64" priority="69" operator="containsText" text="Please fill your answer here.">
      <formula>NOT(ISERROR(SEARCH("Please fill your answer here.",B856)))</formula>
    </cfRule>
  </conditionalFormatting>
  <conditionalFormatting sqref="B883">
    <cfRule type="containsText" dxfId="63" priority="68" operator="containsText" text="Please fill your answer here.">
      <formula>NOT(ISERROR(SEARCH("Please fill your answer here.",B883)))</formula>
    </cfRule>
  </conditionalFormatting>
  <conditionalFormatting sqref="B888">
    <cfRule type="containsText" dxfId="62" priority="67" operator="containsText" text="Please fill your answer here.">
      <formula>NOT(ISERROR(SEARCH("Please fill your answer here.",B888)))</formula>
    </cfRule>
  </conditionalFormatting>
  <conditionalFormatting sqref="B894">
    <cfRule type="containsText" dxfId="61" priority="66" operator="containsText" text="Please fill your answer here.">
      <formula>NOT(ISERROR(SEARCH("Please fill your answer here.",B894)))</formula>
    </cfRule>
  </conditionalFormatting>
  <conditionalFormatting sqref="B937">
    <cfRule type="containsText" dxfId="60" priority="65" operator="containsText" text="Please fill your answer here.">
      <formula>NOT(ISERROR(SEARCH("Please fill your answer here.",B937)))</formula>
    </cfRule>
  </conditionalFormatting>
  <conditionalFormatting sqref="B929">
    <cfRule type="containsText" dxfId="59" priority="64" operator="containsText" text="Please fill your answer here.">
      <formula>NOT(ISERROR(SEARCH("Please fill your answer here.",B929)))</formula>
    </cfRule>
  </conditionalFormatting>
  <conditionalFormatting sqref="B959">
    <cfRule type="containsText" dxfId="58" priority="63" operator="containsText" text="Please fill your answer here.">
      <formula>NOT(ISERROR(SEARCH("Please fill your answer here.",B959)))</formula>
    </cfRule>
  </conditionalFormatting>
  <conditionalFormatting sqref="B964">
    <cfRule type="containsText" dxfId="57" priority="62" operator="containsText" text="Please fill your answer here.">
      <formula>NOT(ISERROR(SEARCH("Please fill your answer here.",B964)))</formula>
    </cfRule>
  </conditionalFormatting>
  <conditionalFormatting sqref="B409">
    <cfRule type="containsText" dxfId="56" priority="61" operator="containsText" text="Please fill your answer here.">
      <formula>NOT(ISERROR(SEARCH("Please fill your answer here.",B409)))</formula>
    </cfRule>
  </conditionalFormatting>
  <conditionalFormatting sqref="B453">
    <cfRule type="containsText" dxfId="55" priority="60" operator="containsText" text="Please fill your answer here.">
      <formula>NOT(ISERROR(SEARCH("Please fill your answer here.",B453)))</formula>
    </cfRule>
  </conditionalFormatting>
  <conditionalFormatting sqref="B274">
    <cfRule type="containsText" dxfId="54" priority="59" operator="containsText" text="Please fill your answer here.">
      <formula>NOT(ISERROR(SEARCH("Please fill your answer here.",B274)))</formula>
    </cfRule>
  </conditionalFormatting>
  <conditionalFormatting sqref="I2">
    <cfRule type="beginsWith" dxfId="53" priority="54" operator="beginsWith" text="Oeps too many">
      <formula>LEFT(I2,LEN("Oeps too many"))="Oeps too many"</formula>
    </cfRule>
  </conditionalFormatting>
  <conditionalFormatting sqref="B2">
    <cfRule type="containsText" dxfId="52" priority="53" operator="containsText" text="Please fill your answer here.">
      <formula>NOT(ISERROR(SEARCH("Please fill your answer here.",B2)))</formula>
    </cfRule>
  </conditionalFormatting>
  <conditionalFormatting sqref="I2">
    <cfRule type="beginsWith" dxfId="51" priority="52" operator="beginsWith" text="Missing answer">
      <formula>LEFT(I2,LEN("Missing answer"))="Missing answer"</formula>
    </cfRule>
  </conditionalFormatting>
  <conditionalFormatting sqref="L2:XFD2 A2:E2 I2:J2">
    <cfRule type="expression" dxfId="50" priority="49">
      <formula>$B2="This section is completed"</formula>
    </cfRule>
    <cfRule type="expression" dxfId="49" priority="50">
      <formula>$B2="This section contains missing answers"</formula>
    </cfRule>
    <cfRule type="containsText" dxfId="48" priority="51" operator="containsText" text="This section contains missing answers">
      <formula>NOT(ISERROR(SEARCH("This section contains missing answers",A2)))</formula>
    </cfRule>
  </conditionalFormatting>
  <conditionalFormatting sqref="K2">
    <cfRule type="expression" dxfId="47" priority="46">
      <formula>$B2="This section is completed"</formula>
    </cfRule>
    <cfRule type="expression" dxfId="46" priority="47">
      <formula>$B2="This section contains missing answers"</formula>
    </cfRule>
    <cfRule type="containsText" dxfId="45" priority="48" operator="containsText" text="This section contains missing answers">
      <formula>NOT(ISERROR(SEARCH("This section contains missing answers",K2)))</formula>
    </cfRule>
  </conditionalFormatting>
  <conditionalFormatting sqref="I2">
    <cfRule type="beginsWith" dxfId="44" priority="44" operator="beginsWith" text="Missing answer">
      <formula>LEFT(I2,LEN("Missing answer"))="Missing answer"</formula>
    </cfRule>
    <cfRule type="beginsWith" dxfId="43" priority="45" operator="beginsWith" text="1 answer only">
      <formula>LEFT(I2,LEN("1 answer only"))="1 answer only"</formula>
    </cfRule>
  </conditionalFormatting>
  <conditionalFormatting sqref="F262:H262">
    <cfRule type="expression" dxfId="42" priority="35">
      <formula>$B262="Dimension 1: Policy is completed"</formula>
    </cfRule>
    <cfRule type="expression" dxfId="41" priority="36">
      <formula>$B262="Dimension 1: Policy contains missing answers"</formula>
    </cfRule>
    <cfRule type="containsText" dxfId="40" priority="37" operator="containsText" text="This section contains missing answers">
      <formula>NOT(ISERROR(SEARCH("This section contains missing answers",F262)))</formula>
    </cfRule>
  </conditionalFormatting>
  <conditionalFormatting sqref="F792:H792">
    <cfRule type="expression" dxfId="39" priority="38">
      <formula>$B792="Dimension 3: Portal is completed"</formula>
    </cfRule>
    <cfRule type="expression" dxfId="38" priority="39">
      <formula>$B792="Dimension 3: Portal contains missing answers"</formula>
    </cfRule>
    <cfRule type="containsText" dxfId="37" priority="40" operator="containsText" text="This section contains missing answers">
      <formula>NOT(ISERROR(SEARCH("This section contains missing answers",F792)))</formula>
    </cfRule>
  </conditionalFormatting>
  <conditionalFormatting sqref="F474:H474">
    <cfRule type="expression" dxfId="36" priority="41">
      <formula>$B474="Dimension 2: Impact is completed"</formula>
    </cfRule>
    <cfRule type="expression" dxfId="35" priority="42">
      <formula>$B474="Dimension 2: Impact contains missing answers"</formula>
    </cfRule>
    <cfRule type="containsText" dxfId="34" priority="43" operator="containsText" text="This section contains missing answers">
      <formula>NOT(ISERROR(SEARCH("This section contains missing answers",F474)))</formula>
    </cfRule>
  </conditionalFormatting>
  <conditionalFormatting sqref="F1007:H1007">
    <cfRule type="expression" dxfId="33" priority="32">
      <formula>$B1007="Dimension 4: Quality is completed"</formula>
    </cfRule>
    <cfRule type="expression" dxfId="32" priority="33">
      <formula>$B1007="Dimension 4: Quality contains missing answers"</formula>
    </cfRule>
    <cfRule type="containsText" dxfId="31" priority="34" operator="containsText" text="This section contains missing answers">
      <formula>NOT(ISERROR(SEARCH("This section contains missing answers",F1007)))</formula>
    </cfRule>
  </conditionalFormatting>
  <conditionalFormatting sqref="B628">
    <cfRule type="containsText" dxfId="30" priority="31" operator="containsText" text="Please fill your answer here.">
      <formula>NOT(ISERROR(SEARCH("Please fill your answer here.",B628)))</formula>
    </cfRule>
  </conditionalFormatting>
  <conditionalFormatting sqref="B666">
    <cfRule type="containsText" dxfId="29" priority="30" operator="containsText" text="Please fill your answer here.">
      <formula>NOT(ISERROR(SEARCH("Please fill your answer here.",B666)))</formula>
    </cfRule>
  </conditionalFormatting>
  <conditionalFormatting sqref="B701">
    <cfRule type="containsText" dxfId="28" priority="29" operator="containsText" text="Please fill your answer here.">
      <formula>NOT(ISERROR(SEARCH("Please fill your answer here.",B701)))</formula>
    </cfRule>
  </conditionalFormatting>
  <conditionalFormatting sqref="B710">
    <cfRule type="containsText" dxfId="27" priority="28" operator="containsText" text="Please fill your answer here.">
      <formula>NOT(ISERROR(SEARCH("Please fill your answer here.",B710)))</formula>
    </cfRule>
  </conditionalFormatting>
  <conditionalFormatting sqref="B735">
    <cfRule type="containsText" dxfId="26" priority="27" operator="containsText" text="Please fill your answer here.">
      <formula>NOT(ISERROR(SEARCH("Please fill your answer here.",B735)))</formula>
    </cfRule>
  </conditionalFormatting>
  <conditionalFormatting sqref="B764">
    <cfRule type="containsText" dxfId="25" priority="26" operator="containsText" text="Please fill your answer here.">
      <formula>NOT(ISERROR(SEARCH("Please fill your answer here.",B764)))</formula>
    </cfRule>
  </conditionalFormatting>
  <conditionalFormatting sqref="B914">
    <cfRule type="containsText" dxfId="24" priority="25" operator="containsText" text="Please fill your answer here.">
      <formula>NOT(ISERROR(SEARCH("Please fill your answer here.",B914)))</formula>
    </cfRule>
  </conditionalFormatting>
  <conditionalFormatting sqref="B924">
    <cfRule type="containsText" dxfId="23" priority="24" operator="containsText" text="Please fill your answer here.">
      <formula>NOT(ISERROR(SEARCH("Please fill your answer here.",B924)))</formula>
    </cfRule>
  </conditionalFormatting>
  <conditionalFormatting sqref="B1">
    <cfRule type="expression" dxfId="22" priority="21">
      <formula>$C1="This section is completed"</formula>
    </cfRule>
    <cfRule type="expression" dxfId="21" priority="22">
      <formula>$C1="This section contains missing answers"</formula>
    </cfRule>
    <cfRule type="containsText" dxfId="20" priority="23" operator="containsText" text="This section contains missing answers">
      <formula>NOT(ISERROR(SEARCH("This section contains missing answers",B1)))</formula>
    </cfRule>
  </conditionalFormatting>
  <conditionalFormatting sqref="F3">
    <cfRule type="containsText" dxfId="19" priority="20" operator="containsText" text="Please fill your answer here.">
      <formula>NOT(ISERROR(SEARCH("Please fill your answer here.",F3)))</formula>
    </cfRule>
  </conditionalFormatting>
  <conditionalFormatting sqref="F6">
    <cfRule type="containsText" dxfId="18" priority="19" operator="containsText" text="Please fill your answer here.">
      <formula>NOT(ISERROR(SEARCH("Please fill your answer here.",F6)))</formula>
    </cfRule>
  </conditionalFormatting>
  <conditionalFormatting sqref="F113">
    <cfRule type="containsText" dxfId="17" priority="18" operator="containsText" text="Please fill your answer here.">
      <formula>NOT(ISERROR(SEARCH("Please fill your answer here.",F113)))</formula>
    </cfRule>
  </conditionalFormatting>
  <conditionalFormatting sqref="F264">
    <cfRule type="containsText" dxfId="16" priority="17" operator="containsText" text="Please fill your answer here.">
      <formula>NOT(ISERROR(SEARCH("Please fill your answer here.",F264)))</formula>
    </cfRule>
  </conditionalFormatting>
  <conditionalFormatting sqref="F267">
    <cfRule type="containsText" dxfId="15" priority="16" operator="containsText" text="Please fill your answer here.">
      <formula>NOT(ISERROR(SEARCH("Please fill your answer here.",F267)))</formula>
    </cfRule>
  </conditionalFormatting>
  <conditionalFormatting sqref="F320">
    <cfRule type="containsText" dxfId="14" priority="15" operator="containsText" text="Please fill your answer here.">
      <formula>NOT(ISERROR(SEARCH("Please fill your answer here.",F320)))</formula>
    </cfRule>
  </conditionalFormatting>
  <conditionalFormatting sqref="F354:F355">
    <cfRule type="containsText" dxfId="13" priority="14" operator="containsText" text="Please fill your answer here.">
      <formula>NOT(ISERROR(SEARCH("Please fill your answer here.",F354)))</formula>
    </cfRule>
  </conditionalFormatting>
  <conditionalFormatting sqref="F386">
    <cfRule type="containsText" dxfId="12" priority="13" operator="containsText" text="Please fill your answer here.">
      <formula>NOT(ISERROR(SEARCH("Please fill your answer here.",F386)))</formula>
    </cfRule>
  </conditionalFormatting>
  <conditionalFormatting sqref="F417">
    <cfRule type="containsText" dxfId="11" priority="12" operator="containsText" text="Please fill your answer here.">
      <formula>NOT(ISERROR(SEARCH("Please fill your answer here.",F417)))</formula>
    </cfRule>
  </conditionalFormatting>
  <conditionalFormatting sqref="F448">
    <cfRule type="containsText" dxfId="10" priority="11" operator="containsText" text="Please fill your answer here.">
      <formula>NOT(ISERROR(SEARCH("Please fill your answer here.",F448)))</formula>
    </cfRule>
  </conditionalFormatting>
  <conditionalFormatting sqref="F476">
    <cfRule type="containsText" dxfId="9" priority="10" operator="containsText" text="Please fill your answer here.">
      <formula>NOT(ISERROR(SEARCH("Please fill your answer here.",F476)))</formula>
    </cfRule>
  </conditionalFormatting>
  <conditionalFormatting sqref="F479">
    <cfRule type="containsText" dxfId="8" priority="9" operator="containsText" text="Please fill your answer here.">
      <formula>NOT(ISERROR(SEARCH("Please fill your answer here.",F479)))</formula>
    </cfRule>
  </conditionalFormatting>
  <conditionalFormatting sqref="F599">
    <cfRule type="containsText" dxfId="7" priority="8" operator="containsText" text="Please fill your answer here.">
      <formula>NOT(ISERROR(SEARCH("Please fill your answer here.",F599)))</formula>
    </cfRule>
  </conditionalFormatting>
  <conditionalFormatting sqref="F676">
    <cfRule type="containsText" dxfId="6" priority="7" operator="containsText" text="Please fill your answer here.">
      <formula>NOT(ISERROR(SEARCH("Please fill your answer here.",F676)))</formula>
    </cfRule>
  </conditionalFormatting>
  <conditionalFormatting sqref="F737">
    <cfRule type="containsText" dxfId="5" priority="6" operator="containsText" text="Please fill your answer here.">
      <formula>NOT(ISERROR(SEARCH("Please fill your answer here.",F737)))</formula>
    </cfRule>
  </conditionalFormatting>
  <conditionalFormatting sqref="F794">
    <cfRule type="containsText" dxfId="4" priority="5" operator="containsText" text="Please fill your answer here.">
      <formula>NOT(ISERROR(SEARCH("Please fill your answer here.",F794)))</formula>
    </cfRule>
  </conditionalFormatting>
  <conditionalFormatting sqref="F797">
    <cfRule type="containsText" dxfId="3" priority="4" operator="containsText" text="Please fill your answer here.">
      <formula>NOT(ISERROR(SEARCH("Please fill your answer here.",F797)))</formula>
    </cfRule>
  </conditionalFormatting>
  <conditionalFormatting sqref="F829">
    <cfRule type="containsText" dxfId="2" priority="3" operator="containsText" text="Please fill your answer here.">
      <formula>NOT(ISERROR(SEARCH("Please fill your answer here.",F829)))</formula>
    </cfRule>
  </conditionalFormatting>
  <conditionalFormatting sqref="F890">
    <cfRule type="containsText" dxfId="1" priority="2" operator="containsText" text="Please fill your answer here.">
      <formula>NOT(ISERROR(SEARCH("Please fill your answer here.",F890)))</formula>
    </cfRule>
  </conditionalFormatting>
  <conditionalFormatting sqref="F955">
    <cfRule type="containsText" dxfId="0" priority="1" operator="containsText" text="Please fill your answer here.">
      <formula>NOT(ISERROR(SEARCH("Please fill your answer here.",F955)))</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C77:C1048576 D1006:I1006 G3:I3 D261:I261 G172:I172 G264:I264 G267:I267 G320:I320 G354:I355 G386:I386 G417:I417 D473:I473 G448:I448 G476:I476 G479:I479 G599:I599 G676:I676 D791:I791 G737:I737 G794:I794 G797:I797 G829:I829 G890:I890 G113:I113 G6:I6 D3:E3 D6:E6 D113:E113 D172:E172 D264:E264 D267:E267 D320:E320 D354:E355 D386:E386 D417:E417 D448:E448 D476:E476 D479:E479 D599:E599 D676:E676 D737:E737 D794:E794 D797:E797 D829:E829 D890:E890 D955:E955 G955:I955 C2:C74" xr:uid="{00000000-0002-0000-0100-000000000000}">
      <formula1>"x"</formula1>
    </dataValidation>
  </dataValidations>
  <hyperlinks>
    <hyperlink ref="B483" r:id="rId1" xr:uid="{00000000-0004-0000-0100-000000000000}"/>
    <hyperlink ref="B550" r:id="rId2" xr:uid="{00000000-0004-0000-0100-000001000000}"/>
    <hyperlink ref="B530" r:id="rId3" display="https://www.data.gov.cy/news_items?language=el" xr:uid="{00000000-0004-0000-0100-000002000000}"/>
    <hyperlink ref="B581" r:id="rId4" xr:uid="{00000000-0004-0000-0100-000003000000}"/>
    <hyperlink ref="B571" r:id="rId5" xr:uid="{00000000-0004-0000-0100-000004000000}"/>
    <hyperlink ref="B586" r:id="rId6" xr:uid="{00000000-0004-0000-0100-000005000000}"/>
    <hyperlink ref="B591" r:id="rId7" display="https://t.ly/pl2F" xr:uid="{00000000-0004-0000-0100-000006000000}"/>
    <hyperlink ref="B838" r:id="rId8" xr:uid="{00000000-0004-0000-0100-000007000000}"/>
    <hyperlink ref="B505" r:id="rId9" xr:uid="{00000000-0004-0000-0100-000008000000}"/>
    <hyperlink ref="B749" r:id="rId10" display="https://twitter.com/OpenDataCy_x000a_facebook????" xr:uid="{00000000-0004-0000-0100-000009000000}"/>
  </hyperlinks>
  <pageMargins left="0.7" right="0.7" top="0.75" bottom="0.75" header="0.3" footer="0.3"/>
  <pageSetup orientation="portrait" r:id="rId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64c04e9-81c3-4d2d-8e7f-df04e048fdd9" xsi:nil="true"/>
    <lcf76f155ced4ddcb4097134ff3c332f xmlns="47f81c27-3e9d-4838-81a1-5602ba73a2f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DCFAD53-C46B-48D8-9E81-4F9E98436E03}"/>
</file>

<file path=customXml/itemProps2.xml><?xml version="1.0" encoding="utf-8"?>
<ds:datastoreItem xmlns:ds="http://schemas.openxmlformats.org/officeDocument/2006/customXml" ds:itemID="{F1F08A93-3EAA-4946-A7CC-5E07EC40CAC2}"/>
</file>

<file path=customXml/itemProps3.xml><?xml version="1.0" encoding="utf-8"?>
<ds:datastoreItem xmlns:ds="http://schemas.openxmlformats.org/officeDocument/2006/customXml" ds:itemID="{44AA4E1B-DCF4-437E-BA79-B6E8F01113F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Stavros Tsouderos</dc:creator>
  <cp:keywords/>
  <dc:description/>
  <cp:lastModifiedBy>Carsaniga, Giulia</cp:lastModifiedBy>
  <cp:revision/>
  <dcterms:created xsi:type="dcterms:W3CDTF">2022-05-20T10:07:41Z</dcterms:created>
  <dcterms:modified xsi:type="dcterms:W3CDTF">2022-12-13T15:50:53Z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0x01010079575E1D55909E40B67B276342E150A9</vt:lpwstr>
  </property>
  <property fmtid="{D5CDD505-2E9C-101B-9397-08002B2CF9AE}" pid="3" name="MediaServiceImageTags">
    <vt:lpwstr/>
  </property>
</Properties>
</file>