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8"/>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8A5A83F7-3DB0-43EA-964A-8BDF767EE324}" xr6:coauthVersionLast="47" xr6:coauthVersionMax="47" xr10:uidLastSave="{396721C5-57E9-4FA8-8387-4F0FB3CA2728}"/>
  <bookViews>
    <workbookView xWindow="-108" yWindow="-108" windowWidth="23256" windowHeight="12456" xr2:uid="{912D035A-8C93-48A1-9724-8308263B96E2}"/>
  </bookViews>
  <sheets>
    <sheet name="Poland Open Data Maturity 202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86" i="1"/>
  <c r="F885" i="1"/>
  <c r="F881" i="1"/>
  <c r="F880" i="1"/>
  <c r="F876" i="1"/>
  <c r="F875" i="1"/>
  <c r="F873" i="1"/>
  <c r="F872" i="1"/>
  <c r="F871" i="1"/>
  <c r="F868" i="1"/>
  <c r="F867" i="1"/>
  <c r="F866" i="1"/>
  <c r="F865" i="1"/>
  <c r="F863" i="1"/>
  <c r="F862" i="1"/>
  <c r="F861" i="1"/>
  <c r="F860" i="1"/>
  <c r="F859" i="1"/>
  <c r="F858" i="1"/>
  <c r="F854" i="1"/>
  <c r="F853" i="1"/>
  <c r="F852" i="1"/>
  <c r="F851" i="1"/>
  <c r="F847" i="1"/>
  <c r="F846" i="1"/>
  <c r="F845" i="1"/>
  <c r="F841" i="1"/>
  <c r="F840" i="1"/>
  <c r="F836" i="1"/>
  <c r="F835" i="1"/>
  <c r="F831" i="1"/>
  <c r="F830" i="1"/>
  <c r="F829" i="1" s="1"/>
  <c r="F824" i="1"/>
  <c r="F823" i="1"/>
  <c r="F821" i="1"/>
  <c r="F820" i="1"/>
  <c r="F819" i="1"/>
  <c r="F818" i="1"/>
  <c r="F817" i="1"/>
  <c r="F813" i="1"/>
  <c r="F812" i="1"/>
  <c r="F811" i="1"/>
  <c r="F810" i="1"/>
  <c r="F808" i="1"/>
  <c r="F807" i="1"/>
  <c r="F806" i="1"/>
  <c r="F805" i="1"/>
  <c r="F804" i="1"/>
  <c r="F803" i="1"/>
  <c r="F799" i="1"/>
  <c r="F798" i="1"/>
  <c r="F787" i="1"/>
  <c r="F786" i="1"/>
  <c r="F782" i="1"/>
  <c r="F781" i="1"/>
  <c r="F777" i="1"/>
  <c r="F776" i="1"/>
  <c r="F774" i="1"/>
  <c r="F773" i="1"/>
  <c r="F772" i="1"/>
  <c r="F771" i="1"/>
  <c r="F767" i="1"/>
  <c r="F766" i="1"/>
  <c r="F762" i="1"/>
  <c r="F761" i="1"/>
  <c r="F757" i="1"/>
  <c r="F756" i="1"/>
  <c r="F752" i="1"/>
  <c r="F751" i="1"/>
  <c r="F747" i="1"/>
  <c r="F746" i="1"/>
  <c r="F744" i="1"/>
  <c r="F743" i="1"/>
  <c r="F739" i="1"/>
  <c r="F738" i="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08" i="1"/>
  <c r="F507" i="1"/>
  <c r="F503" i="1"/>
  <c r="F502" i="1"/>
  <c r="F498" i="1"/>
  <c r="F497" i="1"/>
  <c r="F495" i="1"/>
  <c r="F494" i="1"/>
  <c r="F492" i="1"/>
  <c r="F491" i="1"/>
  <c r="F489" i="1"/>
  <c r="F488" i="1"/>
  <c r="F486" i="1"/>
  <c r="F485" i="1"/>
  <c r="F481" i="1"/>
  <c r="F480" i="1"/>
  <c r="F469" i="1"/>
  <c r="F468" i="1"/>
  <c r="F467" i="1"/>
  <c r="F463" i="1"/>
  <c r="F462" i="1"/>
  <c r="F461" i="1"/>
  <c r="F457" i="1"/>
  <c r="F456" i="1"/>
  <c r="F455" i="1"/>
  <c r="F451" i="1"/>
  <c r="F450" i="1"/>
  <c r="F448" i="1" s="1"/>
  <c r="F444" i="1"/>
  <c r="F443" i="1"/>
  <c r="F442" i="1"/>
  <c r="F438" i="1"/>
  <c r="F437" i="1"/>
  <c r="F436" i="1"/>
  <c r="F432" i="1"/>
  <c r="F431" i="1"/>
  <c r="F430" i="1"/>
  <c r="F426" i="1"/>
  <c r="F425" i="1"/>
  <c r="F424" i="1"/>
  <c r="F420" i="1"/>
  <c r="F419" i="1"/>
  <c r="F418" i="1"/>
  <c r="F413" i="1"/>
  <c r="F412" i="1"/>
  <c r="F411" i="1"/>
  <c r="F407" i="1"/>
  <c r="F406" i="1"/>
  <c r="F405" i="1"/>
  <c r="F401" i="1"/>
  <c r="F400" i="1"/>
  <c r="F399" i="1"/>
  <c r="F395" i="1"/>
  <c r="F394" i="1"/>
  <c r="F393" i="1"/>
  <c r="F389" i="1"/>
  <c r="F388" i="1"/>
  <c r="F382" i="1"/>
  <c r="F381" i="1"/>
  <c r="F380" i="1"/>
  <c r="F376" i="1"/>
  <c r="F375" i="1"/>
  <c r="F374" i="1"/>
  <c r="F370" i="1"/>
  <c r="F369" i="1"/>
  <c r="F368" i="1"/>
  <c r="F364" i="1"/>
  <c r="F363" i="1"/>
  <c r="F355" i="1" s="1"/>
  <c r="F362" i="1"/>
  <c r="F358" i="1"/>
  <c r="F357" i="1"/>
  <c r="F356" i="1"/>
  <c r="F350" i="1"/>
  <c r="F349" i="1"/>
  <c r="F348" i="1"/>
  <c r="F344" i="1"/>
  <c r="F343" i="1"/>
  <c r="F342" i="1"/>
  <c r="F334" i="1"/>
  <c r="F333" i="1"/>
  <c r="F332" i="1"/>
  <c r="F323" i="1"/>
  <c r="F322" i="1"/>
  <c r="F321" i="1"/>
  <c r="F316" i="1"/>
  <c r="F315" i="1"/>
  <c r="F314" i="1"/>
  <c r="F310" i="1"/>
  <c r="F309" i="1"/>
  <c r="F308" i="1"/>
  <c r="F304" i="1"/>
  <c r="F303" i="1"/>
  <c r="F299" i="1"/>
  <c r="F298" i="1"/>
  <c r="F293" i="1"/>
  <c r="F292" i="1"/>
  <c r="F288" i="1"/>
  <c r="F287" i="1"/>
  <c r="F286" i="1"/>
  <c r="F282" i="1"/>
  <c r="F281" i="1"/>
  <c r="F280" i="1"/>
  <c r="F276" i="1"/>
  <c r="F275" i="1"/>
  <c r="F274" i="1"/>
  <c r="F270" i="1"/>
  <c r="F269" i="1"/>
  <c r="F268" i="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68" i="1"/>
  <c r="F167" i="1"/>
  <c r="F163" i="1"/>
  <c r="F162" i="1"/>
  <c r="F158" i="1"/>
  <c r="F157" i="1"/>
  <c r="F153" i="1"/>
  <c r="F152" i="1"/>
  <c r="F148" i="1"/>
  <c r="F147" i="1"/>
  <c r="F143" i="1"/>
  <c r="F142" i="1"/>
  <c r="F138" i="1"/>
  <c r="F137" i="1"/>
  <c r="F136" i="1"/>
  <c r="F135" i="1"/>
  <c r="F134" i="1"/>
  <c r="F133" i="1"/>
  <c r="F129" i="1"/>
  <c r="F128" i="1"/>
  <c r="F127" i="1"/>
  <c r="F126" i="1"/>
  <c r="F125" i="1"/>
  <c r="F121" i="1"/>
  <c r="F120" i="1"/>
  <c r="F119" i="1"/>
  <c r="F115" i="1"/>
  <c r="F114" i="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l="1"/>
  <c r="F113" i="1"/>
  <c r="F417" i="1"/>
  <c r="F890" i="1"/>
  <c r="F794" i="1" s="1"/>
  <c r="F386" i="1"/>
  <c r="F354" i="1" s="1"/>
  <c r="F264" i="1" s="1"/>
  <c r="F172" i="1"/>
  <c r="F479" i="1"/>
  <c r="F737" i="1"/>
  <c r="F797" i="1"/>
  <c r="F955" i="1"/>
  <c r="F320" i="1"/>
  <c r="F267" i="1"/>
  <c r="F599" i="1"/>
  <c r="F676" i="1"/>
  <c r="F476" i="1"/>
  <c r="F3" i="1" l="1"/>
  <c r="F2" i="1" s="1"/>
</calcChain>
</file>

<file path=xl/sharedStrings.xml><?xml version="1.0" encoding="utf-8"?>
<sst xmlns="http://schemas.openxmlformats.org/spreadsheetml/2006/main" count="1364" uniqueCount="713">
  <si>
    <t>Poland</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</si>
  <si>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</si>
  <si>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</si>
  <si>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</si>
  <si>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</si>
  <si>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</si>
  <si>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</si>
  <si>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</si>
  <si>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</si>
  <si>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</si>
  <si>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</si>
  <si>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</si>
  <si>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</si>
  <si>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</si>
  <si>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 xml:space="preserve">Chancellery of the Prime Minister (CPM) (previously: Ministry of Digital Affaires) pursues open data policy in Poland relaying on several documents: Open Data Programme and Open Data Act (regulations), but also Open data projects, Open data standards and project of a Repository for Science and Culture Resources.                                                                                                                                                                              
1. Open Data Programme: 
a. Open Data Programme 2016-2020 (pol.: Program Otwierania Danych Publicznych na lata 2016-2020)
b. Open Data Programme 2021-2027 (pol.: Program otwierania danych na lata 2021-2027)
Scope: In 2016-2020 Ministry of Digital Affaires implemented first Polish open data strategy: Open Data Programme 2016-2020 (completed).  The  five Programme evaluation reports and one Programme finale research are published on dane.gov.pl. In 2020 CPM developed a new comprehensive open data strategy: Open Data Programme 2021-2027. New document has been adopted by resolution of the Council of Ministers in February 2021. The Programme complements the Open Data Act and concentrates more on practical and technical mechanisms for opening data at the government level. Its main goal is among other to improve the quality and increase the amount of public data made available in an open manner. Examples of the planned activities include: increasing the amount of data resources made available by API on the dane.gov.pl portal, in particular dynamic data and high-value data and strengthening cooperation with data providers (e.g. conferences, hackathons, workshops, working meetings), increasing re-use and exchange of data, education, consolidation of  Network of Open Data Officers. The Programme is addressed to the government administration but can also be implemented by other entities, e.g. public bodies at local level (cities/municipalities and regions) or private sector.                                                                                                                                                                                      
URL:
Open Data Programme 2016-2020: https://dane.gov.pl/pl/knowledgebase/useful-materials/program-otwierania-danych-publicznych  
Open Data Programme 2021-2027: https://dane.gov.pl/pl/knowledgebase/useful-materials/program-otwierania-danych-na-lata-2021-2027                                                                                                                                                                                                                                                                                                                                                                                                                                                                                                                                                                                                                                                                                                                                                                                                                                                        
2. Regulations:
a. Act on access to public information
b. Open Data Act
In Poland constitutional right to the information is realised by Act on access to public information (Act of 6 September 2001 on access to public information). Moreover in accordance with the new Polish Open Data Act (Act of 11 August 2021 on open data and the re-use of public sector information) every person shall have the right to re-use public sector information (the right to re-use) (previously Act of 25 February 2016 on the re-use of public sector information). The Polish Open Data Act implement Directive 2019/1024 and introduces the foundations for opening and re-use data. As a general rule, all public sector content can be re-used free of charge and without any conditions (or under minimum requirements). Among the new developments, the Act emphasizes the automated and real-time provision of data via the portal and through the application programming interfaces (API), and introduces the foundations for data sharing by new entities, like public undertakings and research and scientific institutions and also data sharing by private sector on dane.gov.pl portal.                                                                                                                                                                  
URL:
Act on access to public information: https://www.dziennikustaw.gov.pl/DU/rok/2022/pozycja/902 
Open Data Act: https://dziennikustaw.gov.pl/DU/2021/1641                                                                                                                                                                                                                                                              
3. Open data projects: 
a.  Open data - access, standard, education 
b.  Open data plus
Scope: Open data projects support implementation of Open Data Programme 2016-2020/2021-2027. Main goal is to provide open data in manner that facilitates re-use of PSI; API development; open data portal development (dane.gov.pl); Open Data Laboratory (support data providers in the legal, technical and security areas of opening data); education; promotion open data in Poland.                                                                                                                                                                                                         
URL:
Open data - access, standard, education: https://www.gov.pl/web/cyfryzacja/otwarte-dane-dostep-standard-edukacja2 
Open data plus: https://www.gov.pl/web/cyfryzacja/otwarte-dane-plus 
4. Project: National Repository of Science and Culture Objects
Scope: kronika.gov.pl portal is a platform that collects Polish culture and science heritage dispersed until recently in the digital space. It has been equipped with a multi-search engine so that it is possible to search the collected resources in both simple and advanced way, as well as on the OCR text layer. In addition, the portal provides a free repository for archiving resources and their long-term storage, securing them against removal or loss. The successive increase in the number of entities that will make their resources available on the KRONIK@ portal will contribute to the increase in the number of digitally available science and culture works. The project also developed a metadata standard introducing uniform data management rules enabling the exchange of information and integration between digital sources.
URL:
https://www.gov.pl/web/cyfryzacja/kronik-krajowe-repozytorium-obiektow-nauki-i-kultury 
https://kronika.gov.pl/  
https://konferencjakronika.pl/                                                                                                                                                                                                                   
5. Open data standards (legal, security, technical and API):
a.  first version of the standards (2018)
b.  standards after evaluation and public consultations (2020)
Scope: The standards provide guidelines on: legal regulations, data security and privacy protection, technical aspects and API standards
URL:
https://dane.gov.pl/pl/knowledgebase/useful-materials/standardy-otwartosci-danych </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</si>
  <si>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</si>
  <si>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</si>
  <si>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</si>
  <si>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</si>
  <si>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 xml:space="preserve">In 2016-2020 Ministry of Digital Affaires implemented first Polish open data strategy: Open Data Programme 2016-2020 (completed).  The  five Programme evaluation reports and one Programme finale research are published on dane.gov.pl. In 2020 CPM developed a new comprehensive open data strategy: Open Data Programme 2021-2027. New document has been adopted by resolution of the Council of Ministers in February 2021. The Programme complements the Open Data Act and concentrates more on practical and technical mechanisms for opening data at the government level. Its main goal is among other to improve the quality and increase the amount of public data made available in an open manner and also creating an environment where economic and social benefits from open data are noticed and make provide a new services, products, business models and new jobs, and will be support strategic decision making.Open Data Programme 2021-2027 implement the key issues of open data and data management. Programm provides strategic tasks for 7 years.
Examples of the planned activities include: increasing the amount of data resources made available by API on the dane.gov.pl portal, in particular dynamic data and high-value data and strengthening cooperation with data providers (e.g. conferences, hackathons, workshops, working meetings), increasing re-use and exchange of data, education, consolidation of  Network of Open Data Officers. The Programme is addressed to the government administration but can also be implemented by other entities, e.g. public bodies at local level (cities/municipalities and regions) or private sector.                                                                                                                                                                                      
URL:
Open Data Programme 2021-2027: https://dane.gov.pl/pl/knowledgebase/useful-materials/program-otwierania-danych-na-lata-2021-2027  </t>
  </si>
  <si>
    <t xml:space="preserve">Has this national strategy/policy been updated in the past 24 months? </t>
  </si>
  <si>
    <t xml:space="preserve">o If yes, please briefly describe the main changes. </t>
  </si>
  <si>
    <t>A new Open Data Programme 2021-2027 has been adopted in February 2021. Above mentioned Open data standards have been updated in 2020. The Main changes of the Programme was described in q.2.</t>
  </si>
  <si>
    <t>Is there any further open data policy/strategy at regional or local level?</t>
  </si>
  <si>
    <t>o If yes, please provide the URL and title of the document(s) and briefly describe.</t>
  </si>
  <si>
    <t xml:space="preserve">Public bodies at local level (e.g. cities/municipalities and regions) purse independent open data policy, many of them have a policies for open data and run open data portals. Aslo entieties al local level are actively encouraged to publish data on dane.gov.pl. Moreover Open Data Programme 2021-2027 can be voluntary implemented by public bodies at local level, e.g. cities will be able to develop an annual schedule for opening selected data and making relevant data sets available at dane.gov.pl. Dane.gov.pl plans to harvest a new datasets from other local open data portals. Also Chancellery of the Prime Minister plans training/education event for employees of bodies at local level.
Examples of local open data policies:
Poznań: https://www.poznan.pl/mim/wos/-,doc,1017,38312/-,91567.html 
Szczecin: http://bip.um.szczecin.pl/chapter_131308.asp?soid=979DF167A1C9499993C72E96C4B41D63 
Kołobrzeg http://umkolobrzeg.esp.parseta.pl/index.php?id=122698
Examples of local open data portals:
Górnośląsko-Zagłębiowska Metropolia (eng: Metropolis GZM): https://otwartedane.metropoliagzm.pl/ 
Warszawa: https://api.um.warszawa.pl/# 
Wrocław: https://www.wroclaw.pl/open-data/
Rzeszów: https://otwartedane.erzeszow.pl/ 
Jaworzno: https://otwartedane.um.jaworzno.pl/ 
Gdynia: https://otwartedane.gdynia.pl/ </t>
  </si>
  <si>
    <t>Does the national strategy/policy include an action plan with measures to be implemented in the open data field?</t>
  </si>
  <si>
    <t xml:space="preserve">no </t>
  </si>
  <si>
    <t>o If yes, please briefly describe the main measures described by the action plan.</t>
  </si>
  <si>
    <t>Open Data Programme 2021-2027 provides strategic tasks for 2021-2027 and schedule for opening selected data and sharing relevant data sets on the dane.gov.pl. The Programme has an action plan for its implementation: 
a) Action plan - table/schedule with among others directions of intervention, responsible entities and deadlines,
b) APIs development plan - table/schedule with data sets, data providers and deadlines.
See: Open Data Program 2021-2027 Appendix No. 1.
Also the Programme provides indicators of target measurement:                               
1. Number of datasets, dynamic data and high-value datasets available for re-use on dane.gov.pl;
2. Number of datasets at higher level of openness or better quality available for re-use on dane.gov.pl;
3. Number of datasets provided via APIs for re-use on dane.gov.pl;
4. Number of activities leading to removal or limitations of barriers in exchange of data;
5. Number of culture and science datasets available for re-use on dane.gov.pl;
6. Number of entities publishing data for re-use on dane.gov.pl;
7. Number of people participating in trainings/educational events;
8. Number of recipients activities information and promotion (e.g.: conferences, hackathons, campaign in media).
After two and four years after the Programme was adopted and in the seventh year of the document implemented, Programme will be review and evaluation.</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</si>
  <si>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</si>
  <si>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</si>
  <si>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</si>
  <si>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</si>
  <si>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The new Open Data Act act implementing of Open Data Directive provides dynamic data are publish immediately after collection, via APIs and where relevant, as a bulk download (see art. 24). Sharing and re-use of PSI by API is strongly recommended by Open Data Standards. Moreover Open Data Programme 2021-2027 has an APIs development plan - table/schedule with data sets, data providers and deadlines (See: Open Data Program 2021-2027 Appendix No. 1.). Also CPM developed report and research on sharing of dynamic data via APIs by polish cities.
URL:
https://dziennikustaw.gov.pl/DU/2021/1641 
https://dane.gov.pl/knowledgebase/useful-materials/standardy-otwartosci-danych 
https://dane.gov.pl/pl/knowledgebase/useful-materials/program-otwierania-danych-na-lata-2021-2027
https://dane.gov.pl/pl/article/badanie-api-w-miastach</t>
  </si>
  <si>
    <t>6b</t>
  </si>
  <si>
    <t>Does the national strategy/policy outline measures to incentivise the publication of and access to geo-spatial data?</t>
  </si>
  <si>
    <t xml:space="preserve">Geo-spatial data is data that contains information on properties that are linked to a position on earth. </t>
  </si>
  <si>
    <t xml:space="preserve">Open Data Act covers all public sectors (only some particular public sector bodies might be excluded, e.g. schools, public galleries etc). The Act  defines the public sector information definition (any content or part thereof, regardless of the format used for recording, held by public entities - all data) (Article 2.8). In principle each public entities is obligate to share to re-use a public sector information (entities obliged) (Article 3).  Open Data Act implement Open Data Directive therefore some regulations are related to the EU law. Open Data Act introduces special rules of data sharing high-value data (eg. sharing by APIs). Such special rules apply to high-value datasets which will be in implementing acts adopting by European Commission. The Commission shall adopt implementing acts laying down a list of specific high-value datasets belonging to the categories set out in Directive Annex I and held by public sector bodies and public undertakings. List of thematic categories of high-value datasets in Directive Annex I include among geospatial data. Accordance with the Polish Open Data Act when the Commission shall adopt implementing acts (working in progress) list of specific key datasets will be in force directly in Poland. Public entities (entities obliged) will be obliged to sharing to re-use specyfic geospatial data (Article 25-27). 
Also Open Data Programme 2021-2027 refers to the sharing geospatial data (see p. 23, 32-33).
Moreover Head Office of Geodesy and Cartography (provide access to current geodetic and cartographic information and co-creating a modern spatial data infrastructure) developed several documnets on geospatial data openning openning process. 
URL:
https://dziennikustaw.gov.pl/DU/2021/1641
https://dane.gov.pl/pl/knowledgebase/useful-materials/program-otwierania-danych-na-lata-2021-2027
https://www.geoportal.gov.pl/o-geoportalu/materialy-do-pobrania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</si>
  <si>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</si>
  <si>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</si>
  <si>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</si>
  <si>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In Polish open data policy "citizen-generated data" and "private sector data" are included in one definitions - "private data". 
1. Open Data Act
Open Data Act introduces the foundations for data sharing by by private sector on dane.gov.pl portal (e.g. enterprises, NGO's) (Article 35). Also the Act defines the concept of private data (Article 2.5). Example of private data sets sharing dane.gov.pl: https://dane.gov.pl/pl/dataset/2762,wyniki-projektu-br-zwiekszenie-konkurencyjnosci-vt.
2. Open Data Programme 2021-2027
Open Data Programme 2021-2027 include activity encouraging private entities to sharing own data on the Dane.gov.pl portal (see p. 38). Also the Programme can be implemented by entities different than government administration, e.g. private sector. The goals of the Programme focus on the key 
elements of the open data policy, both in terms of the public sector and the sector private (see p. 29).
3. Report 
Report "Challenges and prospects in sharing private sector data with recommendations for government administration" (The Open Data Laboratory).The report presents a diagnosis, benefits and recommendations in the area of re-use and exchange data, describes the legal status of sharing of private data, barriers and models for data exchanges (B2G, B2B, C2G). 
ULR:
https://dziennikustaw.gov.pl/DU/2021/1641
https://dane.gov.pl/pl/knowledgebase/useful-materials/program-otwierania-danych-na-lata-2021-2027
https://dane.gov.pl/pl/knowledgebase/useful-materials/raporty-laboratorium-otwartych-danych</t>
  </si>
  <si>
    <t>6d</t>
  </si>
  <si>
    <t>Does the national strategy/policy foster the discoverability of the aforementioned types of data from your country on data.europa.eu?</t>
  </si>
  <si>
    <t>o If yes, please briefly describe how.</t>
  </si>
  <si>
    <t>Dane.gov.pl introduced DCAT-AP. Open Data Programme 2021-2027 recommends to use the specifications  to describe public sector datasets and enable exchange of descriptions of data sets between the Dane.gov.pl portal and other national and European portals sharing public data (see p. 129). Also the Programme recommends to sharing local data / metadata on the Dane.gov.pl portal. The data is also published on an automatic sharing basis on data.europa.eu (see p. 75).
URL:
https://dane.gov.pl/pl/knowledgebase/useful-materials/program-otwierania-danych-na-lata-2021-2027</t>
  </si>
  <si>
    <t>Does the national strategy/policy outline measures to support the re-use of open data by the public sector?</t>
  </si>
  <si>
    <t xml:space="preserve">These  measures should promote concepts such as data-driven government, policy-making and decision-making. </t>
  </si>
  <si>
    <t>Ministry of Digital Affaires (now CPM) issued a handbook on Open data to promote re-use culture among public sector as well as business and NGOs. The handbook - designed for the public sector - does not explicitly provide for measures, but indicates the next steps necessary to build an appropriate organizational structure, accountability for data opening in the office and re-use. These steps can be treated as a kind of checklist necessary to build a culture of re-use in the office. In addtion Open Data Standards (in particular Legal Standard) play such role ("openess template"). Also the Open Data Programme 2021-2027 and the Legal Standard introduced the Pillars of Openness (see. p. 58-59 Open Data Programme 2021 -2027). Meeting the these guidelines on public data sharing should mean giving data the attribute of openness. The Pillars of Openness was implemented to the Open Data Act  - definition of open data and principle of openness (Article 2.11 and Article 10.1). Appendix to the Legal Standard is also Check list (data providers can check that their data is open and in line with the Pillars of Openness). Moreover expert group (including CPM and Institute of Urban and Regional Development) developed a handbook "Data management in cities. Handbook for local governments".
URL:
https://dziennikustaw.gov.pl/DU/2021/1641
https://dane.gov.pl/pl/knowledgebase/useful-materials/program-otwierania-danych-na-lata-2021-2027
https://dane.gov.pl/pl/knowledgebase/useful-materials/standardy-otwartosci-danych
https://dane.gov.pl/knowledgebase/useful-materials/ministerstwo-cyfryzacji-pomaga-urzedom-w-otwierani</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</si>
  <si>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</si>
  <si>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</si>
  <si>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 xml:space="preserve">See q. 6c
Open data projects supporting implementation of Open Data Programme 2021-2027 outline such measures. Main goal is to provide open data for private sector in manner that facilitates re-use of PSI Number of new resources at dane.gov.pl at least at the 3rd level of openness; number of downloads/consolidation of relevant data set. </t>
  </si>
  <si>
    <t>9a</t>
  </si>
  <si>
    <t>Does the national strategy mandate carrying out and maintaining a data inventory by public bodies, whether at national or local levels?</t>
  </si>
  <si>
    <t>o If yes, please briefly specify.</t>
  </si>
  <si>
    <t>Local level
Public bodies at local level (cities/municipalities and and regions) are actively encouraged to publish data on dane.gov.pl. It is not mandatory, cities as well as all institutions from local level purse independent open data policy, many of them run open data portal. 
Warszawa: https://dane.gov.pl/institution/organization-65,miasto-stoleczne-warszawa
Wrocław: https://dane.gov.pl/institution/46,gmina-wroclaw
Open Data Programme 2021-2027 can be voluntary implemented by public bodies at local level, e.g. cities will be able to develop an annual schedule for opening selected data and making relevant data sets available at dane.gov.pl (e.g. p. 38); dane.gov.pl plans to harvest a new datasets from other local open data portals; CPM plans training/education event for employees of bodies at local level. 
National level
Open Data Officers monitor timely publication of public data on portal dane.gov.pl according to a defined roadmap  and quality of data. Schedules are published on dane.gov.pl. 
Open Data Programme 2021-2027 indicates activities public bodies for sharing new datasets. Also data providers determined by law (i.e. central public sector organisations) are obliged to share data sets on the portal in line with data sharing schedules (developed every six months) as an implementation of Open Data Programme 2021-2027 (p. 38, 88). Also Open Data Programme 2021-2027 has an APIs development plan - table/schedule with data sets, data providers and deadlines (Open Data Programme 2021-2027 Appendix No. 1)</t>
  </si>
  <si>
    <t>9b</t>
  </si>
  <si>
    <t xml:space="preserve">If yes, do these data inventories also include the data collected by public bodies that cannot be published as open data? </t>
  </si>
  <si>
    <t>As a rule, this can happen. Data sets are subjects to validation. In case when the data cannot be published as open data, Open data team from CPM and Open data portal administrators support data providers to improve data quality (data sets at least at the 3rd level of openness). No matter if data sets can be published as open data, data sets published on dane.gov.pl always have an informative value.Moreover Open Data Act implemented the principle of openness – each public entities is obligate to shall make a data (public sector information) as open data (if it possible) (Article 10.1). Open Data Act defines the public sector information definition (any content or part thereof, regardless of the format used for recording, held by public entities - all data) (Article 2.8) and the open data definition (Article 2.11).
Open Data Act
https://dziennikustaw.gov.pl/DU/2021/1641</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</si>
  <si>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</si>
  <si>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</si>
  <si>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</si>
  <si>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</si>
  <si>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</si>
  <si>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</si>
  <si>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</si>
  <si>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</si>
  <si>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</si>
  <si>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</si>
  <si>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</si>
  <si>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</si>
  <si>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</si>
  <si>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</si>
  <si>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</si>
  <si>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</si>
  <si>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</si>
  <si>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After publication by European Commission draft implementing act on high value dataset and opening public consultation CPM published information about it (infomration to all stakeholders and citzans) and started consultation with all Polish ministry (and subordinate units) and Statistics Poland.  
https://www.gov.pl/web/cyfryzacja/wykaz-danych-o-wysokiej-wartosci--wez-udzial-w-konsultacjach             Before the publication the proposal possible list of HVD was discussed by Open data working party. The extension of HVD domains to be discussed by new Data management working party in autumn.</t>
  </si>
  <si>
    <t>10c</t>
  </si>
  <si>
    <t>Are you preparing to make sure that public bodies holding high-value datatsets will denote those datasets as such in their metadata, following the publication of the related EU implementing act?</t>
  </si>
  <si>
    <t>o If yes, please specify how.</t>
  </si>
  <si>
    <t>CPM started consultation with all Polish ministrires (and subordinate units) and Statistics Poland on draft implementing act on high value dataset. Also CPM exchanges information with stakeholders. Network of Open Data Officers is involved in this proces. Also high-value datasets can already be marked on the dane.gov.pl portal.</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</si>
  <si>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</si>
  <si>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</si>
  <si>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</si>
  <si>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</si>
  <si>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</si>
  <si>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</si>
  <si>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</si>
  <si>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</si>
  <si>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 xml:space="preserve">1. Open Data Programme 2021-2027
Open Data Programme 2021-2027 support opening environment data. One of the goals the Programme is increasing the availability of data on the dane.gov.pl – data the re-use of which is associated among others with important benefits for the environment. Also the Programme provides strategic tasks including increasing the number of data sets published by APIs on dane.gov.pl, in particular dynamic data (including: environmental, satellite, meteorological and sensor generated data) and high-value data sets (including: data on Earth observation and environment and meteorological and data on mobility)  (e.g. page 32-33, 35-40). 
URL:
https://dane.gov.pl/pl/knowledgebase/useful-materials/program-otwierania-danych-na-lata-2021-2027 
2. Polish Open Data Act
The new Polish Open Data Act (Act of 11 August 2021on open data and the re-use of public sector information) introduces the foundations for sharing (by APIs) and re-use of dynamic data and high-value data sets (including mentioned above data important for the environment  and green economy) (Article 24-27).
URL:
https://dziennikustaw.gov.pl/DU/2021/1641
3. Conference “Environment of information” (edition 2021)
Conference was organized by Polish Ministry Climate and Environment. Over 600 participants discussed the methods of actively acquiring, processing and sharing information on the environment (session: climate, cities, threats, remote sensing, geoportals, open data). Examples topic: “Monitoring the climate and the environment on a local scale by the use of satellite and terrestrial data”.
URL:
http://www.ekoportal.gov.pl/konferencja-srodowisko-informacji/o-konferencji
4. Smart Farming 
Report and research on the use of data in the development of smart farming (The Open Data Laboratory).
URL:
https://dane.gov.pl/pl/article/czy-inteligentne-rolnictwo-docenia-potencja-otwartych-danych-nowy-raport-z-badania
5. Baza Danych o produktach i opakowaniach oraz o gospodarce odpadami.  
Rejestr BDO - podmioty wprowadzające produkty, produkty w opakowaniach i gospodarujące odpadami.
Database and register was created by the Ministry of the Environment to counteract irregularities in the waste management sector.
URL:
https://bdo.mos.gov.pl/ 
https://rejestr-bdo.mos.gov.pl/Registry/Index
6. Air Quality Portal
URL:
https://powietrze.gios.gov.pl/pjp/home </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</si>
  <si>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</si>
  <si>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</si>
  <si>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Open Data Programme 2021-27 measure 1.5.1, 5.3.3, 5.3.4 and 5.6.2 
The program places a strong emphasis on research and training as two important areas of influence on priority stakeholder groups. The aim is to diagnose the situation, the need for specific categories of data important from the point of view of, for example, business as a potential basis for new business models, as well as the innovative potential of this data, and to adapt the educational and awarness-rising activities to this findings.</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</si>
  <si>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</si>
  <si>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</si>
  <si>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 xml:space="preserve">1. Open Data Programme 2021-2027
One of the main goal the Open Data Programme 2021-2027 is creating an environment where economic and social benefits from open data are noticed and used for new services, products (including while supporting, designing and delivering public services), business models and new jobs, and to support strategic decision making.
(e.g. pages 55-56).
URL:
https://dane.gov.pl/pl/knowledgebase/useful-materials/program-otwierania-danych-na-lata-2021-2027
2. Polityka dla rozwoju sztucznej inteligencji w Polsce od roku 2020. (eng.: Policy for the Development  of Artificial Intelligence  in Poland from 2020)
URL:
https://www.gov.pl/web/ai/polityka-dla-rozwoju-sztucznej-inteligencji-w-polsce-od-roku-2020
3. AI portal.
URL: https://www.gov.pl/web/ai provides a detailed information on all the strategic decisions leading to AI up-take development in Poland: https://www.gov.pl/web/ai/droga-polski-do-ai2 
4. Open Data Act. 
Open Data Act introduces the foundations for re-use of research data. In accordance with the Open Data Act research data shall be re-usable (free of charge) insofar as they are publicly funded as part of scientific activity and entities of the science sector (e.g. university or research institute) have already made them publicly available on-line in particular through an institutional or subject-based repository (Article 22). Guidelines for sharing research data will be provided by a new open access policy (e.g. strategy). The Open Data Act obliges the Minister of Education and Science to elaborate this document (Article 23 and 59). Work on the policy is still ongoing.
URL:
https://dziennikustaw.gov.pl/DU/2021/1641 
5. Program Rozwoju Talentów Informatycznych na lata 2019-2029 (IT Talent Development Program for 2019-2029)
URL:
https://www.gov.pl/web/premier/uchwala-w-sprawie-(ustanowienia-programu-wieloletniego-program-rozwoju-talentow-informatycznych-na-lata-2019-2029 https://isap.sejm.gov.pl/isap.nsf/DocDetails.xsp?id=WMP20190000571
6. Statistics Poland prepares annual reports covering i.a. digital economy issues:
a. Information Society in Poland 2015-2019
URL:
https://stat.gov.pl/obszary-tematyczne/nauka-i-technika-spoleczenstwo-informacyjne/spoleczenstwo-informacyjne/spoleczenstwo-informacyjne-w-polsce-wyniki-badan-statystycznych-z-lat-2015-2019,1,13.html 
b. Information Society in Poland 2020
URL:
https://stat.gov.pl/obszary-tematyczne/nauka-i-technika-spoleczenstwo-informacyjne/spoleczenstwo-informacyjne/spoleczenstwo-informacyjne-w-polsce-w-2020-roku,1,14.html 
c. The Usage of Information and Communication Technologies in Administration, Bussines and Households in 2019
URL:
https://stat.gov.pl/obszary-tematyczne/nauka-i-technika-spoleczenstwo-informacyjne/spoleczenstwo-informacyjne/wykorzystanie-technologii-informacyjno-komunikacyjnych-w-jednostkach-administracji-publicznej-przedsiebiorstwach-i-gospodarstwach-domowych-w-2019-roku,3,18.html
d. The Usage of Information and Communication Technologies in Administration, Bussines and Households in 2020
URL:
https://stat.gov.pl/obszary-tematyczne/nauka-i-technika-spoleczenstwo-informacyjne/spoleczenstwo-informacyjne/wykorzystanie-technologii-informacyjno-komunikacyjnych-w-jednostkach-administracji-publicznej-przedsiebiorstwach-i-gospodarstwach-domowych-w-2020-roku,3,19.html
7. Program Polska Cyfrowa na lata 2014-2020
URL:
https://www.polskacyfrowa.gov.pl/strony/o-programie/dokumenty/program-polska-cyfrowa-2014-2020/ 
</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</si>
  <si>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</si>
  <si>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</si>
  <si>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1. Open Data Programme 2021-2027
One of the main goal the Open Data Programme 2021-2027 is creating an environment where economic and social benefits from open data are noticed and used for new services, products (including while supporting, designing and delivering public services), business models and new jobs, and to support strategic decision making.
(e.g. page 55-56)
URL:
https://dane.gov.pl/pl/knowledgebase/useful-materials/program-otwierania-danych-na-lata-2021-2027
2. Data on Ukrainian citizens in Poland. 
On dane.gov.pl portal developed special tab for data on Ukrainian citizens and refugees in Poland (Dane.gov.pl/Ukraina). Examples: Registered applications for the UKR status due to the conflict in Ukraine; Ukrainian students)
URL: https://dane.gov.pl/pl/dataset?categories%5Bid%5D%5Bterms%5D=152 
3. Datathon#OpenData.  
The goal of datathon was to create a prototype of an application (that would help solve current social problems or help Ukrainian residents in Poland.
URL:
https://hackathon.gov.pl/</t>
  </si>
  <si>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</si>
  <si>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</si>
  <si>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The Open Data Programme is firmly embedded in European documents on data governence and exchange, including the European Strategy for Data. It builds on the priorities contained therein to support greater availability of data while respecting the rights and principles governing their exchange and protecting data holders and data subjects. There are also measures directing towards sthengthening cooperation with European stakeholders andactively promoting our priorities in international context (see i.a. measure 5.5.3).</t>
  </si>
  <si>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</si>
  <si>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</si>
  <si>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 xml:space="preserve">Open Data Programme 
Main goal the Open Data Programme 2021-2027 is among other increasing the supply and improving the quality of data available on the Dane.gov.pl for each user and creating an environment where economic and social benefits from open data are noticed and make provide a new services, products, business models and new jobs, and will be support strategic decision making. Moreover  Open Data Programme 2021-2027 indicates the benefits of its implementation will be felt also for citizens (e.g. open data will increase their participation in the co-decision on public affairs) (p. 30, 82-83). 
</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</si>
  <si>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</si>
  <si>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</si>
  <si>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</si>
  <si>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</si>
  <si>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</si>
  <si>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 xml:space="preserve">One of goal Open Data Programme 2021-2027 is increase use and exchange of data (G2B, G2G, B2B, B2G). This issue is related to in the Programme with z EU acts and strategies, include European Strategy for data and indirectly with Data Act (Regulation on harmonised rules on fair access to and use of data) and also Data Governance Act (Regulation of the European Parliament and of the Council on European data governance). These acts will be in force directly in Polish law. Polish government participated in and participates in the work on these documents (e.g. page 55-58). 
URL: https://dane.gov.pl/pl/knowledgebase/useful-materials/program-otwierania-danych-na-lata-2021-2027
CPM during the Programme implementation developed report "Challenges and prospects in sharing private sector data with recommendations for government administration" (The Open Data Laboratory)
The report presents a diagnosis, benefits and recommendations in the area of re-use and exchange data, describes the legal status of sharing of private data, barriers and models for data exchanges (B2G, B2B, C2G). https://dane.gov.pl/pl/knowledgebase/useful-materials/raporty-laboratorium-otwartych-danych 
</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</si>
  <si>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</si>
  <si>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</si>
  <si>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</si>
  <si>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</si>
  <si>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There is a formal Network of Open Data Officers from various institutions established by Open Data Programme 2016-2020 and continued by Open Data Programme 2021-2027. Also operation of the Network is regulated in Open Data Act (Chapter 8). Meetings are regular. In recent years, there was also an Open data working party established by Ministry of Digital Affaires (now CPM). Operation the working party was limited during pandemic COVID-19, but now CPM start re-open in this field. As a matter of the expansion of the scope of data issues CPM actualized the working party and develope a new working party on strategic directions of data management. Working party activities concern on areas such as data exchange and management; providing new categories of data; data market research in Poland; data openness and personal data protection. Working party gatheres NGOs, business and public administration. Various subjects regarding data policy might be discussed. Following the recent organizational changes in the Polish government administration, CPM establish a new working party to address new challenges in data opening and management, e.g. e.g. implementing act on high value dataset, Data Governance Act, Data Act, increased reuse and exchange of data, inclusion of the private sector into the open data proces. First meeting will be held in autumn this year.
URL: 
https://dziennikustaw.gov.pl/DU/2021/1641
https://dane.gov.pl/pl/knowledgebase/useful-materials/program-otwierania-danych-na-lata-2021-2027</t>
  </si>
  <si>
    <t xml:space="preserve">What is the model used for governing open data in your country? </t>
  </si>
  <si>
    <t>top-down</t>
  </si>
  <si>
    <t>bottom-up</t>
  </si>
  <si>
    <t>hybrid</t>
  </si>
  <si>
    <t>o Could you briefly describe why this model was chosen/ works best for your country?</t>
  </si>
  <si>
    <t>CPM is a central hub for open data policy in Poland. CPM pursues public policy in open data at governmental level. It means that top – down model is used on the central administration level. In the same time there are plenty initiatives carried on by local governments (mostly cities, e.g. Warsaw, Gdańsk, Kraków, Wrocałw, Starachowice). Obviously there are many events or initiatives organised in cooperation between central and local level, but as a principle local governments are independen. AA: Do rozważenia czy dopisać, że jednocześnie CMP robi badania i udostępnia ankietę na portalu i zbiera dane od użytkowników o potrzebach.</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</si>
  <si>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</si>
  <si>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</si>
  <si>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</si>
  <si>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</si>
  <si>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</si>
  <si>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</si>
  <si>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1. Handbook for local governments.
Expert group (including Chancellery of the Prime Minister and Institute of Urban and Regional Development) is developing a handbook "Data management in cities. Handbook for local governments"
https://dane.gov.pl/pl/knowledgebase/useful-materials/ministerstwo-cyfryzacji-pomaga-urzedom-w-otwierani
http://obserwatorium.miasta.pl/wp-content/uploads/2021/10/IRMiR_Zarzadzaniedanymi_20210922-4.pdf
2. Report and research on sharing dynamic data through Application Programming Interface (API) by polish cities 
https://dane.gov.pl/pl/article/badanie-api-w-miastach
3. Cooperation with public bodies at local level, e.g. cooperation with Metropolis GZM https://www.facebook.com/107789623943313/posts/495455085176763/
4. Cooperation with the Polish Development Fund in organizing interactive workshops on designing applications based on data for participants of the Academy of the Cities of the Future (representing 43 cities) https://www.facebook.com/107789623943313/posts/429035005152105/
5. Conference „Open Urban Data in theory and practice” 
https://urbanlab.net/konferencja-ogolnopolska-pt-otwarte-dane-miejskie-w-teorii-i-praktyce/
6. Seminar „Open data” for partners of Urban Lab project municipalities of Gdynia and Rzeszów           7.Conference "Innovative solutions - for enterprises and local governmentshttps://www.gov.pl/web/ai/innowacyjne-rozwiazania-dla-przedsiebiorstw-i-samorzadow</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</si>
  <si>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</si>
  <si>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</si>
  <si>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</si>
  <si>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</si>
  <si>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</si>
  <si>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</si>
  <si>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</si>
  <si>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</si>
  <si>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</si>
  <si>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 xml:space="preserve">Please fill here your answer. </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</si>
  <si>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</si>
  <si>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</si>
  <si>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</si>
  <si>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1. Task team for the Open Data Programme 2021-2027:
https://www.gov.pl/web/cyfryzacja/zespol-zadaniowy-do-spraw-programu-otwierania-danych-publicznych
2. Network of Open Data Officers:
https://www.gov.pl/web/cyfryzacja/pelnomicnicy-ds-otwartosci-danych
3. Open Data Programme 2021-2027 
The new Programme has on implementation system and governance structure:
a) Task team for the Open Data Programme (policy level) 
b) Programme Implementers and Network of Open Data Officers (operational level)
c) Programme Coordinator
d) Open data team from CPM
See: Unit 6.2 in Open Data Programme 2021-2027
https://dane.gov.pl/pl/knowledgebase/useful-materials/program-otwierania-danych-na-lata-2021-2027 
4. Open data working party meetings
https://www.gov.pl/web/cyfryzacja/pierwsze-spotkanie-grupy-roboczej-ds-otwartosci-danych</t>
  </si>
  <si>
    <t>Is a document describing the responsibilities and working approach of the national (and eventually regional and/or local) open data team publicly available?</t>
  </si>
  <si>
    <t xml:space="preserve">Open Data Act:
https://dziennikustaw.gov.pl/DU/2021/1641 
Open Data Programme 2021-2027:
https://dane.gov.pl/pl/knowledgebase/useful-materials/program-otwierania-danych-na-lata-2021-2027 
Network of Open Data Officers:
https://www.gov.pl/web/cyfryzacja/pelnomocnicy-ds-otwartosci-danych
Task team for the Open Data Programme 2021-2027:
https://www.gov.pl/web/cyfryzacja/zespol-zadaniowy-do-spraw-programu-otwierania-danych-publicznych </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</si>
  <si>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</si>
  <si>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</si>
  <si>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In Poland the national open data team and the team maintaining the national portal are one team - Open data team (Data Management Department) from Chancellery of the Prime Minister (previously: Ministry of Digital Affaires).
https://www.gov.pl/web/cyfryzacja/departament-zarzadzania-danymi 
https://www.gov.pl/web/cyfryzacja/otwarte-dane-publiczne</t>
  </si>
  <si>
    <t>Does the governance model include the appointment of official roles in civil service that are dedicated to open data (e.g., open data officers)?</t>
  </si>
  <si>
    <t>o If yes, please describe how this task is fulfilled at public body level.</t>
  </si>
  <si>
    <t xml:space="preserve">The Open Data Act provides a legal basis for appointing official roles in civil service as part of open data goverenance and policy implelentation. it is further developed bt the Open Data Programme 2021-2027 that elaborates in more detailes on these implementation system and governance structure:
1. Task team for the Open Data Programme 2021 - 2027 - policy level (in each ministry a management member is assigned to the Task team)
2. Programme Implementers and Network of Open Data Officers – operational level.
The implementers of the Programme are members of the Council of Ministers
and the President of the Central Statistical Office, supported by Open Data Officers. Each ministry (and Statistic Office) appoints civil servants responsible for implementation of the Programme, but also as a target for open data policy in institution. Their role is to remain in constant contact with Open data team in CPM and recommends new data sets to be released on the open data portal. They monitor among other:
- timely publication of public data on portal according to a defined roadmap 
- quality of data – the Programme sets standards and guidelines of data formats.
Every year the Implementers of the Programme (supported by Open Data Officers) are obliged to file a report on the implementation process and realized undertakings in the area of open data. On this basis CPM (Programme Coordinator) elaborates final report that is approved by ministerial task force and filed to the Council of Ministers. The final report is open to the public. 
3. Programme Coordinator - CPM
4. Open data team from CPM (Data Management Department)
Open data team from the CPM constantly offers legal and technical support for Open Data Officers. 
See: Unit 6.2 in Open Data Programme 2021-2027
https://dane.gov.pl/pl/knowledgebase/useful-materials/program-otwierania-danych-na-lata-2021-2027
Moreover part of issues concerning significant tasks on open data field civil service was regulated in Open Data Act (see: Chapter 6 - "Open Data Programme", chapter 7 - "Data portal", Chapter 8 - "Open Data Officers"). </t>
  </si>
  <si>
    <t xml:space="preserve">Is there a regular exchange of knowledge or experiences between the national open data team and the wider network of open data officers?  </t>
  </si>
  <si>
    <t>1. Regular meetings with Open Data Officers. 
Network of Open Data Officers functions in all ministries and Statistics Poland. They are among other responsible for publication of new datasets on the portal dane.gov.pl and they supervise data quality and compliance with standards. They prepare annual schedules for opening and sharing selected data sets on the portal and report on the Open Data Programme implementation and other open data activities to the Prime Minister. Open data team from the CPM constantly offers legal and technical support for Open Data Officers (see: Unit 6.2 in Open Data Programme 2021-2027).
URL:
https://dane.gov.pl/pl/article/spotkanie-z-penomocnikami-ds-otwartosci-danych
https://dane.gov.pl/pl/article/rozmowy-w-ansku-o-perspektywach-otwierania-danych-w-polsce
https://www.gov.pl/web/cyfryzacja/pelnomocnicy-ds-otwartosci-danych
https://dane.gov.pl/pl/knowledgebase/useful-materials/program-otwierania-danych-na-lata-2021-2027
2. Open Data Laboratory (open data team in CPM)
The Laboratory supports data providers and Open Data Officers in the legal, technical and security areas of opening data. Until today open data team developed in Laboratory nine reports with recomendation for  stakeholders of open data (e.g. for data providers, administraction, Open Data Officers, users etc.). For example: Report with recommendations on the use of marks in data sets made available at dane.gov.pl.
URL:
https://dane.gov.pl/pl/knowledgebase/useful-materials/raporty-laboratorium-otwartych-danych
3. Conferences.
a. “The future is data. Przyszłośc to dane” 2020. (first edition) 
b. T"he future is data. Przyszłośc to dane” 2021 (second edition)
The main aim of the conference was to exchange knowledge and experience on the opportunities and challenges in the field of data opening, to promote their potential and to encourage their use in innovative products and services. The conferences were addressed to representatives of central and local government administration, entrepreneurs, non-governmental organizations as well as Polish and foreign experts. The events was also an opportunity to exchange experience and best practices in increasing the availability and re-use of public data.
The reports from the events are available on the website: 
https://dane.gov.pl/pl/promotion/the-future-is-data-przyszosc-to-dane?lang=pl 
https://dane.gov.pl/pl/promotion/the-future-is-data-przyszosc-to-dane-2021?lang=pl&amp;rev=-1
4. Handbooks/guides.
a. Handbook for local governments:
Expert group (including Chancellery of the Prime Minister and Institute of Urban and Regional Development) developed a handbook "Data management in cities. Handbook for local governments"
https://irmir.pl/news/zarzadzanie-danymi-w-miastach-podrecznik-dla-samorzadow/
b. Opening data. Good practice guide
https://dane.gov.pl/knowledgebase/useful-materials/ministerstwo-cyfryzacji-pomaga-urzedom-w-otwierani
c. Guide for data providers:
https://dane.gov.pl/knowledgebase/useful-materials/nowy-przewodnik-dla-dostawcow-danych
5. Open data standards (legal, security, technical and API)
a. First version of the Open data standards (2018)
https://dane.gov.pl/knowledgebase/useful-materials/standardy-otwartosci-danych
b. Open data standards after evaluation and public consultations (2020)
https://dane.gov.pl/article/article-1264,standardy-otwartosci-danych-po-konsultacjach-publicznych</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</si>
  <si>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</si>
  <si>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</si>
  <si>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1. Working party. 
In recent years, there was an Open data working party established by Ministry of Digital Affaires (now CPM). Operation the working party was limited during pandemic COVID-19, but now CPM start re-open in this field. As a matter of the expansion of the scope of data issues CPM actualized the working party and develope a new working party on strategic directions of data management. Working party activities concern on areas such as data exchange and management; providing new categories of data; data market research in Poland; data openness and personal data protection. Working party gatheres NGOs, business and public administration.
https://www.gov.pl/web/cyfryzacja/pierwsze-spotkanie-grupy-roboczej-ds-otwartosci-danych 
2. Evaluation of Open Data Standards (public consultations). Supplementig the standards with new issues (e.g. based on experiences) identified by NGOs, businesses, law firms, citizens, self-government administration etc. (significant issues for theese entities). 
a. Report based on the results of public consultations
https://dane.gov.pl/article/1240,standardy-otwartosci-danych-raport-z-konsultacji-publicznych
b. Open Data Standards after evaluation
https://dane.gov.pl/article/article-1264,standardy-otwartosci-danych-po-konsultacjach-publicznych
3. Public pre-consultations of new Open Data Programme 2021-2027
https://www.gov.pl/web/cyfryzacja/program-otwierania-danych-na-lata-2021-2027--ruszaja-prekonsultacje-spoleczne
4. Public concultation of new Open Data Act
https://legislacja.rcl.gov.pl/projekt/12337400 
5. International conference „The Future is Data. Przyszłość to dane” editions 2020 i 2021 (see q. 20)
https://dane.gov.pl/en/promotion/the-future-is-data-przyszosc-to-dane?lang=en</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</si>
  <si>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</si>
  <si>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</si>
  <si>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</si>
  <si>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</si>
  <si>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 xml:space="preserve">1. Opening Data Schedules
Open Data Officers monitor timely publication of public data on portal dane.gov.pl according to a defined roadmap  and quality of data. Schedules are published on dane.gov.pl. 
https://dane.gov.pl/pl/knowledgebase/useful-materials/harmonogramy-udostepniania-danych
2. APIs development plan. 
Open Data Programme 2021-2027 has an APIs development plan - table/schedule with data sets, data providers and deadlines (See: Open Data Program 2021-2027 Appendix No. 1.).
https://dane.gov.pl/pl/knowledgebase/useful-materials/program-otwierania-danych-na-lata-2021-2027 </t>
  </si>
  <si>
    <t>22a</t>
  </si>
  <si>
    <t>Are there processes to ensure that the open data policies/strategy previously mentioned are implemented (e.g., monitoring)?</t>
  </si>
  <si>
    <t>o If yes, please specify the process(es).</t>
  </si>
  <si>
    <t>I don't know</t>
  </si>
  <si>
    <t>CMP coordinates the implementation of the Open Data Program, regularly checks the availability of data reported by the Open Data officers, organizes meetings and prepares annual reports on the implementation of the Programme.
Open Data Officers monitor timely publication of public data on portal according to a defined roadmap  and quality of data. Open Data Programme 2021-2027 has an action plan for its implementation and provides indicators of target measurement (See: q. 5). Moreover every year the Implementers of Open Data Programme 2021-2027 (supported by Open Data Officers) are obliged to file a report on the implementation process and realized undertakings in the area of open data. On this basis CPM (Programme Coordinator) develop annual report. Also CPM develop final report that is approved by ministerial task force and filed to the Council of Ministers. The report is open to the public. Reports  and Opening up Data Schedules submitted by Implementers of Programme/Open Data Officers are recognised as monitoring mechanism. Thanks to these documents CPM may track progress of data publications and control potential delays and negligence’s. Also after two and four years after the Open Data Programme 2021-2027 was adopted and in the seventh year of the document implemented, Programme will be review and evaluation.</t>
  </si>
  <si>
    <t>22b</t>
  </si>
  <si>
    <t xml:space="preserve">If yes, would you describe the status of implementation as satisfactory/neutral/unsatisfactory? </t>
  </si>
  <si>
    <t>Satisfactory</t>
  </si>
  <si>
    <t>Neutral</t>
  </si>
  <si>
    <t>Unsatisfactory</t>
  </si>
  <si>
    <t>o Please motivate your answer.</t>
  </si>
  <si>
    <t xml:space="preserve">Open Data Officers monitor timely publication of data on data portal. Eery year the Implementers of Open Data Programme 2021-2027 (supported by Open Data Officers) are obliged to file a report on the implementation process and realized undertakings in the area of open data (include timely publication of data). On dane.gov.pl are published Programme evaluation reports and Programme finale research. Reports show that the status of process is satisfactory. 
Open Data Programme 2016-2020 - reports and research 
https://dane.gov.pl/pl/knowledgebase/useful-materials/program-otwierania-danych-publicznych
Open Data Programme 2021-2022 - first report
https://dane.gov.pl/pl/knowledgebase/useful-materials/sprawozdania-z-realizacji-programu-otwierania-danych-na-lata-2021-2027. </t>
  </si>
  <si>
    <t>23a</t>
  </si>
  <si>
    <t>Are there any processes in place to asses if public sector bodies are charging for data above marginal cost?</t>
  </si>
  <si>
    <t>In accordance with the Open Data Act public sector information might be re-use for any purposes, commercial or uncommercial. Data is released on line free of charge, while data on request is distributed as a principle free of charge or only direct cost  might be calculated (in Polish national law marginal cost was implemented as direct cost). The only exception is for state museums and local government museums. When making available or providing public sector information for re-use with purpose other than non-commercial research, scientific or educational purpose, these entieties may charge fees higher than charges established under direct cost (Article 19 Open Data Act). Minister of Culture and National Heritage  establish, by way of an ordinancethe, maximum charges for re-use imposed by state museums and local government museums. Therefore possibility charging for data above marginal cost is limited and rarely used.</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</si>
  <si>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</si>
  <si>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</si>
  <si>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</si>
  <si>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</si>
  <si>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</si>
  <si>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</si>
  <si>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</si>
  <si>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</si>
  <si>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</si>
  <si>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</si>
  <si>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</si>
  <si>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</si>
  <si>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</si>
  <si>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</si>
  <si>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</si>
  <si>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 xml:space="preserve">1. Increasing availability of data in the Dane.gov.pl portal
2. Insufficient knowledge and skills of public administration employees in the area of opening and governing data
3. Improving quality of data
</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</si>
  <si>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</si>
  <si>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</si>
  <si>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</si>
  <si>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 xml:space="preserve">1. appointment of Open Data Officers
2. public data publishing schedules
3. training courses, conferences, webinars
4. reports prepared by the Open Data Laboratory with expert knowledge on open data related issues addresssed to practicioners in publiv sector bodies
5. developing the Dane.gov.pl portal and adding new functionalities (for example: DCAT compatibility, notifications for editors about the need to update data)
</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</si>
  <si>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</si>
  <si>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</si>
  <si>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</si>
  <si>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</si>
  <si>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 xml:space="preserve">1. Open data standards (legal, security, technical and API):
a. first version of the standards (2018): 
https://dane.gov.pl/knowledgebase/useful-materials/standardy-otwartosci-danych
b. standards after evaluation and public consultations (2020): 
https://dane.gov.pl/article/article-1264,standardy-otwartosci-danych-po-konsultacjach-publicznych
Technical and API standards are included in the Open Data Programme 2021-2027 (Appendix No. 2 and 3).
2. Opening data. Good practice guide:
https://dane.gov.pl/knowledgebase/useful-materials/ministerstwo-cyfryzacji-pomaga-urzedom-w-otwierani
3. Guide for data providers:
https://dane.gov.pl/knowledgebase/useful-materials/nowy-przewodnik-dla-dostawcow-danych
4. Open Data Lab. As a result of second Open data project (Open data plus) additional support (technical and legal) is provided  by Open Data Lab (special body within CPM). The Lab prepares reports on issues/problems identified by data  providers and conducts research in the open data field. 
https://dane.gov.pl/pl/knowledgebase/useful-materials/raporty-laboratorium-otwartych-danych
5. Dane.gov.pl has Knowledge base with two units:
a) multimedia training (short movies about open data and practical skills on how to prepare data in open formats):
https://dane.gov.pl/pl/knowledgebase/multimedia-training
b) useful materials:
https://dane.gov.pl/pl/knowledgebase/useful-materials
6. A new portal, kronika.gov.pl, was aired with open digital resources of science and culture. The portal enables publishing collections not only by institutions but also by individuals. We offer support to Kronika's publishers explaining how to up-load and mentained their collections on the portal as part of numerous promotional activities, including: an online campaign, in a series of five webinars and in multimedia educational materials: see https://kronika.gov.pl/pomoc/filmy
</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</si>
  <si>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</si>
  <si>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</si>
  <si>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</si>
  <si>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</si>
  <si>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 xml:space="preserve">Dane.gov.pl portal enables editors to mark dynamic data with additional metadata. This enables portal users to search for data using a filter. The editors of the Dane.gov.pl portal have access to dedicated information page about dynamic data https://dane.gov.pl/pl/knowledgebase/useful-materials/dane-dynamiczne 
Also Open Data Programme 2021-2027 has an APIs development plan - table/schedule with data sets, data providers and deadlines (see: Open Data Program 2021-2027 Appendix No. 1 https://dane.gov.pl/en/knowledgebase/useful-materials/program-otwierania-danych-na-lata-2021-2027)
Report with recommendations on specific categories of public sector information introduced by Directive (EU) 2019/1024 of the European Parliament and of the Council of 20 June 2019 on open data and the re-use of public sector information has been prepared (as part of the Open Data Laboratory activities) https://cms.dane.gov.pl/documents/30/Raport_LOD_nowe_kategorie_danych.pdf 
 see also q. 118
</t>
  </si>
  <si>
    <t>25c</t>
  </si>
  <si>
    <t>Are there activities to assist geo-spatial data holders in their publication process?</t>
  </si>
  <si>
    <t xml:space="preserve"> Geo-spatial data is data that contains information on properties that are linked to a position on earth.</t>
  </si>
  <si>
    <t xml:space="preserve">The Dane.gov.pl portal implemented a functionality that allows to describe data using metadata defining their territorial scope. This allows portal users to search for data using the "data location" filter. For data containing address data or geographic coordinates, editors can create visualizations on the map that are available to portal users. Files in shp format are automatically visualized on the map.
see also q. 118
</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</si>
  <si>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</si>
  <si>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</si>
  <si>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</si>
  <si>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 xml:space="preserve">Dane.gov.pl portal enables publication by private providers. 
https://dane.gov.pl/pl/institution?page=1&amp;per_page=20&amp;q=&amp;sort=title&amp;institution_type%5Bterms%5D=private 
Report on challenges and perspectives in sharing private sector data along with recommendations for government administration has been prepared (as part of the Open Data Laboratory activities) https://cms.dane.gov.pl/documents/90/Wyzwania_i_perspektywy_w_udost%C4%99pnianiu_danych_prywatnych.pdf 
see also q. 118 
A new portal, kronka.gov.pl, was aired with open digital resources of science and culture. The portal enables publishing collections not only by institutions but also by individuals. We offer support to Kronika's publishers explaining how to up-load and mentained their collections on the portal as part of numerous promotional activities, including: an online campaign, in a series of five webinars and in multimedia educational materials: see https://kronika.gov.pl/pomoc/filmy
On open data Facebook, we promoted new multimedia trainings for data providers that are accessible on dane.gov.pl - see the first seven webinars at https://dane.gov.pl/pl/knowledgebase/multimedia-training 
</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</si>
  <si>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</si>
  <si>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</si>
  <si>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</si>
  <si>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</si>
  <si>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xml:space="preserve">Open data plus project  provides Open Data Academy - sieries of 8 free three-month courses for employees of ministries and entieitis subordinate or supervised (e.g. central offices, but also scientific and research institutions). Academy is central training hub in the area of open data. In 2021, 4 on-line courses were held with 79 graduates. Open Data Academy ended in 2021 with alltogether 159 participants. 
https://dane.gov.pl/article/1259,otwieramy-akademie-otwartych-danych 
</t>
  </si>
  <si>
    <t>26b</t>
  </si>
  <si>
    <t xml:space="preserve">If yes, do these training activities offer a certification that is formally recognised? </t>
  </si>
  <si>
    <t>o If yes, please briefly describe.</t>
  </si>
  <si>
    <t xml:space="preserve">Certification is recognized by public administration institutions.
</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</si>
  <si>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</si>
  <si>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</si>
  <si>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</si>
  <si>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</si>
  <si>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</si>
  <si>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</si>
  <si>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</si>
  <si>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1.On November 9, 2021, the second edition of the international conference on open data in the online formula was held: “The future is data. Przyszłość to dane 2021 ”. The event was addressed to representatives of central and local government administration, entrepreneurs, non-governmental organizations as well as Polish and foreign experts.
The main themes of the event were data management and exchange, and the exchange of experiences and best practices in increasing the availability and re-use of public data. 
The report from the event is available on the website: https://dane.gov.pl/pl/promotion/the-future-is-data-przyszosc-to-dane-2021?lang=pl&amp;rev=-1 
2. Hackathon Forum Wizja Rozwoju '21 (24 September 2021), as a partner of the event, the CPM encouraged participants to use open data from dane.gov.pl portal in their designes, which they could develop also after the event. Small IT companies were among the participants.
https://2021.wizjarozwoju.pl/hackathon-wizja-rozwoju-21-wreczenie-nagrod-uczestnikom/
3. Annual conference Środowisko Informacji (Environment of Data) that is vdevoted to environmenta data with stron empasis on open data - http://www.ekoportal.gov.pl/konferencja-srodowisko-informacji/o-konferencji
4. City Coders hackathon in Plocka - is held annually gathering participants ready to solve varoius challenges using open data from City of Plock https://hackathon.plock.eu/
5. Kongres polityki Miejskiej (Urban Policy Congres) kongres.miasta.pl - one thematic track of the event is alway devoted to smart cities/ data management in cities with prominent presence of open data issues.
6. Pomorska Konferencja Open Science https://pg.edu.pl/pkos/strona-glowna - there were 5 editions so far of this event promoting open research data.                                                                                                                                7. Innovative solutions - for enterprises and local governments (open data panel) https://www.gov.pl/web/ai/innowacyjne-rozwiazania-dla-przedsiebiorstw-i-samorzadow                                                      
8. Hackathon 2021 in Kolobrzeg was opganised by ArchitectsPl Foundation, Zachodniopomorski University of Technology and City of Kolobrzeg to address challenges using open data from city's databases.
http://gis.kolobrzeg.pl/strona-73-hackathon_2021.html                                                                                                      9. Kronik@ - conference on new data portal  https://konferencjakronika.pl/
10. Webinarium on the mamnagement of city data promoting the publication of the manual prepared bf the Institute of Ubran and REgional DEvelopment and the CPM https://www.youtube.com/watch?v=VwLkE6wxd3A</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</si>
  <si>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</si>
  <si>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</si>
  <si>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</si>
  <si>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</si>
  <si>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</si>
  <si>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</si>
  <si>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</si>
  <si>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</si>
  <si>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Events encouraging the use of open data are carried out by public entities, academia, companies and non-governmental organizations.</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</si>
  <si>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</si>
  <si>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</si>
  <si>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</si>
  <si>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</si>
  <si>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</si>
  <si>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</si>
  <si>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 xml:space="preserve">There is a legal definition of re-use in the Open Data Act of 2021 - see art. 2 p.12
https://isap.sejm.gov.pl/isap.nsf/download.xsp/WDU20210001641/T/D20211641L.pdf </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</si>
  <si>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</si>
  <si>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</si>
  <si>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</si>
  <si>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</si>
  <si>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</si>
  <si>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</si>
  <si>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 xml:space="preserve">Statistics Poland  prepared reports dvoted to measuring and analysing re-use of public open data by business, administration and citizens:
1. Information Society in Poland -  https://stat.gov.pl/obszary-tematyczne/nauka-i-technika-spoleczenstwo-informacyjne/spoleczenstwo-informacyjne/spoleczenstwo-informacyjne-w-polsce-w-2021-roku,1,15.html
2. The Usage of Information and Communication Technologies in Administration, Bussines and Households https://stat.gov.pl/obszary-tematyczne/nauka-i-technika-spoleczenstwo-informacyjne/spoleczenstwo-informacyjne/wykorzystanie-technologii-informacyjno-komunikacyjnych-w-jednostkach-administracji-publicznej-przedsiebiorstwach-i-gospodarstwach-domowych-w-2021-roku,3,20.html
The Open Data Programme 2021-27 include several thematic goals that will help public bodies to increase the re-use and measure it more efficiently (see in particular the section on p. 65 - A system of incentives to stimulate the development of the market of digital solutions and applications
and data-based services). Additional priorities of the OD Programme supporting and encouraging public institutions to increse the re-use of PSI cover i.a. better cooperation between data disponents and swifter exchange of experience and good practice in this regards. Special emphasis is placed on stimulating the re-use of cultural resources and scientific data. Achieving this goal will be supported by the opening of the Kronika portal (www.kronika.gov.pl) - an open repository of cultural and scientific objects. Additionaly, extensive eduation segment will support gaining competencies necessary to stimulate re-use and measure it. https://dane.gov.pl/pl/article/1281,nowy-program-otwierania-danych-na-lata-2021-2027 </t>
  </si>
  <si>
    <t>Are there any processes in place to monitor the level of re-use of your country's open data, for example via the national open data portal?</t>
  </si>
  <si>
    <t xml:space="preserve">o If yes, please briefly describe these processes and provide the URLs to support the answer. </t>
  </si>
  <si>
    <t>The CPM monitors the re-use of data by public administration bodies via open data officers appointed in each ministry responsible for monitoring re-use of their data and reporting yearly to the CPM. The Open Data Programme implementation reports are based on their contributions. The reports comprises section showcasing the examples of such re-use.
https://dane.gov.pl/pl/knowledgebase/useful-materials/sprawozdania-z-realizacji-programu-otwierania-danych-na-lata-2021-2027 containes a partial report, but a full version will be published shortly.
It is possible to submitt a showcase example of application using open data via a form https://dane.gov.pl/pl/showcase/suggest. There is a section of the portal dedicated to presenting submitted showcases https://dane.gov.pl/pl/showcase . For better visibility the main page of the OD portal has been redesidned and this section can now be pre-viewed and reached directly via the main page of the portal (see section PoCoTo - Data re-use), not only via upper-bar tab.To attract more attention fro mthe visitors, the section has been re-named from generic "applications" to more inriguing "PoCoTo" which stands for "what it is for".</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</si>
  <si>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</si>
  <si>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</si>
  <si>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</si>
  <si>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Open data team constantly monitor indicators regarding number of data downloaded and consulted and popularity of data sets.
Open data officers have monitoring obligations as regrds data their institutions provide (see answet to Q 30). Tere is a provision in the Open Data Act that obliges them to monitor PSI of their institutions regading its quality but also its  usefulness for re-use.
A questionnair on open data portal is conducted to help improve its content to public needs and increase a number of data sets that will be attractive for re-use. All responses and other informations on this issue received from users are monitored and analysed by administrator and open data team and feedback is then passed on to data providers. https://dane.gov.pl/forms/ankieta-o-portalu . An extensive analysis of the questionnaires received was provided in the diagnostic section of the Open Data Programme 2021-27 https://dane.gov.pl/pl/article/1281,nowy-program-otwierania-danych-na-lata-2021-2027 (see p. 22). The Programme containes our policy on incentivising and encouraging public sector to mesure and stimulate the re-use are described in the answet to Q30.
Within the project implemented by the CPM "Open data plus" extensive 3-month courses (Open Data Academy, designed for public administration employees working on public open data) have been carried out with great success. One of its thematic segments concentrates on benefits of open data re-use with emphasis on re-use case studies and its messuring.It provided students with practical knowlegde and good understanding what impact can open data have, how it can be assessed and why it is important to measure and stimulate it.</t>
  </si>
  <si>
    <t>Are you preparing to monitor and measure the level of re-use of your country's high-value datasets?</t>
  </si>
  <si>
    <t xml:space="preserve">o If yes, please briefly describe how. </t>
  </si>
  <si>
    <t>The standard monitoring mechanism based on our network of open data officers will apply to HVD's re-use as well. Additionally, he portal has a dynamic data filter that will allow you to analyze the increase in this type of data in the portal.</t>
  </si>
  <si>
    <t>Has your government specified what "impact of open data" means (e.g., in a strategy document)?</t>
  </si>
  <si>
    <t>o If yes, how do you define the impact of open data in your country? Please provide a URL to a public document describing it.</t>
  </si>
  <si>
    <t>In the Open Data Program, the impact of open data was defined by the benefits its implementation will bring to different groups of stakeholders (see chapter 4 on page 30 - The main goal of opening data - benefits from Program implementation)
https://dane.gov.pl/pl/knowledgebase/useful-materials/program-otwierania-danych-na-lata-2021-2027
The similar approach to the definition of open data impact is included in other strategic documents related to data issues - Policy for the development of artificial intelligence in Poland https://monitorpolski.gov.pl/MP/2021/23 or the planned Productivity Strategy 2030 https://www.gov.pl/web/ia/strategia-produktywnosci-2030-sp2030</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</si>
  <si>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</si>
  <si>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</si>
  <si>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</si>
  <si>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By creating the methodology of a nationwide study on the size and characteristics of the public data re-use market in Poland, (more on the study here https://dane.gov.pl/pl/knowledgebase/useful-materials/raport-z-badania-wsrod-przedsiebiorcow-na-temat-wielkosci-i-charakterystyki-rynku-ponownego-wykorzystania-danych-publicznych-w-polsce) we defined the parameters of the impact of open data on the area of entrepreneurship, which - after some modifications and further tests - can be used to measure the impact of open data on various other aspects related to the economic and socio-cultural functioning of specific social groups, or society as such.
We measured the parameters by means of a quantitative survey, carried out using the CATI technique (computer-assisted telephone interviews) among representatives of companies responsible for data management and/or data analysis, or with people best informed about the company's situation and the area of data use. In order to achieve the assumed research goal, a stratified-random sample selection was used, while maintaining the value of representativeness due to 4 size categories of enterprises. The sample also includes the division into provinces. Such an approach in constructing the research sample allowed us to objectify our observations by generalizing them to the entire group of entrepreneurs. Based on the above criteria, 600 interviews were conducted.
In the next steps, we intend to apply (with appropriate modifications) the above solutions to other social groups and thus test and possibly verify the indicators of the impact of open data. Therefore, we treat the survey conducted among entrepreneurs as a pilot of the process of creating a methodology for measuring the impact of open data.</t>
  </si>
  <si>
    <t>Are there studies conducted in the past year that focus on assessing the impact of open data in your country?</t>
  </si>
  <si>
    <t>o If yes, please provide examples and the URLs to such studies to support your answer.</t>
  </si>
  <si>
    <t xml:space="preserve">see both studies of Statistics Poland  from Q29
CPM has prepared study on smart farming and the impact of open data in agriculture. The final report from this study can be found here:
https://dane.gov.pl/pl/knowledgebase/useful-materials/raport-z-badania-wsrod-przedsiebiorcow-na-temat-wielkosci-i-charakterystyki-rynku-ponownego-wykorzystania-danych-publicznych-w-polsce
CPM in cooperation with Institute of Urban and Regional Development has prepared a handbook on management of cities'data with a large section concentrationg on governence of open data. The handbook in designed for cities to guide them how to use data for the optimization of urban policy, direct them on how to approach data integration and exchange, how to prepare standards and uniform procedures for their collection and sharing. The report was published in October 2021
https://irmir.pl/news/zarzadzanie-danymi-w-miastach-podrecznik-dla-samorzadow/
</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</si>
  <si>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</si>
  <si>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</si>
  <si>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International conference „The Future is Data. Przyszłość to dane” 19.11.2020 prepared by CPM with cooperation with different stakeholders from business, academia, NGOs and local government.
https://dane.gov.pl/pl/article/przyszosc-to-dane-za-nami-druga-konferencja-otwartych-danych
CPM in cooperation with Institute of Urban and Regional Development and some representatives from academia has prepared a handbook on management of cities' data (see Q35).
CPM organised in collaboration with experts and mentors from business, NGOs and academia Open Data Datathon (2-3.04.2022):
https://hackathon.gov.pl/
https://dane.gov.pl/pl/article/datathon-otwartedane-tworzymy-technologie-ktora-pomaga
Another example of similar cooperatio was Forum Wizja Rozwoju Hackaton in August 2021
 that was directed towards forestry policy challenges. CPM was one of the partners of the event and delegated a mentor to help participants.
https://challengerocket.com/wizjarozwoju21
City Coders 2021 hackathon n Plock was organised by City of Plock in cooperation with local university and trainig center affiliated to UN Institute for Training and Research. Participants created solutions for ecological, safety and pandemic challenges using open city datasets
https://hackathon.plock.eu/
Hackathon 2021 in Kolobrzeg was opganised by ArchitectsPl Foundation, Zachodniopomorski University of Technology and City of Kolobrzeg to address challenges using open data from city's databases.
http://gis.kolobrzeg.pl/strona-73-hackathon_2021.html
Statistics Poland cooperated with civil society within the project Urban Lab Rzeszów - taking part in the project's strategic group meetings and monthly meetings of Open Data Thematic Team
https://urbanlab.erzeszow.pl/pl/828-urban-lab.html</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</si>
  <si>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</si>
  <si>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</si>
  <si>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</si>
  <si>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</si>
  <si>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</si>
  <si>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The portal administrator regularly analyses log files to provide information on data that is the most frequently re-used and is interesting for portal users.</t>
  </si>
  <si>
    <t>Automated feedback mechanisms tracking users´ access to datasets</t>
  </si>
  <si>
    <t>The portal administrator regularly analyses log files to provide information on data that is the most frequently re-used and is interesting for portal users</t>
  </si>
  <si>
    <t>Surveys</t>
  </si>
  <si>
    <t>Users are encuraged to provide us feedback using survey on the portal. Among the questiones there are two that aim at monitoring re-use.
https://dane.gov.pl/pl/forms/ankieta-o-portalu
Additionally, while conducting this year's surveys for our analysis of local governments and NGOs some of the questions are related to re-use of open data by these two specific groups of re-users . The findings from the analysis will be available in early autumn.</t>
  </si>
  <si>
    <t>Interviews/workshops with re-users</t>
  </si>
  <si>
    <t>There were numerous events for geospatial data re-users organised by geoportal administrator. The target participants were two folds: re-users from administration and businness re-users (i.a. real estate agents). In 2021 about 1000 civil servants from over 20 institutions participated in these workshops. Some examples of workshops for business re-users are here:
http://www.gugik.gov.pl/aktualnosci/2022/10.06.2021-geoportal-w-biznesie-otwarte-szkolenie-w-tygodniu-przedsiebiorcy
https://www.geoportal.gov.pl/o-geoportalu/aktualnosci/-/asset_publisher/HCHq0YGNRszn/content/14-09-2021-ii-szkolenie-dla-posrednikow-w-obrocie-nieruchomosciami?inheritRedirect=true
There were organised webinars for Kronika Portal re-users and materials recorded then are available at https://kronika.gov.pl/pomoc/filmy</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</si>
  <si>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</si>
  <si>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</si>
  <si>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</si>
  <si>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</si>
  <si>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</si>
  <si>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In order to create intersting content to the target group, we monitor on an ongoing basis the open data profile on Facebook with regard to the profil's fans. We profile the published content based on statistics about the recipients such as gender, coverage, geolocation.</t>
  </si>
  <si>
    <t>39a</t>
  </si>
  <si>
    <t>Have any public bodies in your country developed any systematic way of gathering re-use cases?</t>
  </si>
  <si>
    <t xml:space="preserve">o If yes, please provide a brief explanation of the process: How does the gathering happen? </t>
  </si>
  <si>
    <t xml:space="preserve">There is a mechanism for collecting re-use examples via dane.gov.pl through a submitting form https://dane.gov.pl/pl/showcase/suggest .
Also, open data officers are encourage to gather information on re-use cases as reporting on re-use of their data is a part of their annual obligation. The Information collected in such a way is used to prepare a report from the implementation of the Open Data Programme 2021-27.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</si>
  <si>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</si>
  <si>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</si>
  <si>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</si>
  <si>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The re-use cases on dane.gov.pl are classified by their type into three categoties: applications, web-services and others.</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</si>
  <si>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</si>
  <si>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</si>
  <si>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</si>
  <si>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</si>
  <si>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</si>
  <si>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Ministerial Task Force (members are deputy ministers) which is a part of monitoring structure of the Open  Data Programme periodically monitors the implementation of the Programme through the impact of open data. The yearly implementation raports are submmited for the approval of the Task Force and then filed to the Council of Ministers.
https://dane.gov.pl/pl/knowledgebase/useful-materials/sprawozdania-z-realizacji-programu-otwierania-danych-na-lata-2021-2027 containes a partial report but a full version will be published shortly.</t>
  </si>
  <si>
    <t>In order to allow the scoring of this answer, please further specify where in the report mentioned it is possible to read about the impact of open data on the government, i.e. where it is possible to find information/proofs of the effect of opening up data for the government´s  efficiency, effectiveness, transparency, decision-making capacity.</t>
  </si>
  <si>
    <t xml:space="preserve">Please refer to the final version of the 2021 report (Sprawozdanie z realizacji POD za rok 2021) available here https://dane.gov.pl/pl/knowledgebase/useful-materials/sprawozdania-z-realizacji-programu-otwierania-danych-na-lata-2021-2027 p. 11 (Interoperacyjnosc danych - Data Interoperability), 17 (Cyfrowa piaskownica administracji - Cenrtal Administration Sandbox) and 18 (Zintegrowana platforma analityczna - Central Analytical Platform).
There are some data on open data impact on government in Statistics Poland report "Information Society in Poland in 2021" see p. 51 onwards https://stat.gov.pl/obszary-tematyczne/nauka-i-technika-spoleczenstwo-informacyjne/spoleczenstwo-informacyjne/spoleczenstwo-informacyjne-w-polsce-w-2021-roku,1,15.html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</si>
  <si>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</si>
  <si>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</si>
  <si>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Open data, in combination with other data, is used as a basis for offering a better functioning, more tailored-made public services. They can be designed better both at back- and front-office ends.It helps customes to use e-services more effectively and efficiently and - at the same time - public bodies to serve them tbetter.
https://e-budownictwo.gunb.gov.pl/  - it is a webservice for applying for different building permits that uses open geospatial data from geoportal (https://www.geoportal.gov.pl/). It increases the effectiveness and efficiency in delivering public services by reducing the number of erroneous applications (the service offers hints and explanations as well as examples), reducing queues in offices and saving time spent on handling clients in the office, reducing costs (cases conducted electronically reduce i.a. posting and printing costs).
https://www.dobrepraktyki.pl/index.php?p1=8&amp;p2=23&amp;art=678 - City of Gdynia increased the efficiency and effectivens of educational services. They collected 280 indicators in education originated in different sources in one place. It allowed for an in-depth study of selected areas of education, optimasing public services in this area. Data analysis was reduced from one week to a few computer keyboard clicks. The collected data is re-used not only by the governing body, but also by the inhabitants of Gdynia, because they are available as open data. The webservice itself has two layers: internal - facilitating management of pulic services in education in Gdynia and external, presenting data to the general public.
https://www.gov.pl/web/cpa/cel-i-misja - Central Administration Sandbox is a tool for prototyping API services in cooperation with the community of innovators, entrepreneurs, non-governmental organizations, administration units and citizens. It increases the effectivenesand efficiency of public services offerd via API throughtehe cooperation with the community. Thus the administration  gains knowledge on how to build better new solutions,
and possibility of verification by future users of already implemented service prototypes. The sandbox tool supports in this way directly open data based API services offered on dane.gov.pl as ther are part of register that the sandbox covers.
</t>
  </si>
  <si>
    <t>Is the use of open data in your country having an impact on transparency and accountability of public administrations?</t>
  </si>
  <si>
    <t xml:space="preserve">Open data is a source of information for fact-checking. Due to its high availability, free and up-to-date features it is widely used as evidence and as a basis for assertions in transparency-related ctivities.
https://platforma.demagog.org.pl/ 
The Demagog Association offers a platform that is an educational tool in the field of fack-checking - offered courses and trainings include instructions on where to look for free, reliable information to help fight disinformation, including open data.together with the Association's main page with their fack-checking info it increases the importance of relable information source and gives citizens concrete know-how hon monitoring public administration accountability.
https://miastojestnasze.org/nasze-akcje-projekty/warszawska-mapa-reprywatyzacji/
Misto jest Nasze foundation used data from Krajowy Rejestr Sądowy (https://dane.gov.pl/pl/dataset/265,wyszukiwarka-krs) to create this interactive infografic ilustatring reprivatisatino of city-owned real estates in Warsaw. The reprivatisatin is a important topic present in the public dabet and with great impact on local government accoutability and ransparency. The infographic is important because it contributes to the diversification of the social debate and presents another point of view. It offers city residents information in a clear and comprehensive form. </t>
  </si>
  <si>
    <t xml:space="preserve">Is the use of open data in your country having an impact on policy-making processes (i.e. are public administrations making use of the data as evidence for the problem identification and policy formulation)? </t>
  </si>
  <si>
    <t>There are numerous tools integrating various open data categories  (provided i.a. by Statistics Poland, Ministry of Finance or Ministry of Family and Social Policy) that are used while creating, evaluating and up-dating state policies in different areas. The benefit of such solutions is that data is attainable in one place, saving time finding it. The tools offer additional functionaliites to help analyse data. On Strateg https://strateg.stat.gov.pl/#/ - data is gathered according to different state strategis which help to gaing an overview of certain sectors of state functioning accross several policy-areas. Central Analytical Platform offers a secure processing environment where open data can be analyze together with sensitive data from state registiries and IT systems. See chapter 3b: https://isap.sejm.gov.pl/isap.nsf/download.xsp/WDU20170000570/U/D20170570Lj.pdf</t>
  </si>
  <si>
    <t>Is the use of open data in your country having an impact on decision-making processes (i.e. are public administrations making use of the data as evidence to be included in their daily operations)?</t>
  </si>
  <si>
    <t>Open data is used a basis for evidence-based decision making. It helps public sector body to operate in a better recognised environment where all necessary data is easily avaiable for analysis and consideration.
https://systemanaliz.pl/monitor-rozwoju-lokalnego - Analitical system for local governement offered a new tool for communities to help them improve their decision making by ofering data on various aspects of their functioning. What makes this especiallly useful is a possiblity to compare this data with these of the communities of similar size and socio-economic situation.
During open Data Datathon 04.2022 particpats created an application that allows for a comprehensive assessment of the refugee crisis by public administration bodies and the effective allocation of aid to the regions that need it most. 5 aspects, 8 data sources and precise visualizations hel to make decisions based on hard data.</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</si>
  <si>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</si>
  <si>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</si>
  <si>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</si>
  <si>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</si>
  <si>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Statistics Poland reports "Information Society in Poland in 2021" and "The use of information and communication technologies in public administration units, enterprises and households in 2021" provide some insighton open data impct on households and individuals i.a. on cyber inclusion, media literaccy or digital skills.
https://stat.gov.pl/obszary-tematyczne/nauka-i-technika-spoleczenstwo-informacyjne/spoleczenstwo-informacyjne/wykorzystanie-technologii-informacyjno-komunikacyjnych-w-jednostkach-administracji-publicznej-przedsiebiorstwach-i-gospodarstwach-domowych-w-2021-roku,3,20.html 
https://stat.gov.pl/obszary-tematyczne/nauka-i-technika-spoleczenstwo-informacyjne/spoleczenstwo-informacyjne/spoleczenstwo-informacyjne-w-polsce-w-2021-roku,1,15.html 
Stocznia Foundation published report on young people's condition in Warsaw that contained some analysis connected to open data
https://stocznia.org.pl/wp-content/uploads/2022/02/RAPORTBadaniesrodowiskamlodziezywarszawskiejFundacjaStocznia.pdf 
CPM has prepared a qualitative study on non-governmental organisations that will cover the topic of open data impact on social challenges the NGOs deal with in their daily work. The results of the study will be available in early autumn.
Another qualititative study prepared by CPM will look into local governments. We want to examine how they perceive open data and its impact in various areas covered by local policies, with an emphasis on social challenges in communities. The finding will be available in early autumn as well.</t>
  </si>
  <si>
    <t xml:space="preserve">In order to allow the scoring of this answer, please provide more details on the insights of the reports "Information Society in Poland in 2021" and "The use of information and communication technologies in public administration units, enterprises and households in 2021" regarding the impact of open data on society. Similarly, please specify what type of analysis was conducted in report by the Stocznia Foundation. Please note that the question asks specifically on data (for example in the form of analyses and reports) on the impact of open data on societal challenges, i.e., the effect that opening up data is having on societal challenges, e.g., in the field of inequality, healthcare, education. </t>
  </si>
  <si>
    <t>"The use of information and communication technologies in public administration units, enterprises and households in 2021" https://stat.gov.pl/obszary-tematyczne/nauka-i-technika-spoleczenstwo-informacyjne/spoleczenstwo-informacyjne/wykorzystanie-technologii-informacyjno-komunikacyjnych-w-jednostkach-administracji-publicznej-przedsiebiorstwach-i-gospodarstwach-domowych-w-2021-roku,3,20.html see table 9 in part 2 of the report
Information Society in Poland in 2021 tat.gov.pl/obszary-tematyczne/nauka-i-technika-spoleczenstwo-informacyjne/spoleczenstwo-informacyjne/spoleczenstwo-informacyjne-w-polsce-w-2021-roku,1,15.html see. p. 153 
We would like to supplement our respons by referencing you to report "Teenagers 3.0" - file:///C:/Users/j.malczewska/Downloads/_media_2021_09_Thinkstat_Nastolatki_3_0-Digital.pdf see p. 36 onwards on impact of open data resources on teenager's education during pandemic.</t>
  </si>
  <si>
    <t xml:space="preserve">Is the use of open data in your country having an impact on society´s ability to reduce inequality and better include minorities, migrants, and/or refugees (e.g., from the Ukrainian war)? </t>
  </si>
  <si>
    <t xml:space="preserve">
Open data is the basis for the creation of services and tools supporting the integration of minorities and excluded groups in a more efficient way. In addition, in some areas such as open culture the mere availability of open resources has a positive effect on specific groups (i.a. people with disabilities or the general public in a pandemic with reduced mobility) significantly improving their opportunities to experience culture.
During Open Data Datathon 04.2022 participants created applications using open public databases to create solutions to help refugees from Ukraine. Several interesting services have been created to address the most pressing needs of refugees - finding a place to live, enrolling children in school or obtaining personalized help in a difficult situation. Thanks to the availability of good-quality open data that could be integrated with other services offered by the administration (e.g. the mObywat application), helpful tools were created.
https://dane.gov.pl/pl/article/datathon-otwartedane-tworzymy-technologie-ktora-pomaga
Open Zachęta - is a project of Centrum Cyfrowe foundation and Zacheta National Art Gallery. The aim of the project is to ensure the best possible availability of the Zachęta collection and the accompanying contextual materials (exhibition catalogs, posters, etc.). Two groups have been defined for which tools will be created in the project: the first are people related to formal education, the second - people with disabilities.
https://centrumcyfrowe.pl/projekty/otwarta-zacheta/
"Libraries for Ukraine" website was created for libraries that also face challenges - supporting people who come from Ukraine, but also adapting (in the long term) the libraries' offer for their expanded communities.The website uses open data extensively. It collects practical information that newcomers from Ukraine are looking for and often asked about - information on everyday, official and life matters related to staying in Poland, work, education, communication, banking and health care. There is collected info on websites with useful online resources, including books in Ukrainian and materials for learning Polish (as a foreign language) and templates of documents and forms for download. Materials on disinformation is also posted, as it \is now very important to be able to recognize it and effectively defend against it.
https://bibliotekidlaukrainy.org.pl/</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</si>
  <si>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</si>
  <si>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</si>
  <si>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Open data allows us to better understand and analyze the housing problem. They therefore offer a better, more documented basis for making decisions about how to face this challenge.
Open data used in specialized solutions gives citizens the tools to make better, more rational decisions related to housing issues.
Instutute for Urban and Regional Development published a comprehensive raport on national and local dimention of housing policy relying heavily on open data by Statictics Poland and local sources of municipal open data.
https://irmir.pl/publisher/krajowy-i-lokalny-wymiar-polityki-mieszkaniowej/
City of Walbrzych offered a calculator of financial efficiency of buildings for housing communities. The idea of ​​the calculator is to offer illustrative information before starting investments regarding the revitalization of residential buildings, in particular regarding financial efficiency and thermal modernization.
https://kalkulator.rewitalizacja.walbrzych.pl/dzial/instrukcje/
Instutute for Urban and Regional Development conducts a project "Energy-saving development in Special Revitalization Zones and in urban areas (EDINA 2020-2022)" that will prepare a updated version of Walbrzych's calculator. The project will contribute to increasing the competences of recipients in the use of appropriate tools (i.a. open data based) to improve the energy efficiency of buildings in the public and private sectors
https://irmir.pl/energooszczedny-rozwoj-w-specjalnych-strefach-rewitalizacji-i-na-obszarach-miejskich-edina-2020-2022/</t>
  </si>
  <si>
    <t xml:space="preserve">Is the use of open data in your country having an impact on the society´s level of awareness on health and wellbeing related issues (also but not only in light of the COVID-19 pandemic)? </t>
  </si>
  <si>
    <t>Open data helps to improve people's health awareness. Solutions based on open data help to develop and maintain pro-health habits. Thanks to open data and based on non-universal access to information about health care, its accessibility to those in need of treatment is improved.
RegistryMedyczny.pl is an internet portal that collects information on the broadly understood healthcare system in Poland. It contains information on the registration data of medical entities, medical practices and pharmacies.
The basic functionality of the website is the ability to search for a given type of center and share opinions about them. Additionally, self-help articles are published.
https://dane.gov.pl/pl/showcase/1262,rejestrmedycznypl
There is a comprehensive potral offering current information an all-COVID related issues from restrictions, testing or vacinations to specila advice sections addressed to different vulnerable groups like senior, COVID-related public services and applications.
https://www.gov.pl/web/koronawirus
Nationa Health Found uses its open data to offer My Health Plus application. The application is aimed at people who find it difficult to take care of their health in a chronic disease.
https://mojezdrowie.nfz.gov.pl/</t>
  </si>
  <si>
    <t>Is the use of open data in your country having an impact on the society´s level of education and skills (e.g., data literacy)?</t>
  </si>
  <si>
    <t xml:space="preserve">Open data improves access to educational resources. They offer materials for creating your own educational resources.
Nowoczesna Polska Foundation runs a webservice Wolne Lektury - collecting free required-reading books for students (both e-books and audiobooks). Another of their services concentrates exclusively on media literact offering open educational materials on this subject.
https://wolnelektury.pl/
https://edukacjamedialna.edu.pl/
My Digital Life is a project supporting pupils, students as well as professionals from all sectors (private, public and non-governmental) in the process of digital transformation. The project offers open eeducational resources addresssed to those who feel the need to improve their qualifications in order to maintain, continue or develop a professional career threatened by the challenges caused by the pandemic.
https://mydigitallife.pl/
Centrum Cyfrowe conducts project Open Education Cooperative, which aims to build and improve a model of cooperation in creating high-quality open educational resources. It promotes open data, uses it in the project and popularizes open access. Part of the project is addressed to local libraries, which in their communities play a special role by offering free support to people who are marginalized and at risk of exclusion (access to cultural and education resources, training, courses, etc.)
https://centrumcyfrowe.pl/spoled/ </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</si>
  <si>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</si>
  <si>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</si>
  <si>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</si>
  <si>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Open data impact on environment was major topic during the first after the COVID-related break edition of Srodowisko Informacji (Environment of Data) Conference. One of the sessions was exclusively devoted to open data and its impact on environment related issues.
http://www.ekoportal.gov.pl/konferencja-srodowisko-informacji/edycja-2021</t>
  </si>
  <si>
    <t>In order to allow the scoring of this answer, please provide more details on what was discussed during the conference and/or refer is possible to any published report or article. Please note that the question asks specifically on data (for example in the form of analyses and reports) on the impact of open data on environmental challenges, i.e., the effect that opening up data is having on environmental challenges.</t>
  </si>
  <si>
    <t>The conference was a forum for exchanging experiences of how environmental data can be re-used and how these concrete usage cases can impact environment. Some examples are:
1. how remote sensing data can impact fight with climate changes in cities https://www.ekoportal.gov.pl/fileadmin/user_upload/K_5_-_Wykorzystanie_danych_teledetekcyjnych_w_adaptacji_miast_do_zmian_klimatu.pdf
2. how weather data can influence crisis response https://www.ekoportal.gov.pl/fileadmin/user_upload/O_4_-_MONITOR_IMGW-PIB_-_aplikacja_wspierajaca_instytucje_zarzadzania_kryzysowego.pdf</t>
  </si>
  <si>
    <t xml:space="preserve">Is the use of open data in your country having an impact on the level of protection of biodiversity (e.g., maintaining a good air and water quality)? </t>
  </si>
  <si>
    <t>Citizens are very sensitive to this topic and especially air-quality related issues. The impact of open data is therefore especially noticable. The avaiability of up-to-date data on air quality is a factor that help to raise awarnes of this pressing environmental issues. Ii is used by all concerned stakeholders (like local communities implementing anti-smog policies, civil society organisations) in their activities and decision-making processes.
All services offering data on air qiality in Poland are very popular. One of the latest examples is Air Qauality App here https://powietrze.gios.gov.pl/pjp/content/mobile_app
The next step that is being taken is to move on from the simple air quality monitoring to a more complex tools that combine air polution data with additional related topisc like InfoSMOG-MED - a web service and mobile application for forecasting air quality and subsequent health risk in Silesia Province. 
https://www.slaskiesmogstop.pl/portal/home
Another example of practical illustration how open data can be used for maintaining biodiversity is the National Map of Tree Crowns available in the Mapa Drzew application - it uses open data (point clouds) to create innovative tree stand analyzes in Poland (including by species) that can have variuos analytical uses in environmental protection.
https://www.gov.pl/web/edukacja-i-nauka/powstala-mapa-koron-drzew-dla-polski</t>
  </si>
  <si>
    <t xml:space="preserve">Is the use of open data in your country having an impact on the achievement of more environment-friendly cities (e.g., environment-friendly transport systems, waste management etc.)? </t>
  </si>
  <si>
    <t>Thanks to the availability of open data, it is easier to popularize knowledge about how to live in cities in a sustainable way, how to use ecologicaly-friendly urban resources. Applications based on open data and other solutions make it easier for cities and their inhabitants to manage limited resources and use them in a sustainable, conscious and ecological manner.
Rzeszów is the first Polish city to introduce hybrid monitoring of the state of free parking spaces. The paid parking zone is covered by a system that collects and analyzes data on the availability of parking spaces. Information on the number of vacancies is available on interactive boards and via a mobile application
https://www.transport-publiczny.pl/wiadomosci/rusza-inteligentny-system-parkingowy-w-rzeszowie-71676.html 
Eco schedule is an application that allows individuals to download a municipal waste collection schedule for their address in the municipalities that joined the program
https://app.ecoharmonogram.pl/
Jastrzębski Miejski Eco-Poradnik is a collection of advice on a sustainable lifestyle, as well as everyday functioning in accordance with the principles of energy efficiency and ecology.
https://ekoporadnik.jastrzebie.pl/</t>
  </si>
  <si>
    <t xml:space="preserve">Is the use of open data in your country having an impact on the fight of climate change and the response to connected disasters? </t>
  </si>
  <si>
    <t>The impact created manifests firstly in awarness rising of the importance of this issues and of the mitigation acivities. Individuals and institutions have to be aware of the problem. One of the examples of such awarness raising tools  is Adaptation to Climate Change App. It presents in an attractive form activites of the State Forests, which contribute to the counteracting negative effects of climate change, such as renaturalized wetlands, small retention reservoirs or fire observation towers.
https://www.lasy.gov.pl/pl/informacje/aplikacje-mobilne/adaptacja-do-zmian-klimatu-ar
As for response to disasters, open data impact can be visible in crisis management sphere where open data are used to create decision-taking assissting tools for phases: preparation, respons and mitigation. Some examples of these are applications and werservers offered by Institute of Meteorology and Water Management both for individuals and professional : http://aplikacjameteo.imgw.pl/ and https://monitor.imgw.pl/#login
The second one is addresssed specifically for crisis respons units. The first one is for everybody with useful functionality of sending meteo alerts in case of emergency.
Similar application concentrating exclusively on storms can be found here https://silesiaalert.radardlaslaska.pl/index.php
A clear demonsratoin of the impact and potential of open data is a solution developd during Climatof For Cities 2021. The City of Rzeszów authorities wanted to develop a map of hazards related to torrential rain (water retention) and air pollution (smog). It allows for quick identification of events and taking action by municipal services, as well as to activate the local community, which will be able to track threats and propose initiatives to counter them. The application uses 14 air pollution sensors installed by the city so far, plus 9 sensors for reading the water level on rivers.
https://rzeszow-news.pl/klimaton-dla-miast-rzeszow-wsrod-zwyciezcow-powstanie-aplikacja-dla-mieszkancow/
https://pfrdlamiast.pl/aktualnosci/wybrano-cztery-najciekawsze-wyzwania-klimatyczne-polskich-miast.html</t>
  </si>
  <si>
    <t xml:space="preserve">Is the use of open data in your country having an impact on the consumption of energy based on fuel and the switch to renewables? </t>
  </si>
  <si>
    <t>The demand on open data connnected to energy consumtiom has increased in the face of the recent war in Ukrain and the problem of energy dependence on Russia. Open data based sources like https://energy.instrat.pl/ are very useful. Instrat Foundation uses open source data in gathers not ony to provide its database but also to prepare reports (see: https://instrat.pl/wp-content/uploads/2021/06/Instrat-Co-po-w%C4%99glu.pdf)
The topic is also of interest for local communities and governments that conduct local policies towards rnergy transformation from fossil fuels to renovable sources. One tool to support them and help them to ppularise to topic and make it known to individuals is InfoOZE. The application provides information about the benefits of using renewable energy sources. It offers: information on renewable energy sources, news related to the implementation of renewable energy sources, figures on energy savings thanks to the use of renewable energy sources, notifications informing users about news in the implementation of renewable energy projects in municipalities. The application supports 25 municipalities.
https://apps.apple.com/dz/app/infooze/id1436072336 Stary Zamość
Open city data can also impact energy consumption in relation to smart mobility. An example is a smart city solution for Rybnik designed during Climaton for Cities in 2021. City of Rybnik wanted o take care of energy efficiency in urban transport. The city challenged the developers to create a user-friendly and intuitive tool for analyzing the available data on the use of public transport buses in Rybnik. The reports available did not meet the challenges of strategic public transport management. The underlying problem was the difficulty of grouping individual journeys to observe mobility patterns.
https://www.rybnik.eu/dla-mieszkancow/aktualnosci/aktualnosc/klimaton-dla-miast-znamy-zwycieskie-rozwiazania
https://pfrdlamiast.pl/aktualnosci/wybrano-cztery-najciekawsze-wyzwania-klimatyczne-polskich-miast.html</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</si>
  <si>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</si>
  <si>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</si>
  <si>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</si>
  <si>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In order to allow the scoring of this answer, please provide more details on the insights of the mentioned reports regarding the impact of open data on the economy. Please note that the question asks specifically on data (for example in the form of analyses and reports) on the impact of open data on economic challenges, i.e., the effect that opening up data is having on economic aspects such as employmen, business creation and innovation. </t>
  </si>
  <si>
    <t xml:space="preserve">"The use of information and communication technologies in public administration units, enterprises and households in 2021" https://stat.gov.pl/obszary-tematyczne/nauka-i-technika-spoleczenstwo-informacyjne/spoleczenstwo-informacyjne/wykorzystanie-technologii-informacyjno-komunikacyjnych-w-jednostkach-administracji-publicznej-przedsiebiorstwach-i-gospodarstwach-domowych-w-2021-roku,3,20.html - please see table 6 in "Wykorzystanie technologii informacyjno-komunikacyjnych w przedsiebiorstwach w 2021roku
"Information Society in Poland in 2021" https://stat.gov.pl/obszary-tematyczne/nauka-i-technika-spoleczenstwo-informacyjne/spoleczenstwo-informacyjne/spoleczenstwo-informacyjne-w-polsce-w-2021-roku,1,15.html - see p. 88 onwards.
</t>
  </si>
  <si>
    <t>The reports of Statistics Poland mentioned in Q29</t>
  </si>
  <si>
    <t xml:space="preserve">Is the use of open data in your country having an impact on the level of employment? </t>
  </si>
  <si>
    <t xml:space="preserve">Open data on job offers from labor offices is widely available to anyone interested in finding a job. It facilitates the search for employment.
The data available on the dane.gov.pl portal regarding the Central Database of Job Offers is used by such websites as: https://flexi.pl, https://www.nuzle.pl/, https://dompracy.pl/, https : //praca.nowiny.pl, https://www.abc.pl/, https://zoltyjez.com.pl/
This selection has been further enlarged thanks to the latest offer
https://www.gov.pl/web/rodzina/aplikacja-epraca--nowoczesne-narzedzie-dla-tych-ktorzy-szukaja-pracy
Open data combined with data from other multiple sources can have espcecially great impact and ccontribute to the creation of an innovative solution such as an application that help law students to plan their careers. The application was created during Legal Hackathon 2022.
https://www.prawo.pl/prawnicy-sady/legal-hackathon-2022-kto-wygral-konkurs,515527.html
</t>
  </si>
  <si>
    <t xml:space="preserve">Is the use of open data in your country having an impact on the level of innovation and the adoption of new technologies? </t>
  </si>
  <si>
    <t>Available, good-quality open data can be successfully used to create innovative solutions. A good example of this is the geospatial data from the Polish geoportal. It was used in a number of modern services and products that were submitted to a competition organized by the geoportal operator.
https://www.gov.pl/web/gugik/rozstrzygniecie-konkursu-na-najciekawsze-wykorzystanie-danych-i-uslug-gugik
Open data also supports innovators in the process of designing and creating their solutions - open data on patents and trademarks was used in the Patent Office website offering services in the field of patent law.
https://uprp.gov.pl/pl/uslugi-online
Open data is used to analyze the innovation-related situation. In this example, the analysis concerned the local communities. As a result, it was decided to support local governments in creating local innovation ecosystems. Information about the cooperation of local governments with innovative technology companies is collected, mapped and disseminated.
https://pfr.pl/blog/innowacje-dla-miast-wyzwania-we-wspolpracy-samorzadow-z-przedsiebiorstwami-technologicznymi.html</t>
  </si>
  <si>
    <t xml:space="preserve">Is the use of open data in your country having an impact on the level of entrepreneurship (especially of women and minorities) and business creation (especially with Small- and Medium-sized Enterprises)? </t>
  </si>
  <si>
    <t>Polish Agency for Enterprise Development monitors the SMEs sector annually publishing its reports that contain a section on ICT and data related issues https://www.parp.gov.pl/component/site/site/raport-o-stanie-sektora-msp-w-polsce
This ilustrates how open data can impact our better understanding of the SME condition and help to find solutions for their problems.
In practice, open data can impact the level of investments in cities if used innovatively and combined with data from multiple souces. An example of this is Bełchatów Invest Planner - mobile application that is a tool for investors looking for a suitable location for their investment. Thanks to the application, they can easily view the current investment offer of the City of Bełchatów, infrastructure, maps of the area, statistical data and other related data at any time.
https://play.google.com/store/apps/details?id=pl.belchatow.events&amp;hl=pl&amp;gl=US</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</si>
  <si>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</si>
  <si>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</si>
  <si>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</si>
  <si>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</si>
  <si>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</si>
  <si>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</si>
  <si>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https://dane.gov.pl/</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</si>
  <si>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</si>
  <si>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</si>
  <si>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</si>
  <si>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</si>
  <si>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</si>
  <si>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</si>
  <si>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</si>
  <si>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</si>
  <si>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https://dane.gov.pl/pl/dataset/sparql</t>
  </si>
  <si>
    <t xml:space="preserve">Does the national portal offer documentation on the use of APIs and other tools that enable working with the aforementioned metadata? </t>
  </si>
  <si>
    <t>https://api.dane.gov.pl/doc
https://api.dane.gov.pl/doc?urls.primaryName=DANE.GOV.PL%20RDF%20API</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</si>
  <si>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</si>
  <si>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</si>
  <si>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 xml:space="preserve">https://dane.gov.pl/pl/dataset/1466 </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</si>
  <si>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</si>
  <si>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</si>
  <si>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</si>
  <si>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See section "Stay in touch with us"</t>
  </si>
  <si>
    <t xml:space="preserve">To correctly score this answer, please provide the URL to this section. </t>
  </si>
  <si>
    <t>Please use this link https://dane.gov.pl/pl/forms/ankieta-o-portalu It is a survey for users and its last question can  be used to submit general comments, suggestions and remarks.
There are other forms of contact available that can be used by portal users apart from general e-mail addresss that can be utilised - these are thematic contact forms for subbmitting new proposals for datasets re-use cases to be published - https://dane.gov.pl/en/dataset/submissions and https://dane.gov.pl/en/showcase/suggest</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</si>
  <si>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</si>
  <si>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</si>
  <si>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</si>
  <si>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See red buttom "Send feedback", e.g. https://dane.gov.pl/pl/dataset/1726,zgoszenia-i-decyzje-w-zakresie-miedzynarodowego-przemieszczania-odpadow</t>
  </si>
  <si>
    <t>66c</t>
  </si>
  <si>
    <t xml:space="preserve">Does the national portal provide a mechanism for users to rate datasets ? </t>
  </si>
  <si>
    <t>Such mechanism could be a star rating system or similar voting/rating mechanism.</t>
  </si>
  <si>
    <t xml:space="preserve">The user can rate data by submitting feedback in the box "Enter your rate or feedback on the above suggestion" https://dane.gov.pl/pl/dataset/submissions/accepted - click on the dataset title to go to the appropriate form.
</t>
  </si>
  <si>
    <t>Does the national portal enable users to find information and news on relevant open data topics in the country?</t>
  </si>
  <si>
    <t>https://dane.gov.pl/pl/article</t>
  </si>
  <si>
    <t>Does the national portal offer the possibility for users to receive notifications when new datasets are available on the national portal (RSS, ATOM feeds, email notifications etc)?</t>
  </si>
  <si>
    <t xml:space="preserve">The "Follow" function notifies the user about changes in selected collections.
Users are invited to subscribed to a newsletter.
</t>
  </si>
  <si>
    <t>To correctly score this answer, please provide the URL to this function.</t>
  </si>
  <si>
    <t>This functionallyty is available only for logged in users so providing a link is difficult. To see how it look like for a user, please use this link https://dane.gov.pl/en/dataset/744,lista-wynalazkow - there is a "follow" button just at the top of the dataset list (on the left). If this explenation is not enought we can provide you with some printscreen to illustrate how it functions
There is another possibility to be notified about new datasets for users that are subscribed to the newsletter - the most notable datasets recently added to the portal are endorsed in each issue.</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</si>
  <si>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</si>
  <si>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</si>
  <si>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</si>
  <si>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https://dane.gov.pl/en/dataset/submissions</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</si>
  <si>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</si>
  <si>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</si>
  <si>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</si>
  <si>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</si>
  <si>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</si>
  <si>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</si>
  <si>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</si>
  <si>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</si>
  <si>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</si>
  <si>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https://dane.gov.pl/pl/dataset/submissions/accepted</t>
  </si>
  <si>
    <t>70a</t>
  </si>
  <si>
    <t>Does the team monitor the extent to which requests (either via the portal or otherwise) result in the publication of the requested data?</t>
  </si>
  <si>
    <t>o If yes, please describe how this monitoring is conducted.</t>
  </si>
  <si>
    <t>Open data team from CPM monitors these requests remaing in contact with data providers (or directly cooperating with relevant open data officer).</t>
  </si>
  <si>
    <t>70b</t>
  </si>
  <si>
    <t>If yes, to what degree do these requests result in the publication of the requested data?</t>
  </si>
  <si>
    <t>Does the national portal include a discussion forum or any other exchange possibility for users (whether data providers or re-users)?</t>
  </si>
  <si>
    <t>Logged in users with the status of a representative can use the forum</t>
  </si>
  <si>
    <t>To correctly score this answer, please provide the an exemplary URL to this possibility.</t>
  </si>
  <si>
    <t>The forum is available only for logged in users so providing URL to this functionality is difficult. We are providing you with some print screens illustrating how the forum looks like for the  users (these are attached to the email this questionnair is send back to you).</t>
  </si>
  <si>
    <t>Does the national portal have a designated area to showcase use cases?</t>
  </si>
  <si>
    <t>https://dane.gov.pl/pl/showcase</t>
  </si>
  <si>
    <t xml:space="preserve">Does the national portal reference the datasets that the showcased use cases are based on? </t>
  </si>
  <si>
    <t>o If yes, please provide the URL to this feature/ to an example documenting this feature.</t>
  </si>
  <si>
    <t>https://dane.gov.pl/pl/showcase/1261,aleocom see section "related data" towards the bottom of the page</t>
  </si>
  <si>
    <t>Does the national portal provide the possibility for users to submit their own use cases?</t>
  </si>
  <si>
    <t>https://dane.gov.pl/pl/showcase/suggest</t>
  </si>
  <si>
    <t>Does the national portal offer a preview function for tabular data?</t>
  </si>
  <si>
    <t>o If yes, please provide the URL to an example documenting this feature.</t>
  </si>
  <si>
    <t>https://dane.gov.pl/pl/dataset/2715/resource/38594,zarejestrowane-wnioski-o-nadanie-statusu-ukr-w-zwiazku-z-konfliktem-na-ukrainie-stan-na-12052022-r/table?page=1&amp;per_page=20&amp;q=&amp;sort=</t>
  </si>
  <si>
    <t>Does the national portal offer a preview function for geospatial data?</t>
  </si>
  <si>
    <t>https://dane.gov.pl/pl/dataset/1673/resource/37820,rejestr-instalacji-posiadajacych-pozwolenia-zintegrowane-wedug-stanu-na-31032022-r/map?q=</t>
  </si>
  <si>
    <t>Are you preparing to promote the publication of high-value datasets on your national portal (e.g., by adding filtering features, editorial features, changes to navigation)?</t>
  </si>
  <si>
    <t>The following functionality has been added:
- filtering for HVD and DD
- special marking of sets and resources containing HDV and DD</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</si>
  <si>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</si>
  <si>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</si>
  <si>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</si>
  <si>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</si>
  <si>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</si>
  <si>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 xml:space="preserve">(1) the CSV system generates reports on the state of the institution, data sets, resources and users.
(2) Kibana - system log analysis tool
</t>
  </si>
  <si>
    <t>80a</t>
  </si>
  <si>
    <t>Are traffic and usage statistics used to better understand users´ behaviour and needs and to update the portal accordingly?</t>
  </si>
  <si>
    <t xml:space="preserve">o If yes, what insights did you gain last year from the reviews of these analytics? </t>
  </si>
  <si>
    <t xml:space="preserve"> UX improvement - relocating function buttons to reduce navigation errors on the portal and increase the number of hits for PA searches
- improving accessibility
- changing data view building and filtering mechanisms</t>
  </si>
  <si>
    <t>80b</t>
  </si>
  <si>
    <t>Do you perform further activities to better understand users´ behaviour and needs (e.g., web analytics, surveys, or analysis of social media feeds)?</t>
  </si>
  <si>
    <t>o If yes, please specify which activities.</t>
  </si>
  <si>
    <t>user surveys https://dane.gov.pl/pl/forms/ankieta-o-portalu?lang=pl
The users' responses are periodically analised and a raport is prapared. It will be available shortly (in June 2022 most probably).
A study was conducted to assess the scale of API data sharing in citiesin in order to know how well the publishers of city dynamic data are prepare to make that data available to users https://dane.gov.pl/pl/article/badanie-api-w-miastach 
When planning promotional activities on Facebook, we analyze the popularity of posts (coveage) and sentiment (reactions). The content published on the Open Data profile on Facebook, on thematic groups in the IT area or on influencers' profiles are received positively and commented on favorably. Users can react positively or negatively to profile posts. In the open data profile, negative reactions appear only sporadically. This is confirmed by detailed reports from interactive agencies carried out as part of online campaigns. In 2021, such a report was prepared as part of the campaign: "And yet it is spinning", promoting a portal with open digital resources.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</si>
  <si>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</si>
  <si>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</si>
  <si>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</si>
  <si>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</si>
  <si>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</si>
  <si>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</si>
  <si>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</si>
  <si>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</si>
  <si>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</si>
  <si>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</si>
  <si>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</si>
  <si>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</si>
  <si>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</si>
  <si>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</si>
  <si>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</si>
  <si>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</si>
  <si>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</si>
  <si>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</si>
  <si>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Keywords are monitored and made available in the form of statistics of the most frequently used keywords, which are available for the logged-in user</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</si>
  <si>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</si>
  <si>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</si>
  <si>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</si>
  <si>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Government and public sector
2) Regions and cities
3) Economy and finance
4) Environment
5) Population and society</t>
  </si>
  <si>
    <t xml:space="preserve">What datasets are the top 5 most frequently consulted on the portal, with 1 being the most popular one? </t>
  </si>
  <si>
    <t>o Please indicate 1 = name dateset X, 2 = name dataset Y etc. and select 'see answer box'</t>
  </si>
  <si>
    <t>1) https://dane.gov.pl/pl/dataset/219,imiona-nadawane-dzieciom-w-polsce
2) https://dane.gov.pl/pl/dataset/1681,nazwiska-osob-zyjacych-wystepujace-w-rejestrze-pesel
3) https://dane.gov.pl/pl/dataset/568,nazwiska-wystepujace-w-rejestrze-pesel
4) https://dane.gov.pl/pl/dataset/1667,lista-imion-wystepujacych-w-rejestrze-pesel-osoby-zyjace
5) https://dane.gov.pl/pl/dataset/1953,liczba-zgonow-zarejestrowanych-w-rejestrze-stanu-cywilnego</t>
  </si>
  <si>
    <t xml:space="preserve">Do you take measures to optimise the search and discoverability of content (data and editorial)? </t>
  </si>
  <si>
    <t>The words and phrases used to search collections and data are monitored on an ongoing basis. On the basis of this information, work is carried out in order to optimize the search process and facilitate the users' access to information. The optimization consists of configuration of search parameters in Elastic Search tool on which the search engine for dane.gov.pl is built (e.g. adding the possibility to search for institutions by their abbreviation).</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</si>
  <si>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</si>
  <si>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</si>
  <si>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</si>
  <si>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</si>
  <si>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</si>
  <si>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</si>
  <si>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</si>
  <si>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51,3% monthly</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</si>
  <si>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</si>
  <si>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</si>
  <si>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</si>
  <si>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</si>
  <si>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</si>
  <si>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</si>
  <si>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</si>
  <si>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</si>
  <si>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Based on the following documents: Open Data Act of August 11, 2021 and Open Data Program providers are required to make data available on the portal, additional coordination role is given to Open Data Officers</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</si>
  <si>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</si>
  <si>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</si>
  <si>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</si>
  <si>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</si>
  <si>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</si>
  <si>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</si>
  <si>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1. Open data standards (legal, security, technical and API)
a. First version of the Open data standards (2018)
https://dane.gov.pl/knowledgebase/useful-materials/standardy-otwartosci-danych
b. Open data standards after evaluation and public consultations (2020)
https://dane.gov.pl/article/article-1264,standardy-otwartosci-danych-po-konsultacjach-publicznych
2. Opening data. Good practice guide
https://dane.gov.pl/knowledgebase/useful-materials/ministerstwo-cyfryzacji-pomaga-urzedom-w-otwierani
3. Guide for data providers:
https://dane.gov.pl/knowledgebase/useful-materials/nowy-przewodnik-dla-dostawcow-danych
4. Handbook "Data management in cities. Handbook for local governments" that was co-written by open data team http://obserwatorium.miasta.pl/dane-miejskie/ 
5. Trainings and courses for providers
6. regular meetings with open data officers</t>
  </si>
  <si>
    <t>93a</t>
  </si>
  <si>
    <t xml:space="preserve">Besides the national open data portal, are there other regional and local portals? </t>
  </si>
  <si>
    <t>o If yes, please provide a complete list and the links to these portals.</t>
  </si>
  <si>
    <t>1) https://ckan.multimediagdansk.pl/
2) https://www.szczecin.eu/pl
3) https://otwartedane.gdynia.pl/</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</si>
  <si>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</si>
  <si>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</si>
  <si>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</si>
  <si>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</si>
  <si>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</si>
  <si>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</si>
  <si>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</si>
  <si>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</si>
  <si>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</si>
  <si>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https://dane.gov.pl/pl/dataset?page=1&amp;per_page=20&amp;q=&amp;sort=-date&amp;has_dynamic_data%5Bterm%5D=true</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</si>
  <si>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</si>
  <si>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</si>
  <si>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</si>
  <si>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</si>
  <si>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</si>
  <si>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</si>
  <si>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</si>
  <si>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</si>
  <si>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https://dane.gov.pl/pl/institution?page=1&amp;per_page=20&amp;q=&amp;sort=title&amp;institution_type%5Bterms%5D=private</t>
  </si>
  <si>
    <t xml:space="preserve">Do you have an overview of the data providers (official and non-official) on your national portal? </t>
  </si>
  <si>
    <t>o If yes, please list the most important below.</t>
  </si>
  <si>
    <t>https://dane.gov.pl/pl/user/dashboard/stats</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</si>
  <si>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</si>
  <si>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</si>
  <si>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</si>
  <si>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 xml:space="preserve">To my understanding the link leads to an overview of pending proposals. However, in order to correctly score this answer, please provide information on whether the portal has also an
overview of data that cannot be made available. If this overviw exists, please provude an URL and brief explaination of how it works. </t>
  </si>
  <si>
    <t>The functionality that the link is connected with allows a user to see what data other users are asking for. These are data that, according to portal users, are in the possession of various institutions but are not open and are not published at dane.gov.pl. Therefore, in our opinion, this list meets the requirements specified in your question.</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</si>
  <si>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</si>
  <si>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</si>
  <si>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</si>
  <si>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</si>
  <si>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 xml:space="preserve">dane.gov.pl was established in accordance with Open Data Act of 2021. The portal is to be a commonly available ICT system for sharing public sector information and private data for re-use. The minister responsible for informatisation is required to maintain the portal.
The portal’s sustainability is also provided by Open data programme https://dane.gov.pl/pl/knowledgebase/useful-materials/program-otwierania-danych-na-lata-2021-202
</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</si>
  <si>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</si>
  <si>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</si>
  <si>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</si>
  <si>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</si>
  <si>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https://www.facebook.com/danegovpl</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</si>
  <si>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</si>
  <si>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</si>
  <si>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</si>
  <si>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The Facebook profile is dedicated to the promotion of open data from the public portal dane.gov.pl. Regular information and promotion activities are carried out on the profile, such as: promotion of databases from the portal, analysis of data from the portal in thematic articles, promotion of current events (meetings, conferences, workshops, hackathons) and wide-ranging digital campaigns, supported by promotion in other channels. The profile also serves as a promotional support for the portal kronika.gov.pl with open digital resources of science and culture.</t>
  </si>
  <si>
    <t>Are the portal’s source code as well as relevant documentation and artifacts made available to the public (e.g., on platforms such as GitHub or GitLab)?</t>
  </si>
  <si>
    <t xml:space="preserve">o If yes, please provide platform name and the URL to the portal’s account on this platform.  </t>
  </si>
  <si>
    <t>https://dane.gov.pl/source-code/</t>
  </si>
  <si>
    <t>Was there a user satisfaction survey concerning the national portal conducted in the past year?</t>
  </si>
  <si>
    <t xml:space="preserve">o If yes, please briefly describe the key findings gained through this survey. </t>
  </si>
  <si>
    <t>Survey users positively evaluated the data.gov.pl portal, suggested minor UX changes</t>
  </si>
  <si>
    <t>104a</t>
  </si>
  <si>
    <t xml:space="preserve">Is there a process by which the portal is reviewed and improved regularly? </t>
  </si>
  <si>
    <t>o If yes, please briefly describe this process.</t>
  </si>
  <si>
    <t>User survey on the portal and periodic UX studies</t>
  </si>
  <si>
    <t>104b</t>
  </si>
  <si>
    <t xml:space="preserve">If yes, what is the frequency of these reviews? </t>
  </si>
  <si>
    <t>quarterly</t>
  </si>
  <si>
    <t>bi-annually</t>
  </si>
  <si>
    <t>annually</t>
  </si>
  <si>
    <t>less frequently</t>
  </si>
  <si>
    <t>104c</t>
  </si>
  <si>
    <t>If yes, is the users’ feedback considered in the review process?</t>
  </si>
  <si>
    <t>The comments of the surveyed users are successively implemented</t>
  </si>
  <si>
    <t>105a</t>
  </si>
  <si>
    <t>Do you monitor via a dashboard the characteristics of the data published on the portal, such as the distribution across categories, static vs. real-time data and how these change over time?</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</si>
  <si>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</si>
  <si>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</si>
  <si>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</si>
  <si>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</si>
  <si>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https://dane.gov.pl/pl/user/dashboard/stats
Statistics allow you to monitor data published by providers</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</si>
  <si>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</si>
  <si>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</si>
  <si>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</si>
  <si>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</si>
  <si>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</si>
  <si>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</si>
  <si>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</si>
  <si>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Each modification of data is related to the automatic update of metadata.
Since 2020, part of the data is collected (harvested) automatically from suppliers. Their metadata is updated automatically with a frequency specified by the portal administrator for each of the data sources (at the moment most of data downloaded automatically is updated daily).</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</si>
  <si>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</si>
  <si>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</si>
  <si>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</si>
  <si>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</si>
  <si>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</si>
  <si>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</si>
  <si>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</si>
  <si>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</si>
  <si>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</si>
  <si>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</si>
  <si>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</si>
  <si>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</si>
  <si>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The frequency depends on the data providers. For data downloaded automatically, it’s mostly 1 day (link for example data downloaded automatically: https://dane.gov.pl/pl/institution/44,um-gdansk</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</si>
  <si>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</si>
  <si>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</si>
  <si>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</si>
  <si>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Dane.gov.pl has been adapted to the DCAT-AP standard. CPM published an evaluation of the technical and API standard of data openness https://dane.gov.pl/pl/knowledgebase/useful-materials/standardy-otwartosci-danych</t>
  </si>
  <si>
    <t>In oder to allow the scoring of this answer, please provide more explaination on how the adoption of the standard proves your preparation for ensuring the interoperability of high-value datasets.</t>
  </si>
  <si>
    <t xml:space="preserve">The compliance by the Dane.gov.pl portal with the DCAT standard ensures the interoperability of metadata with other European data portals, including in particular the European data portal data.europa.eu which "collects the metadata of public data (including HVD) made available across Europe "
Our open data technical and API standards' aim is to ensure the interoperability of data published at dane.gov.pl. They are a part of the Open Data Programme 2021-27 (https://dane.gov.pl/en/knowledgebase/useful-materials/program-otwierania-danych-na-lata-2021-2027) and the programme provides for the standards to be evaluated if the need arises. Therefore, it will be possible to supplement them with the EC possible new technical requirements regarding HVD. Nevertheless, in our opinion question about ensuring HVD interoperability is premature because Member States depend in this regard on decisions that will be taken by the European Commission in the future implementing act.
We would like to note that PL finds this question controversial and has reservations about it being scored. HVD interoperability should be enforced by the implementing act. It will take the form of a regulation, directly applicable in the Member States. Its purpose is to introduce uniform standards for HVD sharing via API. The delay in adopting the act and resulting uncertainty about its detailed requirements and scope is blocking or at least postponing Member States' initiatives and measures concerning HVD.
</t>
  </si>
  <si>
    <t>4.2 Monitoring and measures</t>
  </si>
  <si>
    <t>111a</t>
  </si>
  <si>
    <t>Do you monitor the quality of the metadata available on your portal?</t>
  </si>
  <si>
    <t>o If yes, please briefly explain how this monitoring takes place. If applicable, please provide the URL to this monitoring mechanism.</t>
  </si>
  <si>
    <t>Metadata is monitored by administrator and relevant data providers.
In addition, information from portal users is used, transmitted via "Send feedback" button is used.</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</si>
  <si>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</si>
  <si>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</si>
  <si>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</si>
  <si>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</si>
  <si>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https://dane.gov.pl/pl/dataset/971,lista-zasobow-udostepnionych-w-centralnym-repozytorium-informacji-publicznej
https://api.dane.gov.pl/1.4/datasets/resources/metadata.csv </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</si>
  <si>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</si>
  <si>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</si>
  <si>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</si>
  <si>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 xml:space="preserve">In accordance with the Open Data Act public entities (the entities obliged to make available or provide public sector information for re-use) may use standard open licenses instead of conditions of re-use (article 15.3). In accordance with European Commission Notice "Guidelines on recommended standard licences, datasets and charging for the reuse of documents" (2014/C 240/01) we use Creative Commons (CC) licences on dane.gov.pl. Guide for data providers includes materials on licence and conditions of re-use (p. 16-21 in Guide for data providers). Also dane.gov.pl has guidelines on licence and conditions of re-use for publishers, but the material is available only logged publishers. Moreover partly tool to assist publishers in choosing an appropriate licence for their data is the Legal Standard. See "Barriers to sharing public data in an open manner": Licence limitations and Copyright protection (p. 6-13 in the Legal Standard). See: "Pillars of openness: Available without any licence restrictions" (p. 26-27 in the Legal Standard).
URL:
Open Data Act
https://dziennikustaw.gov.pl/DU/2021/1641 
Guide for data providers:
https://dane.gov.pl/knowledgebase/useful-materials/nowy-przewodnik-dla-dostawcow-danych
Legal Standard:
https://dane.gov.pl/media/ckeditor/2020/05/29/standard-prawny.pdf
</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</si>
  <si>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</si>
  <si>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</si>
  <si>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We do not have our own (national) licence for the re-use of public sector information in Poland but in accordance with the Open Data Act public entities (the entities obliged to make available or provide public sector information for re-use) may use standard open licenses instead of conditions of re-use. In accordance with European Commission Notice "Guidelines on recommended standard licences, datasets and charging for the reuse of documents" (2014/C 240/01) we use Creative Commons (CC) licences on dane.gov.pl. There are mostly "No conditions (CC Zero)" and "Attribution must be given to the creator (CC BY)". Creative Commons license is universal and very useful instrument for opening public sector information. Also it should be noted that European Commission indicated this license in new proposal implementing regulation laying down a list of specific high-value datasets and the arrangements for their publication and re-use (https://ec.europa.eu/info/law/better-regulation/have-your-say/initiatives/12111-Open-data-availability-of-public-datasets_en). Thereupon we do not see the need at the moment for developing a national license.</t>
  </si>
  <si>
    <t xml:space="preserve">Taking into account that the Commission directly recommended CC licenses in the Guidelines, in addition European legislator has explicitly confirmed such recommendation in the directive 2019/1024, Poland has passed relevant provision in the new Open data act. In accordance with art. 15 par. 3 public sector body may distribute public sector information under “open standard license”. Thereupon we do not see the need at the moment for developing a national license.
Moreover, we believe that setting up any so called national licenses might cause an opposite and highly undesirable effect like legislative fragmentation.  Finally such practice may disturb full interoperability. </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</si>
  <si>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</si>
  <si>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</si>
  <si>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</si>
  <si>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</si>
  <si>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</si>
  <si>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In accordance with the Open Data Act public entities (the entities obliged to make available or provide public sector information for re-use) may use standard open licenses instead of conditions of re-use. Publishers may choice wchich standard licence. However dane.gov.pl portal use Creative Commons licence (in principle this is mandatory). Guidelines on licence and conditions of re-use for publishers recommend use of Creative Commons licence. Other standrd licens (eventually conditions of re-use ) may be use only when Creative Commons cannot be used.</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</si>
  <si>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</si>
  <si>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</si>
  <si>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</si>
  <si>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</si>
  <si>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</si>
  <si>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</si>
  <si>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</si>
  <si>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</si>
  <si>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</si>
  <si>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</si>
  <si>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 xml:space="preserve">As you alread indicated the highest answer option (&gt;90%) in question 115, maximum points are rewarded for this question. </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</si>
  <si>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</si>
  <si>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</si>
  <si>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</si>
  <si>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</si>
  <si>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</si>
  <si>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</si>
  <si>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</si>
  <si>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</si>
  <si>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</si>
  <si>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</si>
  <si>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 xml:space="preserve">• When adding a file to the portal or saving an external link, the validation process is carried out, which consists of three steps:
o link validation - it consists in checking whether the resource can be downloaded (for a file) or make a connection (for API or web pages),
o file validation - consists in determining the file format,
o data validation - it consists in checking whether the structure and quality of data allow to create a tabular view (eg whether cells are merged or the date format is correct).
• Additional data quality validators in the file have been implemented with the selected technical standard rules (eg compliance of telephone number, PNA code, KRS number)
• Portal implemented the functionality of automatic notifications for editors about the need to update data.
• Dane.gov.pl has been adapted to the DCAT-AP standard.
• CPM published an evaluation of the technical and API standard of data openness https://dane.gov.pl/pl/knowledgebase/useful-materials/standardy-otwartosci-danych
• CPM provides systematic training and tailored workshops addressed to data providers
• Portal functionality enables automatic conversion of xls / xlsx files to csv and json-ld
• The Guide for Data Providers is regularly updated https://dane.gov.pl/pl/knowledgebase/useful-materials/nowy-przewodnik-dla-dostawcow-danych
• The website includes multimedia training on open data and preparation of data in open formats https://dane.gov.pl/knowledgebase/multimedia-training
• The Open Data Laboratory publishes reports that support data providers in the legal, technical and security areas of opening public sector information for re-use https://dane.gov.pl/pl/knowledgebase/useful-materials/raporty-laboratorium-otwartych-danych
</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</si>
  <si>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</si>
  <si>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</si>
  <si>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</si>
  <si>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The website includes multimedia training on open data and preparation of data in open formats https://dane.gov.pl/knowledgebase/multimedia-training, in particular the tutorials: How to make data available on the dane.gov.pl portal? ; Automatic import of data to the dane.gov.pl portal based on XML files; How to add data sets/resources?</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</si>
  <si>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</si>
  <si>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</si>
  <si>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</si>
  <si>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The website includes multimedia training on open data and preparation of data in open formats https://dane.gov.pl/knowledgebase/multimedia-training, in particular the tutorials: How to make data available on the dane.gov.pl portal? ; How to add data sets/resources?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</si>
  <si>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</si>
  <si>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</si>
  <si>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</si>
  <si>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</si>
  <si>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 xml:space="preserve">Documentation for API endpoints compliant with the DCAT standard
Expertise in the definition of rules describing public data sets in accordance with DCAT-AP, which are to be implemented on the dane.gov.pl portal.
https://dane.gov.pl/knowledgebase/useful-materials/ekspertyza-dotyczaca-okreslenia-zasad-opisujacych-zbiory-danych-publicznych-zgodnych-z-dcat-ap
The technical standard published on the portal dane.gov.pl has been supplemented with recommendations for the implementation of the standardized metadata schema - DCAT-AP.
https://dane.gov.pl/media/ckeditor/2020/06/16/standard-techniczny.pdf
</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</si>
  <si>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</si>
  <si>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</si>
  <si>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</si>
  <si>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</si>
  <si>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</si>
  <si>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</si>
  <si>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</si>
  <si>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</si>
  <si>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</si>
  <si>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</si>
  <si>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</si>
  <si>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</si>
  <si>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DCAT_AP_EN contains additional metadata specific to data in our country
https://dane.gov.pl/dcat-ap-pl/</t>
  </si>
  <si>
    <t>124a</t>
  </si>
  <si>
    <t>Do you investigate the most common causes for the lack of DCAT-AP compliance?</t>
  </si>
  <si>
    <t>124b</t>
  </si>
  <si>
    <t>If yes, what are the main causes for the lack of DCAT-AP compliance?</t>
  </si>
  <si>
    <t>o Please list the most common causes below and select 'see answer box'.</t>
  </si>
  <si>
    <t>Lack of metadata in DCAT structure in regional portals</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</si>
  <si>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</si>
  <si>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</si>
  <si>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</si>
  <si>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</si>
  <si>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</si>
  <si>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</si>
  <si>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</si>
  <si>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</si>
  <si>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</si>
  <si>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 xml:space="preserve">We use 5-Star Open Data to assess the quality </t>
  </si>
  <si>
    <t>Do you conduct activities to promote and familiarise data providers with ways to ensure higher quality data (such as promoting the model referenced in the previous question)?</t>
  </si>
  <si>
    <t>The 5-Star Open Data is a part of carriculum of Open Data Academy as well as e-learning tutorials at https://dane.gov.pl/en/knowledgebase/multimedia-training such as: Open data scheme; The highest levels of openness. The tutorials have been promoted on https://www.facebook.com/danegovpl
In addition, we analyze the quality of data made available on the portal during meetings with Open Data Officers. The task of the officers is to monitor data quality and to promote the topic in their institutions and among subordinate and supervised units. We have also launched a forum for publishers on the dane.gov.pl portal, where we inform, inter alia, about news on the portal, events or trainings important from the point of view of publishers.</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</si>
  <si>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</si>
  <si>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</si>
  <si>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</si>
  <si>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</si>
  <si>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</si>
  <si>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</si>
  <si>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</si>
  <si>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</si>
  <si>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</si>
  <si>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</si>
  <si>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</si>
  <si>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</si>
  <si>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</si>
  <si>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</si>
  <si>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</si>
  <si>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Progress is reviewed as part of the Data Opening Program reports
https://dane.gov.pl/pl/knowledgebase/useful-materials/sprawozdania-z-realizacji-programu-otwierania-danych-na-lata-2021-2027</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</si>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</sst>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sz val="20"/>
      <color theme="1"/>
      <name val="Calibri"/>
      <family val="2"/>
      <scheme val="minor"/>
    </font>
    <font>
      <sz val="11"/>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sz val="12"/>
      <color rgb="FF000000"/>
      <name val="Calibri"/>
      <family val="2"/>
      <scheme val="minor"/>
    </font>
    <font>
      <b/>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19">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5A9CFF"/>
        <bgColor indexed="64"/>
      </patternFill>
    </fill>
    <fill>
      <patternFill patternType="solid">
        <fgColor rgb="FFFF6052"/>
        <bgColor rgb="FF000000"/>
      </patternFill>
    </fill>
    <fill>
      <patternFill patternType="solid">
        <fgColor theme="2"/>
        <bgColor indexed="64"/>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C00000"/>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04">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10" fillId="0" borderId="0" xfId="0" applyFont="1" applyAlignment="1">
      <alignment horizontal="left" vertical="top" wrapText="1"/>
    </xf>
    <xf numFmtId="0" fontId="10" fillId="0" borderId="0" xfId="0" applyFont="1" applyAlignment="1" applyProtection="1">
      <alignment horizontal="left" vertical="top" wrapText="1"/>
      <protection locked="0"/>
    </xf>
    <xf numFmtId="0" fontId="5" fillId="0" borderId="0" xfId="0" applyFont="1" applyAlignment="1">
      <alignment horizontal="left" vertical="top" wrapText="1"/>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pplyProtection="1">
      <alignment horizontal="right" vertical="top" wrapText="1"/>
      <protection locked="0"/>
    </xf>
    <xf numFmtId="0" fontId="4" fillId="4" borderId="0" xfId="0" applyFont="1" applyFill="1" applyAlignment="1" applyProtection="1">
      <alignment horizontal="left" vertical="top" wrapText="1"/>
      <protection locked="0"/>
    </xf>
    <xf numFmtId="0" fontId="13" fillId="0" borderId="0" xfId="0" applyFont="1" applyAlignment="1">
      <alignment horizontal="left" vertical="top" wrapText="1"/>
    </xf>
    <xf numFmtId="0" fontId="14"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pplyProtection="1">
      <alignment horizontal="left" vertical="top" wrapText="1"/>
      <protection locked="0"/>
    </xf>
    <xf numFmtId="0" fontId="14" fillId="5" borderId="0" xfId="0" applyFont="1" applyFill="1" applyAlignment="1">
      <alignment horizontal="left" vertical="top" wrapText="1"/>
    </xf>
    <xf numFmtId="0" fontId="7" fillId="5" borderId="0" xfId="0" applyFont="1" applyFill="1" applyAlignment="1">
      <alignment horizontal="left" vertical="top" wrapText="1"/>
    </xf>
    <xf numFmtId="0" fontId="10" fillId="5" borderId="0" xfId="0" applyFont="1" applyFill="1" applyAlignment="1">
      <alignment horizontal="left" vertical="top" wrapText="1"/>
    </xf>
    <xf numFmtId="0" fontId="15" fillId="5" borderId="0" xfId="0" applyFont="1" applyFill="1" applyAlignment="1">
      <alignment horizontal="left" vertical="top" wrapText="1"/>
    </xf>
    <xf numFmtId="0" fontId="16" fillId="5" borderId="0" xfId="0" applyFont="1" applyFill="1" applyAlignment="1">
      <alignment horizontal="left" vertical="top" wrapText="1"/>
    </xf>
    <xf numFmtId="0" fontId="16" fillId="5"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17" fillId="4" borderId="0" xfId="0" applyFont="1" applyFill="1" applyAlignment="1">
      <alignment horizontal="left" vertical="top" wrapText="1"/>
    </xf>
    <xf numFmtId="0" fontId="1" fillId="4" borderId="0" xfId="0" applyFont="1" applyFill="1" applyAlignment="1">
      <alignment horizontal="right" vertical="top" wrapText="1"/>
    </xf>
    <xf numFmtId="0" fontId="17" fillId="4" borderId="0" xfId="0" applyFont="1" applyFill="1" applyAlignment="1" applyProtection="1">
      <alignment horizontal="left" vertical="top" wrapText="1"/>
      <protection locked="0"/>
    </xf>
    <xf numFmtId="0" fontId="15" fillId="0" borderId="0" xfId="0" applyFont="1" applyAlignment="1">
      <alignment horizontal="left" vertical="top" wrapText="1"/>
    </xf>
    <xf numFmtId="0" fontId="7" fillId="0" borderId="0" xfId="0" applyFont="1" applyAlignment="1">
      <alignment horizontal="center" vertical="top"/>
    </xf>
    <xf numFmtId="0" fontId="7" fillId="0" borderId="1" xfId="0" applyFont="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0" fillId="0" borderId="0" xfId="0" applyAlignment="1">
      <alignment horizontal="left" vertical="top"/>
    </xf>
    <xf numFmtId="0" fontId="7" fillId="0" borderId="1" xfId="0" applyFont="1" applyBorder="1" applyAlignment="1" applyProtection="1">
      <alignment horizontal="left" vertical="top" wrapText="1"/>
      <protection locked="0"/>
    </xf>
    <xf numFmtId="49" fontId="14"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4" fillId="0" borderId="0" xfId="0" applyNumberFormat="1" applyFont="1" applyAlignment="1">
      <alignment horizontal="left" vertical="top" wrapText="1"/>
    </xf>
    <xf numFmtId="0" fontId="21" fillId="0" borderId="1" xfId="0" applyFont="1" applyBorder="1" applyAlignment="1" applyProtection="1">
      <alignment horizontal="left" vertical="top" wrapText="1"/>
      <protection locked="0"/>
    </xf>
    <xf numFmtId="0" fontId="7" fillId="0" borderId="0" xfId="0" applyFont="1" applyAlignment="1">
      <alignment horizontal="center" vertical="top" wrapText="1"/>
    </xf>
    <xf numFmtId="0" fontId="7" fillId="0" borderId="0" xfId="0" applyFont="1" applyAlignment="1" applyProtection="1">
      <alignment horizontal="left" vertical="top" wrapText="1"/>
      <protection locked="0"/>
    </xf>
    <xf numFmtId="0" fontId="20" fillId="0" borderId="0" xfId="0" applyFont="1" applyAlignment="1">
      <alignment horizontal="left" vertical="top" wrapText="1"/>
    </xf>
    <xf numFmtId="0" fontId="21" fillId="0" borderId="0" xfId="0" applyFont="1" applyAlignment="1" applyProtection="1">
      <alignment horizontal="left" vertical="top" wrapText="1"/>
      <protection locked="0"/>
    </xf>
    <xf numFmtId="0" fontId="22" fillId="0" borderId="0" xfId="0" applyFont="1" applyAlignment="1">
      <alignment horizontal="left" vertical="top" wrapText="1"/>
    </xf>
    <xf numFmtId="0" fontId="14" fillId="0" borderId="0" xfId="0" applyFont="1" applyAlignment="1" applyProtection="1">
      <alignment horizontal="left" vertical="top" wrapText="1"/>
      <protection locked="0"/>
    </xf>
    <xf numFmtId="0" fontId="23" fillId="0" borderId="0" xfId="0" applyFont="1" applyAlignment="1">
      <alignment horizontal="left" vertical="top" wrapText="1"/>
    </xf>
    <xf numFmtId="0" fontId="24" fillId="0" borderId="0" xfId="0" applyFont="1" applyAlignment="1">
      <alignment vertical="top"/>
    </xf>
    <xf numFmtId="0" fontId="25" fillId="0" borderId="0" xfId="0" applyFont="1" applyAlignment="1">
      <alignment horizontal="left" vertical="top" wrapText="1"/>
    </xf>
    <xf numFmtId="0" fontId="24" fillId="0" borderId="0" xfId="0" applyFont="1" applyAlignment="1">
      <alignment horizontal="center" vertical="top" wrapText="1"/>
    </xf>
    <xf numFmtId="0" fontId="26" fillId="0" borderId="0" xfId="0" applyFont="1" applyAlignment="1" applyProtection="1">
      <alignment horizontal="left" vertical="top" wrapText="1"/>
      <protection locked="0"/>
    </xf>
    <xf numFmtId="0" fontId="7" fillId="0" borderId="0" xfId="0" applyFont="1" applyAlignment="1" applyProtection="1">
      <alignment horizontal="left" vertical="top"/>
      <protection locked="0"/>
    </xf>
    <xf numFmtId="0" fontId="21" fillId="0" borderId="0" xfId="0" applyFont="1" applyAlignment="1">
      <alignment horizontal="left" vertical="top" wrapText="1"/>
    </xf>
    <xf numFmtId="0" fontId="7" fillId="0" borderId="1" xfId="0" applyFont="1" applyBorder="1" applyAlignment="1">
      <alignment horizontal="left" vertical="top" wrapText="1"/>
    </xf>
    <xf numFmtId="0" fontId="27" fillId="0" borderId="0" xfId="0" applyFont="1" applyAlignment="1">
      <alignment vertical="top" wrapText="1"/>
    </xf>
    <xf numFmtId="0" fontId="24" fillId="0" borderId="0" xfId="0" applyFont="1" applyAlignment="1">
      <alignment horizontal="center" vertical="top"/>
    </xf>
    <xf numFmtId="0" fontId="14" fillId="0" borderId="0" xfId="0" applyFont="1" applyAlignment="1">
      <alignment horizontal="left" vertical="top"/>
    </xf>
    <xf numFmtId="0" fontId="21" fillId="6" borderId="4" xfId="0" applyFont="1" applyFill="1" applyBorder="1" applyAlignment="1">
      <alignment horizontal="left" vertical="top" wrapText="1"/>
    </xf>
    <xf numFmtId="0" fontId="14" fillId="6" borderId="5" xfId="0" applyFont="1" applyFill="1" applyBorder="1" applyAlignment="1">
      <alignment vertical="top" wrapText="1"/>
    </xf>
    <xf numFmtId="0" fontId="28" fillId="7" borderId="1" xfId="0" applyFont="1" applyFill="1" applyBorder="1" applyAlignment="1">
      <alignment horizontal="left" vertical="top" wrapText="1"/>
    </xf>
    <xf numFmtId="0" fontId="29" fillId="7" borderId="1" xfId="0" applyFont="1" applyFill="1" applyBorder="1" applyAlignment="1">
      <alignment horizontal="center" vertical="top" wrapText="1"/>
    </xf>
    <xf numFmtId="0" fontId="29" fillId="7" borderId="1" xfId="0" applyFont="1" applyFill="1" applyBorder="1" applyAlignment="1" applyProtection="1">
      <alignment horizontal="center" vertical="top" wrapText="1"/>
      <protection locked="0"/>
    </xf>
    <xf numFmtId="0" fontId="28" fillId="7" borderId="6" xfId="0" applyFont="1" applyFill="1" applyBorder="1" applyAlignment="1">
      <alignment horizontal="left" vertical="top" wrapText="1"/>
    </xf>
    <xf numFmtId="0" fontId="29" fillId="7" borderId="6" xfId="0" applyFont="1" applyFill="1" applyBorder="1" applyAlignment="1" applyProtection="1">
      <alignment horizontal="center" vertical="top" wrapText="1"/>
      <protection locked="0"/>
    </xf>
    <xf numFmtId="0" fontId="24" fillId="0" borderId="0" xfId="0" applyFont="1" applyAlignment="1">
      <alignment vertical="top" wrapText="1"/>
    </xf>
    <xf numFmtId="0" fontId="30" fillId="0" borderId="0" xfId="0" applyFont="1" applyAlignment="1">
      <alignment horizontal="left" vertical="top" wrapText="1"/>
    </xf>
    <xf numFmtId="0" fontId="7" fillId="0" borderId="0" xfId="0" applyFont="1" applyAlignment="1">
      <alignment vertical="top" wrapText="1"/>
    </xf>
    <xf numFmtId="0" fontId="7" fillId="0" borderId="1" xfId="0" applyFont="1" applyBorder="1" applyAlignment="1" applyProtection="1">
      <alignment vertical="top"/>
      <protection locked="0"/>
    </xf>
    <xf numFmtId="0" fontId="28" fillId="7" borderId="1" xfId="0" applyFont="1" applyFill="1" applyBorder="1" applyAlignment="1" applyProtection="1">
      <alignment horizontal="center" vertical="top" wrapText="1"/>
      <protection locked="0"/>
    </xf>
    <xf numFmtId="0" fontId="31" fillId="7" borderId="1" xfId="0" applyFont="1" applyFill="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8" fillId="7" borderId="1" xfId="0" applyFont="1" applyFill="1" applyBorder="1" applyAlignment="1" applyProtection="1">
      <alignment horizontal="left" vertical="top" wrapText="1"/>
      <protection locked="0"/>
    </xf>
    <xf numFmtId="0" fontId="28" fillId="7" borderId="0" xfId="0" applyFont="1" applyFill="1" applyAlignment="1">
      <alignment horizontal="left" vertical="top" wrapText="1"/>
    </xf>
    <xf numFmtId="0" fontId="29" fillId="0" borderId="0" xfId="0" applyFont="1" applyAlignment="1">
      <alignment horizontal="left" vertical="top" wrapText="1"/>
    </xf>
    <xf numFmtId="0" fontId="29" fillId="0" borderId="0" xfId="0" applyFont="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33" fillId="0" borderId="0" xfId="0" applyFont="1" applyAlignment="1">
      <alignment horizontal="left" vertical="top" wrapText="1"/>
    </xf>
    <xf numFmtId="0" fontId="34" fillId="0" borderId="0" xfId="0" applyFont="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1" fillId="7" borderId="0" xfId="0" applyFont="1" applyFill="1" applyAlignment="1">
      <alignment horizontal="left" vertical="top" wrapText="1"/>
    </xf>
    <xf numFmtId="0" fontId="36" fillId="7" borderId="0" xfId="0" applyFont="1" applyFill="1" applyAlignment="1">
      <alignment horizontal="left" vertical="top" wrapText="1"/>
    </xf>
    <xf numFmtId="0" fontId="1" fillId="7" borderId="0" xfId="0" applyFont="1" applyFill="1" applyAlignment="1">
      <alignment horizontal="right" vertical="top" wrapText="1"/>
    </xf>
    <xf numFmtId="0" fontId="36" fillId="7" borderId="0" xfId="0" applyFont="1" applyFill="1" applyAlignment="1" applyProtection="1">
      <alignment horizontal="left" vertical="top" wrapText="1"/>
      <protection locked="0"/>
    </xf>
    <xf numFmtId="0" fontId="7" fillId="0" borderId="0" xfId="0" applyFont="1" applyAlignment="1" applyProtection="1">
      <alignment vertical="top"/>
      <protection locked="0"/>
    </xf>
    <xf numFmtId="0" fontId="24" fillId="0" borderId="0" xfId="0" applyFont="1" applyAlignment="1">
      <alignment horizontal="left" vertical="top" wrapText="1"/>
    </xf>
    <xf numFmtId="0" fontId="26" fillId="0" borderId="0" xfId="0" applyFont="1" applyAlignment="1">
      <alignment horizontal="left" vertical="top" wrapText="1"/>
    </xf>
    <xf numFmtId="0" fontId="37" fillId="0" borderId="0" xfId="0" applyFont="1" applyAlignment="1">
      <alignment horizontal="left" vertical="top" wrapText="1"/>
    </xf>
    <xf numFmtId="0" fontId="1" fillId="4" borderId="0" xfId="0" applyFont="1" applyFill="1" applyAlignment="1">
      <alignment vertical="top" wrapText="1"/>
    </xf>
    <xf numFmtId="0" fontId="36" fillId="4" borderId="0" xfId="0" applyFont="1" applyFill="1" applyAlignment="1">
      <alignment vertical="top"/>
    </xf>
    <xf numFmtId="0" fontId="36" fillId="4" borderId="0" xfId="0" applyFont="1" applyFill="1" applyAlignment="1">
      <alignment horizontal="left" vertical="top" wrapText="1"/>
    </xf>
    <xf numFmtId="0" fontId="36" fillId="4" borderId="0" xfId="0" applyFont="1" applyFill="1" applyAlignment="1" applyProtection="1">
      <alignment horizontal="left" vertical="top"/>
      <protection locked="0"/>
    </xf>
    <xf numFmtId="0" fontId="7" fillId="0" borderId="0" xfId="0" applyFont="1" applyAlignment="1">
      <alignment horizontal="right" vertical="top" wrapText="1"/>
    </xf>
    <xf numFmtId="0" fontId="1" fillId="7" borderId="0" xfId="0" applyFont="1" applyFill="1" applyAlignment="1" applyProtection="1">
      <alignment horizontal="left" vertical="top" wrapText="1"/>
      <protection locked="0"/>
    </xf>
    <xf numFmtId="0" fontId="0" fillId="0" borderId="0" xfId="0" applyAlignment="1">
      <alignment horizontal="left" vertical="center" wrapText="1"/>
    </xf>
    <xf numFmtId="0" fontId="12" fillId="8" borderId="0" xfId="0" applyFont="1" applyFill="1" applyAlignment="1">
      <alignment horizontal="left" vertical="top" wrapText="1"/>
    </xf>
    <xf numFmtId="0" fontId="7" fillId="8" borderId="0" xfId="0" applyFont="1" applyFill="1" applyAlignment="1">
      <alignment horizontal="left" vertical="top" wrapText="1"/>
    </xf>
    <xf numFmtId="0" fontId="12" fillId="8" borderId="0" xfId="0" applyFont="1" applyFill="1" applyAlignment="1">
      <alignment horizontal="right" vertical="top" wrapText="1"/>
    </xf>
    <xf numFmtId="0" fontId="7" fillId="8" borderId="0" xfId="0" applyFont="1" applyFill="1" applyAlignment="1" applyProtection="1">
      <alignment horizontal="left" vertical="top" wrapText="1"/>
      <protection locked="0"/>
    </xf>
    <xf numFmtId="0" fontId="7" fillId="9" borderId="0" xfId="0" applyFont="1" applyFill="1" applyAlignment="1">
      <alignment horizontal="left" vertical="top" wrapText="1"/>
    </xf>
    <xf numFmtId="0" fontId="15" fillId="9" borderId="0" xfId="0" applyFont="1" applyFill="1" applyAlignment="1">
      <alignment horizontal="left" vertical="top" wrapText="1"/>
    </xf>
    <xf numFmtId="0" fontId="10" fillId="10" borderId="0" xfId="0" applyFont="1" applyFill="1" applyAlignment="1">
      <alignment horizontal="left" vertical="top" wrapText="1"/>
    </xf>
    <xf numFmtId="0" fontId="10" fillId="6" borderId="0" xfId="0" applyFont="1" applyFill="1" applyAlignment="1">
      <alignment horizontal="left" vertical="top" wrapText="1"/>
    </xf>
    <xf numFmtId="0" fontId="16" fillId="9" borderId="0" xfId="0" applyFont="1" applyFill="1" applyAlignment="1">
      <alignment horizontal="left" vertical="top" wrapText="1"/>
    </xf>
    <xf numFmtId="0" fontId="16" fillId="9" borderId="0" xfId="0" applyFont="1" applyFill="1" applyAlignment="1" applyProtection="1">
      <alignment horizontal="left" vertical="top" wrapText="1"/>
      <protection locked="0"/>
    </xf>
    <xf numFmtId="0" fontId="1" fillId="8" borderId="0" xfId="0" applyFont="1" applyFill="1" applyAlignment="1">
      <alignment horizontal="left" vertical="top" wrapText="1"/>
    </xf>
    <xf numFmtId="0" fontId="1" fillId="8" borderId="0" xfId="0" applyFont="1" applyFill="1" applyAlignment="1">
      <alignment horizontal="right" vertical="top" wrapText="1"/>
    </xf>
    <xf numFmtId="0" fontId="2" fillId="0" borderId="0" xfId="0" applyFont="1" applyAlignment="1">
      <alignment horizontal="center" vertical="top"/>
    </xf>
    <xf numFmtId="0" fontId="7" fillId="0" borderId="0" xfId="0" applyFont="1"/>
    <xf numFmtId="0" fontId="20" fillId="0" borderId="0" xfId="0" applyFont="1" applyAlignment="1">
      <alignment vertical="top" wrapText="1"/>
    </xf>
    <xf numFmtId="0" fontId="14" fillId="0" borderId="2" xfId="0" applyFont="1" applyBorder="1" applyAlignment="1">
      <alignment vertical="top" wrapText="1"/>
    </xf>
    <xf numFmtId="0" fontId="18" fillId="0" borderId="0" xfId="0" applyFont="1" applyAlignment="1">
      <alignment horizontal="left" vertical="top" wrapText="1"/>
    </xf>
    <xf numFmtId="0" fontId="19" fillId="0" borderId="0" xfId="0" applyFont="1" applyAlignment="1">
      <alignment horizontal="left" vertical="top" wrapText="1"/>
    </xf>
    <xf numFmtId="0" fontId="16" fillId="0" borderId="0" xfId="0" applyFont="1" applyAlignment="1">
      <alignment horizontal="left" vertical="top" wrapText="1"/>
    </xf>
    <xf numFmtId="49" fontId="14" fillId="0" borderId="2" xfId="0" applyNumberFormat="1" applyFont="1" applyBorder="1" applyAlignment="1">
      <alignment horizontal="left" vertical="top"/>
    </xf>
    <xf numFmtId="0" fontId="7" fillId="0" borderId="1" xfId="0" applyFont="1" applyBorder="1" applyProtection="1">
      <protection locked="0"/>
    </xf>
    <xf numFmtId="0" fontId="1" fillId="11" borderId="0" xfId="0" applyFont="1" applyFill="1" applyAlignment="1">
      <alignment horizontal="left" vertical="top" wrapText="1"/>
    </xf>
    <xf numFmtId="0" fontId="7" fillId="11" borderId="0" xfId="0" applyFont="1" applyFill="1" applyAlignment="1">
      <alignment horizontal="left" vertical="top" wrapText="1"/>
    </xf>
    <xf numFmtId="0" fontId="1" fillId="11" borderId="0" xfId="0" applyFont="1" applyFill="1" applyAlignment="1">
      <alignment horizontal="right" vertical="top" wrapText="1"/>
    </xf>
    <xf numFmtId="0" fontId="7" fillId="11" borderId="0" xfId="0" applyFont="1" applyFill="1" applyAlignment="1" applyProtection="1">
      <alignment horizontal="left" vertical="top" wrapText="1"/>
      <protection locked="0"/>
    </xf>
    <xf numFmtId="0" fontId="29" fillId="9" borderId="1" xfId="0" applyFont="1" applyFill="1" applyBorder="1" applyAlignment="1">
      <alignment horizontal="left" vertical="top" wrapText="1"/>
    </xf>
    <xf numFmtId="0" fontId="29" fillId="9" borderId="1" xfId="0" applyFont="1" applyFill="1" applyBorder="1" applyAlignment="1" applyProtection="1">
      <alignment horizontal="left" vertical="top" wrapText="1"/>
      <protection locked="0"/>
    </xf>
    <xf numFmtId="0" fontId="32" fillId="9"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1" fillId="0" borderId="3" xfId="0" applyFont="1" applyBorder="1" applyAlignment="1" applyProtection="1">
      <alignment horizontal="left" vertical="top" wrapText="1"/>
      <protection locked="0"/>
    </xf>
    <xf numFmtId="0" fontId="26" fillId="0" borderId="3" xfId="0" applyFont="1" applyBorder="1" applyAlignment="1" applyProtection="1">
      <alignment horizontal="left" vertical="top" wrapText="1"/>
      <protection locked="0"/>
    </xf>
    <xf numFmtId="0" fontId="1" fillId="13" borderId="0" xfId="0" applyFont="1" applyFill="1" applyAlignment="1">
      <alignment horizontal="left" vertical="top" wrapText="1"/>
    </xf>
    <xf numFmtId="0" fontId="7" fillId="13" borderId="0" xfId="0" applyFont="1" applyFill="1" applyAlignment="1">
      <alignment horizontal="left" vertical="top" wrapText="1"/>
    </xf>
    <xf numFmtId="0" fontId="1" fillId="13" borderId="0" xfId="0" applyFont="1" applyFill="1" applyAlignment="1">
      <alignment horizontal="right" vertical="top" wrapText="1"/>
    </xf>
    <xf numFmtId="0" fontId="7" fillId="13" borderId="0" xfId="0" applyFont="1" applyFill="1" applyAlignment="1" applyProtection="1">
      <alignment horizontal="left" vertical="top" wrapText="1"/>
      <protection locked="0"/>
    </xf>
    <xf numFmtId="0" fontId="7" fillId="0" borderId="0" xfId="0" applyFont="1" applyAlignment="1">
      <alignment horizontal="right"/>
    </xf>
    <xf numFmtId="0" fontId="7" fillId="9" borderId="0" xfId="0" applyFont="1" applyFill="1" applyAlignment="1">
      <alignment vertical="top" wrapText="1"/>
    </xf>
    <xf numFmtId="0" fontId="7" fillId="9" borderId="0" xfId="0" applyFont="1" applyFill="1" applyAlignment="1" applyProtection="1">
      <alignment horizontal="left" vertical="top" wrapText="1"/>
      <protection locked="0"/>
    </xf>
    <xf numFmtId="0" fontId="14" fillId="0" borderId="0" xfId="0" applyFont="1" applyAlignment="1">
      <alignment vertical="top" wrapText="1"/>
    </xf>
    <xf numFmtId="0" fontId="5" fillId="0" borderId="0" xfId="0" applyFont="1" applyAlignment="1">
      <alignment vertical="top" wrapText="1"/>
    </xf>
    <xf numFmtId="0" fontId="7" fillId="14" borderId="1" xfId="0" applyFont="1" applyFill="1" applyBorder="1" applyProtection="1">
      <protection locked="0"/>
    </xf>
    <xf numFmtId="0" fontId="14" fillId="0" borderId="0" xfId="0" applyFont="1" applyAlignment="1">
      <alignment horizontal="left" vertical="center" wrapText="1"/>
    </xf>
    <xf numFmtId="0" fontId="12" fillId="0" borderId="0" xfId="0" applyFont="1" applyAlignment="1">
      <alignment horizontal="center" vertical="top" wrapText="1"/>
    </xf>
    <xf numFmtId="0" fontId="12" fillId="15" borderId="0" xfId="0" applyFont="1" applyFill="1" applyAlignment="1">
      <alignment horizontal="left" vertical="top" wrapText="1"/>
    </xf>
    <xf numFmtId="0" fontId="4" fillId="15" borderId="0" xfId="0" applyFont="1" applyFill="1" applyAlignment="1">
      <alignment horizontal="left" vertical="top" wrapText="1"/>
    </xf>
    <xf numFmtId="0" fontId="12" fillId="15" borderId="0" xfId="0" applyFont="1" applyFill="1" applyAlignment="1">
      <alignment horizontal="right" vertical="top" wrapText="1"/>
    </xf>
    <xf numFmtId="0" fontId="4" fillId="15"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9" borderId="0" xfId="0" applyFont="1" applyFill="1" applyAlignment="1">
      <alignment horizontal="right" vertical="top" wrapText="1"/>
    </xf>
    <xf numFmtId="0" fontId="1" fillId="15" borderId="0" xfId="0" applyFont="1" applyFill="1" applyAlignment="1">
      <alignment horizontal="left" vertical="top" wrapText="1"/>
    </xf>
    <xf numFmtId="0" fontId="17" fillId="15" borderId="0" xfId="0" applyFont="1" applyFill="1" applyAlignment="1">
      <alignment horizontal="left" vertical="top" wrapText="1"/>
    </xf>
    <xf numFmtId="0" fontId="1" fillId="15" borderId="0" xfId="0" applyFont="1" applyFill="1" applyAlignment="1">
      <alignment horizontal="right" vertical="top" wrapText="1"/>
    </xf>
    <xf numFmtId="0" fontId="17" fillId="15" borderId="0" xfId="0" applyFont="1" applyFill="1" applyAlignment="1" applyProtection="1">
      <alignment horizontal="left" vertical="top" wrapText="1"/>
      <protection locked="0"/>
    </xf>
    <xf numFmtId="0" fontId="3" fillId="0" borderId="1" xfId="1" applyFill="1" applyBorder="1" applyAlignment="1" applyProtection="1">
      <alignment horizontal="left" vertical="top" wrapText="1"/>
      <protection locked="0"/>
    </xf>
    <xf numFmtId="0" fontId="3" fillId="0" borderId="1" xfId="1" applyBorder="1" applyAlignment="1" applyProtection="1">
      <alignment horizontal="left" vertical="top" wrapText="1"/>
      <protection locked="0"/>
    </xf>
    <xf numFmtId="0" fontId="23" fillId="0" borderId="0" xfId="0" applyFont="1" applyAlignment="1" applyProtection="1">
      <alignment horizontal="left" vertical="top" wrapText="1"/>
      <protection locked="0"/>
    </xf>
    <xf numFmtId="0" fontId="24" fillId="0" borderId="0" xfId="0" applyFont="1" applyAlignment="1">
      <alignment horizontal="right" vertical="top" wrapText="1"/>
    </xf>
    <xf numFmtId="0" fontId="3" fillId="0" borderId="0" xfId="1"/>
    <xf numFmtId="0" fontId="2" fillId="9" borderId="0" xfId="0" applyFont="1" applyFill="1" applyAlignment="1">
      <alignment horizontal="left" vertical="top" wrapText="1"/>
    </xf>
    <xf numFmtId="0" fontId="2" fillId="9" borderId="0" xfId="0" applyFont="1" applyFill="1" applyAlignment="1" applyProtection="1">
      <alignment horizontal="left" vertical="top" wrapText="1"/>
      <protection locked="0"/>
    </xf>
    <xf numFmtId="0" fontId="1" fillId="16" borderId="0" xfId="0" applyFont="1" applyFill="1" applyAlignment="1">
      <alignment horizontal="left" vertical="top" wrapText="1"/>
    </xf>
    <xf numFmtId="0" fontId="17" fillId="16" borderId="0" xfId="0" applyFont="1" applyFill="1" applyAlignment="1">
      <alignment horizontal="left" vertical="top" wrapText="1"/>
    </xf>
    <xf numFmtId="0" fontId="1" fillId="16" borderId="0" xfId="0" applyFont="1" applyFill="1" applyAlignment="1">
      <alignment horizontal="right" vertical="top" wrapText="1"/>
    </xf>
    <xf numFmtId="0" fontId="17" fillId="16" borderId="0" xfId="0" applyFont="1" applyFill="1" applyAlignment="1" applyProtection="1">
      <alignment horizontal="left" vertical="top" wrapText="1"/>
      <protection locked="0"/>
    </xf>
    <xf numFmtId="3" fontId="21" fillId="0" borderId="1" xfId="0" applyNumberFormat="1" applyFont="1" applyBorder="1" applyAlignment="1" applyProtection="1">
      <alignment horizontal="left" vertical="top" wrapText="1"/>
      <protection locked="0"/>
    </xf>
    <xf numFmtId="10" fontId="21" fillId="0" borderId="1" xfId="0" applyNumberFormat="1" applyFont="1" applyBorder="1" applyAlignment="1" applyProtection="1">
      <alignment horizontal="left" vertical="top" wrapText="1"/>
      <protection locked="0"/>
    </xf>
    <xf numFmtId="0" fontId="40" fillId="0" borderId="0" xfId="0" applyFont="1" applyAlignment="1">
      <alignment horizontal="left" vertical="top" wrapText="1"/>
    </xf>
    <xf numFmtId="0" fontId="14" fillId="0" borderId="0" xfId="0" applyFont="1" applyProtection="1">
      <protection locked="0"/>
    </xf>
    <xf numFmtId="0" fontId="14" fillId="0" borderId="0" xfId="0" applyFont="1"/>
    <xf numFmtId="0" fontId="0" fillId="0" borderId="0" xfId="0" applyAlignment="1">
      <alignment wrapText="1"/>
    </xf>
    <xf numFmtId="0" fontId="3" fillId="0" borderId="0" xfId="1" applyAlignment="1">
      <alignment vertical="center"/>
    </xf>
    <xf numFmtId="0" fontId="1" fillId="0" borderId="0" xfId="0" applyFont="1" applyAlignment="1">
      <alignment horizontal="center" vertical="top" wrapText="1"/>
    </xf>
    <xf numFmtId="0" fontId="1" fillId="16" borderId="0" xfId="0" applyFont="1" applyFill="1" applyAlignment="1">
      <alignment vertical="top" wrapText="1"/>
    </xf>
    <xf numFmtId="0" fontId="7" fillId="16" borderId="0" xfId="0" applyFont="1" applyFill="1" applyAlignment="1">
      <alignment vertical="top" wrapText="1"/>
    </xf>
    <xf numFmtId="0" fontId="7" fillId="16" borderId="0" xfId="0" applyFont="1" applyFill="1" applyAlignment="1" applyProtection="1">
      <alignment vertical="top" wrapText="1"/>
      <protection locked="0"/>
    </xf>
    <xf numFmtId="0" fontId="4" fillId="17" borderId="0" xfId="0" applyFont="1" applyFill="1" applyAlignment="1">
      <alignment horizontal="left" vertical="top" wrapText="1"/>
    </xf>
    <xf numFmtId="0" fontId="4" fillId="17" borderId="0" xfId="0" applyFont="1" applyFill="1" applyAlignment="1">
      <alignment horizontal="right" vertical="top" wrapText="1"/>
    </xf>
    <xf numFmtId="0" fontId="4" fillId="17" borderId="0" xfId="0" applyFont="1" applyFill="1" applyAlignment="1" applyProtection="1">
      <alignment horizontal="left" vertical="top" wrapText="1"/>
      <protection locked="0"/>
    </xf>
    <xf numFmtId="0" fontId="10" fillId="17" borderId="0" xfId="0" applyFont="1" applyFill="1" applyAlignment="1">
      <alignment horizontal="left" vertical="top" wrapText="1"/>
    </xf>
    <xf numFmtId="0" fontId="17" fillId="17" borderId="0" xfId="0" applyFont="1" applyFill="1" applyAlignment="1">
      <alignment horizontal="left" vertical="top" wrapText="1"/>
    </xf>
    <xf numFmtId="0" fontId="10" fillId="17" borderId="0" xfId="0" applyFont="1" applyFill="1" applyAlignment="1">
      <alignment horizontal="right" vertical="top" wrapText="1"/>
    </xf>
    <xf numFmtId="0" fontId="17" fillId="17"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10" fillId="0" borderId="0" xfId="0" applyFont="1" applyAlignment="1">
      <alignment horizontal="right"/>
    </xf>
    <xf numFmtId="0" fontId="24" fillId="9" borderId="0" xfId="0" applyFont="1" applyFill="1" applyAlignment="1">
      <alignment horizontal="left" vertical="top" wrapText="1"/>
    </xf>
    <xf numFmtId="49" fontId="7" fillId="0" borderId="0" xfId="0" applyNumberFormat="1" applyFont="1" applyAlignment="1">
      <alignment vertical="top"/>
    </xf>
    <xf numFmtId="49" fontId="7" fillId="0" borderId="0" xfId="0" applyNumberFormat="1" applyFont="1" applyAlignment="1">
      <alignment horizontal="right" vertical="top"/>
    </xf>
    <xf numFmtId="0" fontId="0" fillId="0" borderId="0" xfId="0" applyAlignment="1" applyProtection="1">
      <alignment wrapText="1"/>
      <protection locked="0"/>
    </xf>
    <xf numFmtId="0" fontId="14" fillId="0" borderId="0" xfId="0" applyFont="1" applyAlignment="1">
      <alignment horizontal="right" vertical="top" wrapText="1"/>
    </xf>
    <xf numFmtId="0" fontId="7" fillId="18" borderId="0" xfId="0" applyFont="1" applyFill="1" applyAlignment="1">
      <alignment horizontal="left" vertical="top" wrapText="1"/>
    </xf>
    <xf numFmtId="0" fontId="7" fillId="18" borderId="0" xfId="0" applyFont="1" applyFill="1" applyAlignment="1" applyProtection="1">
      <alignment horizontal="left" vertical="top" wrapText="1"/>
      <protection locked="0"/>
    </xf>
    <xf numFmtId="0" fontId="0" fillId="0" borderId="0" xfId="0" applyAlignment="1">
      <alignment horizontal="right" vertical="top" wrapText="1"/>
    </xf>
    <xf numFmtId="0" fontId="4" fillId="2" borderId="0" xfId="0" applyFont="1" applyFill="1" applyAlignment="1">
      <alignment horizontal="center" vertical="top" wrapText="1"/>
    </xf>
    <xf numFmtId="0" fontId="7" fillId="0" borderId="0" xfId="0" applyFont="1" applyAlignment="1">
      <alignment horizontal="left" vertical="top" wrapText="1"/>
    </xf>
    <xf numFmtId="0" fontId="20" fillId="0" borderId="0" xfId="0" applyFont="1" applyAlignment="1">
      <alignment horizontal="left" vertical="top" wrapText="1"/>
    </xf>
    <xf numFmtId="0" fontId="7" fillId="0" borderId="0" xfId="0" applyFont="1" applyAlignment="1" applyProtection="1">
      <alignment horizontal="left" vertical="top" wrapText="1"/>
      <protection locked="0"/>
    </xf>
    <xf numFmtId="0" fontId="7" fillId="0" borderId="3" xfId="0" applyFont="1" applyBorder="1" applyAlignment="1" applyProtection="1">
      <alignment horizontal="left" vertical="top" wrapText="1"/>
      <protection locked="0"/>
    </xf>
    <xf numFmtId="0" fontId="21" fillId="6" borderId="4" xfId="0" applyFont="1" applyFill="1" applyBorder="1" applyAlignment="1">
      <alignment horizontal="left" vertical="top" wrapText="1"/>
    </xf>
    <xf numFmtId="0" fontId="14" fillId="6" borderId="7" xfId="0" applyFont="1" applyFill="1" applyBorder="1" applyAlignment="1">
      <alignment horizontal="left" vertical="top" wrapText="1"/>
    </xf>
    <xf numFmtId="0" fontId="14" fillId="6" borderId="5" xfId="0" applyFont="1" applyFill="1" applyBorder="1" applyAlignment="1">
      <alignment horizontal="left" vertical="top" wrapText="1"/>
    </xf>
    <xf numFmtId="0" fontId="7" fillId="0" borderId="3" xfId="0" applyFont="1" applyBorder="1" applyAlignment="1">
      <alignment horizontal="left" vertical="top" wrapText="1"/>
    </xf>
    <xf numFmtId="0" fontId="20" fillId="0" borderId="0" xfId="0" quotePrefix="1" applyFont="1" applyAlignment="1">
      <alignment horizontal="left" vertical="top" wrapText="1"/>
    </xf>
    <xf numFmtId="0" fontId="5" fillId="0" borderId="0" xfId="0" applyFont="1" applyAlignment="1">
      <alignment horizontal="left" vertical="top" wrapText="1"/>
    </xf>
    <xf numFmtId="0" fontId="21" fillId="12" borderId="4" xfId="0" applyFont="1" applyFill="1" applyBorder="1" applyAlignment="1">
      <alignment horizontal="left" vertical="top" wrapText="1"/>
    </xf>
    <xf numFmtId="0" fontId="14" fillId="12" borderId="7" xfId="0" applyFont="1" applyFill="1" applyBorder="1" applyAlignment="1">
      <alignment horizontal="left" vertical="top" wrapText="1"/>
    </xf>
    <xf numFmtId="0" fontId="14" fillId="12" borderId="5" xfId="0" applyFont="1" applyFill="1" applyBorder="1" applyAlignment="1">
      <alignment horizontal="left" vertical="top" wrapText="1"/>
    </xf>
    <xf numFmtId="0" fontId="25" fillId="0" borderId="0" xfId="0" applyFont="1" applyAlignment="1">
      <alignment horizontal="left" vertical="top" wrapText="1"/>
    </xf>
    <xf numFmtId="0" fontId="7" fillId="0" borderId="3" xfId="0" applyFont="1" applyBorder="1" applyAlignment="1">
      <alignment horizontal="left" wrapText="1"/>
    </xf>
  </cellXfs>
  <cellStyles count="2">
    <cellStyle name="Hyperlink" xfId="1" builtinId="8"/>
    <cellStyle name="Normal" xfId="0" builtinId="0"/>
  </cellStyles>
  <dxfs count="306">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ane.gov.pl/pl/dataset?page=1&amp;per_page=20&amp;q=&amp;sort=-date&amp;has_dynamic_data%5Bterm%5D=true" TargetMode="External"/><Relationship Id="rId3" Type="http://schemas.openxmlformats.org/officeDocument/2006/relationships/hyperlink" Target="https://dane.gov.pl/dataset/submissions" TargetMode="External"/><Relationship Id="rId7" Type="http://schemas.openxmlformats.org/officeDocument/2006/relationships/hyperlink" Target="https://dane.gov.pl/pl/dataset/1673/resource/37820,rejestr-instalacji-posiadajacych-pozwolenia-zintegrowane-wedug-stanu-na-31032022-r/map?q=" TargetMode="External"/><Relationship Id="rId12" Type="http://schemas.openxmlformats.org/officeDocument/2006/relationships/hyperlink" Target="https://dane.gov.pl/pl/dataset/submissions/accepted" TargetMode="External"/><Relationship Id="rId2" Type="http://schemas.openxmlformats.org/officeDocument/2006/relationships/hyperlink" Target="https://dane.gov.pl/pl/dataset/1466" TargetMode="External"/><Relationship Id="rId1" Type="http://schemas.openxmlformats.org/officeDocument/2006/relationships/hyperlink" Target="https://dane.gov.pl/" TargetMode="External"/><Relationship Id="rId6" Type="http://schemas.openxmlformats.org/officeDocument/2006/relationships/hyperlink" Target="https://www.facebook.com/danegovpl" TargetMode="External"/><Relationship Id="rId11" Type="http://schemas.openxmlformats.org/officeDocument/2006/relationships/hyperlink" Target="https://dane.gov.pl/pl/dataset/sparql" TargetMode="External"/><Relationship Id="rId5" Type="http://schemas.openxmlformats.org/officeDocument/2006/relationships/hyperlink" Target="https://dane.gov.pl/pl/showcase/suggest" TargetMode="External"/><Relationship Id="rId10" Type="http://schemas.openxmlformats.org/officeDocument/2006/relationships/hyperlink" Target="https://dane.gov.pl/pl/user/dashboard/stats" TargetMode="External"/><Relationship Id="rId4" Type="http://schemas.openxmlformats.org/officeDocument/2006/relationships/hyperlink" Target="https://dane.gov.pl/pl/dataset/submissions/accepted" TargetMode="External"/><Relationship Id="rId9" Type="http://schemas.openxmlformats.org/officeDocument/2006/relationships/hyperlink" Target="https://dane.gov.pl/pl/institution?page=1&amp;per_page=20&amp;q=&amp;sort=title&amp;institution_type%5Bterms%5D=priv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B19F32-6DBB-4CDA-8FA7-E8BEBE278455}">
  <dimension ref="A1:L1007"/>
  <sheetViews>
    <sheetView tabSelected="1" zoomScale="55" zoomScaleNormal="55" workbookViewId="0">
      <selection activeCell="E11" sqref="E11"/>
    </sheetView>
  </sheetViews>
  <sheetFormatPr defaultColWidth="8.7109375" defaultRowHeight="14.45"/>
  <cols>
    <col min="1" max="1" width="5.42578125" style="1" customWidth="1"/>
    <col min="2" max="2" width="90.42578125" style="3" customWidth="1"/>
    <col min="3" max="3" width="3.42578125" style="5" customWidth="1"/>
    <col min="4" max="4" width="41.42578125" style="3" customWidth="1"/>
    <col min="5" max="5" width="19.42578125" style="18" customWidth="1"/>
    <col min="6" max="6" width="18.28515625" style="3" customWidth="1"/>
    <col min="7" max="7" width="59.7109375" style="10" customWidth="1"/>
    <col min="8" max="8" width="53.5703125" style="19" customWidth="1"/>
    <col min="9" max="9" width="80.5703125" style="10" customWidth="1"/>
    <col min="10" max="16384" width="8.7109375" style="3"/>
  </cols>
  <sheetData>
    <row r="1" spans="1:12" ht="25.9">
      <c r="B1" s="188" t="s">
        <v>0</v>
      </c>
      <c r="C1" s="188"/>
      <c r="D1" s="188"/>
      <c r="E1" s="188"/>
      <c r="F1" s="188"/>
      <c r="G1" s="188"/>
      <c r="H1" s="188"/>
      <c r="I1" s="2"/>
    </row>
    <row r="2" spans="1:12" ht="42.6" customHeight="1">
      <c r="B2" s="4"/>
      <c r="E2" s="6"/>
      <c r="F2" s="7">
        <f>F3+F264+F476+F794</f>
        <v>2416</v>
      </c>
      <c r="G2" s="8"/>
      <c r="H2" s="9"/>
    </row>
    <row r="3" spans="1:12" s="16" customFormat="1" ht="25.9">
      <c r="A3" s="11"/>
      <c r="B3" s="12" t="s">
        <v>1</v>
      </c>
      <c r="C3" s="13"/>
      <c r="D3" s="13"/>
      <c r="E3" s="13"/>
      <c r="F3" s="14">
        <f>F6+F113+F172</f>
        <v>632</v>
      </c>
      <c r="G3" s="13"/>
      <c r="H3" s="15"/>
      <c r="I3" s="13"/>
      <c r="J3" s="3"/>
      <c r="K3" s="3"/>
      <c r="L3" s="3"/>
    </row>
    <row r="4" spans="1:12" ht="144">
      <c r="B4" s="17" t="s">
        <v>2</v>
      </c>
    </row>
    <row r="5" spans="1:12">
      <c r="B5" s="20" t="s">
        <v>3</v>
      </c>
      <c r="C5" s="21"/>
      <c r="D5" s="20" t="s">
        <v>4</v>
      </c>
      <c r="E5" s="22"/>
      <c r="F5" s="23"/>
      <c r="G5" s="24"/>
      <c r="H5" s="25"/>
      <c r="I5" s="24" t="s">
        <v>5</v>
      </c>
    </row>
    <row r="6" spans="1:12" ht="15.6">
      <c r="B6" s="26" t="s">
        <v>6</v>
      </c>
      <c r="C6" s="27"/>
      <c r="D6" s="27"/>
      <c r="E6" s="27"/>
      <c r="F6" s="28">
        <f>SUM(F7:F112)</f>
        <v>275</v>
      </c>
      <c r="G6" s="27"/>
      <c r="H6" s="29"/>
      <c r="I6" s="27"/>
    </row>
    <row r="7" spans="1:12" s="36" customFormat="1">
      <c r="A7" s="31">
        <v>1</v>
      </c>
      <c r="B7" s="189" t="s">
        <v>7</v>
      </c>
      <c r="C7" s="32" t="s">
        <v>8</v>
      </c>
      <c r="D7" s="33" t="s">
        <v>9</v>
      </c>
      <c r="E7" s="34">
        <v>30</v>
      </c>
      <c r="F7" s="35">
        <f>IF(C7="x",E7,0)</f>
        <v>30</v>
      </c>
      <c r="G7" s="190"/>
      <c r="H7" s="191"/>
      <c r="I7" s="190" t="s">
        <v>10</v>
      </c>
    </row>
    <row r="8" spans="1:12">
      <c r="B8" s="189"/>
      <c r="C8" s="37"/>
      <c r="D8" s="5" t="s">
        <v>11</v>
      </c>
      <c r="E8" s="34">
        <v>0</v>
      </c>
      <c r="F8" s="35">
        <f t="shared" ref="F8:F71" si="0">IF(C8="x",E8,0)</f>
        <v>0</v>
      </c>
      <c r="G8" s="190"/>
      <c r="H8" s="191"/>
      <c r="I8" s="190"/>
    </row>
    <row r="9" spans="1:12">
      <c r="B9" s="189"/>
      <c r="C9" s="37"/>
      <c r="D9" s="5" t="s">
        <v>12</v>
      </c>
      <c r="E9" s="34">
        <v>30</v>
      </c>
      <c r="F9" s="35">
        <f t="shared" si="0"/>
        <v>0</v>
      </c>
      <c r="G9" s="190"/>
      <c r="H9" s="191"/>
      <c r="I9" s="190"/>
    </row>
    <row r="10" spans="1:12" ht="43.15">
      <c r="B10" s="38" t="s">
        <v>13</v>
      </c>
      <c r="C10" s="39"/>
      <c r="D10" s="40"/>
      <c r="E10" s="34"/>
      <c r="F10" s="35"/>
    </row>
    <row r="11" spans="1:12" ht="409.6">
      <c r="B11" s="41" t="s">
        <v>14</v>
      </c>
      <c r="D11" s="17"/>
      <c r="E11" s="34"/>
      <c r="F11" s="35"/>
    </row>
    <row r="12" spans="1:12">
      <c r="B12" s="17"/>
      <c r="D12" s="17"/>
      <c r="E12" s="34"/>
      <c r="F12" s="35"/>
    </row>
    <row r="13" spans="1:12" ht="14.65" customHeight="1">
      <c r="A13" s="1">
        <v>2</v>
      </c>
      <c r="B13" s="189" t="s">
        <v>15</v>
      </c>
      <c r="C13" s="37" t="s">
        <v>8</v>
      </c>
      <c r="D13" s="5" t="s">
        <v>9</v>
      </c>
      <c r="E13" s="34">
        <v>30</v>
      </c>
      <c r="F13" s="35">
        <f t="shared" si="0"/>
        <v>30</v>
      </c>
      <c r="G13" s="190"/>
      <c r="I13" s="190" t="s">
        <v>16</v>
      </c>
    </row>
    <row r="14" spans="1:12">
      <c r="B14" s="189"/>
      <c r="C14" s="37"/>
      <c r="D14" s="5" t="s">
        <v>11</v>
      </c>
      <c r="E14" s="34">
        <v>0</v>
      </c>
      <c r="F14" s="35">
        <f t="shared" si="0"/>
        <v>0</v>
      </c>
      <c r="G14" s="190"/>
      <c r="I14" s="190"/>
    </row>
    <row r="15" spans="1:12">
      <c r="B15" s="189"/>
      <c r="C15" s="37"/>
      <c r="D15" s="5" t="s">
        <v>17</v>
      </c>
      <c r="E15" s="34">
        <v>30</v>
      </c>
      <c r="F15" s="35">
        <f t="shared" si="0"/>
        <v>0</v>
      </c>
      <c r="G15" s="190"/>
      <c r="I15" s="190"/>
    </row>
    <row r="16" spans="1:12" ht="57.6">
      <c r="B16" s="38" t="s">
        <v>18</v>
      </c>
      <c r="C16" s="39"/>
      <c r="D16" s="40"/>
      <c r="E16" s="34"/>
      <c r="F16" s="35"/>
    </row>
    <row r="17" spans="1:9" ht="302.45">
      <c r="B17" s="41" t="s">
        <v>19</v>
      </c>
      <c r="D17" s="17"/>
      <c r="E17" s="34"/>
      <c r="F17" s="35"/>
    </row>
    <row r="18" spans="1:9">
      <c r="B18" s="17"/>
      <c r="D18" s="17"/>
      <c r="E18" s="34"/>
      <c r="F18" s="35"/>
    </row>
    <row r="19" spans="1:9" s="5" customFormat="1" ht="14.65" customHeight="1">
      <c r="A19" s="42">
        <v>3</v>
      </c>
      <c r="B19" s="189" t="s">
        <v>20</v>
      </c>
      <c r="C19" s="37" t="s">
        <v>8</v>
      </c>
      <c r="D19" s="5" t="s">
        <v>9</v>
      </c>
      <c r="E19" s="34">
        <v>10</v>
      </c>
      <c r="F19" s="35">
        <f t="shared" si="0"/>
        <v>10</v>
      </c>
      <c r="G19" s="190"/>
      <c r="H19" s="43"/>
      <c r="I19" s="190"/>
    </row>
    <row r="20" spans="1:9" s="5" customFormat="1">
      <c r="A20" s="42"/>
      <c r="B20" s="189"/>
      <c r="C20" s="37"/>
      <c r="D20" s="5" t="s">
        <v>11</v>
      </c>
      <c r="E20" s="34">
        <v>0</v>
      </c>
      <c r="F20" s="35">
        <f t="shared" si="0"/>
        <v>0</v>
      </c>
      <c r="G20" s="190"/>
      <c r="H20" s="43"/>
      <c r="I20" s="190"/>
    </row>
    <row r="21" spans="1:9" s="5" customFormat="1">
      <c r="A21" s="42"/>
      <c r="B21" s="17" t="s">
        <v>21</v>
      </c>
      <c r="D21" s="17"/>
      <c r="E21" s="34"/>
      <c r="F21" s="35"/>
      <c r="G21" s="44"/>
      <c r="H21" s="43"/>
      <c r="I21" s="44"/>
    </row>
    <row r="22" spans="1:9" ht="28.9">
      <c r="B22" s="41" t="s">
        <v>22</v>
      </c>
      <c r="D22" s="17"/>
      <c r="E22" s="34"/>
      <c r="F22" s="35"/>
    </row>
    <row r="23" spans="1:9">
      <c r="B23" s="45"/>
      <c r="D23" s="17"/>
      <c r="E23" s="34"/>
      <c r="F23" s="35"/>
    </row>
    <row r="24" spans="1:9" s="17" customFormat="1" ht="15.6">
      <c r="A24" s="42">
        <v>4</v>
      </c>
      <c r="B24" s="192" t="s">
        <v>23</v>
      </c>
      <c r="C24" s="37" t="s">
        <v>8</v>
      </c>
      <c r="D24" s="5" t="s">
        <v>9</v>
      </c>
      <c r="E24" s="34">
        <v>10</v>
      </c>
      <c r="F24" s="35">
        <f t="shared" si="0"/>
        <v>10</v>
      </c>
      <c r="G24" s="46"/>
      <c r="H24" s="47"/>
      <c r="I24" s="46"/>
    </row>
    <row r="25" spans="1:9" s="17" customFormat="1">
      <c r="A25" s="42"/>
      <c r="B25" s="192"/>
      <c r="C25" s="37"/>
      <c r="D25" s="5" t="s">
        <v>11</v>
      </c>
      <c r="E25" s="34">
        <v>0</v>
      </c>
      <c r="F25" s="35">
        <f t="shared" si="0"/>
        <v>0</v>
      </c>
      <c r="G25" s="44"/>
      <c r="H25" s="47"/>
      <c r="I25" s="44"/>
    </row>
    <row r="26" spans="1:9" s="17" customFormat="1">
      <c r="A26" s="42"/>
      <c r="B26" s="43"/>
      <c r="C26" s="37"/>
      <c r="D26" s="5" t="s">
        <v>17</v>
      </c>
      <c r="E26" s="34">
        <v>10</v>
      </c>
      <c r="F26" s="35">
        <f t="shared" si="0"/>
        <v>0</v>
      </c>
      <c r="G26" s="44"/>
      <c r="H26" s="47"/>
      <c r="I26" s="44"/>
    </row>
    <row r="27" spans="1:9" s="17" customFormat="1">
      <c r="A27" s="42"/>
      <c r="B27" s="38" t="s">
        <v>24</v>
      </c>
      <c r="C27" s="5"/>
      <c r="E27" s="34"/>
      <c r="F27" s="35"/>
      <c r="G27" s="44"/>
      <c r="H27" s="47"/>
      <c r="I27" s="44"/>
    </row>
    <row r="28" spans="1:9" s="17" customFormat="1" ht="259.14999999999998">
      <c r="A28" s="42"/>
      <c r="B28" s="41" t="s">
        <v>25</v>
      </c>
      <c r="C28" s="5"/>
      <c r="E28" s="34"/>
      <c r="F28" s="35"/>
      <c r="G28" s="44"/>
      <c r="H28" s="47"/>
      <c r="I28" s="44"/>
    </row>
    <row r="29" spans="1:9">
      <c r="B29" s="45"/>
      <c r="D29" s="17"/>
      <c r="E29" s="34"/>
      <c r="F29" s="35"/>
    </row>
    <row r="30" spans="1:9" s="5" customFormat="1" ht="14.65" customHeight="1">
      <c r="A30" s="42">
        <v>5</v>
      </c>
      <c r="B30" s="189" t="s">
        <v>26</v>
      </c>
      <c r="C30" s="37" t="s">
        <v>8</v>
      </c>
      <c r="D30" s="5" t="s">
        <v>9</v>
      </c>
      <c r="E30" s="34">
        <v>25</v>
      </c>
      <c r="F30" s="35">
        <f t="shared" si="0"/>
        <v>25</v>
      </c>
      <c r="G30" s="190"/>
      <c r="H30" s="43"/>
      <c r="I30" s="190"/>
    </row>
    <row r="31" spans="1:9" s="5" customFormat="1">
      <c r="A31" s="42"/>
      <c r="B31" s="189"/>
      <c r="C31" s="37"/>
      <c r="D31" s="5" t="s">
        <v>27</v>
      </c>
      <c r="E31" s="34">
        <v>0</v>
      </c>
      <c r="F31" s="35">
        <f t="shared" si="0"/>
        <v>0</v>
      </c>
      <c r="G31" s="190"/>
      <c r="H31" s="43"/>
      <c r="I31" s="190"/>
    </row>
    <row r="32" spans="1:9">
      <c r="B32" s="17" t="s">
        <v>28</v>
      </c>
      <c r="D32" s="17"/>
      <c r="E32" s="34"/>
      <c r="F32" s="35"/>
    </row>
    <row r="33" spans="1:9" s="5" customFormat="1" ht="273.60000000000002">
      <c r="A33" s="42"/>
      <c r="B33" s="41" t="s">
        <v>29</v>
      </c>
      <c r="D33" s="17"/>
      <c r="E33" s="34"/>
      <c r="F33" s="35"/>
      <c r="G33" s="44"/>
      <c r="H33" s="43"/>
      <c r="I33" s="44"/>
    </row>
    <row r="34" spans="1:9" s="5" customFormat="1">
      <c r="A34" s="42"/>
      <c r="B34" s="17"/>
      <c r="D34" s="17"/>
      <c r="E34" s="34"/>
      <c r="F34" s="35"/>
      <c r="G34" s="44"/>
      <c r="H34" s="43"/>
      <c r="I34" s="44"/>
    </row>
    <row r="35" spans="1:9" s="17" customFormat="1" ht="14.65" customHeight="1">
      <c r="A35" s="42" t="s">
        <v>30</v>
      </c>
      <c r="B35" s="189" t="s">
        <v>31</v>
      </c>
      <c r="C35" s="37" t="s">
        <v>8</v>
      </c>
      <c r="D35" s="5" t="s">
        <v>9</v>
      </c>
      <c r="E35" s="34">
        <v>15</v>
      </c>
      <c r="F35" s="35">
        <f t="shared" si="0"/>
        <v>15</v>
      </c>
      <c r="G35" s="190"/>
      <c r="H35" s="47"/>
      <c r="I35" s="190" t="s">
        <v>32</v>
      </c>
    </row>
    <row r="36" spans="1:9" s="17" customFormat="1" ht="57.6" customHeight="1">
      <c r="A36" s="42"/>
      <c r="B36" s="189"/>
      <c r="C36" s="37"/>
      <c r="D36" s="5" t="s">
        <v>11</v>
      </c>
      <c r="E36" s="34">
        <v>0</v>
      </c>
      <c r="F36" s="35">
        <f t="shared" si="0"/>
        <v>0</v>
      </c>
      <c r="G36" s="190"/>
      <c r="H36" s="47"/>
      <c r="I36" s="190"/>
    </row>
    <row r="37" spans="1:9" s="5" customFormat="1">
      <c r="A37" s="42"/>
      <c r="B37" s="17" t="s">
        <v>33</v>
      </c>
      <c r="D37" s="48"/>
      <c r="E37" s="49"/>
      <c r="F37" s="35"/>
      <c r="G37" s="50"/>
      <c r="H37" s="43"/>
      <c r="I37" s="50"/>
    </row>
    <row r="38" spans="1:9" ht="158.44999999999999">
      <c r="A38" s="42"/>
      <c r="B38" s="41" t="s">
        <v>34</v>
      </c>
      <c r="D38" s="48"/>
      <c r="E38" s="49"/>
      <c r="F38" s="35"/>
      <c r="G38" s="50"/>
      <c r="I38" s="50"/>
    </row>
    <row r="39" spans="1:9">
      <c r="A39" s="51"/>
      <c r="B39" s="52"/>
      <c r="D39" s="48"/>
      <c r="E39" s="49"/>
      <c r="F39" s="35"/>
      <c r="G39" s="50"/>
      <c r="I39" s="50"/>
    </row>
    <row r="40" spans="1:9" s="17" customFormat="1">
      <c r="A40" s="42" t="s">
        <v>35</v>
      </c>
      <c r="B40" s="189" t="s">
        <v>36</v>
      </c>
      <c r="C40" s="37" t="s">
        <v>8</v>
      </c>
      <c r="D40" s="5" t="s">
        <v>9</v>
      </c>
      <c r="E40" s="34">
        <v>15</v>
      </c>
      <c r="F40" s="35">
        <f t="shared" si="0"/>
        <v>15</v>
      </c>
      <c r="G40" s="190"/>
      <c r="H40" s="47"/>
      <c r="I40" s="190" t="s">
        <v>37</v>
      </c>
    </row>
    <row r="41" spans="1:9" s="17" customFormat="1">
      <c r="A41" s="42"/>
      <c r="B41" s="189"/>
      <c r="C41" s="37"/>
      <c r="D41" s="5" t="s">
        <v>11</v>
      </c>
      <c r="E41" s="34">
        <v>0</v>
      </c>
      <c r="F41" s="35">
        <f t="shared" si="0"/>
        <v>0</v>
      </c>
      <c r="G41" s="190"/>
      <c r="H41" s="47"/>
      <c r="I41" s="190"/>
    </row>
    <row r="42" spans="1:9" s="17" customFormat="1">
      <c r="A42" s="42"/>
      <c r="B42" s="17" t="s">
        <v>33</v>
      </c>
      <c r="C42" s="5"/>
      <c r="E42" s="34"/>
      <c r="F42" s="35"/>
      <c r="G42" s="44"/>
      <c r="H42" s="47"/>
      <c r="I42" s="44"/>
    </row>
    <row r="43" spans="1:9" s="17" customFormat="1" ht="302.45">
      <c r="A43" s="42"/>
      <c r="B43" s="41" t="s">
        <v>38</v>
      </c>
      <c r="C43" s="5"/>
      <c r="E43" s="34"/>
      <c r="F43" s="35"/>
      <c r="G43" s="44"/>
      <c r="H43" s="47"/>
      <c r="I43" s="44"/>
    </row>
    <row r="44" spans="1:9">
      <c r="A44" s="51"/>
      <c r="B44" s="52"/>
      <c r="D44" s="48"/>
      <c r="E44" s="49"/>
      <c r="F44" s="35"/>
      <c r="G44" s="50"/>
      <c r="I44" s="50"/>
    </row>
    <row r="45" spans="1:9" s="17" customFormat="1">
      <c r="A45" s="42" t="s">
        <v>39</v>
      </c>
      <c r="B45" s="189" t="s">
        <v>40</v>
      </c>
      <c r="C45" s="37" t="s">
        <v>8</v>
      </c>
      <c r="D45" s="5" t="s">
        <v>9</v>
      </c>
      <c r="E45" s="34">
        <v>15</v>
      </c>
      <c r="F45" s="35">
        <f t="shared" si="0"/>
        <v>15</v>
      </c>
      <c r="G45" s="190"/>
      <c r="H45" s="47"/>
      <c r="I45" s="190" t="s">
        <v>41</v>
      </c>
    </row>
    <row r="46" spans="1:9" s="17" customFormat="1">
      <c r="A46" s="42"/>
      <c r="B46" s="189"/>
      <c r="C46" s="37"/>
      <c r="D46" s="5" t="s">
        <v>11</v>
      </c>
      <c r="E46" s="34">
        <v>0</v>
      </c>
      <c r="F46" s="35">
        <f t="shared" si="0"/>
        <v>0</v>
      </c>
      <c r="G46" s="190"/>
      <c r="H46" s="47"/>
      <c r="I46" s="190"/>
    </row>
    <row r="47" spans="1:9" s="17" customFormat="1">
      <c r="A47" s="42"/>
      <c r="B47" s="17" t="s">
        <v>33</v>
      </c>
      <c r="C47" s="5"/>
      <c r="E47" s="34"/>
      <c r="F47" s="35"/>
      <c r="G47" s="44"/>
      <c r="H47" s="47"/>
      <c r="I47" s="44"/>
    </row>
    <row r="48" spans="1:9" s="17" customFormat="1" ht="302.45">
      <c r="A48" s="42"/>
      <c r="B48" s="41" t="s">
        <v>42</v>
      </c>
      <c r="C48" s="5"/>
      <c r="E48" s="34"/>
      <c r="F48" s="35"/>
      <c r="G48" s="44"/>
      <c r="H48" s="47"/>
      <c r="I48" s="44"/>
    </row>
    <row r="49" spans="1:9" s="17" customFormat="1">
      <c r="A49" s="42"/>
      <c r="B49" s="45"/>
      <c r="C49" s="5"/>
      <c r="E49" s="34"/>
      <c r="F49" s="35"/>
      <c r="G49" s="44"/>
      <c r="H49" s="47"/>
      <c r="I49" s="44"/>
    </row>
    <row r="50" spans="1:9" s="17" customFormat="1">
      <c r="A50" s="42" t="s">
        <v>43</v>
      </c>
      <c r="B50" s="189" t="s">
        <v>44</v>
      </c>
      <c r="C50" s="37" t="s">
        <v>8</v>
      </c>
      <c r="D50" s="5" t="s">
        <v>9</v>
      </c>
      <c r="E50" s="34">
        <v>10</v>
      </c>
      <c r="F50" s="35">
        <f t="shared" si="0"/>
        <v>10</v>
      </c>
      <c r="G50" s="44"/>
      <c r="H50" s="47"/>
      <c r="I50" s="44"/>
    </row>
    <row r="51" spans="1:9" s="17" customFormat="1">
      <c r="A51" s="42"/>
      <c r="B51" s="189"/>
      <c r="C51" s="37"/>
      <c r="D51" s="5" t="s">
        <v>11</v>
      </c>
      <c r="E51" s="34">
        <v>0</v>
      </c>
      <c r="F51" s="35">
        <f t="shared" si="0"/>
        <v>0</v>
      </c>
      <c r="G51" s="44"/>
      <c r="H51" s="47"/>
      <c r="I51" s="44"/>
    </row>
    <row r="52" spans="1:9" s="17" customFormat="1">
      <c r="A52" s="42"/>
      <c r="B52" s="17" t="s">
        <v>45</v>
      </c>
      <c r="C52" s="5"/>
      <c r="E52" s="34"/>
      <c r="F52" s="35"/>
      <c r="G52" s="44"/>
      <c r="H52" s="47"/>
      <c r="I52" s="44"/>
    </row>
    <row r="53" spans="1:9" s="17" customFormat="1" ht="100.9">
      <c r="A53" s="42"/>
      <c r="B53" s="41" t="s">
        <v>46</v>
      </c>
      <c r="C53" s="5"/>
      <c r="E53" s="34"/>
      <c r="F53" s="35"/>
      <c r="G53" s="44"/>
      <c r="H53" s="47"/>
      <c r="I53" s="44"/>
    </row>
    <row r="54" spans="1:9" s="5" customFormat="1">
      <c r="A54" s="42"/>
      <c r="B54" s="17"/>
      <c r="D54" s="17"/>
      <c r="E54" s="34"/>
      <c r="F54" s="35"/>
      <c r="G54" s="44"/>
      <c r="H54" s="43"/>
      <c r="I54" s="44"/>
    </row>
    <row r="55" spans="1:9" ht="14.65" customHeight="1">
      <c r="A55" s="1">
        <v>7</v>
      </c>
      <c r="B55" s="189" t="s">
        <v>47</v>
      </c>
      <c r="C55" s="37" t="s">
        <v>8</v>
      </c>
      <c r="D55" s="5" t="s">
        <v>9</v>
      </c>
      <c r="E55" s="34">
        <v>15</v>
      </c>
      <c r="F55" s="35">
        <f t="shared" si="0"/>
        <v>15</v>
      </c>
      <c r="G55" s="190"/>
      <c r="I55" s="190" t="s">
        <v>48</v>
      </c>
    </row>
    <row r="56" spans="1:9">
      <c r="B56" s="189"/>
      <c r="C56" s="37"/>
      <c r="D56" s="5" t="s">
        <v>11</v>
      </c>
      <c r="E56" s="34">
        <v>0</v>
      </c>
      <c r="F56" s="35">
        <f t="shared" si="0"/>
        <v>0</v>
      </c>
      <c r="G56" s="190"/>
      <c r="I56" s="190"/>
    </row>
    <row r="57" spans="1:9" s="5" customFormat="1">
      <c r="A57" s="42"/>
      <c r="B57" s="17" t="s">
        <v>33</v>
      </c>
      <c r="D57" s="17"/>
      <c r="E57" s="34"/>
      <c r="F57" s="35"/>
      <c r="G57" s="44"/>
      <c r="H57" s="43"/>
      <c r="I57" s="44"/>
    </row>
    <row r="58" spans="1:9" ht="273.60000000000002">
      <c r="B58" s="41" t="s">
        <v>49</v>
      </c>
      <c r="D58" s="17"/>
      <c r="E58" s="34"/>
      <c r="F58" s="35"/>
    </row>
    <row r="59" spans="1:9" s="5" customFormat="1">
      <c r="A59" s="42"/>
      <c r="B59" s="17"/>
      <c r="D59" s="17"/>
      <c r="E59" s="34"/>
      <c r="F59" s="35"/>
      <c r="G59" s="44"/>
      <c r="H59" s="43"/>
      <c r="I59" s="44"/>
    </row>
    <row r="60" spans="1:9" s="33" customFormat="1">
      <c r="A60" s="31">
        <v>8</v>
      </c>
      <c r="B60" s="189" t="s">
        <v>50</v>
      </c>
      <c r="C60" s="32" t="s">
        <v>8</v>
      </c>
      <c r="D60" s="33" t="s">
        <v>9</v>
      </c>
      <c r="E60" s="34">
        <v>15</v>
      </c>
      <c r="F60" s="35">
        <f t="shared" si="0"/>
        <v>15</v>
      </c>
      <c r="G60" s="190"/>
      <c r="H60" s="53"/>
      <c r="I60" s="190" t="s">
        <v>51</v>
      </c>
    </row>
    <row r="61" spans="1:9" s="5" customFormat="1">
      <c r="A61" s="42"/>
      <c r="B61" s="189"/>
      <c r="C61" s="37"/>
      <c r="D61" s="5" t="s">
        <v>11</v>
      </c>
      <c r="E61" s="34">
        <v>0</v>
      </c>
      <c r="F61" s="35">
        <f t="shared" si="0"/>
        <v>0</v>
      </c>
      <c r="G61" s="190"/>
      <c r="H61" s="43"/>
      <c r="I61" s="190"/>
    </row>
    <row r="62" spans="1:9" s="5" customFormat="1">
      <c r="A62" s="42"/>
      <c r="B62" s="17" t="s">
        <v>33</v>
      </c>
      <c r="D62" s="17"/>
      <c r="E62" s="34"/>
      <c r="F62" s="35"/>
      <c r="G62" s="44"/>
      <c r="H62" s="43"/>
      <c r="I62" s="44"/>
    </row>
    <row r="63" spans="1:9" s="5" customFormat="1" ht="72">
      <c r="A63" s="42"/>
      <c r="B63" s="41" t="s">
        <v>52</v>
      </c>
      <c r="D63" s="17"/>
      <c r="E63" s="34"/>
      <c r="F63" s="35"/>
      <c r="G63" s="44"/>
      <c r="H63" s="43"/>
      <c r="I63" s="44"/>
    </row>
    <row r="64" spans="1:9" s="5" customFormat="1">
      <c r="A64" s="42"/>
      <c r="B64" s="17"/>
      <c r="D64" s="17"/>
      <c r="E64" s="34"/>
      <c r="F64" s="35"/>
      <c r="G64" s="44"/>
      <c r="H64" s="43"/>
      <c r="I64" s="44"/>
    </row>
    <row r="65" spans="1:9" s="33" customFormat="1">
      <c r="A65" s="31" t="s">
        <v>53</v>
      </c>
      <c r="B65" s="189" t="s">
        <v>54</v>
      </c>
      <c r="C65" s="32" t="s">
        <v>8</v>
      </c>
      <c r="D65" s="33" t="s">
        <v>9</v>
      </c>
      <c r="E65" s="34">
        <v>15</v>
      </c>
      <c r="F65" s="35">
        <f t="shared" si="0"/>
        <v>15</v>
      </c>
      <c r="G65" s="190"/>
      <c r="H65" s="53"/>
      <c r="I65" s="190"/>
    </row>
    <row r="66" spans="1:9">
      <c r="B66" s="189"/>
      <c r="C66" s="37"/>
      <c r="D66" s="5" t="s">
        <v>11</v>
      </c>
      <c r="E66" s="34">
        <v>0</v>
      </c>
      <c r="F66" s="35">
        <f t="shared" si="0"/>
        <v>0</v>
      </c>
      <c r="G66" s="190"/>
      <c r="I66" s="190"/>
    </row>
    <row r="67" spans="1:9">
      <c r="B67" s="17" t="s">
        <v>55</v>
      </c>
      <c r="D67" s="17"/>
      <c r="E67" s="34"/>
      <c r="F67" s="35"/>
    </row>
    <row r="68" spans="1:9" ht="273.60000000000002">
      <c r="B68" s="41" t="s">
        <v>56</v>
      </c>
      <c r="D68" s="17"/>
      <c r="E68" s="34"/>
      <c r="F68" s="35"/>
    </row>
    <row r="69" spans="1:9">
      <c r="B69" s="54"/>
      <c r="D69" s="17"/>
      <c r="E69" s="34"/>
      <c r="F69" s="35"/>
    </row>
    <row r="70" spans="1:9" s="33" customFormat="1">
      <c r="A70" s="31" t="s">
        <v>57</v>
      </c>
      <c r="B70" s="189" t="s">
        <v>58</v>
      </c>
      <c r="C70" s="32" t="s">
        <v>8</v>
      </c>
      <c r="D70" s="33" t="s">
        <v>9</v>
      </c>
      <c r="E70" s="34">
        <v>10</v>
      </c>
      <c r="F70" s="35">
        <f t="shared" si="0"/>
        <v>10</v>
      </c>
      <c r="G70" s="190"/>
      <c r="H70" s="53"/>
      <c r="I70" s="190"/>
    </row>
    <row r="71" spans="1:9">
      <c r="B71" s="189"/>
      <c r="C71" s="37"/>
      <c r="D71" s="5" t="s">
        <v>11</v>
      </c>
      <c r="E71" s="34">
        <v>0</v>
      </c>
      <c r="F71" s="35">
        <f t="shared" si="0"/>
        <v>0</v>
      </c>
      <c r="G71" s="190"/>
      <c r="I71" s="190"/>
    </row>
    <row r="72" spans="1:9">
      <c r="B72" s="17" t="s">
        <v>55</v>
      </c>
      <c r="D72" s="17"/>
      <c r="E72" s="34"/>
      <c r="F72" s="35"/>
    </row>
    <row r="73" spans="1:9" ht="144">
      <c r="B73" s="41" t="s">
        <v>59</v>
      </c>
      <c r="D73" s="17"/>
      <c r="E73" s="34"/>
      <c r="F73" s="35"/>
    </row>
    <row r="74" spans="1:9">
      <c r="B74" s="54"/>
      <c r="D74" s="17"/>
      <c r="E74" s="34"/>
      <c r="F74" s="35"/>
    </row>
    <row r="75" spans="1:9" s="33" customFormat="1" ht="24.4" customHeight="1">
      <c r="A75" s="31" t="s">
        <v>60</v>
      </c>
      <c r="B75" s="196" t="s">
        <v>61</v>
      </c>
      <c r="C75" s="55" t="s">
        <v>8</v>
      </c>
      <c r="D75" s="33" t="s">
        <v>9</v>
      </c>
      <c r="E75" s="35">
        <v>20</v>
      </c>
      <c r="F75" s="35">
        <f t="shared" ref="F75:F138" si="1">IF(C75="x",E75,0)</f>
        <v>20</v>
      </c>
      <c r="G75" s="56"/>
      <c r="H75" s="53"/>
      <c r="I75" s="56"/>
    </row>
    <row r="76" spans="1:9" s="33" customFormat="1" ht="20.25" customHeight="1">
      <c r="A76" s="57"/>
      <c r="B76" s="196"/>
      <c r="C76" s="55"/>
      <c r="D76" s="5" t="s">
        <v>11</v>
      </c>
      <c r="E76" s="34">
        <v>0</v>
      </c>
      <c r="F76" s="35">
        <f t="shared" si="1"/>
        <v>0</v>
      </c>
      <c r="G76" s="56"/>
      <c r="H76" s="53"/>
      <c r="I76" s="56"/>
    </row>
    <row r="77" spans="1:9" s="33" customFormat="1" ht="20.25" customHeight="1">
      <c r="A77" s="57"/>
      <c r="B77" s="58" t="s">
        <v>62</v>
      </c>
      <c r="C77" s="5"/>
      <c r="E77" s="34"/>
      <c r="F77" s="35"/>
      <c r="G77" s="56"/>
      <c r="H77" s="53"/>
      <c r="I77" s="56"/>
    </row>
    <row r="78" spans="1:9" s="33" customFormat="1" ht="20.25" customHeight="1">
      <c r="A78" s="57"/>
      <c r="B78" s="59" t="s">
        <v>63</v>
      </c>
      <c r="C78" s="60"/>
      <c r="E78" s="34"/>
      <c r="F78" s="35"/>
      <c r="G78" s="56"/>
      <c r="H78" s="53"/>
      <c r="I78" s="56"/>
    </row>
    <row r="79" spans="1:9" s="33" customFormat="1" ht="20.25" customHeight="1">
      <c r="A79" s="57"/>
      <c r="B79" s="61" t="s">
        <v>64</v>
      </c>
      <c r="C79" s="62" t="s">
        <v>8</v>
      </c>
      <c r="E79" s="34"/>
      <c r="F79" s="35"/>
      <c r="G79" s="56"/>
      <c r="H79" s="53"/>
      <c r="I79" s="56"/>
    </row>
    <row r="80" spans="1:9" s="33" customFormat="1" ht="20.25" customHeight="1">
      <c r="A80" s="57"/>
      <c r="B80" s="61" t="s">
        <v>65</v>
      </c>
      <c r="C80" s="63" t="s">
        <v>8</v>
      </c>
      <c r="E80" s="34"/>
      <c r="F80" s="35"/>
      <c r="G80" s="56"/>
      <c r="H80" s="53"/>
      <c r="I80" s="56"/>
    </row>
    <row r="81" spans="1:9" s="33" customFormat="1" ht="20.25" customHeight="1">
      <c r="A81" s="57"/>
      <c r="B81" s="61" t="s">
        <v>66</v>
      </c>
      <c r="C81" s="63" t="s">
        <v>8</v>
      </c>
      <c r="E81" s="34"/>
      <c r="F81" s="35"/>
      <c r="G81" s="56"/>
      <c r="H81" s="53"/>
      <c r="I81" s="56"/>
    </row>
    <row r="82" spans="1:9" s="33" customFormat="1" ht="20.25" customHeight="1">
      <c r="A82" s="57"/>
      <c r="B82" s="61" t="s">
        <v>67</v>
      </c>
      <c r="C82" s="63" t="s">
        <v>8</v>
      </c>
      <c r="E82" s="34"/>
      <c r="F82" s="35"/>
      <c r="G82" s="56"/>
      <c r="H82" s="53"/>
      <c r="I82" s="56"/>
    </row>
    <row r="83" spans="1:9" s="33" customFormat="1" ht="20.25" customHeight="1">
      <c r="A83" s="57"/>
      <c r="B83" s="61" t="s">
        <v>68</v>
      </c>
      <c r="C83" s="63" t="s">
        <v>8</v>
      </c>
      <c r="E83" s="34"/>
      <c r="F83" s="35"/>
      <c r="G83" s="56"/>
      <c r="H83" s="53"/>
      <c r="I83" s="56"/>
    </row>
    <row r="84" spans="1:9" s="33" customFormat="1" ht="20.25" customHeight="1">
      <c r="A84" s="57"/>
      <c r="B84" s="61" t="s">
        <v>69</v>
      </c>
      <c r="C84" s="63" t="s">
        <v>8</v>
      </c>
      <c r="E84" s="34"/>
      <c r="F84" s="35"/>
      <c r="G84" s="56"/>
      <c r="H84" s="53"/>
      <c r="I84" s="56"/>
    </row>
    <row r="85" spans="1:9" s="33" customFormat="1" ht="20.25" customHeight="1" thickBot="1">
      <c r="A85" s="57"/>
      <c r="B85" s="64" t="s">
        <v>70</v>
      </c>
      <c r="C85" s="65" t="s">
        <v>8</v>
      </c>
      <c r="E85" s="34"/>
      <c r="F85" s="35"/>
      <c r="G85" s="56"/>
      <c r="H85" s="53"/>
      <c r="I85" s="56"/>
    </row>
    <row r="86" spans="1:9" s="33" customFormat="1">
      <c r="A86" s="57"/>
      <c r="B86" s="66"/>
      <c r="C86" s="53"/>
      <c r="E86" s="34"/>
      <c r="F86" s="35"/>
      <c r="G86" s="44"/>
      <c r="H86" s="53"/>
      <c r="I86" s="44"/>
    </row>
    <row r="87" spans="1:9" s="33" customFormat="1" ht="14.65" customHeight="1">
      <c r="A87" s="31" t="s">
        <v>71</v>
      </c>
      <c r="B87" s="189" t="s">
        <v>72</v>
      </c>
      <c r="C87" s="37" t="s">
        <v>8</v>
      </c>
      <c r="D87" s="5" t="s">
        <v>73</v>
      </c>
      <c r="E87" s="35">
        <v>10</v>
      </c>
      <c r="F87" s="35">
        <f t="shared" si="1"/>
        <v>10</v>
      </c>
      <c r="G87" s="190"/>
      <c r="H87" s="53"/>
      <c r="I87" s="190" t="s">
        <v>74</v>
      </c>
    </row>
    <row r="88" spans="1:9" s="33" customFormat="1">
      <c r="A88" s="31"/>
      <c r="B88" s="189"/>
      <c r="C88" s="37"/>
      <c r="D88" s="5" t="s">
        <v>75</v>
      </c>
      <c r="E88" s="35">
        <v>5</v>
      </c>
      <c r="F88" s="35">
        <f t="shared" si="1"/>
        <v>0</v>
      </c>
      <c r="G88" s="190"/>
      <c r="H88" s="53"/>
      <c r="I88" s="190"/>
    </row>
    <row r="89" spans="1:9" s="33" customFormat="1">
      <c r="A89" s="31"/>
      <c r="B89" s="189"/>
      <c r="C89" s="37"/>
      <c r="D89" s="5" t="s">
        <v>11</v>
      </c>
      <c r="E89" s="34">
        <v>0</v>
      </c>
      <c r="F89" s="35">
        <f t="shared" si="1"/>
        <v>0</v>
      </c>
      <c r="G89" s="190"/>
      <c r="H89" s="53"/>
      <c r="I89" s="190"/>
    </row>
    <row r="90" spans="1:9" s="33" customFormat="1">
      <c r="A90" s="31"/>
      <c r="B90" s="17" t="s">
        <v>76</v>
      </c>
      <c r="C90" s="5"/>
      <c r="D90" s="17"/>
      <c r="E90" s="67"/>
      <c r="F90" s="35"/>
      <c r="G90" s="44"/>
      <c r="H90" s="53"/>
      <c r="I90" s="44"/>
    </row>
    <row r="91" spans="1:9" s="33" customFormat="1" ht="86.45">
      <c r="A91" s="31"/>
      <c r="B91" s="45" t="s">
        <v>77</v>
      </c>
      <c r="C91" s="5"/>
      <c r="D91" s="17"/>
      <c r="E91" s="67"/>
      <c r="F91" s="35"/>
      <c r="G91" s="44"/>
      <c r="H91" s="53"/>
      <c r="I91" s="44"/>
    </row>
    <row r="92" spans="1:9" s="33" customFormat="1">
      <c r="A92" s="31"/>
      <c r="B92" s="45"/>
      <c r="C92" s="5"/>
      <c r="D92" s="17"/>
      <c r="E92" s="67"/>
      <c r="F92" s="35"/>
      <c r="G92" s="44"/>
      <c r="H92" s="53"/>
      <c r="I92" s="44"/>
    </row>
    <row r="93" spans="1:9" s="33" customFormat="1" ht="14.65" customHeight="1">
      <c r="A93" s="31" t="s">
        <v>78</v>
      </c>
      <c r="B93" s="189" t="s">
        <v>79</v>
      </c>
      <c r="C93" s="37" t="s">
        <v>8</v>
      </c>
      <c r="D93" s="5" t="s">
        <v>9</v>
      </c>
      <c r="E93" s="35">
        <v>15</v>
      </c>
      <c r="F93" s="35">
        <f t="shared" si="1"/>
        <v>15</v>
      </c>
      <c r="G93" s="44"/>
      <c r="H93" s="53"/>
      <c r="I93" s="44"/>
    </row>
    <row r="94" spans="1:9" s="33" customFormat="1">
      <c r="A94" s="31"/>
      <c r="B94" s="189"/>
      <c r="C94" s="37"/>
      <c r="D94" s="5" t="s">
        <v>11</v>
      </c>
      <c r="E94" s="35">
        <v>0</v>
      </c>
      <c r="F94" s="35">
        <f t="shared" si="1"/>
        <v>0</v>
      </c>
      <c r="G94" s="44"/>
      <c r="H94" s="53"/>
      <c r="I94" s="44"/>
    </row>
    <row r="95" spans="1:9" s="33" customFormat="1">
      <c r="A95" s="31"/>
      <c r="B95" s="17" t="s">
        <v>80</v>
      </c>
      <c r="C95" s="5"/>
      <c r="D95" s="17"/>
      <c r="E95" s="34"/>
      <c r="F95" s="35"/>
      <c r="G95" s="44"/>
      <c r="H95" s="53"/>
      <c r="I95" s="44"/>
    </row>
    <row r="96" spans="1:9" s="33" customFormat="1" ht="57.6">
      <c r="A96" s="31"/>
      <c r="B96" s="45" t="s">
        <v>81</v>
      </c>
      <c r="C96" s="5"/>
      <c r="D96" s="17"/>
      <c r="E96" s="67"/>
      <c r="F96" s="35"/>
      <c r="G96" s="44"/>
      <c r="H96" s="53"/>
      <c r="I96" s="44"/>
    </row>
    <row r="97" spans="1:9" s="33" customFormat="1">
      <c r="A97" s="31"/>
      <c r="B97" s="68"/>
      <c r="C97" s="53"/>
      <c r="E97" s="34"/>
      <c r="F97" s="35"/>
      <c r="G97" s="44"/>
      <c r="H97" s="53"/>
      <c r="I97" s="44"/>
    </row>
    <row r="98" spans="1:9" s="17" customFormat="1" ht="28.9">
      <c r="A98" s="42" t="s">
        <v>82</v>
      </c>
      <c r="B98" s="43" t="s">
        <v>83</v>
      </c>
      <c r="C98" s="69" t="s">
        <v>8</v>
      </c>
      <c r="D98" s="34" t="s">
        <v>9</v>
      </c>
      <c r="E98" s="34">
        <v>15</v>
      </c>
      <c r="F98" s="35">
        <f t="shared" si="1"/>
        <v>15</v>
      </c>
      <c r="G98" s="44"/>
      <c r="H98" s="47"/>
      <c r="I98" s="44"/>
    </row>
    <row r="99" spans="1:9" ht="28.9">
      <c r="B99" s="17" t="s">
        <v>84</v>
      </c>
      <c r="C99" s="69"/>
      <c r="D99" s="34" t="s">
        <v>11</v>
      </c>
      <c r="E99" s="34">
        <v>0</v>
      </c>
      <c r="F99" s="35">
        <f t="shared" si="1"/>
        <v>0</v>
      </c>
    </row>
    <row r="100" spans="1:9">
      <c r="B100" s="193" t="s">
        <v>85</v>
      </c>
      <c r="C100" s="194"/>
      <c r="D100" s="195"/>
      <c r="E100" s="34"/>
      <c r="F100" s="35"/>
    </row>
    <row r="101" spans="1:9" ht="12.6" customHeight="1">
      <c r="B101" s="61" t="s">
        <v>86</v>
      </c>
      <c r="C101" s="61" t="s">
        <v>87</v>
      </c>
      <c r="D101" s="61" t="s">
        <v>88</v>
      </c>
      <c r="E101" s="34"/>
      <c r="F101" s="35"/>
    </row>
    <row r="102" spans="1:9" ht="409.6">
      <c r="B102" s="61" t="s">
        <v>89</v>
      </c>
      <c r="C102" s="70" t="s">
        <v>8</v>
      </c>
      <c r="D102" s="71" t="s">
        <v>90</v>
      </c>
      <c r="E102" s="34"/>
      <c r="F102" s="35"/>
      <c r="G102" s="72"/>
      <c r="I102" s="72" t="s">
        <v>91</v>
      </c>
    </row>
    <row r="103" spans="1:9" ht="165.6">
      <c r="B103" s="61" t="s">
        <v>92</v>
      </c>
      <c r="C103" s="70" t="s">
        <v>8</v>
      </c>
      <c r="D103" s="71" t="s">
        <v>93</v>
      </c>
      <c r="E103" s="34"/>
      <c r="F103" s="35"/>
      <c r="G103" s="72"/>
      <c r="I103" s="72" t="s">
        <v>94</v>
      </c>
    </row>
    <row r="104" spans="1:9" ht="409.6">
      <c r="B104" s="61" t="s">
        <v>95</v>
      </c>
      <c r="C104" s="73" t="s">
        <v>8</v>
      </c>
      <c r="D104" s="71" t="s">
        <v>96</v>
      </c>
      <c r="E104" s="34"/>
      <c r="F104" s="35"/>
      <c r="G104" s="72"/>
      <c r="I104" s="72" t="s">
        <v>97</v>
      </c>
    </row>
    <row r="105" spans="1:9" ht="409.6">
      <c r="B105" s="61" t="s">
        <v>98</v>
      </c>
      <c r="C105" s="73" t="s">
        <v>8</v>
      </c>
      <c r="D105" s="71" t="s">
        <v>99</v>
      </c>
      <c r="E105" s="34"/>
      <c r="F105" s="35"/>
      <c r="G105" s="72"/>
      <c r="I105" s="72" t="s">
        <v>100</v>
      </c>
    </row>
    <row r="106" spans="1:9" ht="165.6">
      <c r="B106" s="61" t="s">
        <v>101</v>
      </c>
      <c r="C106" s="73" t="s">
        <v>8</v>
      </c>
      <c r="D106" s="71" t="s">
        <v>102</v>
      </c>
      <c r="E106" s="5"/>
      <c r="F106" s="35"/>
      <c r="G106" s="72"/>
      <c r="I106" s="72" t="s">
        <v>103</v>
      </c>
    </row>
    <row r="107" spans="1:9" ht="193.15">
      <c r="B107" s="74" t="s">
        <v>104</v>
      </c>
      <c r="C107" s="73" t="s">
        <v>8</v>
      </c>
      <c r="D107" s="71" t="s">
        <v>105</v>
      </c>
      <c r="E107" s="5"/>
      <c r="F107" s="35"/>
      <c r="G107" s="72"/>
      <c r="I107" s="72" t="s">
        <v>106</v>
      </c>
    </row>
    <row r="108" spans="1:9">
      <c r="B108" s="75"/>
      <c r="C108" s="76"/>
      <c r="D108" s="77"/>
      <c r="E108" s="5"/>
      <c r="F108" s="35"/>
      <c r="G108" s="78"/>
      <c r="I108" s="78"/>
    </row>
    <row r="109" spans="1:9" s="17" customFormat="1" ht="27.6">
      <c r="A109" s="42" t="s">
        <v>107</v>
      </c>
      <c r="B109" s="75" t="s">
        <v>108</v>
      </c>
      <c r="C109" s="69" t="s">
        <v>8</v>
      </c>
      <c r="D109" s="34" t="s">
        <v>9</v>
      </c>
      <c r="E109" s="35">
        <v>0</v>
      </c>
      <c r="F109" s="35">
        <f t="shared" si="1"/>
        <v>0</v>
      </c>
      <c r="G109" s="78"/>
      <c r="H109" s="47"/>
      <c r="I109" s="78"/>
    </row>
    <row r="110" spans="1:9" s="17" customFormat="1">
      <c r="A110" s="42"/>
      <c r="B110" s="17" t="s">
        <v>109</v>
      </c>
      <c r="C110" s="69"/>
      <c r="D110" s="34" t="s">
        <v>11</v>
      </c>
      <c r="E110" s="34">
        <v>0</v>
      </c>
      <c r="F110" s="35">
        <f t="shared" si="1"/>
        <v>0</v>
      </c>
      <c r="G110" s="72"/>
      <c r="H110" s="47"/>
      <c r="I110" s="72" t="s">
        <v>110</v>
      </c>
    </row>
    <row r="111" spans="1:9" s="17" customFormat="1" ht="187.15">
      <c r="A111" s="42"/>
      <c r="B111" s="41" t="s">
        <v>111</v>
      </c>
      <c r="C111" s="76"/>
      <c r="D111" s="79"/>
      <c r="E111" s="80"/>
      <c r="F111" s="35"/>
      <c r="G111" s="72"/>
      <c r="H111" s="47"/>
      <c r="I111" s="72"/>
    </row>
    <row r="112" spans="1:9">
      <c r="B112" s="75"/>
      <c r="C112" s="76"/>
      <c r="D112" s="77"/>
      <c r="E112" s="5"/>
      <c r="F112" s="35"/>
      <c r="G112" s="78"/>
      <c r="I112" s="78"/>
    </row>
    <row r="113" spans="1:10" ht="15.6">
      <c r="B113" s="81" t="s">
        <v>112</v>
      </c>
      <c r="C113" s="82"/>
      <c r="D113" s="82"/>
      <c r="E113" s="82"/>
      <c r="F113" s="83">
        <f>SUM(F114:F171)</f>
        <v>185</v>
      </c>
      <c r="G113" s="82"/>
      <c r="H113" s="84"/>
      <c r="I113" s="82"/>
      <c r="J113" s="30"/>
    </row>
    <row r="114" spans="1:10" ht="14.65" customHeight="1">
      <c r="A114" s="42">
        <v>12</v>
      </c>
      <c r="B114" s="189" t="s">
        <v>113</v>
      </c>
      <c r="C114" s="69" t="s">
        <v>8</v>
      </c>
      <c r="D114" s="34" t="s">
        <v>9</v>
      </c>
      <c r="E114" s="34">
        <v>30</v>
      </c>
      <c r="F114" s="35">
        <f t="shared" si="1"/>
        <v>30</v>
      </c>
      <c r="G114" s="190"/>
      <c r="I114" s="190" t="s">
        <v>114</v>
      </c>
    </row>
    <row r="115" spans="1:10">
      <c r="B115" s="189"/>
      <c r="C115" s="69"/>
      <c r="D115" s="34" t="s">
        <v>11</v>
      </c>
      <c r="E115" s="34">
        <v>0</v>
      </c>
      <c r="F115" s="35">
        <f t="shared" si="1"/>
        <v>0</v>
      </c>
      <c r="G115" s="190"/>
      <c r="I115" s="190"/>
    </row>
    <row r="116" spans="1:10">
      <c r="B116" s="17" t="s">
        <v>115</v>
      </c>
      <c r="D116" s="5"/>
      <c r="E116" s="5"/>
      <c r="F116" s="35"/>
    </row>
    <row r="117" spans="1:10" ht="244.9">
      <c r="B117" s="41" t="s">
        <v>116</v>
      </c>
      <c r="D117" s="5"/>
      <c r="E117" s="5"/>
      <c r="F117" s="35"/>
    </row>
    <row r="118" spans="1:10">
      <c r="B118" s="45"/>
      <c r="D118" s="5"/>
      <c r="E118" s="5"/>
      <c r="F118" s="35"/>
    </row>
    <row r="119" spans="1:10">
      <c r="A119" s="1">
        <v>13</v>
      </c>
      <c r="B119" s="189" t="s">
        <v>117</v>
      </c>
      <c r="C119" s="69"/>
      <c r="D119" s="68" t="s">
        <v>118</v>
      </c>
      <c r="E119" s="68">
        <v>0</v>
      </c>
      <c r="F119" s="35">
        <f t="shared" si="1"/>
        <v>0</v>
      </c>
    </row>
    <row r="120" spans="1:10">
      <c r="B120" s="189"/>
      <c r="C120" s="69"/>
      <c r="D120" s="34" t="s">
        <v>119</v>
      </c>
      <c r="E120" s="34">
        <v>0</v>
      </c>
      <c r="F120" s="35">
        <f t="shared" si="1"/>
        <v>0</v>
      </c>
    </row>
    <row r="121" spans="1:10">
      <c r="B121" s="189"/>
      <c r="C121" s="69" t="s">
        <v>8</v>
      </c>
      <c r="D121" s="34" t="s">
        <v>120</v>
      </c>
      <c r="E121" s="34">
        <v>0</v>
      </c>
      <c r="F121" s="35">
        <f t="shared" si="1"/>
        <v>0</v>
      </c>
    </row>
    <row r="122" spans="1:10">
      <c r="B122" s="17" t="s">
        <v>121</v>
      </c>
      <c r="D122" s="5"/>
      <c r="E122" s="5"/>
      <c r="F122" s="35"/>
    </row>
    <row r="123" spans="1:10" ht="86.45">
      <c r="B123" s="41" t="s">
        <v>122</v>
      </c>
      <c r="D123" s="5"/>
      <c r="E123" s="5"/>
      <c r="F123" s="35"/>
    </row>
    <row r="124" spans="1:10">
      <c r="B124" s="54"/>
      <c r="D124" s="5"/>
      <c r="E124" s="5"/>
      <c r="F124" s="35"/>
      <c r="G124" s="78"/>
      <c r="I124" s="78"/>
    </row>
    <row r="125" spans="1:10" s="17" customFormat="1">
      <c r="A125" s="42">
        <v>14</v>
      </c>
      <c r="B125" s="189" t="s">
        <v>123</v>
      </c>
      <c r="C125" s="69" t="s">
        <v>8</v>
      </c>
      <c r="D125" s="68" t="s">
        <v>124</v>
      </c>
      <c r="E125" s="68">
        <v>20</v>
      </c>
      <c r="F125" s="35">
        <f t="shared" si="1"/>
        <v>20</v>
      </c>
      <c r="G125" s="197"/>
      <c r="H125" s="47"/>
      <c r="I125" s="197" t="s">
        <v>125</v>
      </c>
    </row>
    <row r="126" spans="1:10" s="17" customFormat="1">
      <c r="A126" s="42"/>
      <c r="B126" s="189"/>
      <c r="C126" s="69"/>
      <c r="D126" s="68" t="s">
        <v>126</v>
      </c>
      <c r="E126" s="68">
        <v>15</v>
      </c>
      <c r="F126" s="35">
        <f t="shared" si="1"/>
        <v>0</v>
      </c>
      <c r="G126" s="197"/>
      <c r="H126" s="47"/>
      <c r="I126" s="197"/>
    </row>
    <row r="127" spans="1:10" s="17" customFormat="1">
      <c r="A127" s="42"/>
      <c r="B127" s="189"/>
      <c r="C127" s="69"/>
      <c r="D127" s="34" t="s">
        <v>127</v>
      </c>
      <c r="E127" s="34">
        <v>10</v>
      </c>
      <c r="F127" s="35">
        <f t="shared" si="1"/>
        <v>0</v>
      </c>
      <c r="G127" s="190"/>
      <c r="H127" s="47"/>
      <c r="I127" s="190"/>
    </row>
    <row r="128" spans="1:10" s="17" customFormat="1">
      <c r="A128" s="42"/>
      <c r="B128" s="189"/>
      <c r="C128" s="69"/>
      <c r="D128" s="34" t="s">
        <v>11</v>
      </c>
      <c r="E128" s="34">
        <v>0</v>
      </c>
      <c r="F128" s="35">
        <f t="shared" si="1"/>
        <v>0</v>
      </c>
      <c r="G128" s="190"/>
      <c r="H128" s="47"/>
      <c r="I128" s="190"/>
    </row>
    <row r="129" spans="1:9" s="17" customFormat="1">
      <c r="A129" s="42"/>
      <c r="B129" s="189"/>
      <c r="C129" s="69"/>
      <c r="D129" s="34" t="s">
        <v>17</v>
      </c>
      <c r="E129" s="34">
        <v>20</v>
      </c>
      <c r="F129" s="35">
        <f t="shared" si="1"/>
        <v>0</v>
      </c>
      <c r="G129" s="190"/>
      <c r="H129" s="47"/>
      <c r="I129" s="190"/>
    </row>
    <row r="130" spans="1:9" s="17" customFormat="1" ht="28.9">
      <c r="A130" s="42"/>
      <c r="B130" s="17" t="s">
        <v>128</v>
      </c>
      <c r="C130" s="5"/>
      <c r="D130" s="5"/>
      <c r="E130" s="5"/>
      <c r="F130" s="35"/>
      <c r="G130" s="44"/>
      <c r="H130" s="47"/>
      <c r="I130" s="44"/>
    </row>
    <row r="131" spans="1:9" s="17" customFormat="1" ht="273.60000000000002">
      <c r="A131" s="42"/>
      <c r="B131" s="41" t="s">
        <v>129</v>
      </c>
      <c r="C131" s="5"/>
      <c r="D131" s="5"/>
      <c r="E131" s="5"/>
      <c r="F131" s="35"/>
      <c r="G131" s="44"/>
      <c r="H131" s="47"/>
      <c r="I131" s="44"/>
    </row>
    <row r="132" spans="1:9">
      <c r="B132" s="45"/>
      <c r="D132" s="5"/>
      <c r="E132" s="5"/>
      <c r="F132" s="35"/>
    </row>
    <row r="133" spans="1:9">
      <c r="A133" s="1">
        <v>15</v>
      </c>
      <c r="B133" s="189" t="s">
        <v>130</v>
      </c>
      <c r="C133" s="69"/>
      <c r="D133" s="34" t="s">
        <v>131</v>
      </c>
      <c r="E133" s="34">
        <v>20</v>
      </c>
      <c r="F133" s="35">
        <f t="shared" si="1"/>
        <v>0</v>
      </c>
      <c r="I133" s="10" t="s">
        <v>132</v>
      </c>
    </row>
    <row r="134" spans="1:9">
      <c r="B134" s="189"/>
      <c r="C134" s="69" t="s">
        <v>8</v>
      </c>
      <c r="D134" s="34" t="s">
        <v>133</v>
      </c>
      <c r="E134" s="34">
        <v>15</v>
      </c>
      <c r="F134" s="35">
        <f t="shared" si="1"/>
        <v>15</v>
      </c>
    </row>
    <row r="135" spans="1:9">
      <c r="B135" s="189"/>
      <c r="C135" s="69"/>
      <c r="D135" s="34" t="s">
        <v>134</v>
      </c>
      <c r="E135" s="34">
        <v>10</v>
      </c>
      <c r="F135" s="35">
        <f t="shared" si="1"/>
        <v>0</v>
      </c>
    </row>
    <row r="136" spans="1:9">
      <c r="B136" s="189"/>
      <c r="C136" s="69"/>
      <c r="D136" s="34" t="s">
        <v>135</v>
      </c>
      <c r="E136" s="34">
        <v>5</v>
      </c>
      <c r="F136" s="35">
        <f t="shared" si="1"/>
        <v>0</v>
      </c>
    </row>
    <row r="137" spans="1:9">
      <c r="B137" s="189"/>
      <c r="C137" s="69"/>
      <c r="D137" s="34" t="s">
        <v>136</v>
      </c>
      <c r="E137" s="34">
        <v>0</v>
      </c>
      <c r="F137" s="35">
        <f t="shared" si="1"/>
        <v>0</v>
      </c>
    </row>
    <row r="138" spans="1:9">
      <c r="B138" s="5"/>
      <c r="C138" s="69"/>
      <c r="D138" s="34" t="s">
        <v>137</v>
      </c>
      <c r="E138" s="34">
        <v>20</v>
      </c>
      <c r="F138" s="35">
        <f t="shared" si="1"/>
        <v>0</v>
      </c>
    </row>
    <row r="139" spans="1:9">
      <c r="B139" s="17" t="s">
        <v>138</v>
      </c>
      <c r="C139" s="85"/>
      <c r="D139" s="34"/>
      <c r="E139" s="34"/>
      <c r="F139" s="35"/>
    </row>
    <row r="140" spans="1:9">
      <c r="B140" s="41" t="s">
        <v>139</v>
      </c>
      <c r="C140" s="85"/>
      <c r="D140" s="34"/>
      <c r="E140" s="34"/>
      <c r="F140" s="35"/>
    </row>
    <row r="141" spans="1:9">
      <c r="B141" s="45"/>
      <c r="D141" s="5"/>
      <c r="E141" s="5"/>
      <c r="F141" s="35"/>
    </row>
    <row r="142" spans="1:9">
      <c r="A142" s="1">
        <v>16</v>
      </c>
      <c r="B142" s="189" t="s">
        <v>140</v>
      </c>
      <c r="C142" s="69" t="s">
        <v>8</v>
      </c>
      <c r="D142" s="34" t="s">
        <v>9</v>
      </c>
      <c r="E142" s="34">
        <v>20</v>
      </c>
      <c r="F142" s="35">
        <f t="shared" ref="F142:F199" si="2">IF(C142="x",E142,0)</f>
        <v>20</v>
      </c>
      <c r="G142" s="198"/>
      <c r="I142" s="198" t="s">
        <v>141</v>
      </c>
    </row>
    <row r="143" spans="1:9" ht="27" customHeight="1">
      <c r="B143" s="189"/>
      <c r="C143" s="69"/>
      <c r="D143" s="34" t="s">
        <v>11</v>
      </c>
      <c r="E143" s="34">
        <v>0</v>
      </c>
      <c r="F143" s="35">
        <f t="shared" si="2"/>
        <v>0</v>
      </c>
      <c r="G143" s="198"/>
      <c r="I143" s="198"/>
    </row>
    <row r="144" spans="1:9">
      <c r="B144" s="17" t="s">
        <v>142</v>
      </c>
      <c r="D144" s="5"/>
      <c r="E144" s="5"/>
      <c r="F144" s="35"/>
    </row>
    <row r="145" spans="1:9" ht="201.6">
      <c r="B145" s="41" t="s">
        <v>143</v>
      </c>
      <c r="D145" s="5"/>
      <c r="E145" s="5"/>
      <c r="F145" s="35"/>
    </row>
    <row r="146" spans="1:9">
      <c r="B146" s="45"/>
      <c r="D146" s="5"/>
      <c r="E146" s="5"/>
      <c r="F146" s="35"/>
    </row>
    <row r="147" spans="1:9" s="17" customFormat="1" ht="19.5" customHeight="1">
      <c r="A147" s="42">
        <v>17</v>
      </c>
      <c r="B147" s="192" t="s">
        <v>144</v>
      </c>
      <c r="C147" s="69" t="s">
        <v>8</v>
      </c>
      <c r="D147" s="34" t="s">
        <v>9</v>
      </c>
      <c r="E147" s="34">
        <v>20</v>
      </c>
      <c r="F147" s="35">
        <f t="shared" si="2"/>
        <v>20</v>
      </c>
      <c r="G147" s="44"/>
      <c r="H147" s="47"/>
      <c r="I147" s="44"/>
    </row>
    <row r="148" spans="1:9" s="17" customFormat="1" ht="12.75" customHeight="1">
      <c r="A148" s="42"/>
      <c r="B148" s="192"/>
      <c r="C148" s="69"/>
      <c r="D148" s="34" t="s">
        <v>11</v>
      </c>
      <c r="E148" s="34">
        <v>0</v>
      </c>
      <c r="F148" s="35">
        <f t="shared" si="2"/>
        <v>0</v>
      </c>
      <c r="G148" s="44"/>
      <c r="H148" s="47"/>
      <c r="I148" s="44"/>
    </row>
    <row r="149" spans="1:9" s="17" customFormat="1">
      <c r="A149" s="42"/>
      <c r="B149" s="45" t="s">
        <v>142</v>
      </c>
      <c r="C149" s="85"/>
      <c r="D149" s="34"/>
      <c r="E149" s="34"/>
      <c r="F149" s="35"/>
      <c r="G149" s="44"/>
      <c r="H149" s="47"/>
      <c r="I149" s="44"/>
    </row>
    <row r="150" spans="1:9" s="17" customFormat="1" ht="115.15">
      <c r="A150" s="42"/>
      <c r="B150" s="41" t="s">
        <v>145</v>
      </c>
      <c r="C150" s="85"/>
      <c r="D150" s="34"/>
      <c r="E150" s="34"/>
      <c r="F150" s="35"/>
      <c r="G150" s="44"/>
      <c r="H150" s="47"/>
      <c r="I150" s="44"/>
    </row>
    <row r="151" spans="1:9" s="17" customFormat="1">
      <c r="A151" s="42"/>
      <c r="B151" s="45"/>
      <c r="C151" s="5"/>
      <c r="D151" s="5"/>
      <c r="E151" s="5"/>
      <c r="F151" s="35"/>
      <c r="G151" s="44"/>
      <c r="H151" s="47"/>
      <c r="I151" s="44"/>
    </row>
    <row r="152" spans="1:9" s="17" customFormat="1" ht="14.65" customHeight="1">
      <c r="A152" s="42">
        <v>18</v>
      </c>
      <c r="B152" s="189" t="s">
        <v>146</v>
      </c>
      <c r="C152" s="69" t="s">
        <v>8</v>
      </c>
      <c r="D152" s="34" t="s">
        <v>9</v>
      </c>
      <c r="E152" s="34">
        <v>20</v>
      </c>
      <c r="F152" s="35">
        <f t="shared" si="2"/>
        <v>20</v>
      </c>
      <c r="G152" s="44"/>
      <c r="H152" s="47"/>
      <c r="I152" s="44"/>
    </row>
    <row r="153" spans="1:9" s="17" customFormat="1">
      <c r="A153" s="42"/>
      <c r="B153" s="189"/>
      <c r="C153" s="69"/>
      <c r="D153" s="34" t="s">
        <v>11</v>
      </c>
      <c r="E153" s="34">
        <v>0</v>
      </c>
      <c r="F153" s="35">
        <f t="shared" si="2"/>
        <v>0</v>
      </c>
      <c r="G153" s="44"/>
      <c r="H153" s="47"/>
      <c r="I153" s="44"/>
    </row>
    <row r="154" spans="1:9" s="17" customFormat="1" ht="28.9">
      <c r="A154" s="42"/>
      <c r="B154" s="17" t="s">
        <v>147</v>
      </c>
      <c r="C154" s="5"/>
      <c r="D154" s="5"/>
      <c r="E154" s="5"/>
      <c r="F154" s="35"/>
      <c r="G154" s="44"/>
      <c r="H154" s="47"/>
      <c r="I154" s="44"/>
    </row>
    <row r="155" spans="1:9" s="17" customFormat="1" ht="72">
      <c r="A155" s="42"/>
      <c r="B155" s="41" t="s">
        <v>148</v>
      </c>
      <c r="C155" s="5"/>
      <c r="D155" s="5"/>
      <c r="E155" s="5"/>
      <c r="F155" s="35"/>
      <c r="G155" s="44"/>
      <c r="H155" s="47"/>
      <c r="I155" s="44"/>
    </row>
    <row r="156" spans="1:9" s="17" customFormat="1">
      <c r="A156" s="42"/>
      <c r="B156" s="54"/>
      <c r="C156" s="5"/>
      <c r="D156" s="5"/>
      <c r="E156" s="5"/>
      <c r="F156" s="35"/>
      <c r="G156" s="78"/>
      <c r="H156" s="47"/>
      <c r="I156" s="78"/>
    </row>
    <row r="157" spans="1:9" ht="14.65" customHeight="1">
      <c r="A157" s="1">
        <v>19</v>
      </c>
      <c r="B157" s="189" t="s">
        <v>149</v>
      </c>
      <c r="C157" s="69" t="s">
        <v>8</v>
      </c>
      <c r="D157" s="34" t="s">
        <v>9</v>
      </c>
      <c r="E157" s="34">
        <v>20</v>
      </c>
      <c r="F157" s="35">
        <f t="shared" si="2"/>
        <v>20</v>
      </c>
    </row>
    <row r="158" spans="1:9">
      <c r="B158" s="189"/>
      <c r="C158" s="69"/>
      <c r="D158" s="34" t="s">
        <v>11</v>
      </c>
      <c r="E158" s="34">
        <v>0</v>
      </c>
      <c r="F158" s="35">
        <f t="shared" si="2"/>
        <v>0</v>
      </c>
    </row>
    <row r="159" spans="1:9">
      <c r="B159" s="17" t="s">
        <v>150</v>
      </c>
      <c r="D159" s="5"/>
      <c r="E159" s="5"/>
      <c r="F159" s="35"/>
    </row>
    <row r="160" spans="1:9" ht="360">
      <c r="B160" s="41" t="s">
        <v>151</v>
      </c>
      <c r="D160" s="5"/>
      <c r="E160" s="5"/>
      <c r="F160" s="35"/>
    </row>
    <row r="161" spans="1:9">
      <c r="B161" s="45"/>
      <c r="D161" s="5"/>
      <c r="E161" s="5"/>
      <c r="F161" s="35"/>
    </row>
    <row r="162" spans="1:9">
      <c r="A162" s="42">
        <v>20</v>
      </c>
      <c r="B162" s="189" t="s">
        <v>152</v>
      </c>
      <c r="C162" s="69" t="s">
        <v>8</v>
      </c>
      <c r="D162" s="34" t="s">
        <v>9</v>
      </c>
      <c r="E162" s="34">
        <v>20</v>
      </c>
      <c r="F162" s="35">
        <f t="shared" si="2"/>
        <v>20</v>
      </c>
      <c r="G162" s="50"/>
      <c r="I162" s="50"/>
    </row>
    <row r="163" spans="1:9" ht="33" customHeight="1">
      <c r="A163" s="51"/>
      <c r="B163" s="189"/>
      <c r="C163" s="69"/>
      <c r="D163" s="34" t="s">
        <v>11</v>
      </c>
      <c r="E163" s="34">
        <v>0</v>
      </c>
      <c r="F163" s="35">
        <f t="shared" si="2"/>
        <v>0</v>
      </c>
      <c r="G163" s="50"/>
      <c r="I163" s="50"/>
    </row>
    <row r="164" spans="1:9" ht="28.9">
      <c r="A164" s="51"/>
      <c r="B164" s="17" t="s">
        <v>147</v>
      </c>
      <c r="D164" s="86"/>
      <c r="E164" s="86"/>
      <c r="F164" s="35"/>
      <c r="G164" s="50"/>
      <c r="I164" s="50"/>
    </row>
    <row r="165" spans="1:9" ht="409.6">
      <c r="A165" s="51"/>
      <c r="B165" s="41" t="s">
        <v>153</v>
      </c>
      <c r="D165" s="86"/>
      <c r="E165" s="86"/>
      <c r="F165" s="35"/>
      <c r="G165" s="50"/>
      <c r="I165" s="50"/>
    </row>
    <row r="166" spans="1:9">
      <c r="A166" s="51"/>
      <c r="B166" s="87"/>
      <c r="D166" s="86"/>
      <c r="E166" s="86"/>
      <c r="F166" s="35"/>
      <c r="G166" s="88"/>
      <c r="I166" s="88"/>
    </row>
    <row r="167" spans="1:9" s="17" customFormat="1" ht="14.65" customHeight="1">
      <c r="A167" s="42">
        <v>21</v>
      </c>
      <c r="B167" s="189" t="s">
        <v>154</v>
      </c>
      <c r="C167" s="69" t="s">
        <v>8</v>
      </c>
      <c r="D167" s="34" t="s">
        <v>9</v>
      </c>
      <c r="E167" s="34">
        <v>20</v>
      </c>
      <c r="F167" s="35">
        <f t="shared" si="2"/>
        <v>20</v>
      </c>
      <c r="G167" s="190"/>
      <c r="H167" s="47"/>
      <c r="I167" s="190" t="s">
        <v>155</v>
      </c>
    </row>
    <row r="168" spans="1:9" s="17" customFormat="1">
      <c r="A168" s="42"/>
      <c r="B168" s="189"/>
      <c r="C168" s="69"/>
      <c r="D168" s="34" t="s">
        <v>11</v>
      </c>
      <c r="E168" s="34">
        <v>0</v>
      </c>
      <c r="F168" s="35">
        <f t="shared" si="2"/>
        <v>0</v>
      </c>
      <c r="G168" s="190"/>
      <c r="H168" s="47"/>
      <c r="I168" s="190"/>
    </row>
    <row r="169" spans="1:9" s="17" customFormat="1" ht="28.9">
      <c r="A169" s="42"/>
      <c r="B169" s="17" t="s">
        <v>147</v>
      </c>
      <c r="C169" s="5"/>
      <c r="D169" s="5"/>
      <c r="E169" s="5"/>
      <c r="F169" s="35"/>
      <c r="G169" s="44"/>
      <c r="H169" s="47"/>
      <c r="I169" s="44"/>
    </row>
    <row r="170" spans="1:9" s="17" customFormat="1" ht="331.15">
      <c r="A170" s="42"/>
      <c r="B170" s="41" t="s">
        <v>156</v>
      </c>
      <c r="C170" s="5"/>
      <c r="D170" s="5"/>
      <c r="E170" s="5"/>
      <c r="F170" s="35"/>
      <c r="G170" s="44"/>
      <c r="H170" s="47"/>
      <c r="I170" s="44"/>
    </row>
    <row r="171" spans="1:9">
      <c r="B171" s="45"/>
      <c r="D171" s="5"/>
      <c r="E171" s="5"/>
      <c r="F171" s="35"/>
    </row>
    <row r="172" spans="1:9" ht="15.6">
      <c r="B172" s="89" t="s">
        <v>157</v>
      </c>
      <c r="C172" s="90"/>
      <c r="D172" s="90"/>
      <c r="E172" s="90"/>
      <c r="F172" s="28">
        <f>SUM(F173:F260)</f>
        <v>172</v>
      </c>
      <c r="G172" s="91"/>
      <c r="H172" s="92"/>
      <c r="I172" s="90"/>
    </row>
    <row r="173" spans="1:9" ht="19.149999999999999">
      <c r="A173" s="42">
        <v>22</v>
      </c>
      <c r="B173" s="189" t="s">
        <v>158</v>
      </c>
      <c r="C173" s="69" t="s">
        <v>8</v>
      </c>
      <c r="D173" s="34" t="s">
        <v>9</v>
      </c>
      <c r="E173" s="34">
        <v>20</v>
      </c>
      <c r="F173" s="35">
        <f t="shared" si="2"/>
        <v>20</v>
      </c>
      <c r="G173" s="44"/>
      <c r="I173" s="44" t="s">
        <v>159</v>
      </c>
    </row>
    <row r="174" spans="1:9">
      <c r="A174" s="51"/>
      <c r="B174" s="189"/>
      <c r="C174" s="69"/>
      <c r="D174" s="34" t="s">
        <v>11</v>
      </c>
      <c r="E174" s="34">
        <v>0</v>
      </c>
      <c r="F174" s="35">
        <f t="shared" si="2"/>
        <v>0</v>
      </c>
    </row>
    <row r="175" spans="1:9" s="17" customFormat="1">
      <c r="A175" s="42"/>
      <c r="B175" s="17" t="s">
        <v>160</v>
      </c>
      <c r="C175" s="5"/>
      <c r="D175" s="5"/>
      <c r="E175" s="5"/>
      <c r="F175" s="35"/>
      <c r="G175" s="44"/>
      <c r="H175" s="47"/>
      <c r="I175" s="44"/>
    </row>
    <row r="176" spans="1:9" s="17" customFormat="1" ht="115.15">
      <c r="A176" s="42"/>
      <c r="B176" s="41" t="s">
        <v>161</v>
      </c>
      <c r="C176" s="5"/>
      <c r="D176" s="5"/>
      <c r="E176" s="5"/>
      <c r="F176" s="35"/>
      <c r="G176" s="44"/>
      <c r="H176" s="47"/>
      <c r="I176" s="44"/>
    </row>
    <row r="177" spans="1:9">
      <c r="B177" s="54"/>
      <c r="D177" s="5"/>
      <c r="E177" s="5"/>
      <c r="F177" s="35"/>
      <c r="G177" s="78"/>
      <c r="I177" s="78"/>
    </row>
    <row r="178" spans="1:9" ht="14.65" customHeight="1">
      <c r="A178" s="1" t="s">
        <v>162</v>
      </c>
      <c r="B178" s="189" t="s">
        <v>163</v>
      </c>
      <c r="C178" s="69" t="s">
        <v>8</v>
      </c>
      <c r="D178" s="34" t="s">
        <v>9</v>
      </c>
      <c r="E178" s="34">
        <v>15</v>
      </c>
      <c r="F178" s="35">
        <f t="shared" si="2"/>
        <v>15</v>
      </c>
    </row>
    <row r="179" spans="1:9">
      <c r="B179" s="189"/>
      <c r="C179" s="69"/>
      <c r="D179" s="34" t="s">
        <v>11</v>
      </c>
      <c r="E179" s="34">
        <v>0</v>
      </c>
      <c r="F179" s="35">
        <f t="shared" si="2"/>
        <v>0</v>
      </c>
    </row>
    <row r="180" spans="1:9">
      <c r="B180" s="17" t="s">
        <v>164</v>
      </c>
      <c r="C180" s="69"/>
      <c r="D180" s="34" t="s">
        <v>165</v>
      </c>
      <c r="E180" s="93">
        <v>0</v>
      </c>
      <c r="F180" s="35">
        <f t="shared" si="2"/>
        <v>0</v>
      </c>
    </row>
    <row r="181" spans="1:9" ht="201.6">
      <c r="B181" s="41" t="s">
        <v>166</v>
      </c>
      <c r="D181" s="5"/>
      <c r="E181" s="5"/>
      <c r="F181" s="35"/>
    </row>
    <row r="182" spans="1:9">
      <c r="B182" s="54"/>
      <c r="D182" s="5"/>
      <c r="E182" s="5"/>
      <c r="F182" s="35"/>
      <c r="G182" s="78"/>
      <c r="I182" s="78"/>
    </row>
    <row r="183" spans="1:9">
      <c r="A183" s="1" t="s">
        <v>167</v>
      </c>
      <c r="B183" s="189" t="s">
        <v>168</v>
      </c>
      <c r="C183" s="69" t="s">
        <v>8</v>
      </c>
      <c r="D183" s="34" t="s">
        <v>169</v>
      </c>
      <c r="E183" s="34">
        <v>0</v>
      </c>
      <c r="F183" s="35">
        <f t="shared" si="2"/>
        <v>0</v>
      </c>
    </row>
    <row r="184" spans="1:9">
      <c r="B184" s="189"/>
      <c r="C184" s="69"/>
      <c r="D184" s="34" t="s">
        <v>170</v>
      </c>
      <c r="E184" s="34">
        <v>0</v>
      </c>
      <c r="F184" s="35">
        <f t="shared" si="2"/>
        <v>0</v>
      </c>
    </row>
    <row r="185" spans="1:9">
      <c r="B185" s="189"/>
      <c r="C185" s="69"/>
      <c r="D185" s="34" t="s">
        <v>171</v>
      </c>
      <c r="E185" s="34">
        <v>0</v>
      </c>
      <c r="F185" s="35">
        <f t="shared" si="2"/>
        <v>0</v>
      </c>
    </row>
    <row r="186" spans="1:9">
      <c r="B186" s="17" t="s">
        <v>172</v>
      </c>
      <c r="D186" s="5"/>
      <c r="E186" s="5"/>
      <c r="F186" s="35"/>
    </row>
    <row r="187" spans="1:9" ht="144">
      <c r="B187" s="41" t="s">
        <v>173</v>
      </c>
      <c r="D187" s="5"/>
      <c r="E187" s="5"/>
      <c r="F187" s="35"/>
    </row>
    <row r="188" spans="1:9">
      <c r="B188" s="54"/>
      <c r="D188" s="5"/>
      <c r="E188" s="5"/>
      <c r="F188" s="35"/>
      <c r="G188" s="78"/>
      <c r="I188" s="78"/>
    </row>
    <row r="189" spans="1:9">
      <c r="A189" s="1" t="s">
        <v>174</v>
      </c>
      <c r="B189" s="189" t="s">
        <v>175</v>
      </c>
      <c r="C189" s="69" t="s">
        <v>8</v>
      </c>
      <c r="D189" s="34" t="s">
        <v>9</v>
      </c>
      <c r="E189" s="34">
        <v>15</v>
      </c>
      <c r="F189" s="35">
        <f t="shared" si="2"/>
        <v>15</v>
      </c>
    </row>
    <row r="190" spans="1:9">
      <c r="B190" s="189"/>
      <c r="C190" s="69"/>
      <c r="D190" s="34" t="s">
        <v>11</v>
      </c>
      <c r="E190" s="34">
        <v>0</v>
      </c>
      <c r="F190" s="35">
        <f t="shared" si="2"/>
        <v>0</v>
      </c>
    </row>
    <row r="191" spans="1:9">
      <c r="B191" s="189"/>
      <c r="C191" s="69"/>
      <c r="D191" s="34" t="s">
        <v>165</v>
      </c>
      <c r="E191" s="34">
        <v>0</v>
      </c>
      <c r="F191" s="35">
        <f t="shared" si="2"/>
        <v>0</v>
      </c>
    </row>
    <row r="192" spans="1:9">
      <c r="B192" s="17" t="s">
        <v>164</v>
      </c>
      <c r="C192" s="85"/>
      <c r="D192" s="34"/>
      <c r="E192" s="34"/>
      <c r="F192" s="35"/>
    </row>
    <row r="193" spans="1:9" ht="129.6">
      <c r="B193" s="41" t="s">
        <v>176</v>
      </c>
      <c r="C193" s="85"/>
      <c r="D193" s="34"/>
      <c r="E193" s="34"/>
      <c r="F193" s="35"/>
    </row>
    <row r="194" spans="1:9">
      <c r="B194" s="54"/>
      <c r="D194" s="5"/>
      <c r="E194" s="5"/>
      <c r="F194" s="35"/>
      <c r="G194" s="78"/>
      <c r="I194" s="78"/>
    </row>
    <row r="195" spans="1:9">
      <c r="A195" s="1" t="s">
        <v>177</v>
      </c>
      <c r="B195" s="189" t="s">
        <v>178</v>
      </c>
      <c r="C195" s="69"/>
      <c r="D195" s="34" t="s">
        <v>179</v>
      </c>
      <c r="E195" s="34">
        <v>15</v>
      </c>
      <c r="F195" s="35">
        <f t="shared" si="2"/>
        <v>0</v>
      </c>
    </row>
    <row r="196" spans="1:9">
      <c r="B196" s="189"/>
      <c r="C196" s="69" t="s">
        <v>8</v>
      </c>
      <c r="D196" s="34" t="s">
        <v>180</v>
      </c>
      <c r="E196" s="34">
        <v>12</v>
      </c>
      <c r="F196" s="35">
        <f t="shared" si="2"/>
        <v>12</v>
      </c>
    </row>
    <row r="197" spans="1:9">
      <c r="B197" s="189"/>
      <c r="C197" s="69"/>
      <c r="D197" s="34" t="s">
        <v>181</v>
      </c>
      <c r="E197" s="34">
        <v>10</v>
      </c>
      <c r="F197" s="35">
        <f t="shared" si="2"/>
        <v>0</v>
      </c>
    </row>
    <row r="198" spans="1:9">
      <c r="B198" s="189"/>
      <c r="C198" s="69"/>
      <c r="D198" s="34" t="s">
        <v>182</v>
      </c>
      <c r="E198" s="34">
        <v>5</v>
      </c>
      <c r="F198" s="35">
        <f t="shared" si="2"/>
        <v>0</v>
      </c>
    </row>
    <row r="199" spans="1:9">
      <c r="B199" s="189"/>
      <c r="C199" s="69"/>
      <c r="D199" s="34" t="s">
        <v>183</v>
      </c>
      <c r="E199" s="34">
        <v>0</v>
      </c>
      <c r="F199" s="35">
        <f t="shared" si="2"/>
        <v>0</v>
      </c>
    </row>
    <row r="200" spans="1:9">
      <c r="B200" s="54"/>
      <c r="D200" s="5"/>
      <c r="E200" s="5"/>
      <c r="F200" s="35"/>
      <c r="G200" s="78"/>
      <c r="I200" s="78"/>
    </row>
    <row r="201" spans="1:9">
      <c r="A201" s="1" t="s">
        <v>184</v>
      </c>
      <c r="B201" s="189" t="s">
        <v>185</v>
      </c>
      <c r="C201" s="69" t="s">
        <v>8</v>
      </c>
      <c r="D201" s="34" t="s">
        <v>186</v>
      </c>
      <c r="E201" s="34">
        <v>10</v>
      </c>
      <c r="F201" s="35">
        <f t="shared" ref="F201:F257" si="3">IF(C201="x",E201,0)</f>
        <v>10</v>
      </c>
    </row>
    <row r="202" spans="1:9">
      <c r="B202" s="189"/>
      <c r="C202" s="69"/>
      <c r="D202" s="34" t="s">
        <v>187</v>
      </c>
      <c r="E202" s="34">
        <v>5</v>
      </c>
      <c r="F202" s="35">
        <f t="shared" si="3"/>
        <v>0</v>
      </c>
    </row>
    <row r="203" spans="1:9">
      <c r="B203" s="189"/>
      <c r="C203" s="69"/>
      <c r="D203" s="34" t="s">
        <v>188</v>
      </c>
      <c r="E203" s="34">
        <v>0</v>
      </c>
      <c r="F203" s="35">
        <f t="shared" si="3"/>
        <v>0</v>
      </c>
    </row>
    <row r="204" spans="1:9">
      <c r="B204" s="5"/>
      <c r="C204" s="85"/>
      <c r="D204" s="34"/>
      <c r="E204" s="34"/>
      <c r="F204" s="35"/>
    </row>
    <row r="205" spans="1:9" s="17" customFormat="1" ht="28.9">
      <c r="A205" s="42" t="s">
        <v>189</v>
      </c>
      <c r="B205" s="43" t="s">
        <v>190</v>
      </c>
      <c r="C205" s="5"/>
      <c r="E205" s="34">
        <v>0</v>
      </c>
      <c r="F205" s="35">
        <f t="shared" si="3"/>
        <v>0</v>
      </c>
      <c r="G205" s="78"/>
      <c r="H205" s="47"/>
      <c r="I205" s="78"/>
    </row>
    <row r="206" spans="1:9" s="17" customFormat="1">
      <c r="A206" s="42"/>
      <c r="B206" s="45" t="s">
        <v>191</v>
      </c>
      <c r="C206" s="5"/>
      <c r="E206" s="5"/>
      <c r="F206" s="35"/>
      <c r="G206" s="44"/>
      <c r="H206" s="47"/>
      <c r="I206" s="44"/>
    </row>
    <row r="207" spans="1:9" s="17" customFormat="1" ht="72">
      <c r="A207" s="42"/>
      <c r="B207" s="41" t="s">
        <v>192</v>
      </c>
      <c r="C207" s="5"/>
      <c r="E207" s="5"/>
      <c r="F207" s="35"/>
      <c r="G207" s="44"/>
      <c r="H207" s="47"/>
      <c r="I207" s="44"/>
    </row>
    <row r="208" spans="1:9">
      <c r="A208" s="51"/>
      <c r="B208" s="52"/>
      <c r="D208" s="48"/>
      <c r="E208" s="86"/>
      <c r="F208" s="35"/>
    </row>
    <row r="209" spans="1:9" s="17" customFormat="1" ht="28.9">
      <c r="A209" s="42" t="s">
        <v>193</v>
      </c>
      <c r="B209" s="43" t="s">
        <v>194</v>
      </c>
      <c r="C209" s="69" t="s">
        <v>8</v>
      </c>
      <c r="D209" s="34" t="s">
        <v>9</v>
      </c>
      <c r="E209" s="34">
        <v>10</v>
      </c>
      <c r="F209" s="35">
        <f t="shared" si="3"/>
        <v>10</v>
      </c>
      <c r="G209" s="44"/>
      <c r="H209" s="47"/>
      <c r="I209" s="44"/>
    </row>
    <row r="210" spans="1:9" s="17" customFormat="1" ht="28.9">
      <c r="A210" s="42"/>
      <c r="B210" s="45" t="s">
        <v>195</v>
      </c>
      <c r="C210" s="69"/>
      <c r="D210" s="34" t="s">
        <v>11</v>
      </c>
      <c r="E210" s="5"/>
      <c r="F210" s="35"/>
      <c r="G210" s="44"/>
      <c r="H210" s="47"/>
      <c r="I210" s="44"/>
    </row>
    <row r="211" spans="1:9" s="17" customFormat="1" ht="115.15">
      <c r="A211" s="42"/>
      <c r="B211" s="41" t="s">
        <v>196</v>
      </c>
      <c r="C211" s="5"/>
      <c r="E211" s="5"/>
      <c r="F211" s="35"/>
      <c r="G211" s="44"/>
      <c r="H211" s="47"/>
      <c r="I211" s="44"/>
    </row>
    <row r="212" spans="1:9">
      <c r="A212" s="51"/>
      <c r="B212" s="52"/>
      <c r="D212" s="48"/>
      <c r="E212" s="86"/>
      <c r="F212" s="35"/>
    </row>
    <row r="213" spans="1:9">
      <c r="A213" s="42" t="s">
        <v>197</v>
      </c>
      <c r="B213" s="189" t="s">
        <v>198</v>
      </c>
      <c r="C213" s="69" t="s">
        <v>8</v>
      </c>
      <c r="D213" s="34" t="s">
        <v>9</v>
      </c>
      <c r="E213" s="34">
        <v>15</v>
      </c>
      <c r="F213" s="35">
        <f t="shared" si="3"/>
        <v>15</v>
      </c>
      <c r="G213" s="198"/>
      <c r="I213" s="198" t="s">
        <v>199</v>
      </c>
    </row>
    <row r="214" spans="1:9">
      <c r="A214" s="51"/>
      <c r="B214" s="189"/>
      <c r="C214" s="69"/>
      <c r="D214" s="34" t="s">
        <v>11</v>
      </c>
      <c r="E214" s="34">
        <v>0</v>
      </c>
      <c r="F214" s="35">
        <f t="shared" si="3"/>
        <v>0</v>
      </c>
      <c r="G214" s="198"/>
      <c r="I214" s="198"/>
    </row>
    <row r="215" spans="1:9">
      <c r="A215" s="51"/>
      <c r="B215" s="17" t="s">
        <v>200</v>
      </c>
      <c r="D215" s="5"/>
      <c r="E215" s="5"/>
      <c r="F215" s="35"/>
    </row>
    <row r="216" spans="1:9" ht="388.9">
      <c r="A216" s="51"/>
      <c r="B216" s="41" t="s">
        <v>201</v>
      </c>
      <c r="D216" s="5"/>
      <c r="E216" s="5"/>
      <c r="F216" s="35"/>
    </row>
    <row r="217" spans="1:9">
      <c r="A217" s="51"/>
      <c r="B217" s="52"/>
      <c r="D217" s="48"/>
      <c r="E217" s="86"/>
      <c r="F217" s="35"/>
    </row>
    <row r="218" spans="1:9">
      <c r="B218" s="5"/>
      <c r="C218" s="85"/>
      <c r="D218" s="34"/>
      <c r="E218" s="34"/>
      <c r="F218" s="35"/>
    </row>
    <row r="219" spans="1:9" s="17" customFormat="1" ht="39.4" customHeight="1">
      <c r="A219" s="42" t="s">
        <v>202</v>
      </c>
      <c r="B219" s="189" t="s">
        <v>203</v>
      </c>
      <c r="C219" s="69" t="s">
        <v>8</v>
      </c>
      <c r="D219" s="34" t="s">
        <v>9</v>
      </c>
      <c r="E219" s="34">
        <v>10</v>
      </c>
      <c r="F219" s="35">
        <f t="shared" si="3"/>
        <v>10</v>
      </c>
      <c r="G219" s="190"/>
      <c r="H219" s="47"/>
      <c r="I219" s="190" t="s">
        <v>204</v>
      </c>
    </row>
    <row r="220" spans="1:9" s="17" customFormat="1">
      <c r="A220" s="42"/>
      <c r="B220" s="189"/>
      <c r="C220" s="69"/>
      <c r="D220" s="34" t="s">
        <v>11</v>
      </c>
      <c r="E220" s="34">
        <v>0</v>
      </c>
      <c r="F220" s="35">
        <f t="shared" si="3"/>
        <v>0</v>
      </c>
      <c r="G220" s="190"/>
      <c r="H220" s="47"/>
      <c r="I220" s="190"/>
    </row>
    <row r="221" spans="1:9" s="17" customFormat="1">
      <c r="A221" s="42"/>
      <c r="B221" s="17" t="s">
        <v>205</v>
      </c>
      <c r="C221" s="5"/>
      <c r="D221" s="5"/>
      <c r="E221" s="5"/>
      <c r="F221" s="35"/>
      <c r="G221" s="44"/>
      <c r="H221" s="47"/>
      <c r="I221" s="44"/>
    </row>
    <row r="222" spans="1:9" s="17" customFormat="1" ht="187.15">
      <c r="A222" s="42"/>
      <c r="B222" s="41" t="s">
        <v>206</v>
      </c>
      <c r="C222" s="5"/>
      <c r="D222" s="5"/>
      <c r="E222" s="5"/>
      <c r="F222" s="35"/>
      <c r="G222" s="44"/>
      <c r="H222" s="47"/>
      <c r="I222" s="44"/>
    </row>
    <row r="223" spans="1:9" s="17" customFormat="1">
      <c r="A223" s="42"/>
      <c r="B223" s="45"/>
      <c r="C223" s="5"/>
      <c r="D223" s="5"/>
      <c r="E223" s="5"/>
      <c r="F223" s="35"/>
      <c r="G223" s="44"/>
      <c r="H223" s="47"/>
      <c r="I223" s="44"/>
    </row>
    <row r="224" spans="1:9" s="17" customFormat="1">
      <c r="A224" s="42" t="s">
        <v>207</v>
      </c>
      <c r="B224" s="189" t="s">
        <v>208</v>
      </c>
      <c r="C224" s="69" t="s">
        <v>8</v>
      </c>
      <c r="D224" s="34" t="s">
        <v>9</v>
      </c>
      <c r="E224" s="34">
        <v>10</v>
      </c>
      <c r="F224" s="35">
        <f t="shared" si="3"/>
        <v>10</v>
      </c>
      <c r="G224" s="44"/>
      <c r="H224" s="47"/>
      <c r="I224" s="44" t="s">
        <v>209</v>
      </c>
    </row>
    <row r="225" spans="1:9" s="17" customFormat="1">
      <c r="A225" s="42"/>
      <c r="B225" s="189"/>
      <c r="C225" s="69"/>
      <c r="D225" s="34" t="s">
        <v>11</v>
      </c>
      <c r="E225" s="34">
        <v>0</v>
      </c>
      <c r="F225" s="35">
        <f t="shared" si="3"/>
        <v>0</v>
      </c>
      <c r="G225" s="44"/>
      <c r="H225" s="47"/>
      <c r="I225" s="44"/>
    </row>
    <row r="226" spans="1:9" s="17" customFormat="1">
      <c r="A226" s="42"/>
      <c r="B226" s="17" t="s">
        <v>205</v>
      </c>
      <c r="C226" s="5"/>
      <c r="D226" s="5"/>
      <c r="E226" s="5"/>
      <c r="F226" s="35"/>
      <c r="G226" s="44"/>
      <c r="H226" s="47"/>
      <c r="I226" s="44"/>
    </row>
    <row r="227" spans="1:9" s="17" customFormat="1" ht="86.45">
      <c r="A227" s="42"/>
      <c r="B227" s="41" t="s">
        <v>210</v>
      </c>
      <c r="C227" s="5"/>
      <c r="D227" s="5"/>
      <c r="E227" s="5"/>
      <c r="F227" s="35"/>
      <c r="G227" s="44"/>
      <c r="H227" s="47"/>
      <c r="I227" s="44"/>
    </row>
    <row r="228" spans="1:9" s="17" customFormat="1">
      <c r="A228" s="42"/>
      <c r="B228" s="45"/>
      <c r="C228" s="5"/>
      <c r="D228" s="5"/>
      <c r="E228" s="5"/>
      <c r="F228" s="35"/>
      <c r="G228" s="44"/>
      <c r="H228" s="47"/>
      <c r="I228" s="44"/>
    </row>
    <row r="229" spans="1:9" s="17" customFormat="1" ht="19.149999999999999">
      <c r="A229" s="42" t="s">
        <v>211</v>
      </c>
      <c r="B229" s="189" t="s">
        <v>212</v>
      </c>
      <c r="C229" s="69" t="s">
        <v>8</v>
      </c>
      <c r="D229" s="34" t="s">
        <v>9</v>
      </c>
      <c r="E229" s="34">
        <v>10</v>
      </c>
      <c r="F229" s="35">
        <f t="shared" si="3"/>
        <v>10</v>
      </c>
      <c r="G229" s="44"/>
      <c r="H229" s="47"/>
      <c r="I229" s="44" t="s">
        <v>213</v>
      </c>
    </row>
    <row r="230" spans="1:9" s="17" customFormat="1">
      <c r="A230" s="42"/>
      <c r="B230" s="189"/>
      <c r="C230" s="69"/>
      <c r="D230" s="34" t="s">
        <v>11</v>
      </c>
      <c r="E230" s="34">
        <v>0</v>
      </c>
      <c r="F230" s="35">
        <f t="shared" si="3"/>
        <v>0</v>
      </c>
      <c r="G230" s="44"/>
      <c r="H230" s="47"/>
      <c r="I230" s="44"/>
    </row>
    <row r="231" spans="1:9" s="17" customFormat="1">
      <c r="A231" s="42"/>
      <c r="B231" s="17" t="s">
        <v>205</v>
      </c>
      <c r="C231" s="5"/>
      <c r="D231" s="5"/>
      <c r="E231" s="5"/>
      <c r="F231" s="35"/>
      <c r="G231" s="44"/>
      <c r="H231" s="47"/>
      <c r="I231" s="44"/>
    </row>
    <row r="232" spans="1:9" s="17" customFormat="1" ht="244.9">
      <c r="A232" s="42"/>
      <c r="B232" s="41" t="s">
        <v>214</v>
      </c>
      <c r="C232" s="5"/>
      <c r="D232" s="5"/>
      <c r="E232" s="5"/>
      <c r="F232" s="35"/>
      <c r="G232" s="44"/>
      <c r="H232" s="47"/>
      <c r="I232" s="44"/>
    </row>
    <row r="233" spans="1:9">
      <c r="B233" s="54"/>
      <c r="D233" s="5"/>
      <c r="E233" s="5"/>
      <c r="F233" s="35"/>
      <c r="G233" s="78"/>
      <c r="I233" s="78"/>
    </row>
    <row r="234" spans="1:9">
      <c r="A234" s="1" t="s">
        <v>215</v>
      </c>
      <c r="B234" s="189" t="s">
        <v>216</v>
      </c>
      <c r="C234" s="69" t="s">
        <v>8</v>
      </c>
      <c r="D234" s="34" t="s">
        <v>9</v>
      </c>
      <c r="E234" s="34">
        <v>15</v>
      </c>
      <c r="F234" s="35">
        <f t="shared" si="3"/>
        <v>15</v>
      </c>
      <c r="G234" s="198"/>
      <c r="I234" s="198" t="s">
        <v>217</v>
      </c>
    </row>
    <row r="235" spans="1:9">
      <c r="B235" s="189"/>
      <c r="C235" s="69"/>
      <c r="D235" s="34" t="s">
        <v>11</v>
      </c>
      <c r="E235" s="34">
        <v>0</v>
      </c>
      <c r="F235" s="35">
        <f t="shared" si="3"/>
        <v>0</v>
      </c>
      <c r="G235" s="198"/>
      <c r="I235" s="198"/>
    </row>
    <row r="236" spans="1:9">
      <c r="B236" s="17" t="s">
        <v>218</v>
      </c>
      <c r="D236" s="5"/>
      <c r="E236" s="5"/>
      <c r="F236" s="35"/>
    </row>
    <row r="237" spans="1:9" ht="72">
      <c r="B237" s="41" t="s">
        <v>219</v>
      </c>
      <c r="D237" s="5"/>
      <c r="E237" s="5"/>
      <c r="F237" s="35"/>
    </row>
    <row r="238" spans="1:9">
      <c r="B238" s="54"/>
      <c r="D238" s="5"/>
      <c r="E238" s="5"/>
      <c r="F238" s="35"/>
      <c r="G238" s="78"/>
      <c r="I238" s="78"/>
    </row>
    <row r="239" spans="1:9" ht="14.65" customHeight="1">
      <c r="A239" s="1" t="s">
        <v>220</v>
      </c>
      <c r="B239" s="189" t="s">
        <v>221</v>
      </c>
      <c r="C239" s="69" t="s">
        <v>8</v>
      </c>
      <c r="D239" s="34" t="s">
        <v>9</v>
      </c>
      <c r="E239" s="34">
        <v>10</v>
      </c>
      <c r="F239" s="35">
        <f t="shared" si="3"/>
        <v>10</v>
      </c>
    </row>
    <row r="240" spans="1:9">
      <c r="B240" s="189"/>
      <c r="C240" s="69"/>
      <c r="D240" s="34" t="s">
        <v>11</v>
      </c>
      <c r="E240" s="34">
        <v>0</v>
      </c>
      <c r="F240" s="35">
        <f t="shared" si="3"/>
        <v>0</v>
      </c>
    </row>
    <row r="241" spans="1:9">
      <c r="B241" s="17" t="s">
        <v>222</v>
      </c>
      <c r="D241" s="17"/>
      <c r="E241" s="5"/>
      <c r="F241" s="35"/>
    </row>
    <row r="242" spans="1:9" ht="57.6">
      <c r="B242" s="41" t="s">
        <v>223</v>
      </c>
      <c r="D242" s="17"/>
      <c r="E242" s="5"/>
      <c r="F242" s="35"/>
    </row>
    <row r="243" spans="1:9">
      <c r="B243" s="45"/>
      <c r="D243" s="17"/>
      <c r="E243" s="5"/>
      <c r="F243" s="35"/>
    </row>
    <row r="244" spans="1:9" s="17" customFormat="1">
      <c r="A244" s="42" t="s">
        <v>224</v>
      </c>
      <c r="B244" s="189" t="s">
        <v>225</v>
      </c>
      <c r="C244" s="69" t="s">
        <v>8</v>
      </c>
      <c r="D244" s="34" t="s">
        <v>226</v>
      </c>
      <c r="E244" s="34">
        <v>20</v>
      </c>
      <c r="F244" s="35">
        <f t="shared" si="3"/>
        <v>20</v>
      </c>
      <c r="G244" s="44"/>
      <c r="H244" s="47"/>
      <c r="I244" s="44"/>
    </row>
    <row r="245" spans="1:9" s="17" customFormat="1">
      <c r="A245" s="42"/>
      <c r="B245" s="189"/>
      <c r="C245" s="69"/>
      <c r="D245" s="34" t="s">
        <v>227</v>
      </c>
      <c r="E245" s="34">
        <v>15</v>
      </c>
      <c r="F245" s="35">
        <f t="shared" si="3"/>
        <v>0</v>
      </c>
      <c r="G245" s="44"/>
      <c r="H245" s="47"/>
      <c r="I245" s="44"/>
    </row>
    <row r="246" spans="1:9" s="17" customFormat="1">
      <c r="A246" s="42"/>
      <c r="B246" s="189"/>
      <c r="C246" s="69"/>
      <c r="D246" s="34" t="s">
        <v>228</v>
      </c>
      <c r="E246" s="34">
        <v>10</v>
      </c>
      <c r="F246" s="35">
        <f t="shared" si="3"/>
        <v>0</v>
      </c>
      <c r="G246" s="44"/>
      <c r="H246" s="47"/>
      <c r="I246" s="44"/>
    </row>
    <row r="247" spans="1:9" s="17" customFormat="1">
      <c r="A247" s="42"/>
      <c r="B247" s="189"/>
      <c r="C247" s="69"/>
      <c r="D247" s="34" t="s">
        <v>229</v>
      </c>
      <c r="E247" s="34">
        <v>5</v>
      </c>
      <c r="F247" s="35">
        <f t="shared" si="3"/>
        <v>0</v>
      </c>
      <c r="G247" s="44"/>
      <c r="H247" s="47"/>
      <c r="I247" s="44"/>
    </row>
    <row r="248" spans="1:9" s="17" customFormat="1">
      <c r="A248" s="42"/>
      <c r="B248" s="189"/>
      <c r="C248" s="69"/>
      <c r="D248" s="34" t="s">
        <v>11</v>
      </c>
      <c r="E248" s="34">
        <v>0</v>
      </c>
      <c r="F248" s="35">
        <f t="shared" si="3"/>
        <v>0</v>
      </c>
      <c r="G248" s="44"/>
      <c r="H248" s="47"/>
      <c r="I248" s="44"/>
    </row>
    <row r="249" spans="1:9" s="17" customFormat="1">
      <c r="A249" s="42"/>
      <c r="B249" s="17" t="s">
        <v>230</v>
      </c>
      <c r="C249" s="5"/>
      <c r="D249" s="5"/>
      <c r="E249" s="5"/>
      <c r="F249" s="35"/>
      <c r="G249" s="44"/>
      <c r="H249" s="47"/>
      <c r="I249" s="44"/>
    </row>
    <row r="250" spans="1:9" s="17" customFormat="1" ht="409.6">
      <c r="A250" s="42"/>
      <c r="B250" s="41" t="s">
        <v>231</v>
      </c>
      <c r="C250" s="5"/>
      <c r="D250" s="5"/>
      <c r="E250" s="5"/>
      <c r="F250" s="35"/>
      <c r="G250" s="44"/>
      <c r="H250" s="47"/>
      <c r="I250" s="44"/>
    </row>
    <row r="251" spans="1:9">
      <c r="A251" s="51"/>
      <c r="B251" s="87"/>
      <c r="D251" s="86"/>
      <c r="E251" s="86"/>
      <c r="F251" s="35"/>
      <c r="G251" s="78"/>
      <c r="I251" s="78"/>
    </row>
    <row r="252" spans="1:9" s="17" customFormat="1">
      <c r="A252" s="42" t="s">
        <v>232</v>
      </c>
      <c r="B252" s="189" t="s">
        <v>233</v>
      </c>
      <c r="C252" s="69"/>
      <c r="D252" s="34" t="s">
        <v>234</v>
      </c>
      <c r="E252" s="34">
        <v>0</v>
      </c>
      <c r="F252" s="35">
        <f t="shared" si="3"/>
        <v>0</v>
      </c>
      <c r="G252" s="44"/>
      <c r="H252" s="47"/>
      <c r="I252" s="44"/>
    </row>
    <row r="253" spans="1:9" s="17" customFormat="1">
      <c r="A253" s="42"/>
      <c r="B253" s="189"/>
      <c r="C253" s="69"/>
      <c r="D253" s="34" t="s">
        <v>235</v>
      </c>
      <c r="E253" s="34">
        <v>0</v>
      </c>
      <c r="F253" s="35">
        <f t="shared" si="3"/>
        <v>0</v>
      </c>
      <c r="G253" s="44"/>
      <c r="H253" s="47"/>
      <c r="I253" s="44"/>
    </row>
    <row r="254" spans="1:9" s="17" customFormat="1">
      <c r="A254" s="42"/>
      <c r="B254" s="189"/>
      <c r="C254" s="69"/>
      <c r="D254" s="34" t="s">
        <v>236</v>
      </c>
      <c r="E254" s="34">
        <v>0</v>
      </c>
      <c r="F254" s="35">
        <f t="shared" si="3"/>
        <v>0</v>
      </c>
      <c r="G254" s="44"/>
      <c r="H254" s="47"/>
      <c r="I254" s="44"/>
    </row>
    <row r="255" spans="1:9" s="17" customFormat="1">
      <c r="A255" s="42"/>
      <c r="B255" s="189"/>
      <c r="C255" s="69"/>
      <c r="D255" s="34" t="s">
        <v>237</v>
      </c>
      <c r="E255" s="34">
        <v>0</v>
      </c>
      <c r="F255" s="35">
        <f t="shared" si="3"/>
        <v>0</v>
      </c>
      <c r="G255" s="44"/>
      <c r="H255" s="47"/>
      <c r="I255" s="44"/>
    </row>
    <row r="256" spans="1:9" s="17" customFormat="1">
      <c r="A256" s="42"/>
      <c r="B256" s="189"/>
      <c r="C256" s="69" t="s">
        <v>8</v>
      </c>
      <c r="D256" s="34" t="s">
        <v>238</v>
      </c>
      <c r="E256" s="34">
        <v>0</v>
      </c>
      <c r="F256" s="35">
        <f t="shared" si="3"/>
        <v>0</v>
      </c>
      <c r="G256" s="44"/>
      <c r="H256" s="47"/>
      <c r="I256" s="44"/>
    </row>
    <row r="257" spans="1:9" s="17" customFormat="1">
      <c r="A257" s="42"/>
      <c r="B257" s="189"/>
      <c r="C257" s="69"/>
      <c r="D257" s="34" t="s">
        <v>165</v>
      </c>
      <c r="E257" s="34">
        <v>0</v>
      </c>
      <c r="F257" s="35">
        <f t="shared" si="3"/>
        <v>0</v>
      </c>
      <c r="G257" s="44"/>
      <c r="H257" s="47"/>
      <c r="I257" s="44"/>
    </row>
    <row r="258" spans="1:9" s="17" customFormat="1">
      <c r="A258" s="42"/>
      <c r="B258" s="17" t="s">
        <v>239</v>
      </c>
      <c r="C258" s="85"/>
      <c r="D258" s="34"/>
      <c r="E258" s="34"/>
      <c r="F258" s="35"/>
      <c r="G258" s="44"/>
      <c r="H258" s="47"/>
      <c r="I258" s="44"/>
    </row>
    <row r="259" spans="1:9" s="17" customFormat="1" ht="28.9">
      <c r="A259" s="42"/>
      <c r="B259" s="41" t="s">
        <v>240</v>
      </c>
      <c r="C259" s="85"/>
      <c r="D259" s="34"/>
      <c r="E259" s="34"/>
      <c r="F259" s="35"/>
      <c r="G259" s="44"/>
      <c r="H259" s="47"/>
      <c r="I259" s="44"/>
    </row>
    <row r="260" spans="1:9">
      <c r="A260" s="51"/>
      <c r="B260" s="52"/>
      <c r="D260" s="48"/>
      <c r="E260" s="86"/>
      <c r="F260" s="35"/>
      <c r="G260" s="50"/>
      <c r="I260" s="50"/>
    </row>
    <row r="261" spans="1:9" ht="14.65" customHeight="1">
      <c r="B261" s="81" t="s">
        <v>241</v>
      </c>
      <c r="C261" s="81"/>
      <c r="D261" s="81"/>
      <c r="E261" s="81"/>
      <c r="F261" s="81"/>
      <c r="G261" s="81"/>
      <c r="H261" s="94"/>
      <c r="I261" s="81"/>
    </row>
    <row r="262" spans="1:9" ht="44.1" customHeight="1">
      <c r="B262" s="95"/>
      <c r="F262" s="18"/>
    </row>
    <row r="263" spans="1:9">
      <c r="F263" s="35"/>
    </row>
    <row r="264" spans="1:9" ht="25.9">
      <c r="B264" s="96" t="s">
        <v>242</v>
      </c>
      <c r="C264" s="97"/>
      <c r="D264" s="97"/>
      <c r="E264" s="97"/>
      <c r="F264" s="98">
        <f>F267+F320+F354</f>
        <v>560</v>
      </c>
      <c r="G264" s="97"/>
      <c r="H264" s="99"/>
      <c r="I264" s="97"/>
    </row>
    <row r="265" spans="1:9" ht="204" customHeight="1">
      <c r="B265" s="48" t="s">
        <v>243</v>
      </c>
      <c r="F265" s="35"/>
    </row>
    <row r="266" spans="1:9">
      <c r="B266" s="20" t="s">
        <v>3</v>
      </c>
      <c r="C266" s="100"/>
      <c r="D266" s="101" t="s">
        <v>4</v>
      </c>
      <c r="E266" s="102"/>
      <c r="F266" s="103"/>
      <c r="G266" s="104"/>
      <c r="H266" s="105"/>
      <c r="I266" s="104" t="s">
        <v>5</v>
      </c>
    </row>
    <row r="267" spans="1:9">
      <c r="B267" s="106" t="s">
        <v>244</v>
      </c>
      <c r="C267" s="97"/>
      <c r="D267" s="97"/>
      <c r="E267" s="97"/>
      <c r="F267" s="107">
        <f>SUM(F268:F319)</f>
        <v>170</v>
      </c>
      <c r="G267" s="97"/>
      <c r="H267" s="99"/>
      <c r="I267" s="97"/>
    </row>
    <row r="268" spans="1:9">
      <c r="A268" s="108">
        <v>28</v>
      </c>
      <c r="B268" s="189" t="s">
        <v>245</v>
      </c>
      <c r="C268" s="32" t="s">
        <v>8</v>
      </c>
      <c r="D268" s="33" t="s">
        <v>9</v>
      </c>
      <c r="E268" s="109">
        <v>10</v>
      </c>
      <c r="F268" s="35">
        <f t="shared" ref="F268:F323" si="4">IF(C268="x",E268,0)</f>
        <v>10</v>
      </c>
      <c r="G268" s="110"/>
      <c r="I268" s="110"/>
    </row>
    <row r="269" spans="1:9">
      <c r="B269" s="189"/>
      <c r="C269" s="37"/>
      <c r="D269" s="5" t="s">
        <v>11</v>
      </c>
      <c r="E269" s="109">
        <v>5</v>
      </c>
      <c r="F269" s="35">
        <f t="shared" si="4"/>
        <v>0</v>
      </c>
      <c r="G269" s="110"/>
      <c r="I269" s="110"/>
    </row>
    <row r="270" spans="1:9">
      <c r="B270" s="189"/>
      <c r="C270" s="43"/>
      <c r="D270" s="5"/>
      <c r="E270" s="109">
        <v>0</v>
      </c>
      <c r="F270" s="35">
        <f t="shared" si="4"/>
        <v>0</v>
      </c>
      <c r="G270" s="110"/>
      <c r="I270" s="110"/>
    </row>
    <row r="271" spans="1:9">
      <c r="B271" s="111" t="s">
        <v>246</v>
      </c>
      <c r="C271" s="39"/>
      <c r="D271" s="39"/>
      <c r="E271" s="39"/>
      <c r="F271" s="35"/>
    </row>
    <row r="272" spans="1:9" ht="28.9">
      <c r="B272" s="41" t="s">
        <v>247</v>
      </c>
      <c r="D272" s="5"/>
      <c r="E272" s="5"/>
      <c r="F272" s="35"/>
    </row>
    <row r="273" spans="1:9" ht="15.6">
      <c r="B273" s="5"/>
      <c r="D273" s="112"/>
      <c r="E273" s="113"/>
      <c r="F273" s="35"/>
      <c r="G273" s="114"/>
      <c r="I273" s="114"/>
    </row>
    <row r="274" spans="1:9">
      <c r="A274" s="108">
        <v>29</v>
      </c>
      <c r="B274" s="189" t="s">
        <v>248</v>
      </c>
      <c r="C274" s="32" t="s">
        <v>8</v>
      </c>
      <c r="D274" s="33" t="s">
        <v>249</v>
      </c>
      <c r="E274" s="109">
        <v>15</v>
      </c>
      <c r="F274" s="35">
        <f t="shared" si="4"/>
        <v>15</v>
      </c>
      <c r="G274" s="190"/>
      <c r="I274" s="190" t="s">
        <v>250</v>
      </c>
    </row>
    <row r="275" spans="1:9">
      <c r="B275" s="189"/>
      <c r="C275" s="37"/>
      <c r="D275" s="5" t="s">
        <v>251</v>
      </c>
      <c r="E275" s="109">
        <v>5</v>
      </c>
      <c r="F275" s="35">
        <f t="shared" si="4"/>
        <v>0</v>
      </c>
      <c r="G275" s="190"/>
      <c r="I275" s="190"/>
    </row>
    <row r="276" spans="1:9">
      <c r="B276" s="189"/>
      <c r="C276" s="37"/>
      <c r="D276" s="5" t="s">
        <v>252</v>
      </c>
      <c r="E276" s="109">
        <v>0</v>
      </c>
      <c r="F276" s="35">
        <f t="shared" si="4"/>
        <v>0</v>
      </c>
      <c r="G276" s="190"/>
      <c r="I276" s="190"/>
    </row>
    <row r="277" spans="1:9">
      <c r="B277" s="115" t="s">
        <v>253</v>
      </c>
      <c r="C277" s="39"/>
      <c r="D277" s="39"/>
      <c r="E277" s="39"/>
      <c r="F277" s="35"/>
    </row>
    <row r="278" spans="1:9" ht="259.14999999999998">
      <c r="B278" s="41" t="s">
        <v>254</v>
      </c>
      <c r="D278" s="5"/>
      <c r="E278" s="5"/>
      <c r="F278" s="35"/>
    </row>
    <row r="279" spans="1:9">
      <c r="B279" s="17"/>
      <c r="D279" s="5"/>
      <c r="E279" s="5"/>
      <c r="F279" s="35"/>
    </row>
    <row r="280" spans="1:9" s="17" customFormat="1">
      <c r="A280" s="42">
        <v>30</v>
      </c>
      <c r="B280" s="189" t="s">
        <v>255</v>
      </c>
      <c r="C280" s="37" t="s">
        <v>8</v>
      </c>
      <c r="D280" s="5" t="s">
        <v>9</v>
      </c>
      <c r="E280" s="109">
        <v>20</v>
      </c>
      <c r="F280" s="35">
        <f t="shared" si="4"/>
        <v>20</v>
      </c>
      <c r="G280" s="110"/>
      <c r="H280" s="47"/>
      <c r="I280" s="110"/>
    </row>
    <row r="281" spans="1:9" s="17" customFormat="1">
      <c r="A281" s="42"/>
      <c r="B281" s="189"/>
      <c r="C281" s="37"/>
      <c r="D281" s="5" t="s">
        <v>11</v>
      </c>
      <c r="E281" s="109">
        <v>0</v>
      </c>
      <c r="F281" s="35">
        <f t="shared" si="4"/>
        <v>0</v>
      </c>
      <c r="G281" s="110"/>
      <c r="H281" s="47"/>
      <c r="I281" s="110"/>
    </row>
    <row r="282" spans="1:9" s="17" customFormat="1">
      <c r="A282" s="42"/>
      <c r="B282" s="189"/>
      <c r="C282" s="37"/>
      <c r="D282" s="5" t="s">
        <v>165</v>
      </c>
      <c r="E282" s="109">
        <v>0</v>
      </c>
      <c r="F282" s="35">
        <f t="shared" si="4"/>
        <v>0</v>
      </c>
      <c r="G282" s="110"/>
      <c r="H282" s="47"/>
      <c r="I282" s="110"/>
    </row>
    <row r="283" spans="1:9" s="17" customFormat="1">
      <c r="A283" s="42"/>
      <c r="B283" s="38" t="s">
        <v>256</v>
      </c>
      <c r="C283" s="39"/>
      <c r="D283" s="39"/>
      <c r="E283" s="39"/>
      <c r="F283" s="35"/>
      <c r="G283" s="44"/>
      <c r="H283" s="47"/>
      <c r="I283" s="44"/>
    </row>
    <row r="284" spans="1:9" s="17" customFormat="1" ht="201.6">
      <c r="A284" s="42"/>
      <c r="B284" s="41" t="s">
        <v>257</v>
      </c>
      <c r="C284" s="5"/>
      <c r="D284" s="5"/>
      <c r="E284" s="5"/>
      <c r="F284" s="35"/>
      <c r="G284" s="44"/>
      <c r="H284" s="47"/>
      <c r="I284" s="44"/>
    </row>
    <row r="285" spans="1:9">
      <c r="B285" s="17"/>
      <c r="D285" s="5"/>
      <c r="E285" s="5"/>
      <c r="F285" s="35"/>
    </row>
    <row r="286" spans="1:9" s="17" customFormat="1">
      <c r="A286" s="42">
        <v>31</v>
      </c>
      <c r="B286" s="189" t="s">
        <v>258</v>
      </c>
      <c r="C286" s="37" t="s">
        <v>8</v>
      </c>
      <c r="D286" s="5" t="s">
        <v>9</v>
      </c>
      <c r="E286" s="109">
        <v>20</v>
      </c>
      <c r="F286" s="35">
        <f t="shared" si="4"/>
        <v>20</v>
      </c>
      <c r="G286" s="190"/>
      <c r="H286" s="47"/>
      <c r="I286" s="190" t="s">
        <v>259</v>
      </c>
    </row>
    <row r="287" spans="1:9" s="17" customFormat="1">
      <c r="A287" s="42"/>
      <c r="B287" s="189"/>
      <c r="C287" s="37"/>
      <c r="D287" s="5" t="s">
        <v>27</v>
      </c>
      <c r="E287" s="109">
        <v>0</v>
      </c>
      <c r="F287" s="35">
        <f t="shared" si="4"/>
        <v>0</v>
      </c>
      <c r="G287" s="190"/>
      <c r="H287" s="47"/>
      <c r="I287" s="190"/>
    </row>
    <row r="288" spans="1:9" s="17" customFormat="1">
      <c r="A288" s="42"/>
      <c r="B288" s="189"/>
      <c r="C288" s="37"/>
      <c r="D288" s="5" t="s">
        <v>165</v>
      </c>
      <c r="E288" s="109">
        <v>0</v>
      </c>
      <c r="F288" s="35">
        <f t="shared" si="4"/>
        <v>0</v>
      </c>
      <c r="G288" s="190"/>
      <c r="H288" s="47"/>
      <c r="I288" s="190"/>
    </row>
    <row r="289" spans="1:9" s="17" customFormat="1">
      <c r="A289" s="42"/>
      <c r="B289" s="17" t="s">
        <v>260</v>
      </c>
      <c r="C289" s="5"/>
      <c r="D289" s="5"/>
      <c r="E289" s="5"/>
      <c r="F289" s="35"/>
      <c r="G289" s="44"/>
      <c r="H289" s="47"/>
      <c r="I289" s="44"/>
    </row>
    <row r="290" spans="1:9" s="17" customFormat="1" ht="316.89999999999998">
      <c r="A290" s="42"/>
      <c r="B290" s="41" t="s">
        <v>261</v>
      </c>
      <c r="C290" s="5"/>
      <c r="D290" s="5"/>
      <c r="E290" s="5"/>
      <c r="F290" s="35"/>
      <c r="G290" s="44"/>
      <c r="H290" s="47"/>
      <c r="I290" s="44"/>
    </row>
    <row r="291" spans="1:9">
      <c r="B291" s="17"/>
      <c r="D291" s="5"/>
      <c r="E291" s="5"/>
      <c r="F291" s="35"/>
      <c r="G291" s="44"/>
      <c r="I291" s="44"/>
    </row>
    <row r="292" spans="1:9">
      <c r="A292" s="42">
        <v>32</v>
      </c>
      <c r="B292" s="189" t="s">
        <v>262</v>
      </c>
      <c r="C292" s="37" t="s">
        <v>8</v>
      </c>
      <c r="D292" s="5" t="s">
        <v>9</v>
      </c>
      <c r="E292" s="109">
        <v>15</v>
      </c>
      <c r="F292" s="35">
        <f t="shared" si="4"/>
        <v>15</v>
      </c>
      <c r="G292" s="44"/>
      <c r="I292" s="44"/>
    </row>
    <row r="293" spans="1:9">
      <c r="B293" s="189"/>
      <c r="C293" s="37"/>
      <c r="D293" s="5" t="s">
        <v>11</v>
      </c>
      <c r="E293" s="109">
        <v>0</v>
      </c>
      <c r="F293" s="35">
        <f t="shared" si="4"/>
        <v>0</v>
      </c>
      <c r="G293" s="44"/>
      <c r="I293" s="44"/>
    </row>
    <row r="294" spans="1:9">
      <c r="B294" s="189"/>
      <c r="C294" s="43"/>
      <c r="D294" s="5"/>
      <c r="E294" s="5"/>
      <c r="F294" s="35"/>
      <c r="G294" s="44"/>
      <c r="I294" s="44"/>
    </row>
    <row r="295" spans="1:9">
      <c r="B295" s="17" t="s">
        <v>263</v>
      </c>
      <c r="D295" s="17"/>
      <c r="E295" s="5"/>
      <c r="F295" s="35"/>
      <c r="G295" s="44"/>
      <c r="I295" s="44"/>
    </row>
    <row r="296" spans="1:9" ht="43.15">
      <c r="B296" s="45" t="s">
        <v>264</v>
      </c>
      <c r="D296" s="17"/>
      <c r="E296" s="5"/>
      <c r="F296" s="35"/>
      <c r="G296" s="44"/>
      <c r="I296" s="44"/>
    </row>
    <row r="297" spans="1:9">
      <c r="B297" s="17"/>
      <c r="D297" s="5"/>
      <c r="E297" s="5"/>
      <c r="F297" s="35"/>
      <c r="G297" s="44"/>
      <c r="I297" s="44"/>
    </row>
    <row r="298" spans="1:9" s="17" customFormat="1">
      <c r="A298" s="42">
        <v>33</v>
      </c>
      <c r="B298" s="189" t="s">
        <v>265</v>
      </c>
      <c r="C298" s="37" t="s">
        <v>8</v>
      </c>
      <c r="D298" s="5" t="s">
        <v>9</v>
      </c>
      <c r="E298" s="109">
        <v>20</v>
      </c>
      <c r="F298" s="35">
        <f t="shared" si="4"/>
        <v>20</v>
      </c>
      <c r="G298" s="190"/>
      <c r="H298" s="47"/>
      <c r="I298" s="190"/>
    </row>
    <row r="299" spans="1:9" s="17" customFormat="1">
      <c r="A299" s="42"/>
      <c r="B299" s="189"/>
      <c r="C299" s="37"/>
      <c r="D299" s="5" t="s">
        <v>11</v>
      </c>
      <c r="E299" s="109">
        <v>0</v>
      </c>
      <c r="F299" s="35">
        <f t="shared" si="4"/>
        <v>0</v>
      </c>
      <c r="G299" s="190"/>
      <c r="H299" s="47"/>
      <c r="I299" s="190"/>
    </row>
    <row r="300" spans="1:9" s="17" customFormat="1" ht="28.9">
      <c r="A300" s="42"/>
      <c r="B300" s="17" t="s">
        <v>266</v>
      </c>
      <c r="C300" s="5"/>
      <c r="D300" s="5"/>
      <c r="E300" s="109"/>
      <c r="F300" s="35"/>
      <c r="G300" s="44"/>
      <c r="H300" s="47"/>
      <c r="I300" s="44"/>
    </row>
    <row r="301" spans="1:9" s="17" customFormat="1" ht="115.15">
      <c r="A301" s="42"/>
      <c r="B301" s="41" t="s">
        <v>267</v>
      </c>
      <c r="C301" s="5"/>
      <c r="D301" s="5"/>
      <c r="E301" s="5"/>
      <c r="F301" s="35"/>
      <c r="G301" s="44"/>
      <c r="H301" s="47"/>
      <c r="I301" s="44"/>
    </row>
    <row r="302" spans="1:9">
      <c r="A302" s="42"/>
      <c r="B302" s="17"/>
      <c r="D302" s="5"/>
      <c r="E302" s="5"/>
      <c r="F302" s="35"/>
      <c r="G302" s="44"/>
      <c r="I302" s="44"/>
    </row>
    <row r="303" spans="1:9">
      <c r="A303" s="42">
        <v>34</v>
      </c>
      <c r="B303" s="189" t="s">
        <v>268</v>
      </c>
      <c r="C303" s="37" t="s">
        <v>8</v>
      </c>
      <c r="D303" s="5" t="s">
        <v>9</v>
      </c>
      <c r="E303" s="109">
        <v>30</v>
      </c>
      <c r="F303" s="35">
        <f t="shared" si="4"/>
        <v>30</v>
      </c>
      <c r="G303" s="190"/>
      <c r="I303" s="190" t="s">
        <v>269</v>
      </c>
    </row>
    <row r="304" spans="1:9">
      <c r="B304" s="189"/>
      <c r="C304" s="37"/>
      <c r="D304" s="5" t="s">
        <v>11</v>
      </c>
      <c r="E304" s="109">
        <v>0</v>
      </c>
      <c r="F304" s="35">
        <f t="shared" si="4"/>
        <v>0</v>
      </c>
      <c r="G304" s="190"/>
      <c r="I304" s="190"/>
    </row>
    <row r="305" spans="1:9">
      <c r="B305" s="17" t="s">
        <v>270</v>
      </c>
      <c r="D305" s="5"/>
      <c r="E305" s="5"/>
      <c r="F305" s="35"/>
    </row>
    <row r="306" spans="1:9" ht="273.60000000000002">
      <c r="B306" s="41" t="s">
        <v>271</v>
      </c>
      <c r="D306" s="5"/>
      <c r="E306" s="5"/>
      <c r="F306" s="35"/>
    </row>
    <row r="307" spans="1:9">
      <c r="B307" s="54"/>
      <c r="D307" s="5"/>
      <c r="E307" s="5"/>
      <c r="F307" s="35"/>
      <c r="G307" s="78"/>
      <c r="I307" s="78"/>
    </row>
    <row r="308" spans="1:9" s="17" customFormat="1">
      <c r="A308" s="42">
        <v>35</v>
      </c>
      <c r="B308" s="196" t="s">
        <v>272</v>
      </c>
      <c r="C308" s="116" t="s">
        <v>8</v>
      </c>
      <c r="D308" s="109" t="s">
        <v>9</v>
      </c>
      <c r="E308" s="109">
        <v>25</v>
      </c>
      <c r="F308" s="35">
        <f t="shared" si="4"/>
        <v>25</v>
      </c>
      <c r="G308" s="190"/>
      <c r="H308" s="47"/>
      <c r="I308" s="190"/>
    </row>
    <row r="309" spans="1:9" s="17" customFormat="1">
      <c r="A309" s="42"/>
      <c r="B309" s="196"/>
      <c r="C309" s="116"/>
      <c r="D309" s="109" t="s">
        <v>11</v>
      </c>
      <c r="E309" s="109">
        <v>0</v>
      </c>
      <c r="F309" s="35">
        <f t="shared" si="4"/>
        <v>0</v>
      </c>
      <c r="G309" s="190"/>
      <c r="H309" s="47"/>
      <c r="I309" s="190"/>
    </row>
    <row r="310" spans="1:9" s="17" customFormat="1">
      <c r="A310" s="42"/>
      <c r="B310" s="196"/>
      <c r="C310" s="116"/>
      <c r="D310" s="109" t="s">
        <v>165</v>
      </c>
      <c r="E310" s="109">
        <v>0</v>
      </c>
      <c r="F310" s="35">
        <f t="shared" si="4"/>
        <v>0</v>
      </c>
      <c r="G310" s="190"/>
      <c r="H310" s="47"/>
      <c r="I310" s="190"/>
    </row>
    <row r="311" spans="1:9" s="17" customFormat="1">
      <c r="A311" s="42"/>
      <c r="B311" s="17" t="s">
        <v>273</v>
      </c>
      <c r="C311" s="5"/>
      <c r="D311" s="5"/>
      <c r="E311" s="5"/>
      <c r="F311" s="35"/>
      <c r="G311" s="44"/>
      <c r="H311" s="47"/>
      <c r="I311" s="44"/>
    </row>
    <row r="312" spans="1:9" s="17" customFormat="1" ht="216">
      <c r="A312" s="42"/>
      <c r="B312" s="41" t="s">
        <v>274</v>
      </c>
      <c r="C312" s="5"/>
      <c r="D312" s="5"/>
      <c r="E312" s="5"/>
      <c r="F312" s="35"/>
      <c r="G312" s="44"/>
      <c r="H312" s="47"/>
      <c r="I312" s="44"/>
    </row>
    <row r="313" spans="1:9" s="17" customFormat="1">
      <c r="A313" s="42"/>
      <c r="B313" s="45"/>
      <c r="C313" s="5"/>
      <c r="D313" s="5"/>
      <c r="E313" s="5"/>
      <c r="F313" s="35"/>
      <c r="G313" s="44"/>
      <c r="H313" s="47"/>
      <c r="I313" s="44"/>
    </row>
    <row r="314" spans="1:9">
      <c r="A314" s="42">
        <v>36</v>
      </c>
      <c r="B314" s="196" t="s">
        <v>275</v>
      </c>
      <c r="C314" s="116" t="s">
        <v>8</v>
      </c>
      <c r="D314" s="109" t="s">
        <v>9</v>
      </c>
      <c r="E314" s="109">
        <v>15</v>
      </c>
      <c r="F314" s="35">
        <f t="shared" si="4"/>
        <v>15</v>
      </c>
      <c r="G314" s="198"/>
      <c r="I314" s="198"/>
    </row>
    <row r="315" spans="1:9">
      <c r="A315" s="51"/>
      <c r="B315" s="196"/>
      <c r="C315" s="116"/>
      <c r="D315" s="109" t="s">
        <v>11</v>
      </c>
      <c r="E315" s="109">
        <v>0</v>
      </c>
      <c r="F315" s="35">
        <f t="shared" si="4"/>
        <v>0</v>
      </c>
      <c r="G315" s="198"/>
      <c r="I315" s="198"/>
    </row>
    <row r="316" spans="1:9">
      <c r="A316" s="51"/>
      <c r="B316" s="196"/>
      <c r="C316" s="116"/>
      <c r="D316" s="109" t="s">
        <v>165</v>
      </c>
      <c r="E316" s="109">
        <v>0</v>
      </c>
      <c r="F316" s="35">
        <f t="shared" si="4"/>
        <v>0</v>
      </c>
      <c r="G316" s="198"/>
      <c r="I316" s="198"/>
    </row>
    <row r="317" spans="1:9">
      <c r="A317" s="51"/>
      <c r="B317" s="17" t="s">
        <v>276</v>
      </c>
      <c r="D317" s="5"/>
      <c r="E317" s="5"/>
      <c r="F317" s="35"/>
    </row>
    <row r="318" spans="1:9" ht="374.45">
      <c r="A318" s="51"/>
      <c r="B318" s="41" t="s">
        <v>277</v>
      </c>
      <c r="D318" s="5"/>
      <c r="E318" s="5"/>
      <c r="F318" s="35"/>
    </row>
    <row r="319" spans="1:9">
      <c r="B319" s="54"/>
      <c r="D319" s="5"/>
      <c r="E319" s="5"/>
      <c r="F319" s="35"/>
      <c r="G319" s="78"/>
      <c r="I319" s="78"/>
    </row>
    <row r="320" spans="1:9">
      <c r="B320" s="117" t="s">
        <v>278</v>
      </c>
      <c r="C320" s="118"/>
      <c r="D320" s="118"/>
      <c r="E320" s="118"/>
      <c r="F320" s="119">
        <f>SUM(F321:F353)</f>
        <v>110</v>
      </c>
      <c r="G320" s="118"/>
      <c r="H320" s="120"/>
      <c r="I320" s="118"/>
    </row>
    <row r="321" spans="1:9" s="17" customFormat="1">
      <c r="A321" s="42">
        <v>37</v>
      </c>
      <c r="B321" s="196" t="s">
        <v>279</v>
      </c>
      <c r="C321" s="116" t="s">
        <v>8</v>
      </c>
      <c r="D321" s="109" t="s">
        <v>9</v>
      </c>
      <c r="E321" s="109">
        <v>40</v>
      </c>
      <c r="F321" s="35">
        <f t="shared" si="4"/>
        <v>40</v>
      </c>
      <c r="G321" s="190"/>
      <c r="H321" s="47"/>
      <c r="I321" s="190"/>
    </row>
    <row r="322" spans="1:9" s="17" customFormat="1">
      <c r="A322" s="42"/>
      <c r="B322" s="196"/>
      <c r="C322" s="116"/>
      <c r="D322" s="109" t="s">
        <v>11</v>
      </c>
      <c r="E322" s="109">
        <v>0</v>
      </c>
      <c r="F322" s="35">
        <f t="shared" si="4"/>
        <v>0</v>
      </c>
      <c r="G322" s="190"/>
      <c r="H322" s="47"/>
      <c r="I322" s="190"/>
    </row>
    <row r="323" spans="1:9" s="17" customFormat="1">
      <c r="A323" s="42"/>
      <c r="B323" s="196"/>
      <c r="C323" s="116"/>
      <c r="D323" s="109" t="s">
        <v>165</v>
      </c>
      <c r="E323" s="109">
        <v>0</v>
      </c>
      <c r="F323" s="35">
        <f t="shared" si="4"/>
        <v>0</v>
      </c>
      <c r="G323" s="190"/>
      <c r="H323" s="47"/>
      <c r="I323" s="190"/>
    </row>
    <row r="324" spans="1:9" s="17" customFormat="1" ht="28.9">
      <c r="A324" s="42"/>
      <c r="B324" s="17" t="s">
        <v>280</v>
      </c>
      <c r="C324" s="5"/>
      <c r="D324" s="5"/>
      <c r="E324" s="5"/>
      <c r="F324" s="35"/>
      <c r="G324" s="44"/>
      <c r="H324" s="47"/>
      <c r="I324" s="44"/>
    </row>
    <row r="325" spans="1:9" s="17" customFormat="1">
      <c r="A325" s="42"/>
      <c r="B325" s="199" t="s">
        <v>281</v>
      </c>
      <c r="C325" s="200"/>
      <c r="D325" s="201"/>
      <c r="E325" s="5"/>
      <c r="F325" s="35"/>
      <c r="G325" s="44"/>
      <c r="H325" s="47"/>
      <c r="I325" s="44"/>
    </row>
    <row r="326" spans="1:9" s="17" customFormat="1" ht="55.15">
      <c r="A326" s="42"/>
      <c r="B326" s="121" t="s">
        <v>282</v>
      </c>
      <c r="C326" s="121" t="s">
        <v>8</v>
      </c>
      <c r="D326" s="121" t="s">
        <v>283</v>
      </c>
      <c r="E326" s="5"/>
      <c r="F326" s="35"/>
      <c r="G326" s="44"/>
      <c r="H326" s="47"/>
      <c r="I326" s="44"/>
    </row>
    <row r="327" spans="1:9" s="17" customFormat="1" ht="55.15">
      <c r="A327" s="42"/>
      <c r="B327" s="121" t="s">
        <v>284</v>
      </c>
      <c r="C327" s="122" t="s">
        <v>8</v>
      </c>
      <c r="D327" s="123" t="s">
        <v>285</v>
      </c>
      <c r="E327" s="5"/>
      <c r="F327" s="35"/>
      <c r="G327" s="44"/>
      <c r="H327" s="47"/>
      <c r="I327" s="44"/>
    </row>
    <row r="328" spans="1:9" s="17" customFormat="1" ht="151.9">
      <c r="A328" s="42"/>
      <c r="B328" s="121" t="s">
        <v>286</v>
      </c>
      <c r="C328" s="122" t="s">
        <v>8</v>
      </c>
      <c r="D328" s="123" t="s">
        <v>287</v>
      </c>
      <c r="E328" s="5"/>
      <c r="F328" s="35"/>
      <c r="G328" s="44"/>
      <c r="H328" s="47"/>
      <c r="I328" s="44"/>
    </row>
    <row r="329" spans="1:9" s="17" customFormat="1" ht="289.89999999999998">
      <c r="A329" s="42">
        <v>37</v>
      </c>
      <c r="B329" s="121" t="s">
        <v>288</v>
      </c>
      <c r="C329" s="122" t="s">
        <v>8</v>
      </c>
      <c r="D329" s="123" t="s">
        <v>289</v>
      </c>
      <c r="E329" s="5"/>
      <c r="F329" s="35"/>
      <c r="G329" s="44"/>
      <c r="H329" s="47"/>
      <c r="I329" s="44"/>
    </row>
    <row r="330" spans="1:9" s="17" customFormat="1">
      <c r="A330" s="42"/>
      <c r="B330" s="121" t="s">
        <v>290</v>
      </c>
      <c r="C330" s="122"/>
      <c r="D330" s="123"/>
      <c r="E330" s="5"/>
      <c r="F330" s="35"/>
      <c r="G330" s="44"/>
      <c r="H330" s="47"/>
      <c r="I330" s="44"/>
    </row>
    <row r="331" spans="1:9">
      <c r="B331" s="54"/>
      <c r="D331" s="5"/>
      <c r="E331" s="5"/>
      <c r="F331" s="35"/>
      <c r="G331" s="78"/>
      <c r="I331" s="78"/>
    </row>
    <row r="332" spans="1:9" s="17" customFormat="1">
      <c r="A332" s="42">
        <v>38</v>
      </c>
      <c r="B332" s="196" t="s">
        <v>291</v>
      </c>
      <c r="C332" s="116" t="s">
        <v>8</v>
      </c>
      <c r="D332" s="109" t="s">
        <v>9</v>
      </c>
      <c r="E332" s="109">
        <v>40</v>
      </c>
      <c r="F332" s="35">
        <f>IF(C332="x",E332,0)</f>
        <v>40</v>
      </c>
      <c r="G332" s="190"/>
      <c r="H332" s="47"/>
      <c r="I332" s="190"/>
    </row>
    <row r="333" spans="1:9" s="17" customFormat="1">
      <c r="A333" s="42"/>
      <c r="B333" s="196"/>
      <c r="C333" s="116"/>
      <c r="D333" s="109" t="s">
        <v>11</v>
      </c>
      <c r="E333" s="109">
        <v>0</v>
      </c>
      <c r="F333" s="35">
        <f>IF(C333="x",E333,0)</f>
        <v>0</v>
      </c>
      <c r="G333" s="190"/>
      <c r="H333" s="47"/>
      <c r="I333" s="190"/>
    </row>
    <row r="334" spans="1:9" s="17" customFormat="1">
      <c r="A334" s="42"/>
      <c r="B334" s="196"/>
      <c r="C334" s="116"/>
      <c r="D334" s="109" t="s">
        <v>165</v>
      </c>
      <c r="E334" s="109">
        <v>0</v>
      </c>
      <c r="F334" s="35">
        <f>IF(C334="x",E334,0)</f>
        <v>0</v>
      </c>
      <c r="G334" s="190"/>
      <c r="H334" s="47"/>
      <c r="I334" s="190"/>
    </row>
    <row r="335" spans="1:9" s="17" customFormat="1">
      <c r="A335" s="42"/>
      <c r="B335" s="189"/>
      <c r="C335" s="124"/>
      <c r="D335" s="109"/>
      <c r="E335" s="109"/>
      <c r="F335" s="35"/>
      <c r="G335" s="190"/>
      <c r="H335" s="47"/>
      <c r="I335" s="190"/>
    </row>
    <row r="336" spans="1:9" s="17" customFormat="1" ht="28.9">
      <c r="A336" s="42"/>
      <c r="B336" s="17" t="s">
        <v>280</v>
      </c>
      <c r="C336" s="5"/>
      <c r="D336" s="5"/>
      <c r="E336" s="5"/>
      <c r="F336" s="35"/>
      <c r="G336" s="44"/>
      <c r="H336" s="47"/>
      <c r="I336" s="44"/>
    </row>
    <row r="337" spans="1:9" s="17" customFormat="1">
      <c r="A337" s="42"/>
      <c r="B337" s="199" t="s">
        <v>292</v>
      </c>
      <c r="C337" s="200"/>
      <c r="D337" s="201"/>
      <c r="E337" s="5"/>
      <c r="F337" s="35"/>
      <c r="G337" s="44"/>
      <c r="H337" s="47"/>
      <c r="I337" s="44"/>
    </row>
    <row r="338" spans="1:9" s="17" customFormat="1" ht="289.89999999999998">
      <c r="A338" s="42"/>
      <c r="B338" s="121" t="s">
        <v>293</v>
      </c>
      <c r="C338" s="121" t="s">
        <v>8</v>
      </c>
      <c r="D338" s="121" t="s">
        <v>289</v>
      </c>
      <c r="E338" s="5"/>
      <c r="F338" s="35"/>
      <c r="G338" s="44"/>
      <c r="H338" s="47"/>
      <c r="I338" s="44"/>
    </row>
    <row r="339" spans="1:9" s="17" customFormat="1" ht="82.9">
      <c r="A339" s="42"/>
      <c r="B339" s="121" t="s">
        <v>294</v>
      </c>
      <c r="C339" s="122" t="s">
        <v>8</v>
      </c>
      <c r="D339" s="123" t="s">
        <v>295</v>
      </c>
      <c r="E339" s="5"/>
      <c r="F339" s="35"/>
      <c r="G339" s="44"/>
      <c r="H339" s="47"/>
      <c r="I339" s="44"/>
    </row>
    <row r="340" spans="1:9" s="17" customFormat="1">
      <c r="A340" s="42"/>
      <c r="B340" s="121" t="s">
        <v>290</v>
      </c>
      <c r="C340" s="122"/>
      <c r="D340" s="123"/>
      <c r="E340" s="5"/>
      <c r="F340" s="35"/>
      <c r="G340" s="44"/>
      <c r="H340" s="47"/>
      <c r="I340" s="44"/>
    </row>
    <row r="341" spans="1:9" s="17" customFormat="1">
      <c r="A341" s="42"/>
      <c r="B341" s="54"/>
      <c r="C341" s="5"/>
      <c r="D341" s="5"/>
      <c r="E341" s="5"/>
      <c r="F341" s="35"/>
      <c r="G341" s="78"/>
      <c r="H341" s="47"/>
      <c r="I341" s="78"/>
    </row>
    <row r="342" spans="1:9" s="17" customFormat="1">
      <c r="A342" s="42" t="s">
        <v>296</v>
      </c>
      <c r="B342" s="196" t="s">
        <v>297</v>
      </c>
      <c r="C342" s="116" t="s">
        <v>8</v>
      </c>
      <c r="D342" s="109" t="s">
        <v>9</v>
      </c>
      <c r="E342" s="109">
        <v>20</v>
      </c>
      <c r="F342" s="35">
        <f>IF(C342="x",E342,0)</f>
        <v>20</v>
      </c>
      <c r="G342" s="190"/>
      <c r="H342" s="47"/>
      <c r="I342" s="190"/>
    </row>
    <row r="343" spans="1:9" s="17" customFormat="1">
      <c r="A343" s="42"/>
      <c r="B343" s="196"/>
      <c r="C343" s="116"/>
      <c r="D343" s="109" t="s">
        <v>11</v>
      </c>
      <c r="E343" s="109">
        <v>0</v>
      </c>
      <c r="F343" s="35">
        <f>IF(C343="x",E343,0)</f>
        <v>0</v>
      </c>
      <c r="G343" s="190"/>
      <c r="H343" s="47"/>
      <c r="I343" s="190"/>
    </row>
    <row r="344" spans="1:9" s="17" customFormat="1">
      <c r="A344" s="42"/>
      <c r="B344" s="196"/>
      <c r="C344" s="116"/>
      <c r="D344" s="109" t="s">
        <v>165</v>
      </c>
      <c r="E344" s="109">
        <v>0</v>
      </c>
      <c r="F344" s="35">
        <f>IF(C344="x",E344,0)</f>
        <v>0</v>
      </c>
      <c r="G344" s="190"/>
      <c r="H344" s="47"/>
      <c r="I344" s="190"/>
    </row>
    <row r="345" spans="1:9" s="17" customFormat="1">
      <c r="A345" s="42"/>
      <c r="B345" s="17" t="s">
        <v>298</v>
      </c>
      <c r="C345" s="5"/>
      <c r="D345" s="5"/>
      <c r="E345" s="5"/>
      <c r="F345" s="35"/>
      <c r="G345" s="44"/>
      <c r="H345" s="47"/>
      <c r="I345" s="44"/>
    </row>
    <row r="346" spans="1:9" s="17" customFormat="1" ht="86.45">
      <c r="A346" s="42"/>
      <c r="B346" s="41" t="s">
        <v>299</v>
      </c>
      <c r="C346" s="5"/>
      <c r="D346" s="54"/>
      <c r="E346" s="5"/>
      <c r="F346" s="35"/>
      <c r="G346" s="44"/>
      <c r="H346" s="47"/>
      <c r="I346" s="44"/>
    </row>
    <row r="347" spans="1:9" s="17" customFormat="1">
      <c r="A347" s="42"/>
      <c r="B347" s="125"/>
      <c r="C347" s="5"/>
      <c r="D347" s="54"/>
      <c r="E347" s="5"/>
      <c r="F347" s="35"/>
      <c r="G347" s="44"/>
      <c r="H347" s="47"/>
      <c r="I347" s="44"/>
    </row>
    <row r="348" spans="1:9" s="17" customFormat="1">
      <c r="A348" s="42" t="s">
        <v>300</v>
      </c>
      <c r="B348" s="196" t="s">
        <v>301</v>
      </c>
      <c r="C348" s="116" t="s">
        <v>8</v>
      </c>
      <c r="D348" s="109" t="s">
        <v>9</v>
      </c>
      <c r="E348" s="109">
        <v>10</v>
      </c>
      <c r="F348" s="35">
        <f>IF(C348="x",E348,0)</f>
        <v>10</v>
      </c>
      <c r="G348" s="190"/>
      <c r="H348" s="47"/>
      <c r="I348" s="190"/>
    </row>
    <row r="349" spans="1:9" s="17" customFormat="1">
      <c r="A349" s="42"/>
      <c r="B349" s="196"/>
      <c r="C349" s="116"/>
      <c r="D349" s="109" t="s">
        <v>11</v>
      </c>
      <c r="E349" s="109">
        <v>0</v>
      </c>
      <c r="F349" s="35">
        <f>IF(C349="x",E349,0)</f>
        <v>0</v>
      </c>
      <c r="G349" s="190"/>
      <c r="H349" s="47"/>
      <c r="I349" s="190"/>
    </row>
    <row r="350" spans="1:9" s="17" customFormat="1">
      <c r="A350" s="42"/>
      <c r="B350" s="196"/>
      <c r="C350" s="116"/>
      <c r="D350" s="109" t="s">
        <v>165</v>
      </c>
      <c r="E350" s="109">
        <v>0</v>
      </c>
      <c r="F350" s="35">
        <f>IF(C350="x",E350,0)</f>
        <v>0</v>
      </c>
      <c r="G350" s="190"/>
      <c r="H350" s="47"/>
      <c r="I350" s="190"/>
    </row>
    <row r="351" spans="1:9" s="17" customFormat="1" ht="28.9">
      <c r="A351" s="42"/>
      <c r="B351" s="17" t="s">
        <v>302</v>
      </c>
      <c r="C351" s="5"/>
      <c r="D351" s="5"/>
      <c r="E351" s="5"/>
      <c r="F351" s="35"/>
      <c r="G351" s="44"/>
      <c r="H351" s="47"/>
      <c r="I351" s="44"/>
    </row>
    <row r="352" spans="1:9" s="17" customFormat="1" ht="28.9">
      <c r="A352" s="42"/>
      <c r="B352" s="41" t="s">
        <v>303</v>
      </c>
      <c r="C352" s="5"/>
      <c r="D352" s="54"/>
      <c r="E352" s="5"/>
      <c r="F352" s="35"/>
      <c r="G352" s="44"/>
      <c r="H352" s="47"/>
      <c r="I352" s="44"/>
    </row>
    <row r="353" spans="1:9">
      <c r="A353" s="51"/>
      <c r="B353" s="126"/>
      <c r="D353" s="87"/>
      <c r="E353" s="86"/>
      <c r="F353" s="35"/>
      <c r="G353" s="50"/>
      <c r="I353" s="50"/>
    </row>
    <row r="354" spans="1:9">
      <c r="B354" s="117" t="s">
        <v>304</v>
      </c>
      <c r="C354" s="118"/>
      <c r="D354" s="118"/>
      <c r="E354" s="118"/>
      <c r="F354" s="119">
        <f>SUM(F355,F386,F417,F448)</f>
        <v>280</v>
      </c>
      <c r="G354" s="118"/>
      <c r="H354" s="120"/>
      <c r="I354" s="118"/>
    </row>
    <row r="355" spans="1:9">
      <c r="B355" s="127" t="s">
        <v>305</v>
      </c>
      <c r="C355" s="128"/>
      <c r="D355" s="128"/>
      <c r="E355" s="128"/>
      <c r="F355" s="129">
        <f>SUM(F356:F385)</f>
        <v>80</v>
      </c>
      <c r="G355" s="128"/>
      <c r="H355" s="130"/>
      <c r="I355" s="128"/>
    </row>
    <row r="356" spans="1:9" s="17" customFormat="1" ht="33" customHeight="1">
      <c r="A356" s="42">
        <v>40</v>
      </c>
      <c r="B356" s="196" t="s">
        <v>306</v>
      </c>
      <c r="C356" s="116" t="s">
        <v>8</v>
      </c>
      <c r="D356" s="109" t="s">
        <v>9</v>
      </c>
      <c r="E356" s="109">
        <v>20</v>
      </c>
      <c r="F356" s="131">
        <f>IF(C356="x",E356,0)</f>
        <v>20</v>
      </c>
      <c r="G356" s="44"/>
      <c r="H356" s="47"/>
      <c r="I356" s="44" t="s">
        <v>307</v>
      </c>
    </row>
    <row r="357" spans="1:9" s="17" customFormat="1">
      <c r="A357" s="42"/>
      <c r="B357" s="196"/>
      <c r="C357" s="116"/>
      <c r="D357" s="109" t="s">
        <v>11</v>
      </c>
      <c r="E357" s="109">
        <v>0</v>
      </c>
      <c r="F357" s="35">
        <f>IF(C357="x",E357,0)</f>
        <v>0</v>
      </c>
      <c r="G357" s="44"/>
      <c r="H357" s="47"/>
      <c r="I357" s="44"/>
    </row>
    <row r="358" spans="1:9" s="17" customFormat="1">
      <c r="A358" s="42"/>
      <c r="B358" s="196"/>
      <c r="C358" s="116"/>
      <c r="D358" s="109" t="s">
        <v>165</v>
      </c>
      <c r="E358" s="109">
        <v>0</v>
      </c>
      <c r="F358" s="35">
        <f>IF(C358="x",E358,0)</f>
        <v>0</v>
      </c>
      <c r="G358" s="44"/>
      <c r="H358" s="47"/>
      <c r="I358" s="44"/>
    </row>
    <row r="359" spans="1:9" s="17" customFormat="1">
      <c r="A359" s="42"/>
      <c r="B359" s="17" t="s">
        <v>308</v>
      </c>
      <c r="C359" s="5"/>
      <c r="D359" s="5"/>
      <c r="E359" s="5"/>
      <c r="F359" s="35"/>
      <c r="G359" s="110"/>
      <c r="H359" s="47"/>
      <c r="I359" s="110"/>
    </row>
    <row r="360" spans="1:9" s="17" customFormat="1" ht="360.4" customHeight="1">
      <c r="A360" s="42"/>
      <c r="B360" s="41" t="s">
        <v>309</v>
      </c>
      <c r="C360" s="5"/>
      <c r="D360" s="54"/>
      <c r="E360" s="5"/>
      <c r="F360" s="35"/>
      <c r="G360" s="132" t="s">
        <v>310</v>
      </c>
      <c r="H360" s="133" t="s">
        <v>311</v>
      </c>
      <c r="I360" s="134"/>
    </row>
    <row r="361" spans="1:9">
      <c r="A361" s="51"/>
      <c r="B361" s="52"/>
      <c r="D361" s="54"/>
      <c r="E361" s="5"/>
      <c r="F361" s="35"/>
      <c r="G361" s="135"/>
      <c r="I361" s="135"/>
    </row>
    <row r="362" spans="1:9" s="17" customFormat="1">
      <c r="A362" s="42">
        <v>41</v>
      </c>
      <c r="B362" s="196" t="s">
        <v>312</v>
      </c>
      <c r="C362" s="116" t="s">
        <v>8</v>
      </c>
      <c r="D362" s="109" t="s">
        <v>9</v>
      </c>
      <c r="E362" s="109">
        <v>15</v>
      </c>
      <c r="F362" s="35">
        <f>IF(C362="x",E362,0)</f>
        <v>15</v>
      </c>
      <c r="G362" s="110"/>
      <c r="H362" s="47"/>
      <c r="I362" s="110"/>
    </row>
    <row r="363" spans="1:9" s="17" customFormat="1">
      <c r="A363" s="42"/>
      <c r="B363" s="196"/>
      <c r="C363" s="116"/>
      <c r="D363" s="109" t="s">
        <v>11</v>
      </c>
      <c r="E363" s="109">
        <v>0</v>
      </c>
      <c r="F363" s="35">
        <f>IF(C363="x",E363,0)</f>
        <v>0</v>
      </c>
      <c r="G363" s="110"/>
      <c r="H363" s="47"/>
      <c r="I363" s="110"/>
    </row>
    <row r="364" spans="1:9" s="17" customFormat="1" ht="15.75" customHeight="1">
      <c r="A364" s="42"/>
      <c r="B364" s="196"/>
      <c r="C364" s="116"/>
      <c r="D364" s="109" t="s">
        <v>165</v>
      </c>
      <c r="E364" s="109">
        <v>0</v>
      </c>
      <c r="F364" s="35">
        <f>IF(C364="x",E364,0)</f>
        <v>0</v>
      </c>
      <c r="G364" s="110"/>
      <c r="H364" s="47"/>
      <c r="I364" s="110"/>
    </row>
    <row r="365" spans="1:9" s="17" customFormat="1" ht="43.15">
      <c r="A365" s="42"/>
      <c r="B365" s="17" t="s">
        <v>313</v>
      </c>
      <c r="C365" s="5"/>
      <c r="D365" s="5"/>
      <c r="E365" s="5"/>
      <c r="F365" s="35"/>
      <c r="G365" s="110"/>
      <c r="H365" s="47"/>
      <c r="I365" s="110"/>
    </row>
    <row r="366" spans="1:9" s="17" customFormat="1" ht="403.15">
      <c r="A366" s="42"/>
      <c r="B366" s="41" t="s">
        <v>314</v>
      </c>
      <c r="C366" s="5"/>
      <c r="D366" s="54"/>
      <c r="E366" s="5"/>
      <c r="F366" s="35"/>
      <c r="G366" s="110"/>
      <c r="H366" s="47"/>
      <c r="I366" s="110"/>
    </row>
    <row r="367" spans="1:9">
      <c r="A367" s="51"/>
      <c r="B367" s="52"/>
      <c r="D367" s="54"/>
      <c r="E367" s="5"/>
      <c r="F367" s="35"/>
      <c r="G367" s="135"/>
      <c r="I367" s="135"/>
    </row>
    <row r="368" spans="1:9" s="17" customFormat="1">
      <c r="A368" s="42">
        <v>42</v>
      </c>
      <c r="B368" s="196" t="s">
        <v>315</v>
      </c>
      <c r="C368" s="116" t="s">
        <v>8</v>
      </c>
      <c r="D368" s="109" t="s">
        <v>9</v>
      </c>
      <c r="E368" s="109">
        <v>15</v>
      </c>
      <c r="F368" s="35">
        <f>IF(C368="x",E368,0)</f>
        <v>15</v>
      </c>
      <c r="G368" s="110"/>
      <c r="H368" s="47"/>
      <c r="I368" s="110"/>
    </row>
    <row r="369" spans="1:9" s="17" customFormat="1">
      <c r="A369" s="42"/>
      <c r="B369" s="196"/>
      <c r="C369" s="116"/>
      <c r="D369" s="109" t="s">
        <v>11</v>
      </c>
      <c r="E369" s="109">
        <v>0</v>
      </c>
      <c r="F369" s="35">
        <f>IF(C369="x",E369,0)</f>
        <v>0</v>
      </c>
      <c r="G369" s="110"/>
      <c r="H369" s="47"/>
      <c r="I369" s="110"/>
    </row>
    <row r="370" spans="1:9" s="17" customFormat="1">
      <c r="A370" s="42"/>
      <c r="B370" s="196"/>
      <c r="C370" s="116"/>
      <c r="D370" s="109" t="s">
        <v>165</v>
      </c>
      <c r="E370" s="109">
        <v>0</v>
      </c>
      <c r="F370" s="35">
        <f>IF(C370="x",E370,0)</f>
        <v>0</v>
      </c>
      <c r="G370" s="110"/>
      <c r="H370" s="47"/>
      <c r="I370" s="110"/>
    </row>
    <row r="371" spans="1:9" s="17" customFormat="1" ht="43.15">
      <c r="A371" s="42"/>
      <c r="B371" s="17" t="s">
        <v>313</v>
      </c>
      <c r="C371" s="5"/>
      <c r="D371" s="5"/>
      <c r="E371" s="5"/>
      <c r="F371" s="35"/>
      <c r="G371" s="110"/>
      <c r="H371" s="47"/>
      <c r="I371" s="110"/>
    </row>
    <row r="372" spans="1:9" s="17" customFormat="1" ht="244.9">
      <c r="A372" s="42"/>
      <c r="B372" s="41" t="s">
        <v>316</v>
      </c>
      <c r="C372" s="5"/>
      <c r="D372" s="54"/>
      <c r="E372" s="5"/>
      <c r="F372" s="35"/>
      <c r="G372" s="110"/>
      <c r="H372" s="47"/>
      <c r="I372" s="110"/>
    </row>
    <row r="373" spans="1:9">
      <c r="A373" s="51"/>
      <c r="B373" s="87"/>
      <c r="D373" s="5"/>
      <c r="E373" s="5"/>
      <c r="F373" s="35"/>
      <c r="G373" s="135"/>
      <c r="I373" s="135"/>
    </row>
    <row r="374" spans="1:9" s="17" customFormat="1">
      <c r="A374" s="42">
        <v>43</v>
      </c>
      <c r="B374" s="196" t="s">
        <v>317</v>
      </c>
      <c r="C374" s="116" t="s">
        <v>8</v>
      </c>
      <c r="D374" s="109" t="s">
        <v>9</v>
      </c>
      <c r="E374" s="109">
        <v>15</v>
      </c>
      <c r="F374" s="35">
        <f>IF(C374="x",E374,0)</f>
        <v>15</v>
      </c>
      <c r="G374" s="44"/>
      <c r="H374" s="47"/>
      <c r="I374" s="44"/>
    </row>
    <row r="375" spans="1:9" s="17" customFormat="1">
      <c r="A375" s="42"/>
      <c r="B375" s="196"/>
      <c r="C375" s="116"/>
      <c r="D375" s="109" t="s">
        <v>11</v>
      </c>
      <c r="E375" s="109">
        <v>0</v>
      </c>
      <c r="F375" s="35">
        <f>IF(C375="x",E375,0)</f>
        <v>0</v>
      </c>
      <c r="G375" s="44"/>
      <c r="H375" s="47"/>
      <c r="I375" s="44"/>
    </row>
    <row r="376" spans="1:9" s="17" customFormat="1">
      <c r="A376" s="42"/>
      <c r="B376" s="196"/>
      <c r="C376" s="116"/>
      <c r="D376" s="109" t="s">
        <v>165</v>
      </c>
      <c r="E376" s="109">
        <v>0</v>
      </c>
      <c r="F376" s="35">
        <f>IF(C376="x",E376,0)</f>
        <v>0</v>
      </c>
      <c r="G376" s="78"/>
      <c r="H376" s="47"/>
      <c r="I376" s="78"/>
    </row>
    <row r="377" spans="1:9" s="17" customFormat="1" ht="50.25" customHeight="1">
      <c r="A377" s="42"/>
      <c r="B377" s="17" t="s">
        <v>313</v>
      </c>
      <c r="C377" s="5"/>
      <c r="D377" s="5"/>
      <c r="E377" s="5"/>
      <c r="F377" s="35"/>
      <c r="G377" s="198"/>
      <c r="H377" s="47"/>
      <c r="I377" s="198"/>
    </row>
    <row r="378" spans="1:9" s="17" customFormat="1" ht="129.6">
      <c r="A378" s="42"/>
      <c r="B378" s="41" t="s">
        <v>318</v>
      </c>
      <c r="C378" s="5"/>
      <c r="D378" s="54"/>
      <c r="E378" s="5"/>
      <c r="F378" s="35"/>
      <c r="G378" s="198"/>
      <c r="H378" s="47"/>
      <c r="I378" s="198"/>
    </row>
    <row r="379" spans="1:9">
      <c r="A379" s="51"/>
      <c r="B379" s="87"/>
      <c r="D379" s="5"/>
      <c r="E379" s="5"/>
      <c r="F379" s="35"/>
      <c r="G379" s="198"/>
      <c r="I379" s="198"/>
    </row>
    <row r="380" spans="1:9" s="17" customFormat="1">
      <c r="A380" s="42">
        <v>44</v>
      </c>
      <c r="B380" s="196" t="s">
        <v>319</v>
      </c>
      <c r="C380" s="116" t="s">
        <v>8</v>
      </c>
      <c r="D380" s="109" t="s">
        <v>9</v>
      </c>
      <c r="E380" s="109">
        <v>15</v>
      </c>
      <c r="F380" s="35">
        <f>IF(C380="x",E380,0)</f>
        <v>15</v>
      </c>
      <c r="G380" s="44"/>
      <c r="H380" s="47"/>
      <c r="I380" s="44"/>
    </row>
    <row r="381" spans="1:9" s="17" customFormat="1">
      <c r="A381" s="42"/>
      <c r="B381" s="196"/>
      <c r="C381" s="116"/>
      <c r="D381" s="109" t="s">
        <v>11</v>
      </c>
      <c r="E381" s="109">
        <v>0</v>
      </c>
      <c r="F381" s="35">
        <f>IF(C381="x",E381,0)</f>
        <v>0</v>
      </c>
      <c r="G381" s="44"/>
      <c r="H381" s="47"/>
      <c r="I381" s="44"/>
    </row>
    <row r="382" spans="1:9" s="17" customFormat="1">
      <c r="A382" s="42"/>
      <c r="B382" s="196"/>
      <c r="C382" s="116"/>
      <c r="D382" s="109" t="s">
        <v>165</v>
      </c>
      <c r="E382" s="109">
        <v>0</v>
      </c>
      <c r="F382" s="35">
        <f>IF(C382="x",E382,0)</f>
        <v>0</v>
      </c>
      <c r="G382" s="78"/>
      <c r="H382" s="47"/>
      <c r="I382" s="78"/>
    </row>
    <row r="383" spans="1:9" s="17" customFormat="1" ht="43.15">
      <c r="A383" s="42"/>
      <c r="B383" s="17" t="s">
        <v>313</v>
      </c>
      <c r="C383" s="5"/>
      <c r="D383" s="5"/>
      <c r="E383" s="5"/>
      <c r="F383" s="35"/>
      <c r="G383" s="44"/>
      <c r="H383" s="47"/>
      <c r="I383" s="44"/>
    </row>
    <row r="384" spans="1:9" s="17" customFormat="1" ht="172.9">
      <c r="A384" s="42"/>
      <c r="B384" s="41" t="s">
        <v>320</v>
      </c>
      <c r="C384" s="5"/>
      <c r="D384" s="54"/>
      <c r="E384" s="5"/>
      <c r="F384" s="35"/>
      <c r="G384" s="110"/>
      <c r="H384" s="47"/>
      <c r="I384" s="110"/>
    </row>
    <row r="385" spans="1:9">
      <c r="B385" s="45"/>
      <c r="D385" s="54"/>
      <c r="E385" s="5"/>
      <c r="F385" s="35"/>
      <c r="G385" s="135"/>
      <c r="I385" s="135"/>
    </row>
    <row r="386" spans="1:9">
      <c r="B386" s="127" t="s">
        <v>321</v>
      </c>
      <c r="C386" s="128"/>
      <c r="D386" s="128"/>
      <c r="E386" s="128"/>
      <c r="F386" s="129">
        <f>SUM(F387:F416)</f>
        <v>60</v>
      </c>
      <c r="G386" s="128"/>
      <c r="H386" s="130"/>
      <c r="I386" s="128"/>
    </row>
    <row r="387" spans="1:9" s="17" customFormat="1" ht="34.5" customHeight="1">
      <c r="A387" s="42">
        <v>45</v>
      </c>
      <c r="B387" s="196" t="s">
        <v>322</v>
      </c>
      <c r="C387" s="136" t="s">
        <v>8</v>
      </c>
      <c r="D387" s="109" t="s">
        <v>9</v>
      </c>
      <c r="E387" s="109">
        <v>20</v>
      </c>
      <c r="F387" s="131">
        <v>0</v>
      </c>
      <c r="G387" s="44"/>
      <c r="H387" s="47"/>
      <c r="I387" s="44" t="s">
        <v>323</v>
      </c>
    </row>
    <row r="388" spans="1:9" s="17" customFormat="1">
      <c r="A388" s="42"/>
      <c r="B388" s="196"/>
      <c r="C388" s="116"/>
      <c r="D388" s="109" t="s">
        <v>11</v>
      </c>
      <c r="E388" s="109">
        <v>0</v>
      </c>
      <c r="F388" s="35">
        <f>IF(C388="x",E388,0)</f>
        <v>0</v>
      </c>
      <c r="G388" s="110"/>
      <c r="H388" s="47"/>
      <c r="I388" s="110"/>
    </row>
    <row r="389" spans="1:9" s="17" customFormat="1">
      <c r="A389" s="42"/>
      <c r="B389" s="196"/>
      <c r="C389" s="116"/>
      <c r="D389" s="109" t="s">
        <v>165</v>
      </c>
      <c r="E389" s="109">
        <v>0</v>
      </c>
      <c r="F389" s="35">
        <f>IF(C389="x",E389,0)</f>
        <v>0</v>
      </c>
      <c r="G389" s="110"/>
      <c r="H389" s="47"/>
      <c r="I389" s="110"/>
    </row>
    <row r="390" spans="1:9" s="17" customFormat="1">
      <c r="A390" s="42"/>
      <c r="B390" s="17" t="s">
        <v>324</v>
      </c>
      <c r="C390" s="5"/>
      <c r="D390" s="5"/>
      <c r="E390" s="5"/>
      <c r="F390" s="35"/>
      <c r="G390" s="110"/>
      <c r="H390" s="47"/>
      <c r="I390" s="110"/>
    </row>
    <row r="391" spans="1:9" s="17" customFormat="1" ht="409.5" customHeight="1">
      <c r="A391" s="42"/>
      <c r="B391" s="41" t="s">
        <v>325</v>
      </c>
      <c r="C391" s="5"/>
      <c r="D391" s="54"/>
      <c r="E391" s="5"/>
      <c r="F391" s="35"/>
      <c r="G391" s="132" t="s">
        <v>326</v>
      </c>
      <c r="H391" s="133" t="s">
        <v>327</v>
      </c>
      <c r="I391" s="134"/>
    </row>
    <row r="392" spans="1:9">
      <c r="A392" s="51"/>
      <c r="B392" s="52"/>
      <c r="D392" s="54"/>
      <c r="E392" s="5"/>
      <c r="F392" s="35"/>
      <c r="G392" s="135"/>
      <c r="I392" s="135"/>
    </row>
    <row r="393" spans="1:9" s="17" customFormat="1">
      <c r="A393" s="42">
        <v>46</v>
      </c>
      <c r="B393" s="196" t="s">
        <v>328</v>
      </c>
      <c r="C393" s="116" t="s">
        <v>8</v>
      </c>
      <c r="D393" s="109" t="s">
        <v>9</v>
      </c>
      <c r="E393" s="109">
        <v>15</v>
      </c>
      <c r="F393" s="35">
        <f>IF(C393="x",E393,0)</f>
        <v>15</v>
      </c>
      <c r="G393" s="190"/>
      <c r="H393" s="47"/>
      <c r="I393" s="190"/>
    </row>
    <row r="394" spans="1:9" s="17" customFormat="1">
      <c r="A394" s="42"/>
      <c r="B394" s="196"/>
      <c r="C394" s="116"/>
      <c r="D394" s="109" t="s">
        <v>11</v>
      </c>
      <c r="E394" s="109">
        <v>0</v>
      </c>
      <c r="F394" s="35">
        <f>IF(C394="x",E394,0)</f>
        <v>0</v>
      </c>
      <c r="G394" s="190"/>
      <c r="H394" s="47"/>
      <c r="I394" s="190"/>
    </row>
    <row r="395" spans="1:9" s="17" customFormat="1">
      <c r="A395" s="42"/>
      <c r="B395" s="196"/>
      <c r="C395" s="116"/>
      <c r="D395" s="109" t="s">
        <v>165</v>
      </c>
      <c r="E395" s="109">
        <v>0</v>
      </c>
      <c r="F395" s="35">
        <f>IF(C395="x",E395,0)</f>
        <v>0</v>
      </c>
      <c r="G395" s="190"/>
      <c r="H395" s="47"/>
      <c r="I395" s="190"/>
    </row>
    <row r="396" spans="1:9" s="17" customFormat="1" ht="43.15">
      <c r="A396" s="42"/>
      <c r="B396" s="17" t="s">
        <v>313</v>
      </c>
      <c r="C396" s="5"/>
      <c r="D396" s="5"/>
      <c r="E396" s="5"/>
      <c r="F396" s="35"/>
      <c r="G396" s="190"/>
      <c r="H396" s="47"/>
      <c r="I396" s="190"/>
    </row>
    <row r="397" spans="1:9" s="17" customFormat="1" ht="403.15">
      <c r="A397" s="42"/>
      <c r="B397" s="41" t="s">
        <v>329</v>
      </c>
      <c r="C397" s="5"/>
      <c r="D397" s="54"/>
      <c r="E397" s="5"/>
      <c r="F397" s="35"/>
      <c r="G397" s="110"/>
      <c r="H397" s="47"/>
      <c r="I397" s="110"/>
    </row>
    <row r="398" spans="1:9">
      <c r="A398" s="51"/>
      <c r="B398" s="52"/>
      <c r="D398" s="54"/>
      <c r="E398" s="5"/>
      <c r="F398" s="35"/>
      <c r="G398" s="135"/>
      <c r="I398" s="135"/>
    </row>
    <row r="399" spans="1:9" s="17" customFormat="1" ht="28.9">
      <c r="A399" s="42">
        <v>47</v>
      </c>
      <c r="B399" s="196" t="s">
        <v>330</v>
      </c>
      <c r="C399" s="116" t="s">
        <v>8</v>
      </c>
      <c r="D399" s="109" t="s">
        <v>9</v>
      </c>
      <c r="E399" s="109">
        <v>15</v>
      </c>
      <c r="F399" s="35">
        <f>IF(C399="x",E399,0)</f>
        <v>15</v>
      </c>
      <c r="G399" s="110"/>
      <c r="H399" s="47"/>
      <c r="I399" s="110" t="s">
        <v>331</v>
      </c>
    </row>
    <row r="400" spans="1:9" s="17" customFormat="1">
      <c r="A400" s="42"/>
      <c r="B400" s="196"/>
      <c r="C400" s="116"/>
      <c r="D400" s="109" t="s">
        <v>11</v>
      </c>
      <c r="E400" s="109">
        <v>0</v>
      </c>
      <c r="F400" s="35">
        <f>IF(C400="x",E400,0)</f>
        <v>0</v>
      </c>
      <c r="G400" s="110"/>
      <c r="H400" s="47"/>
      <c r="I400" s="110"/>
    </row>
    <row r="401" spans="1:9" s="17" customFormat="1">
      <c r="A401" s="42"/>
      <c r="B401" s="196"/>
      <c r="C401" s="116"/>
      <c r="D401" s="109" t="s">
        <v>165</v>
      </c>
      <c r="E401" s="109">
        <v>0</v>
      </c>
      <c r="F401" s="35">
        <f>IF(C401="x",E401,0)</f>
        <v>0</v>
      </c>
      <c r="G401" s="110"/>
      <c r="H401" s="47"/>
      <c r="I401" s="110"/>
    </row>
    <row r="402" spans="1:9" s="17" customFormat="1" ht="43.15">
      <c r="A402" s="42"/>
      <c r="B402" s="17" t="s">
        <v>313</v>
      </c>
      <c r="C402" s="5"/>
      <c r="D402" s="5"/>
      <c r="E402" s="5"/>
      <c r="F402" s="35"/>
      <c r="G402" s="110"/>
      <c r="H402" s="47"/>
      <c r="I402" s="110"/>
    </row>
    <row r="403" spans="1:9" s="17" customFormat="1" ht="316.89999999999998">
      <c r="A403" s="42"/>
      <c r="B403" s="41" t="s">
        <v>332</v>
      </c>
      <c r="C403" s="5"/>
      <c r="D403" s="54"/>
      <c r="E403" s="5"/>
      <c r="F403" s="35"/>
      <c r="G403" s="110"/>
      <c r="H403" s="47"/>
      <c r="I403" s="110"/>
    </row>
    <row r="404" spans="1:9" s="17" customFormat="1">
      <c r="A404" s="42"/>
      <c r="B404" s="45"/>
      <c r="C404" s="5"/>
      <c r="D404" s="54"/>
      <c r="E404" s="5"/>
      <c r="F404" s="35"/>
      <c r="G404" s="110"/>
      <c r="H404" s="47"/>
      <c r="I404" s="110"/>
    </row>
    <row r="405" spans="1:9" s="17" customFormat="1">
      <c r="A405" s="42">
        <v>48</v>
      </c>
      <c r="B405" s="196" t="s">
        <v>333</v>
      </c>
      <c r="C405" s="116" t="s">
        <v>8</v>
      </c>
      <c r="D405" s="109" t="s">
        <v>9</v>
      </c>
      <c r="E405" s="109">
        <v>15</v>
      </c>
      <c r="F405" s="35">
        <f>IF(C405="x",E405,0)</f>
        <v>15</v>
      </c>
      <c r="G405" s="110"/>
      <c r="H405" s="47"/>
      <c r="I405" s="110"/>
    </row>
    <row r="406" spans="1:9" s="17" customFormat="1">
      <c r="A406" s="42"/>
      <c r="B406" s="196"/>
      <c r="C406" s="116"/>
      <c r="D406" s="109" t="s">
        <v>11</v>
      </c>
      <c r="E406" s="109">
        <v>0</v>
      </c>
      <c r="F406" s="35">
        <f>IF(C406="x",E406,0)</f>
        <v>0</v>
      </c>
      <c r="G406" s="110"/>
      <c r="H406" s="47"/>
      <c r="I406" s="110"/>
    </row>
    <row r="407" spans="1:9" s="17" customFormat="1">
      <c r="A407" s="42"/>
      <c r="B407" s="196"/>
      <c r="C407" s="116"/>
      <c r="D407" s="109" t="s">
        <v>165</v>
      </c>
      <c r="E407" s="109">
        <v>0</v>
      </c>
      <c r="F407" s="35">
        <f>IF(C407="x",E407,0)</f>
        <v>0</v>
      </c>
      <c r="G407" s="110"/>
      <c r="H407" s="47"/>
      <c r="I407" s="110"/>
    </row>
    <row r="408" spans="1:9" s="17" customFormat="1" ht="43.15">
      <c r="A408" s="42"/>
      <c r="B408" s="17" t="s">
        <v>313</v>
      </c>
      <c r="C408" s="5"/>
      <c r="D408" s="5"/>
      <c r="E408" s="5"/>
      <c r="F408" s="35"/>
      <c r="G408" s="110"/>
      <c r="H408" s="47"/>
      <c r="I408" s="110"/>
    </row>
    <row r="409" spans="1:9" s="17" customFormat="1" ht="273.60000000000002">
      <c r="A409" s="42"/>
      <c r="B409" s="41" t="s">
        <v>334</v>
      </c>
      <c r="C409" s="5"/>
      <c r="D409" s="54"/>
      <c r="E409" s="5"/>
      <c r="F409" s="35"/>
      <c r="G409" s="110"/>
      <c r="H409" s="47"/>
      <c r="I409" s="110"/>
    </row>
    <row r="410" spans="1:9">
      <c r="A410" s="51"/>
      <c r="B410" s="52"/>
      <c r="D410" s="54"/>
      <c r="E410" s="5"/>
      <c r="F410" s="35"/>
      <c r="G410" s="135"/>
      <c r="I410" s="135"/>
    </row>
    <row r="411" spans="1:9" s="17" customFormat="1">
      <c r="A411" s="42">
        <v>49</v>
      </c>
      <c r="B411" s="196" t="s">
        <v>335</v>
      </c>
      <c r="C411" s="116" t="s">
        <v>8</v>
      </c>
      <c r="D411" s="109" t="s">
        <v>9</v>
      </c>
      <c r="E411" s="109">
        <v>15</v>
      </c>
      <c r="F411" s="35">
        <f>IF(C411="x",E411,0)</f>
        <v>15</v>
      </c>
      <c r="G411" s="110"/>
      <c r="H411" s="47"/>
      <c r="I411" s="110"/>
    </row>
    <row r="412" spans="1:9" s="17" customFormat="1">
      <c r="A412" s="42"/>
      <c r="B412" s="196"/>
      <c r="C412" s="116"/>
      <c r="D412" s="109" t="s">
        <v>11</v>
      </c>
      <c r="E412" s="109">
        <v>0</v>
      </c>
      <c r="F412" s="35">
        <f>IF(C412="x",E412,0)</f>
        <v>0</v>
      </c>
      <c r="G412" s="110"/>
      <c r="H412" s="47"/>
      <c r="I412" s="110"/>
    </row>
    <row r="413" spans="1:9" s="17" customFormat="1">
      <c r="A413" s="42"/>
      <c r="B413" s="196"/>
      <c r="C413" s="116"/>
      <c r="D413" s="109" t="s">
        <v>165</v>
      </c>
      <c r="E413" s="109">
        <v>0</v>
      </c>
      <c r="F413" s="35">
        <f>IF(C413="x",E413,0)</f>
        <v>0</v>
      </c>
      <c r="G413" s="110"/>
      <c r="H413" s="47"/>
      <c r="I413" s="110"/>
    </row>
    <row r="414" spans="1:9" s="17" customFormat="1" ht="43.15">
      <c r="A414" s="42"/>
      <c r="B414" s="17" t="s">
        <v>313</v>
      </c>
      <c r="C414" s="5"/>
      <c r="D414" s="5"/>
      <c r="E414" s="5"/>
      <c r="F414" s="35"/>
      <c r="G414" s="110"/>
      <c r="H414" s="47"/>
      <c r="I414" s="110"/>
    </row>
    <row r="415" spans="1:9" s="17" customFormat="1" ht="302.45">
      <c r="A415" s="42"/>
      <c r="B415" s="41" t="s">
        <v>336</v>
      </c>
      <c r="C415" s="5"/>
      <c r="D415" s="54"/>
      <c r="E415" s="5"/>
      <c r="F415" s="35"/>
      <c r="G415" s="110"/>
      <c r="H415" s="47"/>
      <c r="I415" s="110"/>
    </row>
    <row r="416" spans="1:9">
      <c r="A416" s="51"/>
      <c r="B416" s="52"/>
      <c r="D416" s="54"/>
      <c r="E416" s="5"/>
      <c r="F416" s="35"/>
      <c r="G416" s="135"/>
      <c r="I416" s="135"/>
    </row>
    <row r="417" spans="1:9">
      <c r="B417" s="127" t="s">
        <v>337</v>
      </c>
      <c r="C417" s="128"/>
      <c r="D417" s="128"/>
      <c r="E417" s="128"/>
      <c r="F417" s="129">
        <f>SUM(F418:F447)</f>
        <v>80</v>
      </c>
      <c r="G417" s="128"/>
      <c r="H417" s="130"/>
      <c r="I417" s="128"/>
    </row>
    <row r="418" spans="1:9" s="17" customFormat="1" ht="48" customHeight="1">
      <c r="A418" s="42">
        <v>50</v>
      </c>
      <c r="B418" s="196" t="s">
        <v>338</v>
      </c>
      <c r="C418" s="116" t="s">
        <v>8</v>
      </c>
      <c r="D418" s="109" t="s">
        <v>9</v>
      </c>
      <c r="E418" s="109">
        <v>20</v>
      </c>
      <c r="F418" s="131">
        <f>IF(C418="x",E418,0)</f>
        <v>20</v>
      </c>
      <c r="G418" s="44"/>
      <c r="H418" s="47"/>
      <c r="I418" s="44" t="s">
        <v>339</v>
      </c>
    </row>
    <row r="419" spans="1:9" s="17" customFormat="1">
      <c r="A419" s="42"/>
      <c r="B419" s="196"/>
      <c r="C419" s="116"/>
      <c r="D419" s="109" t="s">
        <v>11</v>
      </c>
      <c r="E419" s="109">
        <v>0</v>
      </c>
      <c r="F419" s="35">
        <f>IF(C419="x",E419,0)</f>
        <v>0</v>
      </c>
      <c r="G419" s="44"/>
      <c r="H419" s="47"/>
      <c r="I419" s="44"/>
    </row>
    <row r="420" spans="1:9" s="17" customFormat="1">
      <c r="A420" s="42"/>
      <c r="B420" s="196"/>
      <c r="C420" s="116"/>
      <c r="D420" s="109" t="s">
        <v>165</v>
      </c>
      <c r="E420" s="109">
        <v>0</v>
      </c>
      <c r="F420" s="35">
        <f>IF(C420="x",E420,0)</f>
        <v>0</v>
      </c>
      <c r="G420" s="78"/>
      <c r="H420" s="47"/>
      <c r="I420" s="78"/>
    </row>
    <row r="421" spans="1:9" s="17" customFormat="1">
      <c r="A421" s="42"/>
      <c r="B421" s="17" t="s">
        <v>324</v>
      </c>
      <c r="C421" s="5"/>
      <c r="D421" s="5"/>
      <c r="E421" s="5"/>
      <c r="F421" s="35"/>
      <c r="G421" s="110"/>
      <c r="H421" s="47"/>
      <c r="I421" s="110"/>
    </row>
    <row r="422" spans="1:9" s="17" customFormat="1" ht="282" customHeight="1">
      <c r="A422" s="42"/>
      <c r="B422" s="41" t="s">
        <v>340</v>
      </c>
      <c r="C422" s="5"/>
      <c r="D422" s="54"/>
      <c r="E422" s="5"/>
      <c r="F422" s="35"/>
      <c r="G422" s="132" t="s">
        <v>341</v>
      </c>
      <c r="H422" s="133" t="s">
        <v>342</v>
      </c>
      <c r="I422" s="134"/>
    </row>
    <row r="423" spans="1:9" s="17" customFormat="1">
      <c r="A423" s="42"/>
      <c r="B423" s="54"/>
      <c r="C423" s="5"/>
      <c r="D423" s="5"/>
      <c r="E423" s="5"/>
      <c r="F423" s="35"/>
      <c r="G423" s="110"/>
      <c r="H423" s="47"/>
      <c r="I423" s="110"/>
    </row>
    <row r="424" spans="1:9" s="17" customFormat="1" ht="14.65" customHeight="1">
      <c r="A424" s="42">
        <v>51</v>
      </c>
      <c r="B424" s="196" t="s">
        <v>343</v>
      </c>
      <c r="C424" s="116" t="s">
        <v>8</v>
      </c>
      <c r="D424" s="109" t="s">
        <v>9</v>
      </c>
      <c r="E424" s="109">
        <v>15</v>
      </c>
      <c r="F424" s="35">
        <f>IF(C424="x",E424,0)</f>
        <v>15</v>
      </c>
      <c r="G424" s="110"/>
      <c r="H424" s="47"/>
      <c r="I424" s="110"/>
    </row>
    <row r="425" spans="1:9" s="17" customFormat="1">
      <c r="A425" s="42"/>
      <c r="B425" s="196"/>
      <c r="C425" s="116"/>
      <c r="D425" s="109" t="s">
        <v>11</v>
      </c>
      <c r="E425" s="109">
        <v>0</v>
      </c>
      <c r="F425" s="35">
        <f>IF(C425="x",E425,0)</f>
        <v>0</v>
      </c>
      <c r="G425" s="44"/>
      <c r="H425" s="47"/>
      <c r="I425" s="44"/>
    </row>
    <row r="426" spans="1:9" s="17" customFormat="1">
      <c r="A426" s="42"/>
      <c r="B426" s="196"/>
      <c r="C426" s="116"/>
      <c r="D426" s="109" t="s">
        <v>165</v>
      </c>
      <c r="E426" s="109">
        <v>0</v>
      </c>
      <c r="F426" s="35">
        <f>IF(C426="x",E426,0)</f>
        <v>0</v>
      </c>
      <c r="G426" s="44"/>
      <c r="H426" s="47"/>
      <c r="I426" s="44"/>
    </row>
    <row r="427" spans="1:9" s="17" customFormat="1" ht="43.15">
      <c r="A427" s="42"/>
      <c r="B427" s="17" t="s">
        <v>313</v>
      </c>
      <c r="C427" s="5"/>
      <c r="D427" s="5"/>
      <c r="E427" s="5"/>
      <c r="F427" s="35"/>
      <c r="G427" s="78"/>
      <c r="H427" s="47"/>
      <c r="I427" s="78"/>
    </row>
    <row r="428" spans="1:9" s="17" customFormat="1" ht="273.60000000000002">
      <c r="A428" s="42"/>
      <c r="B428" s="41" t="s">
        <v>344</v>
      </c>
      <c r="C428" s="5"/>
      <c r="D428" s="54"/>
      <c r="E428" s="5"/>
      <c r="F428" s="35"/>
      <c r="G428" s="110"/>
      <c r="H428" s="47"/>
      <c r="I428" s="110"/>
    </row>
    <row r="429" spans="1:9" s="17" customFormat="1">
      <c r="A429" s="42"/>
      <c r="B429" s="54"/>
      <c r="C429" s="5"/>
      <c r="D429" s="5"/>
      <c r="E429" s="5"/>
      <c r="F429" s="35"/>
      <c r="G429" s="110"/>
      <c r="H429" s="47"/>
      <c r="I429" s="110"/>
    </row>
    <row r="430" spans="1:9" s="17" customFormat="1" ht="14.65" customHeight="1">
      <c r="A430" s="42">
        <v>52</v>
      </c>
      <c r="B430" s="196" t="s">
        <v>345</v>
      </c>
      <c r="C430" s="116" t="s">
        <v>8</v>
      </c>
      <c r="D430" s="109" t="s">
        <v>9</v>
      </c>
      <c r="E430" s="109">
        <v>15</v>
      </c>
      <c r="F430" s="35">
        <f>IF(C430="x",E430,0)</f>
        <v>15</v>
      </c>
      <c r="G430" s="110"/>
      <c r="H430" s="47"/>
      <c r="I430" s="110"/>
    </row>
    <row r="431" spans="1:9" s="17" customFormat="1">
      <c r="A431" s="42"/>
      <c r="B431" s="196"/>
      <c r="C431" s="116"/>
      <c r="D431" s="109" t="s">
        <v>11</v>
      </c>
      <c r="E431" s="109">
        <v>0</v>
      </c>
      <c r="F431" s="35">
        <f>IF(C431="x",E431,0)</f>
        <v>0</v>
      </c>
      <c r="G431" s="44"/>
      <c r="H431" s="47"/>
      <c r="I431" s="44"/>
    </row>
    <row r="432" spans="1:9" s="17" customFormat="1">
      <c r="A432" s="42"/>
      <c r="B432" s="196"/>
      <c r="C432" s="116"/>
      <c r="D432" s="109" t="s">
        <v>165</v>
      </c>
      <c r="E432" s="109">
        <v>0</v>
      </c>
      <c r="F432" s="35">
        <f>IF(C432="x",E432,0)</f>
        <v>0</v>
      </c>
      <c r="G432" s="44"/>
      <c r="H432" s="47"/>
      <c r="I432" s="44"/>
    </row>
    <row r="433" spans="1:9" s="17" customFormat="1" ht="43.15">
      <c r="A433" s="42"/>
      <c r="B433" s="17" t="s">
        <v>313</v>
      </c>
      <c r="C433" s="5"/>
      <c r="D433" s="5"/>
      <c r="E433" s="5"/>
      <c r="F433" s="35"/>
      <c r="G433" s="78"/>
      <c r="H433" s="47"/>
      <c r="I433" s="78"/>
    </row>
    <row r="434" spans="1:9" s="17" customFormat="1" ht="259.14999999999998">
      <c r="A434" s="42"/>
      <c r="B434" s="41" t="s">
        <v>346</v>
      </c>
      <c r="C434" s="5"/>
      <c r="D434" s="54"/>
      <c r="E434" s="5"/>
      <c r="F434" s="35"/>
      <c r="G434" s="110"/>
      <c r="H434" s="47"/>
      <c r="I434" s="110"/>
    </row>
    <row r="435" spans="1:9" s="17" customFormat="1">
      <c r="A435" s="42"/>
      <c r="B435" s="54"/>
      <c r="C435" s="5"/>
      <c r="D435" s="5"/>
      <c r="E435" s="5"/>
      <c r="F435" s="35"/>
      <c r="G435" s="110"/>
      <c r="H435" s="47"/>
      <c r="I435" s="110"/>
    </row>
    <row r="436" spans="1:9" s="17" customFormat="1" ht="14.65" customHeight="1">
      <c r="A436" s="42">
        <v>53</v>
      </c>
      <c r="B436" s="196" t="s">
        <v>347</v>
      </c>
      <c r="C436" s="116" t="s">
        <v>8</v>
      </c>
      <c r="D436" s="109" t="s">
        <v>9</v>
      </c>
      <c r="E436" s="109">
        <v>15</v>
      </c>
      <c r="F436" s="35">
        <f>IF(C436="x",E436,0)</f>
        <v>15</v>
      </c>
      <c r="G436" s="110"/>
      <c r="H436" s="47"/>
      <c r="I436" s="110"/>
    </row>
    <row r="437" spans="1:9" s="17" customFormat="1">
      <c r="A437" s="42"/>
      <c r="B437" s="196"/>
      <c r="C437" s="116"/>
      <c r="D437" s="109" t="s">
        <v>11</v>
      </c>
      <c r="E437" s="109">
        <v>0</v>
      </c>
      <c r="F437" s="35">
        <f>IF(C437="x",E437,0)</f>
        <v>0</v>
      </c>
      <c r="G437" s="44"/>
      <c r="H437" s="47"/>
      <c r="I437" s="44"/>
    </row>
    <row r="438" spans="1:9" s="17" customFormat="1">
      <c r="A438" s="42"/>
      <c r="B438" s="196"/>
      <c r="C438" s="116"/>
      <c r="D438" s="109" t="s">
        <v>165</v>
      </c>
      <c r="E438" s="109">
        <v>0</v>
      </c>
      <c r="F438" s="35">
        <f>IF(C438="x",E438,0)</f>
        <v>0</v>
      </c>
      <c r="G438" s="44"/>
      <c r="H438" s="47"/>
      <c r="I438" s="44"/>
    </row>
    <row r="439" spans="1:9" s="17" customFormat="1" ht="43.15">
      <c r="A439" s="42"/>
      <c r="B439" s="17" t="s">
        <v>313</v>
      </c>
      <c r="C439" s="5"/>
      <c r="D439" s="5"/>
      <c r="E439" s="5"/>
      <c r="F439" s="35"/>
      <c r="G439" s="44"/>
      <c r="H439" s="47"/>
      <c r="I439" s="44"/>
    </row>
    <row r="440" spans="1:9" s="17" customFormat="1" ht="374.45">
      <c r="A440" s="42"/>
      <c r="B440" s="41" t="s">
        <v>348</v>
      </c>
      <c r="C440" s="5"/>
      <c r="D440" s="54"/>
      <c r="E440" s="5"/>
      <c r="F440" s="35"/>
      <c r="G440" s="44"/>
      <c r="H440" s="47"/>
      <c r="I440" s="44"/>
    </row>
    <row r="441" spans="1:9" s="17" customFormat="1">
      <c r="A441" s="42"/>
      <c r="B441" s="45"/>
      <c r="C441" s="5"/>
      <c r="D441" s="5"/>
      <c r="E441" s="5"/>
      <c r="F441" s="35"/>
      <c r="G441" s="44"/>
      <c r="H441" s="47"/>
      <c r="I441" s="44"/>
    </row>
    <row r="442" spans="1:9" s="17" customFormat="1" ht="14.65" customHeight="1">
      <c r="A442" s="42">
        <v>54</v>
      </c>
      <c r="B442" s="196" t="s">
        <v>349</v>
      </c>
      <c r="C442" s="116" t="s">
        <v>8</v>
      </c>
      <c r="D442" s="109" t="s">
        <v>9</v>
      </c>
      <c r="E442" s="109">
        <v>15</v>
      </c>
      <c r="F442" s="35">
        <f>IF(C442="x",E442,0)</f>
        <v>15</v>
      </c>
      <c r="G442" s="44"/>
      <c r="H442" s="47"/>
      <c r="I442" s="44"/>
    </row>
    <row r="443" spans="1:9" s="17" customFormat="1">
      <c r="A443" s="42"/>
      <c r="B443" s="196"/>
      <c r="C443" s="116"/>
      <c r="D443" s="109" t="s">
        <v>11</v>
      </c>
      <c r="E443" s="109">
        <v>0</v>
      </c>
      <c r="F443" s="35">
        <f>IF(C443="x",E443,0)</f>
        <v>0</v>
      </c>
      <c r="G443" s="44"/>
      <c r="H443" s="47"/>
      <c r="I443" s="44"/>
    </row>
    <row r="444" spans="1:9" s="17" customFormat="1">
      <c r="A444" s="42"/>
      <c r="B444" s="196"/>
      <c r="C444" s="116"/>
      <c r="D444" s="109" t="s">
        <v>165</v>
      </c>
      <c r="E444" s="109">
        <v>0</v>
      </c>
      <c r="F444" s="35">
        <f>IF(C444="x",E444,0)</f>
        <v>0</v>
      </c>
      <c r="G444" s="44"/>
      <c r="H444" s="47"/>
      <c r="I444" s="44"/>
    </row>
    <row r="445" spans="1:9" s="17" customFormat="1" ht="43.15">
      <c r="A445" s="42"/>
      <c r="B445" s="17" t="s">
        <v>313</v>
      </c>
      <c r="C445" s="5"/>
      <c r="D445" s="5"/>
      <c r="E445" s="5"/>
      <c r="F445" s="35"/>
      <c r="G445" s="44"/>
      <c r="H445" s="47"/>
      <c r="I445" s="44"/>
    </row>
    <row r="446" spans="1:9" s="17" customFormat="1" ht="345.6">
      <c r="A446" s="42"/>
      <c r="B446" s="41" t="s">
        <v>350</v>
      </c>
      <c r="C446" s="5"/>
      <c r="D446" s="54"/>
      <c r="E446" s="5"/>
      <c r="F446" s="35"/>
      <c r="G446" s="44"/>
      <c r="H446" s="47"/>
      <c r="I446" s="44"/>
    </row>
    <row r="447" spans="1:9">
      <c r="B447" s="45"/>
      <c r="D447" s="54"/>
      <c r="E447" s="5"/>
      <c r="F447" s="35"/>
    </row>
    <row r="448" spans="1:9">
      <c r="B448" s="127" t="s">
        <v>351</v>
      </c>
      <c r="C448" s="128"/>
      <c r="D448" s="128"/>
      <c r="E448" s="128"/>
      <c r="F448" s="129">
        <f>SUM(F449:F471)</f>
        <v>60</v>
      </c>
      <c r="G448" s="128"/>
      <c r="H448" s="130"/>
      <c r="I448" s="128"/>
    </row>
    <row r="449" spans="1:9" s="17" customFormat="1" ht="32.25" customHeight="1">
      <c r="A449" s="42">
        <v>55</v>
      </c>
      <c r="B449" s="196" t="s">
        <v>352</v>
      </c>
      <c r="C449" s="136" t="s">
        <v>8</v>
      </c>
      <c r="D449" s="109" t="s">
        <v>9</v>
      </c>
      <c r="E449" s="109">
        <v>20</v>
      </c>
      <c r="F449" s="131">
        <v>0</v>
      </c>
      <c r="G449" s="44"/>
      <c r="H449" s="47"/>
      <c r="I449" s="44" t="s">
        <v>353</v>
      </c>
    </row>
    <row r="450" spans="1:9" s="17" customFormat="1">
      <c r="A450" s="42"/>
      <c r="B450" s="196"/>
      <c r="C450" s="116"/>
      <c r="D450" s="109" t="s">
        <v>11</v>
      </c>
      <c r="E450" s="109">
        <v>0</v>
      </c>
      <c r="F450" s="35">
        <f>IF(C450="x",E450,0)</f>
        <v>0</v>
      </c>
      <c r="G450" s="44"/>
      <c r="H450" s="47"/>
      <c r="I450" s="44"/>
    </row>
    <row r="451" spans="1:9" s="17" customFormat="1">
      <c r="A451" s="42"/>
      <c r="B451" s="196"/>
      <c r="C451" s="116"/>
      <c r="D451" s="109" t="s">
        <v>165</v>
      </c>
      <c r="E451" s="109">
        <v>0</v>
      </c>
      <c r="F451" s="35">
        <f>IF(C451="x",E451,0)</f>
        <v>0</v>
      </c>
      <c r="G451" s="78"/>
      <c r="H451" s="47"/>
      <c r="I451" s="78"/>
    </row>
    <row r="452" spans="1:9" s="17" customFormat="1" ht="347.65" customHeight="1">
      <c r="A452" s="42"/>
      <c r="B452" s="17" t="s">
        <v>324</v>
      </c>
      <c r="C452" s="5"/>
      <c r="D452" s="5"/>
      <c r="E452" s="5"/>
      <c r="F452" s="35"/>
      <c r="G452" s="132" t="s">
        <v>354</v>
      </c>
      <c r="H452" s="133" t="s">
        <v>355</v>
      </c>
      <c r="I452" s="134"/>
    </row>
    <row r="453" spans="1:9" s="17" customFormat="1">
      <c r="A453" s="42"/>
      <c r="B453" s="41" t="s">
        <v>356</v>
      </c>
      <c r="C453" s="5"/>
      <c r="D453" s="54"/>
      <c r="E453" s="5"/>
      <c r="F453" s="35"/>
      <c r="G453" s="110"/>
      <c r="H453" s="47"/>
      <c r="I453" s="110"/>
    </row>
    <row r="454" spans="1:9" s="17" customFormat="1">
      <c r="A454" s="42"/>
      <c r="B454" s="54"/>
      <c r="C454" s="5"/>
      <c r="D454" s="5"/>
      <c r="E454" s="5"/>
      <c r="F454" s="35"/>
      <c r="G454" s="110"/>
      <c r="H454" s="47"/>
      <c r="I454" s="110"/>
    </row>
    <row r="455" spans="1:9" s="17" customFormat="1" ht="14.65" customHeight="1">
      <c r="A455" s="42">
        <v>56</v>
      </c>
      <c r="B455" s="196" t="s">
        <v>357</v>
      </c>
      <c r="C455" s="116" t="s">
        <v>8</v>
      </c>
      <c r="D455" s="109" t="s">
        <v>9</v>
      </c>
      <c r="E455" s="109">
        <v>20</v>
      </c>
      <c r="F455" s="35">
        <f>IF(C455="x",E455,0)</f>
        <v>20</v>
      </c>
      <c r="G455" s="110"/>
      <c r="H455" s="47"/>
      <c r="I455" s="110"/>
    </row>
    <row r="456" spans="1:9" s="17" customFormat="1">
      <c r="A456" s="42"/>
      <c r="B456" s="196"/>
      <c r="C456" s="116"/>
      <c r="D456" s="109" t="s">
        <v>11</v>
      </c>
      <c r="E456" s="109">
        <v>0</v>
      </c>
      <c r="F456" s="35">
        <f>IF(C456="x",E456,0)</f>
        <v>0</v>
      </c>
      <c r="G456" s="44"/>
      <c r="H456" s="47"/>
      <c r="I456" s="44"/>
    </row>
    <row r="457" spans="1:9" s="17" customFormat="1">
      <c r="A457" s="42"/>
      <c r="B457" s="196"/>
      <c r="C457" s="116"/>
      <c r="D457" s="109" t="s">
        <v>165</v>
      </c>
      <c r="E457" s="109">
        <v>0</v>
      </c>
      <c r="F457" s="35">
        <f>IF(C457="x",E457,0)</f>
        <v>0</v>
      </c>
      <c r="G457" s="44"/>
      <c r="H457" s="47"/>
      <c r="I457" s="44"/>
    </row>
    <row r="458" spans="1:9" s="17" customFormat="1" ht="43.15">
      <c r="A458" s="42"/>
      <c r="B458" s="17" t="s">
        <v>313</v>
      </c>
      <c r="C458" s="5"/>
      <c r="D458" s="5"/>
      <c r="E458" s="5"/>
      <c r="F458" s="35"/>
      <c r="G458" s="78"/>
      <c r="H458" s="47"/>
      <c r="I458" s="78"/>
    </row>
    <row r="459" spans="1:9" s="17" customFormat="1" ht="14.65" customHeight="1">
      <c r="A459" s="42"/>
      <c r="B459" s="41" t="s">
        <v>358</v>
      </c>
      <c r="C459" s="5"/>
      <c r="D459" s="54"/>
      <c r="E459" s="5"/>
      <c r="F459" s="35"/>
      <c r="G459" s="110"/>
      <c r="H459" s="47"/>
      <c r="I459" s="110"/>
    </row>
    <row r="460" spans="1:9" s="17" customFormat="1">
      <c r="A460" s="42"/>
      <c r="B460" s="54"/>
      <c r="C460" s="5"/>
      <c r="D460" s="5"/>
      <c r="E460" s="5"/>
      <c r="F460" s="35"/>
      <c r="G460" s="110"/>
      <c r="H460" s="47"/>
      <c r="I460" s="110"/>
    </row>
    <row r="461" spans="1:9" s="17" customFormat="1" ht="14.65" customHeight="1">
      <c r="A461" s="42">
        <v>57</v>
      </c>
      <c r="B461" s="196" t="s">
        <v>359</v>
      </c>
      <c r="C461" s="116" t="s">
        <v>8</v>
      </c>
      <c r="D461" s="109" t="s">
        <v>9</v>
      </c>
      <c r="E461" s="109">
        <v>20</v>
      </c>
      <c r="F461" s="35">
        <f>IF(C461="x",E461,0)</f>
        <v>20</v>
      </c>
      <c r="G461" s="110"/>
      <c r="H461" s="47"/>
      <c r="I461" s="110"/>
    </row>
    <row r="462" spans="1:9" s="17" customFormat="1">
      <c r="A462" s="42"/>
      <c r="B462" s="196"/>
      <c r="C462" s="116"/>
      <c r="D462" s="109" t="s">
        <v>11</v>
      </c>
      <c r="E462" s="109">
        <v>0</v>
      </c>
      <c r="F462" s="35">
        <f>IF(C462="x",E462,0)</f>
        <v>0</v>
      </c>
      <c r="G462" s="44"/>
      <c r="H462" s="47"/>
      <c r="I462" s="44"/>
    </row>
    <row r="463" spans="1:9" s="17" customFormat="1">
      <c r="A463" s="42"/>
      <c r="B463" s="196"/>
      <c r="C463" s="116"/>
      <c r="D463" s="109" t="s">
        <v>165</v>
      </c>
      <c r="E463" s="109">
        <v>0</v>
      </c>
      <c r="F463" s="35">
        <f>IF(C463="x",E463,0)</f>
        <v>0</v>
      </c>
      <c r="G463" s="44"/>
      <c r="H463" s="47"/>
      <c r="I463" s="44"/>
    </row>
    <row r="464" spans="1:9" s="17" customFormat="1" ht="43.15">
      <c r="A464" s="42"/>
      <c r="B464" s="17" t="s">
        <v>313</v>
      </c>
      <c r="C464" s="5"/>
      <c r="D464" s="5"/>
      <c r="E464" s="5"/>
      <c r="F464" s="35"/>
      <c r="G464" s="78"/>
      <c r="H464" s="47"/>
      <c r="I464" s="78"/>
    </row>
    <row r="465" spans="1:9" s="17" customFormat="1" ht="14.65" customHeight="1">
      <c r="A465" s="42"/>
      <c r="B465" s="41" t="s">
        <v>360</v>
      </c>
      <c r="C465" s="5"/>
      <c r="D465" s="54"/>
      <c r="E465" s="5"/>
      <c r="F465" s="35"/>
      <c r="G465" s="110"/>
      <c r="H465" s="47"/>
      <c r="I465" s="110"/>
    </row>
    <row r="466" spans="1:9" s="17" customFormat="1">
      <c r="A466" s="42"/>
      <c r="B466" s="54"/>
      <c r="C466" s="5"/>
      <c r="D466" s="5"/>
      <c r="E466" s="5"/>
      <c r="F466" s="35"/>
      <c r="G466" s="110"/>
      <c r="H466" s="47"/>
      <c r="I466" s="110"/>
    </row>
    <row r="467" spans="1:9" s="17" customFormat="1" ht="14.65" customHeight="1">
      <c r="A467" s="42">
        <v>58</v>
      </c>
      <c r="B467" s="196" t="s">
        <v>361</v>
      </c>
      <c r="C467" s="116" t="s">
        <v>8</v>
      </c>
      <c r="D467" s="109" t="s">
        <v>9</v>
      </c>
      <c r="E467" s="109">
        <v>20</v>
      </c>
      <c r="F467" s="35">
        <f>IF(C467="x",E467,0)</f>
        <v>20</v>
      </c>
      <c r="G467" s="110"/>
      <c r="H467" s="47"/>
      <c r="I467" s="110"/>
    </row>
    <row r="468" spans="1:9" s="17" customFormat="1">
      <c r="A468" s="42"/>
      <c r="B468" s="196"/>
      <c r="C468" s="116"/>
      <c r="D468" s="109" t="s">
        <v>11</v>
      </c>
      <c r="E468" s="109">
        <v>0</v>
      </c>
      <c r="F468" s="35">
        <f>IF(C468="x",E468,0)</f>
        <v>0</v>
      </c>
      <c r="G468" s="44"/>
      <c r="H468" s="47"/>
      <c r="I468" s="44"/>
    </row>
    <row r="469" spans="1:9" s="17" customFormat="1" ht="29.65" customHeight="1">
      <c r="A469" s="42"/>
      <c r="B469" s="196"/>
      <c r="C469" s="116"/>
      <c r="D469" s="109" t="s">
        <v>165</v>
      </c>
      <c r="E469" s="109">
        <v>0</v>
      </c>
      <c r="F469" s="35">
        <f>IF(C469="x",E469,0)</f>
        <v>0</v>
      </c>
      <c r="G469" s="44"/>
      <c r="H469" s="47"/>
      <c r="I469" s="44"/>
    </row>
    <row r="470" spans="1:9" s="17" customFormat="1" ht="43.15">
      <c r="A470" s="42"/>
      <c r="B470" s="17" t="s">
        <v>313</v>
      </c>
      <c r="C470" s="5"/>
      <c r="D470" s="5"/>
      <c r="E470" s="5"/>
      <c r="F470" s="35"/>
      <c r="G470" s="78"/>
      <c r="H470" s="47"/>
      <c r="I470" s="78"/>
    </row>
    <row r="471" spans="1:9" s="17" customFormat="1" ht="172.9">
      <c r="A471" s="42"/>
      <c r="B471" s="41" t="s">
        <v>362</v>
      </c>
      <c r="C471" s="5"/>
      <c r="D471" s="54"/>
      <c r="E471" s="5"/>
      <c r="F471" s="35"/>
      <c r="G471" s="110"/>
      <c r="H471" s="47"/>
      <c r="I471" s="110"/>
    </row>
    <row r="472" spans="1:9">
      <c r="B472" s="54"/>
      <c r="D472" s="5"/>
      <c r="E472" s="5"/>
      <c r="F472" s="35"/>
      <c r="G472" s="135"/>
      <c r="I472" s="135"/>
    </row>
    <row r="473" spans="1:9">
      <c r="B473" s="117" t="s">
        <v>363</v>
      </c>
      <c r="C473" s="118"/>
      <c r="D473" s="118"/>
      <c r="E473" s="118"/>
      <c r="F473" s="118"/>
      <c r="G473" s="118"/>
      <c r="H473" s="120"/>
      <c r="I473" s="118"/>
    </row>
    <row r="474" spans="1:9">
      <c r="B474" s="137"/>
      <c r="F474" s="18"/>
      <c r="G474" s="3"/>
      <c r="I474" s="3"/>
    </row>
    <row r="475" spans="1:9">
      <c r="F475" s="35"/>
      <c r="G475" s="135"/>
      <c r="I475" s="135"/>
    </row>
    <row r="476" spans="1:9" ht="25.9">
      <c r="A476" s="138"/>
      <c r="B476" s="139" t="s">
        <v>364</v>
      </c>
      <c r="C476" s="140"/>
      <c r="D476" s="140"/>
      <c r="E476" s="140"/>
      <c r="F476" s="141">
        <f>SUM(F479,F599,F676,F737)</f>
        <v>644</v>
      </c>
      <c r="G476" s="140"/>
      <c r="H476" s="142"/>
      <c r="I476" s="140"/>
    </row>
    <row r="477" spans="1:9" ht="172.9">
      <c r="B477" s="3" t="s">
        <v>365</v>
      </c>
      <c r="E477" s="143"/>
      <c r="F477" s="35"/>
    </row>
    <row r="478" spans="1:9">
      <c r="B478" s="101" t="s">
        <v>3</v>
      </c>
      <c r="C478" s="100"/>
      <c r="D478" s="101" t="s">
        <v>4</v>
      </c>
      <c r="E478" s="144"/>
      <c r="F478" s="144"/>
      <c r="G478" s="104"/>
      <c r="H478" s="105"/>
      <c r="I478" s="104" t="s">
        <v>5</v>
      </c>
    </row>
    <row r="479" spans="1:9" ht="15.6">
      <c r="B479" s="145" t="s">
        <v>366</v>
      </c>
      <c r="C479" s="146"/>
      <c r="D479" s="146"/>
      <c r="E479" s="146"/>
      <c r="F479" s="147">
        <f>SUM(F480:F598)</f>
        <v>262</v>
      </c>
      <c r="G479" s="146"/>
      <c r="H479" s="148"/>
      <c r="I479" s="146"/>
    </row>
    <row r="480" spans="1:9">
      <c r="A480" s="42">
        <v>59</v>
      </c>
      <c r="B480" s="196" t="s">
        <v>367</v>
      </c>
      <c r="C480" s="37" t="s">
        <v>8</v>
      </c>
      <c r="D480" s="5" t="s">
        <v>9</v>
      </c>
      <c r="E480" s="93">
        <v>20</v>
      </c>
      <c r="F480" s="35">
        <f>IF(C480="x",E480,0)</f>
        <v>20</v>
      </c>
      <c r="G480" s="190"/>
      <c r="I480" s="190"/>
    </row>
    <row r="481" spans="1:9">
      <c r="A481" s="42"/>
      <c r="B481" s="196"/>
      <c r="C481" s="37"/>
      <c r="D481" s="5" t="s">
        <v>11</v>
      </c>
      <c r="E481" s="93">
        <v>0</v>
      </c>
      <c r="F481" s="35">
        <f>IF(C481="x",E481,0)</f>
        <v>0</v>
      </c>
      <c r="G481" s="190"/>
      <c r="I481" s="190"/>
    </row>
    <row r="482" spans="1:9" ht="28.9">
      <c r="A482" s="42"/>
      <c r="B482" s="17" t="s">
        <v>368</v>
      </c>
      <c r="D482" s="17"/>
      <c r="E482" s="93"/>
      <c r="F482" s="35"/>
      <c r="G482" s="44"/>
      <c r="I482" s="44"/>
    </row>
    <row r="483" spans="1:9">
      <c r="B483" s="149" t="s">
        <v>369</v>
      </c>
      <c r="D483" s="17"/>
      <c r="E483" s="93"/>
      <c r="F483" s="35"/>
    </row>
    <row r="484" spans="1:9">
      <c r="B484" s="17"/>
      <c r="D484" s="17"/>
      <c r="E484" s="93"/>
      <c r="F484" s="35"/>
      <c r="G484" s="44"/>
      <c r="I484" s="44"/>
    </row>
    <row r="485" spans="1:9">
      <c r="A485" s="42">
        <v>60</v>
      </c>
      <c r="B485" s="196" t="s">
        <v>370</v>
      </c>
      <c r="C485" s="37" t="s">
        <v>8</v>
      </c>
      <c r="D485" s="5" t="s">
        <v>9</v>
      </c>
      <c r="E485" s="93">
        <v>10</v>
      </c>
      <c r="F485" s="35">
        <f>IF(C485="x",E485,0)</f>
        <v>10</v>
      </c>
      <c r="G485" s="190"/>
      <c r="I485" s="190"/>
    </row>
    <row r="486" spans="1:9">
      <c r="A486" s="42"/>
      <c r="B486" s="196"/>
      <c r="C486" s="37"/>
      <c r="D486" s="5" t="s">
        <v>27</v>
      </c>
      <c r="E486" s="93">
        <v>0</v>
      </c>
      <c r="F486" s="35">
        <f>IF(C486="x",E486,0)</f>
        <v>0</v>
      </c>
      <c r="G486" s="190"/>
      <c r="I486" s="190"/>
    </row>
    <row r="487" spans="1:9">
      <c r="A487" s="42"/>
      <c r="B487" s="17"/>
      <c r="D487" s="17"/>
      <c r="E487" s="93"/>
      <c r="F487" s="35"/>
      <c r="G487" s="44"/>
      <c r="I487" s="44"/>
    </row>
    <row r="488" spans="1:9">
      <c r="A488" s="42">
        <v>61</v>
      </c>
      <c r="B488" s="196" t="s">
        <v>371</v>
      </c>
      <c r="C488" s="37" t="s">
        <v>8</v>
      </c>
      <c r="D488" s="5" t="s">
        <v>9</v>
      </c>
      <c r="E488" s="93">
        <v>10</v>
      </c>
      <c r="F488" s="35">
        <f>IF(C488="x",E488,0)</f>
        <v>10</v>
      </c>
      <c r="G488" s="190"/>
      <c r="I488" s="190"/>
    </row>
    <row r="489" spans="1:9">
      <c r="A489" s="42"/>
      <c r="B489" s="196"/>
      <c r="C489" s="37"/>
      <c r="D489" s="5" t="s">
        <v>11</v>
      </c>
      <c r="E489" s="93">
        <v>0</v>
      </c>
      <c r="F489" s="35">
        <f>IF(C489="x",E489,0)</f>
        <v>0</v>
      </c>
      <c r="G489" s="190"/>
      <c r="I489" s="190"/>
    </row>
    <row r="490" spans="1:9">
      <c r="B490" s="17"/>
      <c r="D490" s="17"/>
      <c r="E490" s="93"/>
      <c r="F490" s="35"/>
      <c r="G490" s="44"/>
      <c r="I490" s="44"/>
    </row>
    <row r="491" spans="1:9">
      <c r="A491" s="42" t="s">
        <v>372</v>
      </c>
      <c r="B491" s="196" t="s">
        <v>373</v>
      </c>
      <c r="C491" s="37" t="s">
        <v>8</v>
      </c>
      <c r="D491" s="5" t="s">
        <v>9</v>
      </c>
      <c r="E491" s="93">
        <v>10</v>
      </c>
      <c r="F491" s="35">
        <f>IF(C491="x",E491,0)</f>
        <v>10</v>
      </c>
      <c r="G491" s="190"/>
      <c r="I491" s="190"/>
    </row>
    <row r="492" spans="1:9">
      <c r="A492" s="42"/>
      <c r="B492" s="196"/>
      <c r="C492" s="37"/>
      <c r="D492" s="5" t="s">
        <v>27</v>
      </c>
      <c r="E492" s="93">
        <v>0</v>
      </c>
      <c r="F492" s="35">
        <f>IF(C492="x",E492,0)</f>
        <v>0</v>
      </c>
      <c r="G492" s="190"/>
      <c r="I492" s="190"/>
    </row>
    <row r="493" spans="1:9">
      <c r="A493" s="42"/>
      <c r="B493" s="17"/>
      <c r="D493" s="17"/>
      <c r="E493" s="93"/>
      <c r="F493" s="35"/>
      <c r="G493" s="44"/>
      <c r="I493" s="44"/>
    </row>
    <row r="494" spans="1:9">
      <c r="A494" s="1" t="s">
        <v>374</v>
      </c>
      <c r="B494" s="196" t="s">
        <v>375</v>
      </c>
      <c r="C494" s="37" t="s">
        <v>8</v>
      </c>
      <c r="D494" s="5" t="s">
        <v>9</v>
      </c>
      <c r="E494" s="93">
        <v>10</v>
      </c>
      <c r="F494" s="35">
        <f>IF(C494="x",E494,0)</f>
        <v>10</v>
      </c>
      <c r="G494" s="190"/>
      <c r="I494" s="190"/>
    </row>
    <row r="495" spans="1:9">
      <c r="B495" s="196"/>
      <c r="C495" s="37"/>
      <c r="D495" s="5" t="s">
        <v>11</v>
      </c>
      <c r="E495" s="93">
        <v>0</v>
      </c>
      <c r="F495" s="35">
        <f>IF(C495="x",E495,0)</f>
        <v>0</v>
      </c>
      <c r="G495" s="190"/>
      <c r="I495" s="190"/>
    </row>
    <row r="496" spans="1:9">
      <c r="A496" s="42"/>
      <c r="B496" s="17"/>
      <c r="D496" s="17"/>
      <c r="E496" s="93"/>
      <c r="F496" s="35"/>
      <c r="G496" s="44"/>
      <c r="I496" s="44"/>
    </row>
    <row r="497" spans="1:9">
      <c r="A497" s="1">
        <v>63</v>
      </c>
      <c r="B497" s="196" t="s">
        <v>376</v>
      </c>
      <c r="C497" s="37" t="s">
        <v>8</v>
      </c>
      <c r="D497" s="5" t="s">
        <v>9</v>
      </c>
      <c r="E497" s="93">
        <v>10</v>
      </c>
      <c r="F497" s="35">
        <f>IF(C497="x",E497,0)</f>
        <v>10</v>
      </c>
      <c r="G497" s="190"/>
      <c r="I497" s="190"/>
    </row>
    <row r="498" spans="1:9">
      <c r="B498" s="196"/>
      <c r="C498" s="37"/>
      <c r="D498" s="5" t="s">
        <v>11</v>
      </c>
      <c r="E498" s="93">
        <v>0</v>
      </c>
      <c r="F498" s="35">
        <f>IF(C498="x",E498,0)</f>
        <v>0</v>
      </c>
      <c r="G498" s="190"/>
      <c r="I498" s="190"/>
    </row>
    <row r="499" spans="1:9">
      <c r="A499" s="42"/>
      <c r="B499" s="17" t="s">
        <v>377</v>
      </c>
      <c r="D499" s="17"/>
      <c r="E499" s="93"/>
      <c r="F499" s="35"/>
      <c r="G499" s="44"/>
      <c r="I499" s="44"/>
    </row>
    <row r="500" spans="1:9">
      <c r="B500" s="150" t="s">
        <v>378</v>
      </c>
      <c r="D500" s="17"/>
      <c r="E500" s="93"/>
      <c r="F500" s="35"/>
    </row>
    <row r="501" spans="1:9">
      <c r="B501" s="45"/>
      <c r="D501" s="17"/>
      <c r="E501" s="93"/>
      <c r="F501" s="35"/>
    </row>
    <row r="502" spans="1:9" s="17" customFormat="1">
      <c r="A502" s="42">
        <v>64</v>
      </c>
      <c r="B502" s="196" t="s">
        <v>379</v>
      </c>
      <c r="C502" s="37" t="s">
        <v>8</v>
      </c>
      <c r="D502" s="5" t="s">
        <v>9</v>
      </c>
      <c r="E502" s="93">
        <v>10</v>
      </c>
      <c r="F502" s="35">
        <f>IF(C502="x",E502,0)</f>
        <v>10</v>
      </c>
      <c r="G502" s="190"/>
      <c r="H502" s="47"/>
      <c r="I502" s="190"/>
    </row>
    <row r="503" spans="1:9" s="17" customFormat="1">
      <c r="A503" s="42"/>
      <c r="B503" s="196"/>
      <c r="C503" s="37"/>
      <c r="D503" s="5" t="s">
        <v>11</v>
      </c>
      <c r="E503" s="93">
        <v>0</v>
      </c>
      <c r="F503" s="35">
        <f>IF(C503="x",E503,0)</f>
        <v>0</v>
      </c>
      <c r="G503" s="190"/>
      <c r="H503" s="47"/>
      <c r="I503" s="190"/>
    </row>
    <row r="504" spans="1:9" s="17" customFormat="1">
      <c r="A504" s="42"/>
      <c r="B504" s="17" t="s">
        <v>377</v>
      </c>
      <c r="C504" s="5"/>
      <c r="E504" s="93"/>
      <c r="F504" s="35"/>
      <c r="G504" s="44"/>
      <c r="H504" s="47"/>
      <c r="I504" s="44"/>
    </row>
    <row r="505" spans="1:9" s="17" customFormat="1" ht="28.9">
      <c r="A505" s="42"/>
      <c r="B505" s="41" t="s">
        <v>380</v>
      </c>
      <c r="C505" s="5"/>
      <c r="E505" s="93"/>
      <c r="F505" s="35"/>
      <c r="G505" s="44"/>
      <c r="H505" s="47"/>
      <c r="I505" s="44"/>
    </row>
    <row r="506" spans="1:9">
      <c r="B506" s="45"/>
      <c r="D506" s="17"/>
      <c r="E506" s="93"/>
      <c r="F506" s="35"/>
    </row>
    <row r="507" spans="1:9" s="48" customFormat="1">
      <c r="A507" s="31">
        <v>65</v>
      </c>
      <c r="B507" s="196" t="s">
        <v>381</v>
      </c>
      <c r="C507" s="32" t="s">
        <v>8</v>
      </c>
      <c r="D507" s="33" t="s">
        <v>9</v>
      </c>
      <c r="E507" s="35">
        <v>10</v>
      </c>
      <c r="F507" s="35">
        <f>IF(C507="x",E507,0)</f>
        <v>10</v>
      </c>
      <c r="G507" s="190"/>
      <c r="H507" s="151"/>
      <c r="I507" s="190" t="s">
        <v>382</v>
      </c>
    </row>
    <row r="508" spans="1:9" s="48" customFormat="1">
      <c r="A508" s="51"/>
      <c r="B508" s="196"/>
      <c r="C508" s="37"/>
      <c r="D508" s="5" t="s">
        <v>11</v>
      </c>
      <c r="E508" s="93">
        <v>0</v>
      </c>
      <c r="F508" s="35">
        <f>IF(C508="x",E508,0)</f>
        <v>0</v>
      </c>
      <c r="G508" s="190"/>
      <c r="H508" s="151"/>
      <c r="I508" s="190"/>
    </row>
    <row r="509" spans="1:9" s="48" customFormat="1">
      <c r="A509" s="51"/>
      <c r="B509" s="17" t="s">
        <v>377</v>
      </c>
      <c r="C509" s="5"/>
      <c r="D509" s="17"/>
      <c r="E509" s="152"/>
      <c r="F509" s="35"/>
      <c r="G509" s="50"/>
      <c r="H509" s="151"/>
      <c r="I509" s="50"/>
    </row>
    <row r="510" spans="1:9" s="48" customFormat="1">
      <c r="A510" s="51"/>
      <c r="B510" s="153" t="s">
        <v>383</v>
      </c>
      <c r="C510" s="5"/>
      <c r="D510" s="17"/>
      <c r="E510" s="152"/>
      <c r="F510" s="35"/>
      <c r="G510" s="50"/>
      <c r="H510" s="151"/>
      <c r="I510" s="50"/>
    </row>
    <row r="511" spans="1:9">
      <c r="B511" s="45"/>
      <c r="D511" s="17"/>
      <c r="E511" s="93"/>
      <c r="F511" s="35"/>
    </row>
    <row r="512" spans="1:9">
      <c r="A512" s="31" t="s">
        <v>384</v>
      </c>
      <c r="B512" s="196" t="s">
        <v>385</v>
      </c>
      <c r="C512" s="32" t="s">
        <v>8</v>
      </c>
      <c r="D512" s="33" t="s">
        <v>9</v>
      </c>
      <c r="E512" s="35">
        <v>10</v>
      </c>
      <c r="F512" s="35">
        <f>IF(C512="x",E512,0)</f>
        <v>10</v>
      </c>
      <c r="G512" s="190"/>
      <c r="I512" s="190" t="s">
        <v>386</v>
      </c>
    </row>
    <row r="513" spans="1:9" ht="34.5" customHeight="1">
      <c r="A513" s="42"/>
      <c r="B513" s="196"/>
      <c r="C513" s="37"/>
      <c r="D513" s="5" t="s">
        <v>11</v>
      </c>
      <c r="E513" s="93">
        <v>0</v>
      </c>
      <c r="F513" s="35">
        <f>IF(C513="x",E513,0)</f>
        <v>0</v>
      </c>
      <c r="G513" s="190"/>
      <c r="I513" s="190"/>
    </row>
    <row r="514" spans="1:9">
      <c r="A514" s="42"/>
      <c r="B514" s="17" t="s">
        <v>377</v>
      </c>
      <c r="D514" s="17"/>
      <c r="E514" s="93"/>
      <c r="F514" s="35"/>
    </row>
    <row r="515" spans="1:9" ht="222" customHeight="1">
      <c r="A515" s="42"/>
      <c r="B515" s="41" t="s">
        <v>387</v>
      </c>
      <c r="D515" s="17"/>
      <c r="E515" s="93"/>
      <c r="F515" s="35"/>
      <c r="G515" s="154" t="s">
        <v>388</v>
      </c>
      <c r="H515" s="155" t="s">
        <v>389</v>
      </c>
      <c r="I515" s="3"/>
    </row>
    <row r="516" spans="1:9">
      <c r="A516" s="42"/>
      <c r="B516" s="45"/>
      <c r="D516" s="17"/>
      <c r="E516" s="93"/>
      <c r="F516" s="35"/>
    </row>
    <row r="517" spans="1:9">
      <c r="A517" s="31" t="s">
        <v>390</v>
      </c>
      <c r="B517" s="196" t="s">
        <v>391</v>
      </c>
      <c r="C517" s="32" t="s">
        <v>8</v>
      </c>
      <c r="D517" s="33" t="s">
        <v>9</v>
      </c>
      <c r="E517" s="35">
        <v>10</v>
      </c>
      <c r="F517" s="35">
        <f>IF(C517="x",E517,0)</f>
        <v>10</v>
      </c>
      <c r="G517" s="190"/>
      <c r="I517" s="190" t="s">
        <v>392</v>
      </c>
    </row>
    <row r="518" spans="1:9">
      <c r="A518" s="42"/>
      <c r="B518" s="196"/>
      <c r="C518" s="37"/>
      <c r="D518" s="5" t="s">
        <v>11</v>
      </c>
      <c r="E518" s="93">
        <v>0</v>
      </c>
      <c r="F518" s="35">
        <f>IF(C518="x",E518,0)</f>
        <v>0</v>
      </c>
      <c r="G518" s="190"/>
      <c r="I518" s="190"/>
    </row>
    <row r="519" spans="1:9">
      <c r="A519" s="42"/>
      <c r="B519" s="17" t="s">
        <v>377</v>
      </c>
      <c r="D519" s="17"/>
      <c r="E519" s="93"/>
      <c r="F519" s="35"/>
      <c r="G519" s="44"/>
      <c r="I519" s="44"/>
    </row>
    <row r="520" spans="1:9" ht="28.9">
      <c r="A520" s="42"/>
      <c r="B520" s="41" t="s">
        <v>393</v>
      </c>
      <c r="D520" s="17"/>
      <c r="E520" s="93"/>
      <c r="F520" s="35"/>
      <c r="G520" s="44"/>
      <c r="I520" s="44"/>
    </row>
    <row r="521" spans="1:9">
      <c r="A521" s="42"/>
      <c r="B521" s="17"/>
      <c r="D521" s="17"/>
      <c r="E521" s="93"/>
      <c r="F521" s="35"/>
      <c r="G521" s="44"/>
      <c r="I521" s="44"/>
    </row>
    <row r="522" spans="1:9">
      <c r="A522" s="42" t="s">
        <v>394</v>
      </c>
      <c r="B522" s="196" t="s">
        <v>395</v>
      </c>
      <c r="C522" s="37" t="s">
        <v>8</v>
      </c>
      <c r="D522" s="5" t="s">
        <v>9</v>
      </c>
      <c r="E522" s="93">
        <v>10</v>
      </c>
      <c r="F522" s="35">
        <f t="shared" ref="F522:F584" si="5">IF(C522="x",E522,0)</f>
        <v>10</v>
      </c>
      <c r="G522" s="190"/>
      <c r="I522" s="190" t="s">
        <v>396</v>
      </c>
    </row>
    <row r="523" spans="1:9">
      <c r="A523" s="42"/>
      <c r="B523" s="196"/>
      <c r="C523" s="37"/>
      <c r="D523" s="5" t="s">
        <v>11</v>
      </c>
      <c r="E523" s="93">
        <v>0</v>
      </c>
      <c r="F523" s="35">
        <f t="shared" si="5"/>
        <v>0</v>
      </c>
      <c r="G523" s="190"/>
      <c r="I523" s="190"/>
    </row>
    <row r="524" spans="1:9">
      <c r="A524" s="42"/>
      <c r="B524" s="17" t="s">
        <v>377</v>
      </c>
      <c r="D524" s="17"/>
      <c r="E524" s="93"/>
      <c r="F524" s="35"/>
      <c r="G524" s="44"/>
      <c r="I524" s="44"/>
    </row>
    <row r="525" spans="1:9" ht="57.6">
      <c r="A525" s="42"/>
      <c r="B525" s="41" t="s">
        <v>397</v>
      </c>
      <c r="D525" s="17"/>
      <c r="E525" s="93"/>
      <c r="F525" s="35"/>
    </row>
    <row r="526" spans="1:9">
      <c r="B526" s="45"/>
      <c r="D526" s="17"/>
      <c r="E526" s="93"/>
      <c r="F526" s="35"/>
    </row>
    <row r="527" spans="1:9" s="17" customFormat="1">
      <c r="A527" s="42">
        <v>67</v>
      </c>
      <c r="B527" s="196" t="s">
        <v>398</v>
      </c>
      <c r="C527" s="37" t="s">
        <v>8</v>
      </c>
      <c r="D527" s="5" t="s">
        <v>9</v>
      </c>
      <c r="E527" s="93">
        <v>10</v>
      </c>
      <c r="F527" s="35">
        <f t="shared" si="5"/>
        <v>10</v>
      </c>
      <c r="G527" s="190"/>
      <c r="H527" s="47"/>
      <c r="I527" s="190"/>
    </row>
    <row r="528" spans="1:9" s="17" customFormat="1">
      <c r="A528" s="42"/>
      <c r="B528" s="196"/>
      <c r="C528" s="37"/>
      <c r="D528" s="5" t="s">
        <v>11</v>
      </c>
      <c r="E528" s="93">
        <v>0</v>
      </c>
      <c r="F528" s="35">
        <f t="shared" si="5"/>
        <v>0</v>
      </c>
      <c r="G528" s="190"/>
      <c r="H528" s="47"/>
      <c r="I528" s="190"/>
    </row>
    <row r="529" spans="1:9" s="17" customFormat="1">
      <c r="A529" s="42"/>
      <c r="B529" s="17" t="s">
        <v>377</v>
      </c>
      <c r="C529" s="5"/>
      <c r="E529" s="93"/>
      <c r="F529" s="35"/>
      <c r="G529" s="44"/>
      <c r="H529" s="47"/>
      <c r="I529" s="44"/>
    </row>
    <row r="530" spans="1:9" s="17" customFormat="1">
      <c r="A530" s="42"/>
      <c r="B530" s="41" t="s">
        <v>399</v>
      </c>
      <c r="C530" s="5"/>
      <c r="E530" s="93"/>
      <c r="F530" s="35"/>
      <c r="G530" s="44"/>
      <c r="H530" s="47"/>
      <c r="I530" s="44"/>
    </row>
    <row r="531" spans="1:9" s="48" customFormat="1">
      <c r="A531" s="51"/>
      <c r="B531" s="52"/>
      <c r="C531" s="5"/>
      <c r="E531" s="152"/>
      <c r="F531" s="35"/>
      <c r="G531" s="50"/>
      <c r="H531" s="151"/>
      <c r="I531" s="50"/>
    </row>
    <row r="532" spans="1:9">
      <c r="A532" s="42">
        <v>68</v>
      </c>
      <c r="B532" s="196" t="s">
        <v>400</v>
      </c>
      <c r="C532" s="37" t="s">
        <v>8</v>
      </c>
      <c r="D532" s="5" t="s">
        <v>9</v>
      </c>
      <c r="E532" s="93">
        <v>10</v>
      </c>
      <c r="F532" s="35">
        <f t="shared" si="5"/>
        <v>10</v>
      </c>
      <c r="G532" s="190"/>
      <c r="I532" s="190"/>
    </row>
    <row r="533" spans="1:9">
      <c r="A533" s="42"/>
      <c r="B533" s="196"/>
      <c r="C533" s="37"/>
      <c r="D533" s="5" t="s">
        <v>27</v>
      </c>
      <c r="E533" s="93">
        <v>0</v>
      </c>
      <c r="F533" s="35">
        <f t="shared" si="5"/>
        <v>0</v>
      </c>
      <c r="G533" s="190"/>
      <c r="I533" s="190"/>
    </row>
    <row r="534" spans="1:9">
      <c r="B534" s="17" t="s">
        <v>377</v>
      </c>
      <c r="D534" s="17"/>
      <c r="E534" s="93"/>
      <c r="F534" s="35"/>
    </row>
    <row r="535" spans="1:9" ht="261" customHeight="1">
      <c r="A535" s="42"/>
      <c r="B535" s="41" t="s">
        <v>401</v>
      </c>
      <c r="D535" s="17"/>
      <c r="E535" s="93"/>
      <c r="F535" s="35"/>
      <c r="G535" s="154" t="s">
        <v>402</v>
      </c>
      <c r="H535" s="155" t="s">
        <v>403</v>
      </c>
      <c r="I535" s="3"/>
    </row>
    <row r="536" spans="1:9" s="48" customFormat="1">
      <c r="A536" s="51"/>
      <c r="B536" s="52"/>
      <c r="C536" s="5"/>
      <c r="E536" s="152"/>
      <c r="F536" s="35"/>
      <c r="G536" s="50"/>
      <c r="H536" s="151"/>
      <c r="I536" s="50"/>
    </row>
    <row r="537" spans="1:9">
      <c r="A537" s="31" t="s">
        <v>404</v>
      </c>
      <c r="B537" s="196" t="s">
        <v>405</v>
      </c>
      <c r="C537" s="32" t="s">
        <v>8</v>
      </c>
      <c r="D537" s="33" t="s">
        <v>9</v>
      </c>
      <c r="E537" s="35">
        <v>10</v>
      </c>
      <c r="F537" s="35">
        <f t="shared" si="5"/>
        <v>10</v>
      </c>
      <c r="G537" s="190"/>
      <c r="I537" s="190" t="s">
        <v>406</v>
      </c>
    </row>
    <row r="538" spans="1:9">
      <c r="B538" s="196"/>
      <c r="C538" s="37"/>
      <c r="D538" s="5" t="s">
        <v>11</v>
      </c>
      <c r="E538" s="93">
        <v>0</v>
      </c>
      <c r="F538" s="35">
        <f t="shared" si="5"/>
        <v>0</v>
      </c>
      <c r="G538" s="190"/>
      <c r="I538" s="190"/>
    </row>
    <row r="539" spans="1:9">
      <c r="B539" s="17" t="s">
        <v>377</v>
      </c>
      <c r="D539" s="17"/>
      <c r="E539" s="93"/>
      <c r="F539" s="35"/>
    </row>
    <row r="540" spans="1:9">
      <c r="B540" s="149" t="s">
        <v>407</v>
      </c>
      <c r="D540" s="17"/>
      <c r="E540" s="93"/>
      <c r="F540" s="35"/>
    </row>
    <row r="541" spans="1:9">
      <c r="B541" s="54"/>
      <c r="D541" s="17"/>
      <c r="E541" s="93"/>
      <c r="F541" s="35"/>
    </row>
    <row r="542" spans="1:9">
      <c r="A542" s="31" t="s">
        <v>408</v>
      </c>
      <c r="B542" s="196" t="s">
        <v>409</v>
      </c>
      <c r="C542" s="32"/>
      <c r="D542" s="109" t="s">
        <v>410</v>
      </c>
      <c r="E542" s="131">
        <v>0</v>
      </c>
      <c r="F542" s="35">
        <f t="shared" si="5"/>
        <v>0</v>
      </c>
      <c r="G542" s="190"/>
      <c r="I542" s="190"/>
    </row>
    <row r="543" spans="1:9">
      <c r="A543" s="42"/>
      <c r="B543" s="196"/>
      <c r="C543" s="37" t="s">
        <v>8</v>
      </c>
      <c r="D543" s="109" t="s">
        <v>411</v>
      </c>
      <c r="E543" s="131">
        <v>0</v>
      </c>
      <c r="F543" s="35">
        <f t="shared" si="5"/>
        <v>0</v>
      </c>
      <c r="G543" s="190"/>
      <c r="I543" s="190"/>
    </row>
    <row r="544" spans="1:9">
      <c r="A544" s="42"/>
      <c r="B544" s="196"/>
      <c r="C544" s="37"/>
      <c r="D544" s="109" t="s">
        <v>412</v>
      </c>
      <c r="E544" s="131">
        <v>0</v>
      </c>
      <c r="F544" s="35">
        <f t="shared" si="5"/>
        <v>0</v>
      </c>
      <c r="G544" s="190"/>
      <c r="I544" s="190"/>
    </row>
    <row r="545" spans="1:9">
      <c r="B545" s="196"/>
      <c r="C545" s="37"/>
      <c r="D545" s="109" t="s">
        <v>413</v>
      </c>
      <c r="E545" s="131">
        <v>0</v>
      </c>
      <c r="F545" s="35">
        <f t="shared" si="5"/>
        <v>0</v>
      </c>
      <c r="G545" s="190"/>
      <c r="I545" s="190"/>
    </row>
    <row r="546" spans="1:9">
      <c r="B546" s="45"/>
      <c r="D546" s="17"/>
      <c r="E546" s="93"/>
      <c r="F546" s="35"/>
    </row>
    <row r="547" spans="1:9">
      <c r="A547" s="1" t="s">
        <v>414</v>
      </c>
      <c r="B547" s="196" t="s">
        <v>415</v>
      </c>
      <c r="C547" s="69" t="s">
        <v>8</v>
      </c>
      <c r="D547" s="34" t="s">
        <v>9</v>
      </c>
      <c r="E547" s="35">
        <v>10</v>
      </c>
      <c r="F547" s="35">
        <f t="shared" si="5"/>
        <v>10</v>
      </c>
      <c r="G547" s="198"/>
      <c r="I547" s="198" t="s">
        <v>416</v>
      </c>
    </row>
    <row r="548" spans="1:9">
      <c r="B548" s="196"/>
      <c r="C548" s="69"/>
      <c r="D548" s="34" t="s">
        <v>11</v>
      </c>
      <c r="E548" s="35">
        <v>0</v>
      </c>
      <c r="F548" s="35">
        <f t="shared" si="5"/>
        <v>0</v>
      </c>
      <c r="G548" s="198"/>
      <c r="I548" s="198"/>
    </row>
    <row r="549" spans="1:9">
      <c r="B549" s="17" t="s">
        <v>377</v>
      </c>
      <c r="D549" s="17"/>
      <c r="E549" s="93"/>
      <c r="F549" s="35"/>
    </row>
    <row r="550" spans="1:9">
      <c r="B550" s="149" t="s">
        <v>417</v>
      </c>
      <c r="D550" s="17"/>
      <c r="E550" s="93"/>
      <c r="F550" s="35"/>
    </row>
    <row r="551" spans="1:9">
      <c r="B551" s="54"/>
      <c r="D551" s="17"/>
      <c r="E551" s="93"/>
      <c r="F551" s="35"/>
      <c r="G551" s="78"/>
      <c r="I551" s="78"/>
    </row>
    <row r="552" spans="1:9">
      <c r="A552" s="1" t="s">
        <v>418</v>
      </c>
      <c r="B552" s="196" t="s">
        <v>419</v>
      </c>
      <c r="C552" s="69" t="s">
        <v>8</v>
      </c>
      <c r="D552" s="34" t="s">
        <v>9</v>
      </c>
      <c r="E552" s="35">
        <v>10</v>
      </c>
      <c r="F552" s="35">
        <f t="shared" si="5"/>
        <v>10</v>
      </c>
      <c r="G552" s="198"/>
      <c r="I552" s="198"/>
    </row>
    <row r="553" spans="1:9">
      <c r="B553" s="196"/>
      <c r="C553" s="69"/>
      <c r="D553" s="34" t="s">
        <v>11</v>
      </c>
      <c r="E553" s="35">
        <v>0</v>
      </c>
      <c r="F553" s="35">
        <f t="shared" si="5"/>
        <v>0</v>
      </c>
      <c r="G553" s="198"/>
      <c r="I553" s="198"/>
    </row>
    <row r="554" spans="1:9">
      <c r="B554" s="17" t="s">
        <v>420</v>
      </c>
      <c r="D554" s="17"/>
      <c r="E554" s="93"/>
      <c r="F554" s="35"/>
    </row>
    <row r="555" spans="1:9" ht="28.9">
      <c r="B555" s="41" t="s">
        <v>421</v>
      </c>
      <c r="D555" s="17"/>
      <c r="E555" s="93"/>
      <c r="F555" s="35"/>
    </row>
    <row r="556" spans="1:9">
      <c r="B556" s="54"/>
      <c r="D556" s="17"/>
      <c r="E556" s="93"/>
      <c r="F556" s="35"/>
      <c r="G556" s="78"/>
      <c r="I556" s="78"/>
    </row>
    <row r="557" spans="1:9">
      <c r="A557" s="1" t="s">
        <v>422</v>
      </c>
      <c r="B557" s="196" t="s">
        <v>423</v>
      </c>
      <c r="C557" s="69"/>
      <c r="D557" s="34" t="s">
        <v>179</v>
      </c>
      <c r="E557" s="35">
        <v>15</v>
      </c>
      <c r="F557" s="35">
        <f t="shared" si="5"/>
        <v>0</v>
      </c>
    </row>
    <row r="558" spans="1:9">
      <c r="B558" s="196"/>
      <c r="C558" s="69" t="s">
        <v>8</v>
      </c>
      <c r="D558" s="34" t="s">
        <v>180</v>
      </c>
      <c r="E558" s="35">
        <v>12</v>
      </c>
      <c r="F558" s="35">
        <f t="shared" si="5"/>
        <v>12</v>
      </c>
    </row>
    <row r="559" spans="1:9">
      <c r="B559" s="196"/>
      <c r="C559" s="69"/>
      <c r="D559" s="34" t="s">
        <v>181</v>
      </c>
      <c r="E559" s="35">
        <v>8</v>
      </c>
      <c r="F559" s="35">
        <f t="shared" si="5"/>
        <v>0</v>
      </c>
    </row>
    <row r="560" spans="1:9">
      <c r="B560" s="196"/>
      <c r="C560" s="69"/>
      <c r="D560" s="34" t="s">
        <v>182</v>
      </c>
      <c r="E560" s="35">
        <v>4</v>
      </c>
      <c r="F560" s="35">
        <f t="shared" si="5"/>
        <v>0</v>
      </c>
    </row>
    <row r="561" spans="1:9">
      <c r="B561" s="196"/>
      <c r="C561" s="69"/>
      <c r="D561" s="34" t="s">
        <v>183</v>
      </c>
      <c r="E561" s="35">
        <v>0</v>
      </c>
      <c r="F561" s="35">
        <f t="shared" si="5"/>
        <v>0</v>
      </c>
    </row>
    <row r="562" spans="1:9">
      <c r="B562" s="54"/>
      <c r="D562" s="17"/>
      <c r="E562" s="93"/>
      <c r="F562" s="35"/>
      <c r="G562" s="78"/>
      <c r="I562" s="78"/>
    </row>
    <row r="563" spans="1:9" s="17" customFormat="1">
      <c r="A563" s="31">
        <v>71</v>
      </c>
      <c r="B563" s="196" t="s">
        <v>424</v>
      </c>
      <c r="C563" s="32" t="s">
        <v>8</v>
      </c>
      <c r="D563" s="33" t="s">
        <v>9</v>
      </c>
      <c r="E563" s="93">
        <v>10</v>
      </c>
      <c r="F563" s="35">
        <f t="shared" si="5"/>
        <v>10</v>
      </c>
      <c r="G563" s="190"/>
      <c r="H563" s="47"/>
      <c r="I563" s="190"/>
    </row>
    <row r="564" spans="1:9" s="17" customFormat="1">
      <c r="A564" s="42"/>
      <c r="B564" s="196"/>
      <c r="C564" s="37"/>
      <c r="D564" s="5" t="s">
        <v>11</v>
      </c>
      <c r="E564" s="93">
        <v>0</v>
      </c>
      <c r="F564" s="35">
        <f t="shared" si="5"/>
        <v>0</v>
      </c>
      <c r="G564" s="190"/>
      <c r="H564" s="47"/>
      <c r="I564" s="190"/>
    </row>
    <row r="565" spans="1:9" s="17" customFormat="1">
      <c r="A565" s="42"/>
      <c r="B565" s="17" t="s">
        <v>377</v>
      </c>
      <c r="C565" s="5"/>
      <c r="E565" s="93"/>
      <c r="F565" s="35"/>
      <c r="G565" s="44"/>
      <c r="H565" s="47"/>
      <c r="I565" s="44"/>
    </row>
    <row r="566" spans="1:9" s="17" customFormat="1" ht="111.4" customHeight="1">
      <c r="A566" s="42"/>
      <c r="B566" s="41" t="s">
        <v>425</v>
      </c>
      <c r="C566" s="5"/>
      <c r="E566" s="93"/>
      <c r="F566" s="35"/>
      <c r="G566" s="154" t="s">
        <v>426</v>
      </c>
      <c r="H566" s="133" t="s">
        <v>427</v>
      </c>
      <c r="I566" s="3"/>
    </row>
    <row r="567" spans="1:9">
      <c r="A567" s="42"/>
      <c r="B567" s="17"/>
      <c r="D567" s="17"/>
      <c r="E567" s="93"/>
      <c r="F567" s="35"/>
      <c r="G567" s="44"/>
      <c r="I567" s="44"/>
    </row>
    <row r="568" spans="1:9">
      <c r="A568" s="1">
        <v>72</v>
      </c>
      <c r="B568" s="196" t="s">
        <v>428</v>
      </c>
      <c r="C568" s="37" t="s">
        <v>8</v>
      </c>
      <c r="D568" s="5" t="s">
        <v>9</v>
      </c>
      <c r="E568" s="93">
        <v>10</v>
      </c>
      <c r="F568" s="35">
        <f t="shared" si="5"/>
        <v>10</v>
      </c>
      <c r="G568" s="190"/>
      <c r="I568" s="190"/>
    </row>
    <row r="569" spans="1:9">
      <c r="B569" s="196"/>
      <c r="C569" s="37"/>
      <c r="D569" s="5" t="s">
        <v>11</v>
      </c>
      <c r="E569" s="93">
        <v>0</v>
      </c>
      <c r="F569" s="35">
        <f t="shared" si="5"/>
        <v>0</v>
      </c>
      <c r="G569" s="190"/>
      <c r="I569" s="190"/>
    </row>
    <row r="570" spans="1:9">
      <c r="A570" s="42"/>
      <c r="B570" s="17" t="s">
        <v>377</v>
      </c>
      <c r="D570" s="17"/>
      <c r="E570" s="93"/>
      <c r="F570" s="35"/>
      <c r="G570" s="44"/>
      <c r="I570" s="44"/>
    </row>
    <row r="571" spans="1:9">
      <c r="B571" s="149" t="s">
        <v>429</v>
      </c>
      <c r="D571" s="17"/>
      <c r="E571" s="93"/>
      <c r="F571" s="35"/>
    </row>
    <row r="572" spans="1:9">
      <c r="A572" s="42"/>
      <c r="B572" s="17"/>
      <c r="D572" s="17"/>
      <c r="E572" s="93"/>
      <c r="F572" s="35"/>
      <c r="G572" s="44"/>
      <c r="I572" s="44"/>
    </row>
    <row r="573" spans="1:9">
      <c r="A573" s="31">
        <v>73</v>
      </c>
      <c r="B573" s="196" t="s">
        <v>430</v>
      </c>
      <c r="C573" s="32" t="s">
        <v>8</v>
      </c>
      <c r="D573" s="33" t="s">
        <v>9</v>
      </c>
      <c r="E573" s="93">
        <v>10</v>
      </c>
      <c r="F573" s="35">
        <f t="shared" si="5"/>
        <v>10</v>
      </c>
      <c r="G573" s="190"/>
      <c r="I573" s="190"/>
    </row>
    <row r="574" spans="1:9">
      <c r="A574" s="42"/>
      <c r="B574" s="196"/>
      <c r="C574" s="37"/>
      <c r="D574" s="5" t="s">
        <v>11</v>
      </c>
      <c r="E574" s="93">
        <v>0</v>
      </c>
      <c r="F574" s="35">
        <f t="shared" si="5"/>
        <v>0</v>
      </c>
      <c r="G574" s="190"/>
      <c r="I574" s="190"/>
    </row>
    <row r="575" spans="1:9">
      <c r="A575" s="42"/>
      <c r="B575" s="17" t="s">
        <v>431</v>
      </c>
      <c r="D575" s="17"/>
      <c r="E575" s="93"/>
      <c r="F575" s="35"/>
      <c r="G575" s="44"/>
      <c r="I575" s="44"/>
    </row>
    <row r="576" spans="1:9">
      <c r="A576" s="42"/>
      <c r="B576" s="41" t="s">
        <v>432</v>
      </c>
      <c r="D576" s="17"/>
      <c r="E576" s="93"/>
      <c r="F576" s="35"/>
      <c r="G576" s="44"/>
      <c r="I576" s="44"/>
    </row>
    <row r="577" spans="1:9">
      <c r="A577" s="42"/>
      <c r="B577" s="17"/>
      <c r="D577" s="17"/>
      <c r="E577" s="93"/>
      <c r="F577" s="35"/>
      <c r="G577" s="44"/>
      <c r="I577" s="44"/>
    </row>
    <row r="578" spans="1:9">
      <c r="A578" s="1">
        <v>74</v>
      </c>
      <c r="B578" s="196" t="s">
        <v>433</v>
      </c>
      <c r="C578" s="37" t="s">
        <v>8</v>
      </c>
      <c r="D578" s="5" t="s">
        <v>9</v>
      </c>
      <c r="E578" s="93">
        <v>10</v>
      </c>
      <c r="F578" s="35">
        <f t="shared" si="5"/>
        <v>10</v>
      </c>
      <c r="G578" s="190"/>
      <c r="I578" s="190"/>
    </row>
    <row r="579" spans="1:9">
      <c r="B579" s="196"/>
      <c r="C579" s="37"/>
      <c r="D579" s="5" t="s">
        <v>11</v>
      </c>
      <c r="E579" s="93">
        <v>0</v>
      </c>
      <c r="F579" s="35">
        <f t="shared" si="5"/>
        <v>0</v>
      </c>
      <c r="G579" s="190"/>
      <c r="I579" s="190"/>
    </row>
    <row r="580" spans="1:9">
      <c r="A580" s="42"/>
      <c r="B580" s="17" t="s">
        <v>377</v>
      </c>
      <c r="D580" s="17"/>
      <c r="E580" s="93"/>
      <c r="F580" s="35"/>
      <c r="G580" s="44"/>
      <c r="I580" s="44"/>
    </row>
    <row r="581" spans="1:9">
      <c r="B581" s="149" t="s">
        <v>434</v>
      </c>
      <c r="D581" s="17"/>
      <c r="E581" s="93"/>
      <c r="F581" s="35"/>
    </row>
    <row r="582" spans="1:9">
      <c r="A582" s="42"/>
      <c r="B582" s="17"/>
      <c r="D582" s="17"/>
      <c r="E582" s="93"/>
      <c r="F582" s="35"/>
      <c r="G582" s="44"/>
      <c r="I582" s="44"/>
    </row>
    <row r="583" spans="1:9">
      <c r="A583" s="31">
        <v>75</v>
      </c>
      <c r="B583" s="196" t="s">
        <v>435</v>
      </c>
      <c r="C583" s="32" t="s">
        <v>8</v>
      </c>
      <c r="D583" s="33" t="s">
        <v>9</v>
      </c>
      <c r="E583" s="93">
        <v>10</v>
      </c>
      <c r="F583" s="35">
        <f t="shared" si="5"/>
        <v>10</v>
      </c>
      <c r="G583" s="190"/>
      <c r="I583" s="190"/>
    </row>
    <row r="584" spans="1:9">
      <c r="B584" s="196"/>
      <c r="C584" s="37"/>
      <c r="D584" s="5" t="s">
        <v>11</v>
      </c>
      <c r="E584" s="93">
        <v>0</v>
      </c>
      <c r="F584" s="35">
        <f t="shared" si="5"/>
        <v>0</v>
      </c>
      <c r="G584" s="190"/>
      <c r="I584" s="190"/>
    </row>
    <row r="585" spans="1:9">
      <c r="B585" s="17" t="s">
        <v>436</v>
      </c>
      <c r="D585" s="17"/>
      <c r="E585" s="93"/>
      <c r="F585" s="35"/>
    </row>
    <row r="586" spans="1:9" ht="28.9">
      <c r="B586" s="149" t="s">
        <v>437</v>
      </c>
      <c r="D586" s="17"/>
      <c r="E586" s="93"/>
      <c r="F586" s="35"/>
    </row>
    <row r="587" spans="1:9">
      <c r="B587" s="54"/>
      <c r="D587" s="17"/>
      <c r="E587" s="93"/>
      <c r="F587" s="35"/>
    </row>
    <row r="588" spans="1:9">
      <c r="A588" s="31">
        <v>76</v>
      </c>
      <c r="B588" s="196" t="s">
        <v>438</v>
      </c>
      <c r="C588" s="32" t="s">
        <v>8</v>
      </c>
      <c r="D588" s="33" t="s">
        <v>9</v>
      </c>
      <c r="E588" s="93">
        <v>10</v>
      </c>
      <c r="F588" s="35">
        <f t="shared" ref="F588:F646" si="6">IF(C588="x",E588,0)</f>
        <v>10</v>
      </c>
      <c r="G588" s="190"/>
      <c r="I588" s="190"/>
    </row>
    <row r="589" spans="1:9">
      <c r="B589" s="196"/>
      <c r="C589" s="37"/>
      <c r="D589" s="5" t="s">
        <v>11</v>
      </c>
      <c r="E589" s="93">
        <v>0</v>
      </c>
      <c r="F589" s="35">
        <f t="shared" si="6"/>
        <v>0</v>
      </c>
      <c r="G589" s="190"/>
      <c r="I589" s="190"/>
    </row>
    <row r="590" spans="1:9">
      <c r="B590" s="17" t="s">
        <v>436</v>
      </c>
      <c r="D590" s="17"/>
      <c r="E590" s="93"/>
      <c r="F590" s="35"/>
    </row>
    <row r="591" spans="1:9" ht="28.9">
      <c r="B591" s="150" t="s">
        <v>439</v>
      </c>
      <c r="D591" s="17"/>
      <c r="E591" s="93"/>
      <c r="F591" s="35"/>
    </row>
    <row r="592" spans="1:9">
      <c r="B592" s="54"/>
      <c r="D592" s="17"/>
      <c r="E592" s="93"/>
      <c r="F592" s="35"/>
    </row>
    <row r="593" spans="1:9" s="48" customFormat="1">
      <c r="A593" s="42">
        <v>77</v>
      </c>
      <c r="B593" s="189" t="s">
        <v>440</v>
      </c>
      <c r="C593" s="37" t="s">
        <v>8</v>
      </c>
      <c r="D593" s="5" t="s">
        <v>9</v>
      </c>
      <c r="E593" s="93">
        <v>20</v>
      </c>
      <c r="F593" s="35">
        <f t="shared" si="6"/>
        <v>20</v>
      </c>
      <c r="G593" s="50"/>
      <c r="H593" s="151"/>
      <c r="I593" s="50"/>
    </row>
    <row r="594" spans="1:9" s="48" customFormat="1">
      <c r="A594" s="51"/>
      <c r="B594" s="189"/>
      <c r="C594" s="37"/>
      <c r="D594" s="5" t="s">
        <v>11</v>
      </c>
      <c r="E594" s="93">
        <v>0</v>
      </c>
      <c r="F594" s="35">
        <f t="shared" si="6"/>
        <v>0</v>
      </c>
      <c r="G594" s="50"/>
      <c r="H594" s="151"/>
      <c r="I594" s="50"/>
    </row>
    <row r="595" spans="1:9" s="48" customFormat="1">
      <c r="A595" s="51"/>
      <c r="B595" s="189"/>
      <c r="C595" s="43"/>
      <c r="D595" s="5"/>
      <c r="E595" s="152"/>
      <c r="F595" s="35"/>
      <c r="G595" s="50"/>
      <c r="H595" s="151"/>
      <c r="I595" s="50"/>
    </row>
    <row r="596" spans="1:9" s="48" customFormat="1">
      <c r="A596" s="51"/>
      <c r="B596" s="17" t="s">
        <v>263</v>
      </c>
      <c r="C596" s="5"/>
      <c r="D596" s="17"/>
      <c r="E596" s="152"/>
      <c r="F596" s="35"/>
      <c r="G596" s="50"/>
      <c r="H596" s="151"/>
      <c r="I596" s="50"/>
    </row>
    <row r="597" spans="1:9" s="48" customFormat="1" ht="43.15">
      <c r="A597" s="51"/>
      <c r="B597" s="45" t="s">
        <v>441</v>
      </c>
      <c r="C597" s="5"/>
      <c r="D597" s="17"/>
      <c r="E597" s="152"/>
      <c r="F597" s="35"/>
      <c r="G597" s="50"/>
      <c r="H597" s="151"/>
      <c r="I597" s="50"/>
    </row>
    <row r="598" spans="1:9">
      <c r="B598" s="45"/>
      <c r="D598" s="17"/>
      <c r="E598" s="93"/>
      <c r="F598" s="35"/>
    </row>
    <row r="599" spans="1:9" ht="15.6">
      <c r="B599" s="156" t="s">
        <v>442</v>
      </c>
      <c r="C599" s="157"/>
      <c r="D599" s="157"/>
      <c r="E599" s="157"/>
      <c r="F599" s="158">
        <f>SUM(F600:F675)</f>
        <v>145</v>
      </c>
      <c r="G599" s="157"/>
      <c r="H599" s="159"/>
      <c r="I599" s="157"/>
    </row>
    <row r="600" spans="1:9">
      <c r="A600" s="42">
        <v>78</v>
      </c>
      <c r="B600" s="196" t="s">
        <v>443</v>
      </c>
      <c r="C600" s="37" t="s">
        <v>8</v>
      </c>
      <c r="D600" s="5" t="s">
        <v>9</v>
      </c>
      <c r="E600" s="93">
        <v>10</v>
      </c>
      <c r="F600" s="35">
        <f t="shared" si="6"/>
        <v>10</v>
      </c>
      <c r="G600" s="190"/>
      <c r="I600" s="190" t="s">
        <v>444</v>
      </c>
    </row>
    <row r="601" spans="1:9">
      <c r="A601" s="42"/>
      <c r="B601" s="196"/>
      <c r="C601" s="37"/>
      <c r="D601" s="5" t="s">
        <v>11</v>
      </c>
      <c r="E601" s="93">
        <v>0</v>
      </c>
      <c r="F601" s="35">
        <f t="shared" si="6"/>
        <v>0</v>
      </c>
      <c r="G601" s="190"/>
      <c r="I601" s="190"/>
    </row>
    <row r="602" spans="1:9">
      <c r="B602" s="17"/>
      <c r="D602" s="17"/>
      <c r="E602" s="93"/>
      <c r="F602" s="35"/>
      <c r="G602" s="44"/>
      <c r="I602" s="44"/>
    </row>
    <row r="603" spans="1:9" s="17" customFormat="1">
      <c r="A603" s="42">
        <v>79</v>
      </c>
      <c r="B603" s="196" t="s">
        <v>445</v>
      </c>
      <c r="C603" s="37" t="s">
        <v>8</v>
      </c>
      <c r="D603" s="5" t="s">
        <v>9</v>
      </c>
      <c r="E603" s="93">
        <v>15</v>
      </c>
      <c r="F603" s="35">
        <f t="shared" si="6"/>
        <v>15</v>
      </c>
      <c r="G603" s="190"/>
      <c r="H603" s="47"/>
      <c r="I603" s="190"/>
    </row>
    <row r="604" spans="1:9" s="17" customFormat="1" ht="29.25" customHeight="1">
      <c r="A604" s="42"/>
      <c r="B604" s="196"/>
      <c r="C604" s="37"/>
      <c r="D604" s="5" t="s">
        <v>27</v>
      </c>
      <c r="E604" s="93">
        <v>0</v>
      </c>
      <c r="F604" s="35">
        <f t="shared" si="6"/>
        <v>0</v>
      </c>
      <c r="G604" s="190"/>
      <c r="H604" s="47"/>
      <c r="I604" s="190"/>
    </row>
    <row r="605" spans="1:9" s="17" customFormat="1">
      <c r="A605" s="42"/>
      <c r="B605" s="17" t="s">
        <v>446</v>
      </c>
      <c r="C605" s="5"/>
      <c r="E605" s="93"/>
      <c r="F605" s="35"/>
      <c r="G605" s="44"/>
      <c r="H605" s="47"/>
      <c r="I605" s="44"/>
    </row>
    <row r="606" spans="1:9" s="17" customFormat="1" ht="43.15">
      <c r="A606" s="42"/>
      <c r="B606" s="41" t="s">
        <v>447</v>
      </c>
      <c r="C606" s="5"/>
      <c r="E606" s="93"/>
      <c r="F606" s="35"/>
      <c r="G606" s="44"/>
      <c r="H606" s="47"/>
      <c r="I606" s="44"/>
    </row>
    <row r="607" spans="1:9" s="17" customFormat="1">
      <c r="A607" s="42"/>
      <c r="B607" s="45"/>
      <c r="C607" s="5"/>
      <c r="E607" s="93"/>
      <c r="F607" s="35"/>
      <c r="G607" s="44"/>
      <c r="H607" s="47"/>
      <c r="I607" s="44"/>
    </row>
    <row r="608" spans="1:9" s="17" customFormat="1">
      <c r="A608" s="42" t="s">
        <v>448</v>
      </c>
      <c r="B608" s="196" t="s">
        <v>449</v>
      </c>
      <c r="C608" s="37" t="s">
        <v>8</v>
      </c>
      <c r="D608" s="5" t="s">
        <v>9</v>
      </c>
      <c r="E608" s="93">
        <v>10</v>
      </c>
      <c r="F608" s="35">
        <f t="shared" si="6"/>
        <v>10</v>
      </c>
      <c r="G608" s="190"/>
      <c r="H608" s="47"/>
      <c r="I608" s="190"/>
    </row>
    <row r="609" spans="1:9" s="17" customFormat="1">
      <c r="A609" s="42"/>
      <c r="B609" s="196"/>
      <c r="C609" s="37"/>
      <c r="D609" s="5" t="s">
        <v>11</v>
      </c>
      <c r="E609" s="93">
        <v>0</v>
      </c>
      <c r="F609" s="35">
        <f t="shared" si="6"/>
        <v>0</v>
      </c>
      <c r="G609" s="190"/>
      <c r="H609" s="47"/>
      <c r="I609" s="190"/>
    </row>
    <row r="610" spans="1:9" s="17" customFormat="1">
      <c r="A610" s="42"/>
      <c r="B610" s="17" t="s">
        <v>450</v>
      </c>
      <c r="C610" s="5"/>
      <c r="E610" s="93"/>
      <c r="F610" s="35"/>
      <c r="G610" s="44"/>
      <c r="H610" s="47"/>
      <c r="I610" s="44"/>
    </row>
    <row r="611" spans="1:9" s="17" customFormat="1" ht="57.6">
      <c r="A611" s="42"/>
      <c r="B611" s="41" t="s">
        <v>451</v>
      </c>
      <c r="C611" s="5"/>
      <c r="E611" s="93"/>
      <c r="F611" s="35"/>
      <c r="G611" s="44"/>
      <c r="H611" s="47"/>
      <c r="I611" s="44"/>
    </row>
    <row r="612" spans="1:9" s="17" customFormat="1">
      <c r="A612" s="42"/>
      <c r="B612" s="45"/>
      <c r="C612" s="5"/>
      <c r="E612" s="93"/>
      <c r="F612" s="35"/>
      <c r="G612" s="44"/>
      <c r="H612" s="47"/>
      <c r="I612" s="44"/>
    </row>
    <row r="613" spans="1:9" s="17" customFormat="1" ht="28.9" customHeight="1">
      <c r="A613" s="42" t="s">
        <v>452</v>
      </c>
      <c r="B613" s="192" t="s">
        <v>453</v>
      </c>
      <c r="C613" s="37" t="s">
        <v>8</v>
      </c>
      <c r="D613" s="5" t="s">
        <v>9</v>
      </c>
      <c r="E613" s="93">
        <v>10</v>
      </c>
      <c r="F613" s="35">
        <f t="shared" si="6"/>
        <v>10</v>
      </c>
      <c r="G613" s="44"/>
      <c r="H613" s="47"/>
      <c r="I613" s="44"/>
    </row>
    <row r="614" spans="1:9" s="17" customFormat="1">
      <c r="A614" s="42"/>
      <c r="B614" s="192"/>
      <c r="C614" s="37"/>
      <c r="D614" s="5" t="s">
        <v>11</v>
      </c>
      <c r="E614" s="93">
        <v>0</v>
      </c>
      <c r="F614" s="35">
        <f t="shared" si="6"/>
        <v>0</v>
      </c>
      <c r="G614" s="44"/>
      <c r="H614" s="47"/>
      <c r="I614" s="44"/>
    </row>
    <row r="615" spans="1:9" s="17" customFormat="1">
      <c r="A615" s="42"/>
      <c r="B615" s="17" t="s">
        <v>454</v>
      </c>
      <c r="C615" s="43"/>
      <c r="D615" s="5"/>
      <c r="E615" s="93"/>
      <c r="F615" s="35"/>
      <c r="G615" s="44"/>
      <c r="H615" s="47"/>
      <c r="I615" s="44"/>
    </row>
    <row r="616" spans="1:9" s="17" customFormat="1" ht="216">
      <c r="A616" s="42"/>
      <c r="B616" s="41" t="s">
        <v>455</v>
      </c>
      <c r="C616" s="5"/>
      <c r="E616" s="93"/>
      <c r="F616" s="35"/>
      <c r="G616" s="44"/>
      <c r="H616" s="47"/>
      <c r="I616" s="44"/>
    </row>
    <row r="617" spans="1:9" s="48" customFormat="1">
      <c r="A617" s="51"/>
      <c r="B617" s="52"/>
      <c r="C617" s="5"/>
      <c r="E617" s="152"/>
      <c r="F617" s="35"/>
      <c r="G617" s="50"/>
      <c r="H617" s="151"/>
      <c r="I617" s="50"/>
    </row>
    <row r="618" spans="1:9">
      <c r="A618" s="1" t="s">
        <v>456</v>
      </c>
      <c r="B618" s="196" t="s">
        <v>457</v>
      </c>
      <c r="C618" s="69"/>
      <c r="D618" s="34" t="s">
        <v>458</v>
      </c>
      <c r="E618" s="35">
        <v>10</v>
      </c>
      <c r="F618" s="35">
        <f t="shared" si="6"/>
        <v>0</v>
      </c>
    </row>
    <row r="619" spans="1:9">
      <c r="B619" s="196"/>
      <c r="C619" s="69"/>
      <c r="D619" s="34" t="s">
        <v>459</v>
      </c>
      <c r="E619" s="35">
        <v>10</v>
      </c>
      <c r="F619" s="35">
        <f t="shared" si="6"/>
        <v>0</v>
      </c>
    </row>
    <row r="620" spans="1:9">
      <c r="B620" s="196"/>
      <c r="C620" s="69"/>
      <c r="D620" s="34" t="s">
        <v>460</v>
      </c>
      <c r="E620" s="35">
        <v>10</v>
      </c>
      <c r="F620" s="35">
        <f t="shared" si="6"/>
        <v>0</v>
      </c>
    </row>
    <row r="621" spans="1:9">
      <c r="B621" s="196"/>
      <c r="C621" s="69" t="s">
        <v>8</v>
      </c>
      <c r="D621" s="34" t="s">
        <v>461</v>
      </c>
      <c r="E621" s="35">
        <v>10</v>
      </c>
      <c r="F621" s="35">
        <f t="shared" si="6"/>
        <v>10</v>
      </c>
    </row>
    <row r="622" spans="1:9">
      <c r="B622" s="196"/>
      <c r="C622" s="69"/>
      <c r="D622" s="34" t="s">
        <v>165</v>
      </c>
      <c r="E622" s="35">
        <v>0</v>
      </c>
      <c r="F622" s="35">
        <f t="shared" si="6"/>
        <v>0</v>
      </c>
    </row>
    <row r="623" spans="1:9">
      <c r="A623" s="42"/>
      <c r="B623" s="17"/>
      <c r="D623" s="17"/>
      <c r="E623" s="93"/>
      <c r="F623" s="35"/>
      <c r="G623" s="44"/>
      <c r="I623" s="44"/>
    </row>
    <row r="624" spans="1:9">
      <c r="A624" s="42" t="s">
        <v>462</v>
      </c>
      <c r="B624" s="196" t="s">
        <v>463</v>
      </c>
      <c r="C624" s="37" t="s">
        <v>8</v>
      </c>
      <c r="D624" s="5" t="s">
        <v>464</v>
      </c>
      <c r="E624" s="93">
        <v>10</v>
      </c>
      <c r="F624" s="35">
        <f t="shared" si="6"/>
        <v>10</v>
      </c>
      <c r="G624" s="190"/>
      <c r="I624" s="190"/>
    </row>
    <row r="625" spans="1:9">
      <c r="A625" s="42"/>
      <c r="B625" s="196"/>
      <c r="C625" s="37"/>
      <c r="D625" s="5" t="s">
        <v>465</v>
      </c>
      <c r="E625" s="93">
        <v>5</v>
      </c>
      <c r="F625" s="35">
        <f t="shared" si="6"/>
        <v>0</v>
      </c>
      <c r="G625" s="190"/>
      <c r="I625" s="190"/>
    </row>
    <row r="626" spans="1:9">
      <c r="A626" s="42"/>
      <c r="B626" s="196"/>
      <c r="C626" s="37"/>
      <c r="D626" s="5" t="s">
        <v>11</v>
      </c>
      <c r="E626" s="93">
        <v>0</v>
      </c>
      <c r="F626" s="35">
        <f t="shared" si="6"/>
        <v>0</v>
      </c>
      <c r="G626" s="190"/>
      <c r="I626" s="190"/>
    </row>
    <row r="627" spans="1:9" ht="28.9">
      <c r="A627" s="42"/>
      <c r="B627" s="17" t="s">
        <v>466</v>
      </c>
      <c r="D627" s="17"/>
      <c r="E627" s="93"/>
      <c r="F627" s="35"/>
      <c r="G627" s="44"/>
      <c r="I627" s="44"/>
    </row>
    <row r="628" spans="1:9">
      <c r="B628" s="41" t="s">
        <v>139</v>
      </c>
      <c r="D628" s="17"/>
      <c r="E628" s="93"/>
      <c r="F628" s="35"/>
    </row>
    <row r="629" spans="1:9">
      <c r="B629" s="17"/>
      <c r="D629" s="17"/>
      <c r="E629" s="93"/>
      <c r="F629" s="35"/>
      <c r="G629" s="44"/>
      <c r="I629" s="44"/>
    </row>
    <row r="630" spans="1:9">
      <c r="A630" s="42">
        <v>82</v>
      </c>
      <c r="B630" s="196" t="s">
        <v>467</v>
      </c>
      <c r="C630" s="37" t="s">
        <v>8</v>
      </c>
      <c r="D630" s="5" t="s">
        <v>468</v>
      </c>
      <c r="E630" s="93">
        <v>10</v>
      </c>
      <c r="F630" s="35">
        <f t="shared" si="6"/>
        <v>10</v>
      </c>
      <c r="G630" s="190"/>
      <c r="I630" s="190" t="s">
        <v>469</v>
      </c>
    </row>
    <row r="631" spans="1:9">
      <c r="A631" s="42"/>
      <c r="B631" s="196"/>
      <c r="C631" s="37"/>
      <c r="D631" s="5" t="s">
        <v>165</v>
      </c>
      <c r="E631" s="93">
        <v>0</v>
      </c>
      <c r="F631" s="35">
        <f t="shared" si="6"/>
        <v>0</v>
      </c>
      <c r="G631" s="190"/>
      <c r="I631" s="190"/>
    </row>
    <row r="632" spans="1:9">
      <c r="A632" s="42"/>
      <c r="B632" s="17" t="s">
        <v>470</v>
      </c>
      <c r="D632" s="17"/>
      <c r="E632" s="93"/>
      <c r="F632" s="35"/>
    </row>
    <row r="633" spans="1:9">
      <c r="B633" s="160">
        <v>87140</v>
      </c>
      <c r="D633" s="17"/>
      <c r="E633" s="93"/>
      <c r="F633" s="35"/>
      <c r="G633" s="44"/>
      <c r="I633" s="44"/>
    </row>
    <row r="634" spans="1:9">
      <c r="B634" s="17"/>
      <c r="D634" s="17"/>
      <c r="E634" s="93"/>
      <c r="F634" s="35"/>
      <c r="G634" s="44"/>
      <c r="I634" s="44"/>
    </row>
    <row r="635" spans="1:9">
      <c r="A635" s="42">
        <v>83</v>
      </c>
      <c r="B635" s="196" t="s">
        <v>471</v>
      </c>
      <c r="C635" s="32" t="s">
        <v>8</v>
      </c>
      <c r="D635" s="5" t="s">
        <v>468</v>
      </c>
      <c r="E635" s="93">
        <v>0</v>
      </c>
      <c r="F635" s="35">
        <f t="shared" si="6"/>
        <v>0</v>
      </c>
      <c r="G635" s="190"/>
      <c r="I635" s="190"/>
    </row>
    <row r="636" spans="1:9">
      <c r="A636" s="42"/>
      <c r="B636" s="196"/>
      <c r="C636" s="37"/>
      <c r="D636" s="5" t="s">
        <v>165</v>
      </c>
      <c r="E636" s="93">
        <v>0</v>
      </c>
      <c r="F636" s="35">
        <f t="shared" si="6"/>
        <v>0</v>
      </c>
      <c r="G636" s="190"/>
      <c r="I636" s="190"/>
    </row>
    <row r="637" spans="1:9">
      <c r="A637" s="42"/>
      <c r="B637" s="17" t="s">
        <v>472</v>
      </c>
      <c r="D637" s="17"/>
      <c r="E637" s="93"/>
      <c r="F637" s="35"/>
      <c r="G637" s="44"/>
      <c r="I637" s="44"/>
    </row>
    <row r="638" spans="1:9">
      <c r="B638" s="161">
        <v>0.1323</v>
      </c>
      <c r="D638" s="17"/>
      <c r="E638" s="93"/>
      <c r="F638" s="35"/>
      <c r="G638" s="44"/>
      <c r="I638" s="44"/>
    </row>
    <row r="639" spans="1:9">
      <c r="B639" s="45"/>
      <c r="D639" s="17"/>
      <c r="E639" s="93"/>
      <c r="F639" s="35"/>
      <c r="G639" s="44"/>
      <c r="I639" s="44"/>
    </row>
    <row r="640" spans="1:9">
      <c r="A640" s="42">
        <v>84</v>
      </c>
      <c r="B640" s="196" t="s">
        <v>473</v>
      </c>
      <c r="C640" s="32" t="s">
        <v>8</v>
      </c>
      <c r="D640" s="33" t="s">
        <v>9</v>
      </c>
      <c r="E640" s="93">
        <v>10</v>
      </c>
      <c r="F640" s="35">
        <f t="shared" si="6"/>
        <v>10</v>
      </c>
      <c r="G640" s="190"/>
      <c r="I640" s="190"/>
    </row>
    <row r="641" spans="1:9">
      <c r="A641" s="42"/>
      <c r="B641" s="196"/>
      <c r="C641" s="37"/>
      <c r="D641" s="5" t="s">
        <v>11</v>
      </c>
      <c r="E641" s="93">
        <v>0</v>
      </c>
      <c r="F641" s="35">
        <f t="shared" si="6"/>
        <v>0</v>
      </c>
      <c r="G641" s="190"/>
      <c r="I641" s="190"/>
    </row>
    <row r="642" spans="1:9">
      <c r="A642" s="42"/>
      <c r="B642" s="17" t="s">
        <v>222</v>
      </c>
      <c r="D642" s="17"/>
      <c r="E642" s="93"/>
      <c r="F642" s="35"/>
    </row>
    <row r="643" spans="1:9" ht="28.9">
      <c r="A643" s="42"/>
      <c r="B643" s="41" t="s">
        <v>474</v>
      </c>
      <c r="D643" s="17"/>
      <c r="E643" s="93"/>
      <c r="F643" s="35"/>
    </row>
    <row r="644" spans="1:9">
      <c r="A644" s="42"/>
      <c r="B644" s="54"/>
      <c r="D644" s="17"/>
      <c r="E644" s="93"/>
      <c r="F644" s="35"/>
    </row>
    <row r="645" spans="1:9">
      <c r="A645" s="42">
        <v>85</v>
      </c>
      <c r="B645" s="196" t="s">
        <v>475</v>
      </c>
      <c r="C645" s="69" t="s">
        <v>8</v>
      </c>
      <c r="D645" s="34" t="s">
        <v>9</v>
      </c>
      <c r="E645" s="93">
        <v>10</v>
      </c>
      <c r="F645" s="35">
        <f t="shared" si="6"/>
        <v>10</v>
      </c>
      <c r="G645" s="198"/>
      <c r="I645" s="198"/>
    </row>
    <row r="646" spans="1:9">
      <c r="A646" s="42"/>
      <c r="B646" s="196"/>
      <c r="C646" s="69"/>
      <c r="D646" s="34" t="s">
        <v>11</v>
      </c>
      <c r="E646" s="93">
        <v>0</v>
      </c>
      <c r="F646" s="35">
        <f t="shared" si="6"/>
        <v>0</v>
      </c>
      <c r="G646" s="198"/>
      <c r="I646" s="198"/>
    </row>
    <row r="647" spans="1:9">
      <c r="B647" s="54"/>
      <c r="D647" s="17"/>
      <c r="E647" s="93"/>
      <c r="F647" s="35"/>
      <c r="G647" s="78"/>
      <c r="I647" s="78"/>
    </row>
    <row r="648" spans="1:9">
      <c r="A648" s="42">
        <v>86</v>
      </c>
      <c r="B648" s="196" t="s">
        <v>476</v>
      </c>
      <c r="C648" s="69" t="s">
        <v>8</v>
      </c>
      <c r="D648" s="5" t="s">
        <v>468</v>
      </c>
      <c r="E648" s="93">
        <v>10</v>
      </c>
      <c r="F648" s="35">
        <f t="shared" ref="F648:F708" si="7">IF(C648="x",E648,0)</f>
        <v>10</v>
      </c>
      <c r="G648" s="198"/>
      <c r="I648" s="198"/>
    </row>
    <row r="649" spans="1:9">
      <c r="A649" s="42"/>
      <c r="B649" s="196"/>
      <c r="C649" s="69"/>
      <c r="D649" s="5" t="s">
        <v>165</v>
      </c>
      <c r="E649" s="93">
        <v>0</v>
      </c>
      <c r="F649" s="35">
        <f t="shared" si="7"/>
        <v>0</v>
      </c>
      <c r="G649" s="198"/>
      <c r="I649" s="198"/>
    </row>
    <row r="650" spans="1:9">
      <c r="B650" s="17" t="s">
        <v>477</v>
      </c>
      <c r="D650" s="17"/>
      <c r="E650" s="93"/>
      <c r="F650" s="35"/>
    </row>
    <row r="651" spans="1:9" ht="72">
      <c r="A651" s="42"/>
      <c r="B651" s="41" t="s">
        <v>478</v>
      </c>
      <c r="D651" s="17"/>
      <c r="E651" s="93"/>
      <c r="F651" s="35"/>
    </row>
    <row r="652" spans="1:9">
      <c r="A652" s="42"/>
      <c r="B652" s="54"/>
      <c r="D652" s="17"/>
      <c r="E652" s="93"/>
      <c r="F652" s="35"/>
      <c r="G652" s="78"/>
      <c r="I652" s="78"/>
    </row>
    <row r="653" spans="1:9">
      <c r="A653" s="42">
        <v>87</v>
      </c>
      <c r="B653" s="196" t="s">
        <v>479</v>
      </c>
      <c r="C653" s="37" t="s">
        <v>8</v>
      </c>
      <c r="D653" s="5" t="s">
        <v>468</v>
      </c>
      <c r="E653" s="93">
        <v>10</v>
      </c>
      <c r="F653" s="35">
        <f t="shared" si="7"/>
        <v>10</v>
      </c>
      <c r="G653" s="190"/>
      <c r="I653" s="190"/>
    </row>
    <row r="654" spans="1:9">
      <c r="A654" s="42"/>
      <c r="B654" s="196"/>
      <c r="C654" s="37"/>
      <c r="D654" s="5" t="s">
        <v>165</v>
      </c>
      <c r="E654" s="93">
        <v>0</v>
      </c>
      <c r="F654" s="35">
        <f t="shared" si="7"/>
        <v>0</v>
      </c>
      <c r="G654" s="190"/>
      <c r="I654" s="190"/>
    </row>
    <row r="655" spans="1:9">
      <c r="A655" s="42"/>
      <c r="B655" s="17" t="s">
        <v>480</v>
      </c>
      <c r="D655" s="17"/>
      <c r="E655" s="93"/>
      <c r="F655" s="35"/>
      <c r="G655" s="44"/>
      <c r="I655" s="44"/>
    </row>
    <row r="656" spans="1:9" ht="72">
      <c r="B656" s="41" t="s">
        <v>481</v>
      </c>
      <c r="D656" s="17"/>
      <c r="E656" s="93"/>
      <c r="F656" s="35"/>
    </row>
    <row r="657" spans="1:9">
      <c r="B657" s="45"/>
      <c r="D657" s="17"/>
      <c r="E657" s="93"/>
      <c r="F657" s="35"/>
    </row>
    <row r="658" spans="1:9">
      <c r="A658" s="42">
        <v>88</v>
      </c>
      <c r="B658" s="196" t="s">
        <v>482</v>
      </c>
      <c r="C658" s="32" t="s">
        <v>8</v>
      </c>
      <c r="D658" s="33" t="s">
        <v>9</v>
      </c>
      <c r="E658" s="93">
        <v>10</v>
      </c>
      <c r="F658" s="35">
        <f t="shared" si="7"/>
        <v>10</v>
      </c>
      <c r="G658" s="190"/>
      <c r="I658" s="190"/>
    </row>
    <row r="659" spans="1:9">
      <c r="A659" s="42"/>
      <c r="B659" s="196"/>
      <c r="C659" s="37"/>
      <c r="D659" s="5" t="s">
        <v>11</v>
      </c>
      <c r="E659" s="93">
        <v>0</v>
      </c>
      <c r="F659" s="35">
        <f t="shared" si="7"/>
        <v>0</v>
      </c>
      <c r="G659" s="190"/>
      <c r="I659" s="190"/>
    </row>
    <row r="660" spans="1:9">
      <c r="A660" s="42"/>
      <c r="B660" s="17" t="s">
        <v>222</v>
      </c>
      <c r="D660" s="17"/>
      <c r="E660" s="93"/>
      <c r="F660" s="35"/>
    </row>
    <row r="661" spans="1:9" ht="72">
      <c r="B661" s="41" t="s">
        <v>483</v>
      </c>
      <c r="D661" s="17"/>
      <c r="E661" s="93"/>
      <c r="F661" s="35"/>
    </row>
    <row r="662" spans="1:9">
      <c r="B662" s="45"/>
      <c r="D662" s="17"/>
      <c r="E662" s="93"/>
      <c r="F662" s="35"/>
    </row>
    <row r="663" spans="1:9">
      <c r="A663" s="42">
        <v>89</v>
      </c>
      <c r="B663" s="196" t="s">
        <v>484</v>
      </c>
      <c r="C663" s="37" t="s">
        <v>8</v>
      </c>
      <c r="D663" s="5" t="s">
        <v>9</v>
      </c>
      <c r="E663" s="93">
        <v>10</v>
      </c>
      <c r="F663" s="35">
        <f t="shared" si="7"/>
        <v>10</v>
      </c>
      <c r="G663" s="190"/>
      <c r="I663" s="190"/>
    </row>
    <row r="664" spans="1:9">
      <c r="A664" s="42"/>
      <c r="B664" s="196"/>
      <c r="C664" s="37"/>
      <c r="D664" s="5" t="s">
        <v>27</v>
      </c>
      <c r="E664" s="93">
        <v>0</v>
      </c>
      <c r="F664" s="35">
        <f t="shared" si="7"/>
        <v>0</v>
      </c>
      <c r="G664" s="190"/>
      <c r="I664" s="190"/>
    </row>
    <row r="665" spans="1:9">
      <c r="A665" s="42"/>
      <c r="B665" s="17" t="s">
        <v>485</v>
      </c>
      <c r="D665" s="17"/>
      <c r="E665" s="93"/>
      <c r="F665" s="35"/>
    </row>
    <row r="666" spans="1:9">
      <c r="B666" s="41" t="s">
        <v>139</v>
      </c>
      <c r="D666" s="17"/>
      <c r="E666" s="93"/>
      <c r="F666" s="35"/>
      <c r="G666" s="44"/>
      <c r="I666" s="44"/>
    </row>
    <row r="667" spans="1:9">
      <c r="B667" s="17"/>
      <c r="D667" s="17"/>
      <c r="E667" s="93"/>
      <c r="F667" s="35"/>
      <c r="G667" s="44"/>
      <c r="I667" s="44"/>
    </row>
    <row r="668" spans="1:9">
      <c r="A668" s="42" t="s">
        <v>486</v>
      </c>
      <c r="B668" s="196" t="s">
        <v>487</v>
      </c>
      <c r="C668" s="37" t="s">
        <v>8</v>
      </c>
      <c r="D668" s="5" t="s">
        <v>9</v>
      </c>
      <c r="E668" s="93">
        <v>10</v>
      </c>
      <c r="F668" s="35">
        <f t="shared" si="7"/>
        <v>10</v>
      </c>
      <c r="G668" s="190"/>
      <c r="I668" s="190"/>
    </row>
    <row r="669" spans="1:9">
      <c r="A669" s="42"/>
      <c r="B669" s="196"/>
      <c r="C669" s="37"/>
      <c r="D669" s="5" t="s">
        <v>27</v>
      </c>
      <c r="E669" s="93">
        <v>0</v>
      </c>
      <c r="F669" s="35">
        <f t="shared" si="7"/>
        <v>0</v>
      </c>
      <c r="G669" s="190"/>
      <c r="I669" s="190"/>
    </row>
    <row r="670" spans="1:9">
      <c r="B670" s="17"/>
      <c r="D670" s="17"/>
      <c r="E670" s="93"/>
      <c r="F670" s="35"/>
      <c r="G670" s="44"/>
      <c r="I670" s="44"/>
    </row>
    <row r="671" spans="1:9">
      <c r="A671" s="42" t="s">
        <v>488</v>
      </c>
      <c r="B671" s="196" t="s">
        <v>489</v>
      </c>
      <c r="C671" s="37" t="s">
        <v>8</v>
      </c>
      <c r="D671" s="5" t="s">
        <v>468</v>
      </c>
      <c r="E671" s="93">
        <v>0</v>
      </c>
      <c r="F671" s="35">
        <f t="shared" si="7"/>
        <v>0</v>
      </c>
      <c r="G671" s="190"/>
      <c r="I671" s="190" t="s">
        <v>490</v>
      </c>
    </row>
    <row r="672" spans="1:9">
      <c r="A672" s="42"/>
      <c r="B672" s="196"/>
      <c r="C672" s="37"/>
      <c r="D672" s="5" t="s">
        <v>165</v>
      </c>
      <c r="E672" s="93">
        <v>0</v>
      </c>
      <c r="F672" s="35">
        <f t="shared" si="7"/>
        <v>0</v>
      </c>
      <c r="G672" s="190"/>
      <c r="I672" s="190"/>
    </row>
    <row r="673" spans="1:9">
      <c r="A673" s="42"/>
      <c r="B673" s="17" t="s">
        <v>472</v>
      </c>
      <c r="D673" s="17"/>
      <c r="E673" s="93"/>
      <c r="F673" s="35"/>
      <c r="G673" s="44"/>
      <c r="I673" s="44"/>
    </row>
    <row r="674" spans="1:9">
      <c r="B674" s="41" t="s">
        <v>491</v>
      </c>
      <c r="D674" s="17"/>
      <c r="E674" s="93"/>
      <c r="F674" s="35"/>
    </row>
    <row r="675" spans="1:9">
      <c r="B675" s="45"/>
      <c r="D675" s="17"/>
      <c r="E675" s="93"/>
      <c r="F675" s="35"/>
    </row>
    <row r="676" spans="1:9" ht="15.6">
      <c r="B676" s="156" t="s">
        <v>492</v>
      </c>
      <c r="C676" s="157"/>
      <c r="D676" s="157"/>
      <c r="E676" s="157"/>
      <c r="F676" s="158">
        <f>SUM(F677:F736)</f>
        <v>97</v>
      </c>
      <c r="G676" s="157"/>
      <c r="H676" s="159"/>
      <c r="I676" s="157"/>
    </row>
    <row r="677" spans="1:9">
      <c r="A677" s="42">
        <v>91</v>
      </c>
      <c r="B677" s="196" t="s">
        <v>493</v>
      </c>
      <c r="C677" s="37"/>
      <c r="D677" s="5" t="s">
        <v>494</v>
      </c>
      <c r="E677" s="93">
        <v>15</v>
      </c>
      <c r="F677" s="35">
        <f t="shared" si="7"/>
        <v>0</v>
      </c>
      <c r="G677" s="190"/>
      <c r="I677" s="190" t="s">
        <v>495</v>
      </c>
    </row>
    <row r="678" spans="1:9">
      <c r="A678" s="42"/>
      <c r="B678" s="196"/>
      <c r="C678" s="37" t="s">
        <v>8</v>
      </c>
      <c r="D678" s="5" t="s">
        <v>496</v>
      </c>
      <c r="E678" s="93">
        <v>12</v>
      </c>
      <c r="F678" s="35">
        <f t="shared" si="7"/>
        <v>12</v>
      </c>
      <c r="G678" s="190"/>
      <c r="I678" s="190"/>
    </row>
    <row r="679" spans="1:9" ht="28.9">
      <c r="A679" s="42"/>
      <c r="B679" s="196"/>
      <c r="C679" s="37"/>
      <c r="D679" s="5" t="s">
        <v>497</v>
      </c>
      <c r="E679" s="93">
        <v>8</v>
      </c>
      <c r="F679" s="35">
        <f t="shared" si="7"/>
        <v>0</v>
      </c>
      <c r="G679" s="190"/>
      <c r="I679" s="190"/>
    </row>
    <row r="680" spans="1:9">
      <c r="A680" s="42"/>
      <c r="B680" s="196"/>
      <c r="C680" s="37"/>
      <c r="D680" s="5" t="s">
        <v>498</v>
      </c>
      <c r="E680" s="93">
        <v>0</v>
      </c>
      <c r="F680" s="35">
        <f>F709</f>
        <v>0</v>
      </c>
      <c r="G680" s="190"/>
      <c r="I680" s="190"/>
    </row>
    <row r="681" spans="1:9" ht="43.15">
      <c r="B681" s="17" t="s">
        <v>499</v>
      </c>
      <c r="D681" s="17"/>
      <c r="E681" s="93"/>
      <c r="F681" s="35"/>
      <c r="G681" s="44"/>
      <c r="I681" s="44"/>
    </row>
    <row r="682" spans="1:9" ht="28.9">
      <c r="A682" s="42"/>
      <c r="B682" s="41" t="s">
        <v>500</v>
      </c>
      <c r="D682" s="17"/>
      <c r="E682" s="93"/>
      <c r="F682" s="35"/>
    </row>
    <row r="683" spans="1:9">
      <c r="A683" s="42"/>
      <c r="B683" s="17"/>
      <c r="D683" s="17"/>
      <c r="E683" s="93"/>
      <c r="F683" s="35"/>
      <c r="G683" s="44"/>
      <c r="I683" s="44"/>
    </row>
    <row r="684" spans="1:9">
      <c r="A684" s="42" t="s">
        <v>501</v>
      </c>
      <c r="B684" s="196" t="s">
        <v>502</v>
      </c>
      <c r="C684" s="32" t="s">
        <v>8</v>
      </c>
      <c r="D684" s="33" t="s">
        <v>503</v>
      </c>
      <c r="E684" s="35">
        <v>10</v>
      </c>
      <c r="F684" s="35">
        <f t="shared" si="7"/>
        <v>10</v>
      </c>
      <c r="G684" s="190"/>
      <c r="I684" s="190"/>
    </row>
    <row r="685" spans="1:9">
      <c r="A685" s="42"/>
      <c r="B685" s="196"/>
      <c r="C685" s="37"/>
      <c r="D685" s="5" t="s">
        <v>11</v>
      </c>
      <c r="E685" s="93">
        <v>0</v>
      </c>
      <c r="F685" s="35">
        <f t="shared" si="7"/>
        <v>0</v>
      </c>
      <c r="G685" s="190"/>
      <c r="I685" s="190"/>
    </row>
    <row r="686" spans="1:9">
      <c r="B686" s="17"/>
      <c r="D686" s="17"/>
      <c r="E686" s="93"/>
      <c r="F686" s="35"/>
      <c r="G686" s="44"/>
      <c r="I686" s="44"/>
    </row>
    <row r="687" spans="1:9">
      <c r="A687" s="42" t="s">
        <v>504</v>
      </c>
      <c r="B687" s="196" t="s">
        <v>505</v>
      </c>
      <c r="C687" s="32" t="s">
        <v>8</v>
      </c>
      <c r="D687" s="33" t="s">
        <v>503</v>
      </c>
      <c r="E687" s="143">
        <v>10</v>
      </c>
      <c r="F687" s="35">
        <f t="shared" si="7"/>
        <v>10</v>
      </c>
      <c r="G687" s="190"/>
      <c r="I687" s="190"/>
    </row>
    <row r="688" spans="1:9">
      <c r="A688" s="42"/>
      <c r="B688" s="196"/>
      <c r="C688" s="37"/>
      <c r="D688" s="5" t="s">
        <v>11</v>
      </c>
      <c r="E688" s="143">
        <v>0</v>
      </c>
      <c r="F688" s="35">
        <f t="shared" si="7"/>
        <v>0</v>
      </c>
      <c r="G688" s="190"/>
      <c r="I688" s="190"/>
    </row>
    <row r="689" spans="1:9">
      <c r="A689" s="42"/>
      <c r="B689" s="17" t="s">
        <v>506</v>
      </c>
      <c r="D689" s="17"/>
      <c r="E689" s="93"/>
      <c r="F689" s="35"/>
    </row>
    <row r="690" spans="1:9" ht="201.6">
      <c r="B690" s="41" t="s">
        <v>507</v>
      </c>
      <c r="D690" s="17"/>
      <c r="E690" s="93"/>
      <c r="F690" s="35"/>
    </row>
    <row r="691" spans="1:9">
      <c r="B691" s="45"/>
      <c r="D691" s="17"/>
      <c r="E691" s="93"/>
      <c r="F691" s="35"/>
    </row>
    <row r="692" spans="1:9">
      <c r="A692" s="42" t="s">
        <v>508</v>
      </c>
      <c r="B692" s="192" t="s">
        <v>509</v>
      </c>
      <c r="C692" s="32" t="s">
        <v>8</v>
      </c>
      <c r="D692" s="33" t="s">
        <v>9</v>
      </c>
      <c r="E692" s="35">
        <v>0</v>
      </c>
      <c r="F692" s="35">
        <f t="shared" si="7"/>
        <v>0</v>
      </c>
    </row>
    <row r="693" spans="1:9">
      <c r="B693" s="192"/>
      <c r="C693" s="37"/>
      <c r="D693" s="5" t="s">
        <v>11</v>
      </c>
      <c r="E693" s="93">
        <v>0</v>
      </c>
      <c r="F693" s="35">
        <f t="shared" si="7"/>
        <v>0</v>
      </c>
    </row>
    <row r="694" spans="1:9" ht="15.4" customHeight="1">
      <c r="B694" s="17" t="s">
        <v>510</v>
      </c>
      <c r="D694" s="17"/>
      <c r="E694" s="93"/>
      <c r="F694" s="35"/>
    </row>
    <row r="695" spans="1:9" ht="43.15">
      <c r="B695" s="41" t="s">
        <v>511</v>
      </c>
      <c r="D695" s="17"/>
      <c r="E695" s="93"/>
      <c r="F695" s="35"/>
    </row>
    <row r="696" spans="1:9">
      <c r="B696" s="45"/>
      <c r="D696" s="17"/>
      <c r="E696" s="93"/>
      <c r="F696" s="35"/>
    </row>
    <row r="697" spans="1:9" s="164" customFormat="1">
      <c r="A697" s="42" t="s">
        <v>512</v>
      </c>
      <c r="B697" s="189" t="s">
        <v>513</v>
      </c>
      <c r="C697" s="69" t="s">
        <v>8</v>
      </c>
      <c r="D697" s="34" t="s">
        <v>9</v>
      </c>
      <c r="E697" s="34">
        <v>10</v>
      </c>
      <c r="F697" s="35">
        <f t="shared" si="7"/>
        <v>10</v>
      </c>
      <c r="G697" s="162"/>
      <c r="H697" s="163"/>
      <c r="I697" s="162"/>
    </row>
    <row r="698" spans="1:9" s="164" customFormat="1">
      <c r="A698" s="42"/>
      <c r="B698" s="189"/>
      <c r="C698" s="69"/>
      <c r="D698" s="34" t="s">
        <v>11</v>
      </c>
      <c r="E698" s="34">
        <v>0</v>
      </c>
      <c r="F698" s="35">
        <f t="shared" si="7"/>
        <v>0</v>
      </c>
      <c r="G698" s="44"/>
      <c r="H698" s="163"/>
      <c r="I698" s="44"/>
    </row>
    <row r="699" spans="1:9" s="164" customFormat="1">
      <c r="A699" s="42"/>
      <c r="B699" s="189"/>
      <c r="C699" s="69"/>
      <c r="D699" s="34" t="s">
        <v>17</v>
      </c>
      <c r="E699" s="34">
        <v>10</v>
      </c>
      <c r="F699" s="35">
        <f t="shared" si="7"/>
        <v>0</v>
      </c>
      <c r="G699" s="44"/>
      <c r="H699" s="163"/>
      <c r="I699" s="44"/>
    </row>
    <row r="700" spans="1:9" s="164" customFormat="1">
      <c r="A700" s="42"/>
      <c r="B700" s="17" t="s">
        <v>514</v>
      </c>
      <c r="C700" s="5"/>
      <c r="D700" s="5"/>
      <c r="E700" s="5"/>
      <c r="F700" s="35"/>
      <c r="G700" s="44"/>
      <c r="H700" s="163"/>
      <c r="I700" s="44"/>
    </row>
    <row r="701" spans="1:9" s="164" customFormat="1">
      <c r="A701" s="42"/>
      <c r="B701" s="41" t="s">
        <v>139</v>
      </c>
      <c r="C701" s="5"/>
      <c r="D701" s="5"/>
      <c r="E701" s="5"/>
      <c r="F701" s="35"/>
      <c r="G701" s="44"/>
      <c r="H701" s="163"/>
      <c r="I701" s="44"/>
    </row>
    <row r="702" spans="1:9" s="164" customFormat="1">
      <c r="A702" s="42"/>
      <c r="B702" s="54"/>
      <c r="C702" s="5"/>
      <c r="D702" s="5"/>
      <c r="E702" s="5"/>
      <c r="F702" s="35"/>
      <c r="G702" s="78"/>
      <c r="H702" s="163"/>
      <c r="I702" s="78"/>
    </row>
    <row r="703" spans="1:9" s="164" customFormat="1">
      <c r="A703" s="42" t="s">
        <v>515</v>
      </c>
      <c r="B703" s="189" t="s">
        <v>516</v>
      </c>
      <c r="C703" s="69" t="s">
        <v>8</v>
      </c>
      <c r="D703" s="34" t="s">
        <v>179</v>
      </c>
      <c r="E703" s="34">
        <v>15</v>
      </c>
      <c r="F703" s="35">
        <f t="shared" si="7"/>
        <v>15</v>
      </c>
      <c r="G703" s="162"/>
      <c r="H703" s="163"/>
      <c r="I703" s="162"/>
    </row>
    <row r="704" spans="1:9" s="164" customFormat="1">
      <c r="A704" s="42"/>
      <c r="B704" s="189"/>
      <c r="C704" s="69"/>
      <c r="D704" s="34" t="s">
        <v>180</v>
      </c>
      <c r="E704" s="34">
        <v>12</v>
      </c>
      <c r="F704" s="35">
        <f t="shared" si="7"/>
        <v>0</v>
      </c>
      <c r="G704" s="44"/>
      <c r="H704" s="163"/>
      <c r="I704" s="44"/>
    </row>
    <row r="705" spans="1:9" s="164" customFormat="1">
      <c r="A705" s="42"/>
      <c r="B705" s="189"/>
      <c r="C705" s="69"/>
      <c r="D705" s="34" t="s">
        <v>181</v>
      </c>
      <c r="E705" s="34">
        <v>8</v>
      </c>
      <c r="F705" s="35">
        <f t="shared" si="7"/>
        <v>0</v>
      </c>
      <c r="G705" s="44"/>
      <c r="H705" s="163"/>
      <c r="I705" s="44"/>
    </row>
    <row r="706" spans="1:9" s="164" customFormat="1">
      <c r="A706" s="42"/>
      <c r="B706" s="189"/>
      <c r="C706" s="69"/>
      <c r="D706" s="34" t="s">
        <v>182</v>
      </c>
      <c r="E706" s="34">
        <v>4</v>
      </c>
      <c r="F706" s="35">
        <f t="shared" si="7"/>
        <v>0</v>
      </c>
      <c r="G706" s="44"/>
      <c r="H706" s="163"/>
      <c r="I706" s="44"/>
    </row>
    <row r="707" spans="1:9" s="164" customFormat="1">
      <c r="A707" s="42"/>
      <c r="B707" s="189"/>
      <c r="C707" s="69"/>
      <c r="D707" s="34" t="s">
        <v>183</v>
      </c>
      <c r="E707" s="34">
        <v>0</v>
      </c>
      <c r="F707" s="35">
        <f t="shared" si="7"/>
        <v>0</v>
      </c>
      <c r="G707" s="44"/>
      <c r="H707" s="163"/>
      <c r="I707" s="44"/>
    </row>
    <row r="708" spans="1:9" s="164" customFormat="1">
      <c r="A708" s="42"/>
      <c r="B708" s="5"/>
      <c r="C708" s="69"/>
      <c r="D708" s="34" t="s">
        <v>137</v>
      </c>
      <c r="E708" s="34">
        <v>15</v>
      </c>
      <c r="F708" s="35">
        <f t="shared" si="7"/>
        <v>0</v>
      </c>
      <c r="G708" s="44"/>
      <c r="H708" s="163"/>
      <c r="I708" s="44"/>
    </row>
    <row r="709" spans="1:9" s="164" customFormat="1" ht="43.15">
      <c r="A709" s="42"/>
      <c r="B709" s="17" t="s">
        <v>517</v>
      </c>
      <c r="C709" s="5"/>
      <c r="D709" s="5"/>
      <c r="E709" s="5"/>
      <c r="F709" s="35"/>
      <c r="G709" s="44"/>
      <c r="H709" s="163"/>
      <c r="I709" s="44"/>
    </row>
    <row r="710" spans="1:9" s="164" customFormat="1">
      <c r="A710" s="42"/>
      <c r="B710" s="41" t="s">
        <v>139</v>
      </c>
      <c r="C710" s="5"/>
      <c r="D710" s="5"/>
      <c r="E710" s="5"/>
      <c r="F710" s="35"/>
      <c r="G710" s="44"/>
      <c r="H710" s="163"/>
      <c r="I710" s="44"/>
    </row>
    <row r="711" spans="1:9">
      <c r="B711" s="54"/>
      <c r="D711" s="17"/>
      <c r="E711" s="93"/>
      <c r="F711" s="35"/>
    </row>
    <row r="712" spans="1:9">
      <c r="A712" s="42" t="s">
        <v>518</v>
      </c>
      <c r="B712" s="196" t="s">
        <v>519</v>
      </c>
      <c r="C712" s="32" t="s">
        <v>8</v>
      </c>
      <c r="D712" s="33" t="s">
        <v>9</v>
      </c>
      <c r="E712" s="35">
        <v>10</v>
      </c>
      <c r="F712" s="35">
        <f t="shared" ref="F712:F774" si="8">IF(C712="x",E712,0)</f>
        <v>10</v>
      </c>
      <c r="G712" s="190"/>
      <c r="I712" s="190"/>
    </row>
    <row r="713" spans="1:9">
      <c r="A713" s="42"/>
      <c r="B713" s="196"/>
      <c r="C713" s="37"/>
      <c r="D713" s="5" t="s">
        <v>11</v>
      </c>
      <c r="E713" s="93">
        <v>0</v>
      </c>
      <c r="F713" s="35">
        <f t="shared" si="8"/>
        <v>0</v>
      </c>
      <c r="G713" s="190"/>
      <c r="I713" s="190"/>
    </row>
    <row r="714" spans="1:9">
      <c r="B714" s="17" t="s">
        <v>520</v>
      </c>
      <c r="D714" s="17"/>
      <c r="E714" s="93"/>
      <c r="F714" s="35"/>
    </row>
    <row r="715" spans="1:9" ht="28.9">
      <c r="A715" s="42"/>
      <c r="B715" s="150" t="s">
        <v>521</v>
      </c>
      <c r="D715" s="17"/>
      <c r="E715" s="93"/>
      <c r="F715" s="35"/>
    </row>
    <row r="716" spans="1:9">
      <c r="A716" s="42"/>
      <c r="B716" s="54"/>
      <c r="D716" s="17"/>
      <c r="E716" s="93"/>
      <c r="F716" s="35"/>
    </row>
    <row r="717" spans="1:9">
      <c r="A717" s="42" t="s">
        <v>522</v>
      </c>
      <c r="B717" s="196" t="s">
        <v>523</v>
      </c>
      <c r="C717" s="32"/>
      <c r="D717" s="33" t="s">
        <v>524</v>
      </c>
      <c r="E717" s="35">
        <v>0</v>
      </c>
      <c r="F717" s="35">
        <f t="shared" si="8"/>
        <v>0</v>
      </c>
      <c r="G717" s="190"/>
      <c r="I717" s="190"/>
    </row>
    <row r="718" spans="1:9">
      <c r="A718" s="42"/>
      <c r="B718" s="196"/>
      <c r="C718" s="32"/>
      <c r="D718" s="33" t="s">
        <v>525</v>
      </c>
      <c r="E718" s="35">
        <v>0</v>
      </c>
      <c r="F718" s="35">
        <f t="shared" si="8"/>
        <v>0</v>
      </c>
      <c r="G718" s="190"/>
      <c r="I718" s="190"/>
    </row>
    <row r="719" spans="1:9">
      <c r="A719" s="42"/>
      <c r="B719" s="196"/>
      <c r="C719" s="32"/>
      <c r="D719" s="33" t="s">
        <v>526</v>
      </c>
      <c r="E719" s="35">
        <v>0</v>
      </c>
      <c r="F719" s="35">
        <f t="shared" si="8"/>
        <v>0</v>
      </c>
      <c r="G719" s="190"/>
      <c r="I719" s="190"/>
    </row>
    <row r="720" spans="1:9">
      <c r="A720" s="42"/>
      <c r="B720" s="196"/>
      <c r="C720" s="37" t="s">
        <v>8</v>
      </c>
      <c r="D720" s="5" t="s">
        <v>527</v>
      </c>
      <c r="E720" s="93">
        <v>0</v>
      </c>
      <c r="F720" s="35">
        <f t="shared" si="8"/>
        <v>0</v>
      </c>
      <c r="G720" s="190"/>
      <c r="I720" s="190"/>
    </row>
    <row r="721" spans="1:9">
      <c r="B721" s="54"/>
      <c r="D721" s="17"/>
      <c r="E721" s="93"/>
      <c r="F721" s="35"/>
    </row>
    <row r="722" spans="1:9" s="48" customFormat="1" ht="14.65" customHeight="1">
      <c r="A722" s="42">
        <v>95</v>
      </c>
      <c r="B722" s="196" t="s">
        <v>528</v>
      </c>
      <c r="C722" s="32" t="s">
        <v>8</v>
      </c>
      <c r="D722" s="33" t="s">
        <v>9</v>
      </c>
      <c r="E722" s="35">
        <v>10</v>
      </c>
      <c r="F722" s="35">
        <f t="shared" si="8"/>
        <v>10</v>
      </c>
      <c r="G722" s="202"/>
      <c r="H722" s="151"/>
      <c r="I722" s="202"/>
    </row>
    <row r="723" spans="1:9" s="48" customFormat="1">
      <c r="A723" s="51"/>
      <c r="B723" s="196"/>
      <c r="C723" s="32"/>
      <c r="D723" s="33" t="s">
        <v>11</v>
      </c>
      <c r="E723" s="35">
        <v>0</v>
      </c>
      <c r="F723" s="35">
        <f t="shared" si="8"/>
        <v>0</v>
      </c>
      <c r="G723" s="202"/>
      <c r="H723" s="151"/>
      <c r="I723" s="202"/>
    </row>
    <row r="724" spans="1:9" s="48" customFormat="1" ht="16.149999999999999" customHeight="1">
      <c r="A724" s="51"/>
      <c r="B724" s="17" t="s">
        <v>529</v>
      </c>
      <c r="C724" s="5"/>
      <c r="D724" s="17"/>
      <c r="E724" s="152"/>
      <c r="F724" s="35"/>
      <c r="G724" s="50"/>
      <c r="H724" s="151"/>
      <c r="I724" s="50"/>
    </row>
    <row r="725" spans="1:9" s="48" customFormat="1" ht="28.9">
      <c r="A725" s="51"/>
      <c r="B725" s="150" t="s">
        <v>530</v>
      </c>
      <c r="C725" s="5"/>
      <c r="D725" s="17"/>
      <c r="E725" s="152"/>
      <c r="F725" s="35"/>
      <c r="G725" s="50"/>
      <c r="H725" s="151"/>
      <c r="I725" s="50"/>
    </row>
    <row r="726" spans="1:9" s="48" customFormat="1">
      <c r="A726" s="51"/>
      <c r="B726" s="52"/>
      <c r="C726" s="5"/>
      <c r="E726" s="152"/>
      <c r="F726" s="35"/>
      <c r="G726" s="50"/>
      <c r="H726" s="151"/>
      <c r="I726" s="50"/>
    </row>
    <row r="727" spans="1:9" s="48" customFormat="1">
      <c r="A727" s="42">
        <v>96</v>
      </c>
      <c r="B727" s="196" t="s">
        <v>531</v>
      </c>
      <c r="C727" s="32" t="s">
        <v>8</v>
      </c>
      <c r="D727" s="33" t="s">
        <v>9</v>
      </c>
      <c r="E727" s="93">
        <v>10</v>
      </c>
      <c r="F727" s="35">
        <f t="shared" si="8"/>
        <v>10</v>
      </c>
      <c r="G727" s="50"/>
      <c r="H727" s="151"/>
      <c r="I727" s="50"/>
    </row>
    <row r="728" spans="1:9" s="48" customFormat="1">
      <c r="A728" s="51"/>
      <c r="B728" s="196"/>
      <c r="C728" s="32"/>
      <c r="D728" s="33" t="s">
        <v>11</v>
      </c>
      <c r="E728" s="93">
        <v>0</v>
      </c>
      <c r="F728" s="35">
        <f t="shared" si="8"/>
        <v>0</v>
      </c>
      <c r="G728" s="50"/>
      <c r="H728" s="151"/>
      <c r="I728" s="50"/>
    </row>
    <row r="729" spans="1:9" s="48" customFormat="1">
      <c r="A729" s="51"/>
      <c r="B729" s="17" t="s">
        <v>532</v>
      </c>
      <c r="C729" s="5"/>
      <c r="D729" s="17"/>
      <c r="E729" s="152"/>
      <c r="F729" s="35"/>
      <c r="G729" s="50"/>
      <c r="H729" s="151"/>
      <c r="I729" s="50"/>
    </row>
    <row r="730" spans="1:9" s="48" customFormat="1">
      <c r="A730" s="51"/>
      <c r="B730" s="150" t="s">
        <v>533</v>
      </c>
      <c r="C730" s="5"/>
      <c r="D730" s="17"/>
      <c r="E730" s="152"/>
      <c r="F730" s="35"/>
      <c r="G730" s="50"/>
      <c r="H730" s="151"/>
      <c r="I730" s="50"/>
    </row>
    <row r="731" spans="1:9" s="48" customFormat="1">
      <c r="A731" s="51"/>
      <c r="B731" s="52"/>
      <c r="C731" s="5"/>
      <c r="E731" s="152"/>
      <c r="F731" s="35"/>
      <c r="G731" s="50"/>
      <c r="H731" s="151"/>
      <c r="I731" s="50"/>
    </row>
    <row r="732" spans="1:9">
      <c r="A732" s="42">
        <v>97</v>
      </c>
      <c r="B732" s="196" t="s">
        <v>534</v>
      </c>
      <c r="C732" s="37" t="s">
        <v>8</v>
      </c>
      <c r="D732" s="5" t="s">
        <v>9</v>
      </c>
      <c r="E732" s="93">
        <v>10</v>
      </c>
      <c r="F732" s="35">
        <f t="shared" si="8"/>
        <v>10</v>
      </c>
      <c r="G732" s="190"/>
      <c r="I732" s="190" t="s">
        <v>535</v>
      </c>
    </row>
    <row r="733" spans="1:9">
      <c r="A733" s="42"/>
      <c r="B733" s="196"/>
      <c r="C733" s="37"/>
      <c r="D733" s="5" t="s">
        <v>11</v>
      </c>
      <c r="E733" s="93">
        <v>0</v>
      </c>
      <c r="F733" s="35">
        <f t="shared" si="8"/>
        <v>0</v>
      </c>
      <c r="G733" s="190"/>
      <c r="I733" s="190"/>
    </row>
    <row r="734" spans="1:9" ht="28.9">
      <c r="A734" s="42"/>
      <c r="B734" s="165" t="s">
        <v>536</v>
      </c>
      <c r="D734" s="17"/>
      <c r="E734" s="93"/>
      <c r="F734" s="35"/>
      <c r="G734" s="44"/>
      <c r="I734" s="44"/>
    </row>
    <row r="735" spans="1:9" ht="166.15" customHeight="1">
      <c r="B735" s="150" t="s">
        <v>417</v>
      </c>
      <c r="D735" s="17"/>
      <c r="E735" s="93"/>
      <c r="F735" s="35"/>
      <c r="G735" s="154" t="s">
        <v>537</v>
      </c>
      <c r="H735" s="155" t="s">
        <v>538</v>
      </c>
      <c r="I735" s="3"/>
    </row>
    <row r="736" spans="1:9" s="48" customFormat="1">
      <c r="A736" s="51"/>
      <c r="B736" s="52"/>
      <c r="C736" s="5"/>
      <c r="E736" s="152"/>
      <c r="F736" s="35"/>
      <c r="G736" s="50"/>
      <c r="H736" s="151"/>
      <c r="I736" s="50"/>
    </row>
    <row r="737" spans="1:9" ht="15.6">
      <c r="B737" s="156" t="s">
        <v>539</v>
      </c>
      <c r="C737" s="157"/>
      <c r="D737" s="157"/>
      <c r="E737" s="157"/>
      <c r="F737" s="158">
        <f>SUM(F738:F790)</f>
        <v>140</v>
      </c>
      <c r="G737" s="157"/>
      <c r="H737" s="159"/>
      <c r="I737" s="157"/>
    </row>
    <row r="738" spans="1:9">
      <c r="A738" s="42">
        <v>98</v>
      </c>
      <c r="B738" s="196" t="s">
        <v>540</v>
      </c>
      <c r="C738" s="32" t="s">
        <v>8</v>
      </c>
      <c r="D738" s="33" t="s">
        <v>9</v>
      </c>
      <c r="E738" s="35">
        <v>30</v>
      </c>
      <c r="F738" s="35">
        <f t="shared" si="8"/>
        <v>30</v>
      </c>
      <c r="G738" s="190"/>
      <c r="I738" s="190" t="s">
        <v>541</v>
      </c>
    </row>
    <row r="739" spans="1:9">
      <c r="A739" s="42"/>
      <c r="B739" s="196"/>
      <c r="C739" s="37"/>
      <c r="D739" s="5" t="s">
        <v>11</v>
      </c>
      <c r="E739" s="93">
        <v>0</v>
      </c>
      <c r="F739" s="35">
        <f t="shared" si="8"/>
        <v>0</v>
      </c>
      <c r="G739" s="190"/>
      <c r="I739" s="190"/>
    </row>
    <row r="740" spans="1:9">
      <c r="A740" s="42"/>
      <c r="B740" s="17" t="s">
        <v>542</v>
      </c>
      <c r="D740" s="17"/>
      <c r="E740" s="93"/>
      <c r="F740" s="35"/>
      <c r="G740" s="44"/>
      <c r="I740" s="44"/>
    </row>
    <row r="741" spans="1:9" ht="100.9">
      <c r="B741" s="41" t="s">
        <v>543</v>
      </c>
      <c r="D741" s="17"/>
      <c r="E741" s="93"/>
      <c r="F741" s="35"/>
      <c r="G741" s="44"/>
      <c r="I741" s="44"/>
    </row>
    <row r="742" spans="1:9">
      <c r="B742" s="17"/>
      <c r="D742" s="17"/>
      <c r="E742" s="93"/>
      <c r="F742" s="35"/>
      <c r="G742" s="44"/>
      <c r="I742" s="44"/>
    </row>
    <row r="743" spans="1:9">
      <c r="A743" s="42">
        <v>99</v>
      </c>
      <c r="B743" s="196" t="s">
        <v>544</v>
      </c>
      <c r="C743" s="32" t="s">
        <v>8</v>
      </c>
      <c r="D743" s="33" t="s">
        <v>9</v>
      </c>
      <c r="E743" s="35">
        <v>10</v>
      </c>
      <c r="F743" s="35">
        <f t="shared" si="8"/>
        <v>10</v>
      </c>
      <c r="G743" s="190"/>
      <c r="I743" s="190"/>
    </row>
    <row r="744" spans="1:9">
      <c r="A744" s="42"/>
      <c r="B744" s="196"/>
      <c r="C744" s="37"/>
      <c r="D744" s="5" t="s">
        <v>11</v>
      </c>
      <c r="E744" s="93">
        <v>0</v>
      </c>
      <c r="F744" s="35">
        <f t="shared" si="8"/>
        <v>0</v>
      </c>
      <c r="G744" s="190"/>
      <c r="I744" s="190"/>
    </row>
    <row r="745" spans="1:9">
      <c r="B745" s="54"/>
      <c r="D745" s="17"/>
      <c r="E745" s="93"/>
      <c r="F745" s="35"/>
    </row>
    <row r="746" spans="1:9">
      <c r="A746" s="42">
        <v>100</v>
      </c>
      <c r="B746" s="196" t="s">
        <v>545</v>
      </c>
      <c r="C746" s="32" t="s">
        <v>8</v>
      </c>
      <c r="D746" s="33" t="s">
        <v>9</v>
      </c>
      <c r="E746" s="35">
        <v>10</v>
      </c>
      <c r="F746" s="35">
        <f t="shared" si="8"/>
        <v>10</v>
      </c>
      <c r="G746" s="190"/>
      <c r="I746" s="190" t="s">
        <v>546</v>
      </c>
    </row>
    <row r="747" spans="1:9">
      <c r="A747" s="42"/>
      <c r="B747" s="196"/>
      <c r="C747" s="37"/>
      <c r="D747" s="5" t="s">
        <v>11</v>
      </c>
      <c r="E747" s="93">
        <v>0</v>
      </c>
      <c r="F747" s="35">
        <f t="shared" si="8"/>
        <v>0</v>
      </c>
      <c r="G747" s="190"/>
      <c r="I747" s="190"/>
    </row>
    <row r="748" spans="1:9">
      <c r="A748" s="42"/>
      <c r="B748" s="17" t="s">
        <v>547</v>
      </c>
      <c r="D748" s="17"/>
      <c r="E748" s="93"/>
      <c r="F748" s="35"/>
    </row>
    <row r="749" spans="1:9">
      <c r="B749" s="166" t="s">
        <v>548</v>
      </c>
      <c r="D749" s="17"/>
      <c r="E749" s="93"/>
      <c r="F749" s="35"/>
    </row>
    <row r="750" spans="1:9">
      <c r="B750" s="45"/>
      <c r="D750" s="17"/>
      <c r="E750" s="93"/>
      <c r="F750" s="35"/>
    </row>
    <row r="751" spans="1:9">
      <c r="A751" s="42">
        <v>101</v>
      </c>
      <c r="B751" s="196" t="s">
        <v>549</v>
      </c>
      <c r="C751" s="32" t="s">
        <v>8</v>
      </c>
      <c r="D751" s="33" t="s">
        <v>9</v>
      </c>
      <c r="E751" s="35">
        <v>15</v>
      </c>
      <c r="F751" s="35">
        <f t="shared" si="8"/>
        <v>15</v>
      </c>
      <c r="G751" s="190"/>
      <c r="I751" s="190" t="s">
        <v>550</v>
      </c>
    </row>
    <row r="752" spans="1:9">
      <c r="A752" s="42"/>
      <c r="B752" s="196"/>
      <c r="C752" s="37"/>
      <c r="D752" s="5" t="s">
        <v>11</v>
      </c>
      <c r="E752" s="93">
        <v>0</v>
      </c>
      <c r="F752" s="35">
        <f t="shared" si="8"/>
        <v>0</v>
      </c>
      <c r="G752" s="190"/>
      <c r="I752" s="190"/>
    </row>
    <row r="753" spans="1:9">
      <c r="B753" s="17" t="s">
        <v>551</v>
      </c>
      <c r="D753" s="17"/>
      <c r="E753" s="93"/>
      <c r="F753" s="35"/>
    </row>
    <row r="754" spans="1:9" ht="86.45">
      <c r="A754" s="42"/>
      <c r="B754" s="41" t="s">
        <v>552</v>
      </c>
      <c r="D754" s="17"/>
      <c r="E754" s="93"/>
      <c r="F754" s="35"/>
    </row>
    <row r="755" spans="1:9">
      <c r="B755" s="45"/>
      <c r="D755" s="17"/>
      <c r="E755" s="93"/>
      <c r="F755" s="35"/>
    </row>
    <row r="756" spans="1:9">
      <c r="A756" s="42">
        <v>102</v>
      </c>
      <c r="B756" s="196" t="s">
        <v>553</v>
      </c>
      <c r="C756" s="32" t="s">
        <v>8</v>
      </c>
      <c r="D756" s="33" t="s">
        <v>9</v>
      </c>
      <c r="E756" s="35">
        <v>10</v>
      </c>
      <c r="F756" s="35">
        <f t="shared" si="8"/>
        <v>10</v>
      </c>
      <c r="G756" s="190"/>
      <c r="I756" s="190"/>
    </row>
    <row r="757" spans="1:9">
      <c r="A757" s="42"/>
      <c r="B757" s="196"/>
      <c r="C757" s="37"/>
      <c r="D757" s="5" t="s">
        <v>11</v>
      </c>
      <c r="E757" s="93">
        <v>0</v>
      </c>
      <c r="F757" s="35">
        <f t="shared" si="8"/>
        <v>0</v>
      </c>
      <c r="G757" s="190"/>
      <c r="I757" s="190"/>
    </row>
    <row r="758" spans="1:9">
      <c r="A758" s="42"/>
      <c r="B758" s="17" t="s">
        <v>554</v>
      </c>
      <c r="D758" s="17"/>
      <c r="E758" s="93"/>
      <c r="F758" s="35"/>
    </row>
    <row r="759" spans="1:9">
      <c r="B759" s="41" t="s">
        <v>555</v>
      </c>
      <c r="D759" s="17"/>
      <c r="E759" s="93"/>
      <c r="F759" s="35"/>
    </row>
    <row r="760" spans="1:9">
      <c r="B760" s="54"/>
      <c r="D760" s="17"/>
      <c r="E760" s="93"/>
      <c r="F760" s="35"/>
    </row>
    <row r="761" spans="1:9">
      <c r="A761" s="42">
        <v>103</v>
      </c>
      <c r="B761" s="196" t="s">
        <v>556</v>
      </c>
      <c r="C761" s="69" t="s">
        <v>8</v>
      </c>
      <c r="D761" s="34" t="s">
        <v>9</v>
      </c>
      <c r="E761" s="35">
        <v>10</v>
      </c>
      <c r="F761" s="35">
        <f t="shared" si="8"/>
        <v>10</v>
      </c>
      <c r="G761" s="198"/>
      <c r="I761" s="198"/>
    </row>
    <row r="762" spans="1:9">
      <c r="A762" s="42"/>
      <c r="B762" s="196"/>
      <c r="C762" s="69"/>
      <c r="D762" s="34" t="s">
        <v>11</v>
      </c>
      <c r="E762" s="93">
        <v>0</v>
      </c>
      <c r="F762" s="35">
        <f t="shared" si="8"/>
        <v>0</v>
      </c>
      <c r="G762" s="198"/>
      <c r="I762" s="198"/>
    </row>
    <row r="763" spans="1:9">
      <c r="B763" s="17" t="s">
        <v>557</v>
      </c>
      <c r="D763" s="17"/>
      <c r="E763" s="93"/>
      <c r="F763" s="35"/>
    </row>
    <row r="764" spans="1:9">
      <c r="A764" s="42"/>
      <c r="B764" s="41" t="s">
        <v>558</v>
      </c>
      <c r="D764" s="17"/>
      <c r="E764" s="93"/>
      <c r="F764" s="35"/>
    </row>
    <row r="765" spans="1:9">
      <c r="A765" s="42"/>
      <c r="B765" s="54"/>
      <c r="D765" s="17"/>
      <c r="E765" s="93"/>
      <c r="F765" s="35"/>
      <c r="G765" s="78"/>
      <c r="I765" s="78"/>
    </row>
    <row r="766" spans="1:9">
      <c r="A766" s="42" t="s">
        <v>559</v>
      </c>
      <c r="B766" s="196" t="s">
        <v>560</v>
      </c>
      <c r="C766" s="69" t="s">
        <v>8</v>
      </c>
      <c r="D766" s="34" t="s">
        <v>9</v>
      </c>
      <c r="E766" s="35">
        <v>15</v>
      </c>
      <c r="F766" s="35">
        <f t="shared" si="8"/>
        <v>15</v>
      </c>
      <c r="G766" s="198"/>
      <c r="I766" s="198"/>
    </row>
    <row r="767" spans="1:9">
      <c r="A767" s="42"/>
      <c r="B767" s="196"/>
      <c r="C767" s="69"/>
      <c r="D767" s="34" t="s">
        <v>11</v>
      </c>
      <c r="E767" s="93">
        <v>0</v>
      </c>
      <c r="F767" s="35">
        <f t="shared" si="8"/>
        <v>0</v>
      </c>
      <c r="G767" s="198"/>
      <c r="I767" s="198"/>
    </row>
    <row r="768" spans="1:9">
      <c r="A768" s="42"/>
      <c r="B768" s="17" t="s">
        <v>561</v>
      </c>
      <c r="D768" s="17"/>
      <c r="E768" s="93"/>
      <c r="F768" s="35"/>
    </row>
    <row r="769" spans="1:9">
      <c r="B769" s="41" t="s">
        <v>562</v>
      </c>
      <c r="D769" s="17"/>
      <c r="E769" s="93"/>
      <c r="F769" s="35"/>
    </row>
    <row r="770" spans="1:9">
      <c r="B770" s="125"/>
      <c r="D770" s="17"/>
      <c r="E770" s="93"/>
      <c r="F770" s="35"/>
    </row>
    <row r="771" spans="1:9">
      <c r="A771" s="42" t="s">
        <v>563</v>
      </c>
      <c r="B771" s="196" t="s">
        <v>564</v>
      </c>
      <c r="C771" s="32" t="s">
        <v>8</v>
      </c>
      <c r="D771" s="33" t="s">
        <v>565</v>
      </c>
      <c r="E771" s="35">
        <v>0</v>
      </c>
      <c r="F771" s="35">
        <f t="shared" si="8"/>
        <v>0</v>
      </c>
      <c r="G771" s="190"/>
      <c r="I771" s="190"/>
    </row>
    <row r="772" spans="1:9">
      <c r="A772" s="42"/>
      <c r="B772" s="196"/>
      <c r="C772" s="32"/>
      <c r="D772" s="33" t="s">
        <v>566</v>
      </c>
      <c r="E772" s="35">
        <v>0</v>
      </c>
      <c r="F772" s="35">
        <f t="shared" si="8"/>
        <v>0</v>
      </c>
      <c r="G772" s="190"/>
      <c r="I772" s="190"/>
    </row>
    <row r="773" spans="1:9">
      <c r="A773" s="42"/>
      <c r="B773" s="196"/>
      <c r="C773" s="32"/>
      <c r="D773" s="33" t="s">
        <v>567</v>
      </c>
      <c r="E773" s="35">
        <v>0</v>
      </c>
      <c r="F773" s="35">
        <f t="shared" si="8"/>
        <v>0</v>
      </c>
      <c r="G773" s="190"/>
      <c r="I773" s="190"/>
    </row>
    <row r="774" spans="1:9">
      <c r="A774" s="42"/>
      <c r="B774" s="196"/>
      <c r="C774" s="37"/>
      <c r="D774" s="5" t="s">
        <v>568</v>
      </c>
      <c r="E774" s="93">
        <v>0</v>
      </c>
      <c r="F774" s="35">
        <f t="shared" si="8"/>
        <v>0</v>
      </c>
      <c r="G774" s="190"/>
      <c r="I774" s="190"/>
    </row>
    <row r="775" spans="1:9">
      <c r="A775" s="42"/>
      <c r="B775" s="5"/>
      <c r="C775" s="43"/>
      <c r="D775" s="5"/>
      <c r="E775" s="93"/>
      <c r="F775" s="35"/>
      <c r="G775" s="44"/>
      <c r="I775" s="44"/>
    </row>
    <row r="776" spans="1:9" s="17" customFormat="1">
      <c r="A776" s="42" t="s">
        <v>569</v>
      </c>
      <c r="B776" s="196" t="s">
        <v>570</v>
      </c>
      <c r="C776" s="32" t="s">
        <v>8</v>
      </c>
      <c r="D776" s="33" t="s">
        <v>9</v>
      </c>
      <c r="E776" s="35">
        <v>10</v>
      </c>
      <c r="F776" s="35">
        <f t="shared" ref="F776:F836" si="9">IF(C776="x",E776,0)</f>
        <v>10</v>
      </c>
      <c r="G776" s="190"/>
      <c r="H776" s="47"/>
      <c r="I776" s="190"/>
    </row>
    <row r="777" spans="1:9" s="17" customFormat="1">
      <c r="A777" s="42"/>
      <c r="B777" s="196"/>
      <c r="C777" s="32"/>
      <c r="D777" s="33" t="s">
        <v>11</v>
      </c>
      <c r="E777" s="35">
        <v>0</v>
      </c>
      <c r="F777" s="35">
        <f t="shared" si="9"/>
        <v>0</v>
      </c>
      <c r="G777" s="190"/>
      <c r="H777" s="47"/>
      <c r="I777" s="190"/>
    </row>
    <row r="778" spans="1:9" s="17" customFormat="1">
      <c r="A778" s="42"/>
      <c r="B778" s="17" t="s">
        <v>561</v>
      </c>
      <c r="C778" s="5"/>
      <c r="E778" s="93"/>
      <c r="F778" s="35"/>
      <c r="G778" s="44"/>
      <c r="H778" s="47"/>
      <c r="I778" s="44"/>
    </row>
    <row r="779" spans="1:9" s="17" customFormat="1">
      <c r="A779" s="42"/>
      <c r="B779" s="41" t="s">
        <v>571</v>
      </c>
      <c r="C779" s="5"/>
      <c r="E779" s="93"/>
      <c r="F779" s="35"/>
      <c r="G779" s="44"/>
      <c r="H779" s="47"/>
      <c r="I779" s="44"/>
    </row>
    <row r="780" spans="1:9" s="17" customFormat="1">
      <c r="A780" s="42"/>
      <c r="B780" s="5"/>
      <c r="C780" s="53"/>
      <c r="D780" s="33"/>
      <c r="E780" s="35"/>
      <c r="F780" s="35"/>
      <c r="G780" s="44"/>
      <c r="H780" s="47"/>
      <c r="I780" s="44"/>
    </row>
    <row r="781" spans="1:9" s="17" customFormat="1">
      <c r="A781" s="42" t="s">
        <v>572</v>
      </c>
      <c r="B781" s="196" t="s">
        <v>573</v>
      </c>
      <c r="C781" s="69" t="s">
        <v>8</v>
      </c>
      <c r="D781" s="34" t="s">
        <v>9</v>
      </c>
      <c r="E781" s="35">
        <v>15</v>
      </c>
      <c r="F781" s="35">
        <f t="shared" si="9"/>
        <v>15</v>
      </c>
      <c r="G781" s="44"/>
      <c r="H781" s="47"/>
      <c r="I781" s="44"/>
    </row>
    <row r="782" spans="1:9" s="17" customFormat="1">
      <c r="A782" s="42"/>
      <c r="B782" s="196"/>
      <c r="C782" s="69"/>
      <c r="D782" s="34" t="s">
        <v>11</v>
      </c>
      <c r="E782" s="35">
        <v>0</v>
      </c>
      <c r="F782" s="35">
        <f t="shared" si="9"/>
        <v>0</v>
      </c>
      <c r="G782" s="44"/>
      <c r="H782" s="47"/>
      <c r="I782" s="44"/>
    </row>
    <row r="783" spans="1:9" s="17" customFormat="1">
      <c r="A783" s="42"/>
      <c r="B783" s="17" t="s">
        <v>377</v>
      </c>
      <c r="C783" s="5"/>
      <c r="E783" s="93"/>
      <c r="F783" s="35"/>
      <c r="G783" s="44"/>
      <c r="H783" s="47"/>
      <c r="I783" s="44"/>
    </row>
    <row r="784" spans="1:9" s="17" customFormat="1">
      <c r="A784" s="42"/>
      <c r="B784" s="41" t="s">
        <v>533</v>
      </c>
      <c r="C784" s="5"/>
      <c r="E784" s="93"/>
      <c r="F784" s="35"/>
      <c r="G784" s="44"/>
      <c r="H784" s="47"/>
      <c r="I784" s="44"/>
    </row>
    <row r="785" spans="1:9" s="17" customFormat="1">
      <c r="A785" s="42"/>
      <c r="B785" s="54"/>
      <c r="C785" s="5"/>
      <c r="E785" s="93"/>
      <c r="F785" s="35"/>
      <c r="G785" s="78"/>
      <c r="H785" s="47"/>
      <c r="I785" s="78"/>
    </row>
    <row r="786" spans="1:9" s="17" customFormat="1">
      <c r="A786" s="42" t="s">
        <v>574</v>
      </c>
      <c r="B786" s="196" t="s">
        <v>575</v>
      </c>
      <c r="C786" s="69" t="s">
        <v>8</v>
      </c>
      <c r="D786" s="34" t="s">
        <v>9</v>
      </c>
      <c r="E786" s="35">
        <v>15</v>
      </c>
      <c r="F786" s="35">
        <f t="shared" si="9"/>
        <v>15</v>
      </c>
      <c r="G786" s="190"/>
      <c r="H786" s="47"/>
      <c r="I786" s="190" t="s">
        <v>576</v>
      </c>
    </row>
    <row r="787" spans="1:9" s="17" customFormat="1">
      <c r="A787" s="42"/>
      <c r="B787" s="196"/>
      <c r="C787" s="69"/>
      <c r="D787" s="34" t="s">
        <v>11</v>
      </c>
      <c r="E787" s="35">
        <v>0</v>
      </c>
      <c r="F787" s="35">
        <f t="shared" si="9"/>
        <v>0</v>
      </c>
      <c r="G787" s="190"/>
      <c r="H787" s="47"/>
      <c r="I787" s="190"/>
    </row>
    <row r="788" spans="1:9" s="17" customFormat="1">
      <c r="A788" s="42"/>
      <c r="B788" s="17" t="s">
        <v>577</v>
      </c>
      <c r="C788" s="5"/>
      <c r="E788" s="93"/>
      <c r="F788" s="35"/>
      <c r="G788" s="44"/>
      <c r="H788" s="47"/>
      <c r="I788" s="44"/>
    </row>
    <row r="789" spans="1:9" s="17" customFormat="1" ht="42.6" customHeight="1">
      <c r="A789" s="42"/>
      <c r="B789" s="41" t="s">
        <v>578</v>
      </c>
      <c r="C789" s="5"/>
      <c r="E789" s="93"/>
      <c r="F789" s="35"/>
      <c r="G789" s="44"/>
      <c r="H789" s="47"/>
      <c r="I789" s="44"/>
    </row>
    <row r="790" spans="1:9">
      <c r="B790" s="54"/>
      <c r="D790" s="17"/>
      <c r="E790" s="93"/>
      <c r="F790" s="35"/>
      <c r="G790" s="78"/>
      <c r="I790" s="78"/>
    </row>
    <row r="791" spans="1:9">
      <c r="A791" s="167"/>
      <c r="B791" s="168" t="s">
        <v>579</v>
      </c>
      <c r="C791" s="169"/>
      <c r="D791" s="169"/>
      <c r="E791" s="169"/>
      <c r="F791" s="169"/>
      <c r="G791" s="169"/>
      <c r="H791" s="170"/>
      <c r="I791" s="169"/>
    </row>
    <row r="792" spans="1:9">
      <c r="B792" s="95"/>
      <c r="E792" s="143"/>
      <c r="F792" s="143"/>
    </row>
    <row r="793" spans="1:9">
      <c r="F793" s="35"/>
    </row>
    <row r="794" spans="1:9" ht="25.9">
      <c r="A794" s="138"/>
      <c r="B794" s="171" t="s">
        <v>580</v>
      </c>
      <c r="C794" s="171"/>
      <c r="D794" s="171"/>
      <c r="E794" s="171"/>
      <c r="F794" s="172">
        <f>SUM(F797,F829,F890,F955)</f>
        <v>580</v>
      </c>
      <c r="G794" s="171"/>
      <c r="H794" s="173"/>
      <c r="I794" s="171"/>
    </row>
    <row r="795" spans="1:9" ht="100.9">
      <c r="B795" s="3" t="s">
        <v>581</v>
      </c>
      <c r="E795" s="143"/>
      <c r="F795" s="35"/>
    </row>
    <row r="796" spans="1:9">
      <c r="B796" s="101" t="s">
        <v>3</v>
      </c>
      <c r="C796" s="100"/>
      <c r="D796" s="101" t="s">
        <v>4</v>
      </c>
      <c r="E796" s="144"/>
      <c r="F796" s="144"/>
      <c r="G796" s="104"/>
      <c r="H796" s="105"/>
      <c r="I796" s="104" t="s">
        <v>5</v>
      </c>
    </row>
    <row r="797" spans="1:9" ht="15.6">
      <c r="B797" s="174" t="s">
        <v>582</v>
      </c>
      <c r="C797" s="175"/>
      <c r="D797" s="175"/>
      <c r="E797" s="175"/>
      <c r="F797" s="176">
        <f>SUM(F798:F828)</f>
        <v>120</v>
      </c>
      <c r="G797" s="175"/>
      <c r="H797" s="177"/>
      <c r="I797" s="175"/>
    </row>
    <row r="798" spans="1:9">
      <c r="A798" s="42">
        <v>106</v>
      </c>
      <c r="B798" s="196" t="s">
        <v>583</v>
      </c>
      <c r="C798" s="37" t="s">
        <v>8</v>
      </c>
      <c r="D798" s="5" t="s">
        <v>9</v>
      </c>
      <c r="E798" s="93">
        <v>20</v>
      </c>
      <c r="F798" s="35">
        <f t="shared" si="9"/>
        <v>20</v>
      </c>
      <c r="G798" s="190"/>
      <c r="I798" s="190" t="s">
        <v>584</v>
      </c>
    </row>
    <row r="799" spans="1:9">
      <c r="A799" s="42"/>
      <c r="B799" s="196"/>
      <c r="C799" s="37"/>
      <c r="D799" s="5" t="s">
        <v>11</v>
      </c>
      <c r="E799" s="93">
        <v>0</v>
      </c>
      <c r="F799" s="35">
        <f t="shared" si="9"/>
        <v>0</v>
      </c>
      <c r="G799" s="190"/>
      <c r="I799" s="190"/>
    </row>
    <row r="800" spans="1:9">
      <c r="A800" s="42"/>
      <c r="B800" s="165" t="s">
        <v>585</v>
      </c>
      <c r="D800" s="5"/>
      <c r="E800" s="93"/>
      <c r="F800" s="35"/>
      <c r="G800" s="44"/>
      <c r="I800" s="44"/>
    </row>
    <row r="801" spans="1:9" ht="72">
      <c r="B801" s="41" t="s">
        <v>586</v>
      </c>
      <c r="D801" s="5"/>
      <c r="E801" s="93"/>
      <c r="F801" s="35"/>
    </row>
    <row r="802" spans="1:9">
      <c r="B802" s="17"/>
      <c r="D802" s="5"/>
      <c r="E802" s="93"/>
      <c r="F802" s="35"/>
      <c r="G802" s="44"/>
      <c r="I802" s="44"/>
    </row>
    <row r="803" spans="1:9">
      <c r="A803" s="1">
        <v>107</v>
      </c>
      <c r="B803" s="196" t="s">
        <v>587</v>
      </c>
      <c r="C803" s="69" t="s">
        <v>8</v>
      </c>
      <c r="D803" s="178">
        <v>1</v>
      </c>
      <c r="E803" s="179">
        <v>20</v>
      </c>
      <c r="F803" s="35">
        <f t="shared" si="9"/>
        <v>20</v>
      </c>
    </row>
    <row r="804" spans="1:9">
      <c r="B804" s="196"/>
      <c r="C804" s="69"/>
      <c r="D804" s="34" t="s">
        <v>588</v>
      </c>
      <c r="E804" s="179">
        <v>18</v>
      </c>
      <c r="F804" s="35">
        <f t="shared" si="9"/>
        <v>0</v>
      </c>
    </row>
    <row r="805" spans="1:9">
      <c r="B805" s="196"/>
      <c r="C805" s="69"/>
      <c r="D805" s="34" t="s">
        <v>589</v>
      </c>
      <c r="E805" s="179">
        <v>15</v>
      </c>
      <c r="F805" s="35">
        <f t="shared" si="9"/>
        <v>0</v>
      </c>
    </row>
    <row r="806" spans="1:9">
      <c r="B806" s="196"/>
      <c r="C806" s="69"/>
      <c r="D806" s="34" t="s">
        <v>590</v>
      </c>
      <c r="E806" s="179">
        <v>11</v>
      </c>
      <c r="F806" s="35">
        <f t="shared" si="9"/>
        <v>0</v>
      </c>
    </row>
    <row r="807" spans="1:9">
      <c r="B807" s="196"/>
      <c r="C807" s="69"/>
      <c r="D807" s="34" t="s">
        <v>591</v>
      </c>
      <c r="E807" s="179">
        <v>6</v>
      </c>
      <c r="F807" s="35">
        <f t="shared" si="9"/>
        <v>0</v>
      </c>
    </row>
    <row r="808" spans="1:9">
      <c r="B808" s="196"/>
      <c r="C808" s="69"/>
      <c r="D808" s="34" t="s">
        <v>592</v>
      </c>
      <c r="E808" s="179">
        <v>0</v>
      </c>
      <c r="F808" s="35">
        <f t="shared" si="9"/>
        <v>0</v>
      </c>
    </row>
    <row r="809" spans="1:9">
      <c r="B809" s="54"/>
      <c r="D809" s="5"/>
      <c r="E809" s="93"/>
      <c r="F809" s="35"/>
      <c r="G809" s="78"/>
      <c r="I809" s="78"/>
    </row>
    <row r="810" spans="1:9">
      <c r="A810" s="1">
        <v>108</v>
      </c>
      <c r="B810" s="196" t="s">
        <v>593</v>
      </c>
      <c r="C810" s="69" t="s">
        <v>8</v>
      </c>
      <c r="D810" s="34" t="s">
        <v>594</v>
      </c>
      <c r="E810" s="179">
        <v>40</v>
      </c>
      <c r="F810" s="35">
        <f t="shared" si="9"/>
        <v>40</v>
      </c>
    </row>
    <row r="811" spans="1:9">
      <c r="B811" s="196"/>
      <c r="C811" s="69"/>
      <c r="D811" s="34" t="s">
        <v>595</v>
      </c>
      <c r="E811" s="179">
        <v>15</v>
      </c>
      <c r="F811" s="35">
        <f t="shared" si="9"/>
        <v>0</v>
      </c>
    </row>
    <row r="812" spans="1:9">
      <c r="B812" s="196"/>
      <c r="C812" s="69"/>
      <c r="D812" s="34" t="s">
        <v>596</v>
      </c>
      <c r="E812" s="179">
        <v>5</v>
      </c>
      <c r="F812" s="35">
        <f t="shared" si="9"/>
        <v>0</v>
      </c>
    </row>
    <row r="813" spans="1:9">
      <c r="B813" s="196"/>
      <c r="C813" s="69"/>
      <c r="D813" s="34" t="s">
        <v>597</v>
      </c>
      <c r="E813" s="179">
        <v>0</v>
      </c>
      <c r="F813" s="35">
        <f t="shared" si="9"/>
        <v>0</v>
      </c>
    </row>
    <row r="814" spans="1:9">
      <c r="A814" s="42"/>
      <c r="B814" s="165" t="s">
        <v>598</v>
      </c>
      <c r="D814" s="5"/>
      <c r="E814" s="93"/>
      <c r="F814" s="35"/>
      <c r="G814" s="44"/>
      <c r="I814" s="44"/>
    </row>
    <row r="815" spans="1:9" ht="28.9">
      <c r="B815" s="41" t="s">
        <v>599</v>
      </c>
      <c r="D815" s="5"/>
      <c r="E815" s="93"/>
      <c r="F815" s="35"/>
    </row>
    <row r="816" spans="1:9">
      <c r="B816" s="54"/>
      <c r="D816" s="5"/>
      <c r="E816" s="93"/>
      <c r="F816" s="35"/>
      <c r="G816" s="78"/>
      <c r="I816" s="78"/>
    </row>
    <row r="817" spans="1:9">
      <c r="A817" s="1">
        <v>109</v>
      </c>
      <c r="B817" s="196" t="s">
        <v>600</v>
      </c>
      <c r="C817" s="69"/>
      <c r="D817" s="34" t="s">
        <v>179</v>
      </c>
      <c r="E817" s="179">
        <v>30</v>
      </c>
      <c r="F817" s="35">
        <f t="shared" si="9"/>
        <v>0</v>
      </c>
      <c r="G817" s="198"/>
      <c r="I817" s="198" t="s">
        <v>601</v>
      </c>
    </row>
    <row r="818" spans="1:9">
      <c r="B818" s="196"/>
      <c r="C818" s="69" t="s">
        <v>8</v>
      </c>
      <c r="D818" s="34" t="s">
        <v>180</v>
      </c>
      <c r="E818" s="179">
        <v>20</v>
      </c>
      <c r="F818" s="35">
        <f t="shared" si="9"/>
        <v>20</v>
      </c>
      <c r="G818" s="198"/>
      <c r="I818" s="198"/>
    </row>
    <row r="819" spans="1:9">
      <c r="B819" s="196"/>
      <c r="C819" s="69"/>
      <c r="D819" s="34" t="s">
        <v>181</v>
      </c>
      <c r="E819" s="179">
        <v>15</v>
      </c>
      <c r="F819" s="35">
        <f t="shared" si="9"/>
        <v>0</v>
      </c>
      <c r="G819" s="198"/>
      <c r="I819" s="198"/>
    </row>
    <row r="820" spans="1:9">
      <c r="B820" s="196"/>
      <c r="C820" s="69"/>
      <c r="D820" s="34" t="s">
        <v>182</v>
      </c>
      <c r="E820" s="179">
        <v>5</v>
      </c>
      <c r="F820" s="35">
        <f t="shared" si="9"/>
        <v>0</v>
      </c>
      <c r="G820" s="198"/>
      <c r="I820" s="198"/>
    </row>
    <row r="821" spans="1:9">
      <c r="B821" s="196"/>
      <c r="C821" s="69"/>
      <c r="D821" s="34" t="s">
        <v>183</v>
      </c>
      <c r="E821" s="179">
        <v>0</v>
      </c>
      <c r="F821" s="35">
        <f t="shared" si="9"/>
        <v>0</v>
      </c>
      <c r="G821" s="198"/>
      <c r="I821" s="198"/>
    </row>
    <row r="822" spans="1:9">
      <c r="B822" s="5"/>
      <c r="C822" s="85"/>
      <c r="D822" s="34"/>
      <c r="E822" s="179"/>
      <c r="F822" s="35"/>
    </row>
    <row r="823" spans="1:9">
      <c r="A823" s="42">
        <v>110</v>
      </c>
      <c r="B823" s="189" t="s">
        <v>602</v>
      </c>
      <c r="C823" s="37" t="s">
        <v>8</v>
      </c>
      <c r="D823" s="5" t="s">
        <v>9</v>
      </c>
      <c r="E823" s="93">
        <v>20</v>
      </c>
      <c r="F823" s="35">
        <f t="shared" si="9"/>
        <v>20</v>
      </c>
    </row>
    <row r="824" spans="1:9">
      <c r="B824" s="189"/>
      <c r="C824" s="37"/>
      <c r="D824" s="5" t="s">
        <v>11</v>
      </c>
      <c r="E824" s="93">
        <v>0</v>
      </c>
      <c r="F824" s="35">
        <f t="shared" si="9"/>
        <v>0</v>
      </c>
    </row>
    <row r="825" spans="1:9">
      <c r="B825" s="189"/>
      <c r="C825" s="43"/>
      <c r="D825" s="5"/>
      <c r="E825" s="93"/>
      <c r="F825" s="35"/>
    </row>
    <row r="826" spans="1:9">
      <c r="B826" s="17" t="s">
        <v>263</v>
      </c>
      <c r="D826" s="17"/>
      <c r="E826" s="93"/>
      <c r="F826" s="35"/>
    </row>
    <row r="827" spans="1:9" ht="409.6">
      <c r="B827" s="45" t="s">
        <v>603</v>
      </c>
      <c r="D827" s="17"/>
      <c r="E827" s="93"/>
      <c r="F827" s="35"/>
      <c r="G827" s="154" t="s">
        <v>604</v>
      </c>
      <c r="H827" s="155" t="s">
        <v>605</v>
      </c>
      <c r="I827" s="3"/>
    </row>
    <row r="828" spans="1:9">
      <c r="B828" s="45"/>
      <c r="D828" s="5"/>
      <c r="E828" s="93"/>
      <c r="F828" s="35"/>
    </row>
    <row r="829" spans="1:9" ht="15.6">
      <c r="B829" s="174" t="s">
        <v>606</v>
      </c>
      <c r="C829" s="175"/>
      <c r="D829" s="175"/>
      <c r="E829" s="175"/>
      <c r="F829" s="176">
        <f>SUM(F830:F889)</f>
        <v>160</v>
      </c>
      <c r="G829" s="175"/>
      <c r="H829" s="177"/>
      <c r="I829" s="175"/>
    </row>
    <row r="830" spans="1:9">
      <c r="A830" s="42" t="s">
        <v>607</v>
      </c>
      <c r="B830" s="196" t="s">
        <v>608</v>
      </c>
      <c r="C830" s="37" t="s">
        <v>8</v>
      </c>
      <c r="D830" s="5" t="s">
        <v>9</v>
      </c>
      <c r="E830" s="93">
        <v>20</v>
      </c>
      <c r="F830" s="35">
        <f t="shared" si="9"/>
        <v>20</v>
      </c>
      <c r="G830" s="190"/>
      <c r="I830" s="190"/>
    </row>
    <row r="831" spans="1:9">
      <c r="A831" s="42"/>
      <c r="B831" s="196"/>
      <c r="C831" s="37"/>
      <c r="D831" s="5" t="s">
        <v>27</v>
      </c>
      <c r="E831" s="93">
        <v>0</v>
      </c>
      <c r="F831" s="35">
        <f t="shared" si="9"/>
        <v>0</v>
      </c>
      <c r="G831" s="190"/>
      <c r="I831" s="190"/>
    </row>
    <row r="832" spans="1:9" ht="28.9">
      <c r="B832" s="17" t="s">
        <v>609</v>
      </c>
      <c r="D832" s="5"/>
      <c r="E832" s="93"/>
      <c r="F832" s="35"/>
    </row>
    <row r="833" spans="1:9" ht="28.9">
      <c r="A833" s="42"/>
      <c r="B833" s="41" t="s">
        <v>610</v>
      </c>
      <c r="D833" s="5"/>
      <c r="E833" s="93"/>
      <c r="F833" s="35"/>
      <c r="G833" s="44"/>
      <c r="I833" s="44"/>
    </row>
    <row r="834" spans="1:9">
      <c r="A834" s="42"/>
      <c r="B834" s="17"/>
      <c r="D834" s="5"/>
      <c r="E834" s="93"/>
      <c r="F834" s="35"/>
      <c r="G834" s="44"/>
      <c r="I834" s="44"/>
    </row>
    <row r="835" spans="1:9">
      <c r="A835" s="42" t="s">
        <v>611</v>
      </c>
      <c r="B835" s="196" t="s">
        <v>612</v>
      </c>
      <c r="C835" s="37" t="s">
        <v>8</v>
      </c>
      <c r="D835" s="5" t="s">
        <v>9</v>
      </c>
      <c r="E835" s="93">
        <v>15</v>
      </c>
      <c r="F835" s="35">
        <f t="shared" si="9"/>
        <v>15</v>
      </c>
      <c r="G835" s="190"/>
      <c r="I835" s="190" t="s">
        <v>613</v>
      </c>
    </row>
    <row r="836" spans="1:9">
      <c r="A836" s="42"/>
      <c r="B836" s="196"/>
      <c r="C836" s="37"/>
      <c r="D836" s="5" t="s">
        <v>11</v>
      </c>
      <c r="E836" s="93">
        <v>0</v>
      </c>
      <c r="F836" s="35">
        <f t="shared" si="9"/>
        <v>0</v>
      </c>
      <c r="G836" s="190"/>
      <c r="I836" s="190"/>
    </row>
    <row r="837" spans="1:9" ht="28.9">
      <c r="A837" s="42"/>
      <c r="B837" s="17" t="s">
        <v>614</v>
      </c>
      <c r="D837" s="5"/>
      <c r="E837" s="93"/>
      <c r="F837" s="35"/>
      <c r="G837" s="44"/>
      <c r="I837" s="44"/>
    </row>
    <row r="838" spans="1:9" ht="43.15">
      <c r="B838" s="41" t="s">
        <v>615</v>
      </c>
      <c r="D838" s="5"/>
      <c r="E838" s="93"/>
      <c r="F838" s="35"/>
    </row>
    <row r="839" spans="1:9">
      <c r="B839" s="17"/>
      <c r="D839" s="5"/>
      <c r="E839" s="93"/>
      <c r="F839" s="35"/>
      <c r="G839" s="44"/>
      <c r="I839" s="44"/>
    </row>
    <row r="840" spans="1:9">
      <c r="A840" s="42">
        <v>112</v>
      </c>
      <c r="B840" s="196" t="s">
        <v>616</v>
      </c>
      <c r="C840" s="37" t="s">
        <v>8</v>
      </c>
      <c r="D840" s="5" t="s">
        <v>9</v>
      </c>
      <c r="E840" s="93">
        <v>20</v>
      </c>
      <c r="F840" s="35">
        <f t="shared" ref="F840:F902" si="10">IF(C840="x",E840,0)</f>
        <v>20</v>
      </c>
      <c r="G840" s="190"/>
      <c r="I840" s="190" t="s">
        <v>617</v>
      </c>
    </row>
    <row r="841" spans="1:9">
      <c r="A841" s="42"/>
      <c r="B841" s="196"/>
      <c r="C841" s="37"/>
      <c r="D841" s="5" t="s">
        <v>27</v>
      </c>
      <c r="E841" s="93">
        <v>0</v>
      </c>
      <c r="F841" s="35">
        <f t="shared" si="10"/>
        <v>0</v>
      </c>
      <c r="G841" s="190"/>
      <c r="I841" s="190"/>
    </row>
    <row r="842" spans="1:9">
      <c r="B842" s="17" t="s">
        <v>618</v>
      </c>
      <c r="D842" s="5"/>
      <c r="E842" s="93"/>
      <c r="F842" s="35"/>
    </row>
    <row r="843" spans="1:9" ht="259.14999999999998">
      <c r="A843" s="42"/>
      <c r="B843" s="41" t="s">
        <v>619</v>
      </c>
      <c r="D843" s="5"/>
      <c r="E843" s="93"/>
      <c r="F843" s="35"/>
      <c r="G843" s="44"/>
      <c r="I843" s="44"/>
    </row>
    <row r="844" spans="1:9">
      <c r="A844" s="42"/>
      <c r="B844" s="17"/>
      <c r="D844" s="5"/>
      <c r="E844" s="93"/>
      <c r="F844" s="35"/>
      <c r="G844" s="44"/>
      <c r="I844" s="44"/>
    </row>
    <row r="845" spans="1:9">
      <c r="A845" s="42">
        <v>113</v>
      </c>
      <c r="B845" s="196" t="s">
        <v>620</v>
      </c>
      <c r="C845" s="37"/>
      <c r="D845" s="5" t="s">
        <v>9</v>
      </c>
      <c r="E845" s="93">
        <v>10</v>
      </c>
      <c r="F845" s="35">
        <f t="shared" si="10"/>
        <v>0</v>
      </c>
      <c r="G845" s="110"/>
      <c r="I845" s="110"/>
    </row>
    <row r="846" spans="1:9">
      <c r="A846" s="42"/>
      <c r="B846" s="196"/>
      <c r="C846" s="37"/>
      <c r="D846" s="5" t="s">
        <v>11</v>
      </c>
      <c r="E846" s="93">
        <v>0</v>
      </c>
      <c r="F846" s="35">
        <f t="shared" si="10"/>
        <v>0</v>
      </c>
      <c r="G846" s="110"/>
      <c r="I846" s="110"/>
    </row>
    <row r="847" spans="1:9">
      <c r="A847" s="42"/>
      <c r="B847" s="196"/>
      <c r="C847" s="37" t="s">
        <v>8</v>
      </c>
      <c r="D847" s="5" t="s">
        <v>17</v>
      </c>
      <c r="E847" s="93">
        <v>10</v>
      </c>
      <c r="F847" s="35">
        <f t="shared" si="10"/>
        <v>10</v>
      </c>
      <c r="G847" s="110"/>
      <c r="I847" s="110"/>
    </row>
    <row r="848" spans="1:9" ht="57.6">
      <c r="A848" s="42"/>
      <c r="B848" s="17" t="s">
        <v>621</v>
      </c>
      <c r="D848" s="5"/>
      <c r="E848" s="93"/>
      <c r="F848" s="35"/>
      <c r="G848" s="44"/>
      <c r="I848" s="44"/>
    </row>
    <row r="849" spans="1:9" ht="297" customHeight="1">
      <c r="B849" s="41" t="s">
        <v>622</v>
      </c>
      <c r="D849" s="5"/>
      <c r="E849" s="93"/>
      <c r="F849" s="35"/>
      <c r="H849" s="155" t="s">
        <v>623</v>
      </c>
    </row>
    <row r="850" spans="1:9">
      <c r="B850" s="17"/>
      <c r="D850" s="5"/>
      <c r="E850" s="93"/>
      <c r="F850" s="35"/>
      <c r="G850" s="44"/>
      <c r="I850" s="44"/>
    </row>
    <row r="851" spans="1:9">
      <c r="A851" s="1">
        <v>114</v>
      </c>
      <c r="B851" s="196" t="s">
        <v>624</v>
      </c>
      <c r="C851" s="69" t="s">
        <v>8</v>
      </c>
      <c r="D851" s="34" t="s">
        <v>625</v>
      </c>
      <c r="E851" s="35">
        <v>10</v>
      </c>
      <c r="F851" s="35">
        <f t="shared" si="10"/>
        <v>10</v>
      </c>
      <c r="G851" s="198"/>
      <c r="I851" s="198" t="s">
        <v>626</v>
      </c>
    </row>
    <row r="852" spans="1:9">
      <c r="B852" s="196"/>
      <c r="C852" s="69"/>
      <c r="D852" s="34" t="s">
        <v>627</v>
      </c>
      <c r="E852" s="35">
        <v>10</v>
      </c>
      <c r="F852" s="35">
        <f t="shared" si="10"/>
        <v>0</v>
      </c>
      <c r="G852" s="198"/>
      <c r="I852" s="198"/>
    </row>
    <row r="853" spans="1:9">
      <c r="B853" s="196"/>
      <c r="C853" s="69"/>
      <c r="D853" s="34" t="s">
        <v>11</v>
      </c>
      <c r="E853" s="35">
        <v>0</v>
      </c>
      <c r="F853" s="35">
        <f t="shared" si="10"/>
        <v>0</v>
      </c>
      <c r="G853" s="198"/>
      <c r="I853" s="198"/>
    </row>
    <row r="854" spans="1:9">
      <c r="B854" s="196"/>
      <c r="C854" s="69"/>
      <c r="D854" s="34" t="s">
        <v>17</v>
      </c>
      <c r="E854" s="35">
        <v>10</v>
      </c>
      <c r="F854" s="35">
        <f t="shared" si="10"/>
        <v>0</v>
      </c>
      <c r="G854" s="198"/>
      <c r="I854" s="198"/>
    </row>
    <row r="855" spans="1:9" ht="28.9">
      <c r="A855" s="42"/>
      <c r="B855" s="17" t="s">
        <v>628</v>
      </c>
      <c r="D855" s="5"/>
      <c r="E855" s="93"/>
      <c r="F855" s="35"/>
      <c r="G855" s="44"/>
      <c r="I855" s="44"/>
    </row>
    <row r="856" spans="1:9" ht="86.45">
      <c r="B856" s="41" t="s">
        <v>629</v>
      </c>
      <c r="D856" s="5"/>
      <c r="E856" s="93"/>
      <c r="F856" s="35"/>
    </row>
    <row r="857" spans="1:9">
      <c r="B857" s="54"/>
      <c r="D857" s="5"/>
      <c r="E857" s="93"/>
      <c r="F857" s="35"/>
      <c r="G857" s="78"/>
      <c r="I857" s="78"/>
    </row>
    <row r="858" spans="1:9">
      <c r="A858" s="1">
        <v>115</v>
      </c>
      <c r="B858" s="196" t="s">
        <v>630</v>
      </c>
      <c r="C858" s="69" t="s">
        <v>8</v>
      </c>
      <c r="D858" s="34" t="s">
        <v>631</v>
      </c>
      <c r="E858" s="179">
        <v>20</v>
      </c>
      <c r="F858" s="35">
        <f t="shared" si="10"/>
        <v>20</v>
      </c>
    </row>
    <row r="859" spans="1:9">
      <c r="B859" s="196"/>
      <c r="C859" s="69"/>
      <c r="D859" s="34" t="s">
        <v>632</v>
      </c>
      <c r="E859" s="179">
        <v>15</v>
      </c>
      <c r="F859" s="35">
        <f t="shared" si="10"/>
        <v>0</v>
      </c>
    </row>
    <row r="860" spans="1:9">
      <c r="B860" s="196"/>
      <c r="C860" s="69"/>
      <c r="D860" s="34" t="s">
        <v>633</v>
      </c>
      <c r="E860" s="179">
        <v>10</v>
      </c>
      <c r="F860" s="35">
        <f t="shared" si="10"/>
        <v>0</v>
      </c>
    </row>
    <row r="861" spans="1:9">
      <c r="B861" s="196"/>
      <c r="C861" s="69"/>
      <c r="D861" s="34" t="s">
        <v>634</v>
      </c>
      <c r="E861" s="179">
        <v>5</v>
      </c>
      <c r="F861" s="35">
        <f t="shared" si="10"/>
        <v>0</v>
      </c>
    </row>
    <row r="862" spans="1:9">
      <c r="B862" s="196"/>
      <c r="C862" s="69"/>
      <c r="D862" s="34" t="s">
        <v>635</v>
      </c>
      <c r="E862" s="179">
        <v>2</v>
      </c>
      <c r="F862" s="35">
        <f t="shared" si="10"/>
        <v>0</v>
      </c>
    </row>
    <row r="863" spans="1:9">
      <c r="B863" s="196"/>
      <c r="C863" s="69"/>
      <c r="D863" s="34" t="s">
        <v>636</v>
      </c>
      <c r="E863" s="179">
        <v>0</v>
      </c>
      <c r="F863" s="35">
        <f t="shared" si="10"/>
        <v>0</v>
      </c>
    </row>
    <row r="864" spans="1:9">
      <c r="B864" s="54"/>
      <c r="D864" s="5"/>
      <c r="E864" s="93"/>
      <c r="F864" s="35"/>
      <c r="G864" s="78"/>
      <c r="I864" s="78"/>
    </row>
    <row r="865" spans="1:9">
      <c r="A865" s="1">
        <v>116</v>
      </c>
      <c r="B865" s="196" t="s">
        <v>637</v>
      </c>
      <c r="C865" s="69"/>
      <c r="D865" s="34" t="s">
        <v>638</v>
      </c>
      <c r="E865" s="35">
        <v>10</v>
      </c>
      <c r="F865" s="35">
        <f t="shared" si="10"/>
        <v>0</v>
      </c>
    </row>
    <row r="866" spans="1:9" ht="28.9">
      <c r="B866" s="196"/>
      <c r="C866" s="69" t="s">
        <v>8</v>
      </c>
      <c r="D866" s="34" t="s">
        <v>639</v>
      </c>
      <c r="E866" s="35">
        <v>10</v>
      </c>
      <c r="F866" s="35">
        <f>IF(C866="x",E866,0)</f>
        <v>10</v>
      </c>
      <c r="G866" s="180" t="s">
        <v>640</v>
      </c>
      <c r="I866" s="3"/>
    </row>
    <row r="867" spans="1:9">
      <c r="B867" s="196"/>
      <c r="C867" s="69"/>
      <c r="D867" s="34" t="s">
        <v>188</v>
      </c>
      <c r="E867" s="35">
        <v>0</v>
      </c>
      <c r="F867" s="35">
        <f t="shared" si="10"/>
        <v>0</v>
      </c>
    </row>
    <row r="868" spans="1:9">
      <c r="B868" s="196"/>
      <c r="C868" s="69"/>
      <c r="D868" s="34" t="s">
        <v>165</v>
      </c>
      <c r="E868" s="35">
        <v>0</v>
      </c>
      <c r="F868" s="35">
        <f t="shared" si="10"/>
        <v>0</v>
      </c>
    </row>
    <row r="869" spans="1:9">
      <c r="B869" s="54"/>
      <c r="D869" s="5"/>
      <c r="E869" s="93"/>
      <c r="F869" s="35"/>
      <c r="G869" s="78"/>
      <c r="I869" s="78"/>
    </row>
    <row r="870" spans="1:9">
      <c r="A870" s="1">
        <v>117</v>
      </c>
      <c r="B870" s="196" t="s">
        <v>641</v>
      </c>
      <c r="C870" s="69" t="s">
        <v>8</v>
      </c>
      <c r="D870" s="181" t="s">
        <v>642</v>
      </c>
      <c r="E870" s="182" t="s">
        <v>643</v>
      </c>
      <c r="F870" s="35">
        <v>10</v>
      </c>
    </row>
    <row r="871" spans="1:9">
      <c r="B871" s="196"/>
      <c r="C871" s="69"/>
      <c r="D871" s="181" t="s">
        <v>644</v>
      </c>
      <c r="E871" s="182" t="s">
        <v>645</v>
      </c>
      <c r="F871" s="35">
        <f t="shared" si="10"/>
        <v>0</v>
      </c>
    </row>
    <row r="872" spans="1:9">
      <c r="B872" s="196"/>
      <c r="C872" s="69"/>
      <c r="D872" s="181" t="s">
        <v>646</v>
      </c>
      <c r="E872" s="182" t="s">
        <v>647</v>
      </c>
      <c r="F872" s="35">
        <f t="shared" si="10"/>
        <v>0</v>
      </c>
    </row>
    <row r="873" spans="1:9">
      <c r="B873" s="196"/>
      <c r="C873" s="69"/>
      <c r="D873" s="181" t="s">
        <v>165</v>
      </c>
      <c r="E873" s="182" t="s">
        <v>648</v>
      </c>
      <c r="F873" s="35">
        <f t="shared" si="10"/>
        <v>0</v>
      </c>
    </row>
    <row r="874" spans="1:9">
      <c r="B874" s="5"/>
      <c r="C874" s="85"/>
      <c r="D874" s="181"/>
      <c r="E874" s="182"/>
      <c r="F874" s="35"/>
    </row>
    <row r="875" spans="1:9">
      <c r="A875" s="42">
        <v>118</v>
      </c>
      <c r="B875" s="196" t="s">
        <v>649</v>
      </c>
      <c r="C875" s="32" t="s">
        <v>8</v>
      </c>
      <c r="D875" s="33" t="s">
        <v>9</v>
      </c>
      <c r="E875" s="93">
        <v>15</v>
      </c>
      <c r="F875" s="35">
        <f t="shared" si="10"/>
        <v>15</v>
      </c>
      <c r="G875" s="190"/>
      <c r="I875" s="190" t="s">
        <v>650</v>
      </c>
    </row>
    <row r="876" spans="1:9">
      <c r="B876" s="196"/>
      <c r="C876" s="37"/>
      <c r="D876" s="5" t="s">
        <v>11</v>
      </c>
      <c r="E876" s="93">
        <v>0</v>
      </c>
      <c r="F876" s="35">
        <f t="shared" si="10"/>
        <v>0</v>
      </c>
      <c r="G876" s="190"/>
      <c r="I876" s="190"/>
    </row>
    <row r="877" spans="1:9">
      <c r="B877" s="17" t="s">
        <v>377</v>
      </c>
      <c r="D877" s="17"/>
      <c r="E877" s="93"/>
      <c r="F877" s="35"/>
    </row>
    <row r="878" spans="1:9" ht="331.15">
      <c r="B878" s="41" t="s">
        <v>651</v>
      </c>
      <c r="D878" s="17"/>
      <c r="E878" s="93"/>
      <c r="F878" s="35"/>
    </row>
    <row r="879" spans="1:9">
      <c r="B879" s="5"/>
      <c r="C879" s="85"/>
      <c r="D879" s="181"/>
      <c r="E879" s="182"/>
      <c r="F879" s="35"/>
    </row>
    <row r="880" spans="1:9">
      <c r="A880" s="1" t="s">
        <v>652</v>
      </c>
      <c r="B880" s="196" t="s">
        <v>653</v>
      </c>
      <c r="C880" s="37" t="s">
        <v>8</v>
      </c>
      <c r="D880" s="5" t="s">
        <v>9</v>
      </c>
      <c r="E880" s="93">
        <v>15</v>
      </c>
      <c r="F880" s="35">
        <f t="shared" si="10"/>
        <v>15</v>
      </c>
      <c r="G880" s="190"/>
      <c r="I880" s="190" t="s">
        <v>654</v>
      </c>
    </row>
    <row r="881" spans="1:9">
      <c r="B881" s="196"/>
      <c r="C881" s="37"/>
      <c r="D881" s="5" t="s">
        <v>11</v>
      </c>
      <c r="E881" s="93">
        <v>0</v>
      </c>
      <c r="F881" s="35">
        <f t="shared" si="10"/>
        <v>0</v>
      </c>
      <c r="G881" s="190"/>
      <c r="I881" s="190"/>
    </row>
    <row r="882" spans="1:9">
      <c r="A882" s="42"/>
      <c r="B882" s="17" t="s">
        <v>222</v>
      </c>
      <c r="D882" s="5"/>
      <c r="E882" s="93"/>
      <c r="F882" s="35"/>
      <c r="G882" s="44"/>
      <c r="I882" s="44"/>
    </row>
    <row r="883" spans="1:9" ht="57.6">
      <c r="B883" s="41" t="s">
        <v>655</v>
      </c>
      <c r="D883" s="5"/>
      <c r="E883" s="93"/>
      <c r="F883" s="35"/>
    </row>
    <row r="884" spans="1:9">
      <c r="A884" s="42"/>
      <c r="B884" s="17"/>
      <c r="D884" s="5"/>
      <c r="E884" s="93"/>
      <c r="F884" s="35"/>
      <c r="G884" s="44"/>
      <c r="I884" s="44"/>
    </row>
    <row r="885" spans="1:9">
      <c r="A885" s="1" t="s">
        <v>656</v>
      </c>
      <c r="B885" s="196" t="s">
        <v>657</v>
      </c>
      <c r="C885" s="37" t="s">
        <v>8</v>
      </c>
      <c r="D885" s="5" t="s">
        <v>9</v>
      </c>
      <c r="E885" s="93">
        <v>15</v>
      </c>
      <c r="F885" s="35">
        <f t="shared" si="10"/>
        <v>15</v>
      </c>
      <c r="G885" s="190"/>
      <c r="I885" s="190" t="s">
        <v>658</v>
      </c>
    </row>
    <row r="886" spans="1:9">
      <c r="B886" s="196"/>
      <c r="C886" s="37"/>
      <c r="D886" s="5" t="s">
        <v>11</v>
      </c>
      <c r="E886" s="93">
        <v>0</v>
      </c>
      <c r="F886" s="35">
        <f t="shared" si="10"/>
        <v>0</v>
      </c>
      <c r="G886" s="190"/>
      <c r="I886" s="190"/>
    </row>
    <row r="887" spans="1:9">
      <c r="A887" s="42"/>
      <c r="B887" s="17" t="s">
        <v>222</v>
      </c>
      <c r="D887" s="5"/>
      <c r="E887" s="93"/>
      <c r="F887" s="35"/>
      <c r="G887" s="44"/>
      <c r="I887" s="44"/>
    </row>
    <row r="888" spans="1:9" ht="43.15">
      <c r="B888" s="41" t="s">
        <v>659</v>
      </c>
      <c r="D888" s="5"/>
      <c r="E888" s="93"/>
      <c r="F888" s="35"/>
    </row>
    <row r="889" spans="1:9">
      <c r="B889" s="45"/>
      <c r="D889" s="5"/>
      <c r="E889" s="93"/>
      <c r="F889" s="35"/>
    </row>
    <row r="890" spans="1:9" ht="15.6">
      <c r="B890" s="174" t="s">
        <v>660</v>
      </c>
      <c r="C890" s="175"/>
      <c r="D890" s="175"/>
      <c r="E890" s="175"/>
      <c r="F890" s="176">
        <f>SUM(F891:F954)</f>
        <v>180</v>
      </c>
      <c r="G890" s="175"/>
      <c r="H890" s="177"/>
      <c r="I890" s="175"/>
    </row>
    <row r="891" spans="1:9">
      <c r="A891" s="42">
        <v>120</v>
      </c>
      <c r="B891" s="196" t="s">
        <v>661</v>
      </c>
      <c r="C891" s="37" t="s">
        <v>8</v>
      </c>
      <c r="D891" s="5" t="s">
        <v>9</v>
      </c>
      <c r="E891" s="93">
        <v>25</v>
      </c>
      <c r="F891" s="35">
        <f t="shared" si="10"/>
        <v>25</v>
      </c>
      <c r="G891" s="190"/>
      <c r="I891" s="190" t="s">
        <v>662</v>
      </c>
    </row>
    <row r="892" spans="1:9">
      <c r="A892" s="42"/>
      <c r="B892" s="196"/>
      <c r="C892" s="37"/>
      <c r="D892" s="5" t="s">
        <v>27</v>
      </c>
      <c r="E892" s="93">
        <v>0</v>
      </c>
      <c r="F892" s="35">
        <f t="shared" si="10"/>
        <v>0</v>
      </c>
      <c r="G892" s="190"/>
      <c r="I892" s="190"/>
    </row>
    <row r="893" spans="1:9">
      <c r="B893" s="17" t="s">
        <v>663</v>
      </c>
      <c r="D893" s="5"/>
      <c r="E893" s="93"/>
      <c r="F893" s="35"/>
    </row>
    <row r="894" spans="1:9" ht="158.44999999999999">
      <c r="A894" s="42"/>
      <c r="B894" s="183" t="s">
        <v>664</v>
      </c>
      <c r="D894" s="5"/>
      <c r="E894" s="93"/>
      <c r="F894" s="35"/>
      <c r="G894" s="44"/>
      <c r="I894" s="44"/>
    </row>
    <row r="895" spans="1:9">
      <c r="A895" s="42"/>
      <c r="B895" s="17"/>
      <c r="D895" s="5"/>
      <c r="E895" s="93"/>
      <c r="F895" s="35"/>
      <c r="G895" s="44"/>
      <c r="I895" s="44"/>
    </row>
    <row r="896" spans="1:9">
      <c r="A896" s="1">
        <v>121</v>
      </c>
      <c r="B896" s="196" t="s">
        <v>665</v>
      </c>
      <c r="C896" s="69" t="s">
        <v>8</v>
      </c>
      <c r="D896" s="34" t="s">
        <v>631</v>
      </c>
      <c r="E896" s="179">
        <v>25</v>
      </c>
      <c r="F896" s="35">
        <f t="shared" si="10"/>
        <v>25</v>
      </c>
      <c r="I896" s="10" t="s">
        <v>666</v>
      </c>
    </row>
    <row r="897" spans="1:9">
      <c r="B897" s="196"/>
      <c r="C897" s="69"/>
      <c r="D897" s="34" t="s">
        <v>632</v>
      </c>
      <c r="E897" s="179">
        <v>20</v>
      </c>
      <c r="F897" s="35">
        <f t="shared" si="10"/>
        <v>0</v>
      </c>
    </row>
    <row r="898" spans="1:9">
      <c r="B898" s="196"/>
      <c r="C898" s="69"/>
      <c r="D898" s="34" t="s">
        <v>633</v>
      </c>
      <c r="E898" s="179">
        <v>15</v>
      </c>
      <c r="F898" s="35">
        <f t="shared" si="10"/>
        <v>0</v>
      </c>
    </row>
    <row r="899" spans="1:9">
      <c r="B899" s="196"/>
      <c r="C899" s="69"/>
      <c r="D899" s="34" t="s">
        <v>634</v>
      </c>
      <c r="E899" s="179">
        <v>10</v>
      </c>
      <c r="F899" s="35">
        <f t="shared" si="10"/>
        <v>0</v>
      </c>
    </row>
    <row r="900" spans="1:9">
      <c r="B900" s="196"/>
      <c r="C900" s="69"/>
      <c r="D900" s="34" t="s">
        <v>635</v>
      </c>
      <c r="E900" s="179">
        <v>5</v>
      </c>
      <c r="F900" s="35">
        <f t="shared" si="10"/>
        <v>0</v>
      </c>
    </row>
    <row r="901" spans="1:9">
      <c r="B901" s="196"/>
      <c r="C901" s="69"/>
      <c r="D901" s="34" t="s">
        <v>636</v>
      </c>
      <c r="E901" s="179">
        <v>0</v>
      </c>
      <c r="F901" s="35">
        <f t="shared" si="10"/>
        <v>0</v>
      </c>
    </row>
    <row r="902" spans="1:9">
      <c r="B902" s="196"/>
      <c r="C902" s="69"/>
      <c r="D902" s="34" t="s">
        <v>667</v>
      </c>
      <c r="E902" s="35">
        <v>0</v>
      </c>
      <c r="F902" s="35">
        <f t="shared" si="10"/>
        <v>0</v>
      </c>
    </row>
    <row r="903" spans="1:9">
      <c r="A903" s="42"/>
      <c r="B903" s="165" t="s">
        <v>668</v>
      </c>
      <c r="D903" s="5"/>
      <c r="E903" s="93"/>
      <c r="F903" s="35"/>
      <c r="G903" s="44"/>
      <c r="I903" s="44"/>
    </row>
    <row r="904" spans="1:9">
      <c r="B904" s="41" t="s">
        <v>139</v>
      </c>
      <c r="D904" s="5"/>
      <c r="E904" s="93"/>
      <c r="F904" s="35"/>
    </row>
    <row r="905" spans="1:9">
      <c r="B905" s="54"/>
      <c r="D905" s="5"/>
      <c r="E905" s="93"/>
      <c r="F905" s="35"/>
      <c r="G905" s="78"/>
      <c r="I905" s="78"/>
    </row>
    <row r="906" spans="1:9">
      <c r="A906" s="1" t="s">
        <v>669</v>
      </c>
      <c r="B906" s="196" t="s">
        <v>670</v>
      </c>
      <c r="C906" s="69" t="s">
        <v>8</v>
      </c>
      <c r="D906" s="34" t="s">
        <v>631</v>
      </c>
      <c r="E906" s="179">
        <v>20</v>
      </c>
      <c r="F906" s="35">
        <f t="shared" ref="F906:F969" si="11">IF(C906="x",E906,0)</f>
        <v>20</v>
      </c>
    </row>
    <row r="907" spans="1:9">
      <c r="B907" s="196"/>
      <c r="C907" s="69"/>
      <c r="D907" s="34" t="s">
        <v>632</v>
      </c>
      <c r="E907" s="179">
        <v>17</v>
      </c>
      <c r="F907" s="35">
        <f t="shared" si="11"/>
        <v>0</v>
      </c>
    </row>
    <row r="908" spans="1:9">
      <c r="B908" s="196"/>
      <c r="C908" s="69"/>
      <c r="D908" s="34" t="s">
        <v>633</v>
      </c>
      <c r="E908" s="179">
        <v>14</v>
      </c>
      <c r="F908" s="35">
        <f t="shared" si="11"/>
        <v>0</v>
      </c>
    </row>
    <row r="909" spans="1:9">
      <c r="B909" s="196"/>
      <c r="C909" s="69"/>
      <c r="D909" s="34" t="s">
        <v>634</v>
      </c>
      <c r="E909" s="179">
        <v>11</v>
      </c>
      <c r="F909" s="35">
        <f t="shared" si="11"/>
        <v>0</v>
      </c>
    </row>
    <row r="910" spans="1:9">
      <c r="B910" s="196"/>
      <c r="C910" s="69"/>
      <c r="D910" s="34" t="s">
        <v>635</v>
      </c>
      <c r="E910" s="179">
        <v>8</v>
      </c>
      <c r="F910" s="35">
        <f t="shared" si="11"/>
        <v>0</v>
      </c>
    </row>
    <row r="911" spans="1:9">
      <c r="B911" s="196"/>
      <c r="C911" s="69"/>
      <c r="D911" s="34" t="s">
        <v>636</v>
      </c>
      <c r="E911" s="179">
        <v>5</v>
      </c>
      <c r="F911" s="35">
        <f t="shared" si="11"/>
        <v>0</v>
      </c>
    </row>
    <row r="912" spans="1:9">
      <c r="B912" s="196"/>
      <c r="C912" s="69"/>
      <c r="D912" s="34" t="s">
        <v>667</v>
      </c>
      <c r="E912" s="179">
        <v>0</v>
      </c>
      <c r="F912" s="35">
        <f t="shared" si="11"/>
        <v>0</v>
      </c>
    </row>
    <row r="913" spans="1:9">
      <c r="A913" s="42"/>
      <c r="B913" s="17" t="s">
        <v>671</v>
      </c>
      <c r="D913" s="5"/>
      <c r="E913" s="93"/>
      <c r="F913" s="35"/>
      <c r="G913" s="44"/>
      <c r="I913" s="44"/>
    </row>
    <row r="914" spans="1:9">
      <c r="B914" s="41" t="s">
        <v>139</v>
      </c>
      <c r="D914" s="5"/>
      <c r="E914" s="93"/>
      <c r="F914" s="35"/>
    </row>
    <row r="915" spans="1:9">
      <c r="B915" s="54"/>
      <c r="D915" s="5"/>
      <c r="E915" s="93"/>
      <c r="F915" s="35"/>
      <c r="G915" s="78"/>
      <c r="I915" s="78"/>
    </row>
    <row r="916" spans="1:9">
      <c r="A916" s="1" t="s">
        <v>672</v>
      </c>
      <c r="B916" s="196" t="s">
        <v>673</v>
      </c>
      <c r="C916" s="69" t="s">
        <v>8</v>
      </c>
      <c r="D916" s="34" t="s">
        <v>631</v>
      </c>
      <c r="E916" s="179">
        <v>20</v>
      </c>
      <c r="F916" s="35">
        <f t="shared" si="11"/>
        <v>20</v>
      </c>
    </row>
    <row r="917" spans="1:9">
      <c r="B917" s="196"/>
      <c r="C917" s="69"/>
      <c r="D917" s="34" t="s">
        <v>632</v>
      </c>
      <c r="E917" s="179">
        <v>17</v>
      </c>
      <c r="F917" s="35">
        <f t="shared" si="11"/>
        <v>0</v>
      </c>
    </row>
    <row r="918" spans="1:9">
      <c r="B918" s="196"/>
      <c r="C918" s="69"/>
      <c r="D918" s="34" t="s">
        <v>633</v>
      </c>
      <c r="E918" s="179">
        <v>14</v>
      </c>
      <c r="F918" s="35">
        <f t="shared" si="11"/>
        <v>0</v>
      </c>
    </row>
    <row r="919" spans="1:9">
      <c r="B919" s="196"/>
      <c r="C919" s="69"/>
      <c r="D919" s="34" t="s">
        <v>634</v>
      </c>
      <c r="E919" s="179">
        <v>11</v>
      </c>
      <c r="F919" s="35">
        <f t="shared" si="11"/>
        <v>0</v>
      </c>
    </row>
    <row r="920" spans="1:9">
      <c r="B920" s="196"/>
      <c r="C920" s="69"/>
      <c r="D920" s="34" t="s">
        <v>635</v>
      </c>
      <c r="E920" s="179">
        <v>8</v>
      </c>
      <c r="F920" s="35">
        <f t="shared" si="11"/>
        <v>0</v>
      </c>
    </row>
    <row r="921" spans="1:9">
      <c r="B921" s="196"/>
      <c r="C921" s="69"/>
      <c r="D921" s="34" t="s">
        <v>636</v>
      </c>
      <c r="E921" s="179">
        <v>5</v>
      </c>
      <c r="F921" s="35">
        <f t="shared" si="11"/>
        <v>0</v>
      </c>
    </row>
    <row r="922" spans="1:9">
      <c r="B922" s="196"/>
      <c r="C922" s="69"/>
      <c r="D922" s="34" t="s">
        <v>667</v>
      </c>
      <c r="E922" s="179">
        <v>0</v>
      </c>
      <c r="F922" s="35">
        <f t="shared" si="11"/>
        <v>0</v>
      </c>
    </row>
    <row r="923" spans="1:9">
      <c r="A923" s="42"/>
      <c r="B923" s="17" t="s">
        <v>674</v>
      </c>
      <c r="D923" s="5"/>
      <c r="E923" s="93"/>
      <c r="F923" s="35"/>
      <c r="G923" s="44"/>
      <c r="I923" s="44"/>
    </row>
    <row r="924" spans="1:9">
      <c r="B924" s="41" t="s">
        <v>139</v>
      </c>
      <c r="D924" s="5"/>
      <c r="E924" s="93"/>
      <c r="F924" s="35"/>
    </row>
    <row r="925" spans="1:9">
      <c r="B925" s="54"/>
      <c r="D925" s="5"/>
      <c r="E925" s="93"/>
      <c r="F925" s="35"/>
      <c r="G925" s="78"/>
      <c r="I925" s="78"/>
    </row>
    <row r="926" spans="1:9">
      <c r="A926" s="42">
        <v>123</v>
      </c>
      <c r="B926" s="196" t="s">
        <v>675</v>
      </c>
      <c r="C926" s="37" t="s">
        <v>8</v>
      </c>
      <c r="D926" s="5" t="s">
        <v>9</v>
      </c>
      <c r="E926" s="93">
        <v>5</v>
      </c>
      <c r="F926" s="35">
        <f t="shared" si="11"/>
        <v>5</v>
      </c>
      <c r="G926" s="190"/>
      <c r="I926" s="190"/>
    </row>
    <row r="927" spans="1:9">
      <c r="A927" s="42"/>
      <c r="B927" s="196"/>
      <c r="C927" s="37"/>
      <c r="D927" s="5" t="s">
        <v>27</v>
      </c>
      <c r="E927" s="93">
        <v>0</v>
      </c>
      <c r="F927" s="35">
        <f t="shared" si="11"/>
        <v>0</v>
      </c>
      <c r="G927" s="190"/>
      <c r="I927" s="190"/>
    </row>
    <row r="928" spans="1:9" ht="43.15">
      <c r="B928" s="17" t="s">
        <v>676</v>
      </c>
      <c r="D928" s="5"/>
      <c r="E928" s="93"/>
      <c r="F928" s="35"/>
    </row>
    <row r="929" spans="1:9" ht="28.9">
      <c r="A929" s="42"/>
      <c r="B929" s="41" t="s">
        <v>677</v>
      </c>
      <c r="D929" s="5"/>
      <c r="E929" s="93"/>
      <c r="F929" s="35"/>
      <c r="G929" s="44"/>
      <c r="I929" s="44"/>
    </row>
    <row r="930" spans="1:9">
      <c r="B930" s="54"/>
      <c r="D930" s="5"/>
      <c r="E930" s="93"/>
      <c r="F930" s="35"/>
      <c r="G930" s="78"/>
      <c r="I930" s="78"/>
    </row>
    <row r="931" spans="1:9">
      <c r="A931" s="42" t="s">
        <v>678</v>
      </c>
      <c r="B931" s="196" t="s">
        <v>679</v>
      </c>
      <c r="C931" s="37" t="s">
        <v>8</v>
      </c>
      <c r="D931" s="5" t="s">
        <v>9</v>
      </c>
      <c r="E931" s="93">
        <v>25</v>
      </c>
      <c r="F931" s="35">
        <f t="shared" si="11"/>
        <v>25</v>
      </c>
      <c r="G931" s="190"/>
      <c r="I931" s="190"/>
    </row>
    <row r="932" spans="1:9">
      <c r="A932" s="42"/>
      <c r="B932" s="196"/>
      <c r="C932" s="37"/>
      <c r="D932" s="5" t="s">
        <v>27</v>
      </c>
      <c r="E932" s="93">
        <v>0</v>
      </c>
      <c r="F932" s="35">
        <f t="shared" si="11"/>
        <v>0</v>
      </c>
      <c r="G932" s="190"/>
      <c r="I932" s="190"/>
    </row>
    <row r="933" spans="1:9">
      <c r="A933" s="42"/>
      <c r="B933" s="17"/>
      <c r="D933" s="5"/>
      <c r="E933" s="93"/>
      <c r="F933" s="35"/>
      <c r="G933" s="44"/>
      <c r="I933" s="44"/>
    </row>
    <row r="934" spans="1:9">
      <c r="A934" s="42" t="s">
        <v>680</v>
      </c>
      <c r="B934" s="196" t="s">
        <v>681</v>
      </c>
      <c r="C934" s="37" t="s">
        <v>8</v>
      </c>
      <c r="D934" s="5" t="s">
        <v>468</v>
      </c>
      <c r="E934" s="93">
        <v>15</v>
      </c>
      <c r="F934" s="35">
        <f t="shared" si="11"/>
        <v>15</v>
      </c>
      <c r="G934" s="190"/>
      <c r="I934" s="190"/>
    </row>
    <row r="935" spans="1:9">
      <c r="A935" s="42"/>
      <c r="B935" s="196"/>
      <c r="C935" s="37"/>
      <c r="D935" s="5" t="s">
        <v>165</v>
      </c>
      <c r="E935" s="93">
        <v>0</v>
      </c>
      <c r="F935" s="35">
        <f t="shared" si="11"/>
        <v>0</v>
      </c>
      <c r="G935" s="190"/>
      <c r="I935" s="190"/>
    </row>
    <row r="936" spans="1:9">
      <c r="B936" s="17" t="s">
        <v>682</v>
      </c>
      <c r="D936" s="5"/>
      <c r="E936" s="93"/>
      <c r="F936" s="35"/>
    </row>
    <row r="937" spans="1:9">
      <c r="A937" s="42"/>
      <c r="B937" s="41" t="s">
        <v>683</v>
      </c>
      <c r="D937" s="5"/>
      <c r="E937" s="93"/>
      <c r="F937" s="35"/>
      <c r="G937" s="44"/>
      <c r="I937" s="44"/>
    </row>
    <row r="938" spans="1:9">
      <c r="A938" s="42"/>
      <c r="B938" s="17"/>
      <c r="D938" s="5"/>
      <c r="E938" s="93"/>
      <c r="F938" s="35"/>
      <c r="G938" s="44"/>
      <c r="I938" s="44"/>
    </row>
    <row r="939" spans="1:9">
      <c r="A939" s="1" t="s">
        <v>684</v>
      </c>
      <c r="B939" s="196" t="s">
        <v>685</v>
      </c>
      <c r="C939" s="69" t="s">
        <v>8</v>
      </c>
      <c r="D939" s="34" t="s">
        <v>631</v>
      </c>
      <c r="E939" s="179">
        <v>20</v>
      </c>
      <c r="F939" s="35">
        <f t="shared" si="11"/>
        <v>20</v>
      </c>
      <c r="G939" s="198"/>
      <c r="I939" s="198" t="s">
        <v>686</v>
      </c>
    </row>
    <row r="940" spans="1:9">
      <c r="B940" s="196"/>
      <c r="C940" s="69"/>
      <c r="D940" s="34" t="s">
        <v>632</v>
      </c>
      <c r="E940" s="179">
        <v>17</v>
      </c>
      <c r="F940" s="35">
        <f t="shared" si="11"/>
        <v>0</v>
      </c>
      <c r="G940" s="198"/>
      <c r="I940" s="198"/>
    </row>
    <row r="941" spans="1:9">
      <c r="B941" s="196"/>
      <c r="C941" s="69"/>
      <c r="D941" s="34" t="s">
        <v>633</v>
      </c>
      <c r="E941" s="179">
        <v>14</v>
      </c>
      <c r="F941" s="35">
        <f t="shared" si="11"/>
        <v>0</v>
      </c>
      <c r="G941" s="198"/>
      <c r="I941" s="198"/>
    </row>
    <row r="942" spans="1:9">
      <c r="B942" s="196"/>
      <c r="C942" s="69"/>
      <c r="D942" s="34" t="s">
        <v>634</v>
      </c>
      <c r="E942" s="179">
        <v>11</v>
      </c>
      <c r="F942" s="35">
        <f t="shared" si="11"/>
        <v>0</v>
      </c>
      <c r="G942" s="198"/>
      <c r="I942" s="198"/>
    </row>
    <row r="943" spans="1:9">
      <c r="B943" s="196"/>
      <c r="C943" s="69"/>
      <c r="D943" s="34" t="s">
        <v>635</v>
      </c>
      <c r="E943" s="179">
        <v>8</v>
      </c>
      <c r="F943" s="35">
        <f t="shared" si="11"/>
        <v>0</v>
      </c>
      <c r="G943" s="198"/>
      <c r="I943" s="198"/>
    </row>
    <row r="944" spans="1:9">
      <c r="B944" s="196"/>
      <c r="C944" s="69"/>
      <c r="D944" s="34" t="s">
        <v>636</v>
      </c>
      <c r="E944" s="179">
        <v>5</v>
      </c>
      <c r="F944" s="35">
        <f t="shared" si="11"/>
        <v>0</v>
      </c>
      <c r="G944" s="198"/>
      <c r="I944" s="198"/>
    </row>
    <row r="945" spans="1:9">
      <c r="B945" s="196"/>
      <c r="C945" s="69"/>
      <c r="D945" s="178">
        <v>0</v>
      </c>
      <c r="E945" s="179">
        <v>0</v>
      </c>
      <c r="F945" s="35">
        <f t="shared" si="11"/>
        <v>0</v>
      </c>
      <c r="G945" s="198"/>
      <c r="I945" s="198"/>
    </row>
    <row r="946" spans="1:9">
      <c r="B946" s="54"/>
      <c r="D946" s="5"/>
      <c r="E946" s="93"/>
      <c r="F946" s="35"/>
      <c r="G946" s="78"/>
      <c r="I946" s="78"/>
    </row>
    <row r="947" spans="1:9">
      <c r="A947" s="1" t="s">
        <v>687</v>
      </c>
      <c r="B947" s="196" t="s">
        <v>688</v>
      </c>
      <c r="C947" s="69" t="s">
        <v>8</v>
      </c>
      <c r="D947" s="34" t="s">
        <v>631</v>
      </c>
      <c r="E947" s="179">
        <v>25</v>
      </c>
      <c r="F947" s="35">
        <f t="shared" si="11"/>
        <v>25</v>
      </c>
      <c r="G947" s="198"/>
      <c r="I947" s="198" t="s">
        <v>689</v>
      </c>
    </row>
    <row r="948" spans="1:9">
      <c r="B948" s="196"/>
      <c r="C948" s="69"/>
      <c r="D948" s="34" t="s">
        <v>632</v>
      </c>
      <c r="E948" s="179">
        <v>21</v>
      </c>
      <c r="F948" s="35">
        <f t="shared" si="11"/>
        <v>0</v>
      </c>
      <c r="G948" s="198"/>
      <c r="I948" s="198"/>
    </row>
    <row r="949" spans="1:9">
      <c r="B949" s="196"/>
      <c r="C949" s="69"/>
      <c r="D949" s="34" t="s">
        <v>633</v>
      </c>
      <c r="E949" s="179">
        <v>17</v>
      </c>
      <c r="F949" s="35">
        <f t="shared" si="11"/>
        <v>0</v>
      </c>
      <c r="G949" s="198"/>
      <c r="I949" s="198"/>
    </row>
    <row r="950" spans="1:9">
      <c r="B950" s="196"/>
      <c r="C950" s="69"/>
      <c r="D950" s="34" t="s">
        <v>634</v>
      </c>
      <c r="E950" s="179">
        <v>13</v>
      </c>
      <c r="F950" s="35">
        <f t="shared" si="11"/>
        <v>0</v>
      </c>
      <c r="G950" s="198"/>
      <c r="I950" s="198"/>
    </row>
    <row r="951" spans="1:9">
      <c r="B951" s="196"/>
      <c r="C951" s="69"/>
      <c r="D951" s="34" t="s">
        <v>635</v>
      </c>
      <c r="E951" s="179">
        <v>9</v>
      </c>
      <c r="F951" s="35">
        <f t="shared" si="11"/>
        <v>0</v>
      </c>
      <c r="G951" s="198"/>
      <c r="I951" s="198"/>
    </row>
    <row r="952" spans="1:9">
      <c r="B952" s="196"/>
      <c r="C952" s="69"/>
      <c r="D952" s="34" t="s">
        <v>636</v>
      </c>
      <c r="E952" s="179">
        <v>5</v>
      </c>
      <c r="F952" s="35">
        <f t="shared" si="11"/>
        <v>0</v>
      </c>
      <c r="G952" s="198"/>
      <c r="I952" s="198"/>
    </row>
    <row r="953" spans="1:9">
      <c r="B953" s="196"/>
      <c r="C953" s="69"/>
      <c r="D953" s="178">
        <v>0</v>
      </c>
      <c r="E953" s="179">
        <v>0</v>
      </c>
      <c r="F953" s="35">
        <f t="shared" si="11"/>
        <v>0</v>
      </c>
      <c r="G953" s="198"/>
      <c r="I953" s="198"/>
    </row>
    <row r="954" spans="1:9">
      <c r="A954" s="42"/>
      <c r="B954" s="17"/>
      <c r="D954" s="5"/>
      <c r="E954" s="93"/>
      <c r="F954" s="35"/>
      <c r="G954" s="44"/>
      <c r="I954" s="44"/>
    </row>
    <row r="955" spans="1:9" ht="15.6">
      <c r="B955" s="174" t="s">
        <v>690</v>
      </c>
      <c r="C955" s="175"/>
      <c r="D955" s="175"/>
      <c r="E955" s="175"/>
      <c r="F955" s="176">
        <f>SUM(F956:F1005)</f>
        <v>120</v>
      </c>
      <c r="G955" s="175"/>
      <c r="H955" s="177"/>
      <c r="I955" s="175"/>
    </row>
    <row r="956" spans="1:9">
      <c r="A956" s="42">
        <v>126</v>
      </c>
      <c r="B956" s="196" t="s">
        <v>691</v>
      </c>
      <c r="C956" s="37" t="s">
        <v>8</v>
      </c>
      <c r="D956" s="5" t="s">
        <v>9</v>
      </c>
      <c r="E956" s="93">
        <v>15</v>
      </c>
      <c r="F956" s="35">
        <f t="shared" si="11"/>
        <v>15</v>
      </c>
      <c r="G956" s="190"/>
      <c r="I956" s="190" t="s">
        <v>692</v>
      </c>
    </row>
    <row r="957" spans="1:9">
      <c r="A957" s="42"/>
      <c r="B957" s="196"/>
      <c r="C957" s="37"/>
      <c r="D957" s="5" t="s">
        <v>27</v>
      </c>
      <c r="E957" s="93">
        <v>0</v>
      </c>
      <c r="F957" s="35">
        <f t="shared" si="11"/>
        <v>0</v>
      </c>
      <c r="G957" s="190"/>
      <c r="I957" s="190"/>
    </row>
    <row r="958" spans="1:9">
      <c r="B958" s="17" t="s">
        <v>222</v>
      </c>
      <c r="D958" s="5"/>
      <c r="E958" s="93"/>
      <c r="F958" s="35"/>
    </row>
    <row r="959" spans="1:9">
      <c r="A959" s="42"/>
      <c r="B959" s="41" t="s">
        <v>693</v>
      </c>
      <c r="D959" s="5"/>
      <c r="E959" s="93"/>
      <c r="F959" s="35"/>
      <c r="G959" s="44"/>
      <c r="I959" s="44"/>
    </row>
    <row r="960" spans="1:9">
      <c r="A960" s="42"/>
      <c r="B960" s="17"/>
      <c r="D960" s="5"/>
      <c r="E960" s="93"/>
      <c r="F960" s="35"/>
      <c r="G960" s="44"/>
      <c r="I960" s="44"/>
    </row>
    <row r="961" spans="1:9">
      <c r="A961" s="42">
        <v>127</v>
      </c>
      <c r="B961" s="203" t="s">
        <v>694</v>
      </c>
      <c r="C961" s="37" t="s">
        <v>8</v>
      </c>
      <c r="D961" s="5" t="s">
        <v>9</v>
      </c>
      <c r="E961" s="93">
        <v>30</v>
      </c>
      <c r="F961" s="35">
        <f t="shared" si="11"/>
        <v>30</v>
      </c>
      <c r="G961" s="190"/>
      <c r="I961" s="190"/>
    </row>
    <row r="962" spans="1:9">
      <c r="A962" s="42"/>
      <c r="B962" s="203"/>
      <c r="C962" s="37"/>
      <c r="D962" s="5" t="s">
        <v>27</v>
      </c>
      <c r="E962" s="93">
        <v>0</v>
      </c>
      <c r="F962" s="35">
        <f t="shared" si="11"/>
        <v>0</v>
      </c>
      <c r="G962" s="190"/>
      <c r="I962" s="190"/>
    </row>
    <row r="963" spans="1:9">
      <c r="B963" s="17" t="s">
        <v>222</v>
      </c>
      <c r="D963" s="5"/>
      <c r="E963" s="93"/>
      <c r="F963" s="35"/>
    </row>
    <row r="964" spans="1:9" ht="129.6">
      <c r="A964" s="42"/>
      <c r="B964" s="41" t="s">
        <v>695</v>
      </c>
      <c r="D964" s="5"/>
      <c r="E964" s="93"/>
      <c r="F964" s="35"/>
      <c r="G964" s="44"/>
      <c r="I964" s="44"/>
    </row>
    <row r="965" spans="1:9">
      <c r="A965" s="42"/>
      <c r="B965" s="17"/>
      <c r="D965" s="5"/>
      <c r="E965" s="93"/>
      <c r="F965" s="35"/>
      <c r="G965" s="44"/>
      <c r="I965" s="44"/>
    </row>
    <row r="966" spans="1:9">
      <c r="A966" s="1" t="s">
        <v>696</v>
      </c>
      <c r="B966" s="196" t="s">
        <v>697</v>
      </c>
      <c r="C966" s="69" t="s">
        <v>8</v>
      </c>
      <c r="D966" s="34" t="s">
        <v>631</v>
      </c>
      <c r="E966" s="179">
        <v>20</v>
      </c>
      <c r="F966" s="35">
        <f t="shared" si="11"/>
        <v>20</v>
      </c>
    </row>
    <row r="967" spans="1:9">
      <c r="B967" s="196"/>
      <c r="C967" s="69"/>
      <c r="D967" s="34" t="s">
        <v>632</v>
      </c>
      <c r="E967" s="179">
        <v>18</v>
      </c>
      <c r="F967" s="35">
        <f t="shared" si="11"/>
        <v>0</v>
      </c>
    </row>
    <row r="968" spans="1:9">
      <c r="B968" s="196"/>
      <c r="C968" s="69"/>
      <c r="D968" s="34" t="s">
        <v>633</v>
      </c>
      <c r="E968" s="179">
        <v>15</v>
      </c>
      <c r="F968" s="35">
        <f t="shared" si="11"/>
        <v>0</v>
      </c>
    </row>
    <row r="969" spans="1:9">
      <c r="B969" s="196"/>
      <c r="C969" s="69"/>
      <c r="D969" s="34" t="s">
        <v>634</v>
      </c>
      <c r="E969" s="179">
        <v>10</v>
      </c>
      <c r="F969" s="35">
        <f t="shared" si="11"/>
        <v>0</v>
      </c>
    </row>
    <row r="970" spans="1:9">
      <c r="B970" s="196"/>
      <c r="C970" s="69"/>
      <c r="D970" s="34" t="s">
        <v>635</v>
      </c>
      <c r="E970" s="179">
        <v>5</v>
      </c>
      <c r="F970" s="35">
        <f t="shared" ref="F970:F1002" si="12">IF(C970="x",E970,0)</f>
        <v>0</v>
      </c>
    </row>
    <row r="971" spans="1:9">
      <c r="B971" s="196"/>
      <c r="C971" s="69"/>
      <c r="D971" s="34" t="s">
        <v>636</v>
      </c>
      <c r="E971" s="179">
        <v>0</v>
      </c>
      <c r="F971" s="35">
        <f t="shared" si="12"/>
        <v>0</v>
      </c>
    </row>
    <row r="972" spans="1:9">
      <c r="B972" s="54"/>
      <c r="D972" s="5"/>
      <c r="E972" s="93"/>
      <c r="F972" s="35"/>
      <c r="G972" s="78"/>
      <c r="I972" s="78"/>
    </row>
    <row r="973" spans="1:9">
      <c r="A973" s="1" t="s">
        <v>698</v>
      </c>
      <c r="B973" s="196" t="s">
        <v>699</v>
      </c>
      <c r="C973" s="69" t="s">
        <v>8</v>
      </c>
      <c r="D973" s="34" t="s">
        <v>631</v>
      </c>
      <c r="E973" s="179">
        <v>25</v>
      </c>
      <c r="F973" s="35">
        <f t="shared" si="12"/>
        <v>25</v>
      </c>
      <c r="G973" s="198"/>
      <c r="I973" s="198" t="s">
        <v>700</v>
      </c>
    </row>
    <row r="974" spans="1:9">
      <c r="B974" s="196"/>
      <c r="C974" s="69"/>
      <c r="D974" s="34" t="s">
        <v>632</v>
      </c>
      <c r="E974" s="179">
        <v>20</v>
      </c>
      <c r="F974" s="35">
        <f t="shared" si="12"/>
        <v>0</v>
      </c>
      <c r="G974" s="198"/>
      <c r="I974" s="198"/>
    </row>
    <row r="975" spans="1:9">
      <c r="B975" s="196"/>
      <c r="C975" s="69"/>
      <c r="D975" s="34" t="s">
        <v>633</v>
      </c>
      <c r="E975" s="179">
        <v>15</v>
      </c>
      <c r="F975" s="35">
        <f t="shared" si="12"/>
        <v>0</v>
      </c>
      <c r="G975" s="198"/>
      <c r="I975" s="198"/>
    </row>
    <row r="976" spans="1:9">
      <c r="B976" s="196"/>
      <c r="C976" s="69"/>
      <c r="D976" s="34" t="s">
        <v>634</v>
      </c>
      <c r="E976" s="179">
        <v>10</v>
      </c>
      <c r="F976" s="35">
        <f t="shared" si="12"/>
        <v>0</v>
      </c>
      <c r="G976" s="198"/>
      <c r="I976" s="198"/>
    </row>
    <row r="977" spans="1:9">
      <c r="B977" s="196"/>
      <c r="C977" s="69"/>
      <c r="D977" s="34" t="s">
        <v>635</v>
      </c>
      <c r="E977" s="179">
        <v>5</v>
      </c>
      <c r="F977" s="35">
        <f t="shared" si="12"/>
        <v>0</v>
      </c>
      <c r="G977" s="198"/>
      <c r="I977" s="198"/>
    </row>
    <row r="978" spans="1:9">
      <c r="B978" s="196"/>
      <c r="C978" s="69"/>
      <c r="D978" s="34" t="s">
        <v>636</v>
      </c>
      <c r="E978" s="179">
        <v>0</v>
      </c>
      <c r="F978" s="35">
        <f t="shared" si="12"/>
        <v>0</v>
      </c>
      <c r="G978" s="198"/>
      <c r="I978" s="198"/>
    </row>
    <row r="979" spans="1:9">
      <c r="B979" s="54"/>
      <c r="D979" s="5"/>
      <c r="E979" s="93"/>
      <c r="F979" s="35"/>
      <c r="G979" s="78"/>
      <c r="I979" s="78"/>
    </row>
    <row r="980" spans="1:9">
      <c r="A980" s="1" t="s">
        <v>701</v>
      </c>
      <c r="B980" s="196" t="s">
        <v>702</v>
      </c>
      <c r="C980" s="69"/>
      <c r="D980" s="34" t="s">
        <v>631</v>
      </c>
      <c r="E980" s="179">
        <v>25</v>
      </c>
      <c r="F980" s="35">
        <f t="shared" si="12"/>
        <v>0</v>
      </c>
      <c r="G980" s="198"/>
      <c r="I980" s="198" t="s">
        <v>703</v>
      </c>
    </row>
    <row r="981" spans="1:9">
      <c r="B981" s="196"/>
      <c r="C981" s="69"/>
      <c r="D981" s="34" t="s">
        <v>632</v>
      </c>
      <c r="E981" s="179">
        <v>20</v>
      </c>
      <c r="F981" s="35">
        <f t="shared" si="12"/>
        <v>0</v>
      </c>
      <c r="G981" s="198"/>
      <c r="I981" s="198"/>
    </row>
    <row r="982" spans="1:9">
      <c r="B982" s="196"/>
      <c r="C982" s="69" t="s">
        <v>8</v>
      </c>
      <c r="D982" s="34" t="s">
        <v>633</v>
      </c>
      <c r="E982" s="179">
        <v>15</v>
      </c>
      <c r="F982" s="35">
        <f t="shared" si="12"/>
        <v>15</v>
      </c>
      <c r="G982" s="198"/>
      <c r="I982" s="198"/>
    </row>
    <row r="983" spans="1:9">
      <c r="B983" s="196"/>
      <c r="C983" s="69"/>
      <c r="D983" s="34" t="s">
        <v>634</v>
      </c>
      <c r="E983" s="179">
        <v>10</v>
      </c>
      <c r="F983" s="35">
        <f t="shared" si="12"/>
        <v>0</v>
      </c>
      <c r="G983" s="198"/>
      <c r="I983" s="198"/>
    </row>
    <row r="984" spans="1:9">
      <c r="B984" s="196"/>
      <c r="C984" s="69"/>
      <c r="D984" s="34" t="s">
        <v>635</v>
      </c>
      <c r="E984" s="179">
        <v>5</v>
      </c>
      <c r="F984" s="35">
        <f t="shared" si="12"/>
        <v>0</v>
      </c>
      <c r="G984" s="198"/>
      <c r="I984" s="198"/>
    </row>
    <row r="985" spans="1:9">
      <c r="B985" s="196"/>
      <c r="C985" s="69"/>
      <c r="D985" s="34" t="s">
        <v>636</v>
      </c>
      <c r="E985" s="179">
        <v>0</v>
      </c>
      <c r="F985" s="35">
        <f t="shared" si="12"/>
        <v>0</v>
      </c>
      <c r="G985" s="198"/>
      <c r="I985" s="198"/>
    </row>
    <row r="986" spans="1:9">
      <c r="B986" s="54"/>
      <c r="D986" s="5"/>
      <c r="E986" s="93"/>
      <c r="F986" s="35"/>
      <c r="G986" s="78"/>
      <c r="I986" s="78"/>
    </row>
    <row r="987" spans="1:9">
      <c r="A987" s="1" t="s">
        <v>704</v>
      </c>
      <c r="B987" s="196" t="s">
        <v>705</v>
      </c>
      <c r="C987" s="69"/>
      <c r="D987" s="34" t="s">
        <v>631</v>
      </c>
      <c r="E987" s="179">
        <v>25</v>
      </c>
      <c r="F987" s="35">
        <f t="shared" si="12"/>
        <v>0</v>
      </c>
      <c r="G987" s="198"/>
      <c r="I987" s="198" t="s">
        <v>706</v>
      </c>
    </row>
    <row r="988" spans="1:9">
      <c r="B988" s="196"/>
      <c r="C988" s="69"/>
      <c r="D988" s="34" t="s">
        <v>632</v>
      </c>
      <c r="E988" s="179">
        <v>20</v>
      </c>
      <c r="F988" s="35">
        <f t="shared" si="12"/>
        <v>0</v>
      </c>
      <c r="G988" s="198"/>
      <c r="I988" s="198"/>
    </row>
    <row r="989" spans="1:9">
      <c r="B989" s="196"/>
      <c r="C989" s="69"/>
      <c r="D989" s="34" t="s">
        <v>633</v>
      </c>
      <c r="E989" s="179">
        <v>15</v>
      </c>
      <c r="F989" s="35">
        <f t="shared" si="12"/>
        <v>0</v>
      </c>
      <c r="G989" s="198"/>
      <c r="I989" s="198"/>
    </row>
    <row r="990" spans="1:9">
      <c r="B990" s="196"/>
      <c r="C990" s="69"/>
      <c r="D990" s="34" t="s">
        <v>634</v>
      </c>
      <c r="E990" s="179">
        <v>10</v>
      </c>
      <c r="F990" s="35">
        <f t="shared" si="12"/>
        <v>0</v>
      </c>
      <c r="G990" s="198"/>
      <c r="I990" s="198"/>
    </row>
    <row r="991" spans="1:9">
      <c r="B991" s="196"/>
      <c r="C991" s="69"/>
      <c r="D991" s="34" t="s">
        <v>635</v>
      </c>
      <c r="E991" s="179">
        <v>5</v>
      </c>
      <c r="F991" s="35">
        <f t="shared" si="12"/>
        <v>0</v>
      </c>
      <c r="G991" s="198"/>
      <c r="I991" s="198"/>
    </row>
    <row r="992" spans="1:9">
      <c r="B992" s="196"/>
      <c r="C992" s="69" t="s">
        <v>8</v>
      </c>
      <c r="D992" s="34" t="s">
        <v>636</v>
      </c>
      <c r="E992" s="179">
        <v>0</v>
      </c>
      <c r="F992" s="35">
        <f t="shared" si="12"/>
        <v>0</v>
      </c>
      <c r="G992" s="198"/>
      <c r="I992" s="198"/>
    </row>
    <row r="993" spans="1:9">
      <c r="B993" s="54"/>
      <c r="D993" s="5"/>
      <c r="E993" s="93"/>
      <c r="F993" s="35"/>
      <c r="G993" s="78"/>
      <c r="I993" s="78"/>
    </row>
    <row r="994" spans="1:9">
      <c r="A994" s="1" t="s">
        <v>707</v>
      </c>
      <c r="B994" s="196" t="s">
        <v>708</v>
      </c>
      <c r="C994" s="69"/>
      <c r="D994" s="34" t="s">
        <v>631</v>
      </c>
      <c r="E994" s="179">
        <v>25</v>
      </c>
      <c r="F994" s="35">
        <f t="shared" si="12"/>
        <v>0</v>
      </c>
      <c r="G994" s="198"/>
      <c r="I994" s="198" t="s">
        <v>709</v>
      </c>
    </row>
    <row r="995" spans="1:9">
      <c r="B995" s="196"/>
      <c r="C995" s="69"/>
      <c r="D995" s="34" t="s">
        <v>632</v>
      </c>
      <c r="E995" s="179">
        <v>20</v>
      </c>
      <c r="F995" s="35">
        <f t="shared" si="12"/>
        <v>0</v>
      </c>
      <c r="G995" s="198"/>
      <c r="I995" s="198"/>
    </row>
    <row r="996" spans="1:9">
      <c r="B996" s="196"/>
      <c r="C996" s="69"/>
      <c r="D996" s="34" t="s">
        <v>633</v>
      </c>
      <c r="E996" s="179">
        <v>15</v>
      </c>
      <c r="F996" s="35">
        <f t="shared" si="12"/>
        <v>0</v>
      </c>
      <c r="G996" s="198"/>
      <c r="I996" s="198"/>
    </row>
    <row r="997" spans="1:9">
      <c r="B997" s="196"/>
      <c r="C997" s="69"/>
      <c r="D997" s="34" t="s">
        <v>634</v>
      </c>
      <c r="E997" s="179">
        <v>10</v>
      </c>
      <c r="F997" s="35">
        <f t="shared" si="12"/>
        <v>0</v>
      </c>
      <c r="G997" s="198"/>
      <c r="I997" s="198"/>
    </row>
    <row r="998" spans="1:9">
      <c r="B998" s="196"/>
      <c r="C998" s="69"/>
      <c r="D998" s="34" t="s">
        <v>635</v>
      </c>
      <c r="E998" s="179">
        <v>5</v>
      </c>
      <c r="F998" s="35">
        <f t="shared" si="12"/>
        <v>0</v>
      </c>
      <c r="G998" s="198"/>
      <c r="I998" s="198"/>
    </row>
    <row r="999" spans="1:9">
      <c r="B999" s="196"/>
      <c r="C999" s="69" t="s">
        <v>8</v>
      </c>
      <c r="D999" s="34" t="s">
        <v>636</v>
      </c>
      <c r="E999" s="179">
        <v>0</v>
      </c>
      <c r="F999" s="35">
        <f t="shared" si="12"/>
        <v>0</v>
      </c>
      <c r="G999" s="198"/>
      <c r="I999" s="198"/>
    </row>
    <row r="1000" spans="1:9">
      <c r="B1000" s="5"/>
      <c r="C1000" s="85"/>
      <c r="D1000" s="34"/>
      <c r="E1000" s="179"/>
      <c r="F1000" s="35"/>
    </row>
    <row r="1001" spans="1:9" s="17" customFormat="1">
      <c r="A1001" s="42">
        <v>129</v>
      </c>
      <c r="B1001" s="196" t="s">
        <v>710</v>
      </c>
      <c r="C1001" s="37" t="s">
        <v>8</v>
      </c>
      <c r="D1001" s="5" t="s">
        <v>9</v>
      </c>
      <c r="E1001" s="93">
        <v>15</v>
      </c>
      <c r="F1001" s="35">
        <f t="shared" si="12"/>
        <v>15</v>
      </c>
      <c r="G1001" s="190"/>
      <c r="H1001" s="47"/>
      <c r="I1001" s="190"/>
    </row>
    <row r="1002" spans="1:9" s="17" customFormat="1">
      <c r="A1002" s="42"/>
      <c r="B1002" s="196"/>
      <c r="C1002" s="37"/>
      <c r="D1002" s="5" t="s">
        <v>27</v>
      </c>
      <c r="E1002" s="93">
        <v>0</v>
      </c>
      <c r="F1002" s="35">
        <f t="shared" si="12"/>
        <v>0</v>
      </c>
      <c r="G1002" s="190"/>
      <c r="H1002" s="47"/>
      <c r="I1002" s="190"/>
    </row>
    <row r="1003" spans="1:9" s="17" customFormat="1">
      <c r="A1003" s="42"/>
      <c r="B1003" s="17" t="s">
        <v>45</v>
      </c>
      <c r="C1003" s="5"/>
      <c r="D1003" s="5"/>
      <c r="E1003" s="93"/>
      <c r="F1003" s="34"/>
      <c r="G1003" s="44"/>
      <c r="H1003" s="47"/>
      <c r="I1003" s="44"/>
    </row>
    <row r="1004" spans="1:9" s="17" customFormat="1" ht="43.15">
      <c r="A1004" s="42"/>
      <c r="B1004" s="41" t="s">
        <v>711</v>
      </c>
      <c r="C1004" s="5"/>
      <c r="D1004" s="5"/>
      <c r="E1004" s="93"/>
      <c r="F1004" s="34"/>
      <c r="G1004" s="44"/>
      <c r="H1004" s="47"/>
      <c r="I1004" s="44"/>
    </row>
    <row r="1005" spans="1:9">
      <c r="B1005" s="54"/>
      <c r="D1005" s="17"/>
      <c r="E1005" s="93"/>
      <c r="F1005" s="184"/>
      <c r="G1005" s="78"/>
      <c r="I1005" s="78"/>
    </row>
    <row r="1006" spans="1:9">
      <c r="A1006" s="167"/>
      <c r="B1006" s="185" t="s">
        <v>712</v>
      </c>
      <c r="C1006" s="185"/>
      <c r="D1006" s="185"/>
      <c r="E1006" s="185"/>
      <c r="F1006" s="185"/>
      <c r="G1006" s="185"/>
      <c r="H1006" s="186"/>
      <c r="I1006" s="185"/>
    </row>
    <row r="1007" spans="1:9">
      <c r="B1007" s="95"/>
      <c r="E1007" s="143"/>
      <c r="F1007" s="187"/>
    </row>
  </sheetData>
  <sheetProtection algorithmName="SHA-512" hashValue="NwEG7ofov6bjMYaL+EkBlsoN3a+9L3ATn2DlJEaiGGSf/mRNG9E797hr5M5GOwd2LwIIXwE7MwOKliTOjZeJNw==" saltValue="9PLz8/PVfoG3Gg5vqhigFg==" spinCount="100000" sheet="1" objects="1" scenarios="1"/>
  <protectedRanges>
    <protectedRange sqref="C342:C353 D791:E791 D473:E473 G473:I473 G791:I791 C956:C1004 C891:C954 C830:C889 C798:C828 C795:C796 C738:C793 C677:C736 C600:C675 C480:C598 C477:C478 C449:C475 C418:C447 C387:C416 C356:C385" name="Range6"/>
    <protectedRange sqref="C338:D340" name="Range5"/>
    <protectedRange sqref="C326:D330" name="Range4"/>
    <protectedRange sqref="C109:C112 D261:E261 G261:I261 C321:C324 C268:C319 C265:C266 C173:C263 C114:C171" name="Range3"/>
    <protectedRange sqref="C102:D107" name="Range2"/>
    <protectedRange sqref="C7:C99" name="Range1"/>
    <protectedRange sqref="F473 F791" name="Range6_1"/>
    <protectedRange sqref="F261" name="Range3_1"/>
    <protectedRange sqref="C955:E955 I955" name="Range6_2"/>
    <protectedRange sqref="G955:H955" name="Range6_1_1"/>
    <protectedRange sqref="C890:E890 I890" name="Range6_3"/>
    <protectedRange sqref="G890:H890" name="Range6_1_2"/>
    <protectedRange sqref="C829:E829 I829" name="Range6_4"/>
    <protectedRange sqref="G829:H829" name="Range6_1_3"/>
    <protectedRange sqref="C797:E797 I797" name="Range6_5"/>
    <protectedRange sqref="G797:H797" name="Range6_1_4"/>
    <protectedRange sqref="C794:E794 I794" name="Range6_6"/>
    <protectedRange sqref="G794:H794" name="Range6_1_5"/>
    <protectedRange sqref="C737:E737 I737" name="Range6_7"/>
    <protectedRange sqref="G737:H737" name="Range6_1_6"/>
    <protectedRange sqref="C676:E676 I676" name="Range6_8"/>
    <protectedRange sqref="G676:H676" name="Range6_1_7"/>
    <protectedRange sqref="C599:E599 I599" name="Range6_9"/>
    <protectedRange sqref="G599:H599" name="Range6_1_8"/>
    <protectedRange sqref="C479:E479 I479" name="Range6_10"/>
    <protectedRange sqref="G479:H479" name="Range6_1_9"/>
    <protectedRange sqref="C476:E476 I476" name="Range6_11"/>
    <protectedRange sqref="G476:H476" name="Range6_1_10"/>
    <protectedRange sqref="C448:E448 I448" name="Range6_12"/>
    <protectedRange sqref="G448:H448" name="Range6_1_11"/>
    <protectedRange sqref="C417:E417 I417" name="Range6_13"/>
    <protectedRange sqref="G417:H417" name="Range6_1_12"/>
    <protectedRange sqref="C386:E386 I386" name="Range6_14"/>
    <protectedRange sqref="G386:H386" name="Range6_1_13"/>
    <protectedRange sqref="C354:E355 I354:I355" name="Range6_15"/>
    <protectedRange sqref="G354:H355" name="Range6_1_14"/>
    <protectedRange sqref="C320:E320 I320" name="Range3_2"/>
    <protectedRange sqref="G320:H320" name="Range3_1_1"/>
    <protectedRange sqref="C267:E267 I267" name="Range3_3"/>
    <protectedRange sqref="G267:H267" name="Range3_1_2"/>
    <protectedRange sqref="C264:E264 I264" name="Range3_4"/>
    <protectedRange sqref="G264:H264" name="Range3_1_3"/>
    <protectedRange sqref="C172:E172 I172" name="Range3_5"/>
    <protectedRange sqref="G172:H172" name="Range3_1_4"/>
    <protectedRange sqref="C113:E113 I113" name="Range3_6"/>
    <protectedRange sqref="G113:H113" name="Range3_1_5"/>
  </protectedRanges>
  <mergeCells count="38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34:B935"/>
    <mergeCell ref="G934:G935"/>
    <mergeCell ref="I934:I935"/>
    <mergeCell ref="B939:B945"/>
    <mergeCell ref="G939:G945"/>
    <mergeCell ref="I939:I945"/>
    <mergeCell ref="B926:B927"/>
    <mergeCell ref="G926:G927"/>
    <mergeCell ref="I926:I927"/>
    <mergeCell ref="B931:B932"/>
    <mergeCell ref="G931:G932"/>
    <mergeCell ref="I931:I932"/>
    <mergeCell ref="B891:B892"/>
    <mergeCell ref="G891:G892"/>
    <mergeCell ref="I891:I892"/>
    <mergeCell ref="B896:B902"/>
    <mergeCell ref="B906:B912"/>
    <mergeCell ref="B916:B922"/>
    <mergeCell ref="B880:B881"/>
    <mergeCell ref="G880:G881"/>
    <mergeCell ref="I880:I881"/>
    <mergeCell ref="B885:B886"/>
    <mergeCell ref="G885:G886"/>
    <mergeCell ref="I885:I886"/>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30:B831"/>
    <mergeCell ref="G830:G831"/>
    <mergeCell ref="I830:I831"/>
    <mergeCell ref="B835:B836"/>
    <mergeCell ref="G835:G836"/>
    <mergeCell ref="I835:I836"/>
    <mergeCell ref="B803:B808"/>
    <mergeCell ref="B810:B813"/>
    <mergeCell ref="B817:B821"/>
    <mergeCell ref="G817:G821"/>
    <mergeCell ref="I817:I821"/>
    <mergeCell ref="B823:B825"/>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17:B720"/>
    <mergeCell ref="G717:G720"/>
    <mergeCell ref="I717:I720"/>
    <mergeCell ref="B722:B723"/>
    <mergeCell ref="G722:G723"/>
    <mergeCell ref="I722:I723"/>
    <mergeCell ref="B692:B693"/>
    <mergeCell ref="B697:B699"/>
    <mergeCell ref="B703:B707"/>
    <mergeCell ref="B712:B713"/>
    <mergeCell ref="G712:G713"/>
    <mergeCell ref="I712:I713"/>
    <mergeCell ref="B684:B685"/>
    <mergeCell ref="G684:G685"/>
    <mergeCell ref="I684:I685"/>
    <mergeCell ref="B687:B688"/>
    <mergeCell ref="G687:G688"/>
    <mergeCell ref="I687:I688"/>
    <mergeCell ref="B671:B672"/>
    <mergeCell ref="G671:G672"/>
    <mergeCell ref="I671:I672"/>
    <mergeCell ref="B677:B680"/>
    <mergeCell ref="G677:G680"/>
    <mergeCell ref="I677:I680"/>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02:B503"/>
    <mergeCell ref="G502:G503"/>
    <mergeCell ref="I502:I503"/>
    <mergeCell ref="B507:B508"/>
    <mergeCell ref="G507:G508"/>
    <mergeCell ref="I507:I508"/>
    <mergeCell ref="B494:B495"/>
    <mergeCell ref="G494:G495"/>
    <mergeCell ref="I494:I495"/>
    <mergeCell ref="B497:B498"/>
    <mergeCell ref="G497:G498"/>
    <mergeCell ref="I497:I498"/>
    <mergeCell ref="B488:B489"/>
    <mergeCell ref="G488:G489"/>
    <mergeCell ref="I488:I489"/>
    <mergeCell ref="B491:B492"/>
    <mergeCell ref="G491:G492"/>
    <mergeCell ref="I491:I492"/>
    <mergeCell ref="B480:B481"/>
    <mergeCell ref="G480:G481"/>
    <mergeCell ref="I480:I481"/>
    <mergeCell ref="B485:B486"/>
    <mergeCell ref="G485:G486"/>
    <mergeCell ref="I485:I486"/>
    <mergeCell ref="B436:B438"/>
    <mergeCell ref="B442:B444"/>
    <mergeCell ref="B449:B451"/>
    <mergeCell ref="B455:B457"/>
    <mergeCell ref="B461:B463"/>
    <mergeCell ref="B467:B469"/>
    <mergeCell ref="B399:B401"/>
    <mergeCell ref="B405:B407"/>
    <mergeCell ref="B411:B413"/>
    <mergeCell ref="B418:B420"/>
    <mergeCell ref="B424:B426"/>
    <mergeCell ref="B430:B432"/>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60:B61"/>
    <mergeCell ref="G60:G61"/>
    <mergeCell ref="I60:I61"/>
    <mergeCell ref="B65:B66"/>
    <mergeCell ref="G65:G66"/>
    <mergeCell ref="I65:I66"/>
    <mergeCell ref="B45:B46"/>
    <mergeCell ref="G45:G46"/>
    <mergeCell ref="I45:I46"/>
    <mergeCell ref="B50:B51"/>
    <mergeCell ref="B55:B56"/>
    <mergeCell ref="G55:G56"/>
    <mergeCell ref="I55:I56"/>
    <mergeCell ref="B40:B41"/>
    <mergeCell ref="G40:G41"/>
    <mergeCell ref="I40:I41"/>
    <mergeCell ref="B19:B20"/>
    <mergeCell ref="G19:G20"/>
    <mergeCell ref="I19:I20"/>
    <mergeCell ref="B24:B25"/>
    <mergeCell ref="B30:B31"/>
    <mergeCell ref="G30:G31"/>
    <mergeCell ref="I30:I31"/>
    <mergeCell ref="B1:H1"/>
    <mergeCell ref="B7:B9"/>
    <mergeCell ref="G7:G9"/>
    <mergeCell ref="H7:H9"/>
    <mergeCell ref="I7:I9"/>
    <mergeCell ref="B13:B15"/>
    <mergeCell ref="G13:G15"/>
    <mergeCell ref="I13:I15"/>
    <mergeCell ref="B35:B36"/>
    <mergeCell ref="G35:G36"/>
    <mergeCell ref="I35:I36"/>
  </mergeCells>
  <conditionalFormatting sqref="B4:B5 B10:B12 B16:B18 B32:B34 B37:B39 B57:B59 B62:B64 B263 B194 B200 B475 B793 B1008:B1048576 B21:B24 B27 B29 B241:B243 B346:B347 B429 B435 B441 B447 B460 B466 B44 B54 B98:B99 B124 B161 B147 B151 B171 B233 B260 B353 B577 B930 B954 B612:B613 B149 B360:B361 B391:B392 B273:B291 B297:B307 B681:B683 B694:B696 B265:B266">
    <cfRule type="containsText" dxfId="305" priority="297" operator="containsText" text="Please fill your answer here.">
      <formula>NOT(ISERROR(SEARCH("Please fill your answer here.",B4)))</formula>
    </cfRule>
  </conditionalFormatting>
  <conditionalFormatting sqref="B72:B74">
    <cfRule type="containsText" dxfId="304" priority="296" operator="containsText" text="Please fill your answer here.">
      <formula>NOT(ISERROR(SEARCH("Please fill your answer here.",B72)))</formula>
    </cfRule>
  </conditionalFormatting>
  <conditionalFormatting sqref="B67:B69">
    <cfRule type="containsText" dxfId="303" priority="295" operator="containsText" text="Please fill your answer here.">
      <formula>NOT(ISERROR(SEARCH("Please fill your answer here.",B67)))</formula>
    </cfRule>
  </conditionalFormatting>
  <conditionalFormatting sqref="B116:B118">
    <cfRule type="containsText" dxfId="302" priority="294" operator="containsText" text="Please fill your answer here.">
      <formula>NOT(ISERROR(SEARCH("Please fill your answer here.",B116)))</formula>
    </cfRule>
  </conditionalFormatting>
  <conditionalFormatting sqref="B132 B141 B146">
    <cfRule type="containsText" dxfId="301" priority="293" operator="containsText" text="Please fill your answer here.">
      <formula>NOT(ISERROR(SEARCH("Please fill your answer here.",B132)))</formula>
    </cfRule>
  </conditionalFormatting>
  <conditionalFormatting sqref="B154:B156">
    <cfRule type="containsText" dxfId="300" priority="292" operator="containsText" text="Please fill your answer here.">
      <formula>NOT(ISERROR(SEARCH("Please fill your answer here.",B154)))</formula>
    </cfRule>
  </conditionalFormatting>
  <conditionalFormatting sqref="B175:B177">
    <cfRule type="containsText" dxfId="299" priority="291" operator="containsText" text="Please fill your answer here.">
      <formula>NOT(ISERROR(SEARCH("Please fill your answer here.",B175)))</formula>
    </cfRule>
  </conditionalFormatting>
  <conditionalFormatting sqref="B180:B182">
    <cfRule type="containsText" dxfId="298" priority="290" operator="containsText" text="Please fill your answer here.">
      <formula>NOT(ISERROR(SEARCH("Please fill your answer here.",B180)))</formula>
    </cfRule>
  </conditionalFormatting>
  <conditionalFormatting sqref="B186:B188">
    <cfRule type="containsText" dxfId="297" priority="289" operator="containsText" text="Please fill your answer here.">
      <formula>NOT(ISERROR(SEARCH("Please fill your answer here.",B186)))</formula>
    </cfRule>
  </conditionalFormatting>
  <conditionalFormatting sqref="B221:B223 B228">
    <cfRule type="containsText" dxfId="296" priority="288" operator="containsText" text="Please fill your answer here.">
      <formula>NOT(ISERROR(SEARCH("Please fill your answer here.",B221)))</formula>
    </cfRule>
  </conditionalFormatting>
  <conditionalFormatting sqref="B236:B238">
    <cfRule type="containsText" dxfId="295" priority="287" operator="containsText" text="Please fill your answer here.">
      <formula>NOT(ISERROR(SEARCH("Please fill your answer here.",B236)))</formula>
    </cfRule>
  </conditionalFormatting>
  <conditionalFormatting sqref="B262">
    <cfRule type="containsText" dxfId="294" priority="286" operator="containsText" text="Please fill your answer here.">
      <formula>NOT(ISERROR(SEARCH("Please fill your answer here.",B262)))</formula>
    </cfRule>
  </conditionalFormatting>
  <conditionalFormatting sqref="A262:E262 G262:H262 J262:XFD262">
    <cfRule type="expression" dxfId="293" priority="283">
      <formula>$B262="Dimension 1: Policy is completed"</formula>
    </cfRule>
    <cfRule type="expression" dxfId="292" priority="284">
      <formula>$B262="Dimension 1: Policy contains missing answers"</formula>
    </cfRule>
    <cfRule type="containsText" dxfId="291" priority="285" operator="containsText" text="This section contains missing answers">
      <formula>NOT(ISERROR(SEARCH("This section contains missing answers",A262)))</formula>
    </cfRule>
  </conditionalFormatting>
  <conditionalFormatting sqref="B331">
    <cfRule type="containsText" dxfId="290" priority="282" operator="containsText" text="Please fill your answer here.">
      <formula>NOT(ISERROR(SEARCH("Please fill your answer here.",B331)))</formula>
    </cfRule>
  </conditionalFormatting>
  <conditionalFormatting sqref="B341">
    <cfRule type="containsText" dxfId="289" priority="281" operator="containsText" text="Please fill your answer here.">
      <formula>NOT(ISERROR(SEARCH("Please fill your answer here.",B341)))</formula>
    </cfRule>
  </conditionalFormatting>
  <conditionalFormatting sqref="B324">
    <cfRule type="containsText" dxfId="288" priority="280" operator="containsText" text="Please fill your answer here.">
      <formula>NOT(ISERROR(SEARCH("Please fill your answer here.",B324)))</formula>
    </cfRule>
  </conditionalFormatting>
  <conditionalFormatting sqref="B373">
    <cfRule type="containsText" dxfId="287" priority="279" operator="containsText" text="Please fill your answer here.">
      <formula>NOT(ISERROR(SEARCH("Please fill your answer here.",B373)))</formula>
    </cfRule>
  </conditionalFormatting>
  <conditionalFormatting sqref="B378:B379">
    <cfRule type="containsText" dxfId="286" priority="278" operator="containsText" text="Please fill your answer here.">
      <formula>NOT(ISERROR(SEARCH("Please fill your answer here.",B378)))</formula>
    </cfRule>
  </conditionalFormatting>
  <conditionalFormatting sqref="B384:B385 B398 B404 B410 B416">
    <cfRule type="containsText" dxfId="285" priority="277" operator="containsText" text="Please fill your answer here.">
      <formula>NOT(ISERROR(SEARCH("Please fill your answer here.",B384)))</formula>
    </cfRule>
  </conditionalFormatting>
  <conditionalFormatting sqref="B345">
    <cfRule type="containsText" dxfId="284" priority="276" operator="containsText" text="Please fill your answer here.">
      <formula>NOT(ISERROR(SEARCH("Please fill your answer here.",B345)))</formula>
    </cfRule>
  </conditionalFormatting>
  <conditionalFormatting sqref="B359">
    <cfRule type="containsText" dxfId="283" priority="275" operator="containsText" text="Please fill your answer here.">
      <formula>NOT(ISERROR(SEARCH("Please fill your answer here.",B359)))</formula>
    </cfRule>
  </conditionalFormatting>
  <conditionalFormatting sqref="B377">
    <cfRule type="containsText" dxfId="282" priority="274" operator="containsText" text="Please fill your answer here.">
      <formula>NOT(ISERROR(SEARCH("Please fill your answer here.",B377)))</formula>
    </cfRule>
  </conditionalFormatting>
  <conditionalFormatting sqref="B423">
    <cfRule type="containsText" dxfId="281" priority="273" operator="containsText" text="Please fill your answer here.">
      <formula>NOT(ISERROR(SEARCH("Please fill your answer here.",B423)))</formula>
    </cfRule>
  </conditionalFormatting>
  <conditionalFormatting sqref="B454">
    <cfRule type="containsText" dxfId="280" priority="272" operator="containsText" text="Please fill your answer here.">
      <formula>NOT(ISERROR(SEARCH("Please fill your answer here.",B454)))</formula>
    </cfRule>
  </conditionalFormatting>
  <conditionalFormatting sqref="B472">
    <cfRule type="containsText" dxfId="279" priority="271" operator="containsText" text="Please fill your answer here.">
      <formula>NOT(ISERROR(SEARCH("Please fill your answer here.",B472)))</formula>
    </cfRule>
  </conditionalFormatting>
  <conditionalFormatting sqref="B474">
    <cfRule type="containsText" dxfId="278" priority="270" operator="containsText" text="Please fill your answer here.">
      <formula>NOT(ISERROR(SEARCH("Please fill your answer here.",B474)))</formula>
    </cfRule>
  </conditionalFormatting>
  <conditionalFormatting sqref="B312:B313 B319">
    <cfRule type="containsText" dxfId="277" priority="269" operator="containsText" text="Please fill your answer here.">
      <formula>NOT(ISERROR(SEARCH("Please fill your answer here.",B312)))</formula>
    </cfRule>
  </conditionalFormatting>
  <conditionalFormatting sqref="B311">
    <cfRule type="containsText" dxfId="276" priority="268" operator="containsText" text="Please fill your answer here.">
      <formula>NOT(ISERROR(SEARCH("Please fill your answer here.",B311)))</formula>
    </cfRule>
  </conditionalFormatting>
  <conditionalFormatting sqref="B541">
    <cfRule type="containsText" dxfId="275" priority="266" operator="containsText" text="Please fill your answer here.">
      <formula>NOT(ISERROR(SEARCH("Please fill your answer here.",B541)))</formula>
    </cfRule>
  </conditionalFormatting>
  <conditionalFormatting sqref="B477:B478 B499 B790 B490 B493 B496 B519 B546 B562 B623 B647 B670 B686 B721 B745 B506 B511 B516 B644 B501 B521">
    <cfRule type="containsText" dxfId="274" priority="267" operator="containsText" text="Please fill your answer here.">
      <formula>NOT(ISERROR(SEARCH("Please fill your answer here.",B477)))</formula>
    </cfRule>
  </conditionalFormatting>
  <conditionalFormatting sqref="B526">
    <cfRule type="containsText" dxfId="273" priority="265" operator="containsText" text="Please fill your answer here.">
      <formula>NOT(ISERROR(SEARCH("Please fill your answer here.",B526)))</formula>
    </cfRule>
  </conditionalFormatting>
  <conditionalFormatting sqref="B763:B765">
    <cfRule type="containsText" dxfId="272" priority="264" operator="containsText" text="Please fill your answer here.">
      <formula>NOT(ISERROR(SEARCH("Please fill your answer here.",B763)))</formula>
    </cfRule>
  </conditionalFormatting>
  <conditionalFormatting sqref="B768:B770">
    <cfRule type="containsText" dxfId="271" priority="263" operator="containsText" text="Please fill your answer here.">
      <formula>NOT(ISERROR(SEARCH("Please fill your answer here.",B768)))</formula>
    </cfRule>
  </conditionalFormatting>
  <conditionalFormatting sqref="B785">
    <cfRule type="containsText" dxfId="270" priority="262" operator="containsText" text="Please fill your answer here.">
      <formula>NOT(ISERROR(SEARCH("Please fill your answer here.",B785)))</formula>
    </cfRule>
  </conditionalFormatting>
  <conditionalFormatting sqref="B792">
    <cfRule type="containsText" dxfId="269" priority="261" operator="containsText" text="Please fill your answer here.">
      <formula>NOT(ISERROR(SEARCH("Please fill your answer here.",B792)))</formula>
    </cfRule>
  </conditionalFormatting>
  <conditionalFormatting sqref="B482 B484 B487">
    <cfRule type="containsText" dxfId="268" priority="260" operator="containsText" text="Please fill your answer here.">
      <formula>NOT(ISERROR(SEARCH("Please fill your answer here.",B482)))</formula>
    </cfRule>
  </conditionalFormatting>
  <conditionalFormatting sqref="B551">
    <cfRule type="containsText" dxfId="267" priority="259" operator="containsText" text="Please fill your answer here.">
      <formula>NOT(ISERROR(SEARCH("Please fill your answer here.",B551)))</formula>
    </cfRule>
  </conditionalFormatting>
  <conditionalFormatting sqref="B554 B556">
    <cfRule type="containsText" dxfId="266" priority="258" operator="containsText" text="Please fill your answer here.">
      <formula>NOT(ISERROR(SEARCH("Please fill your answer here.",B554)))</formula>
    </cfRule>
  </conditionalFormatting>
  <conditionalFormatting sqref="B572 B582">
    <cfRule type="containsText" dxfId="265" priority="257" operator="containsText" text="Please fill your answer here.">
      <formula>NOT(ISERROR(SEARCH("Please fill your answer here.",B572)))</formula>
    </cfRule>
  </conditionalFormatting>
  <conditionalFormatting sqref="B585 B587">
    <cfRule type="containsText" dxfId="264" priority="256" operator="containsText" text="Please fill your answer here.">
      <formula>NOT(ISERROR(SEARCH("Please fill your answer here.",B585)))</formula>
    </cfRule>
  </conditionalFormatting>
  <conditionalFormatting sqref="B567">
    <cfRule type="containsText" dxfId="263" priority="255" operator="containsText" text="Please fill your answer here.">
      <formula>NOT(ISERROR(SEARCH("Please fill your answer here.",B567)))</formula>
    </cfRule>
  </conditionalFormatting>
  <conditionalFormatting sqref="B592">
    <cfRule type="containsText" dxfId="262" priority="254" operator="containsText" text="Please fill your answer here.">
      <formula>NOT(ISERROR(SEARCH("Please fill your answer here.",B592)))</formula>
    </cfRule>
  </conditionalFormatting>
  <conditionalFormatting sqref="B598">
    <cfRule type="containsText" dxfId="261" priority="253" operator="containsText" text="Please fill your answer here.">
      <formula>NOT(ISERROR(SEARCH("Please fill your answer here.",B598)))</formula>
    </cfRule>
  </conditionalFormatting>
  <conditionalFormatting sqref="B627:B629 B637 B639">
    <cfRule type="containsText" dxfId="260" priority="252" operator="containsText" text="Please fill your answer here.">
      <formula>NOT(ISERROR(SEARCH("Please fill your answer here.",B627)))</formula>
    </cfRule>
  </conditionalFormatting>
  <conditionalFormatting sqref="B605 B602">
    <cfRule type="containsText" dxfId="259" priority="251" operator="containsText" text="Please fill your answer here.">
      <formula>NOT(ISERROR(SEARCH("Please fill your answer here.",B602)))</formula>
    </cfRule>
  </conditionalFormatting>
  <conditionalFormatting sqref="B607 B617">
    <cfRule type="containsText" dxfId="258" priority="250" operator="containsText" text="Please fill your answer here.">
      <formula>NOT(ISERROR(SEARCH("Please fill your answer here.",B607)))</formula>
    </cfRule>
  </conditionalFormatting>
  <conditionalFormatting sqref="B650:B652">
    <cfRule type="containsText" dxfId="257" priority="249" operator="containsText" text="Please fill your answer here.">
      <formula>NOT(ISERROR(SEARCH("Please fill your answer here.",B650)))</formula>
    </cfRule>
  </conditionalFormatting>
  <conditionalFormatting sqref="B675">
    <cfRule type="containsText" dxfId="256" priority="248" operator="containsText" text="Please fill your answer here.">
      <formula>NOT(ISERROR(SEARCH("Please fill your answer here.",B675)))</formula>
    </cfRule>
  </conditionalFormatting>
  <conditionalFormatting sqref="B714 B716">
    <cfRule type="containsText" dxfId="255" priority="247" operator="containsText" text="Please fill your answer here.">
      <formula>NOT(ISERROR(SEARCH("Please fill your answer here.",B714)))</formula>
    </cfRule>
  </conditionalFormatting>
  <conditionalFormatting sqref="B711 B689 B691:B692">
    <cfRule type="containsText" dxfId="254" priority="246" operator="containsText" text="Please fill your answer here.">
      <formula>NOT(ISERROR(SEARCH("Please fill your answer here.",B689)))</formula>
    </cfRule>
  </conditionalFormatting>
  <conditionalFormatting sqref="B655 B665 B667">
    <cfRule type="containsText" dxfId="253" priority="245" operator="containsText" text="Please fill your answer here.">
      <formula>NOT(ISERROR(SEARCH("Please fill your answer here.",B655)))</formula>
    </cfRule>
  </conditionalFormatting>
  <conditionalFormatting sqref="B657">
    <cfRule type="containsText" dxfId="252" priority="244" operator="containsText" text="Please fill your answer here.">
      <formula>NOT(ISERROR(SEARCH("Please fill your answer here.",B657)))</formula>
    </cfRule>
  </conditionalFormatting>
  <conditionalFormatting sqref="B666">
    <cfRule type="containsText" dxfId="251" priority="243" operator="containsText" text="Please fill your answer here.">
      <formula>NOT(ISERROR(SEARCH("Please fill your answer here.",B666)))</formula>
    </cfRule>
  </conditionalFormatting>
  <conditionalFormatting sqref="B724 B736 B731 B726">
    <cfRule type="containsText" dxfId="250" priority="242" operator="containsText" text="Please fill your answer here.">
      <formula>NOT(ISERROR(SEARCH("Please fill your answer here.",B724)))</formula>
    </cfRule>
  </conditionalFormatting>
  <conditionalFormatting sqref="B740 B742">
    <cfRule type="containsText" dxfId="249" priority="241" operator="containsText" text="Please fill your answer here.">
      <formula>NOT(ISERROR(SEARCH("Please fill your answer here.",B740)))</formula>
    </cfRule>
  </conditionalFormatting>
  <conditionalFormatting sqref="B748 B755 B750">
    <cfRule type="containsText" dxfId="248" priority="240" operator="containsText" text="Please fill your answer here.">
      <formula>NOT(ISERROR(SEARCH("Please fill your answer here.",B748)))</formula>
    </cfRule>
  </conditionalFormatting>
  <conditionalFormatting sqref="B758 B760">
    <cfRule type="containsText" dxfId="247" priority="239" operator="containsText" text="Please fill your answer here.">
      <formula>NOT(ISERROR(SEARCH("Please fill your answer here.",B758)))</formula>
    </cfRule>
  </conditionalFormatting>
  <conditionalFormatting sqref="B789">
    <cfRule type="containsText" dxfId="246" priority="238" operator="containsText" text="Please fill your answer here.">
      <formula>NOT(ISERROR(SEARCH("Please fill your answer here.",B789)))</formula>
    </cfRule>
  </conditionalFormatting>
  <conditionalFormatting sqref="B539">
    <cfRule type="containsText" dxfId="245" priority="237" operator="containsText" text="Please fill your answer here.">
      <formula>NOT(ISERROR(SEARCH("Please fill your answer here.",B539)))</formula>
    </cfRule>
  </conditionalFormatting>
  <conditionalFormatting sqref="B549">
    <cfRule type="containsText" dxfId="244" priority="236" operator="containsText" text="Please fill your answer here.">
      <formula>NOT(ISERROR(SEARCH("Please fill your answer here.",B549)))</formula>
    </cfRule>
  </conditionalFormatting>
  <conditionalFormatting sqref="B570">
    <cfRule type="containsText" dxfId="243" priority="235" operator="containsText" text="Please fill your answer here.">
      <formula>NOT(ISERROR(SEARCH("Please fill your answer here.",B570)))</formula>
    </cfRule>
  </conditionalFormatting>
  <conditionalFormatting sqref="B580">
    <cfRule type="containsText" dxfId="242" priority="234" operator="containsText" text="Please fill your answer here.">
      <formula>NOT(ISERROR(SEARCH("Please fill your answer here.",B580)))</formula>
    </cfRule>
  </conditionalFormatting>
  <conditionalFormatting sqref="B590">
    <cfRule type="containsText" dxfId="241" priority="233" operator="containsText" text="Please fill your answer here.">
      <formula>NOT(ISERROR(SEARCH("Please fill your answer here.",B590)))</formula>
    </cfRule>
  </conditionalFormatting>
  <conditionalFormatting sqref="B673">
    <cfRule type="containsText" dxfId="240" priority="232" operator="containsText" text="Please fill your answer here.">
      <formula>NOT(ISERROR(SEARCH("Please fill your answer here.",B673)))</formula>
    </cfRule>
  </conditionalFormatting>
  <conditionalFormatting sqref="B783">
    <cfRule type="containsText" dxfId="239" priority="231" operator="containsText" text="Please fill your answer here.">
      <formula>NOT(ISERROR(SEARCH("Please fill your answer here.",B783)))</formula>
    </cfRule>
  </conditionalFormatting>
  <conditionalFormatting sqref="B788">
    <cfRule type="containsText" dxfId="238" priority="230" operator="containsText" text="Please fill your answer here.">
      <formula>NOT(ISERROR(SEARCH("Please fill your answer here.",B788)))</formula>
    </cfRule>
  </conditionalFormatting>
  <conditionalFormatting sqref="B632 B634">
    <cfRule type="containsText" dxfId="237" priority="229" operator="containsText" text="Please fill your answer here.">
      <formula>NOT(ISERROR(SEARCH("Please fill your answer here.",B632)))</formula>
    </cfRule>
  </conditionalFormatting>
  <conditionalFormatting sqref="B795:B796 B837:B839 B842:B844 B882:B884 B887:B889 B1005 B933">
    <cfRule type="containsText" dxfId="236" priority="228" operator="containsText" text="Please fill your answer here.">
      <formula>NOT(ISERROR(SEARCH("Please fill your answer here.",B795)))</formula>
    </cfRule>
  </conditionalFormatting>
  <conditionalFormatting sqref="B832 B802 B834">
    <cfRule type="containsText" dxfId="235" priority="226" operator="containsText" text="Please fill your answer here.">
      <formula>NOT(ISERROR(SEARCH("Please fill your answer here.",B802)))</formula>
    </cfRule>
  </conditionalFormatting>
  <conditionalFormatting sqref="B1007">
    <cfRule type="containsText" dxfId="234" priority="227" operator="containsText" text="Please fill your answer here.">
      <formula>NOT(ISERROR(SEARCH("Please fill your answer here.",B1007)))</formula>
    </cfRule>
  </conditionalFormatting>
  <conditionalFormatting sqref="B801">
    <cfRule type="containsText" dxfId="233" priority="225" operator="containsText" text="Please fill your answer here.">
      <formula>NOT(ISERROR(SEARCH("Please fill your answer here.",B801)))</formula>
    </cfRule>
  </conditionalFormatting>
  <conditionalFormatting sqref="B833">
    <cfRule type="containsText" dxfId="232" priority="224" operator="containsText" text="Please fill your answer here.">
      <formula>NOT(ISERROR(SEARCH("Please fill your answer here.",B833)))</formula>
    </cfRule>
  </conditionalFormatting>
  <conditionalFormatting sqref="B809">
    <cfRule type="containsText" dxfId="231" priority="223" operator="containsText" text="Please fill your answer here.">
      <formula>NOT(ISERROR(SEARCH("Please fill your answer here.",B809)))</formula>
    </cfRule>
  </conditionalFormatting>
  <conditionalFormatting sqref="B816">
    <cfRule type="containsText" dxfId="230" priority="222" operator="containsText" text="Please fill your answer here.">
      <formula>NOT(ISERROR(SEARCH("Please fill your answer here.",B816)))</formula>
    </cfRule>
  </conditionalFormatting>
  <conditionalFormatting sqref="B815">
    <cfRule type="containsText" dxfId="229" priority="221" operator="containsText" text="Please fill your answer here.">
      <formula>NOT(ISERROR(SEARCH("Please fill your answer here.",B815)))</formula>
    </cfRule>
  </conditionalFormatting>
  <conditionalFormatting sqref="B848:B850">
    <cfRule type="containsText" dxfId="228" priority="220" operator="containsText" text="Please fill your answer here.">
      <formula>NOT(ISERROR(SEARCH("Please fill your answer here.",B848)))</formula>
    </cfRule>
  </conditionalFormatting>
  <conditionalFormatting sqref="B857">
    <cfRule type="containsText" dxfId="227" priority="219" operator="containsText" text="Please fill your answer here.">
      <formula>NOT(ISERROR(SEARCH("Please fill your answer here.",B857)))</formula>
    </cfRule>
  </conditionalFormatting>
  <conditionalFormatting sqref="B864">
    <cfRule type="containsText" dxfId="226" priority="218" operator="containsText" text="Please fill your answer here.">
      <formula>NOT(ISERROR(SEARCH("Please fill your answer here.",B864)))</formula>
    </cfRule>
  </conditionalFormatting>
  <conditionalFormatting sqref="B855">
    <cfRule type="containsText" dxfId="225" priority="217" operator="containsText" text="Please fill your answer here.">
      <formula>NOT(ISERROR(SEARCH("Please fill your answer here.",B855)))</formula>
    </cfRule>
  </conditionalFormatting>
  <conditionalFormatting sqref="B856">
    <cfRule type="containsText" dxfId="224" priority="216" operator="containsText" text="Please fill your answer here.">
      <formula>NOT(ISERROR(SEARCH("Please fill your answer here.",B856)))</formula>
    </cfRule>
  </conditionalFormatting>
  <conditionalFormatting sqref="B869">
    <cfRule type="containsText" dxfId="223" priority="215" operator="containsText" text="Please fill your answer here.">
      <formula>NOT(ISERROR(SEARCH("Please fill your answer here.",B869)))</formula>
    </cfRule>
  </conditionalFormatting>
  <conditionalFormatting sqref="B915">
    <cfRule type="containsText" dxfId="222" priority="214" operator="containsText" text="Please fill your answer here.">
      <formula>NOT(ISERROR(SEARCH("Please fill your answer here.",B915)))</formula>
    </cfRule>
  </conditionalFormatting>
  <conditionalFormatting sqref="B913">
    <cfRule type="containsText" dxfId="221" priority="213" operator="containsText" text="Please fill your answer here.">
      <formula>NOT(ISERROR(SEARCH("Please fill your answer here.",B913)))</formula>
    </cfRule>
  </conditionalFormatting>
  <conditionalFormatting sqref="B914">
    <cfRule type="containsText" dxfId="220" priority="212" operator="containsText" text="Please fill your answer here.">
      <formula>NOT(ISERROR(SEARCH("Please fill your answer here.",B914)))</formula>
    </cfRule>
  </conditionalFormatting>
  <conditionalFormatting sqref="B893 B895">
    <cfRule type="containsText" dxfId="219" priority="211" operator="containsText" text="Please fill your answer here.">
      <formula>NOT(ISERROR(SEARCH("Please fill your answer here.",B893)))</formula>
    </cfRule>
  </conditionalFormatting>
  <conditionalFormatting sqref="B905">
    <cfRule type="containsText" dxfId="218" priority="210" operator="containsText" text="Please fill your answer here.">
      <formula>NOT(ISERROR(SEARCH("Please fill your answer here.",B905)))</formula>
    </cfRule>
  </conditionalFormatting>
  <conditionalFormatting sqref="B904">
    <cfRule type="containsText" dxfId="217" priority="209" operator="containsText" text="Please fill your answer here.">
      <formula>NOT(ISERROR(SEARCH("Please fill your answer here.",B904)))</formula>
    </cfRule>
  </conditionalFormatting>
  <conditionalFormatting sqref="B925">
    <cfRule type="containsText" dxfId="216" priority="208" operator="containsText" text="Please fill your answer here.">
      <formula>NOT(ISERROR(SEARCH("Please fill your answer here.",B925)))</formula>
    </cfRule>
  </conditionalFormatting>
  <conditionalFormatting sqref="B923">
    <cfRule type="containsText" dxfId="215" priority="207" operator="containsText" text="Please fill your answer here.">
      <formula>NOT(ISERROR(SEARCH("Please fill your answer here.",B923)))</formula>
    </cfRule>
  </conditionalFormatting>
  <conditionalFormatting sqref="B924">
    <cfRule type="containsText" dxfId="214" priority="206" operator="containsText" text="Please fill your answer here.">
      <formula>NOT(ISERROR(SEARCH("Please fill your answer here.",B924)))</formula>
    </cfRule>
  </conditionalFormatting>
  <conditionalFormatting sqref="B946">
    <cfRule type="containsText" dxfId="213" priority="205" operator="containsText" text="Please fill your answer here.">
      <formula>NOT(ISERROR(SEARCH("Please fill your answer here.",B946)))</formula>
    </cfRule>
  </conditionalFormatting>
  <conditionalFormatting sqref="B936:B938">
    <cfRule type="containsText" dxfId="212" priority="204" operator="containsText" text="Please fill your answer here.">
      <formula>NOT(ISERROR(SEARCH("Please fill your answer here.",B936)))</formula>
    </cfRule>
  </conditionalFormatting>
  <conditionalFormatting sqref="B958:B960">
    <cfRule type="containsText" dxfId="211" priority="203" operator="containsText" text="Please fill your answer here.">
      <formula>NOT(ISERROR(SEARCH("Please fill your answer here.",B958)))</formula>
    </cfRule>
  </conditionalFormatting>
  <conditionalFormatting sqref="B964:B965">
    <cfRule type="containsText" dxfId="210" priority="202" operator="containsText" text="Please fill your answer here.">
      <formula>NOT(ISERROR(SEARCH("Please fill your answer here.",B964)))</formula>
    </cfRule>
  </conditionalFormatting>
  <conditionalFormatting sqref="B972">
    <cfRule type="containsText" dxfId="209" priority="201" operator="containsText" text="Please fill your answer here.">
      <formula>NOT(ISERROR(SEARCH("Please fill your answer here.",B972)))</formula>
    </cfRule>
  </conditionalFormatting>
  <conditionalFormatting sqref="B979">
    <cfRule type="containsText" dxfId="208" priority="200" operator="containsText" text="Please fill your answer here.">
      <formula>NOT(ISERROR(SEARCH("Please fill your answer here.",B979)))</formula>
    </cfRule>
  </conditionalFormatting>
  <conditionalFormatting sqref="B986">
    <cfRule type="containsText" dxfId="207" priority="199" operator="containsText" text="Please fill your answer here.">
      <formula>NOT(ISERROR(SEARCH("Please fill your answer here.",B986)))</formula>
    </cfRule>
  </conditionalFormatting>
  <conditionalFormatting sqref="B993">
    <cfRule type="containsText" dxfId="206" priority="198" operator="containsText" text="Please fill your answer here.">
      <formula>NOT(ISERROR(SEARCH("Please fill your answer here.",B993)))</formula>
    </cfRule>
  </conditionalFormatting>
  <conditionalFormatting sqref="B963">
    <cfRule type="containsText" dxfId="205" priority="197" operator="containsText" text="Please fill your answer here.">
      <formula>NOT(ISERROR(SEARCH("Please fill your answer here.",B963)))</formula>
    </cfRule>
  </conditionalFormatting>
  <conditionalFormatting sqref="B110:B111">
    <cfRule type="containsText" dxfId="204" priority="196" operator="containsText" text="Please fill your answer here.">
      <formula>NOT(ISERROR(SEARCH("Please fill your answer here.",B110)))</formula>
    </cfRule>
  </conditionalFormatting>
  <conditionalFormatting sqref="B28">
    <cfRule type="containsText" dxfId="203" priority="195" operator="containsText" text="Please fill your answer here.">
      <formula>NOT(ISERROR(SEARCH("Please fill your answer here.",B28)))</formula>
    </cfRule>
  </conditionalFormatting>
  <conditionalFormatting sqref="B226:B227">
    <cfRule type="containsText" dxfId="202" priority="194" operator="containsText" text="Please fill your answer here.">
      <formula>NOT(ISERROR(SEARCH("Please fill your answer here.",B226)))</formula>
    </cfRule>
  </conditionalFormatting>
  <conditionalFormatting sqref="B231:B232">
    <cfRule type="containsText" dxfId="201" priority="193" operator="containsText" text="Please fill your answer here.">
      <formula>NOT(ISERROR(SEARCH("Please fill your answer here.",B231)))</formula>
    </cfRule>
  </conditionalFormatting>
  <conditionalFormatting sqref="B336">
    <cfRule type="containsText" dxfId="200" priority="192" operator="containsText" text="Please fill your answer here.">
      <formula>NOT(ISERROR(SEARCH("Please fill your answer here.",B336)))</formula>
    </cfRule>
  </conditionalFormatting>
  <conditionalFormatting sqref="A792:E792 G792">
    <cfRule type="expression" dxfId="199" priority="298">
      <formula>$B792="Dimension 3: Portal is completed"</formula>
    </cfRule>
    <cfRule type="expression" dxfId="198" priority="299">
      <formula>$B792="Dimension 3: Portal contains missing answers"</formula>
    </cfRule>
    <cfRule type="containsText" dxfId="197" priority="300" operator="containsText" text="This section contains missing answers">
      <formula>NOT(ISERROR(SEARCH("This section contains missing answers",A792)))</formula>
    </cfRule>
  </conditionalFormatting>
  <conditionalFormatting sqref="A1007:E1007 G1007">
    <cfRule type="expression" dxfId="196" priority="301">
      <formula>$B1007="Dimension 4: Quality is completed"</formula>
    </cfRule>
    <cfRule type="expression" dxfId="195" priority="302">
      <formula>$B1007="Dimension 4: Quality contains missing answers"</formula>
    </cfRule>
    <cfRule type="containsText" dxfId="194" priority="303" operator="containsText" text="This section contains missing answers">
      <formula>NOT(ISERROR(SEARCH("This section contains missing answers",A1007)))</formula>
    </cfRule>
  </conditionalFormatting>
  <conditionalFormatting sqref="B366:B367">
    <cfRule type="containsText" dxfId="193" priority="191" operator="containsText" text="Please fill your answer here.">
      <formula>NOT(ISERROR(SEARCH("Please fill your answer here.",B366)))</formula>
    </cfRule>
  </conditionalFormatting>
  <conditionalFormatting sqref="B365">
    <cfRule type="containsText" dxfId="192" priority="190" operator="containsText" text="Please fill your answer here.">
      <formula>NOT(ISERROR(SEARCH("Please fill your answer here.",B365)))</formula>
    </cfRule>
  </conditionalFormatting>
  <conditionalFormatting sqref="B372">
    <cfRule type="containsText" dxfId="191" priority="189" operator="containsText" text="Please fill your answer here.">
      <formula>NOT(ISERROR(SEARCH("Please fill your answer here.",B372)))</formula>
    </cfRule>
  </conditionalFormatting>
  <conditionalFormatting sqref="B390">
    <cfRule type="containsText" dxfId="190" priority="188" operator="containsText" text="Please fill your answer here.">
      <formula>NOT(ISERROR(SEARCH("Please fill your answer here.",B390)))</formula>
    </cfRule>
  </conditionalFormatting>
  <conditionalFormatting sqref="B397">
    <cfRule type="containsText" dxfId="189" priority="187" operator="containsText" text="Please fill your answer here.">
      <formula>NOT(ISERROR(SEARCH("Please fill your answer here.",B397)))</formula>
    </cfRule>
  </conditionalFormatting>
  <conditionalFormatting sqref="B409">
    <cfRule type="containsText" dxfId="188" priority="185" operator="containsText" text="Please fill your answer here.">
      <formula>NOT(ISERROR(SEARCH("Please fill your answer here.",B409)))</formula>
    </cfRule>
  </conditionalFormatting>
  <conditionalFormatting sqref="B403">
    <cfRule type="containsText" dxfId="187" priority="186" operator="containsText" text="Please fill your answer here.">
      <formula>NOT(ISERROR(SEARCH("Please fill your answer here.",B403)))</formula>
    </cfRule>
  </conditionalFormatting>
  <conditionalFormatting sqref="B415">
    <cfRule type="containsText" dxfId="186" priority="184" operator="containsText" text="Please fill your answer here.">
      <formula>NOT(ISERROR(SEARCH("Please fill your answer here.",B415)))</formula>
    </cfRule>
  </conditionalFormatting>
  <conditionalFormatting sqref="B421">
    <cfRule type="containsText" dxfId="185" priority="182" operator="containsText" text="Please fill your answer here.">
      <formula>NOT(ISERROR(SEARCH("Please fill your answer here.",B421)))</formula>
    </cfRule>
  </conditionalFormatting>
  <conditionalFormatting sqref="B422">
    <cfRule type="containsText" dxfId="184" priority="183" operator="containsText" text="Please fill your answer here.">
      <formula>NOT(ISERROR(SEARCH("Please fill your answer here.",B422)))</formula>
    </cfRule>
  </conditionalFormatting>
  <conditionalFormatting sqref="B428">
    <cfRule type="containsText" dxfId="183" priority="181" operator="containsText" text="Please fill your answer here.">
      <formula>NOT(ISERROR(SEARCH("Please fill your answer here.",B428)))</formula>
    </cfRule>
  </conditionalFormatting>
  <conditionalFormatting sqref="B434">
    <cfRule type="containsText" dxfId="182" priority="180" operator="containsText" text="Please fill your answer here.">
      <formula>NOT(ISERROR(SEARCH("Please fill your answer here.",B434)))</formula>
    </cfRule>
  </conditionalFormatting>
  <conditionalFormatting sqref="B440">
    <cfRule type="containsText" dxfId="181" priority="179" operator="containsText" text="Please fill your answer here.">
      <formula>NOT(ISERROR(SEARCH("Please fill your answer here.",B440)))</formula>
    </cfRule>
  </conditionalFormatting>
  <conditionalFormatting sqref="B446">
    <cfRule type="containsText" dxfId="180" priority="178" operator="containsText" text="Please fill your answer here.">
      <formula>NOT(ISERROR(SEARCH("Please fill your answer here.",B446)))</formula>
    </cfRule>
  </conditionalFormatting>
  <conditionalFormatting sqref="B453">
    <cfRule type="containsText" dxfId="179" priority="177" operator="containsText" text="Please fill your answer here.">
      <formula>NOT(ISERROR(SEARCH("Please fill your answer here.",B453)))</formula>
    </cfRule>
  </conditionalFormatting>
  <conditionalFormatting sqref="B452">
    <cfRule type="containsText" dxfId="178" priority="176" operator="containsText" text="Please fill your answer here.">
      <formula>NOT(ISERROR(SEARCH("Please fill your answer here.",B452)))</formula>
    </cfRule>
  </conditionalFormatting>
  <conditionalFormatting sqref="B459">
    <cfRule type="containsText" dxfId="177" priority="175" operator="containsText" text="Please fill your answer here.">
      <formula>NOT(ISERROR(SEARCH("Please fill your answer here.",B459)))</formula>
    </cfRule>
  </conditionalFormatting>
  <conditionalFormatting sqref="B465">
    <cfRule type="containsText" dxfId="176" priority="174" operator="containsText" text="Please fill your answer here.">
      <formula>NOT(ISERROR(SEARCH("Please fill your answer here.",B465)))</formula>
    </cfRule>
  </conditionalFormatting>
  <conditionalFormatting sqref="B471">
    <cfRule type="containsText" dxfId="175" priority="173" operator="containsText" text="Please fill your answer here.">
      <formula>NOT(ISERROR(SEARCH("Please fill your answer here.",B471)))</formula>
    </cfRule>
  </conditionalFormatting>
  <conditionalFormatting sqref="B192:B193">
    <cfRule type="containsText" dxfId="174" priority="172" operator="containsText" text="Please fill your answer here.">
      <formula>NOT(ISERROR(SEARCH("Please fill your answer here.",B192)))</formula>
    </cfRule>
  </conditionalFormatting>
  <conditionalFormatting sqref="B42:B43">
    <cfRule type="containsText" dxfId="173" priority="171" operator="containsText" text="Please fill your answer here.">
      <formula>NOT(ISERROR(SEARCH("Please fill your answer here.",B42)))</formula>
    </cfRule>
  </conditionalFormatting>
  <conditionalFormatting sqref="B47:B49">
    <cfRule type="containsText" dxfId="172" priority="170" operator="containsText" text="Please fill your answer here.">
      <formula>NOT(ISERROR(SEARCH("Please fill your answer here.",B47)))</formula>
    </cfRule>
  </conditionalFormatting>
  <conditionalFormatting sqref="B144:B145">
    <cfRule type="containsText" dxfId="171" priority="169" operator="containsText" text="Please fill your answer here.">
      <formula>NOT(ISERROR(SEARCH("Please fill your answer here.",B144)))</formula>
    </cfRule>
  </conditionalFormatting>
  <conditionalFormatting sqref="B130:B131">
    <cfRule type="containsText" dxfId="170" priority="168" operator="containsText" text="Please fill your answer here.">
      <formula>NOT(ISERROR(SEARCH("Please fill your answer here.",B130)))</formula>
    </cfRule>
  </conditionalFormatting>
  <conditionalFormatting sqref="B122:B123">
    <cfRule type="containsText" dxfId="169" priority="167" operator="containsText" text="Please fill your answer here.">
      <formula>NOT(ISERROR(SEARCH("Please fill your answer here.",B122)))</formula>
    </cfRule>
  </conditionalFormatting>
  <conditionalFormatting sqref="B159:B160">
    <cfRule type="containsText" dxfId="168" priority="166" operator="containsText" text="Please fill your answer here.">
      <formula>NOT(ISERROR(SEARCH("Please fill your answer here.",B159)))</formula>
    </cfRule>
  </conditionalFormatting>
  <conditionalFormatting sqref="B150">
    <cfRule type="containsText" dxfId="167" priority="165" operator="containsText" text="Please fill your answer here.">
      <formula>NOT(ISERROR(SEARCH("Please fill your answer here.",B150)))</formula>
    </cfRule>
  </conditionalFormatting>
  <conditionalFormatting sqref="B169">
    <cfRule type="containsText" dxfId="166" priority="162" operator="containsText" text="Please fill your answer here.">
      <formula>NOT(ISERROR(SEARCH("Please fill your answer here.",B169)))</formula>
    </cfRule>
  </conditionalFormatting>
  <conditionalFormatting sqref="B170">
    <cfRule type="containsText" dxfId="165" priority="164" operator="containsText" text="Please fill your answer here.">
      <formula>NOT(ISERROR(SEARCH("Please fill your answer here.",B170)))</formula>
    </cfRule>
  </conditionalFormatting>
  <conditionalFormatting sqref="B164:B166">
    <cfRule type="containsText" dxfId="164" priority="163" operator="containsText" text="Please fill your answer here.">
      <formula>NOT(ISERROR(SEARCH("Please fill your answer here.",B164)))</formula>
    </cfRule>
  </conditionalFormatting>
  <conditionalFormatting sqref="B217 B205:B212">
    <cfRule type="containsText" dxfId="163" priority="161" operator="containsText" text="Please fill your answer here.">
      <formula>NOT(ISERROR(SEARCH("Please fill your answer here.",B205)))</formula>
    </cfRule>
  </conditionalFormatting>
  <conditionalFormatting sqref="B249:B251">
    <cfRule type="containsText" dxfId="162" priority="160" operator="containsText" text="Please fill your answer here.">
      <formula>NOT(ISERROR(SEARCH("Please fill your answer here.",B249)))</formula>
    </cfRule>
  </conditionalFormatting>
  <conditionalFormatting sqref="B352">
    <cfRule type="containsText" dxfId="161" priority="159" operator="containsText" text="Please fill your answer here.">
      <formula>NOT(ISERROR(SEARCH("Please fill your answer here.",B352)))</formula>
    </cfRule>
  </conditionalFormatting>
  <conditionalFormatting sqref="B351">
    <cfRule type="containsText" dxfId="160" priority="158" operator="containsText" text="Please fill your answer here.">
      <formula>NOT(ISERROR(SEARCH("Please fill your answer here.",B351)))</formula>
    </cfRule>
  </conditionalFormatting>
  <conditionalFormatting sqref="B470">
    <cfRule type="containsText" dxfId="159" priority="145" operator="containsText" text="Please fill your answer here.">
      <formula>NOT(ISERROR(SEARCH("Please fill your answer here.",B470)))</formula>
    </cfRule>
  </conditionalFormatting>
  <conditionalFormatting sqref="B371">
    <cfRule type="containsText" dxfId="158" priority="157" operator="containsText" text="Please fill your answer here.">
      <formula>NOT(ISERROR(SEARCH("Please fill your answer here.",B371)))</formula>
    </cfRule>
  </conditionalFormatting>
  <conditionalFormatting sqref="B383">
    <cfRule type="containsText" dxfId="157" priority="156" operator="containsText" text="Please fill your answer here.">
      <formula>NOT(ISERROR(SEARCH("Please fill your answer here.",B383)))</formula>
    </cfRule>
  </conditionalFormatting>
  <conditionalFormatting sqref="B396">
    <cfRule type="containsText" dxfId="156" priority="155" operator="containsText" text="Please fill your answer here.">
      <formula>NOT(ISERROR(SEARCH("Please fill your answer here.",B396)))</formula>
    </cfRule>
  </conditionalFormatting>
  <conditionalFormatting sqref="B402">
    <cfRule type="containsText" dxfId="155" priority="154" operator="containsText" text="Please fill your answer here.">
      <formula>NOT(ISERROR(SEARCH("Please fill your answer here.",B402)))</formula>
    </cfRule>
  </conditionalFormatting>
  <conditionalFormatting sqref="B408">
    <cfRule type="containsText" dxfId="154" priority="153" operator="containsText" text="Please fill your answer here.">
      <formula>NOT(ISERROR(SEARCH("Please fill your answer here.",B408)))</formula>
    </cfRule>
  </conditionalFormatting>
  <conditionalFormatting sqref="B414">
    <cfRule type="containsText" dxfId="153" priority="152" operator="containsText" text="Please fill your answer here.">
      <formula>NOT(ISERROR(SEARCH("Please fill your answer here.",B414)))</formula>
    </cfRule>
  </conditionalFormatting>
  <conditionalFormatting sqref="B427">
    <cfRule type="containsText" dxfId="152" priority="151" operator="containsText" text="Please fill your answer here.">
      <formula>NOT(ISERROR(SEARCH("Please fill your answer here.",B427)))</formula>
    </cfRule>
  </conditionalFormatting>
  <conditionalFormatting sqref="B433">
    <cfRule type="containsText" dxfId="151" priority="150" operator="containsText" text="Please fill your answer here.">
      <formula>NOT(ISERROR(SEARCH("Please fill your answer here.",B433)))</formula>
    </cfRule>
  </conditionalFormatting>
  <conditionalFormatting sqref="B439">
    <cfRule type="containsText" dxfId="150" priority="149" operator="containsText" text="Please fill your answer here.">
      <formula>NOT(ISERROR(SEARCH("Please fill your answer here.",B439)))</formula>
    </cfRule>
  </conditionalFormatting>
  <conditionalFormatting sqref="B445">
    <cfRule type="containsText" dxfId="149" priority="148" operator="containsText" text="Please fill your answer here.">
      <formula>NOT(ISERROR(SEARCH("Please fill your answer here.",B445)))</formula>
    </cfRule>
  </conditionalFormatting>
  <conditionalFormatting sqref="B458">
    <cfRule type="containsText" dxfId="148" priority="147" operator="containsText" text="Please fill your answer here.">
      <formula>NOT(ISERROR(SEARCH("Please fill your answer here.",B458)))</formula>
    </cfRule>
  </conditionalFormatting>
  <conditionalFormatting sqref="B464">
    <cfRule type="containsText" dxfId="147" priority="146" operator="containsText" text="Please fill your answer here.">
      <formula>NOT(ISERROR(SEARCH("Please fill your answer here.",B464)))</formula>
    </cfRule>
  </conditionalFormatting>
  <conditionalFormatting sqref="B504">
    <cfRule type="containsText" dxfId="146" priority="144" operator="containsText" text="Please fill your answer here.">
      <formula>NOT(ISERROR(SEARCH("Please fill your answer here.",B504)))</formula>
    </cfRule>
  </conditionalFormatting>
  <conditionalFormatting sqref="B509">
    <cfRule type="containsText" dxfId="145" priority="143" operator="containsText" text="Please fill your answer here.">
      <formula>NOT(ISERROR(SEARCH("Please fill your answer here.",B509)))</formula>
    </cfRule>
  </conditionalFormatting>
  <conditionalFormatting sqref="B524">
    <cfRule type="containsText" dxfId="144" priority="142" operator="containsText" text="Please fill your answer here.">
      <formula>NOT(ISERROR(SEARCH("Please fill your answer here.",B524)))</formula>
    </cfRule>
  </conditionalFormatting>
  <conditionalFormatting sqref="B514">
    <cfRule type="containsText" dxfId="143" priority="141" operator="containsText" text="Please fill your answer here.">
      <formula>NOT(ISERROR(SEARCH("Please fill your answer here.",B514)))</formula>
    </cfRule>
  </conditionalFormatting>
  <conditionalFormatting sqref="B531 B536">
    <cfRule type="containsText" dxfId="142" priority="140" operator="containsText" text="Please fill your answer here.">
      <formula>NOT(ISERROR(SEARCH("Please fill your answer here.",B531)))</formula>
    </cfRule>
  </conditionalFormatting>
  <conditionalFormatting sqref="B529">
    <cfRule type="containsText" dxfId="141" priority="139" operator="containsText" text="Please fill your answer here.">
      <formula>NOT(ISERROR(SEARCH("Please fill your answer here.",B529)))</formula>
    </cfRule>
  </conditionalFormatting>
  <conditionalFormatting sqref="B565">
    <cfRule type="containsText" dxfId="140" priority="138" operator="containsText" text="Please fill your answer here.">
      <formula>NOT(ISERROR(SEARCH("Please fill your answer here.",B565)))</formula>
    </cfRule>
  </conditionalFormatting>
  <conditionalFormatting sqref="B575">
    <cfRule type="containsText" dxfId="139" priority="137" operator="containsText" text="Please fill your answer here.">
      <formula>NOT(ISERROR(SEARCH("Please fill your answer here.",B575)))</formula>
    </cfRule>
  </conditionalFormatting>
  <conditionalFormatting sqref="B642:B643">
    <cfRule type="containsText" dxfId="138" priority="136" operator="containsText" text="Please fill your answer here.">
      <formula>NOT(ISERROR(SEARCH("Please fill your answer here.",B642)))</formula>
    </cfRule>
  </conditionalFormatting>
  <conditionalFormatting sqref="B662">
    <cfRule type="containsText" dxfId="137" priority="135" operator="containsText" text="Please fill your answer here.">
      <formula>NOT(ISERROR(SEARCH("Please fill your answer here.",B662)))</formula>
    </cfRule>
  </conditionalFormatting>
  <conditionalFormatting sqref="B660:B661">
    <cfRule type="containsText" dxfId="136" priority="134" operator="containsText" text="Please fill your answer here.">
      <formula>NOT(ISERROR(SEARCH("Please fill your answer here.",B660)))</formula>
    </cfRule>
  </conditionalFormatting>
  <conditionalFormatting sqref="B700:B702">
    <cfRule type="containsText" dxfId="135" priority="133" operator="containsText" text="Please fill your answer here.">
      <formula>NOT(ISERROR(SEARCH("Please fill your answer here.",B700)))</formula>
    </cfRule>
  </conditionalFormatting>
  <conditionalFormatting sqref="B709:B710">
    <cfRule type="containsText" dxfId="134" priority="132" operator="containsText" text="Please fill your answer here.">
      <formula>NOT(ISERROR(SEARCH("Please fill your answer here.",B709)))</formula>
    </cfRule>
  </conditionalFormatting>
  <conditionalFormatting sqref="B753:B754">
    <cfRule type="containsText" dxfId="133" priority="131" operator="containsText" text="Please fill your answer here.">
      <formula>NOT(ISERROR(SEARCH("Please fill your answer here.",B753)))</formula>
    </cfRule>
  </conditionalFormatting>
  <conditionalFormatting sqref="B778">
    <cfRule type="containsText" dxfId="132" priority="130" operator="containsText" text="Please fill your answer here.">
      <formula>NOT(ISERROR(SEARCH("Please fill your answer here.",B778)))</formula>
    </cfRule>
  </conditionalFormatting>
  <conditionalFormatting sqref="B828">
    <cfRule type="containsText" dxfId="131" priority="129" operator="containsText" text="Please fill your answer here.">
      <formula>NOT(ISERROR(SEARCH("Please fill your answer here.",B828)))</formula>
    </cfRule>
  </conditionalFormatting>
  <conditionalFormatting sqref="B928">
    <cfRule type="containsText" dxfId="130" priority="128" operator="containsText" text="Please fill your answer here.">
      <formula>NOT(ISERROR(SEARCH("Please fill your answer here.",B928)))</formula>
    </cfRule>
  </conditionalFormatting>
  <conditionalFormatting sqref="B1004">
    <cfRule type="containsText" dxfId="129" priority="127" operator="containsText" text="Please fill your answer here.">
      <formula>NOT(ISERROR(SEARCH("Please fill your answer here.",B1004)))</formula>
    </cfRule>
  </conditionalFormatting>
  <conditionalFormatting sqref="B1003">
    <cfRule type="containsText" dxfId="128" priority="126" operator="containsText" text="Please fill your answer here.">
      <formula>NOT(ISERROR(SEARCH("Please fill your answer here.",B1003)))</formula>
    </cfRule>
  </conditionalFormatting>
  <conditionalFormatting sqref="B615">
    <cfRule type="containsText" dxfId="127" priority="125" operator="containsText" text="Please fill your answer here.">
      <formula>NOT(ISERROR(SEARCH("Please fill your answer here.",B615)))</formula>
    </cfRule>
  </conditionalFormatting>
  <conditionalFormatting sqref="B610">
    <cfRule type="containsText" dxfId="126" priority="124" operator="containsText" text="Please fill your answer here.">
      <formula>NOT(ISERROR(SEARCH("Please fill your answer here.",B610)))</formula>
    </cfRule>
  </conditionalFormatting>
  <conditionalFormatting sqref="B534">
    <cfRule type="containsText" dxfId="125" priority="123" operator="containsText" text="Please fill your answer here.">
      <formula>NOT(ISERROR(SEARCH("Please fill your answer here.",B534)))</formula>
    </cfRule>
  </conditionalFormatting>
  <conditionalFormatting sqref="B215:B216">
    <cfRule type="containsText" dxfId="124" priority="122" operator="containsText" text="Please fill your answer here.">
      <formula>NOT(ISERROR(SEARCH("Please fill your answer here.",B215)))</formula>
    </cfRule>
  </conditionalFormatting>
  <conditionalFormatting sqref="B318">
    <cfRule type="containsText" dxfId="123" priority="121" operator="containsText" text="Please fill your answer here.">
      <formula>NOT(ISERROR(SEARCH("Please fill your answer here.",B318)))</formula>
    </cfRule>
  </conditionalFormatting>
  <conditionalFormatting sqref="B317">
    <cfRule type="containsText" dxfId="122" priority="120" operator="containsText" text="Please fill your answer here.">
      <formula>NOT(ISERROR(SEARCH("Please fill your answer here.",B317)))</formula>
    </cfRule>
  </conditionalFormatting>
  <conditionalFormatting sqref="B878">
    <cfRule type="containsText" dxfId="121" priority="119" operator="containsText" text="Please fill your answer here.">
      <formula>NOT(ISERROR(SEARCH("Please fill your answer here.",B878)))</formula>
    </cfRule>
  </conditionalFormatting>
  <conditionalFormatting sqref="B877">
    <cfRule type="containsText" dxfId="120" priority="118" operator="containsText" text="Please fill your answer here.">
      <formula>NOT(ISERROR(SEARCH("Please fill your answer here.",B877)))</formula>
    </cfRule>
  </conditionalFormatting>
  <conditionalFormatting sqref="B90:B92">
    <cfRule type="containsText" dxfId="119" priority="117" operator="containsText" text="Please fill your answer here.">
      <formula>NOT(ISERROR(SEARCH("Please fill your answer here.",B90)))</formula>
    </cfRule>
  </conditionalFormatting>
  <conditionalFormatting sqref="B258:B259">
    <cfRule type="containsText" dxfId="118" priority="116" operator="containsText" text="Please fill your answer here.">
      <formula>NOT(ISERROR(SEARCH("Please fill your answer here.",B258)))</formula>
    </cfRule>
  </conditionalFormatting>
  <conditionalFormatting sqref="A474:E474 G474">
    <cfRule type="expression" dxfId="117" priority="304">
      <formula>$B474="Dimension 2: Impact is completed"</formula>
    </cfRule>
    <cfRule type="expression" dxfId="116" priority="305">
      <formula>$B474="Dimension 2: Impact contains missing answers"</formula>
    </cfRule>
    <cfRule type="containsText" dxfId="115" priority="306" operator="containsText" text="This section contains missing answers">
      <formula>NOT(ISERROR(SEARCH("This section contains missing answers",A474)))</formula>
    </cfRule>
  </conditionalFormatting>
  <conditionalFormatting sqref="B77">
    <cfRule type="containsText" dxfId="114" priority="115" operator="containsText" text="Please fill your answer here.">
      <formula>NOT(ISERROR(SEARCH("Please fill your answer here.",B77)))</formula>
    </cfRule>
  </conditionalFormatting>
  <conditionalFormatting sqref="B268 B272">
    <cfRule type="containsText" dxfId="113" priority="114" operator="containsText" text="Please fill your answer here.">
      <formula>NOT(ISERROR(SEARCH("Please fill your answer here.",B268)))</formula>
    </cfRule>
  </conditionalFormatting>
  <conditionalFormatting sqref="B295:B296">
    <cfRule type="containsText" dxfId="112" priority="113" operator="containsText" text="Please fill your answer here.">
      <formula>NOT(ISERROR(SEARCH("Please fill your answer here.",B295)))</formula>
    </cfRule>
  </conditionalFormatting>
  <conditionalFormatting sqref="B596:B597">
    <cfRule type="containsText" dxfId="111" priority="112" operator="containsText" text="Please fill your answer here.">
      <formula>NOT(ISERROR(SEARCH("Please fill your answer here.",B596)))</formula>
    </cfRule>
  </conditionalFormatting>
  <conditionalFormatting sqref="B826:B827">
    <cfRule type="containsText" dxfId="110" priority="111" operator="containsText" text="Please fill your answer here.">
      <formula>NOT(ISERROR(SEARCH("Please fill your answer here.",B826)))</formula>
    </cfRule>
  </conditionalFormatting>
  <conditionalFormatting sqref="B729">
    <cfRule type="containsText" dxfId="109" priority="110" operator="containsText" text="Please fill your answer here.">
      <formula>NOT(ISERROR(SEARCH("Please fill your answer here.",B729)))</formula>
    </cfRule>
  </conditionalFormatting>
  <conditionalFormatting sqref="B52:B53">
    <cfRule type="containsText" dxfId="108" priority="109" operator="containsText" text="Please fill your answer here.">
      <formula>NOT(ISERROR(SEARCH("Please fill your answer here.",B52)))</formula>
    </cfRule>
  </conditionalFormatting>
  <conditionalFormatting sqref="B95:B96">
    <cfRule type="containsText" dxfId="107" priority="108" operator="containsText" text="Please fill your answer here.">
      <formula>NOT(ISERROR(SEARCH("Please fill your answer here.",B95)))</formula>
    </cfRule>
  </conditionalFormatting>
  <conditionalFormatting sqref="B139">
    <cfRule type="containsText" dxfId="106" priority="107" operator="containsText" text="Please fill your answer here.">
      <formula>NOT(ISERROR(SEARCH("Please fill your answer here.",B139)))</formula>
    </cfRule>
  </conditionalFormatting>
  <conditionalFormatting sqref="B140">
    <cfRule type="containsText" dxfId="105" priority="106" operator="containsText" text="Please fill your answer here.">
      <formula>NOT(ISERROR(SEARCH("Please fill your answer here.",B140)))</formula>
    </cfRule>
  </conditionalFormatting>
  <conditionalFormatting sqref="B483">
    <cfRule type="containsText" dxfId="104" priority="105" operator="containsText" text="Please fill your answer here.">
      <formula>NOT(ISERROR(SEARCH("Please fill your answer here.",B483)))</formula>
    </cfRule>
  </conditionalFormatting>
  <conditionalFormatting sqref="B500">
    <cfRule type="containsText" dxfId="103" priority="104" operator="containsText" text="Please fill your answer here.">
      <formula>NOT(ISERROR(SEARCH("Please fill your answer here.",B500)))</formula>
    </cfRule>
  </conditionalFormatting>
  <conditionalFormatting sqref="B505">
    <cfRule type="containsText" dxfId="102" priority="103" operator="containsText" text="Please fill your answer here.">
      <formula>NOT(ISERROR(SEARCH("Please fill your answer here.",B505)))</formula>
    </cfRule>
  </conditionalFormatting>
  <conditionalFormatting sqref="B515">
    <cfRule type="containsText" dxfId="101" priority="102" operator="containsText" text="Please fill your answer here.">
      <formula>NOT(ISERROR(SEARCH("Please fill your answer here.",B515)))</formula>
    </cfRule>
  </conditionalFormatting>
  <conditionalFormatting sqref="B520">
    <cfRule type="containsText" dxfId="100" priority="101" operator="containsText" text="Please fill your answer here.">
      <formula>NOT(ISERROR(SEARCH("Please fill your answer here.",B520)))</formula>
    </cfRule>
  </conditionalFormatting>
  <conditionalFormatting sqref="B525">
    <cfRule type="containsText" dxfId="99" priority="100" operator="containsText" text="Please fill your answer here.">
      <formula>NOT(ISERROR(SEARCH("Please fill your answer here.",B525)))</formula>
    </cfRule>
  </conditionalFormatting>
  <conditionalFormatting sqref="B530">
    <cfRule type="containsText" dxfId="98" priority="99" operator="containsText" text="Please fill your answer here.">
      <formula>NOT(ISERROR(SEARCH("Please fill your answer here.",B530)))</formula>
    </cfRule>
  </conditionalFormatting>
  <conditionalFormatting sqref="B535">
    <cfRule type="containsText" dxfId="97" priority="98" operator="containsText" text="Please fill your answer here.">
      <formula>NOT(ISERROR(SEARCH("Please fill your answer here.",B535)))</formula>
    </cfRule>
  </conditionalFormatting>
  <conditionalFormatting sqref="B540">
    <cfRule type="containsText" dxfId="96" priority="97" operator="containsText" text="Please fill your answer here.">
      <formula>NOT(ISERROR(SEARCH("Please fill your answer here.",B540)))</formula>
    </cfRule>
  </conditionalFormatting>
  <conditionalFormatting sqref="B550">
    <cfRule type="containsText" dxfId="95" priority="96" operator="containsText" text="Please fill your answer here.">
      <formula>NOT(ISERROR(SEARCH("Please fill your answer here.",B550)))</formula>
    </cfRule>
  </conditionalFormatting>
  <conditionalFormatting sqref="B555">
    <cfRule type="containsText" dxfId="94" priority="95" operator="containsText" text="Please fill your answer here.">
      <formula>NOT(ISERROR(SEARCH("Please fill your answer here.",B555)))</formula>
    </cfRule>
  </conditionalFormatting>
  <conditionalFormatting sqref="B566">
    <cfRule type="containsText" dxfId="93" priority="94" operator="containsText" text="Please fill your answer here.">
      <formula>NOT(ISERROR(SEARCH("Please fill your answer here.",B566)))</formula>
    </cfRule>
  </conditionalFormatting>
  <conditionalFormatting sqref="B571">
    <cfRule type="containsText" dxfId="92" priority="93" operator="containsText" text="Please fill your answer here.">
      <formula>NOT(ISERROR(SEARCH("Please fill your answer here.",B571)))</formula>
    </cfRule>
  </conditionalFormatting>
  <conditionalFormatting sqref="B576">
    <cfRule type="containsText" dxfId="91" priority="92" operator="containsText" text="Please fill your answer here.">
      <formula>NOT(ISERROR(SEARCH("Please fill your answer here.",B576)))</formula>
    </cfRule>
  </conditionalFormatting>
  <conditionalFormatting sqref="B581">
    <cfRule type="containsText" dxfId="90" priority="91" operator="containsText" text="Please fill your answer here.">
      <formula>NOT(ISERROR(SEARCH("Please fill your answer here.",B581)))</formula>
    </cfRule>
  </conditionalFormatting>
  <conditionalFormatting sqref="B586">
    <cfRule type="containsText" dxfId="89" priority="90" operator="containsText" text="Please fill your answer here.">
      <formula>NOT(ISERROR(SEARCH("Please fill your answer here.",B586)))</formula>
    </cfRule>
  </conditionalFormatting>
  <conditionalFormatting sqref="B591">
    <cfRule type="containsText" dxfId="88" priority="89" operator="containsText" text="Please fill your answer here.">
      <formula>NOT(ISERROR(SEARCH("Please fill your answer here.",B591)))</formula>
    </cfRule>
  </conditionalFormatting>
  <conditionalFormatting sqref="B606">
    <cfRule type="containsText" dxfId="87" priority="88" operator="containsText" text="Please fill your answer here.">
      <formula>NOT(ISERROR(SEARCH("Please fill your answer here.",B606)))</formula>
    </cfRule>
  </conditionalFormatting>
  <conditionalFormatting sqref="B611">
    <cfRule type="containsText" dxfId="86" priority="87" operator="containsText" text="Please fill your answer here.">
      <formula>NOT(ISERROR(SEARCH("Please fill your answer here.",B611)))</formula>
    </cfRule>
  </conditionalFormatting>
  <conditionalFormatting sqref="B616">
    <cfRule type="containsText" dxfId="85" priority="86" operator="containsText" text="Please fill your answer here.">
      <formula>NOT(ISERROR(SEARCH("Please fill your answer here.",B616)))</formula>
    </cfRule>
  </conditionalFormatting>
  <conditionalFormatting sqref="B633">
    <cfRule type="containsText" dxfId="84" priority="85" operator="containsText" text="Please fill your answer here.">
      <formula>NOT(ISERROR(SEARCH("Please fill your answer here.",B633)))</formula>
    </cfRule>
  </conditionalFormatting>
  <conditionalFormatting sqref="B638">
    <cfRule type="containsText" dxfId="83" priority="84" operator="containsText" text="Please fill your answer here.">
      <formula>NOT(ISERROR(SEARCH("Please fill your answer here.",B638)))</formula>
    </cfRule>
  </conditionalFormatting>
  <conditionalFormatting sqref="B656">
    <cfRule type="containsText" dxfId="82" priority="83" operator="containsText" text="Please fill your answer here.">
      <formula>NOT(ISERROR(SEARCH("Please fill your answer here.",B656)))</formula>
    </cfRule>
  </conditionalFormatting>
  <conditionalFormatting sqref="B674">
    <cfRule type="containsText" dxfId="81" priority="82" operator="containsText" text="Please fill your answer here.">
      <formula>NOT(ISERROR(SEARCH("Please fill your answer here.",B674)))</formula>
    </cfRule>
  </conditionalFormatting>
  <conditionalFormatting sqref="B690">
    <cfRule type="containsText" dxfId="80" priority="81" operator="containsText" text="Please fill your answer here.">
      <formula>NOT(ISERROR(SEARCH("Please fill your answer here.",B690)))</formula>
    </cfRule>
  </conditionalFormatting>
  <conditionalFormatting sqref="B715">
    <cfRule type="containsText" dxfId="79" priority="80" operator="containsText" text="Please fill your answer here.">
      <formula>NOT(ISERROR(SEARCH("Please fill your answer here.",B715)))</formula>
    </cfRule>
  </conditionalFormatting>
  <conditionalFormatting sqref="B725">
    <cfRule type="containsText" dxfId="78" priority="79" operator="containsText" text="Please fill your answer here.">
      <formula>NOT(ISERROR(SEARCH("Please fill your answer here.",B725)))</formula>
    </cfRule>
  </conditionalFormatting>
  <conditionalFormatting sqref="B730">
    <cfRule type="containsText" dxfId="77" priority="78" operator="containsText" text="Please fill your answer here.">
      <formula>NOT(ISERROR(SEARCH("Please fill your answer here.",B730)))</formula>
    </cfRule>
  </conditionalFormatting>
  <conditionalFormatting sqref="B735">
    <cfRule type="containsText" dxfId="76" priority="77" operator="containsText" text="Please fill your answer here.">
      <formula>NOT(ISERROR(SEARCH("Please fill your answer here.",B735)))</formula>
    </cfRule>
  </conditionalFormatting>
  <conditionalFormatting sqref="B741">
    <cfRule type="containsText" dxfId="75" priority="76" operator="containsText" text="Please fill your answer here.">
      <formula>NOT(ISERROR(SEARCH("Please fill your answer here.",B741)))</formula>
    </cfRule>
  </conditionalFormatting>
  <conditionalFormatting sqref="B759">
    <cfRule type="containsText" dxfId="74" priority="75" operator="containsText" text="Please fill your answer here.">
      <formula>NOT(ISERROR(SEARCH("Please fill your answer here.",B759)))</formula>
    </cfRule>
  </conditionalFormatting>
  <conditionalFormatting sqref="B779">
    <cfRule type="containsText" dxfId="73" priority="74" operator="containsText" text="Please fill your answer here.">
      <formula>NOT(ISERROR(SEARCH("Please fill your answer here.",B779)))</formula>
    </cfRule>
  </conditionalFormatting>
  <conditionalFormatting sqref="B784">
    <cfRule type="containsText" dxfId="72" priority="73" operator="containsText" text="Please fill your answer here.">
      <formula>NOT(ISERROR(SEARCH("Please fill your answer here.",B784)))</formula>
    </cfRule>
  </conditionalFormatting>
  <conditionalFormatting sqref="B894">
    <cfRule type="containsText" dxfId="71" priority="72" operator="containsText" text="Please fill your answer here.">
      <formula>NOT(ISERROR(SEARCH("Please fill your answer here.",B894)))</formula>
    </cfRule>
  </conditionalFormatting>
  <conditionalFormatting sqref="B929">
    <cfRule type="containsText" dxfId="70" priority="71" operator="containsText" text="Please fill your answer here.">
      <formula>NOT(ISERROR(SEARCH("Please fill your answer here.",B929)))</formula>
    </cfRule>
  </conditionalFormatting>
  <conditionalFormatting sqref="F262">
    <cfRule type="expression" dxfId="69" priority="62">
      <formula>$B262="Dimension 1: Policy is completed"</formula>
    </cfRule>
    <cfRule type="expression" dxfId="68" priority="63">
      <formula>$B262="Dimension 1: Policy contains missing answers"</formula>
    </cfRule>
    <cfRule type="containsText" dxfId="67" priority="64" operator="containsText" text="This section contains missing answers">
      <formula>NOT(ISERROR(SEARCH("This section contains missing answers",F262)))</formula>
    </cfRule>
  </conditionalFormatting>
  <conditionalFormatting sqref="F792">
    <cfRule type="expression" dxfId="66" priority="65">
      <formula>$B792="Dimension 3: Portal is completed"</formula>
    </cfRule>
    <cfRule type="expression" dxfId="65" priority="66">
      <formula>$B792="Dimension 3: Portal contains missing answers"</formula>
    </cfRule>
    <cfRule type="containsText" dxfId="64" priority="67" operator="containsText" text="This section contains missing answers">
      <formula>NOT(ISERROR(SEARCH("This section contains missing answers",F792)))</formula>
    </cfRule>
  </conditionalFormatting>
  <conditionalFormatting sqref="F474">
    <cfRule type="expression" dxfId="63" priority="68">
      <formula>$B474="Dimension 2: Impact is completed"</formula>
    </cfRule>
    <cfRule type="expression" dxfId="62" priority="69">
      <formula>$B474="Dimension 2: Impact contains missing answers"</formula>
    </cfRule>
    <cfRule type="containsText" dxfId="61" priority="70" operator="containsText" text="This section contains missing answers">
      <formula>NOT(ISERROR(SEARCH("This section contains missing answers",F474)))</formula>
    </cfRule>
  </conditionalFormatting>
  <conditionalFormatting sqref="F1007">
    <cfRule type="expression" dxfId="60" priority="59">
      <formula>$B1007="Dimension 4: Quality is completed"</formula>
    </cfRule>
    <cfRule type="expression" dxfId="59" priority="60">
      <formula>$B1007="Dimension 4: Quality contains missing answers"</formula>
    </cfRule>
    <cfRule type="containsText" dxfId="58" priority="61" operator="containsText" text="This section contains missing answers">
      <formula>NOT(ISERROR(SEARCH("This section contains missing answers",F1007)))</formula>
    </cfRule>
  </conditionalFormatting>
  <conditionalFormatting sqref="I262">
    <cfRule type="expression" dxfId="57" priority="47">
      <formula>$B262="Dimension 1: Policy is completed"</formula>
    </cfRule>
    <cfRule type="expression" dxfId="56" priority="48">
      <formula>$B262="Dimension 1: Policy contains missing answers"</formula>
    </cfRule>
    <cfRule type="containsText" dxfId="55" priority="49" operator="containsText" text="This section contains missing answers">
      <formula>NOT(ISERROR(SEARCH("This section contains missing answers",I262)))</formula>
    </cfRule>
  </conditionalFormatting>
  <conditionalFormatting sqref="I792">
    <cfRule type="expression" dxfId="54" priority="50">
      <formula>$B792="Dimension 3: Portal is completed"</formula>
    </cfRule>
    <cfRule type="expression" dxfId="53" priority="51">
      <formula>$B792="Dimension 3: Portal contains missing answers"</formula>
    </cfRule>
    <cfRule type="containsText" dxfId="52" priority="52" operator="containsText" text="This section contains missing answers">
      <formula>NOT(ISERROR(SEARCH("This section contains missing answers",I792)))</formula>
    </cfRule>
  </conditionalFormatting>
  <conditionalFormatting sqref="I1007">
    <cfRule type="expression" dxfId="51" priority="53">
      <formula>$B1007="Dimension 4: Quality is completed"</formula>
    </cfRule>
    <cfRule type="expression" dxfId="50" priority="54">
      <formula>$B1007="Dimension 4: Quality contains missing answers"</formula>
    </cfRule>
    <cfRule type="containsText" dxfId="49" priority="55" operator="containsText" text="This section contains missing answers">
      <formula>NOT(ISERROR(SEARCH("This section contains missing answers",I1007)))</formula>
    </cfRule>
  </conditionalFormatting>
  <conditionalFormatting sqref="I474">
    <cfRule type="expression" dxfId="48" priority="56">
      <formula>$B474="Dimension 2: Impact is completed"</formula>
    </cfRule>
    <cfRule type="expression" dxfId="47" priority="57">
      <formula>$B474="Dimension 2: Impact contains missing answers"</formula>
    </cfRule>
    <cfRule type="containsText" dxfId="46" priority="58" operator="containsText" text="This section contains missing answers">
      <formula>NOT(ISERROR(SEARCH("This section contains missing answers",I474)))</formula>
    </cfRule>
  </conditionalFormatting>
  <conditionalFormatting sqref="B1">
    <cfRule type="expression" dxfId="45" priority="44">
      <formula>$C1="This section is completed"</formula>
    </cfRule>
    <cfRule type="expression" dxfId="44" priority="45">
      <formula>$C1="This section contains missing answers"</formula>
    </cfRule>
    <cfRule type="containsText" dxfId="43" priority="46" operator="containsText" text="This section contains missing answers">
      <formula>NOT(ISERROR(SEARCH("This section contains missing answers",B1)))</formula>
    </cfRule>
  </conditionalFormatting>
  <conditionalFormatting sqref="B955">
    <cfRule type="containsText" dxfId="42" priority="43" operator="containsText" text="Please fill your answer here.">
      <formula>NOT(ISERROR(SEARCH("Please fill your answer here.",B955)))</formula>
    </cfRule>
  </conditionalFormatting>
  <conditionalFormatting sqref="F955">
    <cfRule type="containsText" dxfId="41" priority="42" operator="containsText" text="Please fill your answer here.">
      <formula>NOT(ISERROR(SEARCH("Please fill your answer here.",F955)))</formula>
    </cfRule>
  </conditionalFormatting>
  <conditionalFormatting sqref="B890">
    <cfRule type="containsText" dxfId="40" priority="41" operator="containsText" text="Please fill your answer here.">
      <formula>NOT(ISERROR(SEARCH("Please fill your answer here.",B890)))</formula>
    </cfRule>
  </conditionalFormatting>
  <conditionalFormatting sqref="F890">
    <cfRule type="containsText" dxfId="39" priority="40" operator="containsText" text="Please fill your answer here.">
      <formula>NOT(ISERROR(SEARCH("Please fill your answer here.",F890)))</formula>
    </cfRule>
  </conditionalFormatting>
  <conditionalFormatting sqref="B829">
    <cfRule type="containsText" dxfId="38" priority="39" operator="containsText" text="Please fill your answer here.">
      <formula>NOT(ISERROR(SEARCH("Please fill your answer here.",B829)))</formula>
    </cfRule>
  </conditionalFormatting>
  <conditionalFormatting sqref="F829">
    <cfRule type="containsText" dxfId="37" priority="38" operator="containsText" text="Please fill your answer here.">
      <formula>NOT(ISERROR(SEARCH("Please fill your answer here.",F829)))</formula>
    </cfRule>
  </conditionalFormatting>
  <conditionalFormatting sqref="B797">
    <cfRule type="containsText" dxfId="36" priority="37" operator="containsText" text="Please fill your answer here.">
      <formula>NOT(ISERROR(SEARCH("Please fill your answer here.",B797)))</formula>
    </cfRule>
  </conditionalFormatting>
  <conditionalFormatting sqref="F797">
    <cfRule type="containsText" dxfId="35" priority="36" operator="containsText" text="Please fill your answer here.">
      <formula>NOT(ISERROR(SEARCH("Please fill your answer here.",F797)))</formula>
    </cfRule>
  </conditionalFormatting>
  <conditionalFormatting sqref="B794">
    <cfRule type="containsText" dxfId="34" priority="35" operator="containsText" text="Please fill your answer here.">
      <formula>NOT(ISERROR(SEARCH("Please fill your answer here.",B794)))</formula>
    </cfRule>
  </conditionalFormatting>
  <conditionalFormatting sqref="F794">
    <cfRule type="containsText" dxfId="33" priority="34" operator="containsText" text="Please fill your answer here.">
      <formula>NOT(ISERROR(SEARCH("Please fill your answer here.",F794)))</formula>
    </cfRule>
  </conditionalFormatting>
  <conditionalFormatting sqref="B737">
    <cfRule type="containsText" dxfId="32" priority="33" operator="containsText" text="Please fill your answer here.">
      <formula>NOT(ISERROR(SEARCH("Please fill your answer here.",B737)))</formula>
    </cfRule>
  </conditionalFormatting>
  <conditionalFormatting sqref="F737">
    <cfRule type="containsText" dxfId="31" priority="32" operator="containsText" text="Please fill your answer here.">
      <formula>NOT(ISERROR(SEARCH("Please fill your answer here.",F737)))</formula>
    </cfRule>
  </conditionalFormatting>
  <conditionalFormatting sqref="B676">
    <cfRule type="containsText" dxfId="30" priority="31" operator="containsText" text="Please fill your answer here.">
      <formula>NOT(ISERROR(SEARCH("Please fill your answer here.",B676)))</formula>
    </cfRule>
  </conditionalFormatting>
  <conditionalFormatting sqref="F676">
    <cfRule type="containsText" dxfId="29" priority="30" operator="containsText" text="Please fill your answer here.">
      <formula>NOT(ISERROR(SEARCH("Please fill your answer here.",F676)))</formula>
    </cfRule>
  </conditionalFormatting>
  <conditionalFormatting sqref="B599">
    <cfRule type="containsText" dxfId="28" priority="29" operator="containsText" text="Please fill your answer here.">
      <formula>NOT(ISERROR(SEARCH("Please fill your answer here.",B599)))</formula>
    </cfRule>
  </conditionalFormatting>
  <conditionalFormatting sqref="F599">
    <cfRule type="containsText" dxfId="27" priority="28" operator="containsText" text="Please fill your answer here.">
      <formula>NOT(ISERROR(SEARCH("Please fill your answer here.",F599)))</formula>
    </cfRule>
  </conditionalFormatting>
  <conditionalFormatting sqref="B479">
    <cfRule type="containsText" dxfId="26" priority="27" operator="containsText" text="Please fill your answer here.">
      <formula>NOT(ISERROR(SEARCH("Please fill your answer here.",B479)))</formula>
    </cfRule>
  </conditionalFormatting>
  <conditionalFormatting sqref="F479">
    <cfRule type="containsText" dxfId="25" priority="26" operator="containsText" text="Please fill your answer here.">
      <formula>NOT(ISERROR(SEARCH("Please fill your answer here.",F479)))</formula>
    </cfRule>
  </conditionalFormatting>
  <conditionalFormatting sqref="B476">
    <cfRule type="containsText" dxfId="24" priority="25" operator="containsText" text="Please fill your answer here.">
      <formula>NOT(ISERROR(SEARCH("Please fill your answer here.",B476)))</formula>
    </cfRule>
  </conditionalFormatting>
  <conditionalFormatting sqref="F476">
    <cfRule type="containsText" dxfId="23" priority="24" operator="containsText" text="Please fill your answer here.">
      <formula>NOT(ISERROR(SEARCH("Please fill your answer here.",F476)))</formula>
    </cfRule>
  </conditionalFormatting>
  <conditionalFormatting sqref="B448">
    <cfRule type="containsText" dxfId="22" priority="23" operator="containsText" text="Please fill your answer here.">
      <formula>NOT(ISERROR(SEARCH("Please fill your answer here.",B448)))</formula>
    </cfRule>
  </conditionalFormatting>
  <conditionalFormatting sqref="F448">
    <cfRule type="containsText" dxfId="21" priority="22" operator="containsText" text="Please fill your answer here.">
      <formula>NOT(ISERROR(SEARCH("Please fill your answer here.",F448)))</formula>
    </cfRule>
  </conditionalFormatting>
  <conditionalFormatting sqref="B417">
    <cfRule type="containsText" dxfId="20" priority="21" operator="containsText" text="Please fill your answer here.">
      <formula>NOT(ISERROR(SEARCH("Please fill your answer here.",B417)))</formula>
    </cfRule>
  </conditionalFormatting>
  <conditionalFormatting sqref="F417">
    <cfRule type="containsText" dxfId="19" priority="20" operator="containsText" text="Please fill your answer here.">
      <formula>NOT(ISERROR(SEARCH("Please fill your answer here.",F417)))</formula>
    </cfRule>
  </conditionalFormatting>
  <conditionalFormatting sqref="B386">
    <cfRule type="containsText" dxfId="18" priority="19" operator="containsText" text="Please fill your answer here.">
      <formula>NOT(ISERROR(SEARCH("Please fill your answer here.",B386)))</formula>
    </cfRule>
  </conditionalFormatting>
  <conditionalFormatting sqref="F386">
    <cfRule type="containsText" dxfId="17" priority="18" operator="containsText" text="Please fill your answer here.">
      <formula>NOT(ISERROR(SEARCH("Please fill your answer here.",F386)))</formula>
    </cfRule>
  </conditionalFormatting>
  <conditionalFormatting sqref="B354:B355">
    <cfRule type="containsText" dxfId="16" priority="17" operator="containsText" text="Please fill your answer here.">
      <formula>NOT(ISERROR(SEARCH("Please fill your answer here.",B354)))</formula>
    </cfRule>
  </conditionalFormatting>
  <conditionalFormatting sqref="F354:F355">
    <cfRule type="containsText" dxfId="15" priority="16" operator="containsText" text="Please fill your answer here.">
      <formula>NOT(ISERROR(SEARCH("Please fill your answer here.",F354)))</formula>
    </cfRule>
  </conditionalFormatting>
  <conditionalFormatting sqref="B320">
    <cfRule type="containsText" dxfId="14" priority="15" operator="containsText" text="Please fill your answer here.">
      <formula>NOT(ISERROR(SEARCH("Please fill your answer here.",B320)))</formula>
    </cfRule>
  </conditionalFormatting>
  <conditionalFormatting sqref="F320">
    <cfRule type="containsText" dxfId="13" priority="14" operator="containsText" text="Please fill your answer here.">
      <formula>NOT(ISERROR(SEARCH("Please fill your answer here.",F320)))</formula>
    </cfRule>
  </conditionalFormatting>
  <conditionalFormatting sqref="B267">
    <cfRule type="containsText" dxfId="12" priority="13" operator="containsText" text="Please fill your answer here.">
      <formula>NOT(ISERROR(SEARCH("Please fill your answer here.",B267)))</formula>
    </cfRule>
  </conditionalFormatting>
  <conditionalFormatting sqref="F267">
    <cfRule type="containsText" dxfId="11" priority="12" operator="containsText" text="Please fill your answer here.">
      <formula>NOT(ISERROR(SEARCH("Please fill your answer here.",F267)))</formula>
    </cfRule>
  </conditionalFormatting>
  <conditionalFormatting sqref="B264">
    <cfRule type="containsText" dxfId="10" priority="11" operator="containsText" text="Please fill your answer here.">
      <formula>NOT(ISERROR(SEARCH("Please fill your answer here.",B264)))</formula>
    </cfRule>
  </conditionalFormatting>
  <conditionalFormatting sqref="F264">
    <cfRule type="containsText" dxfId="9" priority="10" operator="containsText" text="Please fill your answer here.">
      <formula>NOT(ISERROR(SEARCH("Please fill your answer here.",F264)))</formula>
    </cfRule>
  </conditionalFormatting>
  <conditionalFormatting sqref="B113">
    <cfRule type="containsText" dxfId="8" priority="9" operator="containsText" text="Please fill your answer here.">
      <formula>NOT(ISERROR(SEARCH("Please fill your answer here.",B113)))</formula>
    </cfRule>
  </conditionalFormatting>
  <conditionalFormatting sqref="F113">
    <cfRule type="containsText" dxfId="7" priority="8" operator="containsText" text="Please fill your answer here.">
      <formula>NOT(ISERROR(SEARCH("Please fill your answer here.",F113)))</formula>
    </cfRule>
  </conditionalFormatting>
  <conditionalFormatting sqref="B6">
    <cfRule type="containsText" dxfId="6" priority="7" operator="containsText" text="Please fill your answer here.">
      <formula>NOT(ISERROR(SEARCH("Please fill your answer here.",B6)))</formula>
    </cfRule>
  </conditionalFormatting>
  <conditionalFormatting sqref="F6">
    <cfRule type="containsText" dxfId="5" priority="6" operator="containsText" text="Please fill your answer here.">
      <formula>NOT(ISERROR(SEARCH("Please fill your answer here.",F6)))</formula>
    </cfRule>
  </conditionalFormatting>
  <conditionalFormatting sqref="B3">
    <cfRule type="containsText" dxfId="4" priority="5" operator="containsText" text="Please fill your answer here.">
      <formula>NOT(ISERROR(SEARCH("Please fill your answer here.",B3)))</formula>
    </cfRule>
  </conditionalFormatting>
  <conditionalFormatting sqref="F3">
    <cfRule type="containsText" dxfId="3" priority="4" operator="containsText" text="Please fill your answer here.">
      <formula>NOT(ISERROR(SEARCH("Please fill your answer here.",F3)))</formula>
    </cfRule>
  </conditionalFormatting>
  <conditionalFormatting sqref="E2">
    <cfRule type="expression" dxfId="2" priority="1">
      <formula>$B2="This section is completed"</formula>
    </cfRule>
    <cfRule type="expression" dxfId="1" priority="2">
      <formula>$B2="This section contains missing answers"</formula>
    </cfRule>
    <cfRule type="containsText" dxfId="0" priority="3" operator="containsText" text="This section contains missing answers">
      <formula>NOT(ISERROR(SEARCH("This section contains missing answers",E2)))</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D113:E113 D261:I261 D473:I473 D791:I791 D1006:I1006 G955:I955 D955:E955 D890:E890 G890:I890 D829:E829 G829:I829 D797:E797 G797:I797 D794:E794 G794:I794 D737:E737 G737:I737 D676:E676 G676:I676 D599:E599 G599:I599 D479:E479 G479:I479 D476:E476 G476:I476 D448:E448 G448:I448 D417:E417 G417:I417 D386:E386 G386:I386 D354:E355 G354:I355 D320:E320 G320:I320 D267:E267 G267:I267 D264:E264 G264:I264 D172:E172 G172:I172 C77:C1048576 G113:I113 D6:E6 G6:I6 D3:E3 G3:I3 C3:C74" xr:uid="{037ABD55-7614-418A-B030-1FBDC6485DD4}">
      <formula1>"x"</formula1>
    </dataValidation>
  </dataValidations>
  <hyperlinks>
    <hyperlink ref="B483" r:id="rId1" xr:uid="{B6640FF5-769F-442F-9560-EC17C811D86B}"/>
    <hyperlink ref="B510" r:id="rId2" xr:uid="{9C207ACD-1535-4CB0-B433-546E84929918}"/>
    <hyperlink ref="B540" r:id="rId3" display="https://dane.gov.pl/dataset/submissions" xr:uid="{708B2BD4-74CB-40A6-8642-33530FB29602}"/>
    <hyperlink ref="B550" r:id="rId4" xr:uid="{E4A39CAC-0940-44B1-9C98-577D641E7112}"/>
    <hyperlink ref="B581" r:id="rId5" xr:uid="{59556CE1-D569-4FB6-A7B5-C3A772C89421}"/>
    <hyperlink ref="B749" r:id="rId6" xr:uid="{FEC26731-C017-46A7-8118-FC13D455E2FE}"/>
    <hyperlink ref="B591" r:id="rId7" xr:uid="{FA7A30CE-0B00-4765-B266-7B8A4DA8B5D5}"/>
    <hyperlink ref="B715" r:id="rId8" xr:uid="{8DEC08ED-D285-4F57-BA41-409A4F5B62CE}"/>
    <hyperlink ref="B725" r:id="rId9" xr:uid="{B9ED152E-337F-420F-9739-C8AAC133EAB3}"/>
    <hyperlink ref="B730" r:id="rId10" xr:uid="{41A5C866-11AE-40B7-9577-1B8EE15FD4C5}"/>
    <hyperlink ref="B500" r:id="rId11" xr:uid="{19E1E016-4960-4F4C-91D4-BB1B709AEA8C}"/>
    <hyperlink ref="B735" r:id="rId12" xr:uid="{0FE7B04A-F243-4D89-9613-EF0DF082B025}"/>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Props1.xml><?xml version="1.0" encoding="utf-8"?>
<ds:datastoreItem xmlns:ds="http://schemas.openxmlformats.org/officeDocument/2006/customXml" ds:itemID="{7E7AC9D2-7B03-408C-BFE2-2331C855BA4A}"/>
</file>

<file path=customXml/itemProps2.xml><?xml version="1.0" encoding="utf-8"?>
<ds:datastoreItem xmlns:ds="http://schemas.openxmlformats.org/officeDocument/2006/customXml" ds:itemID="{A589FDA4-166B-49EE-B15F-08E5CDAB9720}"/>
</file>

<file path=customXml/itemProps3.xml><?xml version="1.0" encoding="utf-8"?>
<ds:datastoreItem xmlns:ds="http://schemas.openxmlformats.org/officeDocument/2006/customXml" ds:itemID="{73302CF3-EF95-4292-AA12-B4AC075C123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Carsaniga, Giulia</cp:lastModifiedBy>
  <cp:revision/>
  <dcterms:created xsi:type="dcterms:W3CDTF">2022-12-08T12:58:33Z</dcterms:created>
  <dcterms:modified xsi:type="dcterms:W3CDTF">2022-12-13T16:00:39Z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