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0885FF59-D906-448F-B752-AAF8DD843547}" xr6:coauthVersionLast="47" xr6:coauthVersionMax="47" xr10:uidLastSave="{74FBB977-D5CC-440B-B8FC-17F8719DBDFA}"/>
  <bookViews>
    <workbookView xWindow="-108" yWindow="-108" windowWidth="23256" windowHeight="12456" xr2:uid="{B18B3A01-8255-408E-BA8E-325662872FE1}"/>
  </bookViews>
  <sheets>
    <sheet name="Norway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0" i="1" s="1"/>
  <c r="F891" i="1"/>
  <c r="F886" i="1"/>
  <c r="F885" i="1"/>
  <c r="F881" i="1"/>
  <c r="F880" i="1"/>
  <c r="F876" i="1"/>
  <c r="F875" i="1"/>
  <c r="F873" i="1"/>
  <c r="F872" i="1"/>
  <c r="F871"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797" i="1" s="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89" i="1"/>
  <c r="F488" i="1"/>
  <c r="F486" i="1"/>
  <c r="F485" i="1"/>
  <c r="F481" i="1"/>
  <c r="F480" i="1"/>
  <c r="F479" i="1" s="1"/>
  <c r="F469" i="1"/>
  <c r="F468" i="1"/>
  <c r="F467" i="1"/>
  <c r="F463" i="1"/>
  <c r="F462" i="1"/>
  <c r="F461" i="1"/>
  <c r="F457" i="1"/>
  <c r="F456" i="1"/>
  <c r="F455" i="1"/>
  <c r="F451" i="1"/>
  <c r="F450" i="1"/>
  <c r="F448" i="1" s="1"/>
  <c r="F449" i="1"/>
  <c r="F444" i="1"/>
  <c r="F443"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7" i="1" s="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72" i="1" s="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4"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6" i="1" s="1"/>
  <c r="F13" i="1"/>
  <c r="F9" i="1"/>
  <c r="F8" i="1"/>
  <c r="F7" i="1"/>
  <c r="F794" i="1" l="1"/>
  <c r="F476" i="1"/>
  <c r="F3" i="1"/>
  <c r="F354" i="1"/>
  <c r="F264" i="1" s="1"/>
  <c r="F2" i="1" l="1"/>
</calcChain>
</file>

<file path=xl/sharedStrings.xml><?xml version="1.0" encoding="utf-8"?>
<sst xmlns="http://schemas.openxmlformats.org/spreadsheetml/2006/main" count="1361" uniqueCount="701">
  <si>
    <t>Norway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</si>
  <si>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</si>
  <si>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</si>
  <si>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</si>
  <si>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</si>
  <si>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</si>
  <si>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</si>
  <si>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</si>
  <si>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</si>
  <si>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</si>
  <si>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</si>
  <si>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</si>
  <si>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</si>
  <si>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</si>
  <si>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Guidelines for making public data available - https://www.regjeringen.no/no/dokumenter/retningslinjer-ved-tilgjengeliggjoring-av-offentlige-data/id2536870/. Transposition of the Open Directive is still in progress: https://www.regjeringen.no/no/sub/eos-notatbasen/notatene/2018/juni/endring-viderebruksdirektivet/id2604081/</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</si>
  <si>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</si>
  <si>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</si>
  <si>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</si>
  <si>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</si>
  <si>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Norway has several strategic documents and policies that cover data sharing (including open data), digitalisation, artificial intelligence, etc. Listed below are some relevant documents
Digital agenda for Norway
Establishes information as a key resource in the public sector. Emphasis on once-only and holistic information management.
Establishes three main reasons why access to open public data is important for society:
1. Streamlining and innovation
2. Business development
3. An open and democratic society
In addition, cross-sectoral instruments have been established to promote access to and re-use of public data:
- Dataportal (data.norge.no)
- Dataset distribution service
- Guidelines for re-use of public data
- Guidance for making open data available
- Development of a Norwegian license for public data
The strategy also identifies important sectors with open data that are socio-economically important
National strategy on access to and sharing of research data
The strategy is part of the follow-up to Meld. St. 27 (2015–2016), Digital agenda for Norway.
The strategy deals with increased accessibility to and reuse of publicly funded research data. It describes the state of affairs on which the policy is based and the current situation at the research institutions. Three basic principles relating to the accessibility and sharing of research data are set out:
1. Research data must be as open as possible, as closed as necessary
2. Research data should be managed and curated to take full advantage of their potential
3. Decisions concerning archiving and management of ­research data must be taken within the research community
One digital public sector
The strategy’s main measures focus on user-centric service development and more efficient and coordinated utilisation of common IT solutions by developing a common ecosystem for digital collaboration (where data sharing plays an important part) in the public sector. 
Data sharing, including open data, is one of six main objectives of the strategy:
 - The public sector shall exploit the potential of sharing and using data to create user-friendly services, and to promote value creation in the business sector
The strategy has five focus areas for achieving the goals, one of which deals with open data:
 - Data shall be shared and reused in the public sector to a greater degree, and open data shall be published for innovation and value creation in the business sector
The National Strategy for Artificial Intelligence
The Government will facilitate world-class AI infrastructure in Norway in the form of digitalisation -friendly regulations, good language resources, fast and robust communication networks, and sufficient computing power. It will facilitate data sharing within and across industries and sectors.
The Government will:
 - present a white paper on the data-driven economy and innovation
 - establish a resource centre for data sharing, with specialist expertise in the interrelationship between law, technology, business and administrative processes
 - establish a set of principles for extracting and managing data from central registries, and a common API catalogue to promote better utilisation of basic data by providing an overview of data interfaces (APIs)
 - consider policy instruments that can make it easier for industry sectors to share data and that simultaneously safeguard privacy and data protection, security, and business interests
 - give guidance to public agencies on how they can ensure access to data when entering into contracts by, for example, proposing standard clauses
 - consider which areas it may be in the public interest to require that data from the business sector be made accessible, and examine whether requirements for data access in connection with licences might be a suitable policy instrument in this regard
Digitalisation circular
The Digitalisation circular consists of requirements, recommendations and guidance to all government agencies on digitalisation. The requirement related to data states that [unofficial translation]:
The company must register data sets in the Common Data Catalog (data.norge.no). [...]. Registration of geodata via geonorge.no satisfies the requirement.
Companies that register / make data sets visible must clarify the prerequisites for sharing the data set with other companies.
Data shall be made available in accordance with the re-use provisions in the Public Access to Information Act and Guidelines for making public data available.
Data as a resource : Data-driven economy and innovation
[unofficial translation]
The Government's ambition is to increase the sharing of data within the business community and between the public and private sectors. Although data accounts for an increasing share of value creation in most Norwegian industries and sectors today, the business community must become even better at utilizing its own data and at sharing data within established value chains. Increased digitalisation and better data utilization will be important if Norwegian business and industry are to remain competitive nationally and internationally.
The Government will:
- establish The Data Factory, which will contribute to more public data of good quality being used for business development and innovation
 - appoint a public committee for comprehensive regulation of the re-use of public information
- map and assess the data economy in the public sector, including giving recommendations on various organizational and financial models for sharing and using public data
- further develop the National Resource Center for Data Sharing in the Norwegian Digitalisation Agency, to strengthen the offer of competence developent, transfer of experience and assistance when sharing and using public data
- provide guidance to public and private companies on how they can regulate access to data in dealings with software vendors, for example through a standard agreement formulation
- further develop the framework for information management in the public sector based on user needs and experiences from the work with The Data Factory and the collaborations for public-private sector development
- further develop data.norge.no with new services and functionality for providers and users of public data
- assess in which areas it may be in society's interest to demand that data from the business community be made available
- assess changes in the Government's standard agreements (SSA) and the development of separate agreement templates in order to strengthen public enterprises' rights to data obtained in connection with the delivery
- develop common principles for cooperation with the private sector in the field of digitalisation
- release property data from the land register and cadastre, so that property data becomes available free of charge
- contribute to the development of standards for the collection and making available of real-time data, sensor data and the like from the public sector
- develop a common methodology for measuring and making visible the benefits and effects of public data, based on the work done in the EU and the OECD in this area
- further develop national geographic information infrastructure to strengthen data sharing and use across the public and private sectors
URLs
https://www.regjeringen.no/en/dokumenter/digital-agenda-for-norway-in-brief/id2499897/
https://www.regjeringen.no/en/dokumenter/national-strategy-on-access-to-and-sharing-of-research-data/id2582412/
https://www.regjeringen.no/en/dokumenter/one-digital-public-sector/id2653874/?ch=4
https://www.regjeringen.no/en/dokumenter/nasjonal-strategi-for-kunstig-intelligens/id2685594/?ch=4#id0020
https://www.regjeringen.no/no/dokumenter/digitaliseringsrundskrivet/id2895185/
https://www.regjeringen.no/no/dokumenter/meld.-st.-22-20202021/id2841118/</t>
  </si>
  <si>
    <t xml:space="preserve">Has this national strategy/policy been updated in the past 24 months? </t>
  </si>
  <si>
    <t xml:space="preserve">o If yes, please briefly describe the main changes. </t>
  </si>
  <si>
    <t>These strategies is either new or updated
The action plan that follows up One digital public sector (11/06/2019) is continuously updated and is available here: https://www.digdir.no/handlingsplanen/handlingsplan-digitalisering-av-offellent-sektor/1229
Digitalisation circular (11/01/2022) (annualy updated)
Data as a resource : Data-driven economy and innovation - (26/03/2021) 
The action plan for geodata is continuously updated https://tiltaksplan.geonorge.no/</t>
  </si>
  <si>
    <t>Is there any further open data policy/strategy at regional or local level?</t>
  </si>
  <si>
    <t>o If yes, please provide the URL and title of the document(s) and briefly describe.</t>
  </si>
  <si>
    <t xml:space="preserve">Please fill your answer here. </t>
  </si>
  <si>
    <t>Does the national strategy/policy include an action plan with measures to be implemented in the open data field?</t>
  </si>
  <si>
    <t xml:space="preserve">no </t>
  </si>
  <si>
    <t>o If yes, please briefly describe the main measures described by the action plan.</t>
  </si>
  <si>
    <t>Action plan for One digital public sector
https://www.digdir.no/digitalisering-og-samordning/okt-deling-av-data-og-verdiskaping/1228
Excerpt from the list of specific follow-ups for the area of data sharing:
• Establish a national center for data sharing (established)
• Establish The Data Factory (https://datafabrikken.norge.no) as a project to facilitate G2B datasharing (ongoing)
• Establish a national toolbox for data sharing (established)
• Investigate a legal obligation to publish open data (ongoing)
• Develop a strategy for artificial intelligence (completed)
• Develop a method for measuring the effects of data sharing (ongoing)
Digtial Agenda specifies that it will continue with and build upon existing tools for open data and that sectoral strategies be prepared in the culture, education, transport, mapping and Government spending sectors.
Open data strategies have been made for four of these sectors and can be found here. 
•Culture https://www.regjeringen.no/no/dokumenter/kulturdepartementets-strategi-for-apne-data/id2576038/?q=strategi%20kultur
•Geodata: https://www.geonorge.no/Geodataarbeid/nasjonal-geodatastrategi/
•Research: https://www.forskningsradet.no/contentassets/e4cd6d2c23cf49d4989bb10c5eea087a/policy-for-apen-tilgang-til-forskningsdata.pdf
•Transport: https://www.regjeringen.no/no/dokumenter/strategi-for-tilgjengeliggjoring-av-offentlige-data--samferdselssektoren/id2598229/</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</si>
  <si>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</si>
  <si>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</si>
  <si>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6a</t>
  </si>
  <si>
    <t>o If yes, please briefly describe the measures.</t>
  </si>
  <si>
    <t>"Data as a resource" describes dynamic/realtime data as an importent part of the future data driven economy. In the Government's follow-up points [unofficial translation]: Contribute to the development of standards for the collection and making available of real-time data, sensor data and the like from the public sector for further use.  https://www.regjeringen.no/no/dokumenter/meld.-st.-22-20202021/id2841118/?ch=5#kap5-6</t>
  </si>
  <si>
    <t>Does the national strategy/policy outline measures to incentivise the publication of and access to geo-spatial data?</t>
  </si>
  <si>
    <t xml:space="preserve">Geo-spatial data is data that contains information on properties that are linked to a position on earth. </t>
  </si>
  <si>
    <t>6b</t>
  </si>
  <si>
    <t xml:space="preserve">We have a national geospatial strategy which outlines the responsibility the public sector has to implement measures in accordance with the Spatial Data Act.  https://www.regjeringen.no/en/dokumenter/national-geospatial-strategy-towards-2025/id2617560/?ch=1 . Geospatial data will be published in accordance to the High Value Dataset specifications </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</si>
  <si>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</si>
  <si>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</si>
  <si>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6c</t>
  </si>
  <si>
    <t>Does the national strategy/policy foster the discoverability of the aforementioned types of data from your country on data.europa.eu?</t>
  </si>
  <si>
    <t>6d</t>
  </si>
  <si>
    <t>o If yes, please briefly describe how.</t>
  </si>
  <si>
    <t>We don't directly foster the discoverability of the aforementioned types of data, but our national data portal and our geo data portal are automatically published on data.europe.eu. 
The Norwegian geodata strategy refers to the Inspire directive and points out that geodata should be easy to find, assess whether they are suitable for a relevant purpose and find out the conditions that apply to be able to use them.</t>
  </si>
  <si>
    <t>Does the national strategy/policy outline measures to support the re-use of open data by the public sector?</t>
  </si>
  <si>
    <t xml:space="preserve">These  measures should promote concepts such as data-driven government, policy-making and decision-making. </t>
  </si>
  <si>
    <t>"Digital Agenda" has an entire chapter of Information Management and the ‘Once Only’ Principal where reuse of data within the public sector is paramount.
In "One digital public sector" data sharing is one of six prioritised areas. Description: the public sector shall exploit the potential of sharing and using data to create user-friendly services, and to promote value creation in the business sector
https://www.regjeringen.no/en/dokumenter/one-digital-public-sector/id2653874/?ch=2
"One digital public sector" states that The public sector shall share data when it can and protect data when it must. Open public data shall be made available for reuse for developing new services and value creation in the business sector https://www.regjeringen.no/en/dokumenter/one-digital-public-sector/id2653874/?ch=4</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</si>
  <si>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</si>
  <si>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</si>
  <si>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"Data as a resource" is largely dedicated to the subject . Chapter 5 - Public data as a resource for the business sector contains concrete measures.  https://www.regjeringen.no/no/dokumenter/meld.-st.-22-20202021/id2841118/?ch=5#kap5
"One digital public sector" states that The public sector shall share data when it can and protect data when it must. Open public data shall be made available for reuse for developing new services and value creation in the business sector https://www.regjeringen.no/en/dokumenter/one-digital-public-sector/id2653874/?ch=4</t>
  </si>
  <si>
    <t>Does the national strategy mandate carrying out and maintaining a data inventory by public bodies, whether at national or local levels?</t>
  </si>
  <si>
    <t>9a</t>
  </si>
  <si>
    <t>o If yes, please briefly specify.</t>
  </si>
  <si>
    <t>The Framework for Information Management specifies that each organisation should create and maintain a data inventory https://www.digdir.no/informasjonsforvaltning/rammeverk-informasjonsforvaltning/2118. Some examples of organisations with very good inventories are The Norwegian Labour and Welfare Administration, The company register, Stavanger Municipality, The tax Authorities.
The national guidance for information management https://data.norge.no/guide/veileder-orden-i-eget-hus/ states:
"Den enkelte virksomhet skal ha oversikt over hvilke data den håndterer, hva dataene betyr, hva de brukes til, hvilke prosesser de inngår i, og hvem som kan bruke dem (informasjonsforvaltning)."
Unofficial translation is as follows 
"Each organisation must have an overview over which data they manage, what the data means, what it is being used for, which processes they are involved in, and who can use them".</t>
  </si>
  <si>
    <t xml:space="preserve">If yes, do these data inventories also include the data collected by public bodies that cannot be published as open data? </t>
  </si>
  <si>
    <t>9b</t>
  </si>
  <si>
    <t>See also answer in 8a
It is also contained in the digitalisation circular where each public sector state organisation has to create and share this inventory  https://www.regjeringen.no/no/dokumenter/digitaliseringsrundskrivet/id2895185/
"Den enkelte virksomhet skal ha tilstrekkelig oversikt over hvilke data den håndterer. [...] Virksomheten skal registere datasett i Felles datakatalog(data.norge.no). [...] Virksomheter som registerer/synliggjør datasett, må klargjøre forutsetningene for å dele datasettet med andre virksomheter."
Unofficial translation is as follows 
"The individual company (public) must have a sufficient overview of what data it handles. [...] The company must register data sets in the National Data Catalog (data.norge.no).[...] Companies that register / make data sets visible must clarify the prerequisites for sharing the data set with other companies."
The national portal:
https://data.norge.no/datasets</t>
  </si>
  <si>
    <t xml:space="preserve">Are you preparing on identifying high-value data domains to be prioritised for publication in your country? </t>
  </si>
  <si>
    <t>10a</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</si>
  <si>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</si>
  <si>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</si>
  <si>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</si>
  <si>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</si>
  <si>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</si>
  <si>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</si>
  <si>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</si>
  <si>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</si>
  <si>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</si>
  <si>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</si>
  <si>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</si>
  <si>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</si>
  <si>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10b</t>
  </si>
  <si>
    <t>yes, other measures</t>
  </si>
  <si>
    <t>o If 'yes, other measures', please specify which measures.</t>
  </si>
  <si>
    <t>Are you preparing to make sure that public bodies holding high-value datatsets will denote those datasets as such in their metadata, following the publication of the related EU implementing act?</t>
  </si>
  <si>
    <t>10c</t>
  </si>
  <si>
    <t>o If yes, please specify how.</t>
  </si>
  <si>
    <t>The National Application Profile DCAT-AP-NO will adress this need.But: EU should provide a solution here in DCAT-AP asap. Norway will encourage this to avoid deviated national solutions and efforts.</t>
  </si>
  <si>
    <t xml:space="preserve">To allow the scoring of this answer, please further explain how this need will be addressed. </t>
  </si>
  <si>
    <t>We have initiated EU-standardisation here: https://github.com/SEMICeu/DCAT-AP/issues/231 and will be early adapters. At this stage preparation of stakeholders in Norway are limited to inform them that "something is coming.</t>
  </si>
  <si>
    <t>Are the objectives/actions of the national open data policy/strategy in place in your country in line with one or more of the European Commission priorities for 2019-2024?</t>
  </si>
  <si>
    <t>11a</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</si>
  <si>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</si>
  <si>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</si>
  <si>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</si>
  <si>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</si>
  <si>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</si>
  <si>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</si>
  <si>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Data as a resource has comprehensive descriptions of the area and
  states, among other things, that the government will: facilitate that the national IT policy and data policy contribute to a green transition and growth in the business sector, and that Norway achieves the goals in sustainability and in the climate and environmental area. See: https://www.regjeringen.no/no/dokumenter/meld.-st.-22-20202021/id2841118/?q=b%C3%A6rekraft&amp;ch=3#kap3-3-3</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</si>
  <si>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</si>
  <si>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</si>
  <si>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</si>
  <si>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</si>
  <si>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</si>
  <si>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</si>
  <si>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</si>
  <si>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</si>
  <si>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</si>
  <si>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</si>
  <si>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</si>
  <si>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Are there any other overarching objectives or specific actions of your country´s open data policy/strategy that you would like to mention?</t>
  </si>
  <si>
    <t>11b</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</si>
  <si>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</si>
  <si>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</si>
  <si>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</si>
  <si>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</si>
  <si>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</si>
  <si>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</si>
  <si>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Several governance structures exist for different data sharing areas. The governance structures consist of various stakeholders from the state, local and private sector. </t>
  </si>
  <si>
    <t xml:space="preserve">What is the model used for governing open data in your country? </t>
  </si>
  <si>
    <t>top-down</t>
  </si>
  <si>
    <t>bottom-up</t>
  </si>
  <si>
    <t>hybrid</t>
  </si>
  <si>
    <t>o Could you briefly describe why this model was chosen/ works best for your country?</t>
  </si>
  <si>
    <t>We have a number of national initiatives such as guidelines, laws etc. This is coupled with a strategy of encouraging bottom up initiatives, smart cities being a very good example here.</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</si>
  <si>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</si>
  <si>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</si>
  <si>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</si>
  <si>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</si>
  <si>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</si>
  <si>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</si>
  <si>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Norway is a small country with a relatively small open data community in comparison with larger countries. Either we coordinate initiatives at national level or we advise.  At the very least we know about the vast majority of initiatives which are happening.</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</si>
  <si>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</si>
  <si>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</si>
  <si>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</si>
  <si>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</si>
  <si>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</si>
  <si>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</si>
  <si>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</si>
  <si>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</si>
  <si>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</si>
  <si>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</si>
  <si>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</si>
  <si>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</si>
  <si>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https://www.digdir.no/digitalisering-og-samordning/sentralt-styringsdokument-prosjekt-deling-av-data/2598
https://www.digdir.no/digitalisering-og-samordning/mandat-skate/1261</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</si>
  <si>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</si>
  <si>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</si>
  <si>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</si>
  <si>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people with data sharing as their main task and the team responsible for the portal are all employed by the same agency and have a close dialogue.
To reach out to a wider network of professionals we have "Arena for data sharing and information management" weekly: https: //www.digdir.no/informasjonsforvaltning/faglig-arena-datadeling-og-informasjonsforvaltning/2120
We also answer questions in the online community: https://datalandsbyen.norge.no/
Example: publisher with question on update frequency in data portal: https://datalandsbyen.norge.no/topic/192/hva-er-oppdateringsfrekvensen-for-publisering-i-fdk/4</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</si>
  <si>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</si>
  <si>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</si>
  <si>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</si>
  <si>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To reach out to a wider network of professionals we have "Arena for data sharing and information management" weekly: https: //www.digdir.no/informasjonsforvaltning/faglig-arena-datadeling-og-informasjonsforvaltning/2120
The Norwegian Digitalisation Agency is in continuous dialogue with data professionals across the private, public and civil sectors.
One of the channels is the online forum: https://datalandsbyen.norge.no/</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</si>
  <si>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</si>
  <si>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</si>
  <si>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Norwegian Digitalisation Agency is together with Digital Norway building the "data factory" to improve the private sector's access to data. Communication with reusers is a key feature of the data factory. The first version will be launched in May 2021 https://digitalnorway.com/prosjekter/datafabrikk/
We have regular meatings about different aspects of datasharing
https://www.digdir.no/digdir/arrangementsoversikt/692?field_end_date_value=2&amp;field_global_taxonomy_target_id=293&amp;field_course_type_target_id=All&amp;field_start_date_value=2022
Online forum launched in 2021: https://datalandsbyen.norge.no/</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</si>
  <si>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</si>
  <si>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</si>
  <si>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</si>
  <si>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</si>
  <si>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Strategic Cooperation Council for the Public Sector (SKATE), organized by the Norwegian Digitalisation Agency, has decided on the process for publication to data.norge.no and has agreed on a publication strategy https://www.digdir.no/digitalisering-og-samordning/skate/1259
We have guidelines for publishing data:
https://www.regjeringen.no/no/dokumenter/retningslinjer-ved-tilgjengeliggjoring-av-offentlige-data/id2536870/</t>
  </si>
  <si>
    <t>Are there processes to ensure that the open data policies/strategy previously mentioned are implemented (e.g., monitoring)?</t>
  </si>
  <si>
    <t>22a</t>
  </si>
  <si>
    <t>o If yes, please specify the process(es).</t>
  </si>
  <si>
    <t>I don't know</t>
  </si>
  <si>
    <t>Norway has an action plan for follow-up of "One digital public sector" where data sharing is one of the main priorities. Re-prioritization is carried out continuously in dialogue with data owners and with data re-users. Data needs are obtained via interaction arenas (described earlier), the National Resource Center for data sharing, Datafabrikken or at direct requests from data users. In addition, public bodies at various levels have their own user groups where data needs are raised.
We have established:
National resource center for data sharing
National toolbox for data sharing
The Data factory
Community for the national portal
As part of the management dialogue between the ministries and the agencies, any deviations from the allocation letter and the digitilisation circular are discussed. Deviations from the digitilisation circular shall be entered in the annual report to the agencies</t>
  </si>
  <si>
    <t xml:space="preserve">If yes, would you describe the status of implementation as satisfactory/neutral/unsatisfactory? </t>
  </si>
  <si>
    <t>Satisfactory</t>
  </si>
  <si>
    <t>22b</t>
  </si>
  <si>
    <t>Neutral</t>
  </si>
  <si>
    <t>Unsatisfactory</t>
  </si>
  <si>
    <t>o Please motivate your answer.</t>
  </si>
  <si>
    <t>Norway has challenges in getting data providers to make their data sets available. It is mainly the largest data providers that publish openly.</t>
  </si>
  <si>
    <t>Are there any processes in place to asses if public sector bodies are charging for data above marginal cost?</t>
  </si>
  <si>
    <t>23a</t>
  </si>
  <si>
    <t xml:space="preserve">A study of the Norwegian data economy has been carried out over the past year. The purpose of the study has been to identify key challenges and opportunities related to the public sector's role and tasks that manage and provide public data for further use. The issue of charching for data above marignal cost are discussed, and some measures are proposed. https://www.regjeringen.no/contentassets/cb9240c57f8b4c5cb916e86ebee32ecb/rapport-utredning-av-dataokonomien-i-offentlig-sektor-ak-l80868.pdf </t>
  </si>
  <si>
    <t>If yes, to what degree is data provided by public sector bodies free of charge?</t>
  </si>
  <si>
    <t>All datasets</t>
  </si>
  <si>
    <t>23b</t>
  </si>
  <si>
    <t>The majority of datasets</t>
  </si>
  <si>
    <t>Approximately half of the datasets</t>
  </si>
  <si>
    <t>Few datasets</t>
  </si>
  <si>
    <t>None of the datasets</t>
  </si>
  <si>
    <t>How has this degree changed compared to the previous year?</t>
  </si>
  <si>
    <t>increased, or already all datasets</t>
  </si>
  <si>
    <t>23c</t>
  </si>
  <si>
    <t>no change</t>
  </si>
  <si>
    <t>decreased</t>
  </si>
  <si>
    <t>What are the top 3 challenge(s) that your country is facing in the implementation of the mentioned open data policies/strategy?</t>
  </si>
  <si>
    <t>24a</t>
  </si>
  <si>
    <t xml:space="preserve">Please briefly describe below. </t>
  </si>
  <si>
    <t>The three biggest challenges are management and organizational, legal issues and expertise when it comes to utilizing data.</t>
  </si>
  <si>
    <t>Are there activities in place to address these challenges in your country (e.g., with specific national/regional/local plans or initiatives)?</t>
  </si>
  <si>
    <t>24b</t>
  </si>
  <si>
    <t>If yes, please briefly describe the measures that you have adopted or plan to adopt to cope with these challenges. If no, please specifiy what is hampering finding a strategic approach to solve these challenges.</t>
  </si>
  <si>
    <t>We have an initiative that applies to management challenges. A working group has today been established to investigate where the responsibility for authoritative data can be placed. Furthermore, we have measures that apply to offer effective legal advice for data providers, including an open online forum for guidance. The latter we have Datafabrikken, which is a project aimed at small and medium-sized companies, where the purpose is to help them to utilize the data.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</si>
  <si>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</si>
  <si>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</si>
  <si>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25a</t>
  </si>
  <si>
    <t>o If yes, please describe/provide examples of these activities.</t>
  </si>
  <si>
    <t>The Open Data Portal Team offers guidance to a number of companies that want to make data available. It is common for the team to get involved in their projects and consult them step by step. Furthermore, we have a national framework for information management that is openly available, as well as an open online forum where everyone can ask questions about the process.</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</si>
  <si>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</si>
  <si>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</si>
  <si>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25b</t>
  </si>
  <si>
    <t>o If yes, please provide some examples of such activities.</t>
  </si>
  <si>
    <t>An active API working group for public sector providers to give support and share knowledge.  Norways’ API catalogue is  established. 
A standardized way to describe APIs is in the Norwegian Digitalisation Agency's roadmap for information management</t>
  </si>
  <si>
    <t>Are there activities to assist geo-spatial data holders in their publication process?</t>
  </si>
  <si>
    <t xml:space="preserve"> Geo-spatial data is data that contains information on properties that are linked to a position on earth.</t>
  </si>
  <si>
    <t>25c</t>
  </si>
  <si>
    <t>A National Geodata Strategy has been established, which is supplemented by an action plan and a National Geodata Council. https://www.geonorge.no/Geodataarbeid/nasjonal-geodatastrategi/</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</si>
  <si>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</si>
  <si>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</si>
  <si>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25d</t>
  </si>
  <si>
    <t>We have the species database (https://www.artsdatabanken.no/), where species observations in nature are collected from volunteers. This data is made available and used for purposes such as environmental protection and research. There is also a Recreational Fishing app (https://www.fiskeridir.no/Fritidsfiske/Meld-tapt-og-funnen-reiskap) from the Norwegian Directorate of Fisheries, where residents can report missing gear to reduce marine litter.</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</si>
  <si>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</si>
  <si>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</si>
  <si>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26a</t>
  </si>
  <si>
    <t>o If yes, please briefly describe these training activities.</t>
  </si>
  <si>
    <t>The Norwegian Directorate for ICT and Joint Services in Higher Education &amp; Research (unit.no) has together with Digital Norway launched a digital learning platform, which also covers data and related topics
https://datafabrikken.norge.no/kurs 
Some agencies have their own learning platform, for example The Norwegian Agency for Public and Financial Management (DFØ) https://laeringsplattformen.difi.no/kurs-kategori/digitalisering-og-ikt
We also have a number of guides and training materials, for example:
Guide to "order in your own house" https://data.norge.no/guide/veileder-orden-i-eget-hus/
The municipalities have their own tools https://www.ks.no/fagomrader/digitalisering/felleslosninger/digiorden/</t>
  </si>
  <si>
    <t xml:space="preserve">If yes, do these training activities offer a certification that is formally recognised? </t>
  </si>
  <si>
    <t>26b</t>
  </si>
  <si>
    <t>o If yes, please briefly describe.</t>
  </si>
  <si>
    <t xml:space="preserve">Are there annually held national, regional or local events (e.g. hackathons, courses, conferences, users meet-ups, summer/winter schools) to promote open data and open data literacy in your country beyond public servants? </t>
  </si>
  <si>
    <t>yes, &gt;9</t>
  </si>
  <si>
    <t>27a</t>
  </si>
  <si>
    <t>yes, 6-9</t>
  </si>
  <si>
    <t>yes, 3-5</t>
  </si>
  <si>
    <t>yes, 1-2</t>
  </si>
  <si>
    <t>o If yes, please provide a few examples (e.g. title, date, location of the event and URL).</t>
  </si>
  <si>
    <t>Annual hackatons, conferences etc. orcestrated from the central government has since 2017 been replaced by sectoral/local iniativs and selforganising groups. The central government gives support if needed.
Examples:
https://www.hackathonnorge.no/hackathons
Smart Mobility Hackathon 2020Join us in solving tomorrow's mobility challenges 
https://smartmobilityhackathon.no/
Dataforeningen BI &amp; A.
https://www.meetup.com/dnd-bi-analytics-oslo/
Hack4Health
https://www.norwayhealthtech.com/event/hack4health-hackathon/
Faglig arena for informasjonsforvaltning
https://www.digdir.no/informasjonsforvaltning/faglig-arena-informasjonsforvaltning-apne-data/1137
Slekt og data
https://slektogdata.no/nb/hva-skjer/kurs-arrangementer/slektsforskerdagen
University of Oslo - Data Science Day
https://www.uio.no/dscience/english/news-and-events/events/save-the-date-data-science-day-%40-uio-2021-27-octob.html
Smartcities: Norway
http://www.smartebyernorge.no/smartbydugnaden
DIGIEDUHACK
https://www.edtechhackathon.no/
The Munin Conference on Scholarly Publishing
https://site.uit.no/muninconf/
Digitalisation conference https://www.digdir.no/digitaliseringskonferansen/digitaliseringskonferansen/1172
Many hackathons and similar events are also listed in the calendar in the online community: 
https://datalandsbyen.norge.no/category/3/m%C3%B8ter-og-arrangementer</t>
  </si>
  <si>
    <t>Who organises most open data related events?</t>
  </si>
  <si>
    <t>National public bodies</t>
  </si>
  <si>
    <t>27b</t>
  </si>
  <si>
    <t>Local or regional public bodies</t>
  </si>
  <si>
    <t>Civil society/universities/non-profit</t>
  </si>
  <si>
    <t>Private sector</t>
  </si>
  <si>
    <t>A mix of the above</t>
  </si>
  <si>
    <t>o Please provide a few examples of typical organisers.</t>
  </si>
  <si>
    <t>Hackaton Norge, Norwegian Digitalisation Agency, University of Oslo, Smartcities: Norway, Hack4Health</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</si>
  <si>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</si>
  <si>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</si>
  <si>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</si>
  <si>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</si>
  <si>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</si>
  <si>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</si>
  <si>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"Å gjøre data tilgjengelig for viderebruk handler om å gi næringsliv, forskere og sivilsamfunn tilgang til åpne data som offentlig forvaltning har, på en slik måte at de lett kan brukes i nye sammenhenger av både mennesker og maskiner. " Definition from https://www.regjeringen.no/no/tema/statlig-forvaltning/ikt-politikk/viderebruk-av-offentlig-informasjon/id2343341/
Unofficial translation:
Making data accessible for re-use is about giving businesses, scientists and civil society access to open data that the public administration possess, in such a way that they are easily applicable in new contexts by both humans and machines.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</si>
  <si>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</si>
  <si>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</si>
  <si>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</si>
  <si>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</si>
  <si>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</si>
  <si>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</si>
  <si>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https://www.regjeringen.no/no/dokumentarkiv/regjeringen-solberg/aktuelt-regjeringen-solberg/kmd/pressemeldinger/2021/utvalg-for-en-helhetlig-regulering-av-viderebruk-av-offentlig-informasjon/id2874012/
https://www.agendakaupang.no/2021/12/dataokonomien-i-offentlig-sektor-skal-na-utredes/
The Norwegian government has also commissioned the Norwegian Digitalisation Agency to develop a methologhy for measuring impact of re-us. The method should be completed in 2022.
The Norwegian Digitalisation Agency has carried out an external survey of existing methods for measuring the effects of data sharing.</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</si>
  <si>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</si>
  <si>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</si>
  <si>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The Norwegian Digitalisation Agency  is working on a methologhy for measuring impact of re-use (no links available). In addition, the natinoal portal provides crowdsourced examples of reuse: https://datalandsbyen.norge.no/category/2/gode-eksempler-p%C3%A5-bruk . These are also automatically linked to the datasets in play, and integrated with the dataset catalog. Example: https://data.norge.no/datasets/68d08f28-a16d-4fab-a953-ed4ab08ce2e2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</si>
  <si>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</si>
  <si>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</si>
  <si>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</si>
  <si>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</si>
  <si>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</si>
  <si>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</si>
  <si>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</si>
  <si>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"Data as a resource", focuses on the impact of sharing data between public and private sector. The policy emphasize how data may have be an economic resource and contribute to economic growth and creating new activities. 
https://www.regjeringen.no/no/dokumenter/meld.-st.-22-20202021/id2841118/?ch=1</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</si>
  <si>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</si>
  <si>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</si>
  <si>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</si>
  <si>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Institute of Transport Economics (Transportøkonomisk institutt, TØI) is national institution for transport research and development.  The Institute recently conducted a study where open science methodology was used. Norway is investigating whether this method can be the starting point for a national framework. The method used is The futures wheel: http://www.millennium-project.org/wp-content/uploads/2020/02/06-Futures-Wheel.pdf
https://www.toi.no/english/?lang=en_GB
NDA is working on a methologhy for measuring impact of re-use (no links available).</t>
  </si>
  <si>
    <t>Are there studies conducted in the past year that focus on assessing the impact of open data in your country?</t>
  </si>
  <si>
    <t>o If yes, please provide examples and the URLs to such studies to support your answer.</t>
  </si>
  <si>
    <t>In connection with the development of a method for measuring impact, the Norwegian Digitalisation Agency has carried out an external evaluation of how Norwegian companies measure the impact of data in their projects. The report is currently unpublished. Link can be updated later.</t>
  </si>
  <si>
    <t xml:space="preserve">Please share the URL to the report if now published. </t>
  </si>
  <si>
    <t>https://www.digdir.no/datadeling/verdi-og-effekt-av-datadeling-en-kartlegging-av-norske-virksomheters-praksis/3925</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</si>
  <si>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</si>
  <si>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</si>
  <si>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The Norwegian Language Bank. In order to develop high-quality language technology for Norwegian big datasets with Norwegian speech and text are needed. Språkbanken, the Language Bank, at the National Library of Norway, provides such datasets. The resources are aimed at companies that develop language technology software, as well as language researchers and students, and all the resources we create are available online and have an open-source license.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</si>
  <si>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</si>
  <si>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</si>
  <si>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</si>
  <si>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</si>
  <si>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</si>
  <si>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</si>
  <si>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</si>
  <si>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</si>
  <si>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</si>
  <si>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The Norwegian Digitalisation Agency is in constant contact with users. We also have open weekly meetings about data sharing "Arena for data sharing and information management" https://www.digdir.no/informasjonsforvaltning/faglig-arena-datadeling-og-informasjonsforvaltning/2120
Our national data catalog has a new beta for services and events.
The services are linked to specific data sets: https://data.norge.no/public-services/d5d0c07c-c14f-3741-9aa3-126960958cf0</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</si>
  <si>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</si>
  <si>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</si>
  <si>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</si>
  <si>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The Norwegian Digitalisation Agency is in constant contact with users. We also have open weekly meetings about data sharing "Arena for data sharing and information management" https://www.digdir.no/informasjonsforvaltning/faglig-arena-datadeling-og-informasjonsforvaltning/2120
All users can use https://datalandsbyen.norge.no/, which is monitored by the portal team and other professionals</t>
  </si>
  <si>
    <t xml:space="preserve">Social media sentiment analysis </t>
  </si>
  <si>
    <t>Several sectors have their own initiatives and measure the use of datasets within their sector. Some examples are: https://www.barentswatch.no/ and https://www.geonorge.no/.
Datafabrikken has a special responsibility for the contact with small to medium sized private business.
Several sectors are also investigating the use of data and measures to increase data sharing. This example is from the environmental sector: https://www.menon.no/wp-content/uploads/2021-153-Hovedrapport-KVU-Fremtidens-miljodata.pdf
Comment-section launched in the national data portal. Example: https://data.norge.no/datasets/68d08f28-a16d-4fab-a953-ed4ab08ce2e2
News-post about comment section:
https://datalandsbyen.norge.no/topic/163/kommentarfelt-i-data-norge-no</t>
  </si>
  <si>
    <t>Have any public bodies in your country developed any systematic way of gathering re-use cases?</t>
  </si>
  <si>
    <t>39a</t>
  </si>
  <si>
    <t xml:space="preserve">o If yes, please provide a brief explanation of the process: How does the gathering happen? </t>
  </si>
  <si>
    <t xml:space="preserve">Reusers can choose to describe their re-use/product on the community-pages in the national data portal. Datastets mentioned here will be fed back as metadata in the dataset-catalog. Example: https://data.norge.no/datasets/288aa74c-e3d3-492e-9ede-e71503b3bfd9 </t>
  </si>
  <si>
    <t>Have any public bodies in your country developed any systematic ways of classifying the re-use cases gathered?</t>
  </si>
  <si>
    <t>39b</t>
  </si>
  <si>
    <t>o If yes, please provide a brief explanation of the process: According to which categories are re-use cases classified (e.g., by policy field)?</t>
  </si>
  <si>
    <t xml:space="preserve">Relations between descriptions of reuse  and  the datasets in the dataset catalog, makes it is possible to use the dataset theme taxonomy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</si>
  <si>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</si>
  <si>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</si>
  <si>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</si>
  <si>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</si>
  <si>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</si>
  <si>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https://www.barentswatch.no/artikler/en-digital-suksesshistorie/
Since 2012, BarentsWatch has aimed to make public data available through user-friendly services. Easy access to compiled, relevant, updated and reliable data contributes to Norwegian sea and coastal areas being used and managed in an efficient, sustainable and well-coordinated manner</t>
  </si>
  <si>
    <t xml:space="preserve">To my understanding the URL provided is a good use case example. Yet, this question rather asks for data (also for example in the form of reports or analyses) about the impact of open data on governemental challenge, i.e., proofs of the effect of opening up data for challenges such as increasing the effectiveness or transparency of the government. If you have such data, please update your answer. </t>
  </si>
  <si>
    <t>Norway does not have a general report on the effects of open data on governmental challenges. Use of data and analyzes of effects are largely linked to use cases, and essentially the data used is a mixture of open data and data with restrictions. A recent report (2022) concludes that measuring effects and gains from a single data set, especially into services, is difficult and that there are few feasible methods.
We have several reports relating to the effect of various use cases. For the example used in the original answer, the White Paper on Readily Available and Accessible (Open) Marine Geospatial Information can be referred to. 
In 2020, an assessment was made of the societal benefit of BarentsWatch. In the report presented, it is concluded that they fulfill an important societal need. Furthermore, the report points out that measuring the usefulness of information sharing is demanding as it is not the information itself, but the use of it that possibly creates value for society. Of benefit to society, the following are highlighted:
• Cost savings in the public sector
• Increased profit for business
• Reduced environmental costs
• Reduced accident costs
• Reduced crime (increased safety)
• Increased trust
Within different sectors there are several different reports and analyses. Examples:
• Faster response time with geographical analysis (planning of ambulance services): https://geodata.no/bransjer/raskere-responstid-med-geografisk-analyse
• The value of free map and property data: https://www.regjeringen.no/globalassets/upload/kmd/plan/verdien-av-gratis-kart-og-eiendomsdata.pdf
References
• White Paper on Readily Available and Accessible (Open) Marine Geospatial Information: https://ggim.un.org/meetings/GGIM-committee/10th-Session/documents/E-C.20-2020-31-Add_2-White-paper -on-readily-available-and-accessible-marine-geospatial-information-23Jul.pdf
• Value and effect of data sharing: https://www.digdir.no/datadeling/verdi-og-effekt-av-datadeling-en-kartlegging-av-norske-versikkemters-praksis/3925</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</si>
  <si>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</si>
  <si>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</si>
  <si>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All invoicing has better quality due to the company register and the possibility for correct information about companies and public bodies. (https://data.norge.no/datasets/5a5374c3-c6a7-49f8-b9cc-0a9e48c1acd7)  data and Company register ( https://data.norge.no/datasets/68d08f28-a16d-4fab-a953-ed4ab08ce2e2)
Kompensasjonsordningen
https://kompensasjonsordning.brreg.no/en
https://data.norge.no/dataservices/08a05ace-5b69-3d58-8849-da30918d3259
https://data.norge.no/datasets/7aa53892-ef52-33d5-8dd6-f46044be37db</t>
  </si>
  <si>
    <t>Is the use of open data in your country having an impact on transparency and accountability of public administrations?</t>
  </si>
  <si>
    <t>There are several transparency services based on open data
https://statsregnskapet.dfo.no/   --&gt; https://data.norge.no/data/direktoratet-%C3%B8konomistyring-df%C3%B8/statsregnskapet 
https://einnsyn.no/sok
https://www.regjeringen.no/no/aktuelt/einnsyn/id604997/</t>
  </si>
  <si>
    <t xml:space="preserve">Please provide further description of these services. </t>
  </si>
  <si>
    <t>https://statsregnskapet.no/ (Stat accounts) is an application that provides an overview of actual income and expenses in addition to an overview of changes in the capital balance in the Norwegian state. All data used can also be downloaded: https://statsregnskapet.dfo.no/last-ned. In the application, it is possible to see details for a single ministry or a single agency.
https://einnsyn.no is a system developed to be a common access solution for state, municipal and county bodies. This will contribute to more openness and access in the administration, and will make it easier for users to find information about public case processing. Postal journals (correspondence registers) from state, municipal and county bodies are published on eInnsyn, along with information about meetings and committees of such bodies. The goal is to make it easier to search what may be perceived as complex and inaccessible. eInnsyn a service that anyone can use to search for information related to the public sector.
 See also https://einnsyn.no/informasjon/om-oss</t>
  </si>
  <si>
    <t xml:space="preserve">Is the use of open data in your country having an impact on policy-making processes (i.e. are public administrations making use of the data as evidence for the problem identification and policy formulation)? </t>
  </si>
  <si>
    <t>Ensuring that oil drilling is planned outside protected areas is based on open data: https://kartkatalog.miljodirektoratet.no/Dataset/Details/702</t>
  </si>
  <si>
    <t>Is the use of open data in your country having an impact on decision-making processes (i.e. are public administrations making use of the data as evidence to be included in their daily operations)?</t>
  </si>
  <si>
    <t>The national statistics bank is freely and openly available and utilised by many organisations in their decision making processes. https://data.norge.no/datasets/e74957b7-d052-4d93-9afb-4a2fce65882f
The Norwegian Public Roads Administration collects a lot of data about road, environment, weather and so on. This data is used extensively when planning traffic, environmental and fiscal policy or measures. Most of the data is open. https://data.norge.no/organizations/971032081
https://www.vegvesen.no/om+statens+vegvesen/om+organisasjonen/apne-data
https://transportportal.atlas.vegvesen.no/en/
The same applies to The Norwegian Mapping Authority https://data.norge.no/organizations/971040238</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</si>
  <si>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</si>
  <si>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</si>
  <si>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</si>
  <si>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</si>
  <si>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https://www.menon.no/wp-content/uploads/2018-69-Helsedata-store-verdier-p%C3%A5-spill.pdf This report states that health care data positively impacts the citizens' healthcare, efficiency with the health care sector and business reliable on such data. Open data is not mentioned explicitly, but the definition of healt data in the report (found in section 2.1 in the report) clearly involves open data.
In the knowledge sector (education), a study has recently been carried out and a new organization for data sharing in the knowledge sector has been established (https://kunnskapsdata.no/). The study includes all types of data from the sector, including open data.
The study can be read here:
https://www.regjeringen.no/contentassets/0ff78b4f861b43e8a7e52d5f02dbbd34/sluttrapport-fremtidig-deling-av-data-1.1.pdf</t>
  </si>
  <si>
    <t xml:space="preserve">Is the use of open data in your country having an impact on society´s ability to reduce inequality and better include minorities, migrants, and/or refugees (e.g., from the Ukrainian war)? </t>
  </si>
  <si>
    <t>The research and development groups Giellatekno and Divvun at the University of Tromsø (http://giellatkeno.uit.no, http://divvun.no) have  built language tools and resources that have made it possible to use minority languages in digital context.  Language use is increasingly dependent upon a wide range of digital applications, and (lack of) access to such applications will essentially govern the possibilities linguistic minorities have to use their languages. Dictionary resources are freely abailable for others to use, not only in open interfaces (https://sanit.oahpa.no/, etc.) but also the content. As a result, the dictionary has been reused both for machine translation, pedagogical applications, and other dictionary providers, such as dinordbok.no and others. The core data are structured, machine-readable grammatical models: https://giellalt.github.io/LanguageModels.html. The language models and documentation and source code are openly available. The key factor is to build, document and share language models that makes reuse possible. These resources have changed the prerequisites for use of minority languages. Earlier, North Saami newspapers were e.g. publised every second day, at most. With the spellchecker it was possible to publish the newspaper http://avvir.no daily. The availability of proofing tools in standard word processors, a functionality taken for granted by all majority language users, is now either in place or within reach for the Nordic national minority languages. The source code is available under an open license:
https://github.com/apertium/apertium-sme-nob
https://github.com/apertium/apertium-sme-smj</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</si>
  <si>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</si>
  <si>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</si>
  <si>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Finn.no is Norways largest property portal. This utilises data from mapping, transport, weather etc. https://www.finn.no/realestate/homes/search.html?filters=
https://data.norge.no/datasets/d291d325-db30-4c69-a82e-e19b0928e487
https://data.norge.no/datasets/749cc842-54a2-42a3-8c4c-feabaa021a9a
SSB House market data is used to give an overview of the situation in the market. https://www.ssb.no/priser-og-prisindekser/artikler-og-publikasjoner/prisene-pa-nye-boliger-stiger
SSB also has statistics on living conditions etc: https://www.ssb.no/bygg-bolig-og-eiendom?de=Bolig+og+boforhold
Virdi.no is a new service aimed at making information on home sales and value estimation for homes available. Utilises open data a mix om public data and there own data.
https://virdi.no/om-virdi
https://data.norge.no/datasets/4d12590c-bf33-3bc4-b292-abc4942260e7 
The media  regulary utilises open datasets about maping, transport, sold prices etc. to make stories about the housing market.</t>
  </si>
  <si>
    <t xml:space="preserve">Is the use of open data in your country having an impact on the society´s level of awareness on health and wellbeing related issues (also but not only in light of the COVID-19 pandemic)? </t>
  </si>
  <si>
    <t>Open data has been used throughout the pandemic, both by central government and by local authorities. An example is the municipalities' dashboard for infection tracking. The municipalities also have more advanced dashboards intended for internal use, such as planning, quarantines etc.
Application (Oslo): https://experience.arcgis.com/experience/742a281a0fa74ab79147a76e6b52833b
Dataset: https://github.com/folkehelseinstituttet/surveillance_data (the Norwegian Institute of Public Health)
Media is using open data to create stories and visualisations, example:
https://www.vg.no/spesial/corona/
Data set: https://data.norge.no/datasets/07df7566-311d-36dc-911b-fbb0a1557eb0</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</si>
  <si>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</si>
  <si>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</si>
  <si>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</si>
  <si>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</si>
  <si>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Open data on stock exchange and open research data has given insight into environmental challenges
https://energiogklima.no/meninger-og-analyse/kommentar/apne-data-har-snudd-klimakampen/
A study of the future environmental data has also been carried out, with comprehensive descriptions of how data and open data will contribute to new solutions: https://www.menon.no/wp-content/uploads/2021-153-Hovedrapport-KVU-Fremtidens-miljodata.pdf</t>
  </si>
  <si>
    <t>To allow the scoring of this answer, please provide further description of the study of the future environmental data: How has open data an impact on environmental challenges?</t>
  </si>
  <si>
    <t>Chapter 2 of the report has a detailed review of the current situation including the value chains for environmental data (production, management, consumption) where raw data is refined into knowledge and finally becomes concrete products for use for various purposes (p. 24). One of the examples that is referred to is the priority map for efforts against acute pollution: https://www.miljodirektoratet.no/ansvarsomrader/vann-hav-og-kyst/beredskap-mot-akutt-forusurningen/prioriteringskart-for-inssats-mot - acute pollution/</t>
  </si>
  <si>
    <t xml:space="preserve">Is the use of open data in your country having an impact on the level of protection of biodiversity (e.g., maintaining a good air and water quality)? </t>
  </si>
  <si>
    <t>We monitor the air quality https://luftkvalitet.nilu.no/ and predict the upcoming air quality https://luftkvalitet.miljodirektoratet.no/. We also provide a calculator to test the effect of measures to try to reduce air pollution https://www.miljodirektoratet.no/tjenester/tiltakskalkulator-for-luftkvalitet/</t>
  </si>
  <si>
    <t xml:space="preserve">Is the use of open data in your country having an impact on the achievement of more environment-friendly cities (e.g., environment-friendly transport systems, waste management etc.)? </t>
  </si>
  <si>
    <t>We monitor the air quality https://luftkvalitet.nilu.no/ and predict the upcoming air quality https://luftkvalitet.miljodirektoratet.no/. We also provide a calculator to test the effect of measures to try to reduce air pollution https://www.miljodirektoratet.no/tjenester/tiltakskalkulator-for-luftkvalitet/
Dataset: https://data.norge.no/datasets/d962c1b2-f233-43f7-8959-60463f0534e8
Cities use the aforementioned calculator to achieve more environment-friendly cities</t>
  </si>
  <si>
    <t xml:space="preserve">To allow the scoring of this answer, please further explain the impact of the calculator in helping cities becoming more environmental friendly. </t>
  </si>
  <si>
    <t>NILU has good infrastructure and high competence in measuring and developing new measurement methods and instrumentation. This knowledge is used, inter alia, to advise local and national authorities on issues that are relevant to the development of measures and regulations to achieve better air quality. The information is particularly important for those living with diseases that can be exacerbated by high air pollution, such as respiratory and cardiovascular diseases.
We can also add artsdatabanken.no as the goal of bridging the gap between biodiversity, science and policy. At the Artsdatabanken, there is a large amount of data and information about natural diversity in Norway that you can freely download. These are provided by knowledge institutions, voluntary organisations, administration, business and private individuals.
Information and data on biodiversity are found in natural history museums, research institutions, environmental agencies and NGOs run by professional and amateur biologists. NBIC works with all these groups to collate and disseminate this material so that it can become available to everyone.
NBIC's main tasks are to provide:
Risk assessments for species and ecosystems
Digital tools and services for knowledge on biodiversity
New knowledge on species and ecosystems in Norway
https://www.biodiversity.no/Pages/135580/About_Norwegian_Biodiversity_Information_Centre
See also: https://www.biodiversity.no/Pages/195122/Species_online</t>
  </si>
  <si>
    <t xml:space="preserve">Is the use of open data in your country having an impact on the fight of climate change and the response to connected disasters? </t>
  </si>
  <si>
    <t>We monitor our progress on the fight of climate change, and also present the effect on the connected disaster (e.g. sea level rise and global warming). https://energiogklima.no/klimavakten/ . In the same overview we also have a grading system where we strive towards "green" results, thus affecting our policy on the fight of climate change.</t>
  </si>
  <si>
    <t xml:space="preserve">Is the use of open data in your country having an impact on the consumption of energy based on fuel and the switch to renewables? </t>
  </si>
  <si>
    <t>Open data is also used for services to calculate and display emissions https://www.tilnull.no/. The service will be expanded as new datasets are released</t>
  </si>
  <si>
    <t xml:space="preserve">To allow the scoring of this answer, please further explain the use case and its impact. </t>
  </si>
  <si>
    <t>With tilnull.no, the Norwegian Climate Foundation wants to make visible in a simple and credible way where Norway stands in the climate transition - and contribute to ongoing debate about measures that can increase the pace of climate work. The ambition is to cover various aspects of the transition, but this first version starts with the basics: Norway's emissions data.</t>
  </si>
  <si>
    <t>2.3d Economic impact</t>
  </si>
  <si>
    <t xml:space="preserve">Is any data on the economic impact (e.g., population employed, innovation and new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</si>
  <si>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</si>
  <si>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On behaf of the Confederation of Norwegian Enterprise (NHO) Menon Economic conducted a study to monitor the economic impact of open data. 
https://www.nho.no/siteassets/veikart/rapporter/verdiskaping-med-data-menon.pdf
Data as a resource - Data-driven economy and innovation:  https://www.regjeringen.no/no/dokumenter/meld.-st.-22-20202021/id2841118/
Data as a basis for innovation and business development:
https://www.abelia.no/contentassets/21e77f81caca41bda78bd08fa6393d60/abelias-politikk-om-data.pdf</t>
  </si>
  <si>
    <t xml:space="preserve">Is the use of open data in your country having an impact on the level of employment? </t>
  </si>
  <si>
    <t>We use open data regarding the fishing industry to create a sustainable flow of employment within the business sector.
https://www.barentswatch.no/havbruk/sysselsetting
Data sharing has an impact on creating new jobs. https://www.regjeringen.no/no/aktuelt/-del-data-skap-nye-arbeidsplassar/id2916664/?utm_source=regjeringen.no&amp;utm_medium=email&amp;utm_campaign=nyhetsvarsel20220531</t>
  </si>
  <si>
    <t>To allow the scoring of this answer, please further explain, e.g., provide URLs.</t>
  </si>
  <si>
    <t xml:space="preserve">No known assessments of impact is available. We have changed our answer to "I don't know" </t>
  </si>
  <si>
    <t xml:space="preserve">Is the use of open data in your country having an impact on the level of innovation and the adoption of new technologies? </t>
  </si>
  <si>
    <t xml:space="preserve">Open geodata, more specifically data from the satelite programs Norway are participating in, is being used to have an impact on the development of new innovative products and services.
https://www.innovasjonnorge.no/no/tjenester/innovasjon-og-utvikling/finansiering-for-innovasjon-og-utvikling/tilskudd-til-miljoteknologiprosjekter/muliggjorende-teknologier/satellittdata/
</t>
  </si>
  <si>
    <t xml:space="preserve">Is the use of open data in your country having an impact on the level of entrepreneurship (especially of women and minorities) and business creation (especially with Small- and Medium-sized Enterprises)? </t>
  </si>
  <si>
    <t xml:space="preserve">Data from the population register and other open data from power companies has impacted business creation by providing data for https://www.motkraft.no/ . Motkraft is a non-profic power provider.
Data from our road administration (Statens Vegvesen) provides open data regarding car ownership. https://datalandsbyen.norge.no/topic/52/bileier-hvem-eier-bilen The use case showcases an app that makes it easy to gain access to the owner of a car by typing in the cars license plate number.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</si>
  <si>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</si>
  <si>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</si>
  <si>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</si>
  <si>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</si>
  <si>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</si>
  <si>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</si>
  <si>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data.norge.no  https://datafabrikken.norge.no/</t>
  </si>
  <si>
    <t>Does the national portal offer an advanced data search function (multiple field search, filter options etc.)?</t>
  </si>
  <si>
    <t xml:space="preserve">Does the national portal offer the possibility for users to download datasets (e.g., via a link)? </t>
  </si>
  <si>
    <t xml:space="preserve">Does the national portal offer the possibility for users to search by file format? </t>
  </si>
  <si>
    <t>62a</t>
  </si>
  <si>
    <t xml:space="preserve">Does the national portal offer the possibility for users to search by data domain? </t>
  </si>
  <si>
    <t>62b</t>
  </si>
  <si>
    <t>Does the national portal offer to its users a way to programmatically query the metadata (e.g., via an API or a SPARQL access point)?</t>
  </si>
  <si>
    <t xml:space="preserve">o If yes, please provide the direct-URL to this feature. </t>
  </si>
  <si>
    <t>https://data.norge.no/sparql</t>
  </si>
  <si>
    <t xml:space="preserve">Does the national portal offer documentation on the use of APIs and other tools that enable working with the aforementioned metadata? </t>
  </si>
  <si>
    <t>https://informasjonsforvaltning.github.io/felles-datakatalog/s%C3%B8k_og_filter/sparql/
https://informasjonsforvaltning.github.io/felles-datakatalog/datasett-katalog/api/</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</si>
  <si>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</si>
  <si>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</si>
  <si>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Users can use the comment-section on each entry in the data catalogue and can provide both links and images (e.g. screenshots).
Example of dataset-description with comments: https://data.norge.no/datasets/68d08f28-a16d-4fab-a953-ed4ab08ce2e2</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</si>
  <si>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</si>
  <si>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</si>
  <si>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66a</t>
  </si>
  <si>
    <t>https://datalandsbyen.norge.no/category/4/tilbakemeldinger-og-nyheter</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</si>
  <si>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</si>
  <si>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</si>
  <si>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66b</t>
  </si>
  <si>
    <t>https://datalandsbyen.norge.no/category/6/ettersp%C3%B8r-datasett-og-api-er
We also offer the possibility to comment on a specific dataset in our national portal e.g. https://data.norge.no/datasets/562afcb4-63de-3ffb-940f-d375968bdef6#comment-section</t>
  </si>
  <si>
    <t xml:space="preserve">Does the national portal provide a mechanism for users to rate datasets ? </t>
  </si>
  <si>
    <t>Such mechanism could be a star rating system or similar voting/rating mechanism.</t>
  </si>
  <si>
    <t>66c</t>
  </si>
  <si>
    <t>Does the national portal enable users to find information and news on relevant open data topics in the country?</t>
  </si>
  <si>
    <t>https://datalandsbyen.norge.no/</t>
  </si>
  <si>
    <t>Does the national portal offer the possibility for users to receive notifications when new datasets are available on the national portal (RSS, ATOM feeds, email notifications etc)?</t>
  </si>
  <si>
    <t>https://data.norge.no/datasets.rss</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</si>
  <si>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</si>
  <si>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</si>
  <si>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69a</t>
  </si>
  <si>
    <t>https://datalandsbyen.norge.no/category/6/ettersp%C3%B8r-datasett-og-api-er</t>
  </si>
  <si>
    <t xml:space="preserve">If yes, what is the frequency of these requests? </t>
  </si>
  <si>
    <t>Daily</t>
  </si>
  <si>
    <t>69b</t>
  </si>
  <si>
    <t>Weekly</t>
  </si>
  <si>
    <t>Monthly</t>
  </si>
  <si>
    <t>Less frequently than monthly</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</si>
  <si>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</si>
  <si>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</si>
  <si>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69c</t>
  </si>
  <si>
    <t>Does the team monitor the extent to which requests (either via the portal or otherwise) result in the publication of the requested data?</t>
  </si>
  <si>
    <t>70a</t>
  </si>
  <si>
    <t>o If yes, please describe how this monitoring is conducted.</t>
  </si>
  <si>
    <t xml:space="preserve">To allow the scoring of this answer, please provide an explaination of how the monitoring happens. </t>
  </si>
  <si>
    <t xml:space="preserve">A dedicated team of "data hunters" is following up requests from users and monitors progress. Request are posted here: https://datafabrikken.norge.no/finn-data/datajegeren and followed up in the community service: https://datalandsbyen.norge.no/category/6/ettersp%C3%B8r-datasett-og-api-er </t>
  </si>
  <si>
    <t>If yes, to what degree do these requests result in the publication of the requested data?</t>
  </si>
  <si>
    <t>70b</t>
  </si>
  <si>
    <t>Does the national portal include a discussion forum or any other exchange possibility for users (whether data providers or re-users)?</t>
  </si>
  <si>
    <t>Does the national portal have a designated area to showcase use cases?</t>
  </si>
  <si>
    <t>https://datalandsbyen.norge.no/category/2/gode-eksempler-p%C3%A5-bruk</t>
  </si>
  <si>
    <t xml:space="preserve">Does the national portal reference the datasets that the showcased use cases are based on? </t>
  </si>
  <si>
    <t>o If yes, please provide the URL to this feature/ to an example documenting this feature.</t>
  </si>
  <si>
    <t>https://datalandsbyen.norge.no/topic/79/s%C3%B8k-i-enhetsregisteret-med-n%C3%A6ringskoder-i-hierarki</t>
  </si>
  <si>
    <t>Does the national portal provide the possibility for users to submit their own use cases?</t>
  </si>
  <si>
    <t>Does the national portal offer a preview function for tabular data?</t>
  </si>
  <si>
    <t>o If yes, please provide the URL to an example documenting this feature.</t>
  </si>
  <si>
    <t>https://data.norge.no/datasets/288aa74c-e3d3-492e-9ede-e71503b3bfd9</t>
  </si>
  <si>
    <t>For a better understanding, please provide a brief explaination.</t>
  </si>
  <si>
    <t>Preview is provided for dataset distributions where dcat:downloadUrl is provided. Expand "distributions" on the provided link and click on "Se forhåndsvisning". (there is a bug in the english translation. )</t>
  </si>
  <si>
    <t>Does the national portal offer a preview function for geospatial data?</t>
  </si>
  <si>
    <t>The Norwegian data portal (data.norge.no) is a metadata portal and does not contain actual data. Norway has its own geoportal that shows geospatial data. It includes data sets that are also registered in the national data portal.
See for example "Administrative units counties": https://data.norge.no/datasets/cffde12f-3530-4406-9aa0-d6d4519ef077
where the Access URL  leads to several possible  geospatial views: https://kartkatalog.geonorge.no/metadata/6093c8a8-fa80-11e6-bc64-92361f002671
There is also a open API referenced in the national data portal: https://data.norge.no/dataservices/41e77491-1562-3eda-a006-f56a3064d274</t>
  </si>
  <si>
    <t>Are you preparing to promote the publication of high-value datasets on your national portal (e.g., by adding filtering features, editorial features, changes to navigation)?</t>
  </si>
  <si>
    <t>We promote high value datasets through other portals. For example, geographical through geonorge.no, and metrological through https://developer.yr.no/ and statistics through https://www.ssb.no/en/statbank
We plan to also promote these in the national portal and have user stories https://github.com/Informasjonsforvaltning/behov/issues/596</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</si>
  <si>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</si>
  <si>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</si>
  <si>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</si>
  <si>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</si>
  <si>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</si>
  <si>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and surveys</t>
  </si>
  <si>
    <t>Are traffic and usage statistics used to better understand users´ behaviour and needs and to update the portal accordingly?</t>
  </si>
  <si>
    <t>80a</t>
  </si>
  <si>
    <t xml:space="preserve">o If yes, what insights did you gain last year from the reviews of these analytics? </t>
  </si>
  <si>
    <t>Insights on which browser that supports the page
Surveys look at who the users are, user satisfaction (usability and quality of data), missing datasets, requested functionality.</t>
  </si>
  <si>
    <t>Do you perform further activities to better understand users´ behaviour and needs (e.g., web analytics, surveys, or analysis of social media feeds)?</t>
  </si>
  <si>
    <t>80b</t>
  </si>
  <si>
    <t>o If yes, please specify which activities.</t>
  </si>
  <si>
    <t>What is the typical profile of the portal visitor, as learned from activities such as web analytics, surveys, or social media analyses?</t>
  </si>
  <si>
    <t>Mostly businesses</t>
  </si>
  <si>
    <t>81a</t>
  </si>
  <si>
    <t>Mostly public sector</t>
  </si>
  <si>
    <t>Mostly citizens</t>
  </si>
  <si>
    <t>A bit of everything, no clear dominant group</t>
  </si>
  <si>
    <t>Does this profile match the type of audience your national portal wants to cater to?</t>
  </si>
  <si>
    <t>yes, entirely</t>
  </si>
  <si>
    <t>81b</t>
  </si>
  <si>
    <t>yes, but only partially</t>
  </si>
  <si>
    <t>o If only partially, please specify which audience groups are missing.
o If no, please briefly explain why.</t>
  </si>
  <si>
    <t>Although they are not completely missing now, we want to see more visitors from citizens.</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</si>
  <si>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</si>
  <si>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</si>
  <si>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</si>
  <si>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</si>
  <si>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2021: 139 048 visitors / 12 = 11 587 pr. month on average</t>
  </si>
  <si>
    <t>What percentage of the unique visitors to the national portal is foreign?</t>
  </si>
  <si>
    <t>o Please fill the percentage below and select 'see answer box'.</t>
  </si>
  <si>
    <t xml:space="preserve">Slightly uncertain figures due to the fact that search robots are sometimes used (from eg Indonesia and Hong Kong). There is growing interest from other European countries (Germany at the top) and we have previously seen interest from the United States.
Foreign visitors can make up to 15%. </t>
  </si>
  <si>
    <t>Do you monitor what keywords are used to search for data and content on the portal?</t>
  </si>
  <si>
    <t xml:space="preserve">Google Analytics. The most used term is "production and replacement subsidies". </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</si>
  <si>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</si>
  <si>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</si>
  <si>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</si>
  <si>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Traffic and transport, 2. Administration and public sector, 3. Agriculture, 4. fisheries,  5. forestry and food</t>
  </si>
  <si>
    <t xml:space="preserve">What datasets are the top 5 most frequently consulted on the portal, with 1 being the most popular one? </t>
  </si>
  <si>
    <t>o Please indicate 1 = name dateset X, 2 = name dataset Y etc. and select 'see answer box'</t>
  </si>
  <si>
    <t>1. Smilefjestilsyn på serveringssteder, https://data.norge.no/datasets/288aa74c-e3d3-492e-9ede-e71503b3bfd9 2. Teknisk kjøretøyinformasjon, https://data.norge.no/datasets/a8533876-cca7-4417-90be-b368f7d9542c. 3. Kjøttkontroll - Kodeliste for registreringer ved levendedyrkontroll på slakteri, https://data.norge.no/datasets/a8c54719-8e23-3a38-9b45-b0160f5f76f1. 4. Kommuneinndeling, https://data.norge.no/datasets/15d63821-210d-4cdb-be62-927b3c7f1cb6. 5. Helligdagskalender, https://data.norge.no/datasets/161afe4e-7c18-4701-a353-c57fdc5ad830.</t>
  </si>
  <si>
    <t xml:space="preserve">Do you take measures to optimise the search and discoverability of content (data and editorial)? </t>
  </si>
  <si>
    <t>The national data portal is continuously developed with improvements to the search engine and for exploration via GUI https://github.com/Informasjonsforvaltning/behov/issues</t>
  </si>
  <si>
    <t xml:space="preserve">Is the metadata on your portal available in clear plain language to enable both humans and machines to read and understand it? </t>
  </si>
  <si>
    <t>o If no, please briefly explain why.</t>
  </si>
  <si>
    <t>Do you run analytics on API usage, if metadata describing the datasets is accessible via an API?</t>
  </si>
  <si>
    <t>90a</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</si>
  <si>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</si>
  <si>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</si>
  <si>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90b</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</si>
  <si>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</si>
  <si>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</si>
  <si>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</si>
  <si>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</si>
  <si>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</si>
  <si>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</si>
  <si>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</si>
  <si>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</si>
  <si>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Norway has a highly centralized system where data is accumulated from small data providers to larger regional or government agencies. A good example is geographical data where all counties collaborate with Geonorge.no, which in turn delivers metadata to the national portal. https://www.geonorge.no/globalassets/geonorge2/parter/regionale-parter-i-norge-digitalt.pdf
We also have an unofficial monitoring of which actors in the public sector deliver data directly to the national portal. https://livarbergheim.no/datadeling/?side=staten</t>
  </si>
  <si>
    <t>Do you identify the data providers that are not yet publishing data on the national portal?</t>
  </si>
  <si>
    <t>yes, or all public sector data providers already publish data</t>
  </si>
  <si>
    <t>92a</t>
  </si>
  <si>
    <t>Were there concrete actions taken to assist these data providers with their publication process?</t>
  </si>
  <si>
    <t>92b</t>
  </si>
  <si>
    <t>o If yes, could you provide some examples of the actions taken in this regard.</t>
  </si>
  <si>
    <t>The national data portal  have a team dedicated to engage data providers. The Norwegian Digitalisation Agency have also launched National toolbox for data sharing: https://www.digdir.no/apne-data/nasjonal-verktoykasse-deling-av-data/2243</t>
  </si>
  <si>
    <t xml:space="preserve">Besides the national open data portal, are there other regional and local portals? </t>
  </si>
  <si>
    <t>93a</t>
  </si>
  <si>
    <t>o If yes, please provide a complete list and the links to these portals.</t>
  </si>
  <si>
    <t>There are many regional and local data directories. We do not have a comprehensive overview. An example: https://opencom.no/organization</t>
  </si>
  <si>
    <t xml:space="preserve">Are regional and local portals listed above and their data sources discoverable via the national portal? </t>
  </si>
  <si>
    <t>93b</t>
  </si>
  <si>
    <t xml:space="preserve">o If not applicable, please briefly explain why. </t>
  </si>
  <si>
    <t xml:space="preserve">If yes, to what degree are existing regional and local sources harvested automatically? </t>
  </si>
  <si>
    <t>93c</t>
  </si>
  <si>
    <t xml:space="preserve">o If less than the majority of existing sources is harvested by the national portal, please briefly explain why.                                                                                                                                                                                                                                    o If not applicable, please briefly explain why. </t>
  </si>
  <si>
    <t>We don't have regional or local portals</t>
  </si>
  <si>
    <t>Does the national portal include datasets that are real-time or dynamic?</t>
  </si>
  <si>
    <t>94a</t>
  </si>
  <si>
    <t xml:space="preserve">o If yes, please provide URLs to real-time and/or dynamic data featured via the national portal. </t>
  </si>
  <si>
    <t>The API catalog, is our real-time and dynamic data portal: https://data.norge.no/dataservices</t>
  </si>
  <si>
    <t xml:space="preserve">If yes, what percentage of metadata links to such data? </t>
  </si>
  <si>
    <t>&gt;30%</t>
  </si>
  <si>
    <t>94b</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</si>
  <si>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</si>
  <si>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</si>
  <si>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</si>
  <si>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</si>
  <si>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</si>
  <si>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https://data.norge.no/datasets?orgPath=%2FPRIVAT</t>
  </si>
  <si>
    <t xml:space="preserve">Do you have an overview of the data providers (official and non-official) on your national portal? </t>
  </si>
  <si>
    <t>o If yes, please list the most important below.</t>
  </si>
  <si>
    <t>https://data.norge.no/datasets</t>
  </si>
  <si>
    <t xml:space="preserve">Please briefly explain where data providers are visble and which are the most important/frequent. </t>
  </si>
  <si>
    <t xml:space="preserve">We apologise. The correct landing page is https://data.norge.no/organizations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</si>
  <si>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</si>
  <si>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</si>
  <si>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</si>
  <si>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 xml:space="preserve">To allow the scoring of this answer, please further specify where in the URL this is visible and decribe the approach to ensure transparency. </t>
  </si>
  <si>
    <t>The portal uses the Publication Offices vocabulary to denote access level . 
Restricted: https://data.norge.no/datasets?accessrights=RESTRICTED
Non-public: https://data.norge.no/datasets?accessrights=NON_PUBLIC 
Public:
https://data.norge.no/datasets?accessrights=PUBLIC 
Note: Only datasets denoted "PUBLIC" with at least one distribution or connected dataservice with an open licence is denoted as "open data" in the norwegian portal.</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</si>
  <si>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</si>
  <si>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</si>
  <si>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</si>
  <si>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</si>
  <si>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national data portal is centrally funded and the strategy is described in several key documents.
Some excerpts
Letter of allocation: https://www.regjeringen.no/contentassets/7f9b178a808649dfad4bc4ae2401ae07/2021_tildelingsbrev-2021-digitaliseringsdirektoratet.pdf
Digitalisation circular (a compilation of orders and recommendations on digitalisation in the public sector): [unofficial translation] The individual company (public body) must have a sufficient overview of what data it handles. [...] The company must register datasets in the data directory (data.norge.no).
One digital public sector (Digital strategy for the public sector 2019–2025): The national data directory (national data portal) is central to realizing the goal of increased data sharing and value creation. https://www.regjeringen.no/en/dokumenter/one-digital-public-sector/id2653874/?ch=4
The national data directory is also described as a component of the "common ecosystem for national digital collaboration". https://www.regjeringen.no/en/dokumenter/one-digital-public-sector/id2653874/?ch=6
Data as a resource - Data-driven economy and innovation:  The national data directory (national data portal)  is described as a [unofficial translation] "National measures for making public data available" and "The Government will further develop the national data directory, data.norge.no." https: // www.regjeringen.no/no/dokumenter/meld.-st.-22-20202021/id2841118/?ch=5#kap5-4-1</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</si>
  <si>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</si>
  <si>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</si>
  <si>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</si>
  <si>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</si>
  <si>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https://www.linkedin.com/company/digitaliseringsdirektoratet
https://twitter.com/datakatalogen
https://podcasts.apple.com/no/podcast/digitaliseringsbloggen/id1248203683</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</si>
  <si>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</si>
  <si>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</si>
  <si>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</si>
  <si>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Information meetings, hosting andparticipate on conferences, introduction meetings, blogs, newsletters etc.</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</si>
  <si>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</si>
  <si>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</si>
  <si>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https://github.com/Informasjonsforvaltning
https://informasjonsforvaltning.github.io/</t>
  </si>
  <si>
    <t>Was there a user satisfaction survey concerning the national portal conducted in the past year?</t>
  </si>
  <si>
    <t xml:space="preserve">o If yes, please briefly describe the key findings gained through this survey. </t>
  </si>
  <si>
    <t>Most demandet functionality from users; preview of (even  distributed) dataset.</t>
  </si>
  <si>
    <t xml:space="preserve">Is there a process by which the portal is reviewed and improved regularly? </t>
  </si>
  <si>
    <t>104a</t>
  </si>
  <si>
    <t>o If yes, please briefly describe this process.</t>
  </si>
  <si>
    <t>Yes, we have established a process, and we have a development team that takes care of maintenance and further development of the portal.</t>
  </si>
  <si>
    <t xml:space="preserve">If yes, what is the frequency of these reviews? </t>
  </si>
  <si>
    <t>quarterly</t>
  </si>
  <si>
    <t>104b</t>
  </si>
  <si>
    <t>bi-annually</t>
  </si>
  <si>
    <t>annually</t>
  </si>
  <si>
    <t>less frequently</t>
  </si>
  <si>
    <t>If yes, is the users’ feedback considered in the review process?</t>
  </si>
  <si>
    <t>104c</t>
  </si>
  <si>
    <t>We have regular meetings with the users of the portal.  https://samarbeid.digdir.no/digital-postkasse/mandat-styringsradet/128#1_bakgrunn</t>
  </si>
  <si>
    <t>Do you monitor via a dashboard the characteristics of the data published on the portal, such as the distribution across categories, static vs. real-time data and how these change over time?</t>
  </si>
  <si>
    <t>105a</t>
  </si>
  <si>
    <t>https://data.norge.no/reports</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</si>
  <si>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</si>
  <si>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</si>
  <si>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105b</t>
  </si>
  <si>
    <t xml:space="preserve">o If yes, please explain how and if applicable provide the direct-URL to this feature. </t>
  </si>
  <si>
    <t>https://data.norge.no/organizations/889640782</t>
  </si>
  <si>
    <t xml:space="preserve">To allow the coring of this answer, please also provide a brief explaination. </t>
  </si>
  <si>
    <t>Metadata asessment reports are provided for each provider. Example: https://data.norge.no/organizations/889640782/datasets
These assessments results are supported with 1-1 meetings with the major providers.</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</si>
  <si>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</si>
  <si>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</si>
  <si>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</si>
  <si>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</si>
  <si>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</si>
  <si>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</si>
  <si>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</si>
  <si>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DCAT, https://informasjonsforvaltning.github.io/dcat-ap-no/, is a recommended standard in the national reference catalog for IT standards
https://www.digdir.no/digitale-felleslosninger/beskriving-av-datasett-og-datakatalogar/1484</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</si>
  <si>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</si>
  <si>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</si>
  <si>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</si>
  <si>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</si>
  <si>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</si>
  <si>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</si>
  <si>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</si>
  <si>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</si>
  <si>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</si>
  <si>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</si>
  <si>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</si>
  <si>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</si>
  <si>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metadata is automatically harvested at least daily. Most catalogs are harvested every hour or every six hours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</si>
  <si>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</si>
  <si>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</si>
  <si>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</si>
  <si>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The National  map authority and  the Norwgian Public Roads Administration are preparing higher interoperability between mobility and geospacial data</t>
  </si>
  <si>
    <t>4.2 Monitoring and measures</t>
  </si>
  <si>
    <t>Do you monitor the quality of the metadata available on your portal?</t>
  </si>
  <si>
    <t>111a</t>
  </si>
  <si>
    <t>o If yes, please briefly explain how this monitoring takes place. If applicable, please provide the URL to this monitoring mechanism.</t>
  </si>
  <si>
    <t>https://data.norge.no/guidance/metadata
https://data.norge.no/reports
https://data.norge.no/organizations/974760673
https://data.norge.no/organizations/974760673/datasets/68d08f28-a16d-4fab-a953-ed4ab08ce2e2</t>
  </si>
  <si>
    <t xml:space="preserve">To allow the scoring of this answer, please briefly explain how this monitoring takes place. </t>
  </si>
  <si>
    <t xml:space="preserve">The metadata assessment-service reuses open sourced code and rules provided by data.europa.eu: https://gitlab.com/dataeuropa/mqa </t>
  </si>
  <si>
    <t>Do you publish information on the quality of the metadata available on the portal?</t>
  </si>
  <si>
    <t>Such information can be made available as visualisations (e.g., the MQA tool of the EDP), or as downloadable file (ideally in .csv format) on the national portal.</t>
  </si>
  <si>
    <t>111b</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</si>
  <si>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</si>
  <si>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</si>
  <si>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</si>
  <si>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</si>
  <si>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https://data.norge.no/guide/veileder-apne-data/#_lisensiering_av_data</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</si>
  <si>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</si>
  <si>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</si>
  <si>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https://data.norge.no/nlod/en/2.0/</t>
  </si>
  <si>
    <t>To allow the scoring of this answer, please also  briefly describe the main reasons for doing so and the main differences between your country's open licence and the CC licencing suite.</t>
  </si>
  <si>
    <t xml:space="preserve">Mainly historic reasons. The NLOD lisense was developed due to lack of international alternatives. Since version 4.0 of CC-BY this is no longer an issue. NLOD is compatible with CC-BY 4.0. See https://data.norge.no/nlod/en/2.0/#_9_licence_compatibility for details  </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</si>
  <si>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</si>
  <si>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</si>
  <si>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</si>
  <si>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</si>
  <si>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</si>
  <si>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Government's "Guidelines for making public data available" state that all data offered must have clear conditions for use and recommend the use of Creative Commons 4.0 or the Norwegian Public Data License (NLOD). "Recommend" in this context means "you must" https://www.regjeringen.no/no/dokumenter/retningslinjer-ved-tilgjengeliggjoring-av-offentlige-data/id2536870/
https://data.norge.no/guide/veileder-apne-data/#_lisensiering_av_data</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</si>
  <si>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</si>
  <si>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</si>
  <si>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</si>
  <si>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</si>
  <si>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</si>
  <si>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</si>
  <si>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</si>
  <si>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</si>
  <si>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</si>
  <si>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</si>
  <si>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</si>
  <si>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</si>
  <si>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</si>
  <si>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</si>
  <si>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</si>
  <si>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</si>
  <si>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</si>
  <si>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</si>
  <si>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</si>
  <si>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</si>
  <si>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https://data.norge.no/guidance/metadata
https://www.digdir.no/apne-data/dele-data-med-andre/2252
https://datafabrikken.norge.no/veiledning    
https://www.regjeringen.no/no/dokumenter/retningslinjer-ved-tilgjengeliggjoring-av-offentlige-data/id2536870/      
https://data.norge.no/guide/veileder-apne-data/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</si>
  <si>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</si>
  <si>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</si>
  <si>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119a</t>
  </si>
  <si>
    <t>Weekly meetings</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</si>
  <si>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</si>
  <si>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</si>
  <si>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119b</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</si>
  <si>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</si>
  <si>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</si>
  <si>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</si>
  <si>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</si>
  <si>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https://data.norge.no/specification/dcat-ap-no/
https://data.norge.no/guide/veileder-beskrivelse-av-datasett/</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</si>
  <si>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</si>
  <si>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</si>
  <si>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</si>
  <si>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</si>
  <si>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What is the percentage of metadata on your portal that uses DCAT-AP recommended classes? (category, category scheme, distribution, licence document)</t>
  </si>
  <si>
    <t>122a</t>
  </si>
  <si>
    <t>o If the use of recommended classes is not a priority for the portal, please explain why.</t>
  </si>
  <si>
    <t>What is the percentage of metadata on your portal that uses DCAT-AP optional classes? (catalogue record, checksum, document, frequency)</t>
  </si>
  <si>
    <t>122b</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</si>
  <si>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</si>
  <si>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</si>
  <si>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</si>
  <si>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Has expanded the portal scope to apply to more than open data. See the chapter "Avvik fra Eu-standarden BRegDCAT-AP (Deviations from the EU standard BRegDCAT-AP)" https://data.norge.no/specification/dcat-ap-no/#Avvik-fra-EU-Standard</t>
  </si>
  <si>
    <t>Do you investigate the most common causes for the lack of DCAT-AP compliance?</t>
  </si>
  <si>
    <t>124a</t>
  </si>
  <si>
    <t>If yes, what are the main causes for the lack of DCAT-AP compliance?</t>
  </si>
  <si>
    <t>124b</t>
  </si>
  <si>
    <t>o Please list the most common causes below and select 'see answer box'.</t>
  </si>
  <si>
    <t>The national portal does not allow registrations where mandatory classes are missing. For optional classes, metadata quality is measured, which is displayed for each individual data set</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</si>
  <si>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</si>
  <si>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</si>
  <si>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125a</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</si>
  <si>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</si>
  <si>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</si>
  <si>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125b</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</si>
  <si>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</si>
  <si>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</si>
  <si>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</si>
  <si>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calculation of metadata quality is based on a number of criteria divided into different categories according to the FAIR-principals: https://data.norge.no/guidance/metadata</t>
  </si>
  <si>
    <t>Do you conduct activities to promote and familiarise data providers with ways to ensure higher quality data (such as promoting the model referenced in the previous question)?</t>
  </si>
  <si>
    <t>We promote quality at weekly meetings, on our blog and have initiatives aimed at individual companies/agencies. We also have training materials for follow-up of development projects. We also show the dataquality for each dataset description.</t>
  </si>
  <si>
    <t xml:space="preserve">What percentage of datasets is made available under a standard open licence or an explicit custom open licence, in any data format including text documents? </t>
  </si>
  <si>
    <t>128a</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</si>
  <si>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</si>
  <si>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</si>
  <si>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128b</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</si>
  <si>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</si>
  <si>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</si>
  <si>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128c</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</si>
  <si>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</si>
  <si>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</si>
  <si>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128d</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</si>
  <si>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</si>
  <si>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</si>
  <si>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128e</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</si>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</sst>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b/>
      <sz val="11"/>
      <color rgb="FF000000"/>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sz val="7"/>
      <color theme="1"/>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b/>
      <sz val="7"/>
      <color theme="1"/>
      <name val="Calibri"/>
      <family val="2"/>
      <scheme val="minor"/>
    </font>
    <font>
      <sz val="11"/>
      <color rgb="FF000000"/>
      <name val="Calibri"/>
      <family val="2"/>
      <scheme val="minor"/>
    </font>
    <font>
      <b/>
      <sz val="7"/>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sz val="7"/>
      <name val="Calibri"/>
      <family val="2"/>
      <scheme val="minor"/>
    </font>
    <font>
      <sz val="7"/>
      <name val="Calibri"/>
      <family val="2"/>
      <scheme val="minor"/>
    </font>
    <font>
      <i/>
      <sz val="11"/>
      <name val="Calibri"/>
      <family val="2"/>
      <scheme val="minor"/>
    </font>
    <font>
      <b/>
      <sz val="18"/>
      <color theme="1"/>
      <name val="Calibri"/>
      <family val="2"/>
      <scheme val="minor"/>
    </font>
    <font>
      <sz val="18"/>
      <color theme="1"/>
      <name val="Calibri"/>
      <family val="2"/>
      <scheme val="minor"/>
    </font>
    <font>
      <sz val="12"/>
      <name val="Calibri"/>
      <family val="2"/>
      <scheme val="minor"/>
    </font>
    <font>
      <sz val="11"/>
      <color theme="9"/>
      <name val="Calibri"/>
      <family val="2"/>
      <scheme val="minor"/>
    </font>
    <font>
      <b/>
      <sz val="11"/>
      <color theme="9"/>
      <name val="Calibri"/>
      <family val="2"/>
      <scheme val="minor"/>
    </font>
    <font>
      <b/>
      <sz val="7"/>
      <color theme="9"/>
      <name val="Calibri"/>
      <family val="2"/>
      <scheme val="minor"/>
    </font>
    <font>
      <sz val="7"/>
      <color theme="9"/>
      <name val="Calibri"/>
      <family val="2"/>
      <scheme val="minor"/>
    </font>
    <font>
      <i/>
      <sz val="11"/>
      <color theme="9"/>
      <name val="Calibri"/>
      <family val="2"/>
      <scheme val="minor"/>
    </font>
    <font>
      <b/>
      <sz val="12"/>
      <color theme="5"/>
      <name val="Calibri"/>
      <family val="2"/>
      <scheme val="minor"/>
    </font>
    <font>
      <sz val="12"/>
      <color theme="5"/>
      <name val="Calibri"/>
      <family val="2"/>
      <scheme val="minor"/>
    </font>
    <font>
      <b/>
      <sz val="10"/>
      <color theme="0"/>
      <name val="Calibri"/>
      <family val="2"/>
      <scheme val="minor"/>
    </font>
    <font>
      <b/>
      <sz val="10"/>
      <name val="Calibri"/>
      <family val="2"/>
      <scheme val="minor"/>
    </font>
    <font>
      <i/>
      <sz val="10"/>
      <color theme="0"/>
      <name val="Calibri"/>
      <family val="2"/>
      <scheme val="minor"/>
    </font>
    <font>
      <sz val="10"/>
      <name val="Calibri"/>
      <family val="2"/>
      <scheme val="minor"/>
    </font>
    <font>
      <b/>
      <i/>
      <sz val="7"/>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b/>
      <i/>
      <sz val="7"/>
      <color theme="9"/>
      <name val="Calibri"/>
      <family val="2"/>
      <scheme val="minor"/>
    </font>
    <font>
      <i/>
      <sz val="7"/>
      <color theme="9"/>
      <name val="Calibri"/>
      <family val="2"/>
      <scheme val="minor"/>
    </font>
    <font>
      <b/>
      <sz val="9"/>
      <color theme="1"/>
      <name val="Segoe UI"/>
      <family val="2"/>
    </font>
    <font>
      <b/>
      <sz val="11"/>
      <color theme="9" tint="-0.249977111117893"/>
      <name val="Calibri"/>
      <family val="2"/>
      <scheme val="minor"/>
    </font>
    <font>
      <u/>
      <sz val="11"/>
      <name val="Calibri"/>
      <family val="2"/>
      <scheme val="minor"/>
    </font>
    <font>
      <b/>
      <sz val="9"/>
      <name val="Calibri"/>
      <family val="2"/>
      <scheme val="minor"/>
    </font>
    <font>
      <sz val="9"/>
      <name val="Calibri"/>
      <family val="2"/>
      <scheme val="minor"/>
    </font>
  </fonts>
  <fills count="23">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0" tint="-4.9989318521683403E-2"/>
        <bgColor indexed="64"/>
      </patternFill>
    </fill>
    <fill>
      <patternFill patternType="solid">
        <fgColor rgb="FF5A9CFF"/>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24">
    <xf numFmtId="0" fontId="0" fillId="0" borderId="0" xfId="0"/>
    <xf numFmtId="0" fontId="2" fillId="0" borderId="0" xfId="0" applyFont="1" applyAlignment="1">
      <alignment horizontal="center"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5" fillId="0" borderId="0" xfId="0" applyFont="1" applyAlignment="1">
      <alignment horizontal="left" vertical="top" wrapText="1"/>
    </xf>
    <xf numFmtId="0" fontId="5" fillId="0" borderId="0" xfId="0" applyFont="1" applyAlignment="1" applyProtection="1">
      <alignment horizontal="left" vertical="top" wrapText="1"/>
      <protection locked="0"/>
    </xf>
    <xf numFmtId="0" fontId="10"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5" fillId="6" borderId="0" xfId="0" applyFont="1" applyFill="1" applyAlignment="1">
      <alignment horizontal="left" vertical="top" wrapText="1"/>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20" fillId="6" borderId="0" xfId="0" applyFont="1" applyFill="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23" fillId="7" borderId="0" xfId="0" applyFont="1" applyFill="1" applyAlignment="1">
      <alignment horizontal="left" vertical="top" wrapText="1"/>
    </xf>
    <xf numFmtId="0" fontId="5" fillId="7" borderId="0" xfId="0" applyFont="1" applyFill="1" applyAlignment="1">
      <alignment horizontal="left" vertical="top" wrapText="1"/>
    </xf>
    <xf numFmtId="0" fontId="18" fillId="0" borderId="0" xfId="0" applyFont="1" applyAlignment="1">
      <alignment horizontal="left" vertical="top" wrapText="1"/>
    </xf>
    <xf numFmtId="0" fontId="7" fillId="0" borderId="1" xfId="0" applyFont="1" applyBorder="1" applyAlignment="1">
      <alignment horizontal="left" vertical="top"/>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0" xfId="0" applyFont="1" applyAlignment="1">
      <alignment horizontal="center" vertical="top"/>
    </xf>
    <xf numFmtId="0" fontId="7" fillId="0" borderId="1" xfId="0" applyFont="1" applyBorder="1" applyAlignment="1">
      <alignment horizontal="left" vertical="top" wrapText="1"/>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6" fillId="0" borderId="1" xfId="0" applyFont="1" applyBorder="1" applyAlignment="1">
      <alignment horizontal="left"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0" borderId="0" xfId="0" applyFont="1" applyAlignment="1">
      <alignment horizontal="center"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21" fillId="0" borderId="0" xfId="0" applyFont="1" applyAlignment="1">
      <alignment horizontal="left" vertical="top" wrapText="1"/>
    </xf>
    <xf numFmtId="0" fontId="29" fillId="0" borderId="0" xfId="0" applyFont="1" applyAlignment="1">
      <alignment horizontal="left" vertical="top" wrapText="1"/>
    </xf>
    <xf numFmtId="0" fontId="26" fillId="0" borderId="1" xfId="0" applyFont="1" applyBorder="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lignment vertical="top"/>
    </xf>
    <xf numFmtId="0" fontId="32" fillId="0" borderId="0" xfId="0" applyFont="1" applyAlignment="1">
      <alignment horizontal="left" vertical="top" wrapText="1"/>
    </xf>
    <xf numFmtId="0" fontId="33"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1" fillId="0" borderId="0" xfId="0" applyFont="1" applyAlignment="1">
      <alignment horizontal="center" vertical="top" wrapText="1"/>
    </xf>
    <xf numFmtId="0" fontId="7" fillId="0" borderId="1" xfId="0" applyFont="1" applyBorder="1" applyAlignment="1" applyProtection="1">
      <alignment horizontal="left" vertical="top"/>
      <protection locked="0"/>
    </xf>
    <xf numFmtId="0" fontId="26" fillId="0" borderId="0" xfId="0" applyFont="1" applyAlignment="1">
      <alignment horizontal="left" vertical="top" wrapText="1"/>
    </xf>
    <xf numFmtId="0" fontId="35" fillId="0" borderId="0" xfId="0" applyFont="1" applyAlignment="1">
      <alignment horizontal="left" vertical="top" wrapText="1"/>
    </xf>
    <xf numFmtId="0" fontId="36" fillId="0" borderId="0" xfId="0" applyFont="1" applyAlignment="1">
      <alignment vertical="top" wrapText="1"/>
    </xf>
    <xf numFmtId="0" fontId="31" fillId="0" borderId="0" xfId="0" applyFont="1" applyAlignment="1">
      <alignment horizontal="center" vertical="top"/>
    </xf>
    <xf numFmtId="0" fontId="16" fillId="0" borderId="0" xfId="0" applyFont="1" applyAlignment="1">
      <alignment horizontal="left" vertical="top"/>
    </xf>
    <xf numFmtId="0" fontId="26" fillId="8" borderId="4" xfId="0" applyFont="1" applyFill="1" applyBorder="1" applyAlignment="1">
      <alignment horizontal="left" vertical="top" wrapText="1"/>
    </xf>
    <xf numFmtId="0" fontId="16" fillId="8" borderId="5" xfId="0" applyFont="1" applyFill="1" applyBorder="1" applyAlignment="1">
      <alignment vertical="top" wrapText="1"/>
    </xf>
    <xf numFmtId="0" fontId="37" fillId="9" borderId="1" xfId="0" applyFont="1" applyFill="1" applyBorder="1" applyAlignment="1">
      <alignment horizontal="left" vertical="top" wrapText="1"/>
    </xf>
    <xf numFmtId="0" fontId="38" fillId="9" borderId="1" xfId="0" applyFont="1" applyFill="1" applyBorder="1" applyAlignment="1">
      <alignment horizontal="center" vertical="top" wrapText="1"/>
    </xf>
    <xf numFmtId="0" fontId="38" fillId="9" borderId="1" xfId="0" applyFont="1" applyFill="1" applyBorder="1" applyAlignment="1" applyProtection="1">
      <alignment horizontal="center" vertical="top" wrapText="1"/>
      <protection locked="0"/>
    </xf>
    <xf numFmtId="0" fontId="37" fillId="9" borderId="6" xfId="0" applyFont="1" applyFill="1" applyBorder="1" applyAlignment="1">
      <alignment horizontal="left" vertical="top" wrapText="1"/>
    </xf>
    <xf numFmtId="0" fontId="38" fillId="9" borderId="6" xfId="0" applyFont="1" applyFill="1" applyBorder="1" applyAlignment="1" applyProtection="1">
      <alignment horizontal="center" vertical="top" wrapText="1"/>
      <protection locked="0"/>
    </xf>
    <xf numFmtId="0" fontId="31" fillId="0" borderId="0" xfId="0" applyFont="1" applyAlignment="1">
      <alignment vertical="top" wrapText="1"/>
    </xf>
    <xf numFmtId="0" fontId="7" fillId="0" borderId="0" xfId="0" applyFont="1" applyAlignment="1" applyProtection="1">
      <alignment horizontal="left" vertical="top"/>
      <protection locked="0"/>
    </xf>
    <xf numFmtId="0" fontId="7" fillId="10" borderId="0" xfId="0" applyFont="1" applyFill="1" applyAlignment="1">
      <alignment horizontal="left" vertical="top" wrapText="1"/>
    </xf>
    <xf numFmtId="0" fontId="7" fillId="10" borderId="0" xfId="0" applyFont="1" applyFill="1" applyAlignment="1" applyProtection="1">
      <alignment horizontal="left" vertical="top" wrapText="1"/>
      <protection locked="0"/>
    </xf>
    <xf numFmtId="0" fontId="7" fillId="0" borderId="0" xfId="0" applyFont="1" applyAlignment="1">
      <alignment vertical="top" wrapText="1"/>
    </xf>
    <xf numFmtId="0" fontId="7" fillId="0" borderId="1" xfId="0" applyFont="1" applyBorder="1" applyAlignment="1" applyProtection="1">
      <alignment vertical="top"/>
      <protection locked="0"/>
    </xf>
    <xf numFmtId="0" fontId="37" fillId="9" borderId="1" xfId="0" applyFont="1" applyFill="1" applyBorder="1" applyAlignment="1" applyProtection="1">
      <alignment horizontal="center" vertical="top" wrapText="1"/>
      <protection locked="0"/>
    </xf>
    <xf numFmtId="0" fontId="39" fillId="9"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37" fillId="9" borderId="1" xfId="0" applyFont="1" applyFill="1" applyBorder="1" applyAlignment="1" applyProtection="1">
      <alignment horizontal="left" vertical="top" wrapText="1"/>
      <protection locked="0"/>
    </xf>
    <xf numFmtId="0" fontId="37" fillId="9" borderId="0" xfId="0" applyFont="1" applyFill="1" applyAlignment="1">
      <alignment horizontal="left" vertical="top" wrapText="1"/>
    </xf>
    <xf numFmtId="0" fontId="38"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40" fillId="0" borderId="0" xfId="0" applyFont="1" applyAlignment="1" applyProtection="1">
      <alignment horizontal="left" vertical="top" wrapText="1"/>
      <protection locked="0"/>
    </xf>
    <xf numFmtId="0" fontId="41" fillId="0" borderId="0" xfId="0" applyFont="1" applyAlignment="1">
      <alignment horizontal="left" vertical="top" wrapText="1"/>
    </xf>
    <xf numFmtId="0" fontId="42" fillId="0" borderId="0" xfId="0" applyFont="1" applyAlignment="1">
      <alignment horizontal="left" vertical="top" wrapText="1"/>
    </xf>
    <xf numFmtId="0" fontId="43" fillId="0" borderId="0" xfId="0" applyFont="1" applyAlignment="1" applyProtection="1">
      <alignment horizontal="left" vertical="top" wrapText="1"/>
      <protection locked="0"/>
    </xf>
    <xf numFmtId="0" fontId="44" fillId="0" borderId="0" xfId="0" applyFont="1" applyAlignment="1" applyProtection="1">
      <alignment horizontal="left" vertical="top" wrapText="1"/>
      <protection locked="0"/>
    </xf>
    <xf numFmtId="0" fontId="1" fillId="9" borderId="0" xfId="0" applyFont="1" applyFill="1" applyAlignment="1">
      <alignment horizontal="left" vertical="top" wrapText="1"/>
    </xf>
    <xf numFmtId="0" fontId="45" fillId="9" borderId="0" xfId="0" applyFont="1" applyFill="1" applyAlignment="1">
      <alignment horizontal="left" vertical="top" wrapText="1"/>
    </xf>
    <xf numFmtId="0" fontId="1" fillId="9" borderId="0" xfId="0" applyFont="1" applyFill="1" applyAlignment="1">
      <alignment horizontal="right" vertical="top" wrapText="1"/>
    </xf>
    <xf numFmtId="0" fontId="45" fillId="9" borderId="0" xfId="0" applyFont="1" applyFill="1" applyAlignment="1" applyProtection="1">
      <alignment horizontal="left" vertical="top" wrapText="1"/>
      <protection locked="0"/>
    </xf>
    <xf numFmtId="0" fontId="22" fillId="11" borderId="0" xfId="0" applyFont="1" applyFill="1" applyAlignment="1">
      <alignment horizontal="left" vertical="top" wrapText="1"/>
    </xf>
    <xf numFmtId="0" fontId="7" fillId="0" borderId="0" xfId="0" applyFont="1" applyAlignment="1" applyProtection="1">
      <alignment vertical="top"/>
      <protection locked="0"/>
    </xf>
    <xf numFmtId="0" fontId="31" fillId="0" borderId="0" xfId="0" applyFont="1" applyAlignment="1">
      <alignment horizontal="left" vertical="top" wrapText="1"/>
    </xf>
    <xf numFmtId="0" fontId="34" fillId="0" borderId="0" xfId="0" applyFont="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1" fillId="4" borderId="0" xfId="0" applyFont="1" applyFill="1" applyAlignment="1">
      <alignment vertical="top" wrapText="1"/>
    </xf>
    <xf numFmtId="0" fontId="45" fillId="4" borderId="0" xfId="0" applyFont="1" applyFill="1" applyAlignment="1">
      <alignment vertical="top"/>
    </xf>
    <xf numFmtId="0" fontId="45" fillId="4" borderId="0" xfId="0" applyFont="1" applyFill="1" applyAlignment="1">
      <alignment horizontal="left" vertical="top" wrapText="1"/>
    </xf>
    <xf numFmtId="0" fontId="45" fillId="4" borderId="0" xfId="0" applyFont="1" applyFill="1" applyAlignment="1" applyProtection="1">
      <alignment horizontal="left" vertical="top"/>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1" fillId="9"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2" borderId="0" xfId="0" applyFont="1" applyFill="1" applyAlignment="1">
      <alignment horizontal="left" vertical="top" wrapText="1"/>
    </xf>
    <xf numFmtId="0" fontId="7" fillId="12" borderId="0" xfId="0" applyFont="1" applyFill="1" applyAlignment="1">
      <alignment horizontal="left" vertical="top" wrapText="1"/>
    </xf>
    <xf numFmtId="0" fontId="12" fillId="12" borderId="0" xfId="0" applyFont="1" applyFill="1" applyAlignment="1">
      <alignment horizontal="right" vertical="top" wrapText="1"/>
    </xf>
    <xf numFmtId="0" fontId="7" fillId="12" borderId="0" xfId="0" applyFont="1" applyFill="1" applyAlignment="1" applyProtection="1">
      <alignment horizontal="left" vertical="top" wrapText="1"/>
      <protection locked="0"/>
    </xf>
    <xf numFmtId="0" fontId="7" fillId="13" borderId="0" xfId="0" applyFont="1" applyFill="1" applyAlignment="1">
      <alignment horizontal="left" vertical="top" wrapText="1"/>
    </xf>
    <xf numFmtId="0" fontId="18" fillId="13" borderId="0" xfId="0" applyFont="1" applyFill="1" applyAlignment="1">
      <alignment horizontal="left" vertical="top" wrapText="1"/>
    </xf>
    <xf numFmtId="0" fontId="5" fillId="14" borderId="0" xfId="0" applyFont="1" applyFill="1" applyAlignment="1">
      <alignment horizontal="left" vertical="top" wrapText="1"/>
    </xf>
    <xf numFmtId="0" fontId="5" fillId="8" borderId="0" xfId="0" applyFont="1" applyFill="1" applyAlignment="1">
      <alignment horizontal="left" vertical="top" wrapText="1"/>
    </xf>
    <xf numFmtId="0" fontId="19" fillId="13" borderId="0" xfId="0" applyFont="1" applyFill="1" applyAlignment="1">
      <alignment horizontal="left" vertical="top" wrapText="1"/>
    </xf>
    <xf numFmtId="0" fontId="19" fillId="13" borderId="0" xfId="0" applyFont="1" applyFill="1" applyAlignment="1" applyProtection="1">
      <alignment horizontal="left" vertical="top" wrapText="1"/>
      <protection locked="0"/>
    </xf>
    <xf numFmtId="0" fontId="20" fillId="13" borderId="0" xfId="0" applyFont="1" applyFill="1" applyAlignment="1">
      <alignment horizontal="left" vertical="top" wrapText="1"/>
    </xf>
    <xf numFmtId="0" fontId="1" fillId="12" borderId="0" xfId="0" applyFont="1" applyFill="1" applyAlignment="1">
      <alignment horizontal="left" vertical="top" wrapText="1"/>
    </xf>
    <xf numFmtId="0" fontId="1" fillId="12" borderId="0" xfId="0" applyFont="1" applyFill="1" applyAlignment="1">
      <alignment horizontal="right" vertical="top" wrapText="1"/>
    </xf>
    <xf numFmtId="0" fontId="7" fillId="0" borderId="0" xfId="0" applyFont="1"/>
    <xf numFmtId="0" fontId="25" fillId="0" borderId="0" xfId="0" applyFont="1" applyAlignment="1">
      <alignment vertical="top" wrapText="1"/>
    </xf>
    <xf numFmtId="0" fontId="2" fillId="0" borderId="0" xfId="0" applyFont="1" applyAlignment="1">
      <alignment horizontal="center" vertical="top"/>
    </xf>
    <xf numFmtId="0" fontId="16" fillId="0" borderId="2" xfId="0" applyFont="1" applyBorder="1" applyAlignment="1">
      <alignmen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48" fillId="10" borderId="0" xfId="0" applyFont="1" applyFill="1" applyAlignment="1" applyProtection="1">
      <alignment horizontal="left" wrapText="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8" fillId="13" borderId="1" xfId="0" applyFont="1" applyFill="1" applyBorder="1" applyAlignment="1">
      <alignment horizontal="left" vertical="top" wrapText="1"/>
    </xf>
    <xf numFmtId="0" fontId="38" fillId="13" borderId="1" xfId="0" applyFont="1" applyFill="1" applyBorder="1" applyAlignment="1" applyProtection="1">
      <alignment horizontal="left" vertical="top" wrapText="1"/>
      <protection locked="0"/>
    </xf>
    <xf numFmtId="0" fontId="40" fillId="13"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6" fillId="0" borderId="3" xfId="0" applyFont="1" applyBorder="1" applyAlignment="1" applyProtection="1">
      <alignment horizontal="left" vertical="top" wrapText="1"/>
      <protection locked="0"/>
    </xf>
    <xf numFmtId="0" fontId="34"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7" fillId="0" borderId="0" xfId="0" applyFont="1" applyAlignment="1">
      <alignment horizontal="right"/>
    </xf>
    <xf numFmtId="0" fontId="3" fillId="0" borderId="1" xfId="1" applyBorder="1" applyAlignment="1" applyProtection="1">
      <alignment horizontal="left" vertical="top" wrapText="1"/>
      <protection locked="0"/>
    </xf>
    <xf numFmtId="0" fontId="16" fillId="0" borderId="0" xfId="0" applyFont="1" applyAlignment="1">
      <alignment vertical="top" wrapText="1"/>
    </xf>
    <xf numFmtId="0" fontId="10" fillId="0" borderId="0" xfId="0" applyFont="1" applyAlignment="1">
      <alignment vertical="top" wrapText="1"/>
    </xf>
    <xf numFmtId="0" fontId="7" fillId="18" borderId="1" xfId="0" applyFont="1" applyFill="1" applyBorder="1" applyProtection="1">
      <protection locked="0"/>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9" borderId="0" xfId="0" applyFont="1" applyFill="1" applyAlignment="1">
      <alignment horizontal="left" vertical="top" wrapText="1"/>
    </xf>
    <xf numFmtId="0" fontId="4" fillId="19" borderId="0" xfId="0" applyFont="1" applyFill="1" applyAlignment="1">
      <alignment horizontal="left" vertical="top" wrapText="1"/>
    </xf>
    <xf numFmtId="0" fontId="12" fillId="19" borderId="0" xfId="0" applyFont="1" applyFill="1" applyAlignment="1">
      <alignment horizontal="right" vertical="top" wrapText="1"/>
    </xf>
    <xf numFmtId="0" fontId="4" fillId="19"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5" fillId="13" borderId="0" xfId="0" applyFont="1" applyFill="1" applyAlignment="1">
      <alignment horizontal="right" vertical="top" wrapText="1"/>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1"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31" fillId="0" borderId="0" xfId="0" applyFont="1" applyAlignment="1">
      <alignment horizontal="right" vertical="top" wrapText="1"/>
    </xf>
    <xf numFmtId="0" fontId="2" fillId="10" borderId="0" xfId="0" applyFont="1" applyFill="1" applyAlignment="1">
      <alignment horizontal="left" vertical="top" wrapText="1"/>
    </xf>
    <xf numFmtId="0" fontId="2" fillId="10" borderId="0" xfId="0" applyFont="1" applyFill="1" applyAlignment="1" applyProtection="1">
      <alignment horizontal="left" vertical="top" wrapText="1"/>
      <protection locked="0"/>
    </xf>
    <xf numFmtId="0" fontId="1" fillId="20" borderId="0" xfId="0" applyFont="1" applyFill="1" applyAlignment="1">
      <alignment horizontal="left" vertical="top" wrapText="1"/>
    </xf>
    <xf numFmtId="0" fontId="21" fillId="20" borderId="0" xfId="0" applyFont="1" applyFill="1" applyAlignment="1">
      <alignment horizontal="left" vertical="top" wrapText="1"/>
    </xf>
    <xf numFmtId="0" fontId="1"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0" fontId="16" fillId="0" borderId="0" xfId="0" applyFont="1"/>
    <xf numFmtId="0" fontId="51" fillId="0" borderId="0" xfId="0" applyFont="1" applyAlignment="1">
      <alignment horizontal="left" vertical="top" wrapText="1"/>
    </xf>
    <xf numFmtId="0" fontId="7" fillId="0" borderId="0" xfId="0" applyFont="1" applyAlignment="1" applyProtection="1">
      <alignment horizontal="left" wrapText="1"/>
      <protection locked="0"/>
    </xf>
    <xf numFmtId="0" fontId="52" fillId="0" borderId="0" xfId="0" applyFont="1" applyAlignment="1">
      <alignment horizontal="left" vertical="top" wrapText="1"/>
    </xf>
    <xf numFmtId="0" fontId="0" fillId="0" borderId="0" xfId="0" applyAlignment="1">
      <alignment wrapText="1"/>
    </xf>
    <xf numFmtId="0" fontId="1" fillId="20" borderId="0" xfId="0" applyFont="1" applyFill="1" applyAlignment="1">
      <alignment vertical="top" wrapText="1"/>
    </xf>
    <xf numFmtId="0" fontId="7" fillId="20" borderId="0" xfId="0" applyFont="1" applyFill="1" applyAlignment="1">
      <alignment vertical="top" wrapText="1"/>
    </xf>
    <xf numFmtId="0" fontId="7" fillId="20" borderId="0" xfId="0" applyFont="1" applyFill="1" applyAlignment="1">
      <alignment horizontal="left" vertical="top" wrapText="1"/>
    </xf>
    <xf numFmtId="0" fontId="7" fillId="20" borderId="0" xfId="0" applyFont="1" applyFill="1" applyAlignment="1" applyProtection="1">
      <alignment horizontal="left" vertical="top" wrapText="1"/>
      <protection locked="0"/>
    </xf>
    <xf numFmtId="0" fontId="1" fillId="0" borderId="0" xfId="0" applyFont="1" applyAlignment="1">
      <alignment horizontal="center" vertical="top" wrapText="1"/>
    </xf>
    <xf numFmtId="0" fontId="4" fillId="21" borderId="0" xfId="0" applyFont="1" applyFill="1" applyAlignment="1">
      <alignment horizontal="left" vertical="top" wrapText="1"/>
    </xf>
    <xf numFmtId="0" fontId="4" fillId="21" borderId="0" xfId="0" applyFont="1" applyFill="1" applyAlignment="1">
      <alignment horizontal="right" vertical="top" wrapText="1"/>
    </xf>
    <xf numFmtId="0" fontId="4" fillId="21" borderId="0" xfId="0" applyFont="1" applyFill="1" applyAlignment="1" applyProtection="1">
      <alignment horizontal="left" vertical="top" wrapText="1"/>
      <protection locked="0"/>
    </xf>
    <xf numFmtId="0" fontId="5" fillId="21" borderId="0" xfId="0" applyFont="1" applyFill="1" applyAlignment="1">
      <alignment horizontal="left" vertical="top" wrapText="1"/>
    </xf>
    <xf numFmtId="0" fontId="21" fillId="21" borderId="0" xfId="0" applyFont="1" applyFill="1" applyAlignment="1">
      <alignment horizontal="left" vertical="top" wrapText="1"/>
    </xf>
    <xf numFmtId="0" fontId="5" fillId="21" borderId="0" xfId="0" applyFont="1" applyFill="1" applyAlignment="1">
      <alignment horizontal="right" vertical="top" wrapText="1"/>
    </xf>
    <xf numFmtId="0" fontId="21" fillId="21"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5"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7" fillId="22" borderId="0" xfId="0" applyFont="1" applyFill="1" applyAlignment="1">
      <alignment horizontal="left" vertical="top" wrapText="1"/>
    </xf>
    <xf numFmtId="0" fontId="7" fillId="22" borderId="0" xfId="0" applyFont="1" applyFill="1" applyAlignment="1" applyProtection="1">
      <alignment horizontal="left" vertical="top" wrapText="1"/>
      <protection locked="0"/>
    </xf>
    <xf numFmtId="0" fontId="0" fillId="0" borderId="0" xfId="0" applyAlignment="1">
      <alignment horizontal="right" vertical="top" wrapText="1"/>
    </xf>
    <xf numFmtId="49" fontId="2" fillId="0" borderId="0" xfId="0" applyNumberFormat="1" applyFont="1" applyAlignment="1">
      <alignment horizontal="left" vertical="top" wrapText="1"/>
    </xf>
    <xf numFmtId="0" fontId="5" fillId="2" borderId="0" xfId="0" applyFont="1" applyFill="1" applyAlignment="1" applyProtection="1">
      <alignment vertical="top" wrapText="1"/>
      <protection locked="0"/>
    </xf>
    <xf numFmtId="0" fontId="7" fillId="0" borderId="3" xfId="0" applyFont="1" applyBorder="1" applyAlignment="1">
      <alignment horizontal="left" vertical="top" wrapText="1"/>
    </xf>
    <xf numFmtId="0" fontId="17" fillId="0" borderId="0" xfId="0" applyFont="1" applyAlignment="1">
      <alignment horizontal="left" vertical="top" wrapText="1"/>
    </xf>
    <xf numFmtId="0" fontId="10"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32" fillId="0" borderId="0" xfId="0" applyFont="1" applyAlignment="1">
      <alignment horizontal="left" vertical="top" wrapText="1"/>
    </xf>
    <xf numFmtId="0" fontId="33"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6"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24" fillId="0" borderId="0" xfId="0" quotePrefix="1" applyFont="1" applyAlignment="1">
      <alignment horizontal="left" vertical="top" wrapText="1"/>
    </xf>
    <xf numFmtId="0" fontId="25" fillId="0" borderId="0" xfId="0" quotePrefix="1" applyFont="1" applyAlignment="1">
      <alignment horizontal="left" vertical="top" wrapText="1"/>
    </xf>
    <xf numFmtId="0" fontId="26" fillId="8" borderId="4" xfId="0" applyFont="1" applyFill="1" applyBorder="1" applyAlignment="1">
      <alignment horizontal="left" vertical="top" wrapText="1"/>
    </xf>
    <xf numFmtId="0" fontId="16" fillId="8" borderId="7" xfId="0" applyFont="1" applyFill="1" applyBorder="1" applyAlignment="1">
      <alignment horizontal="left" vertical="top" wrapText="1"/>
    </xf>
    <xf numFmtId="0" fontId="16" fillId="8" borderId="5" xfId="0" applyFont="1" applyFill="1" applyBorder="1" applyAlignment="1">
      <alignment horizontal="left" vertical="top" wrapText="1"/>
    </xf>
    <xf numFmtId="0" fontId="4" fillId="2" borderId="0" xfId="0" applyFont="1" applyFill="1" applyAlignment="1">
      <alignment horizontal="center" vertical="top" wrapText="1"/>
    </xf>
    <xf numFmtId="0" fontId="7" fillId="0" borderId="0" xfId="0" applyFont="1" applyAlignment="1" applyProtection="1">
      <alignment horizontal="left" vertical="top" wrapText="1"/>
      <protection locked="0"/>
    </xf>
  </cellXfs>
  <cellStyles count="2">
    <cellStyle name="Hyperlink" xfId="1" builtinId="8"/>
    <cellStyle name="Normal" xfId="0" builtinId="0"/>
  </cellStyles>
  <dxfs count="290">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landsbyen.norge.no/" TargetMode="External"/><Relationship Id="rId13" Type="http://schemas.openxmlformats.org/officeDocument/2006/relationships/hyperlink" Target="https://data.norge.no/datasets" TargetMode="External"/><Relationship Id="rId3" Type="http://schemas.openxmlformats.org/officeDocument/2006/relationships/hyperlink" Target="https://datalandsbyen.norge.no/" TargetMode="External"/><Relationship Id="rId7" Type="http://schemas.openxmlformats.org/officeDocument/2006/relationships/hyperlink" Target="https://datalandsbyen.norge.no/category/4/tilbakemeldinger-og-nyheter" TargetMode="External"/><Relationship Id="rId12" Type="http://schemas.openxmlformats.org/officeDocument/2006/relationships/hyperlink" Target="https://data.norge.no/datasets?orgPath=%2FPRIVAT" TargetMode="External"/><Relationship Id="rId2" Type="http://schemas.openxmlformats.org/officeDocument/2006/relationships/hyperlink" Target="https://datalandsbyen.norge.no/category/6/ettersp%C3%B8r-datasett-og-api-er" TargetMode="External"/><Relationship Id="rId16" Type="http://schemas.openxmlformats.org/officeDocument/2006/relationships/hyperlink" Target="https://data.norge.no/guide/veileder-apne-data/" TargetMode="External"/><Relationship Id="rId1" Type="http://schemas.openxmlformats.org/officeDocument/2006/relationships/hyperlink" Target="https://www.barentswatch.no/artikler/en-digital-suksesshistorie/Since%202012,%20BarentsWatch%20has%20aimed%20to%20make%20public%20data%20available%20through%20user-friendly%20services.%20Easy%20access%20to%20compiled,%20relevant,%20updated%20and%20reliable%20data%20contributes%20to%20Norwegian%20sea%20and%20coastal%20areas%20being%20used%20and%20managed%20in%20an%20efficient,%20sustainable%20and%20well-coordinated%20manner" TargetMode="External"/><Relationship Id="rId6" Type="http://schemas.openxmlformats.org/officeDocument/2006/relationships/hyperlink" Target="https://data.norge.no/sparql" TargetMode="External"/><Relationship Id="rId11" Type="http://schemas.openxmlformats.org/officeDocument/2006/relationships/hyperlink" Target="https://datalandsbyen.norge.no/topic/79/s%C3%B8k-i-enhetsregisteret-med-n%C3%A6ringskoder-i-hierarki" TargetMode="External"/><Relationship Id="rId5" Type="http://schemas.openxmlformats.org/officeDocument/2006/relationships/hyperlink" Target="https://data.norge.no/nlod/en/2.0/" TargetMode="External"/><Relationship Id="rId15" Type="http://schemas.openxmlformats.org/officeDocument/2006/relationships/hyperlink" Target="https://data.norge.no/organizations/889640782" TargetMode="External"/><Relationship Id="rId10" Type="http://schemas.openxmlformats.org/officeDocument/2006/relationships/hyperlink" Target="https://datalandsbyen.norge.no/category/6/ettersp%C3%B8r-datasett-og-api-er" TargetMode="External"/><Relationship Id="rId4" Type="http://schemas.openxmlformats.org/officeDocument/2006/relationships/hyperlink" Target="https://datalandsbyen.norge.no/category/2/gode-eksempler-p%C3%A5-bruk" TargetMode="External"/><Relationship Id="rId9" Type="http://schemas.openxmlformats.org/officeDocument/2006/relationships/hyperlink" Target="https://datalandsbyen.norge.no/category/6/ettersp%C3%B8r-datasett-og-api-er" TargetMode="External"/><Relationship Id="rId14" Type="http://schemas.openxmlformats.org/officeDocument/2006/relationships/hyperlink" Target="https://data.norge.no/repor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87733-CF44-45B8-86C7-99D4C375CF6D}">
  <dimension ref="A1:Q1014"/>
  <sheetViews>
    <sheetView tabSelected="1" topLeftCell="E1" zoomScale="70" zoomScaleNormal="70" workbookViewId="0">
      <selection activeCell="H17" sqref="H17"/>
    </sheetView>
  </sheetViews>
  <sheetFormatPr defaultColWidth="8.77734375" defaultRowHeight="14.4" x14ac:dyDescent="0.3"/>
  <cols>
    <col min="1" max="1" width="5.44140625" style="1" customWidth="1"/>
    <col min="2" max="2" width="90.44140625" style="2" customWidth="1"/>
    <col min="3" max="3" width="3.44140625" style="4" customWidth="1"/>
    <col min="4" max="4" width="31.21875" style="2" customWidth="1"/>
    <col min="5" max="5" width="22.21875" style="19" customWidth="1"/>
    <col min="6" max="6" width="18.21875" style="2" customWidth="1"/>
    <col min="7" max="7" width="58.77734375" style="20" customWidth="1"/>
    <col min="8" max="8" width="86.21875" style="21" customWidth="1"/>
    <col min="9" max="9" width="80.5546875" style="9" customWidth="1"/>
    <col min="10" max="14" width="0" style="2" hidden="1" customWidth="1"/>
    <col min="15" max="16384" width="8.77734375" style="2"/>
  </cols>
  <sheetData>
    <row r="1" spans="1:17" ht="38.549999999999997" customHeight="1" x14ac:dyDescent="0.3">
      <c r="B1" s="222" t="s">
        <v>0</v>
      </c>
      <c r="C1" s="222"/>
      <c r="D1" s="222"/>
      <c r="E1" s="222"/>
      <c r="F1" s="222"/>
      <c r="G1" s="222"/>
      <c r="H1" s="222"/>
      <c r="I1" s="203"/>
    </row>
    <row r="2" spans="1:17" ht="42.6" customHeight="1" x14ac:dyDescent="0.3">
      <c r="B2" s="3"/>
      <c r="E2" s="5"/>
      <c r="F2" s="6">
        <f>F3+F264+F476+F794</f>
        <v>2269</v>
      </c>
      <c r="G2" s="7"/>
      <c r="H2" s="8"/>
    </row>
    <row r="3" spans="1:17" s="17" customFormat="1" ht="25.8" x14ac:dyDescent="0.3">
      <c r="A3" s="10"/>
      <c r="B3" s="11" t="s">
        <v>1</v>
      </c>
      <c r="C3" s="12"/>
      <c r="D3" s="12"/>
      <c r="E3" s="12"/>
      <c r="F3" s="13">
        <f>F6+F113+F172</f>
        <v>557</v>
      </c>
      <c r="G3" s="12"/>
      <c r="H3" s="14"/>
      <c r="I3" s="12"/>
      <c r="J3" s="15"/>
      <c r="K3" s="15"/>
      <c r="L3" s="15"/>
      <c r="M3" s="15">
        <v>650</v>
      </c>
      <c r="N3" s="16">
        <v>0.25</v>
      </c>
      <c r="O3" s="2"/>
      <c r="P3" s="2"/>
      <c r="Q3" s="2"/>
    </row>
    <row r="4" spans="1:17" ht="144" x14ac:dyDescent="0.3">
      <c r="A4" s="10"/>
      <c r="B4" s="18" t="s">
        <v>2</v>
      </c>
    </row>
    <row r="5" spans="1:17" x14ac:dyDescent="0.3">
      <c r="B5" s="22" t="s">
        <v>3</v>
      </c>
      <c r="C5" s="23"/>
      <c r="D5" s="22" t="s">
        <v>4</v>
      </c>
      <c r="E5" s="24"/>
      <c r="F5" s="25"/>
      <c r="G5" s="26"/>
      <c r="H5" s="27"/>
      <c r="I5" s="28" t="s">
        <v>5</v>
      </c>
    </row>
    <row r="6" spans="1:17" ht="15.6" x14ac:dyDescent="0.3">
      <c r="B6" s="29" t="s">
        <v>6</v>
      </c>
      <c r="C6" s="30"/>
      <c r="D6" s="30"/>
      <c r="E6" s="30"/>
      <c r="F6" s="31">
        <f>SUM(F7:F112)</f>
        <v>260</v>
      </c>
      <c r="G6" s="30"/>
      <c r="H6" s="32"/>
      <c r="I6" s="30"/>
      <c r="J6" s="33"/>
      <c r="K6" s="34"/>
      <c r="L6" s="35">
        <v>220</v>
      </c>
      <c r="M6" s="36"/>
      <c r="N6" s="36"/>
    </row>
    <row r="7" spans="1:17" x14ac:dyDescent="0.3">
      <c r="B7" s="210" t="s">
        <v>7</v>
      </c>
      <c r="C7" s="37"/>
      <c r="D7" s="38" t="s">
        <v>8</v>
      </c>
      <c r="E7" s="39">
        <v>30</v>
      </c>
      <c r="F7" s="40">
        <f>IF(C7="x",E7,0)</f>
        <v>0</v>
      </c>
      <c r="G7" s="207"/>
      <c r="H7" s="223"/>
      <c r="I7" s="208" t="s">
        <v>9</v>
      </c>
    </row>
    <row r="8" spans="1:17" x14ac:dyDescent="0.3">
      <c r="A8" s="41">
        <v>1</v>
      </c>
      <c r="B8" s="210"/>
      <c r="C8" s="42"/>
      <c r="D8" s="4" t="s">
        <v>10</v>
      </c>
      <c r="E8" s="39">
        <v>0</v>
      </c>
      <c r="F8" s="40">
        <f t="shared" ref="F8:F71" si="0">IF(C8="x",E8,0)</f>
        <v>0</v>
      </c>
      <c r="G8" s="207"/>
      <c r="H8" s="223"/>
      <c r="I8" s="208"/>
    </row>
    <row r="9" spans="1:17" x14ac:dyDescent="0.3">
      <c r="B9" s="210"/>
      <c r="C9" s="42" t="s">
        <v>11</v>
      </c>
      <c r="D9" s="4" t="s">
        <v>12</v>
      </c>
      <c r="E9" s="39">
        <v>30</v>
      </c>
      <c r="F9" s="40">
        <f t="shared" si="0"/>
        <v>30</v>
      </c>
      <c r="G9" s="207"/>
      <c r="H9" s="223"/>
      <c r="I9" s="208"/>
    </row>
    <row r="10" spans="1:17" ht="43.2" x14ac:dyDescent="0.3">
      <c r="B10" s="43" t="s">
        <v>13</v>
      </c>
      <c r="C10" s="44"/>
      <c r="D10" s="45"/>
      <c r="E10" s="39"/>
      <c r="F10" s="40"/>
      <c r="G10" s="19"/>
      <c r="I10" s="2"/>
    </row>
    <row r="11" spans="1:17" ht="57.6" x14ac:dyDescent="0.3">
      <c r="B11" s="46" t="s">
        <v>14</v>
      </c>
      <c r="D11" s="18"/>
      <c r="E11" s="39"/>
      <c r="F11" s="40"/>
      <c r="G11" s="47"/>
      <c r="I11" s="48"/>
    </row>
    <row r="12" spans="1:17" x14ac:dyDescent="0.3">
      <c r="B12" s="18"/>
      <c r="D12" s="18"/>
      <c r="E12" s="39"/>
      <c r="F12" s="40"/>
    </row>
    <row r="13" spans="1:17" x14ac:dyDescent="0.3">
      <c r="B13" s="210" t="s">
        <v>15</v>
      </c>
      <c r="C13" s="42" t="s">
        <v>11</v>
      </c>
      <c r="D13" s="4" t="s">
        <v>8</v>
      </c>
      <c r="E13" s="39">
        <v>30</v>
      </c>
      <c r="F13" s="40">
        <f t="shared" si="0"/>
        <v>30</v>
      </c>
      <c r="G13" s="207"/>
      <c r="I13" s="208" t="s">
        <v>16</v>
      </c>
    </row>
    <row r="14" spans="1:17" x14ac:dyDescent="0.3">
      <c r="A14" s="1">
        <v>2</v>
      </c>
      <c r="B14" s="210"/>
      <c r="C14" s="42"/>
      <c r="D14" s="4" t="s">
        <v>10</v>
      </c>
      <c r="E14" s="39">
        <v>0</v>
      </c>
      <c r="F14" s="40">
        <f t="shared" si="0"/>
        <v>0</v>
      </c>
      <c r="G14" s="207"/>
      <c r="I14" s="208"/>
    </row>
    <row r="15" spans="1:17" x14ac:dyDescent="0.3">
      <c r="B15" s="210"/>
      <c r="C15" s="42"/>
      <c r="D15" s="4" t="s">
        <v>17</v>
      </c>
      <c r="E15" s="39">
        <v>30</v>
      </c>
      <c r="F15" s="40">
        <f t="shared" si="0"/>
        <v>0</v>
      </c>
      <c r="G15" s="207"/>
      <c r="I15" s="208"/>
    </row>
    <row r="16" spans="1:17" ht="57.6" x14ac:dyDescent="0.3">
      <c r="B16" s="43" t="s">
        <v>18</v>
      </c>
      <c r="C16" s="44"/>
      <c r="D16" s="45"/>
      <c r="E16" s="39"/>
      <c r="F16" s="40"/>
    </row>
    <row r="17" spans="1:9" ht="409.6" x14ac:dyDescent="0.3">
      <c r="B17" s="46" t="s">
        <v>19</v>
      </c>
      <c r="D17" s="18"/>
      <c r="E17" s="39"/>
      <c r="F17" s="40"/>
    </row>
    <row r="18" spans="1:9" s="4" customFormat="1" x14ac:dyDescent="0.3">
      <c r="A18" s="1"/>
      <c r="B18" s="18"/>
      <c r="D18" s="18"/>
      <c r="E18" s="39"/>
      <c r="F18" s="40"/>
      <c r="G18" s="20"/>
      <c r="H18" s="21"/>
      <c r="I18" s="9"/>
    </row>
    <row r="19" spans="1:9" s="4" customFormat="1" x14ac:dyDescent="0.3">
      <c r="A19" s="1"/>
      <c r="B19" s="210" t="s">
        <v>20</v>
      </c>
      <c r="C19" s="42" t="s">
        <v>11</v>
      </c>
      <c r="D19" s="4" t="s">
        <v>8</v>
      </c>
      <c r="E19" s="39">
        <v>10</v>
      </c>
      <c r="F19" s="40">
        <f t="shared" si="0"/>
        <v>10</v>
      </c>
      <c r="G19" s="207"/>
      <c r="H19" s="49"/>
      <c r="I19" s="208"/>
    </row>
    <row r="20" spans="1:9" s="4" customFormat="1" x14ac:dyDescent="0.3">
      <c r="A20" s="50">
        <v>3</v>
      </c>
      <c r="B20" s="210"/>
      <c r="C20" s="42"/>
      <c r="D20" s="4" t="s">
        <v>10</v>
      </c>
      <c r="E20" s="39">
        <v>0</v>
      </c>
      <c r="F20" s="40">
        <f t="shared" si="0"/>
        <v>0</v>
      </c>
      <c r="G20" s="207"/>
      <c r="H20" s="49"/>
      <c r="I20" s="208"/>
    </row>
    <row r="21" spans="1:9" x14ac:dyDescent="0.3">
      <c r="A21" s="50"/>
      <c r="B21" s="18" t="s">
        <v>21</v>
      </c>
      <c r="D21" s="18"/>
      <c r="E21" s="39"/>
      <c r="F21" s="40"/>
      <c r="G21" s="51"/>
      <c r="H21" s="49"/>
      <c r="I21" s="52"/>
    </row>
    <row r="22" spans="1:9" ht="100.8" x14ac:dyDescent="0.3">
      <c r="A22" s="50"/>
      <c r="B22" s="46" t="s">
        <v>22</v>
      </c>
      <c r="D22" s="18"/>
      <c r="E22" s="39"/>
      <c r="F22" s="40"/>
    </row>
    <row r="23" spans="1:9" s="18" customFormat="1" x14ac:dyDescent="0.3">
      <c r="A23" s="1"/>
      <c r="B23" s="53"/>
      <c r="C23" s="4"/>
      <c r="E23" s="39"/>
      <c r="F23" s="40"/>
      <c r="G23" s="20"/>
      <c r="H23" s="21"/>
      <c r="I23" s="9"/>
    </row>
    <row r="24" spans="1:9" s="18" customFormat="1" ht="15.6" x14ac:dyDescent="0.3">
      <c r="A24" s="1"/>
      <c r="B24" s="213" t="s">
        <v>23</v>
      </c>
      <c r="C24" s="54"/>
      <c r="D24" s="4" t="s">
        <v>8</v>
      </c>
      <c r="E24" s="39">
        <v>10</v>
      </c>
      <c r="F24" s="40">
        <f t="shared" si="0"/>
        <v>0</v>
      </c>
      <c r="G24" s="55"/>
      <c r="H24" s="49"/>
      <c r="I24" s="56"/>
    </row>
    <row r="25" spans="1:9" s="18" customFormat="1" x14ac:dyDescent="0.3">
      <c r="A25" s="50">
        <v>4</v>
      </c>
      <c r="B25" s="213"/>
      <c r="C25" s="54"/>
      <c r="D25" s="4" t="s">
        <v>10</v>
      </c>
      <c r="E25" s="39">
        <v>0</v>
      </c>
      <c r="F25" s="40">
        <f t="shared" si="0"/>
        <v>0</v>
      </c>
      <c r="G25" s="51"/>
      <c r="H25" s="49"/>
      <c r="I25" s="52"/>
    </row>
    <row r="26" spans="1:9" s="18" customFormat="1" x14ac:dyDescent="0.3">
      <c r="A26" s="50"/>
      <c r="B26" s="49"/>
      <c r="C26" s="54" t="s">
        <v>11</v>
      </c>
      <c r="D26" s="4" t="s">
        <v>17</v>
      </c>
      <c r="E26" s="39">
        <v>10</v>
      </c>
      <c r="F26" s="40">
        <f t="shared" si="0"/>
        <v>10</v>
      </c>
      <c r="G26" s="51"/>
      <c r="H26" s="49"/>
      <c r="I26" s="52"/>
    </row>
    <row r="27" spans="1:9" s="18" customFormat="1" x14ac:dyDescent="0.3">
      <c r="A27" s="50"/>
      <c r="B27" s="43" t="s">
        <v>24</v>
      </c>
      <c r="C27" s="4"/>
      <c r="E27" s="39"/>
      <c r="F27" s="40"/>
      <c r="G27" s="51"/>
      <c r="H27" s="49"/>
      <c r="I27" s="52"/>
    </row>
    <row r="28" spans="1:9" x14ac:dyDescent="0.3">
      <c r="A28" s="50"/>
      <c r="B28" s="57" t="s">
        <v>25</v>
      </c>
      <c r="D28" s="18"/>
      <c r="E28" s="39"/>
      <c r="F28" s="40"/>
      <c r="G28" s="51"/>
      <c r="H28" s="49"/>
      <c r="I28" s="52"/>
    </row>
    <row r="29" spans="1:9" s="4" customFormat="1" x14ac:dyDescent="0.3">
      <c r="A29" s="50"/>
      <c r="B29" s="53"/>
      <c r="D29" s="18"/>
      <c r="E29" s="39"/>
      <c r="F29" s="40"/>
      <c r="G29" s="20"/>
      <c r="H29" s="21"/>
      <c r="I29" s="9"/>
    </row>
    <row r="30" spans="1:9" s="4" customFormat="1" x14ac:dyDescent="0.3">
      <c r="A30" s="1"/>
      <c r="B30" s="210" t="s">
        <v>26</v>
      </c>
      <c r="C30" s="54" t="s">
        <v>11</v>
      </c>
      <c r="D30" s="4" t="s">
        <v>8</v>
      </c>
      <c r="E30" s="39">
        <v>25</v>
      </c>
      <c r="F30" s="40">
        <f t="shared" si="0"/>
        <v>25</v>
      </c>
      <c r="G30" s="207"/>
      <c r="H30" s="49"/>
      <c r="I30" s="208"/>
    </row>
    <row r="31" spans="1:9" x14ac:dyDescent="0.3">
      <c r="A31" s="50">
        <v>5</v>
      </c>
      <c r="B31" s="210"/>
      <c r="C31" s="54"/>
      <c r="D31" s="4" t="s">
        <v>27</v>
      </c>
      <c r="E31" s="39">
        <v>0</v>
      </c>
      <c r="F31" s="40">
        <f t="shared" si="0"/>
        <v>0</v>
      </c>
      <c r="G31" s="207"/>
      <c r="H31" s="49"/>
      <c r="I31" s="208"/>
    </row>
    <row r="32" spans="1:9" s="4" customFormat="1" x14ac:dyDescent="0.3">
      <c r="A32" s="50"/>
      <c r="B32" s="18" t="s">
        <v>28</v>
      </c>
      <c r="D32" s="18"/>
      <c r="E32" s="39"/>
      <c r="F32" s="40"/>
      <c r="G32" s="20"/>
      <c r="H32" s="21"/>
      <c r="I32" s="9"/>
    </row>
    <row r="33" spans="1:9" s="4" customFormat="1" ht="374.4" x14ac:dyDescent="0.3">
      <c r="A33" s="1"/>
      <c r="B33" s="57" t="s">
        <v>29</v>
      </c>
      <c r="D33" s="18"/>
      <c r="E33" s="39"/>
      <c r="F33" s="40"/>
      <c r="G33" s="51"/>
      <c r="H33" s="49"/>
      <c r="I33" s="52"/>
    </row>
    <row r="34" spans="1:9" s="18" customFormat="1" x14ac:dyDescent="0.3">
      <c r="A34" s="50"/>
      <c r="C34" s="4"/>
      <c r="E34" s="39"/>
      <c r="F34" s="40"/>
      <c r="G34" s="51"/>
      <c r="H34" s="49"/>
      <c r="I34" s="52"/>
    </row>
    <row r="35" spans="1:9" s="18" customFormat="1" ht="57.6" customHeight="1" x14ac:dyDescent="0.3">
      <c r="A35" s="50"/>
      <c r="B35" s="210" t="s">
        <v>30</v>
      </c>
      <c r="C35" s="54" t="s">
        <v>11</v>
      </c>
      <c r="D35" s="4" t="s">
        <v>8</v>
      </c>
      <c r="E35" s="39">
        <v>15</v>
      </c>
      <c r="F35" s="40">
        <f t="shared" si="0"/>
        <v>15</v>
      </c>
      <c r="G35" s="207"/>
      <c r="H35" s="49"/>
      <c r="I35" s="208" t="s">
        <v>31</v>
      </c>
    </row>
    <row r="36" spans="1:9" s="4" customFormat="1" x14ac:dyDescent="0.3">
      <c r="A36" s="50" t="s">
        <v>32</v>
      </c>
      <c r="B36" s="210"/>
      <c r="C36" s="54"/>
      <c r="D36" s="4" t="s">
        <v>10</v>
      </c>
      <c r="E36" s="39">
        <v>0</v>
      </c>
      <c r="F36" s="40">
        <f t="shared" si="0"/>
        <v>0</v>
      </c>
      <c r="G36" s="207"/>
      <c r="H36" s="49"/>
      <c r="I36" s="208"/>
    </row>
    <row r="37" spans="1:9" x14ac:dyDescent="0.3">
      <c r="A37" s="50"/>
      <c r="B37" s="18" t="s">
        <v>33</v>
      </c>
      <c r="D37" s="58"/>
      <c r="E37" s="59"/>
      <c r="F37" s="40"/>
      <c r="G37" s="60"/>
      <c r="H37" s="49"/>
      <c r="I37" s="61"/>
    </row>
    <row r="38" spans="1:9" ht="72" x14ac:dyDescent="0.3">
      <c r="A38" s="50"/>
      <c r="B38" s="57" t="s">
        <v>34</v>
      </c>
      <c r="D38" s="58"/>
      <c r="E38" s="59"/>
      <c r="F38" s="40"/>
      <c r="G38" s="60"/>
      <c r="I38" s="61"/>
    </row>
    <row r="39" spans="1:9" s="18" customFormat="1" x14ac:dyDescent="0.3">
      <c r="A39" s="50"/>
      <c r="B39" s="62"/>
      <c r="C39" s="4"/>
      <c r="D39" s="58"/>
      <c r="E39" s="59"/>
      <c r="F39" s="40"/>
      <c r="G39" s="60"/>
      <c r="H39" s="21"/>
      <c r="I39" s="61"/>
    </row>
    <row r="40" spans="1:9" s="18" customFormat="1" x14ac:dyDescent="0.3">
      <c r="A40" s="63"/>
      <c r="B40" s="210" t="s">
        <v>35</v>
      </c>
      <c r="C40" s="54" t="s">
        <v>11</v>
      </c>
      <c r="D40" s="4" t="s">
        <v>8</v>
      </c>
      <c r="E40" s="39">
        <v>15</v>
      </c>
      <c r="F40" s="40">
        <f t="shared" si="0"/>
        <v>15</v>
      </c>
      <c r="G40" s="207"/>
      <c r="H40" s="49"/>
      <c r="I40" s="208" t="s">
        <v>36</v>
      </c>
    </row>
    <row r="41" spans="1:9" s="18" customFormat="1" x14ac:dyDescent="0.3">
      <c r="A41" s="50" t="s">
        <v>37</v>
      </c>
      <c r="B41" s="210"/>
      <c r="C41" s="54"/>
      <c r="D41" s="4" t="s">
        <v>10</v>
      </c>
      <c r="E41" s="39">
        <v>0</v>
      </c>
      <c r="F41" s="40">
        <f t="shared" si="0"/>
        <v>0</v>
      </c>
      <c r="G41" s="207"/>
      <c r="H41" s="49"/>
      <c r="I41" s="208"/>
    </row>
    <row r="42" spans="1:9" s="18" customFormat="1" x14ac:dyDescent="0.3">
      <c r="A42" s="50"/>
      <c r="B42" s="18" t="s">
        <v>33</v>
      </c>
      <c r="C42" s="4"/>
      <c r="E42" s="39"/>
      <c r="F42" s="40"/>
      <c r="G42" s="51"/>
      <c r="H42" s="49"/>
      <c r="I42" s="52"/>
    </row>
    <row r="43" spans="1:9" ht="57.6" x14ac:dyDescent="0.3">
      <c r="A43" s="50"/>
      <c r="B43" s="57" t="s">
        <v>38</v>
      </c>
      <c r="D43" s="18"/>
      <c r="E43" s="39"/>
      <c r="F43" s="40"/>
      <c r="G43" s="51"/>
      <c r="H43" s="49"/>
      <c r="I43" s="52"/>
    </row>
    <row r="44" spans="1:9" s="18" customFormat="1" x14ac:dyDescent="0.3">
      <c r="A44" s="50"/>
      <c r="B44" s="62"/>
      <c r="C44" s="4"/>
      <c r="D44" s="58"/>
      <c r="E44" s="59"/>
      <c r="F44" s="40"/>
      <c r="G44" s="60"/>
      <c r="H44" s="21"/>
      <c r="I44" s="61"/>
    </row>
    <row r="45" spans="1:9" s="18" customFormat="1" x14ac:dyDescent="0.3">
      <c r="A45" s="63"/>
      <c r="B45" s="210" t="s">
        <v>39</v>
      </c>
      <c r="C45" s="54"/>
      <c r="D45" s="4" t="s">
        <v>8</v>
      </c>
      <c r="E45" s="39">
        <v>15</v>
      </c>
      <c r="F45" s="40">
        <f t="shared" si="0"/>
        <v>0</v>
      </c>
      <c r="G45" s="207"/>
      <c r="H45" s="49"/>
      <c r="I45" s="208" t="s">
        <v>40</v>
      </c>
    </row>
    <row r="46" spans="1:9" s="18" customFormat="1" x14ac:dyDescent="0.3">
      <c r="A46" s="50" t="s">
        <v>41</v>
      </c>
      <c r="B46" s="210"/>
      <c r="C46" s="54" t="s">
        <v>11</v>
      </c>
      <c r="D46" s="4" t="s">
        <v>10</v>
      </c>
      <c r="E46" s="39">
        <v>0</v>
      </c>
      <c r="F46" s="40">
        <f t="shared" si="0"/>
        <v>0</v>
      </c>
      <c r="G46" s="207"/>
      <c r="H46" s="49"/>
      <c r="I46" s="208"/>
    </row>
    <row r="47" spans="1:9" s="18" customFormat="1" x14ac:dyDescent="0.3">
      <c r="A47" s="50"/>
      <c r="B47" s="18" t="s">
        <v>33</v>
      </c>
      <c r="C47" s="4"/>
      <c r="E47" s="39"/>
      <c r="F47" s="40"/>
      <c r="G47" s="51"/>
      <c r="H47" s="49"/>
      <c r="I47" s="52"/>
    </row>
    <row r="48" spans="1:9" s="18" customFormat="1" x14ac:dyDescent="0.3">
      <c r="A48" s="50"/>
      <c r="B48" s="57" t="s">
        <v>25</v>
      </c>
      <c r="C48" s="4"/>
      <c r="E48" s="39"/>
      <c r="F48" s="40"/>
      <c r="G48" s="51"/>
      <c r="H48" s="49"/>
      <c r="I48" s="52"/>
    </row>
    <row r="49" spans="1:9" s="18" customFormat="1" x14ac:dyDescent="0.3">
      <c r="A49" s="50"/>
      <c r="B49" s="53"/>
      <c r="C49" s="4"/>
      <c r="E49" s="39"/>
      <c r="F49" s="40"/>
      <c r="G49" s="51"/>
      <c r="H49" s="49"/>
      <c r="I49" s="52"/>
    </row>
    <row r="50" spans="1:9" s="18" customFormat="1" x14ac:dyDescent="0.3">
      <c r="A50" s="50"/>
      <c r="B50" s="210" t="s">
        <v>42</v>
      </c>
      <c r="C50" s="54" t="s">
        <v>11</v>
      </c>
      <c r="D50" s="4" t="s">
        <v>8</v>
      </c>
      <c r="E50" s="39">
        <v>10</v>
      </c>
      <c r="F50" s="40">
        <f t="shared" si="0"/>
        <v>10</v>
      </c>
      <c r="G50" s="51"/>
      <c r="H50" s="49"/>
      <c r="I50" s="52"/>
    </row>
    <row r="51" spans="1:9" s="18" customFormat="1" x14ac:dyDescent="0.3">
      <c r="A51" s="50" t="s">
        <v>43</v>
      </c>
      <c r="B51" s="210"/>
      <c r="C51" s="54"/>
      <c r="D51" s="4" t="s">
        <v>10</v>
      </c>
      <c r="E51" s="39">
        <v>0</v>
      </c>
      <c r="F51" s="40">
        <f t="shared" si="0"/>
        <v>0</v>
      </c>
      <c r="G51" s="51"/>
      <c r="H51" s="49"/>
      <c r="I51" s="52"/>
    </row>
    <row r="52" spans="1:9" s="18" customFormat="1" x14ac:dyDescent="0.3">
      <c r="A52" s="50"/>
      <c r="B52" s="18" t="s">
        <v>44</v>
      </c>
      <c r="C52" s="4"/>
      <c r="E52" s="39"/>
      <c r="F52" s="40"/>
      <c r="G52" s="51"/>
      <c r="H52" s="49"/>
      <c r="I52" s="52"/>
    </row>
    <row r="53" spans="1:9" s="4" customFormat="1" ht="86.4" x14ac:dyDescent="0.3">
      <c r="A53" s="50"/>
      <c r="B53" s="57" t="s">
        <v>45</v>
      </c>
      <c r="D53" s="18"/>
      <c r="E53" s="39"/>
      <c r="F53" s="40"/>
      <c r="G53" s="51"/>
      <c r="H53" s="49"/>
      <c r="I53" s="52"/>
    </row>
    <row r="54" spans="1:9" x14ac:dyDescent="0.3">
      <c r="A54" s="50"/>
      <c r="B54" s="18"/>
      <c r="D54" s="18"/>
      <c r="E54" s="39"/>
      <c r="F54" s="40"/>
      <c r="G54" s="51"/>
      <c r="H54" s="49"/>
      <c r="I54" s="52"/>
    </row>
    <row r="55" spans="1:9" x14ac:dyDescent="0.3">
      <c r="A55" s="50"/>
      <c r="B55" s="210" t="s">
        <v>46</v>
      </c>
      <c r="C55" s="54" t="s">
        <v>11</v>
      </c>
      <c r="D55" s="4" t="s">
        <v>8</v>
      </c>
      <c r="E55" s="39">
        <v>15</v>
      </c>
      <c r="F55" s="40">
        <f t="shared" si="0"/>
        <v>15</v>
      </c>
      <c r="G55" s="207"/>
      <c r="I55" s="208" t="s">
        <v>47</v>
      </c>
    </row>
    <row r="56" spans="1:9" s="4" customFormat="1" x14ac:dyDescent="0.3">
      <c r="A56" s="1">
        <v>7</v>
      </c>
      <c r="B56" s="210"/>
      <c r="C56" s="54"/>
      <c r="D56" s="4" t="s">
        <v>10</v>
      </c>
      <c r="E56" s="39">
        <v>0</v>
      </c>
      <c r="F56" s="40">
        <f t="shared" si="0"/>
        <v>0</v>
      </c>
      <c r="G56" s="207"/>
      <c r="H56" s="21"/>
      <c r="I56" s="208"/>
    </row>
    <row r="57" spans="1:9" x14ac:dyDescent="0.3">
      <c r="B57" s="18" t="s">
        <v>33</v>
      </c>
      <c r="D57" s="18"/>
      <c r="E57" s="39"/>
      <c r="F57" s="40"/>
      <c r="G57" s="51"/>
      <c r="H57" s="49"/>
      <c r="I57" s="52"/>
    </row>
    <row r="58" spans="1:9" s="4" customFormat="1" ht="172.8" x14ac:dyDescent="0.3">
      <c r="A58" s="50"/>
      <c r="B58" s="57" t="s">
        <v>48</v>
      </c>
      <c r="D58" s="18"/>
      <c r="E58" s="39"/>
      <c r="F58" s="40"/>
      <c r="G58" s="20"/>
      <c r="H58" s="21"/>
      <c r="I58" s="9"/>
    </row>
    <row r="59" spans="1:9" s="38" customFormat="1" x14ac:dyDescent="0.3">
      <c r="A59" s="1"/>
      <c r="B59" s="18"/>
      <c r="C59" s="4"/>
      <c r="D59" s="18"/>
      <c r="E59" s="39"/>
      <c r="F59" s="40"/>
      <c r="G59" s="51"/>
      <c r="H59" s="49"/>
      <c r="I59" s="52"/>
    </row>
    <row r="60" spans="1:9" s="4" customFormat="1" x14ac:dyDescent="0.3">
      <c r="A60" s="50"/>
      <c r="B60" s="210" t="s">
        <v>49</v>
      </c>
      <c r="C60" s="64" t="s">
        <v>11</v>
      </c>
      <c r="D60" s="38" t="s">
        <v>8</v>
      </c>
      <c r="E60" s="39">
        <v>15</v>
      </c>
      <c r="F60" s="40">
        <f t="shared" si="0"/>
        <v>15</v>
      </c>
      <c r="G60" s="207"/>
      <c r="H60" s="49"/>
      <c r="I60" s="208" t="s">
        <v>50</v>
      </c>
    </row>
    <row r="61" spans="1:9" s="4" customFormat="1" x14ac:dyDescent="0.3">
      <c r="A61" s="41">
        <v>8</v>
      </c>
      <c r="B61" s="210"/>
      <c r="C61" s="54"/>
      <c r="D61" s="4" t="s">
        <v>10</v>
      </c>
      <c r="E61" s="39">
        <v>0</v>
      </c>
      <c r="F61" s="40">
        <f t="shared" si="0"/>
        <v>0</v>
      </c>
      <c r="G61" s="207"/>
      <c r="H61" s="49"/>
      <c r="I61" s="208"/>
    </row>
    <row r="62" spans="1:9" s="4" customFormat="1" x14ac:dyDescent="0.3">
      <c r="A62" s="50"/>
      <c r="B62" s="18" t="s">
        <v>33</v>
      </c>
      <c r="D62" s="18"/>
      <c r="E62" s="39"/>
      <c r="F62" s="40"/>
      <c r="G62" s="51"/>
      <c r="H62" s="49"/>
      <c r="I62" s="52"/>
    </row>
    <row r="63" spans="1:9" s="4" customFormat="1" ht="115.2" x14ac:dyDescent="0.3">
      <c r="A63" s="50"/>
      <c r="B63" s="57" t="s">
        <v>51</v>
      </c>
      <c r="D63" s="18"/>
      <c r="E63" s="39"/>
      <c r="F63" s="40"/>
      <c r="G63" s="51"/>
      <c r="H63" s="49"/>
      <c r="I63" s="52"/>
    </row>
    <row r="64" spans="1:9" s="38" customFormat="1" x14ac:dyDescent="0.3">
      <c r="A64" s="50"/>
      <c r="B64" s="18"/>
      <c r="C64" s="4"/>
      <c r="D64" s="18"/>
      <c r="E64" s="39"/>
      <c r="F64" s="40"/>
      <c r="G64" s="51"/>
      <c r="H64" s="49"/>
      <c r="I64" s="52"/>
    </row>
    <row r="65" spans="1:9" x14ac:dyDescent="0.3">
      <c r="A65" s="50"/>
      <c r="B65" s="210" t="s">
        <v>52</v>
      </c>
      <c r="C65" s="64" t="s">
        <v>11</v>
      </c>
      <c r="D65" s="38" t="s">
        <v>8</v>
      </c>
      <c r="E65" s="39">
        <v>15</v>
      </c>
      <c r="F65" s="40">
        <f t="shared" si="0"/>
        <v>15</v>
      </c>
      <c r="G65" s="207"/>
      <c r="H65" s="49"/>
      <c r="I65" s="208"/>
    </row>
    <row r="66" spans="1:9" x14ac:dyDescent="0.3">
      <c r="A66" s="41" t="s">
        <v>53</v>
      </c>
      <c r="B66" s="210"/>
      <c r="C66" s="54"/>
      <c r="D66" s="4" t="s">
        <v>10</v>
      </c>
      <c r="E66" s="39">
        <v>0</v>
      </c>
      <c r="F66" s="40">
        <f t="shared" si="0"/>
        <v>0</v>
      </c>
      <c r="G66" s="207"/>
      <c r="I66" s="208"/>
    </row>
    <row r="67" spans="1:9" x14ac:dyDescent="0.3">
      <c r="B67" s="18" t="s">
        <v>54</v>
      </c>
      <c r="D67" s="18"/>
      <c r="E67" s="39"/>
      <c r="F67" s="40"/>
    </row>
    <row r="68" spans="1:9" ht="187.2" x14ac:dyDescent="0.3">
      <c r="B68" s="57" t="s">
        <v>55</v>
      </c>
      <c r="D68" s="18"/>
      <c r="E68" s="39"/>
      <c r="F68" s="40"/>
    </row>
    <row r="69" spans="1:9" s="38" customFormat="1" x14ac:dyDescent="0.3">
      <c r="A69" s="1"/>
      <c r="B69" s="65"/>
      <c r="C69" s="4"/>
      <c r="D69" s="18"/>
      <c r="E69" s="39"/>
      <c r="F69" s="40"/>
      <c r="G69" s="20"/>
      <c r="H69" s="21"/>
      <c r="I69" s="9"/>
    </row>
    <row r="70" spans="1:9" x14ac:dyDescent="0.3">
      <c r="B70" s="210" t="s">
        <v>56</v>
      </c>
      <c r="C70" s="64" t="s">
        <v>11</v>
      </c>
      <c r="D70" s="38" t="s">
        <v>8</v>
      </c>
      <c r="E70" s="39">
        <v>10</v>
      </c>
      <c r="F70" s="40">
        <f t="shared" si="0"/>
        <v>10</v>
      </c>
      <c r="G70" s="207"/>
      <c r="H70" s="49"/>
      <c r="I70" s="208"/>
    </row>
    <row r="71" spans="1:9" x14ac:dyDescent="0.3">
      <c r="A71" s="41" t="s">
        <v>57</v>
      </c>
      <c r="B71" s="210"/>
      <c r="C71" s="54"/>
      <c r="D71" s="4" t="s">
        <v>10</v>
      </c>
      <c r="E71" s="39">
        <v>0</v>
      </c>
      <c r="F71" s="40">
        <f t="shared" si="0"/>
        <v>0</v>
      </c>
      <c r="G71" s="207"/>
      <c r="I71" s="208"/>
    </row>
    <row r="72" spans="1:9" x14ac:dyDescent="0.3">
      <c r="B72" s="18" t="s">
        <v>54</v>
      </c>
      <c r="D72" s="18"/>
      <c r="E72" s="39"/>
      <c r="F72" s="40"/>
    </row>
    <row r="73" spans="1:9" ht="216" x14ac:dyDescent="0.3">
      <c r="B73" s="57" t="s">
        <v>58</v>
      </c>
      <c r="D73" s="18"/>
      <c r="E73" s="39"/>
      <c r="F73" s="40"/>
    </row>
    <row r="74" spans="1:9" s="38" customFormat="1" ht="24.6" customHeight="1" x14ac:dyDescent="0.3">
      <c r="A74" s="1"/>
      <c r="B74" s="65"/>
      <c r="C74" s="4"/>
      <c r="D74" s="18"/>
      <c r="E74" s="39"/>
      <c r="F74" s="40"/>
      <c r="G74" s="20"/>
      <c r="H74" s="21"/>
      <c r="I74" s="9"/>
    </row>
    <row r="75" spans="1:9" s="38" customFormat="1" ht="20.25" customHeight="1" x14ac:dyDescent="0.3">
      <c r="A75" s="1"/>
      <c r="B75" s="204" t="s">
        <v>59</v>
      </c>
      <c r="C75" s="42" t="s">
        <v>11</v>
      </c>
      <c r="D75" s="38" t="s">
        <v>8</v>
      </c>
      <c r="E75" s="40">
        <v>20</v>
      </c>
      <c r="F75" s="40">
        <f t="shared" ref="F75:F138" si="1">IF(C75="x",E75,0)</f>
        <v>20</v>
      </c>
      <c r="G75" s="66"/>
      <c r="H75" s="49"/>
      <c r="I75" s="67"/>
    </row>
    <row r="76" spans="1:9" s="38" customFormat="1" ht="20.25" customHeight="1" x14ac:dyDescent="0.3">
      <c r="A76" s="41" t="s">
        <v>60</v>
      </c>
      <c r="B76" s="204"/>
      <c r="C76" s="42"/>
      <c r="D76" s="4" t="s">
        <v>10</v>
      </c>
      <c r="E76" s="39">
        <v>0</v>
      </c>
      <c r="F76" s="40">
        <f t="shared" si="1"/>
        <v>0</v>
      </c>
      <c r="G76" s="66"/>
      <c r="H76" s="49"/>
      <c r="I76" s="67"/>
    </row>
    <row r="77" spans="1:9" s="38" customFormat="1" ht="20.25" customHeight="1" x14ac:dyDescent="0.3">
      <c r="A77" s="68"/>
      <c r="B77" s="69" t="s">
        <v>61</v>
      </c>
      <c r="C77" s="4"/>
      <c r="E77" s="39"/>
      <c r="F77" s="40"/>
      <c r="G77" s="66"/>
      <c r="H77" s="49"/>
      <c r="I77" s="67"/>
    </row>
    <row r="78" spans="1:9" s="38" customFormat="1" ht="20.25" customHeight="1" x14ac:dyDescent="0.3">
      <c r="A78" s="68"/>
      <c r="B78" s="70" t="s">
        <v>62</v>
      </c>
      <c r="C78" s="71"/>
      <c r="E78" s="39"/>
      <c r="F78" s="40"/>
      <c r="G78" s="66"/>
      <c r="H78" s="49"/>
      <c r="I78" s="67"/>
    </row>
    <row r="79" spans="1:9" s="38" customFormat="1" ht="20.25" customHeight="1" x14ac:dyDescent="0.3">
      <c r="A79" s="68"/>
      <c r="B79" s="72" t="s">
        <v>63</v>
      </c>
      <c r="C79" s="73"/>
      <c r="E79" s="39"/>
      <c r="F79" s="40"/>
      <c r="G79" s="66"/>
      <c r="H79" s="49"/>
      <c r="I79" s="67"/>
    </row>
    <row r="80" spans="1:9" s="38" customFormat="1" ht="20.25" customHeight="1" x14ac:dyDescent="0.3">
      <c r="A80" s="68"/>
      <c r="B80" s="72" t="s">
        <v>64</v>
      </c>
      <c r="C80" s="74" t="s">
        <v>11</v>
      </c>
      <c r="E80" s="39"/>
      <c r="F80" s="40"/>
      <c r="G80" s="66"/>
      <c r="H80" s="49"/>
      <c r="I80" s="67"/>
    </row>
    <row r="81" spans="1:9" s="38" customFormat="1" ht="20.25" customHeight="1" x14ac:dyDescent="0.3">
      <c r="A81" s="68"/>
      <c r="B81" s="72" t="s">
        <v>65</v>
      </c>
      <c r="C81" s="74" t="s">
        <v>11</v>
      </c>
      <c r="E81" s="39"/>
      <c r="F81" s="40"/>
      <c r="G81" s="66"/>
      <c r="H81" s="49"/>
      <c r="I81" s="67"/>
    </row>
    <row r="82" spans="1:9" s="38" customFormat="1" ht="20.25" customHeight="1" x14ac:dyDescent="0.3">
      <c r="A82" s="68"/>
      <c r="B82" s="72" t="s">
        <v>66</v>
      </c>
      <c r="C82" s="74" t="s">
        <v>11</v>
      </c>
      <c r="E82" s="39"/>
      <c r="F82" s="40"/>
      <c r="G82" s="66"/>
      <c r="H82" s="49"/>
      <c r="I82" s="67"/>
    </row>
    <row r="83" spans="1:9" s="38" customFormat="1" ht="20.25" customHeight="1" x14ac:dyDescent="0.3">
      <c r="A83" s="68"/>
      <c r="B83" s="72" t="s">
        <v>67</v>
      </c>
      <c r="C83" s="74" t="s">
        <v>11</v>
      </c>
      <c r="E83" s="39"/>
      <c r="F83" s="40"/>
      <c r="G83" s="66"/>
      <c r="H83" s="49"/>
      <c r="I83" s="67"/>
    </row>
    <row r="84" spans="1:9" s="38" customFormat="1" ht="20.25" customHeight="1" x14ac:dyDescent="0.3">
      <c r="A84" s="68"/>
      <c r="B84" s="72" t="s">
        <v>68</v>
      </c>
      <c r="C84" s="74" t="s">
        <v>11</v>
      </c>
      <c r="E84" s="39"/>
      <c r="F84" s="40"/>
      <c r="G84" s="66"/>
      <c r="H84" s="49"/>
      <c r="I84" s="67"/>
    </row>
    <row r="85" spans="1:9" s="38" customFormat="1" ht="16.2" thickBot="1" x14ac:dyDescent="0.35">
      <c r="A85" s="68"/>
      <c r="B85" s="75" t="s">
        <v>69</v>
      </c>
      <c r="C85" s="76" t="s">
        <v>11</v>
      </c>
      <c r="E85" s="39"/>
      <c r="F85" s="40"/>
      <c r="G85" s="66"/>
      <c r="H85" s="49"/>
      <c r="I85" s="67"/>
    </row>
    <row r="86" spans="1:9" s="38" customFormat="1" x14ac:dyDescent="0.3">
      <c r="A86" s="68"/>
      <c r="B86" s="77"/>
      <c r="C86" s="78"/>
      <c r="E86" s="39"/>
      <c r="F86" s="40"/>
      <c r="G86" s="51"/>
      <c r="H86" s="49"/>
      <c r="I86" s="52"/>
    </row>
    <row r="87" spans="1:9" s="38" customFormat="1" x14ac:dyDescent="0.3">
      <c r="A87" s="68"/>
      <c r="B87" s="210" t="s">
        <v>70</v>
      </c>
      <c r="C87" s="54" t="s">
        <v>11</v>
      </c>
      <c r="D87" s="4" t="s">
        <v>71</v>
      </c>
      <c r="E87" s="40">
        <v>10</v>
      </c>
      <c r="F87" s="40">
        <f t="shared" si="1"/>
        <v>10</v>
      </c>
      <c r="G87" s="207"/>
      <c r="H87" s="49"/>
      <c r="I87" s="208" t="s">
        <v>72</v>
      </c>
    </row>
    <row r="88" spans="1:9" s="38" customFormat="1" x14ac:dyDescent="0.3">
      <c r="A88" s="41" t="s">
        <v>73</v>
      </c>
      <c r="B88" s="210"/>
      <c r="C88" s="54"/>
      <c r="D88" s="4" t="s">
        <v>74</v>
      </c>
      <c r="E88" s="40">
        <v>5</v>
      </c>
      <c r="F88" s="40">
        <f t="shared" si="1"/>
        <v>0</v>
      </c>
      <c r="G88" s="207"/>
      <c r="H88" s="49"/>
      <c r="I88" s="208"/>
    </row>
    <row r="89" spans="1:9" s="38" customFormat="1" x14ac:dyDescent="0.3">
      <c r="A89" s="41"/>
      <c r="B89" s="210"/>
      <c r="C89" s="54"/>
      <c r="D89" s="4" t="s">
        <v>10</v>
      </c>
      <c r="E89" s="39">
        <v>0</v>
      </c>
      <c r="F89" s="40">
        <f t="shared" si="1"/>
        <v>0</v>
      </c>
      <c r="G89" s="207"/>
      <c r="H89" s="49"/>
      <c r="I89" s="208"/>
    </row>
    <row r="90" spans="1:9" s="38" customFormat="1" x14ac:dyDescent="0.3">
      <c r="A90" s="41"/>
      <c r="B90" s="18" t="s">
        <v>75</v>
      </c>
      <c r="C90" s="4"/>
      <c r="D90" s="18"/>
      <c r="E90" s="51"/>
      <c r="F90" s="40"/>
      <c r="G90" s="51"/>
      <c r="H90" s="49"/>
      <c r="I90" s="52"/>
    </row>
    <row r="91" spans="1:9" s="38" customFormat="1" x14ac:dyDescent="0.3">
      <c r="A91" s="41"/>
      <c r="B91" s="57" t="s">
        <v>25</v>
      </c>
      <c r="C91" s="4"/>
      <c r="D91" s="18"/>
      <c r="E91" s="51"/>
      <c r="F91" s="40"/>
      <c r="G91" s="51"/>
      <c r="H91" s="49"/>
      <c r="I91" s="52"/>
    </row>
    <row r="92" spans="1:9" s="38" customFormat="1" ht="14.55" customHeight="1" x14ac:dyDescent="0.3">
      <c r="A92" s="41"/>
      <c r="B92" s="53"/>
      <c r="C92" s="4"/>
      <c r="D92" s="18"/>
      <c r="E92" s="51"/>
      <c r="F92" s="40"/>
      <c r="G92" s="51"/>
      <c r="H92" s="49"/>
      <c r="I92" s="52"/>
    </row>
    <row r="93" spans="1:9" s="38" customFormat="1" x14ac:dyDescent="0.3">
      <c r="A93" s="41"/>
      <c r="B93" s="210" t="s">
        <v>76</v>
      </c>
      <c r="C93" s="54" t="s">
        <v>11</v>
      </c>
      <c r="D93" s="4" t="s">
        <v>8</v>
      </c>
      <c r="E93" s="40">
        <v>15</v>
      </c>
      <c r="F93" s="40">
        <f t="shared" si="1"/>
        <v>15</v>
      </c>
      <c r="G93" s="51"/>
      <c r="H93" s="49"/>
      <c r="I93" s="52"/>
    </row>
    <row r="94" spans="1:9" s="38" customFormat="1" x14ac:dyDescent="0.3">
      <c r="A94" s="41" t="s">
        <v>77</v>
      </c>
      <c r="B94" s="210"/>
      <c r="C94" s="54"/>
      <c r="D94" s="4" t="s">
        <v>10</v>
      </c>
      <c r="E94" s="40">
        <v>0</v>
      </c>
      <c r="F94" s="40">
        <f t="shared" si="1"/>
        <v>0</v>
      </c>
      <c r="G94" s="51"/>
      <c r="H94" s="49"/>
      <c r="I94" s="52"/>
    </row>
    <row r="95" spans="1:9" s="38" customFormat="1" x14ac:dyDescent="0.3">
      <c r="A95" s="41"/>
      <c r="B95" s="18" t="s">
        <v>78</v>
      </c>
      <c r="C95" s="4"/>
      <c r="D95" s="18"/>
      <c r="E95" s="39"/>
      <c r="F95" s="40"/>
      <c r="G95" s="51"/>
      <c r="H95" s="49"/>
      <c r="I95" s="52"/>
    </row>
    <row r="96" spans="1:9" s="38" customFormat="1" ht="129.44999999999999" customHeight="1" x14ac:dyDescent="0.3">
      <c r="A96" s="41"/>
      <c r="B96" s="53" t="s">
        <v>79</v>
      </c>
      <c r="C96" s="4"/>
      <c r="D96" s="18"/>
      <c r="E96" s="51"/>
      <c r="F96" s="40"/>
      <c r="G96" s="79" t="s">
        <v>80</v>
      </c>
      <c r="H96" s="80" t="s">
        <v>81</v>
      </c>
      <c r="I96" s="18"/>
    </row>
    <row r="97" spans="1:9" s="18" customFormat="1" x14ac:dyDescent="0.3">
      <c r="A97" s="41"/>
      <c r="B97" s="81"/>
      <c r="C97" s="78"/>
      <c r="D97" s="38"/>
      <c r="E97" s="39"/>
      <c r="F97" s="40"/>
      <c r="G97" s="51"/>
      <c r="H97" s="49"/>
      <c r="I97" s="52"/>
    </row>
    <row r="98" spans="1:9" ht="28.8" x14ac:dyDescent="0.3">
      <c r="A98" s="41"/>
      <c r="B98" s="49" t="s">
        <v>82</v>
      </c>
      <c r="C98" s="82" t="s">
        <v>11</v>
      </c>
      <c r="D98" s="39" t="s">
        <v>8</v>
      </c>
      <c r="E98" s="39">
        <v>15</v>
      </c>
      <c r="F98" s="40">
        <f t="shared" si="1"/>
        <v>15</v>
      </c>
      <c r="G98" s="51"/>
      <c r="H98" s="49"/>
      <c r="I98" s="52"/>
    </row>
    <row r="99" spans="1:9" ht="28.8" x14ac:dyDescent="0.3">
      <c r="A99" s="50" t="s">
        <v>83</v>
      </c>
      <c r="B99" s="18" t="s">
        <v>84</v>
      </c>
      <c r="C99" s="82"/>
      <c r="D99" s="39" t="s">
        <v>10</v>
      </c>
      <c r="E99" s="39">
        <v>0</v>
      </c>
      <c r="F99" s="40">
        <f t="shared" si="1"/>
        <v>0</v>
      </c>
    </row>
    <row r="100" spans="1:9" ht="12.6" customHeight="1" x14ac:dyDescent="0.3">
      <c r="B100" s="219" t="s">
        <v>85</v>
      </c>
      <c r="C100" s="220"/>
      <c r="D100" s="221"/>
      <c r="E100" s="39"/>
      <c r="F100" s="40"/>
    </row>
    <row r="101" spans="1:9" ht="27.6" x14ac:dyDescent="0.3">
      <c r="B101" s="72" t="s">
        <v>86</v>
      </c>
      <c r="C101" s="72" t="s">
        <v>87</v>
      </c>
      <c r="D101" s="72" t="s">
        <v>88</v>
      </c>
      <c r="E101" s="39"/>
      <c r="F101" s="40"/>
    </row>
    <row r="102" spans="1:9" ht="207" x14ac:dyDescent="0.3">
      <c r="B102" s="72" t="s">
        <v>89</v>
      </c>
      <c r="C102" s="83" t="s">
        <v>11</v>
      </c>
      <c r="D102" s="84" t="s">
        <v>90</v>
      </c>
      <c r="E102" s="39"/>
      <c r="F102" s="40"/>
      <c r="G102" s="85"/>
      <c r="I102" s="86" t="s">
        <v>91</v>
      </c>
    </row>
    <row r="103" spans="1:9" ht="55.2" x14ac:dyDescent="0.3">
      <c r="B103" s="72" t="s">
        <v>92</v>
      </c>
      <c r="C103" s="83"/>
      <c r="D103" s="84"/>
      <c r="E103" s="39"/>
      <c r="F103" s="40"/>
      <c r="G103" s="85"/>
      <c r="I103" s="86" t="s">
        <v>93</v>
      </c>
    </row>
    <row r="104" spans="1:9" ht="41.4" x14ac:dyDescent="0.3">
      <c r="B104" s="72" t="s">
        <v>94</v>
      </c>
      <c r="C104" s="87"/>
      <c r="D104" s="84"/>
      <c r="E104" s="39"/>
      <c r="F104" s="40"/>
      <c r="G104" s="85"/>
      <c r="I104" s="86" t="s">
        <v>95</v>
      </c>
    </row>
    <row r="105" spans="1:9" ht="55.2" x14ac:dyDescent="0.3">
      <c r="B105" s="72" t="s">
        <v>96</v>
      </c>
      <c r="C105" s="87"/>
      <c r="D105" s="84"/>
      <c r="E105" s="39"/>
      <c r="F105" s="40"/>
      <c r="G105" s="85"/>
      <c r="I105" s="86" t="s">
        <v>97</v>
      </c>
    </row>
    <row r="106" spans="1:9" ht="69" x14ac:dyDescent="0.3">
      <c r="B106" s="72" t="s">
        <v>98</v>
      </c>
      <c r="C106" s="87"/>
      <c r="D106" s="84"/>
      <c r="E106" s="4"/>
      <c r="F106" s="40"/>
      <c r="G106" s="85"/>
      <c r="I106" s="86" t="s">
        <v>99</v>
      </c>
    </row>
    <row r="107" spans="1:9" ht="55.2" x14ac:dyDescent="0.3">
      <c r="B107" s="88" t="s">
        <v>100</v>
      </c>
      <c r="C107" s="87"/>
      <c r="D107" s="84"/>
      <c r="E107" s="4"/>
      <c r="F107" s="40"/>
      <c r="G107" s="85"/>
      <c r="I107" s="86" t="s">
        <v>101</v>
      </c>
    </row>
    <row r="108" spans="1:9" s="18" customFormat="1" x14ac:dyDescent="0.3">
      <c r="A108" s="1"/>
      <c r="B108" s="89"/>
      <c r="C108" s="90"/>
      <c r="D108" s="91"/>
      <c r="E108" s="4"/>
      <c r="F108" s="40"/>
      <c r="G108" s="92"/>
      <c r="H108" s="21"/>
      <c r="I108" s="93"/>
    </row>
    <row r="109" spans="1:9" s="18" customFormat="1" ht="27.6" x14ac:dyDescent="0.3">
      <c r="A109" s="1"/>
      <c r="B109" s="89" t="s">
        <v>102</v>
      </c>
      <c r="C109" s="82"/>
      <c r="D109" s="39" t="s">
        <v>8</v>
      </c>
      <c r="E109" s="40">
        <v>0</v>
      </c>
      <c r="F109" s="40">
        <f t="shared" si="1"/>
        <v>0</v>
      </c>
      <c r="G109" s="92"/>
      <c r="H109" s="49"/>
      <c r="I109" s="93"/>
    </row>
    <row r="110" spans="1:9" s="18" customFormat="1" x14ac:dyDescent="0.3">
      <c r="A110" s="50" t="s">
        <v>103</v>
      </c>
      <c r="B110" s="18" t="s">
        <v>104</v>
      </c>
      <c r="C110" s="82" t="s">
        <v>11</v>
      </c>
      <c r="D110" s="39" t="s">
        <v>10</v>
      </c>
      <c r="E110" s="39">
        <v>0</v>
      </c>
      <c r="F110" s="40">
        <f t="shared" si="1"/>
        <v>0</v>
      </c>
      <c r="G110" s="85"/>
      <c r="H110" s="49"/>
      <c r="I110" s="86" t="s">
        <v>105</v>
      </c>
    </row>
    <row r="111" spans="1:9" x14ac:dyDescent="0.3">
      <c r="A111" s="50"/>
      <c r="B111" s="57" t="s">
        <v>25</v>
      </c>
      <c r="C111" s="90"/>
      <c r="D111" s="94"/>
      <c r="E111" s="95"/>
      <c r="F111" s="40"/>
      <c r="G111" s="85"/>
      <c r="H111" s="49"/>
      <c r="I111" s="86"/>
    </row>
    <row r="112" spans="1:9" x14ac:dyDescent="0.3">
      <c r="A112" s="50"/>
      <c r="B112" s="89"/>
      <c r="C112" s="90"/>
      <c r="D112" s="91"/>
      <c r="E112" s="4"/>
      <c r="F112" s="40"/>
      <c r="G112" s="92"/>
      <c r="I112" s="93"/>
    </row>
    <row r="113" spans="1:15" ht="15.6" x14ac:dyDescent="0.3">
      <c r="B113" s="96" t="s">
        <v>106</v>
      </c>
      <c r="C113" s="97"/>
      <c r="D113" s="97"/>
      <c r="E113" s="97"/>
      <c r="F113" s="98">
        <f>SUM(F114:F171)</f>
        <v>140</v>
      </c>
      <c r="G113" s="97"/>
      <c r="H113" s="99"/>
      <c r="I113" s="97"/>
      <c r="J113" s="100"/>
      <c r="K113" s="34"/>
      <c r="L113" s="35">
        <v>220</v>
      </c>
      <c r="M113" s="36"/>
      <c r="N113" s="36"/>
      <c r="O113" s="36"/>
    </row>
    <row r="114" spans="1:15" x14ac:dyDescent="0.3">
      <c r="B114" s="210" t="s">
        <v>107</v>
      </c>
      <c r="C114" s="82" t="s">
        <v>11</v>
      </c>
      <c r="D114" s="39" t="s">
        <v>8</v>
      </c>
      <c r="E114" s="39">
        <v>30</v>
      </c>
      <c r="F114" s="40">
        <f t="shared" si="1"/>
        <v>30</v>
      </c>
      <c r="G114" s="207"/>
      <c r="I114" s="208" t="s">
        <v>108</v>
      </c>
    </row>
    <row r="115" spans="1:15" x14ac:dyDescent="0.3">
      <c r="A115" s="50">
        <v>12</v>
      </c>
      <c r="B115" s="210"/>
      <c r="C115" s="82"/>
      <c r="D115" s="39" t="s">
        <v>10</v>
      </c>
      <c r="E115" s="39">
        <v>0</v>
      </c>
      <c r="F115" s="40">
        <f t="shared" si="1"/>
        <v>0</v>
      </c>
      <c r="G115" s="207"/>
      <c r="I115" s="208"/>
    </row>
    <row r="116" spans="1:15" x14ac:dyDescent="0.3">
      <c r="B116" s="18" t="s">
        <v>109</v>
      </c>
      <c r="D116" s="4"/>
      <c r="E116" s="4"/>
      <c r="F116" s="40"/>
    </row>
    <row r="117" spans="1:15" ht="28.8" x14ac:dyDescent="0.3">
      <c r="B117" s="57" t="s">
        <v>110</v>
      </c>
      <c r="D117" s="4"/>
      <c r="E117" s="4"/>
      <c r="F117" s="40"/>
    </row>
    <row r="118" spans="1:15" x14ac:dyDescent="0.3">
      <c r="B118" s="53"/>
      <c r="D118" s="4"/>
      <c r="E118" s="4"/>
      <c r="F118" s="40"/>
    </row>
    <row r="119" spans="1:15" x14ac:dyDescent="0.3">
      <c r="B119" s="210" t="s">
        <v>111</v>
      </c>
      <c r="C119" s="82"/>
      <c r="D119" s="81" t="s">
        <v>112</v>
      </c>
      <c r="E119" s="81">
        <v>0</v>
      </c>
      <c r="F119" s="40">
        <f t="shared" si="1"/>
        <v>0</v>
      </c>
    </row>
    <row r="120" spans="1:15" x14ac:dyDescent="0.3">
      <c r="A120" s="1">
        <v>13</v>
      </c>
      <c r="B120" s="210"/>
      <c r="C120" s="82"/>
      <c r="D120" s="39" t="s">
        <v>113</v>
      </c>
      <c r="E120" s="39">
        <v>0</v>
      </c>
      <c r="F120" s="40">
        <f t="shared" si="1"/>
        <v>0</v>
      </c>
    </row>
    <row r="121" spans="1:15" x14ac:dyDescent="0.3">
      <c r="B121" s="210"/>
      <c r="C121" s="82" t="s">
        <v>11</v>
      </c>
      <c r="D121" s="39" t="s">
        <v>114</v>
      </c>
      <c r="E121" s="39">
        <v>0</v>
      </c>
      <c r="F121" s="40">
        <f t="shared" si="1"/>
        <v>0</v>
      </c>
    </row>
    <row r="122" spans="1:15" x14ac:dyDescent="0.3">
      <c r="B122" s="18" t="s">
        <v>115</v>
      </c>
      <c r="D122" s="4"/>
      <c r="E122" s="4"/>
      <c r="F122" s="40"/>
    </row>
    <row r="123" spans="1:15" ht="28.8" x14ac:dyDescent="0.3">
      <c r="B123" s="57" t="s">
        <v>116</v>
      </c>
      <c r="D123" s="4"/>
      <c r="E123" s="4"/>
      <c r="F123" s="40"/>
    </row>
    <row r="124" spans="1:15" s="18" customFormat="1" x14ac:dyDescent="0.3">
      <c r="A124" s="1"/>
      <c r="B124" s="65"/>
      <c r="C124" s="4"/>
      <c r="D124" s="4"/>
      <c r="E124" s="4"/>
      <c r="F124" s="40">
        <f t="shared" si="1"/>
        <v>0</v>
      </c>
      <c r="G124" s="92"/>
      <c r="H124" s="21"/>
      <c r="I124" s="93"/>
    </row>
    <row r="125" spans="1:15" s="18" customFormat="1" x14ac:dyDescent="0.3">
      <c r="A125" s="1"/>
      <c r="B125" s="210" t="s">
        <v>117</v>
      </c>
      <c r="C125" s="82"/>
      <c r="D125" s="81" t="s">
        <v>118</v>
      </c>
      <c r="E125" s="81">
        <v>20</v>
      </c>
      <c r="F125" s="40">
        <f t="shared" si="1"/>
        <v>0</v>
      </c>
      <c r="G125" s="217"/>
      <c r="H125" s="49"/>
      <c r="I125" s="218" t="s">
        <v>119</v>
      </c>
    </row>
    <row r="126" spans="1:15" s="18" customFormat="1" x14ac:dyDescent="0.3">
      <c r="A126" s="50">
        <v>14</v>
      </c>
      <c r="B126" s="210"/>
      <c r="C126" s="82" t="s">
        <v>11</v>
      </c>
      <c r="D126" s="81" t="s">
        <v>120</v>
      </c>
      <c r="E126" s="81">
        <v>15</v>
      </c>
      <c r="F126" s="40">
        <f t="shared" si="1"/>
        <v>15</v>
      </c>
      <c r="G126" s="217"/>
      <c r="H126" s="49"/>
      <c r="I126" s="218"/>
    </row>
    <row r="127" spans="1:15" s="18" customFormat="1" x14ac:dyDescent="0.3">
      <c r="A127" s="50"/>
      <c r="B127" s="210"/>
      <c r="C127" s="82"/>
      <c r="D127" s="39" t="s">
        <v>121</v>
      </c>
      <c r="E127" s="39">
        <v>10</v>
      </c>
      <c r="F127" s="40">
        <f t="shared" si="1"/>
        <v>0</v>
      </c>
      <c r="G127" s="207"/>
      <c r="H127" s="49"/>
      <c r="I127" s="208"/>
    </row>
    <row r="128" spans="1:15" s="18" customFormat="1" x14ac:dyDescent="0.3">
      <c r="A128" s="50"/>
      <c r="B128" s="210"/>
      <c r="C128" s="82"/>
      <c r="D128" s="39" t="s">
        <v>10</v>
      </c>
      <c r="E128" s="39">
        <v>0</v>
      </c>
      <c r="F128" s="40">
        <f t="shared" si="1"/>
        <v>0</v>
      </c>
      <c r="G128" s="207"/>
      <c r="H128" s="49"/>
      <c r="I128" s="208"/>
    </row>
    <row r="129" spans="1:9" s="18" customFormat="1" x14ac:dyDescent="0.3">
      <c r="A129" s="50"/>
      <c r="B129" s="210"/>
      <c r="C129" s="82"/>
      <c r="D129" s="39" t="s">
        <v>17</v>
      </c>
      <c r="E129" s="39">
        <v>20</v>
      </c>
      <c r="F129" s="40">
        <f t="shared" si="1"/>
        <v>0</v>
      </c>
      <c r="G129" s="207"/>
      <c r="H129" s="49"/>
      <c r="I129" s="208"/>
    </row>
    <row r="130" spans="1:9" s="18" customFormat="1" ht="28.8" x14ac:dyDescent="0.3">
      <c r="A130" s="50"/>
      <c r="B130" s="18" t="s">
        <v>122</v>
      </c>
      <c r="C130" s="4"/>
      <c r="D130" s="4"/>
      <c r="E130" s="4"/>
      <c r="F130" s="40"/>
      <c r="G130" s="51"/>
      <c r="H130" s="49"/>
      <c r="I130" s="52"/>
    </row>
    <row r="131" spans="1:9" ht="43.2" x14ac:dyDescent="0.3">
      <c r="A131" s="50"/>
      <c r="B131" s="57" t="s">
        <v>123</v>
      </c>
      <c r="D131" s="4"/>
      <c r="E131" s="4"/>
      <c r="F131" s="40"/>
      <c r="G131" s="51"/>
      <c r="H131" s="49"/>
      <c r="I131" s="52"/>
    </row>
    <row r="132" spans="1:9" x14ac:dyDescent="0.3">
      <c r="A132" s="50"/>
      <c r="B132" s="53"/>
      <c r="D132" s="4"/>
      <c r="E132" s="4"/>
      <c r="F132" s="40"/>
    </row>
    <row r="133" spans="1:9" x14ac:dyDescent="0.3">
      <c r="B133" s="210" t="s">
        <v>124</v>
      </c>
      <c r="C133" s="82"/>
      <c r="D133" s="39" t="s">
        <v>125</v>
      </c>
      <c r="E133" s="39">
        <v>20</v>
      </c>
      <c r="F133" s="40">
        <f t="shared" si="1"/>
        <v>0</v>
      </c>
      <c r="I133" s="9" t="s">
        <v>126</v>
      </c>
    </row>
    <row r="134" spans="1:9" x14ac:dyDescent="0.3">
      <c r="A134" s="1">
        <v>15</v>
      </c>
      <c r="B134" s="210"/>
      <c r="C134" s="82" t="s">
        <v>11</v>
      </c>
      <c r="D134" s="39" t="s">
        <v>127</v>
      </c>
      <c r="E134" s="39">
        <v>15</v>
      </c>
      <c r="F134" s="40">
        <f t="shared" si="1"/>
        <v>15</v>
      </c>
    </row>
    <row r="135" spans="1:9" x14ac:dyDescent="0.3">
      <c r="B135" s="210"/>
      <c r="C135" s="82"/>
      <c r="D135" s="39" t="s">
        <v>128</v>
      </c>
      <c r="E135" s="39">
        <v>10</v>
      </c>
      <c r="F135" s="40">
        <f t="shared" si="1"/>
        <v>0</v>
      </c>
    </row>
    <row r="136" spans="1:9" x14ac:dyDescent="0.3">
      <c r="B136" s="210"/>
      <c r="C136" s="82"/>
      <c r="D136" s="39" t="s">
        <v>129</v>
      </c>
      <c r="E136" s="39">
        <v>5</v>
      </c>
      <c r="F136" s="40">
        <f t="shared" si="1"/>
        <v>0</v>
      </c>
    </row>
    <row r="137" spans="1:9" x14ac:dyDescent="0.3">
      <c r="B137" s="210"/>
      <c r="C137" s="82"/>
      <c r="D137" s="39" t="s">
        <v>130</v>
      </c>
      <c r="E137" s="39">
        <v>0</v>
      </c>
      <c r="F137" s="40">
        <f t="shared" si="1"/>
        <v>0</v>
      </c>
    </row>
    <row r="138" spans="1:9" x14ac:dyDescent="0.3">
      <c r="B138" s="4"/>
      <c r="C138" s="82"/>
      <c r="D138" s="39" t="s">
        <v>131</v>
      </c>
      <c r="E138" s="39">
        <v>20</v>
      </c>
      <c r="F138" s="40">
        <f t="shared" si="1"/>
        <v>0</v>
      </c>
    </row>
    <row r="139" spans="1:9" x14ac:dyDescent="0.3">
      <c r="B139" s="18" t="s">
        <v>132</v>
      </c>
      <c r="C139" s="101"/>
      <c r="D139" s="39"/>
      <c r="E139" s="39"/>
      <c r="F139" s="40"/>
    </row>
    <row r="140" spans="1:9" x14ac:dyDescent="0.3">
      <c r="B140" s="57" t="s">
        <v>25</v>
      </c>
      <c r="C140" s="101"/>
      <c r="D140" s="39"/>
      <c r="E140" s="39"/>
      <c r="F140" s="40"/>
    </row>
    <row r="141" spans="1:9" x14ac:dyDescent="0.3">
      <c r="B141" s="53"/>
      <c r="D141" s="4"/>
      <c r="E141" s="4"/>
      <c r="F141" s="40"/>
    </row>
    <row r="142" spans="1:9" x14ac:dyDescent="0.3">
      <c r="B142" s="210" t="s">
        <v>133</v>
      </c>
      <c r="C142" s="82" t="s">
        <v>11</v>
      </c>
      <c r="D142" s="39" t="s">
        <v>8</v>
      </c>
      <c r="E142" s="39">
        <v>20</v>
      </c>
      <c r="F142" s="40">
        <f t="shared" ref="F142:F199" si="2">IF(C142="x",E142,0)</f>
        <v>20</v>
      </c>
      <c r="G142" s="205"/>
      <c r="I142" s="206" t="s">
        <v>134</v>
      </c>
    </row>
    <row r="143" spans="1:9" x14ac:dyDescent="0.3">
      <c r="A143" s="1">
        <v>16</v>
      </c>
      <c r="B143" s="210"/>
      <c r="C143" s="82"/>
      <c r="D143" s="39" t="s">
        <v>10</v>
      </c>
      <c r="E143" s="39">
        <v>0</v>
      </c>
      <c r="F143" s="40">
        <f t="shared" si="2"/>
        <v>0</v>
      </c>
      <c r="G143" s="205"/>
      <c r="I143" s="206"/>
    </row>
    <row r="144" spans="1:9" x14ac:dyDescent="0.3">
      <c r="B144" s="18" t="s">
        <v>135</v>
      </c>
      <c r="D144" s="4"/>
      <c r="E144" s="4"/>
      <c r="F144" s="40"/>
    </row>
    <row r="145" spans="1:9" ht="57.6" x14ac:dyDescent="0.3">
      <c r="B145" s="57" t="s">
        <v>136</v>
      </c>
      <c r="D145" s="4"/>
      <c r="E145" s="4"/>
      <c r="F145" s="40"/>
    </row>
    <row r="146" spans="1:9" s="18" customFormat="1" ht="19.5" customHeight="1" x14ac:dyDescent="0.3">
      <c r="A146" s="1"/>
      <c r="B146" s="53"/>
      <c r="C146" s="4"/>
      <c r="D146" s="4"/>
      <c r="E146" s="4"/>
      <c r="F146" s="40"/>
      <c r="G146" s="20"/>
      <c r="H146" s="21"/>
      <c r="I146" s="9"/>
    </row>
    <row r="147" spans="1:9" s="18" customFormat="1" ht="12.75" customHeight="1" x14ac:dyDescent="0.3">
      <c r="A147" s="1"/>
      <c r="B147" s="213" t="s">
        <v>137</v>
      </c>
      <c r="C147" s="82"/>
      <c r="D147" s="39" t="s">
        <v>8</v>
      </c>
      <c r="E147" s="39">
        <v>20</v>
      </c>
      <c r="F147" s="40">
        <f t="shared" si="2"/>
        <v>0</v>
      </c>
      <c r="G147" s="51"/>
      <c r="H147" s="49"/>
      <c r="I147" s="52"/>
    </row>
    <row r="148" spans="1:9" s="18" customFormat="1" x14ac:dyDescent="0.3">
      <c r="A148" s="50">
        <v>17</v>
      </c>
      <c r="B148" s="213"/>
      <c r="C148" s="82" t="s">
        <v>11</v>
      </c>
      <c r="D148" s="39" t="s">
        <v>10</v>
      </c>
      <c r="E148" s="39">
        <v>0</v>
      </c>
      <c r="F148" s="40">
        <f t="shared" si="2"/>
        <v>0</v>
      </c>
      <c r="G148" s="51"/>
      <c r="H148" s="49"/>
      <c r="I148" s="52"/>
    </row>
    <row r="149" spans="1:9" s="18" customFormat="1" x14ac:dyDescent="0.3">
      <c r="A149" s="50"/>
      <c r="B149" s="53" t="s">
        <v>135</v>
      </c>
      <c r="C149" s="101"/>
      <c r="D149" s="39"/>
      <c r="E149" s="39"/>
      <c r="F149" s="40"/>
      <c r="G149" s="51"/>
      <c r="H149" s="49"/>
      <c r="I149" s="52"/>
    </row>
    <row r="150" spans="1:9" s="18" customFormat="1" x14ac:dyDescent="0.3">
      <c r="A150" s="50"/>
      <c r="B150" s="57" t="s">
        <v>25</v>
      </c>
      <c r="C150" s="101"/>
      <c r="D150" s="39"/>
      <c r="E150" s="39"/>
      <c r="F150" s="40"/>
      <c r="G150" s="51"/>
      <c r="H150" s="49"/>
      <c r="I150" s="52"/>
    </row>
    <row r="151" spans="1:9" s="18" customFormat="1" ht="14.55" customHeight="1" x14ac:dyDescent="0.3">
      <c r="A151" s="50"/>
      <c r="B151" s="53"/>
      <c r="C151" s="4"/>
      <c r="D151" s="4"/>
      <c r="E151" s="4"/>
      <c r="F151" s="40"/>
      <c r="G151" s="51"/>
      <c r="H151" s="49"/>
      <c r="I151" s="52"/>
    </row>
    <row r="152" spans="1:9" s="18" customFormat="1" x14ac:dyDescent="0.3">
      <c r="A152" s="50"/>
      <c r="B152" s="210" t="s">
        <v>138</v>
      </c>
      <c r="C152" s="82" t="s">
        <v>11</v>
      </c>
      <c r="D152" s="39" t="s">
        <v>8</v>
      </c>
      <c r="E152" s="39">
        <v>20</v>
      </c>
      <c r="F152" s="40">
        <f t="shared" si="2"/>
        <v>20</v>
      </c>
      <c r="G152" s="51"/>
      <c r="H152" s="49"/>
      <c r="I152" s="52"/>
    </row>
    <row r="153" spans="1:9" s="18" customFormat="1" x14ac:dyDescent="0.3">
      <c r="A153" s="50">
        <v>18</v>
      </c>
      <c r="B153" s="210"/>
      <c r="C153" s="82"/>
      <c r="D153" s="39" t="s">
        <v>10</v>
      </c>
      <c r="E153" s="39">
        <v>0</v>
      </c>
      <c r="F153" s="40">
        <f t="shared" si="2"/>
        <v>0</v>
      </c>
      <c r="G153" s="51"/>
      <c r="H153" s="49"/>
      <c r="I153" s="52"/>
    </row>
    <row r="154" spans="1:9" s="18" customFormat="1" ht="28.8" x14ac:dyDescent="0.3">
      <c r="A154" s="50"/>
      <c r="B154" s="18" t="s">
        <v>139</v>
      </c>
      <c r="C154" s="4"/>
      <c r="D154" s="4"/>
      <c r="E154" s="4"/>
      <c r="F154" s="40"/>
      <c r="G154" s="51"/>
      <c r="H154" s="49"/>
      <c r="I154" s="52"/>
    </row>
    <row r="155" spans="1:9" s="18" customFormat="1" ht="129.6" x14ac:dyDescent="0.3">
      <c r="A155" s="50"/>
      <c r="B155" s="57" t="s">
        <v>140</v>
      </c>
      <c r="C155" s="4"/>
      <c r="D155" s="4"/>
      <c r="E155" s="4"/>
      <c r="F155" s="40"/>
      <c r="G155" s="51"/>
      <c r="H155" s="49"/>
      <c r="I155" s="52"/>
    </row>
    <row r="156" spans="1:9" ht="14.55" customHeight="1" x14ac:dyDescent="0.3">
      <c r="A156" s="50"/>
      <c r="B156" s="65"/>
      <c r="D156" s="4"/>
      <c r="E156" s="4"/>
      <c r="F156" s="40"/>
      <c r="G156" s="92"/>
      <c r="H156" s="49"/>
      <c r="I156" s="93"/>
    </row>
    <row r="157" spans="1:9" x14ac:dyDescent="0.3">
      <c r="A157" s="50"/>
      <c r="B157" s="210" t="s">
        <v>141</v>
      </c>
      <c r="C157" s="82"/>
      <c r="D157" s="39" t="s">
        <v>8</v>
      </c>
      <c r="E157" s="39">
        <v>20</v>
      </c>
      <c r="F157" s="40">
        <f t="shared" si="2"/>
        <v>0</v>
      </c>
    </row>
    <row r="158" spans="1:9" x14ac:dyDescent="0.3">
      <c r="A158" s="1">
        <v>19</v>
      </c>
      <c r="B158" s="210"/>
      <c r="C158" s="82" t="s">
        <v>11</v>
      </c>
      <c r="D158" s="39" t="s">
        <v>10</v>
      </c>
      <c r="E158" s="39">
        <v>0</v>
      </c>
      <c r="F158" s="40">
        <f t="shared" si="2"/>
        <v>0</v>
      </c>
    </row>
    <row r="159" spans="1:9" x14ac:dyDescent="0.3">
      <c r="B159" s="18" t="s">
        <v>142</v>
      </c>
      <c r="D159" s="4"/>
      <c r="E159" s="4"/>
      <c r="F159" s="40"/>
    </row>
    <row r="160" spans="1:9" x14ac:dyDescent="0.3">
      <c r="B160" s="57" t="s">
        <v>25</v>
      </c>
      <c r="D160" s="4"/>
      <c r="E160" s="4"/>
      <c r="F160" s="40"/>
    </row>
    <row r="161" spans="1:14" x14ac:dyDescent="0.3">
      <c r="B161" s="53"/>
      <c r="D161" s="4"/>
      <c r="E161" s="4"/>
      <c r="F161" s="40"/>
    </row>
    <row r="162" spans="1:14" ht="33" customHeight="1" x14ac:dyDescent="0.3">
      <c r="B162" s="210" t="s">
        <v>143</v>
      </c>
      <c r="C162" s="82" t="s">
        <v>11</v>
      </c>
      <c r="D162" s="39" t="s">
        <v>8</v>
      </c>
      <c r="E162" s="39">
        <v>20</v>
      </c>
      <c r="F162" s="40">
        <f t="shared" si="2"/>
        <v>20</v>
      </c>
      <c r="G162" s="60"/>
      <c r="I162" s="61"/>
    </row>
    <row r="163" spans="1:14" x14ac:dyDescent="0.3">
      <c r="A163" s="50">
        <v>20</v>
      </c>
      <c r="B163" s="210"/>
      <c r="C163" s="82"/>
      <c r="D163" s="39" t="s">
        <v>10</v>
      </c>
      <c r="E163" s="39">
        <v>0</v>
      </c>
      <c r="F163" s="40">
        <f t="shared" si="2"/>
        <v>0</v>
      </c>
      <c r="G163" s="60"/>
      <c r="I163" s="61"/>
    </row>
    <row r="164" spans="1:14" ht="28.8" x14ac:dyDescent="0.3">
      <c r="A164" s="63"/>
      <c r="B164" s="18" t="s">
        <v>139</v>
      </c>
      <c r="D164" s="102"/>
      <c r="E164" s="102"/>
      <c r="F164" s="40"/>
      <c r="G164" s="60"/>
      <c r="I164" s="61"/>
    </row>
    <row r="165" spans="1:14" ht="100.8" x14ac:dyDescent="0.3">
      <c r="A165" s="63"/>
      <c r="B165" s="57" t="s">
        <v>144</v>
      </c>
      <c r="D165" s="102"/>
      <c r="E165" s="102"/>
      <c r="F165" s="40"/>
      <c r="G165" s="60"/>
      <c r="I165" s="61"/>
    </row>
    <row r="166" spans="1:14" s="18" customFormat="1" x14ac:dyDescent="0.3">
      <c r="A166" s="63"/>
      <c r="B166" s="103"/>
      <c r="C166" s="4"/>
      <c r="D166" s="102"/>
      <c r="E166" s="102"/>
      <c r="F166" s="40"/>
      <c r="G166" s="104"/>
      <c r="H166" s="21"/>
      <c r="I166" s="105"/>
    </row>
    <row r="167" spans="1:14" s="18" customFormat="1" x14ac:dyDescent="0.3">
      <c r="A167" s="63"/>
      <c r="B167" s="210" t="s">
        <v>145</v>
      </c>
      <c r="C167" s="82" t="s">
        <v>11</v>
      </c>
      <c r="D167" s="39" t="s">
        <v>8</v>
      </c>
      <c r="E167" s="39">
        <v>20</v>
      </c>
      <c r="F167" s="40">
        <f t="shared" si="2"/>
        <v>20</v>
      </c>
      <c r="G167" s="207"/>
      <c r="H167" s="49"/>
      <c r="I167" s="208" t="s">
        <v>146</v>
      </c>
    </row>
    <row r="168" spans="1:14" s="18" customFormat="1" x14ac:dyDescent="0.3">
      <c r="A168" s="50">
        <v>21</v>
      </c>
      <c r="B168" s="210"/>
      <c r="C168" s="82"/>
      <c r="D168" s="39" t="s">
        <v>10</v>
      </c>
      <c r="E168" s="39">
        <v>0</v>
      </c>
      <c r="F168" s="40">
        <f t="shared" si="2"/>
        <v>0</v>
      </c>
      <c r="G168" s="207"/>
      <c r="H168" s="49"/>
      <c r="I168" s="208"/>
    </row>
    <row r="169" spans="1:14" s="18" customFormat="1" ht="28.8" x14ac:dyDescent="0.3">
      <c r="A169" s="50"/>
      <c r="B169" s="18" t="s">
        <v>139</v>
      </c>
      <c r="C169" s="4"/>
      <c r="D169" s="4"/>
      <c r="E169" s="4"/>
      <c r="F169" s="40"/>
      <c r="G169" s="51"/>
      <c r="H169" s="49"/>
      <c r="I169" s="52"/>
    </row>
    <row r="170" spans="1:14" ht="129.6" x14ac:dyDescent="0.3">
      <c r="A170" s="50"/>
      <c r="B170" s="57" t="s">
        <v>147</v>
      </c>
      <c r="D170" s="4"/>
      <c r="E170" s="4"/>
      <c r="F170" s="40"/>
      <c r="G170" s="60"/>
      <c r="H170" s="49"/>
      <c r="I170" s="61"/>
    </row>
    <row r="171" spans="1:14" x14ac:dyDescent="0.3">
      <c r="A171" s="50"/>
      <c r="B171" s="53"/>
      <c r="D171" s="4"/>
      <c r="E171" s="4"/>
      <c r="F171" s="40"/>
    </row>
    <row r="172" spans="1:14" ht="15.6" x14ac:dyDescent="0.3">
      <c r="B172" s="106" t="s">
        <v>148</v>
      </c>
      <c r="C172" s="107"/>
      <c r="D172" s="107"/>
      <c r="E172" s="107"/>
      <c r="F172" s="31">
        <f>SUM(F173:F260)</f>
        <v>157</v>
      </c>
      <c r="G172" s="108"/>
      <c r="H172" s="109"/>
      <c r="I172" s="107"/>
      <c r="J172" s="110"/>
      <c r="K172" s="110"/>
      <c r="L172" s="110"/>
      <c r="M172" s="110"/>
      <c r="N172" s="110"/>
    </row>
    <row r="173" spans="1:14" ht="19.2" x14ac:dyDescent="0.3">
      <c r="B173" s="210" t="s">
        <v>149</v>
      </c>
      <c r="C173" s="82" t="s">
        <v>11</v>
      </c>
      <c r="D173" s="39" t="s">
        <v>8</v>
      </c>
      <c r="E173" s="39">
        <v>20</v>
      </c>
      <c r="F173" s="40">
        <f t="shared" si="2"/>
        <v>20</v>
      </c>
      <c r="G173" s="51"/>
      <c r="I173" s="52" t="s">
        <v>150</v>
      </c>
    </row>
    <row r="174" spans="1:14" s="18" customFormat="1" x14ac:dyDescent="0.3">
      <c r="A174" s="50">
        <v>22</v>
      </c>
      <c r="B174" s="210"/>
      <c r="C174" s="82"/>
      <c r="D174" s="39" t="s">
        <v>10</v>
      </c>
      <c r="E174" s="39">
        <v>0</v>
      </c>
      <c r="F174" s="40">
        <f t="shared" si="2"/>
        <v>0</v>
      </c>
      <c r="G174" s="20"/>
      <c r="H174" s="21"/>
      <c r="I174" s="9"/>
    </row>
    <row r="175" spans="1:14" s="18" customFormat="1" x14ac:dyDescent="0.3">
      <c r="A175" s="63"/>
      <c r="B175" s="18" t="s">
        <v>151</v>
      </c>
      <c r="C175" s="4"/>
      <c r="D175" s="4"/>
      <c r="E175" s="4"/>
      <c r="F175" s="40"/>
      <c r="G175" s="51"/>
      <c r="H175" s="49"/>
      <c r="I175" s="52"/>
    </row>
    <row r="176" spans="1:14" ht="100.8" x14ac:dyDescent="0.3">
      <c r="A176" s="50"/>
      <c r="B176" s="57" t="s">
        <v>152</v>
      </c>
      <c r="D176" s="4"/>
      <c r="E176" s="4"/>
      <c r="F176" s="40"/>
      <c r="G176" s="51"/>
      <c r="H176" s="49"/>
      <c r="I176" s="52"/>
    </row>
    <row r="177" spans="1:9" ht="14.55" customHeight="1" x14ac:dyDescent="0.3">
      <c r="A177" s="50"/>
      <c r="B177" s="65"/>
      <c r="D177" s="4"/>
      <c r="E177" s="4"/>
      <c r="F177" s="40"/>
      <c r="G177" s="92"/>
      <c r="I177" s="93"/>
    </row>
    <row r="178" spans="1:9" x14ac:dyDescent="0.3">
      <c r="B178" s="210" t="s">
        <v>153</v>
      </c>
      <c r="C178" s="82" t="s">
        <v>11</v>
      </c>
      <c r="D178" s="39" t="s">
        <v>8</v>
      </c>
      <c r="E178" s="39">
        <v>15</v>
      </c>
      <c r="F178" s="40">
        <f t="shared" si="2"/>
        <v>15</v>
      </c>
    </row>
    <row r="179" spans="1:9" x14ac:dyDescent="0.3">
      <c r="A179" s="1" t="s">
        <v>154</v>
      </c>
      <c r="B179" s="210"/>
      <c r="C179" s="82"/>
      <c r="D179" s="39" t="s">
        <v>10</v>
      </c>
      <c r="E179" s="39">
        <v>0</v>
      </c>
      <c r="F179" s="40">
        <f t="shared" si="2"/>
        <v>0</v>
      </c>
    </row>
    <row r="180" spans="1:9" x14ac:dyDescent="0.3">
      <c r="B180" s="18" t="s">
        <v>155</v>
      </c>
      <c r="C180" s="82"/>
      <c r="D180" s="39" t="s">
        <v>156</v>
      </c>
      <c r="E180" s="111">
        <v>0</v>
      </c>
      <c r="F180" s="40">
        <f t="shared" si="2"/>
        <v>0</v>
      </c>
    </row>
    <row r="181" spans="1:9" ht="216" x14ac:dyDescent="0.3">
      <c r="B181" s="57" t="s">
        <v>157</v>
      </c>
      <c r="D181" s="4"/>
      <c r="E181" s="4"/>
      <c r="F181" s="40"/>
    </row>
    <row r="182" spans="1:9" x14ac:dyDescent="0.3">
      <c r="B182" s="65"/>
      <c r="D182" s="4"/>
      <c r="E182" s="4"/>
      <c r="F182" s="40"/>
      <c r="G182" s="92"/>
      <c r="I182" s="93"/>
    </row>
    <row r="183" spans="1:9" x14ac:dyDescent="0.3">
      <c r="B183" s="210" t="s">
        <v>158</v>
      </c>
      <c r="C183" s="82"/>
      <c r="D183" s="39" t="s">
        <v>159</v>
      </c>
      <c r="E183" s="39">
        <v>0</v>
      </c>
      <c r="F183" s="40">
        <f t="shared" si="2"/>
        <v>0</v>
      </c>
    </row>
    <row r="184" spans="1:9" x14ac:dyDescent="0.3">
      <c r="A184" s="1" t="s">
        <v>160</v>
      </c>
      <c r="B184" s="210"/>
      <c r="C184" s="82"/>
      <c r="D184" s="39" t="s">
        <v>161</v>
      </c>
      <c r="E184" s="39">
        <v>0</v>
      </c>
      <c r="F184" s="40">
        <f t="shared" si="2"/>
        <v>0</v>
      </c>
    </row>
    <row r="185" spans="1:9" x14ac:dyDescent="0.3">
      <c r="B185" s="210"/>
      <c r="C185" s="82" t="s">
        <v>11</v>
      </c>
      <c r="D185" s="39" t="s">
        <v>162</v>
      </c>
      <c r="E185" s="39">
        <v>0</v>
      </c>
      <c r="F185" s="40">
        <f t="shared" si="2"/>
        <v>0</v>
      </c>
    </row>
    <row r="186" spans="1:9" x14ac:dyDescent="0.3">
      <c r="B186" s="18" t="s">
        <v>163</v>
      </c>
      <c r="D186" s="4"/>
      <c r="E186" s="4"/>
      <c r="F186" s="40"/>
    </row>
    <row r="187" spans="1:9" ht="28.8" x14ac:dyDescent="0.3">
      <c r="B187" s="57" t="s">
        <v>164</v>
      </c>
      <c r="D187" s="4"/>
      <c r="E187" s="4"/>
      <c r="F187" s="40"/>
    </row>
    <row r="188" spans="1:9" x14ac:dyDescent="0.3">
      <c r="B188" s="65"/>
      <c r="D188" s="4"/>
      <c r="E188" s="4"/>
      <c r="F188" s="40"/>
      <c r="G188" s="92"/>
      <c r="I188" s="93"/>
    </row>
    <row r="189" spans="1:9" x14ac:dyDescent="0.3">
      <c r="B189" s="210" t="s">
        <v>165</v>
      </c>
      <c r="C189" s="82" t="s">
        <v>11</v>
      </c>
      <c r="D189" s="39" t="s">
        <v>8</v>
      </c>
      <c r="E189" s="39">
        <v>15</v>
      </c>
      <c r="F189" s="40">
        <f t="shared" si="2"/>
        <v>15</v>
      </c>
    </row>
    <row r="190" spans="1:9" x14ac:dyDescent="0.3">
      <c r="A190" s="1" t="s">
        <v>166</v>
      </c>
      <c r="B190" s="210"/>
      <c r="C190" s="82"/>
      <c r="D190" s="39" t="s">
        <v>10</v>
      </c>
      <c r="E190" s="39">
        <v>0</v>
      </c>
      <c r="F190" s="40">
        <f t="shared" si="2"/>
        <v>0</v>
      </c>
    </row>
    <row r="191" spans="1:9" x14ac:dyDescent="0.3">
      <c r="B191" s="210"/>
      <c r="C191" s="82"/>
      <c r="D191" s="39" t="s">
        <v>156</v>
      </c>
      <c r="E191" s="39">
        <v>0</v>
      </c>
      <c r="F191" s="40">
        <f t="shared" si="2"/>
        <v>0</v>
      </c>
    </row>
    <row r="192" spans="1:9" x14ac:dyDescent="0.3">
      <c r="B192" s="18" t="s">
        <v>155</v>
      </c>
      <c r="C192" s="101"/>
      <c r="D192" s="39"/>
      <c r="E192" s="39"/>
      <c r="F192" s="40"/>
    </row>
    <row r="193" spans="1:9" ht="86.4" x14ac:dyDescent="0.3">
      <c r="B193" s="57" t="s">
        <v>167</v>
      </c>
      <c r="C193" s="101"/>
      <c r="D193" s="39"/>
      <c r="E193" s="39"/>
      <c r="F193" s="40"/>
    </row>
    <row r="194" spans="1:9" x14ac:dyDescent="0.3">
      <c r="B194" s="65"/>
      <c r="D194" s="4"/>
      <c r="E194" s="4"/>
      <c r="F194" s="40"/>
      <c r="G194" s="92"/>
      <c r="I194" s="93"/>
    </row>
    <row r="195" spans="1:9" x14ac:dyDescent="0.3">
      <c r="B195" s="210" t="s">
        <v>168</v>
      </c>
      <c r="C195" s="82"/>
      <c r="D195" s="39" t="s">
        <v>169</v>
      </c>
      <c r="E195" s="39">
        <v>15</v>
      </c>
      <c r="F195" s="40">
        <f t="shared" si="2"/>
        <v>0</v>
      </c>
    </row>
    <row r="196" spans="1:9" x14ac:dyDescent="0.3">
      <c r="A196" s="1" t="s">
        <v>170</v>
      </c>
      <c r="B196" s="210"/>
      <c r="C196" s="82" t="s">
        <v>11</v>
      </c>
      <c r="D196" s="39" t="s">
        <v>171</v>
      </c>
      <c r="E196" s="39">
        <v>12</v>
      </c>
      <c r="F196" s="40">
        <f t="shared" si="2"/>
        <v>12</v>
      </c>
    </row>
    <row r="197" spans="1:9" x14ac:dyDescent="0.3">
      <c r="B197" s="210"/>
      <c r="C197" s="82"/>
      <c r="D197" s="39" t="s">
        <v>172</v>
      </c>
      <c r="E197" s="39">
        <v>10</v>
      </c>
      <c r="F197" s="40">
        <f t="shared" si="2"/>
        <v>0</v>
      </c>
    </row>
    <row r="198" spans="1:9" x14ac:dyDescent="0.3">
      <c r="B198" s="210"/>
      <c r="C198" s="82"/>
      <c r="D198" s="39" t="s">
        <v>173</v>
      </c>
      <c r="E198" s="39">
        <v>5</v>
      </c>
      <c r="F198" s="40">
        <f t="shared" si="2"/>
        <v>0</v>
      </c>
    </row>
    <row r="199" spans="1:9" x14ac:dyDescent="0.3">
      <c r="B199" s="210"/>
      <c r="C199" s="82"/>
      <c r="D199" s="39" t="s">
        <v>174</v>
      </c>
      <c r="E199" s="39">
        <v>0</v>
      </c>
      <c r="F199" s="40">
        <f t="shared" si="2"/>
        <v>0</v>
      </c>
    </row>
    <row r="200" spans="1:9" x14ac:dyDescent="0.3">
      <c r="B200" s="65"/>
      <c r="D200" s="4"/>
      <c r="E200" s="4"/>
      <c r="F200" s="40"/>
      <c r="G200" s="92"/>
      <c r="I200" s="93"/>
    </row>
    <row r="201" spans="1:9" x14ac:dyDescent="0.3">
      <c r="B201" s="210" t="s">
        <v>175</v>
      </c>
      <c r="C201" s="82"/>
      <c r="D201" s="39" t="s">
        <v>176</v>
      </c>
      <c r="E201" s="39">
        <v>10</v>
      </c>
      <c r="F201" s="40">
        <f t="shared" ref="F201:F257" si="3">IF(C201="x",E201,0)</f>
        <v>0</v>
      </c>
    </row>
    <row r="202" spans="1:9" x14ac:dyDescent="0.3">
      <c r="A202" s="1" t="s">
        <v>177</v>
      </c>
      <c r="B202" s="210"/>
      <c r="C202" s="82" t="s">
        <v>11</v>
      </c>
      <c r="D202" s="39" t="s">
        <v>178</v>
      </c>
      <c r="E202" s="39">
        <v>5</v>
      </c>
      <c r="F202" s="40">
        <f t="shared" si="3"/>
        <v>5</v>
      </c>
    </row>
    <row r="203" spans="1:9" x14ac:dyDescent="0.3">
      <c r="B203" s="210"/>
      <c r="C203" s="82"/>
      <c r="D203" s="39" t="s">
        <v>179</v>
      </c>
      <c r="E203" s="39">
        <v>0</v>
      </c>
      <c r="F203" s="40">
        <f t="shared" si="3"/>
        <v>0</v>
      </c>
    </row>
    <row r="204" spans="1:9" s="18" customFormat="1" x14ac:dyDescent="0.3">
      <c r="A204" s="1"/>
      <c r="B204" s="4"/>
      <c r="C204" s="101"/>
      <c r="D204" s="39"/>
      <c r="E204" s="39"/>
      <c r="F204" s="40"/>
      <c r="G204" s="20"/>
      <c r="H204" s="21"/>
      <c r="I204" s="9"/>
    </row>
    <row r="205" spans="1:9" s="18" customFormat="1" ht="28.8" x14ac:dyDescent="0.3">
      <c r="A205" s="1"/>
      <c r="B205" s="49" t="s">
        <v>180</v>
      </c>
      <c r="C205" s="4"/>
      <c r="E205" s="39">
        <v>0</v>
      </c>
      <c r="F205" s="40">
        <f t="shared" si="3"/>
        <v>0</v>
      </c>
      <c r="G205" s="92"/>
      <c r="H205" s="49"/>
      <c r="I205" s="93"/>
    </row>
    <row r="206" spans="1:9" s="18" customFormat="1" x14ac:dyDescent="0.3">
      <c r="A206" s="50" t="s">
        <v>181</v>
      </c>
      <c r="B206" s="53" t="s">
        <v>182</v>
      </c>
      <c r="C206" s="4"/>
      <c r="E206" s="4"/>
      <c r="F206" s="40"/>
      <c r="G206" s="51"/>
      <c r="H206" s="49"/>
      <c r="I206" s="52"/>
    </row>
    <row r="207" spans="1:9" ht="28.8" x14ac:dyDescent="0.3">
      <c r="A207" s="50"/>
      <c r="B207" s="57" t="s">
        <v>183</v>
      </c>
      <c r="D207" s="18"/>
      <c r="E207" s="4"/>
      <c r="F207" s="40"/>
      <c r="G207" s="51"/>
      <c r="H207" s="49"/>
      <c r="I207" s="52"/>
    </row>
    <row r="208" spans="1:9" s="18" customFormat="1" x14ac:dyDescent="0.3">
      <c r="A208" s="50"/>
      <c r="B208" s="62"/>
      <c r="C208" s="4"/>
      <c r="D208" s="58"/>
      <c r="E208" s="102"/>
      <c r="F208" s="40"/>
      <c r="G208" s="20"/>
      <c r="H208" s="21"/>
      <c r="I208" s="9"/>
    </row>
    <row r="209" spans="1:9" s="18" customFormat="1" ht="28.8" x14ac:dyDescent="0.3">
      <c r="A209" s="63"/>
      <c r="B209" s="49" t="s">
        <v>184</v>
      </c>
      <c r="C209" s="82" t="s">
        <v>11</v>
      </c>
      <c r="D209" s="39" t="s">
        <v>8</v>
      </c>
      <c r="E209" s="39">
        <v>10</v>
      </c>
      <c r="F209" s="40">
        <f t="shared" si="3"/>
        <v>10</v>
      </c>
      <c r="G209" s="51"/>
      <c r="H209" s="49"/>
      <c r="I209" s="52"/>
    </row>
    <row r="210" spans="1:9" s="18" customFormat="1" ht="28.8" x14ac:dyDescent="0.3">
      <c r="A210" s="50" t="s">
        <v>185</v>
      </c>
      <c r="B210" s="53" t="s">
        <v>186</v>
      </c>
      <c r="C210" s="82"/>
      <c r="D210" s="39" t="s">
        <v>10</v>
      </c>
      <c r="E210" s="4"/>
      <c r="F210" s="40"/>
      <c r="G210" s="51"/>
      <c r="H210" s="49"/>
      <c r="I210" s="52"/>
    </row>
    <row r="211" spans="1:9" ht="72" x14ac:dyDescent="0.3">
      <c r="A211" s="50"/>
      <c r="B211" s="57" t="s">
        <v>187</v>
      </c>
      <c r="D211" s="18"/>
      <c r="E211" s="4"/>
      <c r="F211" s="40"/>
      <c r="G211" s="51"/>
      <c r="H211" s="49"/>
      <c r="I211" s="52"/>
    </row>
    <row r="212" spans="1:9" x14ac:dyDescent="0.3">
      <c r="A212" s="50"/>
      <c r="B212" s="62"/>
      <c r="D212" s="58"/>
      <c r="E212" s="102"/>
      <c r="F212" s="40"/>
    </row>
    <row r="213" spans="1:9" x14ac:dyDescent="0.3">
      <c r="A213" s="63"/>
      <c r="B213" s="210" t="s">
        <v>188</v>
      </c>
      <c r="C213" s="82" t="s">
        <v>11</v>
      </c>
      <c r="D213" s="39" t="s">
        <v>8</v>
      </c>
      <c r="E213" s="39">
        <v>15</v>
      </c>
      <c r="F213" s="40">
        <f t="shared" si="3"/>
        <v>15</v>
      </c>
      <c r="G213" s="205"/>
      <c r="I213" s="206" t="s">
        <v>189</v>
      </c>
    </row>
    <row r="214" spans="1:9" x14ac:dyDescent="0.3">
      <c r="A214" s="50" t="s">
        <v>190</v>
      </c>
      <c r="B214" s="210"/>
      <c r="C214" s="82"/>
      <c r="D214" s="39" t="s">
        <v>10</v>
      </c>
      <c r="E214" s="39">
        <v>0</v>
      </c>
      <c r="F214" s="40">
        <f t="shared" si="3"/>
        <v>0</v>
      </c>
      <c r="G214" s="205"/>
      <c r="I214" s="206"/>
    </row>
    <row r="215" spans="1:9" x14ac:dyDescent="0.3">
      <c r="A215" s="63"/>
      <c r="B215" s="18" t="s">
        <v>191</v>
      </c>
      <c r="D215" s="4"/>
      <c r="E215" s="4"/>
      <c r="F215" s="40"/>
    </row>
    <row r="216" spans="1:9" ht="57.6" x14ac:dyDescent="0.3">
      <c r="A216" s="63"/>
      <c r="B216" s="57" t="s">
        <v>192</v>
      </c>
      <c r="D216" s="4"/>
      <c r="E216" s="4"/>
      <c r="F216" s="40"/>
    </row>
    <row r="217" spans="1:9" x14ac:dyDescent="0.3">
      <c r="A217" s="63"/>
      <c r="B217" s="62"/>
      <c r="D217" s="58"/>
      <c r="E217" s="102"/>
      <c r="F217" s="40"/>
    </row>
    <row r="218" spans="1:9" s="18" customFormat="1" ht="39.6" customHeight="1" x14ac:dyDescent="0.3">
      <c r="A218" s="63"/>
      <c r="B218" s="4"/>
      <c r="C218" s="101"/>
      <c r="D218" s="39"/>
      <c r="E218" s="39"/>
      <c r="F218" s="40"/>
      <c r="G218" s="20"/>
      <c r="H218" s="21"/>
      <c r="I218" s="9"/>
    </row>
    <row r="219" spans="1:9" s="18" customFormat="1" x14ac:dyDescent="0.3">
      <c r="A219" s="1"/>
      <c r="B219" s="210" t="s">
        <v>193</v>
      </c>
      <c r="C219" s="82" t="s">
        <v>11</v>
      </c>
      <c r="D219" s="39" t="s">
        <v>8</v>
      </c>
      <c r="E219" s="39">
        <v>10</v>
      </c>
      <c r="F219" s="40">
        <f t="shared" si="3"/>
        <v>10</v>
      </c>
      <c r="G219" s="207"/>
      <c r="H219" s="49"/>
      <c r="I219" s="208" t="s">
        <v>194</v>
      </c>
    </row>
    <row r="220" spans="1:9" s="18" customFormat="1" x14ac:dyDescent="0.3">
      <c r="A220" s="50" t="s">
        <v>195</v>
      </c>
      <c r="B220" s="210"/>
      <c r="C220" s="82"/>
      <c r="D220" s="39" t="s">
        <v>10</v>
      </c>
      <c r="E220" s="39">
        <v>0</v>
      </c>
      <c r="F220" s="40">
        <f t="shared" si="3"/>
        <v>0</v>
      </c>
      <c r="G220" s="207"/>
      <c r="H220" s="49"/>
      <c r="I220" s="208"/>
    </row>
    <row r="221" spans="1:9" s="18" customFormat="1" x14ac:dyDescent="0.3">
      <c r="A221" s="50"/>
      <c r="B221" s="18" t="s">
        <v>196</v>
      </c>
      <c r="C221" s="4"/>
      <c r="D221" s="4"/>
      <c r="E221" s="4"/>
      <c r="F221" s="40"/>
      <c r="G221" s="51"/>
      <c r="H221" s="49"/>
      <c r="I221" s="52"/>
    </row>
    <row r="222" spans="1:9" s="18" customFormat="1" ht="57.6" x14ac:dyDescent="0.3">
      <c r="A222" s="50"/>
      <c r="B222" s="57" t="s">
        <v>197</v>
      </c>
      <c r="C222" s="4"/>
      <c r="D222" s="4"/>
      <c r="E222" s="4"/>
      <c r="F222" s="40"/>
      <c r="G222" s="51"/>
      <c r="H222" s="49"/>
      <c r="I222" s="52"/>
    </row>
    <row r="223" spans="1:9" s="18" customFormat="1" x14ac:dyDescent="0.3">
      <c r="A223" s="50"/>
      <c r="B223" s="53"/>
      <c r="C223" s="4"/>
      <c r="D223" s="4"/>
      <c r="E223" s="4"/>
      <c r="F223" s="40"/>
      <c r="G223" s="51"/>
      <c r="H223" s="49"/>
      <c r="I223" s="52"/>
    </row>
    <row r="224" spans="1:9" s="18" customFormat="1" x14ac:dyDescent="0.3">
      <c r="A224" s="50"/>
      <c r="B224" s="210" t="s">
        <v>198</v>
      </c>
      <c r="C224" s="82" t="s">
        <v>11</v>
      </c>
      <c r="D224" s="39" t="s">
        <v>8</v>
      </c>
      <c r="E224" s="39">
        <v>10</v>
      </c>
      <c r="F224" s="40">
        <f t="shared" si="3"/>
        <v>10</v>
      </c>
      <c r="G224" s="51"/>
      <c r="H224" s="49"/>
      <c r="I224" s="52" t="s">
        <v>199</v>
      </c>
    </row>
    <row r="225" spans="1:9" s="18" customFormat="1" x14ac:dyDescent="0.3">
      <c r="A225" s="50" t="s">
        <v>200</v>
      </c>
      <c r="B225" s="210"/>
      <c r="C225" s="82"/>
      <c r="D225" s="39" t="s">
        <v>10</v>
      </c>
      <c r="E225" s="39">
        <v>0</v>
      </c>
      <c r="F225" s="40">
        <f t="shared" si="3"/>
        <v>0</v>
      </c>
      <c r="G225" s="51"/>
      <c r="H225" s="49"/>
      <c r="I225" s="52"/>
    </row>
    <row r="226" spans="1:9" s="18" customFormat="1" x14ac:dyDescent="0.3">
      <c r="A226" s="50"/>
      <c r="B226" s="18" t="s">
        <v>196</v>
      </c>
      <c r="C226" s="4"/>
      <c r="D226" s="4"/>
      <c r="E226" s="4"/>
      <c r="F226" s="40"/>
      <c r="G226" s="51"/>
      <c r="H226" s="49"/>
      <c r="I226" s="52"/>
    </row>
    <row r="227" spans="1:9" s="18" customFormat="1" ht="28.8" x14ac:dyDescent="0.3">
      <c r="A227" s="50"/>
      <c r="B227" s="57" t="s">
        <v>201</v>
      </c>
      <c r="C227" s="4"/>
      <c r="D227" s="4"/>
      <c r="E227" s="4"/>
      <c r="F227" s="40"/>
      <c r="G227" s="51"/>
      <c r="H227" s="49"/>
      <c r="I227" s="52"/>
    </row>
    <row r="228" spans="1:9" s="18" customFormat="1" x14ac:dyDescent="0.3">
      <c r="A228" s="50"/>
      <c r="B228" s="53"/>
      <c r="C228" s="4"/>
      <c r="D228" s="4"/>
      <c r="E228" s="4"/>
      <c r="F228" s="40"/>
      <c r="G228" s="51"/>
      <c r="H228" s="49"/>
      <c r="I228" s="52"/>
    </row>
    <row r="229" spans="1:9" s="18" customFormat="1" ht="19.2" x14ac:dyDescent="0.3">
      <c r="A229" s="50"/>
      <c r="B229" s="210" t="s">
        <v>202</v>
      </c>
      <c r="C229" s="82" t="s">
        <v>11</v>
      </c>
      <c r="D229" s="39" t="s">
        <v>8</v>
      </c>
      <c r="E229" s="39">
        <v>10</v>
      </c>
      <c r="F229" s="40">
        <f t="shared" si="3"/>
        <v>10</v>
      </c>
      <c r="G229" s="51"/>
      <c r="H229" s="49"/>
      <c r="I229" s="52" t="s">
        <v>203</v>
      </c>
    </row>
    <row r="230" spans="1:9" s="18" customFormat="1" x14ac:dyDescent="0.3">
      <c r="A230" s="50" t="s">
        <v>204</v>
      </c>
      <c r="B230" s="210"/>
      <c r="C230" s="82"/>
      <c r="D230" s="39" t="s">
        <v>10</v>
      </c>
      <c r="E230" s="39">
        <v>0</v>
      </c>
      <c r="F230" s="40">
        <f t="shared" si="3"/>
        <v>0</v>
      </c>
      <c r="G230" s="51"/>
      <c r="H230" s="49"/>
      <c r="I230" s="52"/>
    </row>
    <row r="231" spans="1:9" s="18" customFormat="1" x14ac:dyDescent="0.3">
      <c r="A231" s="50"/>
      <c r="B231" s="18" t="s">
        <v>196</v>
      </c>
      <c r="C231" s="4"/>
      <c r="D231" s="4"/>
      <c r="E231" s="4"/>
      <c r="F231" s="40"/>
      <c r="G231" s="51"/>
      <c r="H231" s="49"/>
      <c r="I231" s="52"/>
    </row>
    <row r="232" spans="1:9" ht="72" x14ac:dyDescent="0.3">
      <c r="A232" s="50"/>
      <c r="B232" s="57" t="s">
        <v>205</v>
      </c>
      <c r="D232" s="4"/>
      <c r="E232" s="4"/>
      <c r="F232" s="40"/>
      <c r="G232" s="51"/>
      <c r="H232" s="49"/>
      <c r="I232" s="52"/>
    </row>
    <row r="233" spans="1:9" x14ac:dyDescent="0.3">
      <c r="A233" s="50"/>
      <c r="B233" s="65"/>
      <c r="D233" s="4"/>
      <c r="E233" s="4"/>
      <c r="F233" s="40"/>
      <c r="G233" s="92"/>
      <c r="I233" s="93"/>
    </row>
    <row r="234" spans="1:9" x14ac:dyDescent="0.3">
      <c r="B234" s="210" t="s">
        <v>206</v>
      </c>
      <c r="C234" s="82" t="s">
        <v>11</v>
      </c>
      <c r="D234" s="39" t="s">
        <v>8</v>
      </c>
      <c r="E234" s="39">
        <v>15</v>
      </c>
      <c r="F234" s="40">
        <f t="shared" si="3"/>
        <v>15</v>
      </c>
      <c r="G234" s="205"/>
      <c r="I234" s="206" t="s">
        <v>207</v>
      </c>
    </row>
    <row r="235" spans="1:9" x14ac:dyDescent="0.3">
      <c r="A235" s="1" t="s">
        <v>208</v>
      </c>
      <c r="B235" s="210"/>
      <c r="C235" s="82"/>
      <c r="D235" s="39" t="s">
        <v>10</v>
      </c>
      <c r="E235" s="39">
        <v>0</v>
      </c>
      <c r="F235" s="40">
        <f t="shared" si="3"/>
        <v>0</v>
      </c>
      <c r="G235" s="205"/>
      <c r="I235" s="206"/>
    </row>
    <row r="236" spans="1:9" x14ac:dyDescent="0.3">
      <c r="B236" s="18" t="s">
        <v>209</v>
      </c>
      <c r="D236" s="4"/>
      <c r="E236" s="4"/>
      <c r="F236" s="40"/>
    </row>
    <row r="237" spans="1:9" ht="172.8" x14ac:dyDescent="0.3">
      <c r="B237" s="57" t="s">
        <v>210</v>
      </c>
      <c r="D237" s="4"/>
      <c r="E237" s="4"/>
      <c r="F237" s="40"/>
    </row>
    <row r="238" spans="1:9" ht="14.55" customHeight="1" x14ac:dyDescent="0.3">
      <c r="B238" s="65"/>
      <c r="D238" s="4"/>
      <c r="E238" s="4"/>
      <c r="F238" s="40"/>
      <c r="G238" s="92"/>
      <c r="I238" s="93"/>
    </row>
    <row r="239" spans="1:9" x14ac:dyDescent="0.3">
      <c r="B239" s="210" t="s">
        <v>211</v>
      </c>
      <c r="C239" s="82"/>
      <c r="D239" s="39" t="s">
        <v>8</v>
      </c>
      <c r="E239" s="39">
        <v>10</v>
      </c>
      <c r="F239" s="40">
        <f t="shared" si="3"/>
        <v>0</v>
      </c>
    </row>
    <row r="240" spans="1:9" x14ac:dyDescent="0.3">
      <c r="A240" s="1" t="s">
        <v>212</v>
      </c>
      <c r="B240" s="210"/>
      <c r="C240" s="82" t="s">
        <v>11</v>
      </c>
      <c r="D240" s="39" t="s">
        <v>10</v>
      </c>
      <c r="E240" s="39">
        <v>0</v>
      </c>
      <c r="F240" s="40">
        <f t="shared" si="3"/>
        <v>0</v>
      </c>
    </row>
    <row r="241" spans="1:9" x14ac:dyDescent="0.3">
      <c r="B241" s="18" t="s">
        <v>213</v>
      </c>
      <c r="D241" s="18"/>
      <c r="E241" s="4"/>
      <c r="F241" s="40"/>
    </row>
    <row r="242" spans="1:9" x14ac:dyDescent="0.3">
      <c r="B242" s="57" t="s">
        <v>25</v>
      </c>
      <c r="D242" s="18"/>
      <c r="E242" s="4"/>
      <c r="F242" s="40"/>
    </row>
    <row r="243" spans="1:9" s="18" customFormat="1" x14ac:dyDescent="0.3">
      <c r="A243" s="1"/>
      <c r="B243" s="53"/>
      <c r="C243" s="4"/>
      <c r="E243" s="4"/>
      <c r="F243" s="40"/>
      <c r="G243" s="20"/>
      <c r="H243" s="21"/>
      <c r="I243" s="9"/>
    </row>
    <row r="244" spans="1:9" s="18" customFormat="1" x14ac:dyDescent="0.3">
      <c r="A244" s="1"/>
      <c r="B244" s="210" t="s">
        <v>214</v>
      </c>
      <c r="C244" s="82" t="s">
        <v>11</v>
      </c>
      <c r="D244" s="39" t="s">
        <v>215</v>
      </c>
      <c r="E244" s="39">
        <v>20</v>
      </c>
      <c r="F244" s="40">
        <f t="shared" si="3"/>
        <v>20</v>
      </c>
      <c r="G244" s="51"/>
      <c r="H244" s="49"/>
      <c r="I244" s="52"/>
    </row>
    <row r="245" spans="1:9" s="18" customFormat="1" x14ac:dyDescent="0.3">
      <c r="A245" s="50" t="s">
        <v>216</v>
      </c>
      <c r="B245" s="210"/>
      <c r="C245" s="82"/>
      <c r="D245" s="39" t="s">
        <v>217</v>
      </c>
      <c r="E245" s="39">
        <v>15</v>
      </c>
      <c r="F245" s="40">
        <f t="shared" si="3"/>
        <v>0</v>
      </c>
      <c r="G245" s="51"/>
      <c r="H245" s="49"/>
      <c r="I245" s="52"/>
    </row>
    <row r="246" spans="1:9" s="18" customFormat="1" x14ac:dyDescent="0.3">
      <c r="A246" s="50"/>
      <c r="B246" s="210"/>
      <c r="C246" s="82"/>
      <c r="D246" s="39" t="s">
        <v>218</v>
      </c>
      <c r="E246" s="39">
        <v>10</v>
      </c>
      <c r="F246" s="40">
        <f t="shared" si="3"/>
        <v>0</v>
      </c>
      <c r="G246" s="51"/>
      <c r="H246" s="49"/>
      <c r="I246" s="52"/>
    </row>
    <row r="247" spans="1:9" s="18" customFormat="1" x14ac:dyDescent="0.3">
      <c r="A247" s="50"/>
      <c r="B247" s="210"/>
      <c r="C247" s="82"/>
      <c r="D247" s="39" t="s">
        <v>219</v>
      </c>
      <c r="E247" s="39">
        <v>5</v>
      </c>
      <c r="F247" s="40">
        <f t="shared" si="3"/>
        <v>0</v>
      </c>
      <c r="G247" s="51"/>
      <c r="H247" s="49"/>
      <c r="I247" s="52"/>
    </row>
    <row r="248" spans="1:9" s="18" customFormat="1" x14ac:dyDescent="0.3">
      <c r="A248" s="50"/>
      <c r="B248" s="210"/>
      <c r="C248" s="82"/>
      <c r="D248" s="39" t="s">
        <v>10</v>
      </c>
      <c r="E248" s="39">
        <v>0</v>
      </c>
      <c r="F248" s="40">
        <f t="shared" si="3"/>
        <v>0</v>
      </c>
      <c r="G248" s="51"/>
      <c r="H248" s="49"/>
      <c r="I248" s="52"/>
    </row>
    <row r="249" spans="1:9" s="18" customFormat="1" x14ac:dyDescent="0.3">
      <c r="A249" s="50"/>
      <c r="B249" s="18" t="s">
        <v>220</v>
      </c>
      <c r="C249" s="4"/>
      <c r="D249" s="4"/>
      <c r="E249" s="4"/>
      <c r="F249" s="40"/>
      <c r="G249" s="51"/>
      <c r="H249" s="49"/>
      <c r="I249" s="52"/>
    </row>
    <row r="250" spans="1:9" ht="409.6" x14ac:dyDescent="0.3">
      <c r="A250" s="50"/>
      <c r="B250" s="57" t="s">
        <v>221</v>
      </c>
      <c r="D250" s="4"/>
      <c r="E250" s="4"/>
      <c r="F250" s="40"/>
      <c r="G250" s="51"/>
      <c r="H250" s="49"/>
      <c r="I250" s="52"/>
    </row>
    <row r="251" spans="1:9" s="18" customFormat="1" x14ac:dyDescent="0.3">
      <c r="A251" s="50"/>
      <c r="B251" s="103"/>
      <c r="C251" s="4"/>
      <c r="D251" s="102"/>
      <c r="E251" s="102"/>
      <c r="F251" s="40"/>
      <c r="G251" s="92"/>
      <c r="H251" s="21"/>
      <c r="I251" s="93"/>
    </row>
    <row r="252" spans="1:9" s="18" customFormat="1" x14ac:dyDescent="0.3">
      <c r="A252" s="63"/>
      <c r="B252" s="210" t="s">
        <v>222</v>
      </c>
      <c r="C252" s="82"/>
      <c r="D252" s="39" t="s">
        <v>223</v>
      </c>
      <c r="E252" s="39">
        <v>0</v>
      </c>
      <c r="F252" s="40">
        <f t="shared" si="3"/>
        <v>0</v>
      </c>
      <c r="G252" s="51"/>
      <c r="H252" s="49"/>
      <c r="I252" s="52"/>
    </row>
    <row r="253" spans="1:9" s="18" customFormat="1" x14ac:dyDescent="0.3">
      <c r="A253" s="50" t="s">
        <v>224</v>
      </c>
      <c r="B253" s="210"/>
      <c r="C253" s="82"/>
      <c r="D253" s="39" t="s">
        <v>225</v>
      </c>
      <c r="E253" s="39">
        <v>0</v>
      </c>
      <c r="F253" s="40">
        <f t="shared" si="3"/>
        <v>0</v>
      </c>
      <c r="G253" s="51"/>
      <c r="H253" s="49"/>
      <c r="I253" s="52"/>
    </row>
    <row r="254" spans="1:9" s="18" customFormat="1" x14ac:dyDescent="0.3">
      <c r="A254" s="50"/>
      <c r="B254" s="210"/>
      <c r="C254" s="82"/>
      <c r="D254" s="39" t="s">
        <v>226</v>
      </c>
      <c r="E254" s="39">
        <v>0</v>
      </c>
      <c r="F254" s="40">
        <f t="shared" si="3"/>
        <v>0</v>
      </c>
      <c r="G254" s="51"/>
      <c r="H254" s="49"/>
      <c r="I254" s="52"/>
    </row>
    <row r="255" spans="1:9" s="18" customFormat="1" x14ac:dyDescent="0.3">
      <c r="A255" s="50"/>
      <c r="B255" s="210"/>
      <c r="C255" s="82"/>
      <c r="D255" s="39" t="s">
        <v>227</v>
      </c>
      <c r="E255" s="39">
        <v>0</v>
      </c>
      <c r="F255" s="40">
        <f t="shared" si="3"/>
        <v>0</v>
      </c>
      <c r="G255" s="51"/>
      <c r="H255" s="49"/>
      <c r="I255" s="52"/>
    </row>
    <row r="256" spans="1:9" s="18" customFormat="1" x14ac:dyDescent="0.3">
      <c r="A256" s="50"/>
      <c r="B256" s="210"/>
      <c r="C256" s="82" t="s">
        <v>11</v>
      </c>
      <c r="D256" s="39" t="s">
        <v>228</v>
      </c>
      <c r="E256" s="39">
        <v>0</v>
      </c>
      <c r="F256" s="40">
        <f t="shared" si="3"/>
        <v>0</v>
      </c>
      <c r="G256" s="51"/>
      <c r="H256" s="49"/>
      <c r="I256" s="52"/>
    </row>
    <row r="257" spans="1:9" s="18" customFormat="1" x14ac:dyDescent="0.3">
      <c r="A257" s="50"/>
      <c r="B257" s="210"/>
      <c r="C257" s="82"/>
      <c r="D257" s="39" t="s">
        <v>156</v>
      </c>
      <c r="E257" s="39">
        <v>0</v>
      </c>
      <c r="F257" s="40">
        <f t="shared" si="3"/>
        <v>0</v>
      </c>
      <c r="G257" s="51"/>
      <c r="H257" s="49"/>
      <c r="I257" s="52"/>
    </row>
    <row r="258" spans="1:9" s="18" customFormat="1" x14ac:dyDescent="0.3">
      <c r="A258" s="50"/>
      <c r="B258" s="18" t="s">
        <v>229</v>
      </c>
      <c r="C258" s="101"/>
      <c r="D258" s="39"/>
      <c r="E258" s="39"/>
      <c r="F258" s="40"/>
      <c r="G258" s="51"/>
      <c r="H258" s="49"/>
      <c r="I258" s="52"/>
    </row>
    <row r="259" spans="1:9" x14ac:dyDescent="0.3">
      <c r="A259" s="50"/>
      <c r="B259" s="57" t="s">
        <v>230</v>
      </c>
      <c r="C259" s="101"/>
      <c r="D259" s="39"/>
      <c r="E259" s="39"/>
      <c r="F259" s="40"/>
      <c r="G259" s="51"/>
      <c r="H259" s="49"/>
      <c r="I259" s="52"/>
    </row>
    <row r="260" spans="1:9" ht="14.55" customHeight="1" x14ac:dyDescent="0.3">
      <c r="A260" s="50"/>
      <c r="B260" s="62"/>
      <c r="D260" s="58"/>
      <c r="E260" s="102"/>
      <c r="F260" s="40"/>
      <c r="G260" s="60"/>
      <c r="I260" s="61"/>
    </row>
    <row r="261" spans="1:9" ht="44.1" customHeight="1" x14ac:dyDescent="0.3">
      <c r="A261" s="63"/>
      <c r="B261" s="96" t="s">
        <v>231</v>
      </c>
      <c r="C261" s="96"/>
      <c r="D261" s="96"/>
      <c r="E261" s="96"/>
      <c r="F261" s="96"/>
      <c r="G261" s="96"/>
      <c r="H261" s="112"/>
      <c r="I261" s="96"/>
    </row>
    <row r="262" spans="1:9" x14ac:dyDescent="0.3">
      <c r="B262" s="113"/>
      <c r="F262" s="19"/>
    </row>
    <row r="263" spans="1:9" x14ac:dyDescent="0.3">
      <c r="F263" s="40"/>
    </row>
    <row r="264" spans="1:9" ht="25.8" x14ac:dyDescent="0.3">
      <c r="B264" s="114" t="s">
        <v>232</v>
      </c>
      <c r="C264" s="115"/>
      <c r="D264" s="115"/>
      <c r="E264" s="115"/>
      <c r="F264" s="116">
        <f>F267+F320+F354</f>
        <v>495</v>
      </c>
      <c r="G264" s="115"/>
      <c r="H264" s="117"/>
      <c r="I264" s="115"/>
    </row>
    <row r="265" spans="1:9" ht="187.2" x14ac:dyDescent="0.3">
      <c r="B265" s="58" t="s">
        <v>233</v>
      </c>
      <c r="F265" s="40"/>
    </row>
    <row r="266" spans="1:9" x14ac:dyDescent="0.3">
      <c r="B266" s="22" t="s">
        <v>3</v>
      </c>
      <c r="C266" s="118"/>
      <c r="D266" s="119" t="s">
        <v>4</v>
      </c>
      <c r="E266" s="120"/>
      <c r="F266" s="121"/>
      <c r="G266" s="122"/>
      <c r="H266" s="123"/>
      <c r="I266" s="124" t="s">
        <v>5</v>
      </c>
    </row>
    <row r="267" spans="1:9" x14ac:dyDescent="0.3">
      <c r="B267" s="125" t="s">
        <v>234</v>
      </c>
      <c r="C267" s="115"/>
      <c r="D267" s="115"/>
      <c r="E267" s="115"/>
      <c r="F267" s="126">
        <f>SUM(F268:F319)</f>
        <v>135</v>
      </c>
      <c r="G267" s="115"/>
      <c r="H267" s="117"/>
      <c r="I267" s="115"/>
    </row>
    <row r="268" spans="1:9" x14ac:dyDescent="0.3">
      <c r="B268" s="210" t="s">
        <v>235</v>
      </c>
      <c r="C268" s="64" t="s">
        <v>11</v>
      </c>
      <c r="D268" s="38" t="s">
        <v>8</v>
      </c>
      <c r="E268" s="127">
        <v>10</v>
      </c>
      <c r="F268" s="40">
        <f t="shared" ref="F268:F323" si="4">IF(C268="x",E268,0)</f>
        <v>10</v>
      </c>
      <c r="G268" s="51"/>
      <c r="I268" s="128"/>
    </row>
    <row r="269" spans="1:9" x14ac:dyDescent="0.3">
      <c r="A269" s="129">
        <v>28</v>
      </c>
      <c r="B269" s="210"/>
      <c r="C269" s="54"/>
      <c r="D269" s="4" t="s">
        <v>10</v>
      </c>
      <c r="E269" s="127">
        <v>5</v>
      </c>
      <c r="F269" s="40">
        <f t="shared" si="4"/>
        <v>0</v>
      </c>
      <c r="G269" s="51"/>
      <c r="I269" s="128"/>
    </row>
    <row r="270" spans="1:9" x14ac:dyDescent="0.3">
      <c r="B270" s="210"/>
      <c r="C270" s="49"/>
      <c r="D270" s="4"/>
      <c r="E270" s="127">
        <v>0</v>
      </c>
      <c r="F270" s="40">
        <f t="shared" si="4"/>
        <v>0</v>
      </c>
      <c r="G270" s="51"/>
      <c r="I270" s="128"/>
    </row>
    <row r="271" spans="1:9" x14ac:dyDescent="0.3">
      <c r="B271" s="130" t="s">
        <v>236</v>
      </c>
      <c r="C271" s="44"/>
      <c r="D271" s="44"/>
      <c r="E271" s="44"/>
      <c r="F271" s="40"/>
    </row>
    <row r="272" spans="1:9" ht="129.6" x14ac:dyDescent="0.3">
      <c r="B272" s="57" t="s">
        <v>237</v>
      </c>
      <c r="D272" s="4"/>
      <c r="E272" s="4"/>
      <c r="F272" s="40"/>
    </row>
    <row r="273" spans="1:9" ht="15.6" x14ac:dyDescent="0.3">
      <c r="B273" s="4"/>
      <c r="D273" s="131"/>
      <c r="E273" s="132"/>
      <c r="F273" s="40"/>
      <c r="G273" s="133"/>
      <c r="I273" s="134"/>
    </row>
    <row r="274" spans="1:9" x14ac:dyDescent="0.3">
      <c r="B274" s="210" t="s">
        <v>238</v>
      </c>
      <c r="C274" s="64" t="s">
        <v>11</v>
      </c>
      <c r="D274" s="38" t="s">
        <v>239</v>
      </c>
      <c r="E274" s="127">
        <v>15</v>
      </c>
      <c r="F274" s="40">
        <f t="shared" si="4"/>
        <v>15</v>
      </c>
      <c r="G274" s="207"/>
      <c r="I274" s="208" t="s">
        <v>240</v>
      </c>
    </row>
    <row r="275" spans="1:9" x14ac:dyDescent="0.3">
      <c r="A275" s="129">
        <v>29</v>
      </c>
      <c r="B275" s="210"/>
      <c r="C275" s="54"/>
      <c r="D275" s="4" t="s">
        <v>241</v>
      </c>
      <c r="E275" s="127">
        <v>5</v>
      </c>
      <c r="F275" s="40">
        <f t="shared" si="4"/>
        <v>0</v>
      </c>
      <c r="G275" s="207"/>
      <c r="I275" s="208"/>
    </row>
    <row r="276" spans="1:9" x14ac:dyDescent="0.3">
      <c r="B276" s="210"/>
      <c r="C276" s="54"/>
      <c r="D276" s="4" t="s">
        <v>242</v>
      </c>
      <c r="E276" s="127">
        <v>0</v>
      </c>
      <c r="F276" s="40">
        <f t="shared" si="4"/>
        <v>0</v>
      </c>
      <c r="G276" s="207"/>
      <c r="I276" s="208"/>
    </row>
    <row r="277" spans="1:9" x14ac:dyDescent="0.3">
      <c r="B277" s="135" t="s">
        <v>243</v>
      </c>
      <c r="C277" s="44"/>
      <c r="D277" s="44"/>
      <c r="E277" s="44"/>
      <c r="F277" s="40"/>
    </row>
    <row r="278" spans="1:9" ht="158.4" x14ac:dyDescent="0.3">
      <c r="B278" s="57" t="s">
        <v>244</v>
      </c>
      <c r="D278" s="4"/>
      <c r="E278" s="4"/>
      <c r="F278" s="40"/>
    </row>
    <row r="279" spans="1:9" s="18" customFormat="1" x14ac:dyDescent="0.3">
      <c r="A279" s="1"/>
      <c r="C279" s="4"/>
      <c r="D279" s="4"/>
      <c r="E279" s="4"/>
      <c r="F279" s="40"/>
      <c r="G279" s="20"/>
      <c r="H279" s="21"/>
      <c r="I279" s="9"/>
    </row>
    <row r="280" spans="1:9" s="18" customFormat="1" x14ac:dyDescent="0.3">
      <c r="A280" s="1"/>
      <c r="B280" s="210" t="s">
        <v>245</v>
      </c>
      <c r="C280" s="54" t="s">
        <v>11</v>
      </c>
      <c r="D280" s="4" t="s">
        <v>8</v>
      </c>
      <c r="E280" s="127">
        <v>20</v>
      </c>
      <c r="F280" s="40">
        <f t="shared" si="4"/>
        <v>20</v>
      </c>
      <c r="G280" s="51"/>
      <c r="H280" s="49"/>
      <c r="I280" s="128"/>
    </row>
    <row r="281" spans="1:9" s="18" customFormat="1" x14ac:dyDescent="0.3">
      <c r="A281" s="50">
        <v>30</v>
      </c>
      <c r="B281" s="210"/>
      <c r="C281" s="54"/>
      <c r="D281" s="4" t="s">
        <v>10</v>
      </c>
      <c r="E281" s="127">
        <v>0</v>
      </c>
      <c r="F281" s="40">
        <f t="shared" si="4"/>
        <v>0</v>
      </c>
      <c r="G281" s="51"/>
      <c r="H281" s="49"/>
      <c r="I281" s="128"/>
    </row>
    <row r="282" spans="1:9" s="18" customFormat="1" x14ac:dyDescent="0.3">
      <c r="A282" s="50"/>
      <c r="B282" s="210"/>
      <c r="C282" s="54"/>
      <c r="D282" s="4" t="s">
        <v>156</v>
      </c>
      <c r="E282" s="127">
        <v>0</v>
      </c>
      <c r="F282" s="40">
        <f t="shared" si="4"/>
        <v>0</v>
      </c>
      <c r="G282" s="51"/>
      <c r="H282" s="49"/>
      <c r="I282" s="128"/>
    </row>
    <row r="283" spans="1:9" s="18" customFormat="1" x14ac:dyDescent="0.3">
      <c r="A283" s="50"/>
      <c r="B283" s="43" t="s">
        <v>246</v>
      </c>
      <c r="C283" s="44"/>
      <c r="D283" s="44"/>
      <c r="E283" s="44"/>
      <c r="F283" s="40"/>
      <c r="G283" s="51"/>
      <c r="H283" s="49"/>
      <c r="I283" s="52"/>
    </row>
    <row r="284" spans="1:9" ht="72" x14ac:dyDescent="0.3">
      <c r="A284" s="50"/>
      <c r="B284" s="57" t="s">
        <v>247</v>
      </c>
      <c r="D284" s="4"/>
      <c r="E284" s="4"/>
      <c r="F284" s="40"/>
      <c r="G284" s="51"/>
      <c r="H284" s="49"/>
      <c r="I284" s="52"/>
    </row>
    <row r="285" spans="1:9" s="18" customFormat="1" x14ac:dyDescent="0.3">
      <c r="A285" s="50"/>
      <c r="C285" s="4"/>
      <c r="D285" s="4"/>
      <c r="E285" s="4"/>
      <c r="F285" s="40"/>
      <c r="G285" s="20"/>
      <c r="H285" s="21"/>
      <c r="I285" s="9"/>
    </row>
    <row r="286" spans="1:9" s="18" customFormat="1" x14ac:dyDescent="0.3">
      <c r="A286" s="1"/>
      <c r="B286" s="210" t="s">
        <v>248</v>
      </c>
      <c r="C286" s="54"/>
      <c r="D286" s="4" t="s">
        <v>8</v>
      </c>
      <c r="E286" s="127">
        <v>20</v>
      </c>
      <c r="F286" s="40">
        <f t="shared" si="4"/>
        <v>0</v>
      </c>
      <c r="G286" s="207"/>
      <c r="H286" s="49"/>
      <c r="I286" s="208" t="s">
        <v>249</v>
      </c>
    </row>
    <row r="287" spans="1:9" s="18" customFormat="1" x14ac:dyDescent="0.3">
      <c r="A287" s="50">
        <v>31</v>
      </c>
      <c r="B287" s="210"/>
      <c r="C287" s="54" t="s">
        <v>11</v>
      </c>
      <c r="D287" s="4" t="s">
        <v>27</v>
      </c>
      <c r="E287" s="127">
        <v>0</v>
      </c>
      <c r="F287" s="40">
        <f t="shared" si="4"/>
        <v>0</v>
      </c>
      <c r="G287" s="207"/>
      <c r="H287" s="49"/>
      <c r="I287" s="208"/>
    </row>
    <row r="288" spans="1:9" s="18" customFormat="1" x14ac:dyDescent="0.3">
      <c r="A288" s="50"/>
      <c r="B288" s="210"/>
      <c r="C288" s="54"/>
      <c r="D288" s="4" t="s">
        <v>156</v>
      </c>
      <c r="E288" s="127">
        <v>0</v>
      </c>
      <c r="F288" s="40">
        <f t="shared" si="4"/>
        <v>0</v>
      </c>
      <c r="G288" s="207"/>
      <c r="H288" s="49"/>
      <c r="I288" s="208"/>
    </row>
    <row r="289" spans="1:9" s="18" customFormat="1" x14ac:dyDescent="0.3">
      <c r="A289" s="50"/>
      <c r="B289" s="18" t="s">
        <v>250</v>
      </c>
      <c r="C289" s="4"/>
      <c r="D289" s="4"/>
      <c r="E289" s="4"/>
      <c r="F289" s="40"/>
      <c r="G289" s="51"/>
      <c r="H289" s="49"/>
      <c r="I289" s="52"/>
    </row>
    <row r="290" spans="1:9" x14ac:dyDescent="0.3">
      <c r="A290" s="50"/>
      <c r="B290" s="57" t="s">
        <v>25</v>
      </c>
      <c r="D290" s="4"/>
      <c r="E290" s="4"/>
      <c r="F290" s="40"/>
      <c r="G290" s="51"/>
      <c r="H290" s="49"/>
      <c r="I290" s="52"/>
    </row>
    <row r="291" spans="1:9" x14ac:dyDescent="0.3">
      <c r="A291" s="50"/>
      <c r="B291" s="18"/>
      <c r="D291" s="4"/>
      <c r="E291" s="4"/>
      <c r="F291" s="40"/>
      <c r="G291" s="51"/>
      <c r="I291" s="52"/>
    </row>
    <row r="292" spans="1:9" x14ac:dyDescent="0.3">
      <c r="B292" s="210" t="s">
        <v>251</v>
      </c>
      <c r="C292" s="54"/>
      <c r="D292" s="4" t="s">
        <v>8</v>
      </c>
      <c r="E292" s="127">
        <v>15</v>
      </c>
      <c r="F292" s="40">
        <f t="shared" si="4"/>
        <v>0</v>
      </c>
      <c r="G292" s="51"/>
      <c r="I292" s="52"/>
    </row>
    <row r="293" spans="1:9" x14ac:dyDescent="0.3">
      <c r="A293" s="50">
        <v>32</v>
      </c>
      <c r="B293" s="210"/>
      <c r="C293" s="54" t="s">
        <v>11</v>
      </c>
      <c r="D293" s="4" t="s">
        <v>10</v>
      </c>
      <c r="E293" s="127">
        <v>0</v>
      </c>
      <c r="F293" s="40">
        <f t="shared" si="4"/>
        <v>0</v>
      </c>
      <c r="G293" s="51"/>
      <c r="I293" s="52"/>
    </row>
    <row r="294" spans="1:9" x14ac:dyDescent="0.3">
      <c r="B294" s="210"/>
      <c r="C294" s="49"/>
      <c r="D294" s="4"/>
      <c r="E294" s="4"/>
      <c r="F294" s="40"/>
      <c r="G294" s="51"/>
      <c r="I294" s="52"/>
    </row>
    <row r="295" spans="1:9" x14ac:dyDescent="0.3">
      <c r="B295" s="18" t="s">
        <v>252</v>
      </c>
      <c r="D295" s="18"/>
      <c r="E295" s="4"/>
      <c r="F295" s="40"/>
      <c r="G295" s="51"/>
      <c r="I295" s="52"/>
    </row>
    <row r="296" spans="1:9" x14ac:dyDescent="0.3">
      <c r="B296" s="57" t="s">
        <v>25</v>
      </c>
      <c r="D296" s="18"/>
      <c r="E296" s="4"/>
      <c r="F296" s="40"/>
      <c r="G296" s="51"/>
      <c r="I296" s="52"/>
    </row>
    <row r="297" spans="1:9" s="18" customFormat="1" x14ac:dyDescent="0.3">
      <c r="A297" s="1"/>
      <c r="C297" s="4"/>
      <c r="D297" s="4"/>
      <c r="E297" s="4"/>
      <c r="F297" s="40"/>
      <c r="G297" s="51"/>
      <c r="H297" s="21"/>
      <c r="I297" s="52"/>
    </row>
    <row r="298" spans="1:9" s="18" customFormat="1" x14ac:dyDescent="0.3">
      <c r="A298" s="1"/>
      <c r="B298" s="210" t="s">
        <v>253</v>
      </c>
      <c r="C298" s="54" t="s">
        <v>11</v>
      </c>
      <c r="D298" s="4" t="s">
        <v>8</v>
      </c>
      <c r="E298" s="127">
        <v>20</v>
      </c>
      <c r="F298" s="40">
        <f t="shared" si="4"/>
        <v>20</v>
      </c>
      <c r="G298" s="207"/>
      <c r="H298" s="49"/>
      <c r="I298" s="208"/>
    </row>
    <row r="299" spans="1:9" s="18" customFormat="1" x14ac:dyDescent="0.3">
      <c r="A299" s="50">
        <v>33</v>
      </c>
      <c r="B299" s="210"/>
      <c r="C299" s="54"/>
      <c r="D299" s="4" t="s">
        <v>10</v>
      </c>
      <c r="E299" s="127">
        <v>0</v>
      </c>
      <c r="F299" s="40">
        <f t="shared" si="4"/>
        <v>0</v>
      </c>
      <c r="G299" s="207"/>
      <c r="H299" s="49"/>
      <c r="I299" s="208"/>
    </row>
    <row r="300" spans="1:9" s="18" customFormat="1" ht="28.8" x14ac:dyDescent="0.3">
      <c r="A300" s="50"/>
      <c r="B300" s="18" t="s">
        <v>254</v>
      </c>
      <c r="C300" s="4"/>
      <c r="D300" s="4"/>
      <c r="E300" s="127"/>
      <c r="F300" s="40"/>
      <c r="G300" s="51"/>
      <c r="H300" s="49"/>
      <c r="I300" s="52"/>
    </row>
    <row r="301" spans="1:9" ht="57.6" x14ac:dyDescent="0.3">
      <c r="A301" s="50"/>
      <c r="B301" s="57" t="s">
        <v>255</v>
      </c>
      <c r="D301" s="4"/>
      <c r="E301" s="4"/>
      <c r="F301" s="40"/>
      <c r="G301" s="51"/>
      <c r="H301" s="49"/>
      <c r="I301" s="52"/>
    </row>
    <row r="302" spans="1:9" x14ac:dyDescent="0.3">
      <c r="A302" s="50"/>
      <c r="B302" s="18"/>
      <c r="D302" s="4"/>
      <c r="E302" s="4"/>
      <c r="F302" s="40"/>
      <c r="G302" s="51"/>
      <c r="I302" s="52"/>
    </row>
    <row r="303" spans="1:9" x14ac:dyDescent="0.3">
      <c r="A303" s="50"/>
      <c r="B303" s="210" t="s">
        <v>256</v>
      </c>
      <c r="C303" s="54" t="s">
        <v>11</v>
      </c>
      <c r="D303" s="4" t="s">
        <v>8</v>
      </c>
      <c r="E303" s="127">
        <v>30</v>
      </c>
      <c r="F303" s="40">
        <f t="shared" si="4"/>
        <v>30</v>
      </c>
      <c r="G303" s="207"/>
      <c r="I303" s="208" t="s">
        <v>257</v>
      </c>
    </row>
    <row r="304" spans="1:9" x14ac:dyDescent="0.3">
      <c r="A304" s="50">
        <v>34</v>
      </c>
      <c r="B304" s="210"/>
      <c r="C304" s="54"/>
      <c r="D304" s="4" t="s">
        <v>10</v>
      </c>
      <c r="E304" s="127">
        <v>0</v>
      </c>
      <c r="F304" s="40">
        <f t="shared" si="4"/>
        <v>0</v>
      </c>
      <c r="G304" s="207"/>
      <c r="I304" s="208"/>
    </row>
    <row r="305" spans="1:9" x14ac:dyDescent="0.3">
      <c r="B305" s="18" t="s">
        <v>258</v>
      </c>
      <c r="D305" s="4"/>
      <c r="E305" s="4"/>
      <c r="F305" s="40"/>
    </row>
    <row r="306" spans="1:9" ht="115.2" x14ac:dyDescent="0.3">
      <c r="B306" s="57" t="s">
        <v>259</v>
      </c>
      <c r="D306" s="4"/>
      <c r="E306" s="4"/>
      <c r="F306" s="40"/>
    </row>
    <row r="307" spans="1:9" s="18" customFormat="1" x14ac:dyDescent="0.3">
      <c r="A307" s="1"/>
      <c r="B307" s="65"/>
      <c r="C307" s="4"/>
      <c r="D307" s="4"/>
      <c r="E307" s="4"/>
      <c r="F307" s="40"/>
      <c r="G307" s="92"/>
      <c r="H307" s="21"/>
      <c r="I307" s="93"/>
    </row>
    <row r="308" spans="1:9" s="18" customFormat="1" x14ac:dyDescent="0.3">
      <c r="A308" s="1"/>
      <c r="B308" s="204" t="s">
        <v>260</v>
      </c>
      <c r="C308" s="136" t="s">
        <v>11</v>
      </c>
      <c r="D308" s="127" t="s">
        <v>8</v>
      </c>
      <c r="E308" s="127">
        <v>25</v>
      </c>
      <c r="F308" s="40">
        <f t="shared" si="4"/>
        <v>25</v>
      </c>
      <c r="G308" s="207"/>
      <c r="H308" s="49"/>
      <c r="I308" s="208"/>
    </row>
    <row r="309" spans="1:9" s="18" customFormat="1" x14ac:dyDescent="0.3">
      <c r="A309" s="50">
        <v>35</v>
      </c>
      <c r="B309" s="204"/>
      <c r="C309" s="136"/>
      <c r="D309" s="127" t="s">
        <v>10</v>
      </c>
      <c r="E309" s="127">
        <v>0</v>
      </c>
      <c r="F309" s="40">
        <f t="shared" si="4"/>
        <v>0</v>
      </c>
      <c r="G309" s="207"/>
      <c r="H309" s="49"/>
      <c r="I309" s="208"/>
    </row>
    <row r="310" spans="1:9" s="18" customFormat="1" x14ac:dyDescent="0.3">
      <c r="A310" s="50"/>
      <c r="B310" s="204"/>
      <c r="C310" s="136"/>
      <c r="D310" s="127" t="s">
        <v>156</v>
      </c>
      <c r="E310" s="127">
        <v>0</v>
      </c>
      <c r="F310" s="40">
        <f t="shared" si="4"/>
        <v>0</v>
      </c>
      <c r="G310" s="207"/>
      <c r="H310" s="49"/>
      <c r="I310" s="208"/>
    </row>
    <row r="311" spans="1:9" s="18" customFormat="1" x14ac:dyDescent="0.3">
      <c r="A311" s="50"/>
      <c r="B311" s="18" t="s">
        <v>261</v>
      </c>
      <c r="C311" s="4"/>
      <c r="D311" s="4"/>
      <c r="E311" s="4"/>
      <c r="F311" s="40"/>
      <c r="G311" s="51"/>
      <c r="H311" s="49"/>
      <c r="I311" s="52"/>
    </row>
    <row r="312" spans="1:9" s="18" customFormat="1" ht="43.2" x14ac:dyDescent="0.3">
      <c r="A312" s="50"/>
      <c r="B312" s="57" t="s">
        <v>262</v>
      </c>
      <c r="C312" s="4"/>
      <c r="D312" s="4"/>
      <c r="E312" s="4"/>
      <c r="F312" s="40"/>
      <c r="G312" s="79" t="s">
        <v>263</v>
      </c>
      <c r="H312" s="137" t="s">
        <v>264</v>
      </c>
    </row>
    <row r="313" spans="1:9" x14ac:dyDescent="0.3">
      <c r="A313" s="50"/>
      <c r="B313" s="53"/>
      <c r="D313" s="4"/>
      <c r="E313" s="4"/>
      <c r="F313" s="40"/>
      <c r="G313" s="51"/>
      <c r="H313" s="49"/>
      <c r="I313" s="52"/>
    </row>
    <row r="314" spans="1:9" x14ac:dyDescent="0.3">
      <c r="A314" s="50"/>
      <c r="B314" s="204" t="s">
        <v>265</v>
      </c>
      <c r="C314" s="136" t="s">
        <v>11</v>
      </c>
      <c r="D314" s="127" t="s">
        <v>8</v>
      </c>
      <c r="E314" s="127">
        <v>15</v>
      </c>
      <c r="F314" s="40">
        <f t="shared" si="4"/>
        <v>15</v>
      </c>
      <c r="G314" s="205"/>
      <c r="I314" s="206"/>
    </row>
    <row r="315" spans="1:9" x14ac:dyDescent="0.3">
      <c r="A315" s="50">
        <v>36</v>
      </c>
      <c r="B315" s="204"/>
      <c r="C315" s="136"/>
      <c r="D315" s="127" t="s">
        <v>10</v>
      </c>
      <c r="E315" s="127">
        <v>0</v>
      </c>
      <c r="F315" s="40">
        <f t="shared" si="4"/>
        <v>0</v>
      </c>
      <c r="G315" s="205"/>
      <c r="I315" s="206"/>
    </row>
    <row r="316" spans="1:9" x14ac:dyDescent="0.3">
      <c r="A316" s="63"/>
      <c r="B316" s="204"/>
      <c r="C316" s="136"/>
      <c r="D316" s="127" t="s">
        <v>156</v>
      </c>
      <c r="E316" s="127">
        <v>0</v>
      </c>
      <c r="F316" s="40">
        <f t="shared" si="4"/>
        <v>0</v>
      </c>
      <c r="G316" s="205"/>
      <c r="I316" s="206"/>
    </row>
    <row r="317" spans="1:9" x14ac:dyDescent="0.3">
      <c r="A317" s="63"/>
      <c r="B317" s="18" t="s">
        <v>266</v>
      </c>
      <c r="D317" s="4"/>
      <c r="E317" s="4"/>
      <c r="F317" s="40"/>
    </row>
    <row r="318" spans="1:9" ht="72" x14ac:dyDescent="0.3">
      <c r="A318" s="63"/>
      <c r="B318" s="57" t="s">
        <v>267</v>
      </c>
      <c r="D318" s="4"/>
      <c r="E318" s="4"/>
      <c r="F318" s="40"/>
    </row>
    <row r="319" spans="1:9" x14ac:dyDescent="0.3">
      <c r="A319" s="63"/>
      <c r="B319" s="65"/>
      <c r="D319" s="4"/>
      <c r="E319" s="4"/>
      <c r="F319" s="40"/>
      <c r="G319" s="92"/>
      <c r="I319" s="93"/>
    </row>
    <row r="320" spans="1:9" x14ac:dyDescent="0.3">
      <c r="B320" s="138" t="s">
        <v>268</v>
      </c>
      <c r="C320" s="139"/>
      <c r="D320" s="139"/>
      <c r="E320" s="139"/>
      <c r="F320" s="140">
        <f>SUM(F321:F353)</f>
        <v>110</v>
      </c>
      <c r="G320" s="139"/>
      <c r="H320" s="141"/>
      <c r="I320" s="139"/>
    </row>
    <row r="321" spans="1:9" s="18" customFormat="1" x14ac:dyDescent="0.3">
      <c r="A321" s="1"/>
      <c r="B321" s="204" t="s">
        <v>269</v>
      </c>
      <c r="C321" s="136" t="s">
        <v>11</v>
      </c>
      <c r="D321" s="127" t="s">
        <v>8</v>
      </c>
      <c r="E321" s="127">
        <v>40</v>
      </c>
      <c r="F321" s="40">
        <f t="shared" si="4"/>
        <v>40</v>
      </c>
      <c r="G321" s="207"/>
      <c r="H321" s="49"/>
      <c r="I321" s="208"/>
    </row>
    <row r="322" spans="1:9" s="18" customFormat="1" x14ac:dyDescent="0.3">
      <c r="A322" s="50">
        <v>37</v>
      </c>
      <c r="B322" s="204"/>
      <c r="C322" s="136"/>
      <c r="D322" s="127" t="s">
        <v>10</v>
      </c>
      <c r="E322" s="127">
        <v>0</v>
      </c>
      <c r="F322" s="40">
        <f t="shared" si="4"/>
        <v>0</v>
      </c>
      <c r="G322" s="207"/>
      <c r="H322" s="49"/>
      <c r="I322" s="208"/>
    </row>
    <row r="323" spans="1:9" s="18" customFormat="1" x14ac:dyDescent="0.3">
      <c r="A323" s="50"/>
      <c r="B323" s="204"/>
      <c r="C323" s="136"/>
      <c r="D323" s="127" t="s">
        <v>156</v>
      </c>
      <c r="E323" s="127">
        <v>0</v>
      </c>
      <c r="F323" s="40">
        <f t="shared" si="4"/>
        <v>0</v>
      </c>
      <c r="G323" s="207"/>
      <c r="H323" s="49"/>
      <c r="I323" s="208"/>
    </row>
    <row r="324" spans="1:9" s="18" customFormat="1" ht="28.8" x14ac:dyDescent="0.3">
      <c r="A324" s="50"/>
      <c r="B324" s="18" t="s">
        <v>270</v>
      </c>
      <c r="C324" s="4"/>
      <c r="D324" s="4"/>
      <c r="E324" s="4"/>
      <c r="F324" s="40"/>
      <c r="G324" s="51"/>
      <c r="H324" s="49"/>
      <c r="I324" s="52"/>
    </row>
    <row r="325" spans="1:9" s="18" customFormat="1" x14ac:dyDescent="0.3">
      <c r="A325" s="50"/>
      <c r="B325" s="214" t="s">
        <v>271</v>
      </c>
      <c r="C325" s="215"/>
      <c r="D325" s="216"/>
      <c r="E325" s="4"/>
      <c r="F325" s="40"/>
      <c r="G325" s="51"/>
      <c r="H325" s="49"/>
      <c r="I325" s="52"/>
    </row>
    <row r="326" spans="1:9" s="18" customFormat="1" x14ac:dyDescent="0.3">
      <c r="A326" s="50"/>
      <c r="B326" s="142" t="s">
        <v>272</v>
      </c>
      <c r="C326" s="142"/>
      <c r="D326" s="142"/>
      <c r="E326" s="4"/>
      <c r="F326" s="40"/>
      <c r="G326" s="51"/>
      <c r="H326" s="49"/>
      <c r="I326" s="52"/>
    </row>
    <row r="327" spans="1:9" s="18" customFormat="1" x14ac:dyDescent="0.3">
      <c r="A327" s="50"/>
      <c r="B327" s="142" t="s">
        <v>273</v>
      </c>
      <c r="C327" s="143"/>
      <c r="D327" s="144"/>
      <c r="E327" s="4"/>
      <c r="F327" s="40"/>
      <c r="G327" s="51"/>
      <c r="H327" s="49"/>
      <c r="I327" s="52"/>
    </row>
    <row r="328" spans="1:9" s="18" customFormat="1" x14ac:dyDescent="0.3">
      <c r="A328" s="50"/>
      <c r="B328" s="142" t="s">
        <v>274</v>
      </c>
      <c r="C328" s="143"/>
      <c r="D328" s="144"/>
      <c r="E328" s="4"/>
      <c r="F328" s="40"/>
      <c r="G328" s="51"/>
      <c r="H328" s="49"/>
      <c r="I328" s="52"/>
    </row>
    <row r="329" spans="1:9" s="18" customFormat="1" x14ac:dyDescent="0.3">
      <c r="A329" s="50"/>
      <c r="B329" s="142" t="s">
        <v>275</v>
      </c>
      <c r="C329" s="143"/>
      <c r="D329" s="144"/>
      <c r="E329" s="4"/>
      <c r="F329" s="40"/>
      <c r="G329" s="51"/>
      <c r="H329" s="49"/>
      <c r="I329" s="52"/>
    </row>
    <row r="330" spans="1:9" ht="234.6" x14ac:dyDescent="0.3">
      <c r="A330" s="50"/>
      <c r="B330" s="142" t="s">
        <v>276</v>
      </c>
      <c r="C330" s="143" t="s">
        <v>11</v>
      </c>
      <c r="D330" s="144" t="s">
        <v>277</v>
      </c>
      <c r="E330" s="4"/>
      <c r="F330" s="40"/>
      <c r="G330" s="51"/>
      <c r="H330" s="49"/>
      <c r="I330" s="52"/>
    </row>
    <row r="331" spans="1:9" s="18" customFormat="1" x14ac:dyDescent="0.3">
      <c r="A331" s="50"/>
      <c r="B331" s="65"/>
      <c r="C331" s="4"/>
      <c r="D331" s="4"/>
      <c r="E331" s="4"/>
      <c r="F331" s="40"/>
      <c r="G331" s="92"/>
      <c r="H331" s="21"/>
      <c r="I331" s="93"/>
    </row>
    <row r="332" spans="1:9" s="18" customFormat="1" x14ac:dyDescent="0.3">
      <c r="A332" s="1"/>
      <c r="B332" s="204" t="s">
        <v>278</v>
      </c>
      <c r="C332" s="136" t="s">
        <v>11</v>
      </c>
      <c r="D332" s="127" t="s">
        <v>8</v>
      </c>
      <c r="E332" s="127">
        <v>40</v>
      </c>
      <c r="F332" s="40">
        <f>IF(C332="x",E332,0)</f>
        <v>40</v>
      </c>
      <c r="G332" s="207"/>
      <c r="H332" s="49"/>
      <c r="I332" s="208"/>
    </row>
    <row r="333" spans="1:9" s="18" customFormat="1" x14ac:dyDescent="0.3">
      <c r="A333" s="50">
        <v>38</v>
      </c>
      <c r="B333" s="204"/>
      <c r="C333" s="136"/>
      <c r="D333" s="127" t="s">
        <v>10</v>
      </c>
      <c r="E333" s="127">
        <v>0</v>
      </c>
      <c r="F333" s="40">
        <f>IF(C333="x",E333,0)</f>
        <v>0</v>
      </c>
      <c r="G333" s="207"/>
      <c r="H333" s="49"/>
      <c r="I333" s="208"/>
    </row>
    <row r="334" spans="1:9" s="18" customFormat="1" x14ac:dyDescent="0.3">
      <c r="A334" s="50"/>
      <c r="B334" s="204"/>
      <c r="C334" s="136"/>
      <c r="D334" s="127" t="s">
        <v>156</v>
      </c>
      <c r="E334" s="127">
        <v>0</v>
      </c>
      <c r="F334" s="40">
        <f>IF(C334="x",E334,0)</f>
        <v>0</v>
      </c>
      <c r="G334" s="207"/>
      <c r="H334" s="49"/>
      <c r="I334" s="208"/>
    </row>
    <row r="335" spans="1:9" s="18" customFormat="1" x14ac:dyDescent="0.3">
      <c r="A335" s="50"/>
      <c r="B335" s="210"/>
      <c r="C335" s="145"/>
      <c r="D335" s="127"/>
      <c r="E335" s="127"/>
      <c r="F335" s="40"/>
      <c r="G335" s="207"/>
      <c r="H335" s="49"/>
      <c r="I335" s="208"/>
    </row>
    <row r="336" spans="1:9" s="18" customFormat="1" ht="28.8" x14ac:dyDescent="0.3">
      <c r="A336" s="50"/>
      <c r="B336" s="18" t="s">
        <v>270</v>
      </c>
      <c r="C336" s="4"/>
      <c r="D336" s="4"/>
      <c r="E336" s="4"/>
      <c r="F336" s="40"/>
      <c r="G336" s="51"/>
      <c r="H336" s="49"/>
      <c r="I336" s="52"/>
    </row>
    <row r="337" spans="1:9" s="18" customFormat="1" x14ac:dyDescent="0.3">
      <c r="A337" s="50"/>
      <c r="B337" s="214" t="s">
        <v>279</v>
      </c>
      <c r="C337" s="215"/>
      <c r="D337" s="216"/>
      <c r="E337" s="4"/>
      <c r="F337" s="40"/>
      <c r="G337" s="51"/>
      <c r="H337" s="49"/>
      <c r="I337" s="52"/>
    </row>
    <row r="338" spans="1:9" s="18" customFormat="1" ht="193.2" x14ac:dyDescent="0.3">
      <c r="A338" s="50"/>
      <c r="B338" s="142" t="s">
        <v>280</v>
      </c>
      <c r="C338" s="142" t="s">
        <v>11</v>
      </c>
      <c r="D338" s="142" t="s">
        <v>281</v>
      </c>
      <c r="E338" s="4"/>
      <c r="F338" s="40"/>
      <c r="G338" s="51"/>
      <c r="H338" s="49"/>
      <c r="I338" s="52"/>
    </row>
    <row r="339" spans="1:9" s="18" customFormat="1" x14ac:dyDescent="0.3">
      <c r="A339" s="50"/>
      <c r="B339" s="142" t="s">
        <v>282</v>
      </c>
      <c r="C339" s="143"/>
      <c r="D339" s="144"/>
      <c r="E339" s="4"/>
      <c r="F339" s="40"/>
      <c r="G339" s="51"/>
      <c r="H339" s="49"/>
      <c r="I339" s="52"/>
    </row>
    <row r="340" spans="1:9" s="18" customFormat="1" ht="386.4" x14ac:dyDescent="0.3">
      <c r="A340" s="50"/>
      <c r="B340" s="142" t="s">
        <v>276</v>
      </c>
      <c r="C340" s="143" t="s">
        <v>11</v>
      </c>
      <c r="D340" s="144" t="s">
        <v>283</v>
      </c>
      <c r="E340" s="4"/>
      <c r="F340" s="40"/>
      <c r="G340" s="51"/>
      <c r="H340" s="49"/>
      <c r="I340" s="52"/>
    </row>
    <row r="341" spans="1:9" s="18" customFormat="1" x14ac:dyDescent="0.3">
      <c r="A341" s="50"/>
      <c r="B341" s="65"/>
      <c r="C341" s="4"/>
      <c r="D341" s="4"/>
      <c r="E341" s="4"/>
      <c r="F341" s="40"/>
      <c r="G341" s="92"/>
      <c r="H341" s="49"/>
      <c r="I341" s="93"/>
    </row>
    <row r="342" spans="1:9" s="18" customFormat="1" x14ac:dyDescent="0.3">
      <c r="A342" s="50"/>
      <c r="B342" s="204" t="s">
        <v>284</v>
      </c>
      <c r="C342" s="136" t="s">
        <v>11</v>
      </c>
      <c r="D342" s="127" t="s">
        <v>8</v>
      </c>
      <c r="E342" s="127">
        <v>20</v>
      </c>
      <c r="F342" s="40">
        <f>IF(C342="x",E342,0)</f>
        <v>20</v>
      </c>
      <c r="G342" s="207"/>
      <c r="H342" s="49"/>
      <c r="I342" s="208"/>
    </row>
    <row r="343" spans="1:9" s="18" customFormat="1" x14ac:dyDescent="0.3">
      <c r="A343" s="50" t="s">
        <v>285</v>
      </c>
      <c r="B343" s="204"/>
      <c r="C343" s="136"/>
      <c r="D343" s="127" t="s">
        <v>10</v>
      </c>
      <c r="E343" s="127">
        <v>0</v>
      </c>
      <c r="F343" s="40">
        <f>IF(C343="x",E343,0)</f>
        <v>0</v>
      </c>
      <c r="G343" s="207"/>
      <c r="H343" s="49"/>
      <c r="I343" s="208"/>
    </row>
    <row r="344" spans="1:9" s="18" customFormat="1" x14ac:dyDescent="0.3">
      <c r="A344" s="50"/>
      <c r="B344" s="204"/>
      <c r="C344" s="136"/>
      <c r="D344" s="127" t="s">
        <v>156</v>
      </c>
      <c r="E344" s="127">
        <v>0</v>
      </c>
      <c r="F344" s="40">
        <f>IF(C344="x",E344,0)</f>
        <v>0</v>
      </c>
      <c r="G344" s="207"/>
      <c r="H344" s="49"/>
      <c r="I344" s="208"/>
    </row>
    <row r="345" spans="1:9" s="18" customFormat="1" x14ac:dyDescent="0.3">
      <c r="A345" s="50"/>
      <c r="B345" s="18" t="s">
        <v>286</v>
      </c>
      <c r="C345" s="4"/>
      <c r="D345" s="4"/>
      <c r="E345" s="4"/>
      <c r="F345" s="40"/>
      <c r="G345" s="51"/>
      <c r="H345" s="49"/>
      <c r="I345" s="52"/>
    </row>
    <row r="346" spans="1:9" s="18" customFormat="1" ht="43.2" x14ac:dyDescent="0.3">
      <c r="A346" s="50"/>
      <c r="B346" s="57" t="s">
        <v>287</v>
      </c>
      <c r="C346" s="4"/>
      <c r="D346" s="65"/>
      <c r="E346" s="4"/>
      <c r="F346" s="40"/>
      <c r="G346" s="51"/>
      <c r="H346" s="49"/>
      <c r="I346" s="52"/>
    </row>
    <row r="347" spans="1:9" s="18" customFormat="1" x14ac:dyDescent="0.3">
      <c r="A347" s="50"/>
      <c r="B347" s="146"/>
      <c r="C347" s="4"/>
      <c r="D347" s="65"/>
      <c r="E347" s="4"/>
      <c r="F347" s="40"/>
      <c r="G347" s="51"/>
      <c r="H347" s="49"/>
      <c r="I347" s="52"/>
    </row>
    <row r="348" spans="1:9" s="18" customFormat="1" x14ac:dyDescent="0.3">
      <c r="A348" s="50"/>
      <c r="B348" s="204" t="s">
        <v>288</v>
      </c>
      <c r="C348" s="136" t="s">
        <v>11</v>
      </c>
      <c r="D348" s="127" t="s">
        <v>8</v>
      </c>
      <c r="E348" s="127">
        <v>10</v>
      </c>
      <c r="F348" s="40">
        <f>IF(C348="x",E348,0)</f>
        <v>10</v>
      </c>
      <c r="G348" s="207"/>
      <c r="H348" s="49"/>
      <c r="I348" s="208"/>
    </row>
    <row r="349" spans="1:9" s="18" customFormat="1" x14ac:dyDescent="0.3">
      <c r="A349" s="50" t="s">
        <v>289</v>
      </c>
      <c r="B349" s="204"/>
      <c r="C349" s="136"/>
      <c r="D349" s="127" t="s">
        <v>10</v>
      </c>
      <c r="E349" s="127">
        <v>0</v>
      </c>
      <c r="F349" s="40">
        <f>IF(C349="x",E349,0)</f>
        <v>0</v>
      </c>
      <c r="G349" s="207"/>
      <c r="H349" s="49"/>
      <c r="I349" s="208"/>
    </row>
    <row r="350" spans="1:9" s="18" customFormat="1" x14ac:dyDescent="0.3">
      <c r="A350" s="50"/>
      <c r="B350" s="204"/>
      <c r="C350" s="136"/>
      <c r="D350" s="127" t="s">
        <v>156</v>
      </c>
      <c r="E350" s="127">
        <v>0</v>
      </c>
      <c r="F350" s="40">
        <f>IF(C350="x",E350,0)</f>
        <v>0</v>
      </c>
      <c r="G350" s="207"/>
      <c r="H350" s="49"/>
      <c r="I350" s="208"/>
    </row>
    <row r="351" spans="1:9" s="18" customFormat="1" ht="28.8" x14ac:dyDescent="0.3">
      <c r="A351" s="50"/>
      <c r="B351" s="18" t="s">
        <v>290</v>
      </c>
      <c r="C351" s="4"/>
      <c r="D351" s="4"/>
      <c r="E351" s="4"/>
      <c r="F351" s="40"/>
      <c r="G351" s="51"/>
      <c r="H351" s="49"/>
      <c r="I351" s="52"/>
    </row>
    <row r="352" spans="1:9" ht="28.8" x14ac:dyDescent="0.3">
      <c r="A352" s="50"/>
      <c r="B352" s="57" t="s">
        <v>291</v>
      </c>
      <c r="D352" s="65"/>
      <c r="E352" s="4"/>
      <c r="F352" s="40"/>
      <c r="G352" s="51"/>
      <c r="H352" s="49"/>
      <c r="I352" s="52"/>
    </row>
    <row r="353" spans="1:9" x14ac:dyDescent="0.3">
      <c r="A353" s="50"/>
      <c r="B353" s="147"/>
      <c r="D353" s="103"/>
      <c r="E353" s="102"/>
      <c r="F353" s="40"/>
      <c r="G353" s="60"/>
      <c r="I353" s="61"/>
    </row>
    <row r="354" spans="1:9" x14ac:dyDescent="0.3">
      <c r="B354" s="138" t="s">
        <v>292</v>
      </c>
      <c r="C354" s="139"/>
      <c r="D354" s="139"/>
      <c r="E354" s="139"/>
      <c r="F354" s="140">
        <f>SUM(F355,F386,F417,F448)</f>
        <v>250</v>
      </c>
      <c r="G354" s="139"/>
      <c r="H354" s="141"/>
      <c r="I354" s="139"/>
    </row>
    <row r="355" spans="1:9" x14ac:dyDescent="0.3">
      <c r="B355" s="148" t="s">
        <v>293</v>
      </c>
      <c r="C355" s="149"/>
      <c r="D355" s="149"/>
      <c r="E355" s="149"/>
      <c r="F355" s="150">
        <f>SUM(F356:F385)</f>
        <v>80</v>
      </c>
      <c r="G355" s="149"/>
      <c r="H355" s="151"/>
      <c r="I355" s="149"/>
    </row>
    <row r="356" spans="1:9" s="18" customFormat="1" ht="28.8" x14ac:dyDescent="0.3">
      <c r="A356" s="1"/>
      <c r="B356" s="204" t="s">
        <v>294</v>
      </c>
      <c r="C356" s="136" t="s">
        <v>11</v>
      </c>
      <c r="D356" s="127" t="s">
        <v>8</v>
      </c>
      <c r="E356" s="127">
        <v>20</v>
      </c>
      <c r="F356" s="152">
        <f>IF(C356="x",E356,0)</f>
        <v>20</v>
      </c>
      <c r="G356" s="51"/>
      <c r="H356" s="49"/>
      <c r="I356" s="52" t="s">
        <v>295</v>
      </c>
    </row>
    <row r="357" spans="1:9" s="18" customFormat="1" x14ac:dyDescent="0.3">
      <c r="A357" s="50">
        <v>40</v>
      </c>
      <c r="B357" s="204"/>
      <c r="C357" s="136"/>
      <c r="D357" s="127" t="s">
        <v>10</v>
      </c>
      <c r="E357" s="127">
        <v>0</v>
      </c>
      <c r="F357" s="40">
        <f>IF(C357="x",E357,0)</f>
        <v>0</v>
      </c>
      <c r="G357" s="51"/>
      <c r="H357" s="49"/>
      <c r="I357" s="52"/>
    </row>
    <row r="358" spans="1:9" s="18" customFormat="1" x14ac:dyDescent="0.3">
      <c r="A358" s="50"/>
      <c r="B358" s="204"/>
      <c r="C358" s="136"/>
      <c r="D358" s="127" t="s">
        <v>156</v>
      </c>
      <c r="E358" s="127">
        <v>0</v>
      </c>
      <c r="F358" s="40">
        <f>IF(C358="x",E358,0)</f>
        <v>0</v>
      </c>
      <c r="G358" s="51"/>
      <c r="H358" s="49"/>
      <c r="I358" s="52"/>
    </row>
    <row r="359" spans="1:9" s="18" customFormat="1" x14ac:dyDescent="0.3">
      <c r="A359" s="50"/>
      <c r="B359" s="18" t="s">
        <v>296</v>
      </c>
      <c r="C359" s="4"/>
      <c r="D359" s="4"/>
      <c r="E359" s="4"/>
      <c r="F359" s="40"/>
      <c r="G359" s="51"/>
      <c r="H359" s="49"/>
      <c r="I359" s="128"/>
    </row>
    <row r="360" spans="1:9" ht="409.6" x14ac:dyDescent="0.3">
      <c r="A360" s="50"/>
      <c r="B360" s="153" t="s">
        <v>297</v>
      </c>
      <c r="D360" s="65"/>
      <c r="E360" s="4"/>
      <c r="F360" s="40"/>
      <c r="G360" s="79" t="s">
        <v>298</v>
      </c>
      <c r="H360" s="80" t="s">
        <v>299</v>
      </c>
      <c r="I360" s="154"/>
    </row>
    <row r="361" spans="1:9" s="18" customFormat="1" x14ac:dyDescent="0.3">
      <c r="A361" s="50"/>
      <c r="B361" s="62"/>
      <c r="C361" s="4"/>
      <c r="D361" s="65"/>
      <c r="E361" s="4"/>
      <c r="F361" s="40"/>
      <c r="G361" s="20"/>
      <c r="H361" s="21"/>
      <c r="I361" s="155"/>
    </row>
    <row r="362" spans="1:9" s="18" customFormat="1" x14ac:dyDescent="0.3">
      <c r="A362" s="63"/>
      <c r="B362" s="204" t="s">
        <v>300</v>
      </c>
      <c r="C362" s="136" t="s">
        <v>11</v>
      </c>
      <c r="D362" s="127" t="s">
        <v>8</v>
      </c>
      <c r="E362" s="127">
        <v>15</v>
      </c>
      <c r="F362" s="40">
        <f>IF(C362="x",E362,0)</f>
        <v>15</v>
      </c>
      <c r="G362" s="51"/>
      <c r="H362" s="49"/>
      <c r="I362" s="128"/>
    </row>
    <row r="363" spans="1:9" s="18" customFormat="1" ht="15.75" customHeight="1" x14ac:dyDescent="0.3">
      <c r="A363" s="50">
        <v>41</v>
      </c>
      <c r="B363" s="204"/>
      <c r="C363" s="136"/>
      <c r="D363" s="127" t="s">
        <v>10</v>
      </c>
      <c r="E363" s="127">
        <v>0</v>
      </c>
      <c r="F363" s="40">
        <f>IF(C363="x",E363,0)</f>
        <v>0</v>
      </c>
      <c r="G363" s="51"/>
      <c r="H363" s="49"/>
      <c r="I363" s="128"/>
    </row>
    <row r="364" spans="1:9" s="18" customFormat="1" x14ac:dyDescent="0.3">
      <c r="A364" s="50"/>
      <c r="B364" s="204"/>
      <c r="C364" s="136"/>
      <c r="D364" s="127" t="s">
        <v>156</v>
      </c>
      <c r="E364" s="127">
        <v>0</v>
      </c>
      <c r="F364" s="40">
        <f>IF(C364="x",E364,0)</f>
        <v>0</v>
      </c>
      <c r="G364" s="51"/>
      <c r="H364" s="49"/>
      <c r="I364" s="128"/>
    </row>
    <row r="365" spans="1:9" s="18" customFormat="1" ht="43.2" x14ac:dyDescent="0.3">
      <c r="A365" s="50"/>
      <c r="B365" s="18" t="s">
        <v>301</v>
      </c>
      <c r="C365" s="4"/>
      <c r="D365" s="4"/>
      <c r="E365" s="4"/>
      <c r="F365" s="40"/>
      <c r="G365" s="51"/>
      <c r="H365" s="49"/>
      <c r="I365" s="128"/>
    </row>
    <row r="366" spans="1:9" ht="115.2" x14ac:dyDescent="0.3">
      <c r="A366" s="50"/>
      <c r="B366" s="57" t="s">
        <v>302</v>
      </c>
      <c r="D366" s="65"/>
      <c r="E366" s="4"/>
      <c r="F366" s="40"/>
      <c r="G366" s="51"/>
      <c r="H366" s="49"/>
      <c r="I366" s="128"/>
    </row>
    <row r="367" spans="1:9" s="18" customFormat="1" x14ac:dyDescent="0.3">
      <c r="A367" s="50"/>
      <c r="B367" s="62"/>
      <c r="C367" s="4"/>
      <c r="D367" s="65"/>
      <c r="E367" s="4"/>
      <c r="F367" s="40"/>
      <c r="G367" s="20"/>
      <c r="H367" s="21"/>
      <c r="I367" s="155"/>
    </row>
    <row r="368" spans="1:9" s="18" customFormat="1" x14ac:dyDescent="0.3">
      <c r="A368" s="63"/>
      <c r="B368" s="204" t="s">
        <v>303</v>
      </c>
      <c r="C368" s="136" t="s">
        <v>11</v>
      </c>
      <c r="D368" s="127" t="s">
        <v>8</v>
      </c>
      <c r="E368" s="127">
        <v>15</v>
      </c>
      <c r="F368" s="40">
        <f>IF(C368="x",E368,0)</f>
        <v>15</v>
      </c>
      <c r="G368" s="51"/>
      <c r="H368" s="49"/>
      <c r="I368" s="128"/>
    </row>
    <row r="369" spans="1:9" s="18" customFormat="1" x14ac:dyDescent="0.3">
      <c r="A369" s="50">
        <v>42</v>
      </c>
      <c r="B369" s="204"/>
      <c r="C369" s="136"/>
      <c r="D369" s="127" t="s">
        <v>10</v>
      </c>
      <c r="E369" s="127">
        <v>0</v>
      </c>
      <c r="F369" s="40">
        <f>IF(C369="x",E369,0)</f>
        <v>0</v>
      </c>
      <c r="G369" s="51"/>
      <c r="H369" s="49"/>
      <c r="I369" s="128"/>
    </row>
    <row r="370" spans="1:9" s="18" customFormat="1" x14ac:dyDescent="0.3">
      <c r="A370" s="50"/>
      <c r="B370" s="204"/>
      <c r="C370" s="136"/>
      <c r="D370" s="127" t="s">
        <v>156</v>
      </c>
      <c r="E370" s="127">
        <v>0</v>
      </c>
      <c r="F370" s="40">
        <f>IF(C370="x",E370,0)</f>
        <v>0</v>
      </c>
      <c r="G370" s="51"/>
      <c r="H370" s="49"/>
      <c r="I370" s="128"/>
    </row>
    <row r="371" spans="1:9" s="18" customFormat="1" ht="43.2" x14ac:dyDescent="0.3">
      <c r="A371" s="50"/>
      <c r="B371" s="18" t="s">
        <v>301</v>
      </c>
      <c r="C371" s="4"/>
      <c r="D371" s="4"/>
      <c r="E371" s="4"/>
      <c r="F371" s="40"/>
      <c r="G371" s="51"/>
      <c r="H371" s="49"/>
      <c r="I371" s="128"/>
    </row>
    <row r="372" spans="1:9" ht="187.2" x14ac:dyDescent="0.3">
      <c r="A372" s="50"/>
      <c r="B372" s="57" t="s">
        <v>304</v>
      </c>
      <c r="D372" s="65"/>
      <c r="E372" s="4"/>
      <c r="F372" s="40"/>
      <c r="G372" s="79" t="s">
        <v>305</v>
      </c>
      <c r="H372" s="80" t="s">
        <v>306</v>
      </c>
      <c r="I372" s="154"/>
    </row>
    <row r="373" spans="1:9" s="18" customFormat="1" x14ac:dyDescent="0.3">
      <c r="A373" s="50"/>
      <c r="B373" s="103"/>
      <c r="C373" s="4"/>
      <c r="D373" s="4"/>
      <c r="E373" s="4"/>
      <c r="F373" s="40"/>
      <c r="G373" s="20"/>
      <c r="H373" s="21"/>
      <c r="I373" s="155"/>
    </row>
    <row r="374" spans="1:9" s="18" customFormat="1" x14ac:dyDescent="0.3">
      <c r="A374" s="63"/>
      <c r="B374" s="204" t="s">
        <v>307</v>
      </c>
      <c r="C374" s="136" t="s">
        <v>11</v>
      </c>
      <c r="D374" s="127" t="s">
        <v>8</v>
      </c>
      <c r="E374" s="127">
        <v>15</v>
      </c>
      <c r="F374" s="40">
        <f>IF(C374="x",E374,0)</f>
        <v>15</v>
      </c>
      <c r="G374" s="51"/>
      <c r="H374" s="49"/>
      <c r="I374" s="52"/>
    </row>
    <row r="375" spans="1:9" s="18" customFormat="1" x14ac:dyDescent="0.3">
      <c r="A375" s="50">
        <v>43</v>
      </c>
      <c r="B375" s="204"/>
      <c r="C375" s="136"/>
      <c r="D375" s="127" t="s">
        <v>10</v>
      </c>
      <c r="E375" s="127">
        <v>0</v>
      </c>
      <c r="F375" s="40">
        <f>IF(C375="x",E375,0)</f>
        <v>0</v>
      </c>
      <c r="G375" s="51"/>
      <c r="H375" s="49"/>
      <c r="I375" s="52"/>
    </row>
    <row r="376" spans="1:9" s="18" customFormat="1" ht="50.25" customHeight="1" x14ac:dyDescent="0.3">
      <c r="A376" s="50"/>
      <c r="B376" s="204"/>
      <c r="C376" s="136"/>
      <c r="D376" s="127" t="s">
        <v>156</v>
      </c>
      <c r="E376" s="127">
        <v>0</v>
      </c>
      <c r="F376" s="40">
        <f>IF(C376="x",E376,0)</f>
        <v>0</v>
      </c>
      <c r="G376" s="92"/>
      <c r="H376" s="49"/>
      <c r="I376" s="93"/>
    </row>
    <row r="377" spans="1:9" s="18" customFormat="1" ht="43.2" x14ac:dyDescent="0.3">
      <c r="A377" s="50"/>
      <c r="B377" s="18" t="s">
        <v>301</v>
      </c>
      <c r="C377" s="4"/>
      <c r="D377" s="4"/>
      <c r="E377" s="4"/>
      <c r="F377" s="40"/>
      <c r="G377" s="205"/>
      <c r="H377" s="49"/>
      <c r="I377" s="206"/>
    </row>
    <row r="378" spans="1:9" ht="28.8" x14ac:dyDescent="0.3">
      <c r="A378" s="50"/>
      <c r="B378" s="57" t="s">
        <v>308</v>
      </c>
      <c r="D378" s="65"/>
      <c r="E378" s="4"/>
      <c r="F378" s="40"/>
      <c r="G378" s="205"/>
      <c r="H378" s="49"/>
      <c r="I378" s="206"/>
    </row>
    <row r="379" spans="1:9" s="18" customFormat="1" x14ac:dyDescent="0.3">
      <c r="A379" s="50"/>
      <c r="B379" s="103"/>
      <c r="C379" s="4"/>
      <c r="D379" s="4"/>
      <c r="E379" s="4"/>
      <c r="F379" s="40"/>
      <c r="G379" s="205"/>
      <c r="H379" s="21"/>
      <c r="I379" s="206"/>
    </row>
    <row r="380" spans="1:9" s="18" customFormat="1" x14ac:dyDescent="0.3">
      <c r="A380" s="63"/>
      <c r="B380" s="204" t="s">
        <v>309</v>
      </c>
      <c r="C380" s="136" t="s">
        <v>11</v>
      </c>
      <c r="D380" s="127" t="s">
        <v>8</v>
      </c>
      <c r="E380" s="127">
        <v>15</v>
      </c>
      <c r="F380" s="40">
        <f>IF(C380="x",E380,0)</f>
        <v>15</v>
      </c>
      <c r="G380" s="51"/>
      <c r="H380" s="49"/>
      <c r="I380" s="52"/>
    </row>
    <row r="381" spans="1:9" s="18" customFormat="1" x14ac:dyDescent="0.3">
      <c r="A381" s="50">
        <v>44</v>
      </c>
      <c r="B381" s="204"/>
      <c r="C381" s="136"/>
      <c r="D381" s="127" t="s">
        <v>10</v>
      </c>
      <c r="E381" s="127">
        <v>0</v>
      </c>
      <c r="F381" s="40">
        <f>IF(C381="x",E381,0)</f>
        <v>0</v>
      </c>
      <c r="G381" s="51"/>
      <c r="H381" s="49"/>
      <c r="I381" s="52"/>
    </row>
    <row r="382" spans="1:9" s="18" customFormat="1" x14ac:dyDescent="0.3">
      <c r="A382" s="50"/>
      <c r="B382" s="204"/>
      <c r="C382" s="136"/>
      <c r="D382" s="127" t="s">
        <v>156</v>
      </c>
      <c r="E382" s="127">
        <v>0</v>
      </c>
      <c r="F382" s="40">
        <f>IF(C382="x",E382,0)</f>
        <v>0</v>
      </c>
      <c r="G382" s="92"/>
      <c r="H382" s="49"/>
      <c r="I382" s="93"/>
    </row>
    <row r="383" spans="1:9" s="18" customFormat="1" ht="43.2" x14ac:dyDescent="0.3">
      <c r="A383" s="50"/>
      <c r="B383" s="18" t="s">
        <v>301</v>
      </c>
      <c r="C383" s="4"/>
      <c r="D383" s="4"/>
      <c r="E383" s="4"/>
      <c r="F383" s="40"/>
      <c r="G383" s="51"/>
      <c r="H383" s="49"/>
      <c r="I383" s="52"/>
    </row>
    <row r="384" spans="1:9" ht="144" x14ac:dyDescent="0.3">
      <c r="A384" s="50"/>
      <c r="B384" s="57" t="s">
        <v>310</v>
      </c>
      <c r="D384" s="65"/>
      <c r="E384" s="4"/>
      <c r="F384" s="40"/>
      <c r="G384" s="51"/>
      <c r="H384" s="49"/>
      <c r="I384" s="128"/>
    </row>
    <row r="385" spans="1:9" x14ac:dyDescent="0.3">
      <c r="A385" s="50"/>
      <c r="B385" s="53"/>
      <c r="D385" s="65"/>
      <c r="E385" s="4"/>
      <c r="F385" s="40"/>
      <c r="I385" s="155"/>
    </row>
    <row r="386" spans="1:9" x14ac:dyDescent="0.3">
      <c r="B386" s="148" t="s">
        <v>311</v>
      </c>
      <c r="C386" s="149"/>
      <c r="D386" s="149"/>
      <c r="E386" s="149"/>
      <c r="F386" s="150">
        <f>SUM(F387:F416)</f>
        <v>65</v>
      </c>
      <c r="G386" s="149"/>
      <c r="H386" s="151"/>
      <c r="I386" s="149"/>
    </row>
    <row r="387" spans="1:9" s="18" customFormat="1" ht="28.8" x14ac:dyDescent="0.3">
      <c r="A387" s="1"/>
      <c r="B387" s="204" t="s">
        <v>312</v>
      </c>
      <c r="C387" s="136" t="s">
        <v>11</v>
      </c>
      <c r="D387" s="127" t="s">
        <v>8</v>
      </c>
      <c r="E387" s="127">
        <v>20</v>
      </c>
      <c r="F387" s="40">
        <f>IF(C387="x",E387,0)</f>
        <v>20</v>
      </c>
      <c r="G387" s="51"/>
      <c r="H387" s="49"/>
      <c r="I387" s="52" t="s">
        <v>313</v>
      </c>
    </row>
    <row r="388" spans="1:9" s="18" customFormat="1" x14ac:dyDescent="0.3">
      <c r="A388" s="50">
        <v>45</v>
      </c>
      <c r="B388" s="204"/>
      <c r="C388" s="136"/>
      <c r="D388" s="127" t="s">
        <v>10</v>
      </c>
      <c r="E388" s="127">
        <v>0</v>
      </c>
      <c r="F388" s="40">
        <f>IF(C388="x",E388,0)</f>
        <v>0</v>
      </c>
      <c r="G388" s="51"/>
      <c r="H388" s="49"/>
      <c r="I388" s="128"/>
    </row>
    <row r="389" spans="1:9" s="18" customFormat="1" x14ac:dyDescent="0.3">
      <c r="A389" s="50"/>
      <c r="B389" s="204"/>
      <c r="C389" s="136"/>
      <c r="D389" s="127" t="s">
        <v>156</v>
      </c>
      <c r="E389" s="127">
        <v>0</v>
      </c>
      <c r="F389" s="40">
        <f>IF(C389="x",E389,0)</f>
        <v>0</v>
      </c>
      <c r="G389" s="51"/>
      <c r="H389" s="49"/>
      <c r="I389" s="128"/>
    </row>
    <row r="390" spans="1:9" s="18" customFormat="1" x14ac:dyDescent="0.3">
      <c r="A390" s="50"/>
      <c r="B390" s="18" t="s">
        <v>314</v>
      </c>
      <c r="C390" s="4"/>
      <c r="D390" s="4"/>
      <c r="E390" s="4"/>
      <c r="F390" s="40"/>
      <c r="G390" s="51"/>
      <c r="H390" s="49"/>
      <c r="I390" s="128"/>
    </row>
    <row r="391" spans="1:9" ht="158.4" x14ac:dyDescent="0.3">
      <c r="A391" s="50"/>
      <c r="B391" s="57" t="s">
        <v>315</v>
      </c>
      <c r="D391" s="65"/>
      <c r="E391" s="4"/>
      <c r="F391" s="40"/>
      <c r="G391" s="51"/>
      <c r="H391" s="49"/>
      <c r="I391" s="128"/>
    </row>
    <row r="392" spans="1:9" s="18" customFormat="1" x14ac:dyDescent="0.3">
      <c r="A392" s="50"/>
      <c r="B392" s="62"/>
      <c r="C392" s="4"/>
      <c r="D392" s="65"/>
      <c r="E392" s="4"/>
      <c r="F392" s="40"/>
      <c r="G392" s="20"/>
      <c r="H392" s="21"/>
      <c r="I392" s="155"/>
    </row>
    <row r="393" spans="1:9" s="18" customFormat="1" x14ac:dyDescent="0.3">
      <c r="A393" s="63"/>
      <c r="B393" s="204" t="s">
        <v>316</v>
      </c>
      <c r="C393" s="136" t="s">
        <v>11</v>
      </c>
      <c r="D393" s="127" t="s">
        <v>8</v>
      </c>
      <c r="E393" s="127">
        <v>15</v>
      </c>
      <c r="F393" s="40">
        <f>IF(C393="x",E393,0)</f>
        <v>15</v>
      </c>
      <c r="G393" s="207"/>
      <c r="H393" s="49"/>
      <c r="I393" s="208"/>
    </row>
    <row r="394" spans="1:9" s="18" customFormat="1" x14ac:dyDescent="0.3">
      <c r="A394" s="50">
        <v>46</v>
      </c>
      <c r="B394" s="204"/>
      <c r="C394" s="136"/>
      <c r="D394" s="127" t="s">
        <v>10</v>
      </c>
      <c r="E394" s="127">
        <v>0</v>
      </c>
      <c r="F394" s="40">
        <f>IF(C394="x",E394,0)</f>
        <v>0</v>
      </c>
      <c r="G394" s="207"/>
      <c r="H394" s="49"/>
      <c r="I394" s="208"/>
    </row>
    <row r="395" spans="1:9" s="18" customFormat="1" x14ac:dyDescent="0.3">
      <c r="A395" s="50"/>
      <c r="B395" s="204"/>
      <c r="C395" s="136"/>
      <c r="D395" s="127" t="s">
        <v>156</v>
      </c>
      <c r="E395" s="127">
        <v>0</v>
      </c>
      <c r="F395" s="40">
        <f>IF(C395="x",E395,0)</f>
        <v>0</v>
      </c>
      <c r="G395" s="207"/>
      <c r="H395" s="49"/>
      <c r="I395" s="208"/>
    </row>
    <row r="396" spans="1:9" s="18" customFormat="1" ht="43.2" x14ac:dyDescent="0.3">
      <c r="A396" s="50"/>
      <c r="B396" s="18" t="s">
        <v>301</v>
      </c>
      <c r="C396" s="4"/>
      <c r="D396" s="4"/>
      <c r="E396" s="4"/>
      <c r="F396" s="40"/>
      <c r="G396" s="207"/>
      <c r="H396" s="49"/>
      <c r="I396" s="208"/>
    </row>
    <row r="397" spans="1:9" ht="244.8" x14ac:dyDescent="0.3">
      <c r="A397" s="50"/>
      <c r="B397" s="57" t="s">
        <v>317</v>
      </c>
      <c r="D397" s="65"/>
      <c r="E397" s="4"/>
      <c r="F397" s="40"/>
      <c r="G397" s="51"/>
      <c r="H397" s="49"/>
      <c r="I397" s="128"/>
    </row>
    <row r="398" spans="1:9" s="18" customFormat="1" x14ac:dyDescent="0.3">
      <c r="A398" s="50"/>
      <c r="B398" s="62"/>
      <c r="C398" s="4"/>
      <c r="D398" s="65"/>
      <c r="E398" s="4"/>
      <c r="F398" s="40"/>
      <c r="G398" s="20"/>
      <c r="H398" s="21"/>
      <c r="I398" s="155"/>
    </row>
    <row r="399" spans="1:9" s="18" customFormat="1" ht="28.8" x14ac:dyDescent="0.3">
      <c r="A399" s="63"/>
      <c r="B399" s="204" t="s">
        <v>318</v>
      </c>
      <c r="C399" s="136" t="s">
        <v>11</v>
      </c>
      <c r="D399" s="127" t="s">
        <v>8</v>
      </c>
      <c r="E399" s="127">
        <v>15</v>
      </c>
      <c r="F399" s="40">
        <f>IF(C399="x",E399,0)</f>
        <v>15</v>
      </c>
      <c r="G399" s="51"/>
      <c r="H399" s="49"/>
      <c r="I399" s="128" t="s">
        <v>319</v>
      </c>
    </row>
    <row r="400" spans="1:9" s="18" customFormat="1" x14ac:dyDescent="0.3">
      <c r="A400" s="50">
        <v>47</v>
      </c>
      <c r="B400" s="204"/>
      <c r="C400" s="136"/>
      <c r="D400" s="127" t="s">
        <v>10</v>
      </c>
      <c r="E400" s="127">
        <v>0</v>
      </c>
      <c r="F400" s="40">
        <f>IF(C400="x",E400,0)</f>
        <v>0</v>
      </c>
      <c r="G400" s="51"/>
      <c r="H400" s="49"/>
      <c r="I400" s="128"/>
    </row>
    <row r="401" spans="1:9" s="18" customFormat="1" x14ac:dyDescent="0.3">
      <c r="A401" s="50"/>
      <c r="B401" s="204"/>
      <c r="C401" s="136"/>
      <c r="D401" s="127" t="s">
        <v>156</v>
      </c>
      <c r="E401" s="127">
        <v>0</v>
      </c>
      <c r="F401" s="40">
        <f>IF(C401="x",E401,0)</f>
        <v>0</v>
      </c>
      <c r="G401" s="51"/>
      <c r="H401" s="49"/>
      <c r="I401" s="128"/>
    </row>
    <row r="402" spans="1:9" s="18" customFormat="1" ht="43.2" x14ac:dyDescent="0.3">
      <c r="A402" s="50"/>
      <c r="B402" s="18" t="s">
        <v>301</v>
      </c>
      <c r="C402" s="4"/>
      <c r="D402" s="4"/>
      <c r="E402" s="4"/>
      <c r="F402" s="40"/>
      <c r="G402" s="51"/>
      <c r="H402" s="49"/>
      <c r="I402" s="128"/>
    </row>
    <row r="403" spans="1:9" s="18" customFormat="1" ht="244.8" x14ac:dyDescent="0.3">
      <c r="A403" s="50"/>
      <c r="B403" s="57" t="s">
        <v>320</v>
      </c>
      <c r="C403" s="4"/>
      <c r="D403" s="65"/>
      <c r="E403" s="4"/>
      <c r="F403" s="40"/>
      <c r="G403" s="51"/>
      <c r="H403" s="49"/>
      <c r="I403" s="128"/>
    </row>
    <row r="404" spans="1:9" s="18" customFormat="1" x14ac:dyDescent="0.3">
      <c r="A404" s="50"/>
      <c r="B404" s="53"/>
      <c r="C404" s="4"/>
      <c r="D404" s="65"/>
      <c r="E404" s="4"/>
      <c r="F404" s="40"/>
      <c r="G404" s="51"/>
      <c r="H404" s="49"/>
      <c r="I404" s="128"/>
    </row>
    <row r="405" spans="1:9" s="18" customFormat="1" x14ac:dyDescent="0.3">
      <c r="A405" s="50"/>
      <c r="B405" s="204" t="s">
        <v>321</v>
      </c>
      <c r="C405" s="136" t="s">
        <v>11</v>
      </c>
      <c r="D405" s="127" t="s">
        <v>8</v>
      </c>
      <c r="E405" s="127">
        <v>15</v>
      </c>
      <c r="F405" s="40">
        <f>IF(C405="x",E405,0)</f>
        <v>15</v>
      </c>
      <c r="G405" s="51"/>
      <c r="H405" s="49"/>
      <c r="I405" s="128"/>
    </row>
    <row r="406" spans="1:9" s="18" customFormat="1" x14ac:dyDescent="0.3">
      <c r="A406" s="50">
        <v>48</v>
      </c>
      <c r="B406" s="204"/>
      <c r="C406" s="136"/>
      <c r="D406" s="127" t="s">
        <v>10</v>
      </c>
      <c r="E406" s="127">
        <v>0</v>
      </c>
      <c r="F406" s="40">
        <f>IF(C406="x",E406,0)</f>
        <v>0</v>
      </c>
      <c r="G406" s="51"/>
      <c r="H406" s="49"/>
      <c r="I406" s="128"/>
    </row>
    <row r="407" spans="1:9" s="18" customFormat="1" x14ac:dyDescent="0.3">
      <c r="A407" s="50"/>
      <c r="B407" s="204"/>
      <c r="C407" s="136"/>
      <c r="D407" s="127" t="s">
        <v>156</v>
      </c>
      <c r="E407" s="127">
        <v>0</v>
      </c>
      <c r="F407" s="40">
        <f>IF(C407="x",E407,0)</f>
        <v>0</v>
      </c>
      <c r="G407" s="51"/>
      <c r="H407" s="49"/>
      <c r="I407" s="128"/>
    </row>
    <row r="408" spans="1:9" s="18" customFormat="1" ht="43.2" x14ac:dyDescent="0.3">
      <c r="A408" s="50"/>
      <c r="B408" s="18" t="s">
        <v>301</v>
      </c>
      <c r="C408" s="4"/>
      <c r="D408" s="4"/>
      <c r="E408" s="4"/>
      <c r="F408" s="40"/>
      <c r="G408" s="51"/>
      <c r="H408" s="49"/>
      <c r="I408" s="128"/>
    </row>
    <row r="409" spans="1:9" ht="144" x14ac:dyDescent="0.3">
      <c r="A409" s="50"/>
      <c r="B409" s="57" t="s">
        <v>322</v>
      </c>
      <c r="D409" s="65"/>
      <c r="E409" s="4"/>
      <c r="F409" s="40"/>
      <c r="G409" s="51"/>
      <c r="H409" s="49"/>
      <c r="I409" s="128"/>
    </row>
    <row r="410" spans="1:9" s="18" customFormat="1" x14ac:dyDescent="0.3">
      <c r="A410" s="50"/>
      <c r="B410" s="62"/>
      <c r="C410" s="4"/>
      <c r="D410" s="65"/>
      <c r="E410" s="4"/>
      <c r="F410" s="40"/>
      <c r="G410" s="20"/>
      <c r="H410" s="21"/>
      <c r="I410" s="155"/>
    </row>
    <row r="411" spans="1:9" s="18" customFormat="1" x14ac:dyDescent="0.3">
      <c r="A411" s="63"/>
      <c r="B411" s="204" t="s">
        <v>323</v>
      </c>
      <c r="C411" s="136"/>
      <c r="D411" s="127" t="s">
        <v>8</v>
      </c>
      <c r="E411" s="127">
        <v>15</v>
      </c>
      <c r="F411" s="40">
        <f>IF(C411="x",E411,0)</f>
        <v>0</v>
      </c>
      <c r="G411" s="51"/>
      <c r="H411" s="49"/>
      <c r="I411" s="128"/>
    </row>
    <row r="412" spans="1:9" s="18" customFormat="1" x14ac:dyDescent="0.3">
      <c r="A412" s="50">
        <v>49</v>
      </c>
      <c r="B412" s="204"/>
      <c r="C412" s="136"/>
      <c r="D412" s="127" t="s">
        <v>10</v>
      </c>
      <c r="E412" s="127">
        <v>0</v>
      </c>
      <c r="F412" s="40">
        <f>IF(C412="x",E412,0)</f>
        <v>0</v>
      </c>
      <c r="G412" s="51"/>
      <c r="H412" s="49"/>
      <c r="I412" s="128"/>
    </row>
    <row r="413" spans="1:9" s="18" customFormat="1" x14ac:dyDescent="0.3">
      <c r="A413" s="50"/>
      <c r="B413" s="204"/>
      <c r="C413" s="136" t="s">
        <v>11</v>
      </c>
      <c r="D413" s="127" t="s">
        <v>156</v>
      </c>
      <c r="E413" s="127">
        <v>0</v>
      </c>
      <c r="F413" s="40">
        <f>IF(C413="x",E413,0)</f>
        <v>0</v>
      </c>
      <c r="G413" s="51"/>
      <c r="H413" s="49"/>
      <c r="I413" s="128"/>
    </row>
    <row r="414" spans="1:9" s="18" customFormat="1" ht="43.2" x14ac:dyDescent="0.3">
      <c r="A414" s="50"/>
      <c r="B414" s="18" t="s">
        <v>301</v>
      </c>
      <c r="C414" s="4"/>
      <c r="D414" s="4"/>
      <c r="E414" s="4"/>
      <c r="F414" s="40"/>
      <c r="G414" s="51"/>
      <c r="H414" s="49"/>
      <c r="I414" s="128"/>
    </row>
    <row r="415" spans="1:9" x14ac:dyDescent="0.3">
      <c r="A415" s="50"/>
      <c r="B415" s="57" t="s">
        <v>25</v>
      </c>
      <c r="D415" s="65"/>
      <c r="E415" s="4"/>
      <c r="F415" s="40"/>
      <c r="G415" s="51"/>
      <c r="H415" s="49"/>
      <c r="I415" s="128"/>
    </row>
    <row r="416" spans="1:9" x14ac:dyDescent="0.3">
      <c r="A416" s="50"/>
      <c r="B416" s="62"/>
      <c r="D416" s="65"/>
      <c r="E416" s="4"/>
      <c r="F416" s="40"/>
      <c r="I416" s="155"/>
    </row>
    <row r="417" spans="1:9" x14ac:dyDescent="0.3">
      <c r="B417" s="148" t="s">
        <v>324</v>
      </c>
      <c r="C417" s="149"/>
      <c r="D417" s="149"/>
      <c r="E417" s="149"/>
      <c r="F417" s="150">
        <f>SUM(F418:F447)</f>
        <v>65</v>
      </c>
      <c r="G417" s="149"/>
      <c r="H417" s="151"/>
      <c r="I417" s="149"/>
    </row>
    <row r="418" spans="1:9" s="18" customFormat="1" ht="38.4" x14ac:dyDescent="0.3">
      <c r="A418" s="1"/>
      <c r="B418" s="204" t="s">
        <v>325</v>
      </c>
      <c r="C418" s="136" t="s">
        <v>11</v>
      </c>
      <c r="D418" s="127" t="s">
        <v>8</v>
      </c>
      <c r="E418" s="127">
        <v>20</v>
      </c>
      <c r="F418" s="152">
        <f>IF(C418="x",E418,0)</f>
        <v>20</v>
      </c>
      <c r="G418" s="51"/>
      <c r="H418" s="49"/>
      <c r="I418" s="52" t="s">
        <v>326</v>
      </c>
    </row>
    <row r="419" spans="1:9" s="18" customFormat="1" x14ac:dyDescent="0.3">
      <c r="A419" s="50">
        <v>50</v>
      </c>
      <c r="B419" s="204"/>
      <c r="C419" s="136"/>
      <c r="D419" s="127" t="s">
        <v>10</v>
      </c>
      <c r="E419" s="127">
        <v>0</v>
      </c>
      <c r="F419" s="40">
        <f>IF(C419="x",E419,0)</f>
        <v>0</v>
      </c>
      <c r="G419" s="51"/>
      <c r="H419" s="49"/>
      <c r="I419" s="52"/>
    </row>
    <row r="420" spans="1:9" s="18" customFormat="1" x14ac:dyDescent="0.3">
      <c r="A420" s="50"/>
      <c r="B420" s="204"/>
      <c r="C420" s="136"/>
      <c r="D420" s="127" t="s">
        <v>156</v>
      </c>
      <c r="E420" s="127">
        <v>0</v>
      </c>
      <c r="F420" s="40">
        <f>IF(C420="x",E420,0)</f>
        <v>0</v>
      </c>
      <c r="G420" s="92"/>
      <c r="H420" s="49"/>
      <c r="I420" s="93"/>
    </row>
    <row r="421" spans="1:9" s="18" customFormat="1" x14ac:dyDescent="0.3">
      <c r="A421" s="50"/>
      <c r="B421" s="18" t="s">
        <v>314</v>
      </c>
      <c r="C421" s="4"/>
      <c r="D421" s="4"/>
      <c r="E421" s="4"/>
      <c r="F421" s="40"/>
      <c r="G421" s="51"/>
      <c r="H421" s="49"/>
      <c r="I421" s="128"/>
    </row>
    <row r="422" spans="1:9" s="18" customFormat="1" ht="86.4" x14ac:dyDescent="0.3">
      <c r="A422" s="50"/>
      <c r="B422" s="57" t="s">
        <v>327</v>
      </c>
      <c r="C422" s="4"/>
      <c r="D422" s="65"/>
      <c r="E422" s="4"/>
      <c r="F422" s="40"/>
      <c r="G422" s="79" t="s">
        <v>328</v>
      </c>
      <c r="H422" s="80" t="s">
        <v>329</v>
      </c>
      <c r="I422" s="154"/>
    </row>
    <row r="423" spans="1:9" s="18" customFormat="1" ht="14.55" customHeight="1" x14ac:dyDescent="0.3">
      <c r="A423" s="50"/>
      <c r="B423" s="65"/>
      <c r="C423" s="4"/>
      <c r="D423" s="4"/>
      <c r="E423" s="4"/>
      <c r="F423" s="40"/>
      <c r="G423" s="51"/>
      <c r="H423" s="49"/>
      <c r="I423" s="128"/>
    </row>
    <row r="424" spans="1:9" s="18" customFormat="1" x14ac:dyDescent="0.3">
      <c r="A424" s="50"/>
      <c r="B424" s="204" t="s">
        <v>330</v>
      </c>
      <c r="C424" s="136" t="s">
        <v>11</v>
      </c>
      <c r="D424" s="127" t="s">
        <v>8</v>
      </c>
      <c r="E424" s="127">
        <v>15</v>
      </c>
      <c r="F424" s="40">
        <f>IF(C424="x",E424,0)</f>
        <v>15</v>
      </c>
      <c r="G424" s="51"/>
      <c r="H424" s="49"/>
      <c r="I424" s="128"/>
    </row>
    <row r="425" spans="1:9" s="18" customFormat="1" x14ac:dyDescent="0.3">
      <c r="A425" s="50">
        <v>51</v>
      </c>
      <c r="B425" s="204"/>
      <c r="C425" s="136"/>
      <c r="D425" s="127" t="s">
        <v>10</v>
      </c>
      <c r="E425" s="127">
        <v>0</v>
      </c>
      <c r="F425" s="40">
        <f>IF(C425="x",E425,0)</f>
        <v>0</v>
      </c>
      <c r="G425" s="51"/>
      <c r="H425" s="49"/>
      <c r="I425" s="52"/>
    </row>
    <row r="426" spans="1:9" s="18" customFormat="1" x14ac:dyDescent="0.3">
      <c r="A426" s="50"/>
      <c r="B426" s="204"/>
      <c r="C426" s="136"/>
      <c r="D426" s="127" t="s">
        <v>156</v>
      </c>
      <c r="E426" s="127">
        <v>0</v>
      </c>
      <c r="F426" s="40">
        <f>IF(C426="x",E426,0)</f>
        <v>0</v>
      </c>
      <c r="G426" s="51"/>
      <c r="H426" s="49"/>
      <c r="I426" s="52"/>
    </row>
    <row r="427" spans="1:9" s="18" customFormat="1" ht="43.2" x14ac:dyDescent="0.3">
      <c r="A427" s="50"/>
      <c r="B427" s="18" t="s">
        <v>301</v>
      </c>
      <c r="C427" s="4"/>
      <c r="D427" s="4"/>
      <c r="E427" s="4"/>
      <c r="F427" s="40"/>
      <c r="G427" s="92"/>
      <c r="H427" s="49"/>
      <c r="I427" s="93"/>
    </row>
    <row r="428" spans="1:9" s="18" customFormat="1" ht="43.2" x14ac:dyDescent="0.3">
      <c r="A428" s="50"/>
      <c r="B428" s="57" t="s">
        <v>331</v>
      </c>
      <c r="C428" s="4"/>
      <c r="D428" s="65"/>
      <c r="E428" s="4"/>
      <c r="F428" s="40"/>
      <c r="G428" s="51"/>
      <c r="H428" s="49"/>
      <c r="I428" s="128"/>
    </row>
    <row r="429" spans="1:9" s="18" customFormat="1" ht="14.55" customHeight="1" x14ac:dyDescent="0.3">
      <c r="A429" s="50"/>
      <c r="B429" s="65"/>
      <c r="C429" s="4"/>
      <c r="D429" s="4"/>
      <c r="E429" s="4"/>
      <c r="F429" s="40"/>
      <c r="G429" s="51"/>
      <c r="H429" s="49"/>
      <c r="I429" s="128"/>
    </row>
    <row r="430" spans="1:9" s="18" customFormat="1" x14ac:dyDescent="0.3">
      <c r="A430" s="50"/>
      <c r="B430" s="204" t="s">
        <v>332</v>
      </c>
      <c r="C430" s="136" t="s">
        <v>11</v>
      </c>
      <c r="D430" s="127" t="s">
        <v>8</v>
      </c>
      <c r="E430" s="127">
        <v>15</v>
      </c>
      <c r="F430" s="40">
        <f>IF(C430="x",E430,0)</f>
        <v>15</v>
      </c>
      <c r="G430" s="51"/>
      <c r="H430" s="49"/>
      <c r="I430" s="128"/>
    </row>
    <row r="431" spans="1:9" s="18" customFormat="1" x14ac:dyDescent="0.3">
      <c r="A431" s="50">
        <v>52</v>
      </c>
      <c r="B431" s="204"/>
      <c r="C431" s="136"/>
      <c r="D431" s="127" t="s">
        <v>10</v>
      </c>
      <c r="E431" s="127">
        <v>0</v>
      </c>
      <c r="F431" s="40">
        <f>IF(C431="x",E431,0)</f>
        <v>0</v>
      </c>
      <c r="G431" s="51"/>
      <c r="H431" s="49"/>
      <c r="I431" s="52"/>
    </row>
    <row r="432" spans="1:9" s="18" customFormat="1" x14ac:dyDescent="0.3">
      <c r="A432" s="50"/>
      <c r="B432" s="204"/>
      <c r="C432" s="136"/>
      <c r="D432" s="127" t="s">
        <v>156</v>
      </c>
      <c r="E432" s="127">
        <v>0</v>
      </c>
      <c r="F432" s="40">
        <f>IF(C432="x",E432,0)</f>
        <v>0</v>
      </c>
      <c r="G432" s="51"/>
      <c r="H432" s="49"/>
      <c r="I432" s="52"/>
    </row>
    <row r="433" spans="1:9" s="18" customFormat="1" ht="43.2" x14ac:dyDescent="0.3">
      <c r="A433" s="50"/>
      <c r="B433" s="18" t="s">
        <v>301</v>
      </c>
      <c r="C433" s="4"/>
      <c r="D433" s="4"/>
      <c r="E433" s="4"/>
      <c r="F433" s="40"/>
      <c r="G433" s="92"/>
      <c r="H433" s="49"/>
      <c r="I433" s="93"/>
    </row>
    <row r="434" spans="1:9" s="18" customFormat="1" ht="331.2" x14ac:dyDescent="0.3">
      <c r="A434" s="50"/>
      <c r="B434" s="57" t="s">
        <v>333</v>
      </c>
      <c r="C434" s="4"/>
      <c r="D434" s="65"/>
      <c r="E434" s="4"/>
      <c r="F434" s="40"/>
      <c r="G434" s="79" t="s">
        <v>334</v>
      </c>
      <c r="H434" s="80" t="s">
        <v>335</v>
      </c>
      <c r="I434" s="154"/>
    </row>
    <row r="435" spans="1:9" s="18" customFormat="1" ht="14.55" customHeight="1" x14ac:dyDescent="0.3">
      <c r="A435" s="50"/>
      <c r="B435" s="65"/>
      <c r="C435" s="4"/>
      <c r="D435" s="4"/>
      <c r="E435" s="4"/>
      <c r="F435" s="40"/>
      <c r="G435" s="51"/>
      <c r="H435" s="49"/>
      <c r="I435" s="128"/>
    </row>
    <row r="436" spans="1:9" s="18" customFormat="1" x14ac:dyDescent="0.3">
      <c r="A436" s="50"/>
      <c r="B436" s="204" t="s">
        <v>336</v>
      </c>
      <c r="C436" s="136" t="s">
        <v>11</v>
      </c>
      <c r="D436" s="127" t="s">
        <v>8</v>
      </c>
      <c r="E436" s="127">
        <v>15</v>
      </c>
      <c r="F436" s="40">
        <f>IF(C436="x",E436,0)</f>
        <v>15</v>
      </c>
      <c r="G436" s="51"/>
      <c r="H436" s="49"/>
      <c r="I436" s="128"/>
    </row>
    <row r="437" spans="1:9" s="18" customFormat="1" x14ac:dyDescent="0.3">
      <c r="A437" s="50">
        <v>53</v>
      </c>
      <c r="B437" s="204"/>
      <c r="C437" s="136"/>
      <c r="D437" s="127" t="s">
        <v>10</v>
      </c>
      <c r="E437" s="127">
        <v>0</v>
      </c>
      <c r="F437" s="40">
        <f>IF(C437="x",E437,0)</f>
        <v>0</v>
      </c>
      <c r="G437" s="51"/>
      <c r="H437" s="49"/>
      <c r="I437" s="52"/>
    </row>
    <row r="438" spans="1:9" s="18" customFormat="1" x14ac:dyDescent="0.3">
      <c r="A438" s="50"/>
      <c r="B438" s="204"/>
      <c r="C438" s="136"/>
      <c r="D438" s="127" t="s">
        <v>156</v>
      </c>
      <c r="E438" s="127">
        <v>0</v>
      </c>
      <c r="F438" s="40">
        <f>IF(C438="x",E438,0)</f>
        <v>0</v>
      </c>
      <c r="G438" s="51"/>
      <c r="H438" s="49"/>
      <c r="I438" s="52"/>
    </row>
    <row r="439" spans="1:9" s="18" customFormat="1" ht="43.2" x14ac:dyDescent="0.3">
      <c r="A439" s="50"/>
      <c r="B439" s="18" t="s">
        <v>301</v>
      </c>
      <c r="C439" s="4"/>
      <c r="D439" s="4"/>
      <c r="E439" s="4"/>
      <c r="F439" s="40"/>
      <c r="G439" s="51"/>
      <c r="H439" s="49"/>
      <c r="I439" s="52"/>
    </row>
    <row r="440" spans="1:9" s="18" customFormat="1" ht="57.6" x14ac:dyDescent="0.3">
      <c r="A440" s="50"/>
      <c r="B440" s="57" t="s">
        <v>337</v>
      </c>
      <c r="C440" s="4"/>
      <c r="D440" s="65"/>
      <c r="E440" s="4"/>
      <c r="F440" s="40"/>
      <c r="G440" s="51"/>
      <c r="H440" s="49"/>
      <c r="I440" s="52"/>
    </row>
    <row r="441" spans="1:9" s="18" customFormat="1" ht="14.55" customHeight="1" x14ac:dyDescent="0.3">
      <c r="A441" s="50"/>
      <c r="B441" s="53"/>
      <c r="C441" s="4"/>
      <c r="D441" s="4"/>
      <c r="E441" s="4"/>
      <c r="F441" s="40"/>
      <c r="G441" s="51"/>
      <c r="H441" s="49"/>
      <c r="I441" s="52"/>
    </row>
    <row r="442" spans="1:9" s="18" customFormat="1" x14ac:dyDescent="0.3">
      <c r="A442" s="50"/>
      <c r="B442" s="204" t="s">
        <v>338</v>
      </c>
      <c r="C442" s="156" t="s">
        <v>11</v>
      </c>
      <c r="D442" s="127" t="s">
        <v>8</v>
      </c>
      <c r="E442" s="127">
        <v>15</v>
      </c>
      <c r="F442" s="40">
        <v>0</v>
      </c>
      <c r="G442" s="51"/>
      <c r="H442" s="49"/>
      <c r="I442" s="52"/>
    </row>
    <row r="443" spans="1:9" s="18" customFormat="1" x14ac:dyDescent="0.3">
      <c r="A443" s="50">
        <v>54</v>
      </c>
      <c r="B443" s="204"/>
      <c r="C443" s="136"/>
      <c r="D443" s="127" t="s">
        <v>10</v>
      </c>
      <c r="E443" s="127">
        <v>0</v>
      </c>
      <c r="F443" s="40">
        <f>IF(C443="x",E443,0)</f>
        <v>0</v>
      </c>
      <c r="G443" s="51"/>
      <c r="H443" s="49"/>
      <c r="I443" s="52"/>
    </row>
    <row r="444" spans="1:9" s="18" customFormat="1" x14ac:dyDescent="0.3">
      <c r="A444" s="50"/>
      <c r="B444" s="204"/>
      <c r="C444" s="136"/>
      <c r="D444" s="127" t="s">
        <v>156</v>
      </c>
      <c r="E444" s="127">
        <v>0</v>
      </c>
      <c r="F444" s="40">
        <f>IF(C444="x",E444,0)</f>
        <v>0</v>
      </c>
      <c r="G444" s="51"/>
      <c r="H444" s="49"/>
      <c r="I444" s="52"/>
    </row>
    <row r="445" spans="1:9" s="18" customFormat="1" ht="43.2" x14ac:dyDescent="0.3">
      <c r="A445" s="50"/>
      <c r="B445" s="18" t="s">
        <v>301</v>
      </c>
      <c r="C445" s="4"/>
      <c r="D445" s="4"/>
      <c r="E445" s="4"/>
      <c r="F445" s="40"/>
      <c r="G445" s="51"/>
      <c r="H445" s="49"/>
      <c r="I445" s="52"/>
    </row>
    <row r="446" spans="1:9" ht="57.6" x14ac:dyDescent="0.3">
      <c r="A446" s="50"/>
      <c r="B446" s="57" t="s">
        <v>339</v>
      </c>
      <c r="D446" s="65"/>
      <c r="E446" s="4"/>
      <c r="F446" s="40"/>
      <c r="G446" s="79" t="s">
        <v>340</v>
      </c>
      <c r="H446" s="80" t="s">
        <v>341</v>
      </c>
      <c r="I446" s="18"/>
    </row>
    <row r="447" spans="1:9" x14ac:dyDescent="0.3">
      <c r="A447" s="50"/>
      <c r="B447" s="53"/>
      <c r="D447" s="65"/>
      <c r="E447" s="4"/>
      <c r="F447" s="40"/>
    </row>
    <row r="448" spans="1:9" x14ac:dyDescent="0.3">
      <c r="B448" s="148" t="s">
        <v>342</v>
      </c>
      <c r="C448" s="149"/>
      <c r="D448" s="149"/>
      <c r="E448" s="149"/>
      <c r="F448" s="150">
        <f>SUM(F449:F471)</f>
        <v>40</v>
      </c>
      <c r="G448" s="149"/>
      <c r="H448" s="151"/>
      <c r="I448" s="149"/>
    </row>
    <row r="449" spans="1:9" s="18" customFormat="1" ht="19.2" x14ac:dyDescent="0.3">
      <c r="A449" s="1"/>
      <c r="B449" s="204" t="s">
        <v>343</v>
      </c>
      <c r="C449" s="136" t="s">
        <v>11</v>
      </c>
      <c r="D449" s="127" t="s">
        <v>8</v>
      </c>
      <c r="E449" s="127">
        <v>20</v>
      </c>
      <c r="F449" s="40">
        <f>IF(C449="x",E449,0)</f>
        <v>20</v>
      </c>
      <c r="G449" s="51"/>
      <c r="H449" s="49"/>
      <c r="I449" s="52" t="s">
        <v>344</v>
      </c>
    </row>
    <row r="450" spans="1:9" s="18" customFormat="1" x14ac:dyDescent="0.3">
      <c r="A450" s="50">
        <v>55</v>
      </c>
      <c r="B450" s="204"/>
      <c r="C450" s="136"/>
      <c r="D450" s="127" t="s">
        <v>10</v>
      </c>
      <c r="E450" s="127">
        <v>0</v>
      </c>
      <c r="F450" s="40">
        <f>IF(C450="x",E450,0)</f>
        <v>0</v>
      </c>
      <c r="G450" s="51"/>
      <c r="H450" s="49"/>
      <c r="I450" s="52"/>
    </row>
    <row r="451" spans="1:9" s="18" customFormat="1" x14ac:dyDescent="0.3">
      <c r="A451" s="50"/>
      <c r="B451" s="204"/>
      <c r="C451" s="136"/>
      <c r="D451" s="127" t="s">
        <v>156</v>
      </c>
      <c r="E451" s="127">
        <v>0</v>
      </c>
      <c r="F451" s="40">
        <f>IF(C451="x",E451,0)</f>
        <v>0</v>
      </c>
      <c r="G451" s="92"/>
      <c r="H451" s="49"/>
      <c r="I451" s="93"/>
    </row>
    <row r="452" spans="1:9" s="18" customFormat="1" x14ac:dyDescent="0.3">
      <c r="A452" s="50"/>
      <c r="B452" s="18" t="s">
        <v>314</v>
      </c>
      <c r="C452" s="4"/>
      <c r="D452" s="4"/>
      <c r="E452" s="4"/>
      <c r="F452" s="40"/>
      <c r="G452" s="51"/>
      <c r="H452" s="49"/>
      <c r="I452" s="128"/>
    </row>
    <row r="453" spans="1:9" s="18" customFormat="1" ht="129.6" x14ac:dyDescent="0.3">
      <c r="A453" s="50"/>
      <c r="B453" s="57" t="s">
        <v>345</v>
      </c>
      <c r="C453" s="4"/>
      <c r="D453" s="65"/>
      <c r="E453" s="4"/>
      <c r="F453" s="40"/>
      <c r="G453" s="51"/>
      <c r="H453" s="49"/>
      <c r="I453" s="128"/>
    </row>
    <row r="454" spans="1:9" s="18" customFormat="1" ht="14.55" customHeight="1" x14ac:dyDescent="0.3">
      <c r="A454" s="50"/>
      <c r="B454" s="65"/>
      <c r="C454" s="4"/>
      <c r="D454" s="4"/>
      <c r="E454" s="4"/>
      <c r="F454" s="40"/>
      <c r="G454" s="51"/>
      <c r="H454" s="49"/>
      <c r="I454" s="128"/>
    </row>
    <row r="455" spans="1:9" s="18" customFormat="1" x14ac:dyDescent="0.3">
      <c r="A455" s="50"/>
      <c r="B455" s="204" t="s">
        <v>346</v>
      </c>
      <c r="C455" s="136"/>
      <c r="D455" s="127" t="s">
        <v>8</v>
      </c>
      <c r="E455" s="127">
        <v>20</v>
      </c>
      <c r="F455" s="40">
        <f>IF(C455="x",E455,0)</f>
        <v>0</v>
      </c>
      <c r="G455" s="51"/>
      <c r="H455" s="49"/>
      <c r="I455" s="128"/>
    </row>
    <row r="456" spans="1:9" s="18" customFormat="1" x14ac:dyDescent="0.3">
      <c r="A456" s="50">
        <v>56</v>
      </c>
      <c r="B456" s="204"/>
      <c r="C456" s="136"/>
      <c r="D456" s="127" t="s">
        <v>10</v>
      </c>
      <c r="E456" s="127">
        <v>0</v>
      </c>
      <c r="F456" s="40">
        <f>IF(C456="x",E456,0)</f>
        <v>0</v>
      </c>
      <c r="G456" s="51"/>
      <c r="H456" s="49"/>
      <c r="I456" s="52"/>
    </row>
    <row r="457" spans="1:9" s="18" customFormat="1" x14ac:dyDescent="0.3">
      <c r="A457" s="50"/>
      <c r="B457" s="204"/>
      <c r="C457" s="136" t="s">
        <v>11</v>
      </c>
      <c r="D457" s="127" t="s">
        <v>156</v>
      </c>
      <c r="E457" s="127">
        <v>0</v>
      </c>
      <c r="F457" s="40">
        <f>IF(C457="x",E457,0)</f>
        <v>0</v>
      </c>
      <c r="G457" s="51"/>
      <c r="H457" s="49"/>
      <c r="I457" s="52"/>
    </row>
    <row r="458" spans="1:9" s="18" customFormat="1" ht="30.6" customHeight="1" x14ac:dyDescent="0.3">
      <c r="A458" s="50"/>
      <c r="B458" s="18" t="s">
        <v>301</v>
      </c>
      <c r="C458" s="4"/>
      <c r="D458" s="4"/>
      <c r="E458" s="4"/>
      <c r="F458" s="40"/>
      <c r="G458" s="92"/>
      <c r="H458" s="49"/>
      <c r="I458" s="93"/>
    </row>
    <row r="459" spans="1:9" s="18" customFormat="1" ht="129.6" x14ac:dyDescent="0.3">
      <c r="A459" s="50"/>
      <c r="B459" s="57" t="s">
        <v>347</v>
      </c>
      <c r="C459" s="4"/>
      <c r="D459" s="65"/>
      <c r="E459" s="4"/>
      <c r="F459" s="40"/>
      <c r="G459" s="79" t="s">
        <v>348</v>
      </c>
      <c r="H459" s="80" t="s">
        <v>349</v>
      </c>
      <c r="I459" s="154"/>
    </row>
    <row r="460" spans="1:9" s="18" customFormat="1" ht="14.55" customHeight="1" x14ac:dyDescent="0.3">
      <c r="A460" s="50"/>
      <c r="B460" s="65"/>
      <c r="C460" s="4"/>
      <c r="D460" s="4"/>
      <c r="E460" s="4"/>
      <c r="F460" s="40"/>
      <c r="G460" s="51"/>
      <c r="H460" s="49"/>
      <c r="I460" s="128"/>
    </row>
    <row r="461" spans="1:9" s="18" customFormat="1" x14ac:dyDescent="0.3">
      <c r="A461" s="50"/>
      <c r="B461" s="204" t="s">
        <v>350</v>
      </c>
      <c r="C461" s="136"/>
      <c r="D461" s="127" t="s">
        <v>8</v>
      </c>
      <c r="E461" s="127">
        <v>20</v>
      </c>
      <c r="F461" s="40">
        <f>IF(C461="x",E461,0)</f>
        <v>0</v>
      </c>
      <c r="G461" s="51"/>
      <c r="H461" s="49"/>
      <c r="I461" s="128"/>
    </row>
    <row r="462" spans="1:9" s="18" customFormat="1" x14ac:dyDescent="0.3">
      <c r="A462" s="50">
        <v>57</v>
      </c>
      <c r="B462" s="204"/>
      <c r="C462" s="136"/>
      <c r="D462" s="127" t="s">
        <v>10</v>
      </c>
      <c r="E462" s="127">
        <v>0</v>
      </c>
      <c r="F462" s="40">
        <f>IF(C462="x",E462,0)</f>
        <v>0</v>
      </c>
      <c r="G462" s="51"/>
      <c r="H462" s="49"/>
      <c r="I462" s="52"/>
    </row>
    <row r="463" spans="1:9" s="18" customFormat="1" x14ac:dyDescent="0.3">
      <c r="A463" s="50"/>
      <c r="B463" s="204"/>
      <c r="C463" s="136" t="s">
        <v>11</v>
      </c>
      <c r="D463" s="127" t="s">
        <v>156</v>
      </c>
      <c r="E463" s="127">
        <v>0</v>
      </c>
      <c r="F463" s="40">
        <f>IF(C463="x",E463,0)</f>
        <v>0</v>
      </c>
      <c r="G463" s="51"/>
      <c r="H463" s="49"/>
      <c r="I463" s="52"/>
    </row>
    <row r="464" spans="1:9" s="18" customFormat="1" ht="29.55" customHeight="1" x14ac:dyDescent="0.3">
      <c r="A464" s="50"/>
      <c r="B464" s="18" t="s">
        <v>301</v>
      </c>
      <c r="C464" s="4"/>
      <c r="D464" s="4"/>
      <c r="E464" s="4"/>
      <c r="F464" s="40"/>
      <c r="G464" s="92"/>
      <c r="H464" s="49"/>
      <c r="I464" s="93"/>
    </row>
    <row r="465" spans="1:9" s="18" customFormat="1" ht="72" x14ac:dyDescent="0.3">
      <c r="A465" s="50"/>
      <c r="B465" s="57" t="s">
        <v>351</v>
      </c>
      <c r="C465" s="4"/>
      <c r="D465" s="65"/>
      <c r="E465" s="4"/>
      <c r="F465" s="40"/>
      <c r="G465" s="79" t="s">
        <v>348</v>
      </c>
      <c r="H465" s="80" t="s">
        <v>349</v>
      </c>
      <c r="I465" s="154"/>
    </row>
    <row r="466" spans="1:9" s="18" customFormat="1" ht="14.55" customHeight="1" x14ac:dyDescent="0.3">
      <c r="A466" s="50"/>
      <c r="B466" s="65"/>
      <c r="C466" s="4"/>
      <c r="D466" s="4"/>
      <c r="E466" s="4"/>
      <c r="F466" s="40"/>
      <c r="G466" s="51"/>
      <c r="H466" s="49"/>
      <c r="I466" s="128"/>
    </row>
    <row r="467" spans="1:9" s="18" customFormat="1" x14ac:dyDescent="0.3">
      <c r="A467" s="50"/>
      <c r="B467" s="204" t="s">
        <v>352</v>
      </c>
      <c r="C467" s="136" t="s">
        <v>11</v>
      </c>
      <c r="D467" s="127" t="s">
        <v>8</v>
      </c>
      <c r="E467" s="127">
        <v>20</v>
      </c>
      <c r="F467" s="40">
        <f>IF(C467="x",E467,0)</f>
        <v>20</v>
      </c>
      <c r="G467" s="51"/>
      <c r="H467" s="49"/>
      <c r="I467" s="128"/>
    </row>
    <row r="468" spans="1:9" s="18" customFormat="1" ht="29.55" customHeight="1" x14ac:dyDescent="0.3">
      <c r="A468" s="50">
        <v>58</v>
      </c>
      <c r="B468" s="204"/>
      <c r="C468" s="136"/>
      <c r="D468" s="127" t="s">
        <v>10</v>
      </c>
      <c r="E468" s="127">
        <v>0</v>
      </c>
      <c r="F468" s="40">
        <f>IF(C468="x",E468,0)</f>
        <v>0</v>
      </c>
      <c r="G468" s="51"/>
      <c r="H468" s="49"/>
      <c r="I468" s="52"/>
    </row>
    <row r="469" spans="1:9" s="18" customFormat="1" x14ac:dyDescent="0.3">
      <c r="A469" s="50"/>
      <c r="B469" s="204"/>
      <c r="C469" s="136"/>
      <c r="D469" s="127" t="s">
        <v>156</v>
      </c>
      <c r="E469" s="127">
        <v>0</v>
      </c>
      <c r="F469" s="40">
        <f>IF(C469="x",E469,0)</f>
        <v>0</v>
      </c>
      <c r="G469" s="51"/>
      <c r="H469" s="49"/>
      <c r="I469" s="52"/>
    </row>
    <row r="470" spans="1:9" s="18" customFormat="1" ht="43.2" x14ac:dyDescent="0.3">
      <c r="A470" s="50"/>
      <c r="B470" s="18" t="s">
        <v>301</v>
      </c>
      <c r="C470" s="4"/>
      <c r="D470" s="4"/>
      <c r="E470" s="4"/>
      <c r="F470" s="40"/>
      <c r="G470" s="92"/>
      <c r="H470" s="49"/>
      <c r="I470" s="93"/>
    </row>
    <row r="471" spans="1:9" ht="86.4" x14ac:dyDescent="0.3">
      <c r="A471" s="50"/>
      <c r="B471" s="57" t="s">
        <v>353</v>
      </c>
      <c r="D471" s="65"/>
      <c r="E471" s="4"/>
      <c r="F471" s="40"/>
      <c r="G471" s="51"/>
      <c r="H471" s="49"/>
      <c r="I471" s="128"/>
    </row>
    <row r="472" spans="1:9" x14ac:dyDescent="0.3">
      <c r="A472" s="50"/>
      <c r="B472" s="65"/>
      <c r="D472" s="4"/>
      <c r="E472" s="4"/>
      <c r="F472" s="40"/>
      <c r="I472" s="155"/>
    </row>
    <row r="473" spans="1:9" x14ac:dyDescent="0.3">
      <c r="B473" s="138" t="s">
        <v>354</v>
      </c>
      <c r="C473" s="139"/>
      <c r="D473" s="139"/>
      <c r="E473" s="139"/>
      <c r="F473" s="139"/>
      <c r="G473" s="139"/>
      <c r="H473" s="141"/>
      <c r="I473" s="139"/>
    </row>
    <row r="474" spans="1:9" x14ac:dyDescent="0.3">
      <c r="B474" s="157"/>
      <c r="F474" s="19"/>
      <c r="G474" s="19"/>
      <c r="I474" s="2"/>
    </row>
    <row r="475" spans="1:9" x14ac:dyDescent="0.3">
      <c r="F475" s="40"/>
      <c r="I475" s="155"/>
    </row>
    <row r="476" spans="1:9" ht="25.8" x14ac:dyDescent="0.3">
      <c r="A476" s="158"/>
      <c r="B476" s="159" t="s">
        <v>355</v>
      </c>
      <c r="C476" s="160"/>
      <c r="D476" s="160"/>
      <c r="E476" s="160"/>
      <c r="F476" s="161">
        <f>SUM(F479,F599,F676,F737)</f>
        <v>617</v>
      </c>
      <c r="G476" s="160"/>
      <c r="H476" s="162"/>
      <c r="I476" s="160"/>
    </row>
    <row r="477" spans="1:9" ht="172.8" x14ac:dyDescent="0.3">
      <c r="A477" s="158"/>
      <c r="B477" s="2" t="s">
        <v>356</v>
      </c>
      <c r="E477" s="163"/>
      <c r="F477" s="40"/>
    </row>
    <row r="478" spans="1:9" x14ac:dyDescent="0.3">
      <c r="B478" s="119" t="s">
        <v>3</v>
      </c>
      <c r="C478" s="118"/>
      <c r="D478" s="119" t="s">
        <v>4</v>
      </c>
      <c r="E478" s="164"/>
      <c r="F478" s="164"/>
      <c r="G478" s="122"/>
      <c r="H478" s="123"/>
      <c r="I478" s="124" t="s">
        <v>5</v>
      </c>
    </row>
    <row r="479" spans="1:9" ht="15.6" x14ac:dyDescent="0.3">
      <c r="B479" s="165" t="s">
        <v>357</v>
      </c>
      <c r="C479" s="166"/>
      <c r="D479" s="166"/>
      <c r="E479" s="166"/>
      <c r="F479" s="167">
        <f>SUM(F480:F598)</f>
        <v>244</v>
      </c>
      <c r="G479" s="166"/>
      <c r="H479" s="168"/>
      <c r="I479" s="166"/>
    </row>
    <row r="480" spans="1:9" x14ac:dyDescent="0.3">
      <c r="B480" s="204" t="s">
        <v>358</v>
      </c>
      <c r="C480" s="54" t="s">
        <v>11</v>
      </c>
      <c r="D480" s="4" t="s">
        <v>8</v>
      </c>
      <c r="E480" s="111">
        <v>20</v>
      </c>
      <c r="F480" s="40">
        <f>IF(C480="x",E480,0)</f>
        <v>20</v>
      </c>
      <c r="G480" s="207"/>
      <c r="I480" s="208"/>
    </row>
    <row r="481" spans="1:9" x14ac:dyDescent="0.3">
      <c r="A481" s="50">
        <v>59</v>
      </c>
      <c r="B481" s="204"/>
      <c r="C481" s="54"/>
      <c r="D481" s="4" t="s">
        <v>10</v>
      </c>
      <c r="E481" s="111">
        <v>0</v>
      </c>
      <c r="F481" s="40">
        <f>IF(C481="x",E481,0)</f>
        <v>0</v>
      </c>
      <c r="G481" s="207"/>
      <c r="I481" s="208"/>
    </row>
    <row r="482" spans="1:9" ht="28.8" x14ac:dyDescent="0.3">
      <c r="A482" s="50"/>
      <c r="B482" s="18" t="s">
        <v>359</v>
      </c>
      <c r="D482" s="18"/>
      <c r="E482" s="111"/>
      <c r="F482" s="40"/>
      <c r="G482" s="51"/>
      <c r="I482" s="52"/>
    </row>
    <row r="483" spans="1:9" x14ac:dyDescent="0.3">
      <c r="A483" s="50"/>
      <c r="B483" s="57" t="s">
        <v>360</v>
      </c>
      <c r="D483" s="18"/>
      <c r="E483" s="111"/>
      <c r="F483" s="40"/>
    </row>
    <row r="484" spans="1:9" x14ac:dyDescent="0.3">
      <c r="B484" s="18"/>
      <c r="D484" s="18"/>
      <c r="E484" s="111"/>
      <c r="F484" s="40"/>
      <c r="G484" s="51"/>
      <c r="I484" s="52"/>
    </row>
    <row r="485" spans="1:9" x14ac:dyDescent="0.3">
      <c r="B485" s="204" t="s">
        <v>361</v>
      </c>
      <c r="C485" s="54" t="s">
        <v>11</v>
      </c>
      <c r="D485" s="4" t="s">
        <v>8</v>
      </c>
      <c r="E485" s="111">
        <v>10</v>
      </c>
      <c r="F485" s="40">
        <f>IF(C485="x",E485,0)</f>
        <v>10</v>
      </c>
      <c r="G485" s="207"/>
      <c r="I485" s="208"/>
    </row>
    <row r="486" spans="1:9" x14ac:dyDescent="0.3">
      <c r="A486" s="50">
        <v>60</v>
      </c>
      <c r="B486" s="204"/>
      <c r="C486" s="54"/>
      <c r="D486" s="4" t="s">
        <v>27</v>
      </c>
      <c r="E486" s="111">
        <v>0</v>
      </c>
      <c r="F486" s="40">
        <f>IF(C486="x",E486,0)</f>
        <v>0</v>
      </c>
      <c r="G486" s="207"/>
      <c r="I486" s="208"/>
    </row>
    <row r="487" spans="1:9" x14ac:dyDescent="0.3">
      <c r="A487" s="50"/>
      <c r="B487" s="18"/>
      <c r="D487" s="18"/>
      <c r="E487" s="111"/>
      <c r="F487" s="40"/>
      <c r="G487" s="51"/>
      <c r="I487" s="52"/>
    </row>
    <row r="488" spans="1:9" x14ac:dyDescent="0.3">
      <c r="A488" s="50"/>
      <c r="B488" s="204" t="s">
        <v>362</v>
      </c>
      <c r="C488" s="54" t="s">
        <v>11</v>
      </c>
      <c r="D488" s="4" t="s">
        <v>8</v>
      </c>
      <c r="E488" s="111">
        <v>10</v>
      </c>
      <c r="F488" s="40">
        <f>IF(C488="x",E488,0)</f>
        <v>10</v>
      </c>
      <c r="G488" s="207"/>
      <c r="I488" s="208"/>
    </row>
    <row r="489" spans="1:9" x14ac:dyDescent="0.3">
      <c r="A489" s="50">
        <v>61</v>
      </c>
      <c r="B489" s="204"/>
      <c r="C489" s="54"/>
      <c r="D489" s="4" t="s">
        <v>10</v>
      </c>
      <c r="E489" s="111">
        <v>0</v>
      </c>
      <c r="F489" s="40">
        <f>IF(C489="x",E489,0)</f>
        <v>0</v>
      </c>
      <c r="G489" s="207"/>
      <c r="I489" s="208"/>
    </row>
    <row r="490" spans="1:9" x14ac:dyDescent="0.3">
      <c r="A490" s="50"/>
      <c r="B490" s="18"/>
      <c r="D490" s="18"/>
      <c r="E490" s="111"/>
      <c r="F490" s="40"/>
      <c r="G490" s="51"/>
      <c r="I490" s="52"/>
    </row>
    <row r="491" spans="1:9" x14ac:dyDescent="0.3">
      <c r="B491" s="204" t="s">
        <v>363</v>
      </c>
      <c r="C491" s="54" t="s">
        <v>11</v>
      </c>
      <c r="D491" s="4" t="s">
        <v>8</v>
      </c>
      <c r="E491" s="111">
        <v>10</v>
      </c>
      <c r="F491" s="40">
        <f>IF(C491="x",E491,0)</f>
        <v>10</v>
      </c>
      <c r="G491" s="207"/>
      <c r="I491" s="208"/>
    </row>
    <row r="492" spans="1:9" x14ac:dyDescent="0.3">
      <c r="A492" s="50" t="s">
        <v>364</v>
      </c>
      <c r="B492" s="204"/>
      <c r="C492" s="54"/>
      <c r="D492" s="4" t="s">
        <v>27</v>
      </c>
      <c r="E492" s="111">
        <v>0</v>
      </c>
      <c r="F492" s="40">
        <f>IF(C492="x",E492,0)</f>
        <v>0</v>
      </c>
      <c r="G492" s="207"/>
      <c r="I492" s="208"/>
    </row>
    <row r="493" spans="1:9" x14ac:dyDescent="0.3">
      <c r="A493" s="50"/>
      <c r="B493" s="18"/>
      <c r="D493" s="18"/>
      <c r="E493" s="111"/>
      <c r="F493" s="40"/>
      <c r="G493" s="51"/>
      <c r="I493" s="52"/>
    </row>
    <row r="494" spans="1:9" x14ac:dyDescent="0.3">
      <c r="A494" s="50"/>
      <c r="B494" s="204" t="s">
        <v>365</v>
      </c>
      <c r="C494" s="54" t="s">
        <v>11</v>
      </c>
      <c r="D494" s="4" t="s">
        <v>8</v>
      </c>
      <c r="E494" s="111">
        <v>10</v>
      </c>
      <c r="F494" s="40">
        <f>IF(C494="x",E494,0)</f>
        <v>10</v>
      </c>
      <c r="G494" s="207"/>
      <c r="I494" s="208"/>
    </row>
    <row r="495" spans="1:9" x14ac:dyDescent="0.3">
      <c r="A495" s="1" t="s">
        <v>366</v>
      </c>
      <c r="B495" s="204"/>
      <c r="C495" s="54"/>
      <c r="D495" s="4" t="s">
        <v>10</v>
      </c>
      <c r="E495" s="111">
        <v>0</v>
      </c>
      <c r="F495" s="40">
        <f>IF(C495="x",E495,0)</f>
        <v>0</v>
      </c>
      <c r="G495" s="207"/>
      <c r="I495" s="208"/>
    </row>
    <row r="496" spans="1:9" x14ac:dyDescent="0.3">
      <c r="B496" s="18"/>
      <c r="D496" s="18"/>
      <c r="E496" s="111"/>
      <c r="F496" s="40"/>
      <c r="G496" s="51"/>
      <c r="I496" s="52"/>
    </row>
    <row r="497" spans="1:9" x14ac:dyDescent="0.3">
      <c r="A497" s="50"/>
      <c r="B497" s="204" t="s">
        <v>367</v>
      </c>
      <c r="C497" s="54" t="s">
        <v>11</v>
      </c>
      <c r="D497" s="4" t="s">
        <v>8</v>
      </c>
      <c r="E497" s="111">
        <v>10</v>
      </c>
      <c r="F497" s="40">
        <f>IF(C497="x",E497,0)</f>
        <v>10</v>
      </c>
      <c r="G497" s="207"/>
      <c r="I497" s="208"/>
    </row>
    <row r="498" spans="1:9" x14ac:dyDescent="0.3">
      <c r="A498" s="1">
        <v>63</v>
      </c>
      <c r="B498" s="204"/>
      <c r="C498" s="54"/>
      <c r="D498" s="4" t="s">
        <v>10</v>
      </c>
      <c r="E498" s="111">
        <v>0</v>
      </c>
      <c r="F498" s="40">
        <f>IF(C498="x",E498,0)</f>
        <v>0</v>
      </c>
      <c r="G498" s="207"/>
      <c r="I498" s="208"/>
    </row>
    <row r="499" spans="1:9" x14ac:dyDescent="0.3">
      <c r="B499" s="18" t="s">
        <v>368</v>
      </c>
      <c r="D499" s="18"/>
      <c r="E499" s="111"/>
      <c r="F499" s="40"/>
      <c r="G499" s="51"/>
      <c r="I499" s="52"/>
    </row>
    <row r="500" spans="1:9" x14ac:dyDescent="0.3">
      <c r="A500" s="50"/>
      <c r="B500" s="153" t="s">
        <v>369</v>
      </c>
      <c r="D500" s="18"/>
      <c r="E500" s="111"/>
      <c r="F500" s="40"/>
    </row>
    <row r="501" spans="1:9" s="18" customFormat="1" x14ac:dyDescent="0.3">
      <c r="A501" s="1"/>
      <c r="B501" s="53"/>
      <c r="C501" s="4"/>
      <c r="E501" s="111"/>
      <c r="F501" s="40"/>
      <c r="G501" s="20"/>
      <c r="H501" s="21"/>
      <c r="I501" s="9"/>
    </row>
    <row r="502" spans="1:9" s="18" customFormat="1" x14ac:dyDescent="0.3">
      <c r="A502" s="1"/>
      <c r="B502" s="204" t="s">
        <v>370</v>
      </c>
      <c r="C502" s="54" t="s">
        <v>11</v>
      </c>
      <c r="D502" s="4" t="s">
        <v>8</v>
      </c>
      <c r="E502" s="111">
        <v>10</v>
      </c>
      <c r="F502" s="40">
        <f>IF(C502="x",E502,0)</f>
        <v>10</v>
      </c>
      <c r="G502" s="207"/>
      <c r="H502" s="49"/>
      <c r="I502" s="208"/>
    </row>
    <row r="503" spans="1:9" s="18" customFormat="1" x14ac:dyDescent="0.3">
      <c r="A503" s="50">
        <v>64</v>
      </c>
      <c r="B503" s="204"/>
      <c r="C503" s="54"/>
      <c r="D503" s="4" t="s">
        <v>10</v>
      </c>
      <c r="E503" s="111">
        <v>0</v>
      </c>
      <c r="F503" s="40">
        <f>IF(C503="x",E503,0)</f>
        <v>0</v>
      </c>
      <c r="G503" s="207"/>
      <c r="H503" s="49"/>
      <c r="I503" s="208"/>
    </row>
    <row r="504" spans="1:9" s="18" customFormat="1" x14ac:dyDescent="0.3">
      <c r="A504" s="50"/>
      <c r="B504" s="18" t="s">
        <v>368</v>
      </c>
      <c r="C504" s="4"/>
      <c r="E504" s="111"/>
      <c r="F504" s="40"/>
      <c r="G504" s="51"/>
      <c r="H504" s="49"/>
      <c r="I504" s="52"/>
    </row>
    <row r="505" spans="1:9" ht="43.2" x14ac:dyDescent="0.3">
      <c r="A505" s="50"/>
      <c r="B505" s="57" t="s">
        <v>371</v>
      </c>
      <c r="D505" s="18"/>
      <c r="E505" s="111"/>
      <c r="F505" s="40"/>
      <c r="G505" s="51"/>
      <c r="H505" s="49"/>
      <c r="I505" s="52"/>
    </row>
    <row r="506" spans="1:9" s="58" customFormat="1" x14ac:dyDescent="0.3">
      <c r="A506" s="50"/>
      <c r="B506" s="53"/>
      <c r="C506" s="4"/>
      <c r="D506" s="18"/>
      <c r="E506" s="111"/>
      <c r="F506" s="40"/>
      <c r="G506" s="20"/>
      <c r="H506" s="21"/>
      <c r="I506" s="9"/>
    </row>
    <row r="507" spans="1:9" s="58" customFormat="1" x14ac:dyDescent="0.3">
      <c r="A507" s="1"/>
      <c r="B507" s="204" t="s">
        <v>372</v>
      </c>
      <c r="C507" s="64" t="s">
        <v>11</v>
      </c>
      <c r="D507" s="38" t="s">
        <v>8</v>
      </c>
      <c r="E507" s="40">
        <v>10</v>
      </c>
      <c r="F507" s="40">
        <f>IF(C507="x",E507,0)</f>
        <v>10</v>
      </c>
      <c r="G507" s="207"/>
      <c r="H507" s="169"/>
      <c r="I507" s="208" t="s">
        <v>373</v>
      </c>
    </row>
    <row r="508" spans="1:9" s="58" customFormat="1" x14ac:dyDescent="0.3">
      <c r="A508" s="41">
        <v>65</v>
      </c>
      <c r="B508" s="204"/>
      <c r="C508" s="54"/>
      <c r="D508" s="4" t="s">
        <v>10</v>
      </c>
      <c r="E508" s="111">
        <v>0</v>
      </c>
      <c r="F508" s="40">
        <f>IF(C508="x",E508,0)</f>
        <v>0</v>
      </c>
      <c r="G508" s="207"/>
      <c r="H508" s="169"/>
      <c r="I508" s="208"/>
    </row>
    <row r="509" spans="1:9" s="58" customFormat="1" x14ac:dyDescent="0.3">
      <c r="A509" s="63"/>
      <c r="B509" s="18" t="s">
        <v>368</v>
      </c>
      <c r="C509" s="4"/>
      <c r="D509" s="18"/>
      <c r="E509" s="170"/>
      <c r="F509" s="40"/>
      <c r="G509" s="60"/>
      <c r="H509" s="169"/>
      <c r="I509" s="61"/>
    </row>
    <row r="510" spans="1:9" ht="57.6" x14ac:dyDescent="0.3">
      <c r="A510" s="63"/>
      <c r="B510" s="57" t="s">
        <v>374</v>
      </c>
      <c r="D510" s="18"/>
      <c r="E510" s="170"/>
      <c r="F510" s="40"/>
      <c r="G510" s="60"/>
      <c r="H510" s="169"/>
      <c r="I510" s="61"/>
    </row>
    <row r="511" spans="1:9" x14ac:dyDescent="0.3">
      <c r="A511" s="63"/>
      <c r="B511" s="53"/>
      <c r="D511" s="18"/>
      <c r="E511" s="111"/>
      <c r="F511" s="40"/>
    </row>
    <row r="512" spans="1:9" x14ac:dyDescent="0.3">
      <c r="B512" s="204" t="s">
        <v>375</v>
      </c>
      <c r="C512" s="64" t="s">
        <v>11</v>
      </c>
      <c r="D512" s="38" t="s">
        <v>8</v>
      </c>
      <c r="E512" s="40">
        <v>10</v>
      </c>
      <c r="F512" s="40">
        <f>IF(C512="x",E512,0)</f>
        <v>10</v>
      </c>
      <c r="G512" s="207"/>
      <c r="I512" s="208" t="s">
        <v>376</v>
      </c>
    </row>
    <row r="513" spans="1:9" x14ac:dyDescent="0.3">
      <c r="A513" s="41" t="s">
        <v>377</v>
      </c>
      <c r="B513" s="204"/>
      <c r="C513" s="54"/>
      <c r="D513" s="4" t="s">
        <v>10</v>
      </c>
      <c r="E513" s="111">
        <v>0</v>
      </c>
      <c r="F513" s="40">
        <f>IF(C513="x",E513,0)</f>
        <v>0</v>
      </c>
      <c r="G513" s="207"/>
      <c r="I513" s="208"/>
    </row>
    <row r="514" spans="1:9" x14ac:dyDescent="0.3">
      <c r="A514" s="50"/>
      <c r="B514" s="18" t="s">
        <v>368</v>
      </c>
      <c r="D514" s="18"/>
      <c r="E514" s="111"/>
      <c r="F514" s="40"/>
    </row>
    <row r="515" spans="1:9" x14ac:dyDescent="0.3">
      <c r="A515" s="50"/>
      <c r="B515" s="153" t="s">
        <v>378</v>
      </c>
      <c r="D515" s="18"/>
      <c r="E515" s="111"/>
      <c r="F515" s="40"/>
    </row>
    <row r="516" spans="1:9" x14ac:dyDescent="0.3">
      <c r="A516" s="50"/>
      <c r="B516" s="53"/>
      <c r="D516" s="18"/>
      <c r="E516" s="111"/>
      <c r="F516" s="40"/>
    </row>
    <row r="517" spans="1:9" x14ac:dyDescent="0.3">
      <c r="A517" s="50"/>
      <c r="B517" s="204" t="s">
        <v>379</v>
      </c>
      <c r="C517" s="64" t="s">
        <v>11</v>
      </c>
      <c r="D517" s="38" t="s">
        <v>8</v>
      </c>
      <c r="E517" s="40">
        <v>10</v>
      </c>
      <c r="F517" s="40">
        <f>IF(C517="x",E517,0)</f>
        <v>10</v>
      </c>
      <c r="G517" s="207"/>
      <c r="I517" s="208" t="s">
        <v>380</v>
      </c>
    </row>
    <row r="518" spans="1:9" x14ac:dyDescent="0.3">
      <c r="A518" s="41" t="s">
        <v>381</v>
      </c>
      <c r="B518" s="204"/>
      <c r="C518" s="54"/>
      <c r="D518" s="4" t="s">
        <v>10</v>
      </c>
      <c r="E518" s="111">
        <v>0</v>
      </c>
      <c r="F518" s="40">
        <f>IF(C518="x",E518,0)</f>
        <v>0</v>
      </c>
      <c r="G518" s="207"/>
      <c r="I518" s="208"/>
    </row>
    <row r="519" spans="1:9" x14ac:dyDescent="0.3">
      <c r="A519" s="50"/>
      <c r="B519" s="18" t="s">
        <v>368</v>
      </c>
      <c r="D519" s="18"/>
      <c r="E519" s="111"/>
      <c r="F519" s="40"/>
      <c r="G519" s="51"/>
      <c r="I519" s="52"/>
    </row>
    <row r="520" spans="1:9" ht="43.2" x14ac:dyDescent="0.3">
      <c r="A520" s="50"/>
      <c r="B520" s="57" t="s">
        <v>382</v>
      </c>
      <c r="D520" s="18"/>
      <c r="E520" s="111"/>
      <c r="F520" s="40"/>
      <c r="G520" s="51"/>
      <c r="I520" s="52"/>
    </row>
    <row r="521" spans="1:9" x14ac:dyDescent="0.3">
      <c r="A521" s="50"/>
      <c r="B521" s="18"/>
      <c r="D521" s="18"/>
      <c r="E521" s="111"/>
      <c r="F521" s="40"/>
      <c r="G521" s="51"/>
      <c r="I521" s="52"/>
    </row>
    <row r="522" spans="1:9" x14ac:dyDescent="0.3">
      <c r="A522" s="50"/>
      <c r="B522" s="204" t="s">
        <v>383</v>
      </c>
      <c r="C522" s="54"/>
      <c r="D522" s="4" t="s">
        <v>8</v>
      </c>
      <c r="E522" s="111">
        <v>10</v>
      </c>
      <c r="F522" s="40">
        <f t="shared" ref="F522:F584" si="5">IF(C522="x",E522,0)</f>
        <v>0</v>
      </c>
      <c r="G522" s="207"/>
      <c r="I522" s="208" t="s">
        <v>384</v>
      </c>
    </row>
    <row r="523" spans="1:9" x14ac:dyDescent="0.3">
      <c r="A523" s="50" t="s">
        <v>385</v>
      </c>
      <c r="B523" s="204"/>
      <c r="C523" s="54" t="s">
        <v>11</v>
      </c>
      <c r="D523" s="4" t="s">
        <v>10</v>
      </c>
      <c r="E523" s="111">
        <v>0</v>
      </c>
      <c r="F523" s="40">
        <f t="shared" si="5"/>
        <v>0</v>
      </c>
      <c r="G523" s="207"/>
      <c r="I523" s="208"/>
    </row>
    <row r="524" spans="1:9" x14ac:dyDescent="0.3">
      <c r="A524" s="50"/>
      <c r="B524" s="18" t="s">
        <v>368</v>
      </c>
      <c r="D524" s="18"/>
      <c r="E524" s="111"/>
      <c r="F524" s="40"/>
      <c r="G524" s="51"/>
      <c r="I524" s="52"/>
    </row>
    <row r="525" spans="1:9" x14ac:dyDescent="0.3">
      <c r="A525" s="50"/>
      <c r="B525" s="57" t="s">
        <v>25</v>
      </c>
      <c r="D525" s="18"/>
      <c r="E525" s="111"/>
      <c r="F525" s="40"/>
    </row>
    <row r="526" spans="1:9" s="18" customFormat="1" x14ac:dyDescent="0.3">
      <c r="A526" s="50"/>
      <c r="B526" s="53"/>
      <c r="C526" s="4"/>
      <c r="E526" s="111"/>
      <c r="F526" s="40"/>
      <c r="G526" s="20"/>
      <c r="H526" s="21"/>
      <c r="I526" s="9"/>
    </row>
    <row r="527" spans="1:9" s="18" customFormat="1" x14ac:dyDescent="0.3">
      <c r="A527" s="1"/>
      <c r="B527" s="204" t="s">
        <v>386</v>
      </c>
      <c r="C527" s="54" t="s">
        <v>11</v>
      </c>
      <c r="D527" s="4" t="s">
        <v>8</v>
      </c>
      <c r="E527" s="111">
        <v>10</v>
      </c>
      <c r="F527" s="40">
        <f t="shared" si="5"/>
        <v>10</v>
      </c>
      <c r="G527" s="207"/>
      <c r="H527" s="49"/>
      <c r="I527" s="208"/>
    </row>
    <row r="528" spans="1:9" s="18" customFormat="1" x14ac:dyDescent="0.3">
      <c r="A528" s="50">
        <v>67</v>
      </c>
      <c r="B528" s="204"/>
      <c r="C528" s="54"/>
      <c r="D528" s="4" t="s">
        <v>10</v>
      </c>
      <c r="E528" s="111">
        <v>0</v>
      </c>
      <c r="F528" s="40">
        <f t="shared" si="5"/>
        <v>0</v>
      </c>
      <c r="G528" s="207"/>
      <c r="H528" s="49"/>
      <c r="I528" s="208"/>
    </row>
    <row r="529" spans="1:9" s="18" customFormat="1" x14ac:dyDescent="0.3">
      <c r="A529" s="50"/>
      <c r="B529" s="18" t="s">
        <v>368</v>
      </c>
      <c r="C529" s="4"/>
      <c r="E529" s="111"/>
      <c r="F529" s="40"/>
      <c r="G529" s="51"/>
      <c r="H529" s="49"/>
      <c r="I529" s="52"/>
    </row>
    <row r="530" spans="1:9" s="58" customFormat="1" x14ac:dyDescent="0.3">
      <c r="A530" s="50"/>
      <c r="B530" s="153" t="s">
        <v>387</v>
      </c>
      <c r="C530" s="4"/>
      <c r="D530" s="18"/>
      <c r="E530" s="111"/>
      <c r="F530" s="40"/>
      <c r="G530" s="51"/>
      <c r="H530" s="49"/>
      <c r="I530" s="52"/>
    </row>
    <row r="531" spans="1:9" x14ac:dyDescent="0.3">
      <c r="A531" s="50"/>
      <c r="B531" s="62"/>
      <c r="D531" s="58"/>
      <c r="E531" s="170"/>
      <c r="F531" s="40"/>
      <c r="G531" s="60"/>
      <c r="H531" s="169"/>
      <c r="I531" s="61"/>
    </row>
    <row r="532" spans="1:9" x14ac:dyDescent="0.3">
      <c r="A532" s="63"/>
      <c r="B532" s="204" t="s">
        <v>388</v>
      </c>
      <c r="C532" s="54" t="s">
        <v>11</v>
      </c>
      <c r="D532" s="4" t="s">
        <v>8</v>
      </c>
      <c r="E532" s="111">
        <v>10</v>
      </c>
      <c r="F532" s="40">
        <f t="shared" si="5"/>
        <v>10</v>
      </c>
      <c r="G532" s="207"/>
      <c r="I532" s="208"/>
    </row>
    <row r="533" spans="1:9" x14ac:dyDescent="0.3">
      <c r="A533" s="50">
        <v>68</v>
      </c>
      <c r="B533" s="204"/>
      <c r="C533" s="54"/>
      <c r="D533" s="4" t="s">
        <v>27</v>
      </c>
      <c r="E533" s="111">
        <v>0</v>
      </c>
      <c r="F533" s="40">
        <f t="shared" si="5"/>
        <v>0</v>
      </c>
      <c r="G533" s="207"/>
      <c r="I533" s="208"/>
    </row>
    <row r="534" spans="1:9" x14ac:dyDescent="0.3">
      <c r="A534" s="50"/>
      <c r="B534" s="18" t="s">
        <v>368</v>
      </c>
      <c r="D534" s="18"/>
      <c r="E534" s="111"/>
      <c r="F534" s="40"/>
    </row>
    <row r="535" spans="1:9" s="58" customFormat="1" x14ac:dyDescent="0.3">
      <c r="A535" s="1"/>
      <c r="B535" s="57" t="s">
        <v>389</v>
      </c>
      <c r="C535" s="4"/>
      <c r="D535" s="18"/>
      <c r="E535" s="111"/>
      <c r="F535" s="40"/>
      <c r="G535" s="51"/>
      <c r="H535" s="21"/>
      <c r="I535" s="52"/>
    </row>
    <row r="536" spans="1:9" x14ac:dyDescent="0.3">
      <c r="A536" s="50"/>
      <c r="B536" s="62"/>
      <c r="D536" s="58"/>
      <c r="E536" s="170"/>
      <c r="F536" s="40"/>
      <c r="G536" s="60"/>
      <c r="H536" s="169"/>
      <c r="I536" s="61"/>
    </row>
    <row r="537" spans="1:9" x14ac:dyDescent="0.3">
      <c r="A537" s="63"/>
      <c r="B537" s="204" t="s">
        <v>390</v>
      </c>
      <c r="C537" s="64" t="s">
        <v>11</v>
      </c>
      <c r="D537" s="38" t="s">
        <v>8</v>
      </c>
      <c r="E537" s="40">
        <v>10</v>
      </c>
      <c r="F537" s="40">
        <f t="shared" si="5"/>
        <v>10</v>
      </c>
      <c r="G537" s="207"/>
      <c r="I537" s="208" t="s">
        <v>391</v>
      </c>
    </row>
    <row r="538" spans="1:9" x14ac:dyDescent="0.3">
      <c r="A538" s="41" t="s">
        <v>392</v>
      </c>
      <c r="B538" s="204"/>
      <c r="C538" s="54"/>
      <c r="D538" s="4" t="s">
        <v>10</v>
      </c>
      <c r="E538" s="111">
        <v>0</v>
      </c>
      <c r="F538" s="40">
        <f t="shared" si="5"/>
        <v>0</v>
      </c>
      <c r="G538" s="207"/>
      <c r="I538" s="208"/>
    </row>
    <row r="539" spans="1:9" x14ac:dyDescent="0.3">
      <c r="B539" s="18" t="s">
        <v>368</v>
      </c>
      <c r="D539" s="18"/>
      <c r="E539" s="111"/>
      <c r="F539" s="40"/>
    </row>
    <row r="540" spans="1:9" x14ac:dyDescent="0.3">
      <c r="B540" s="153" t="s">
        <v>393</v>
      </c>
      <c r="D540" s="18"/>
      <c r="E540" s="111"/>
      <c r="F540" s="40"/>
    </row>
    <row r="541" spans="1:9" x14ac:dyDescent="0.3">
      <c r="B541" s="65"/>
      <c r="D541" s="18"/>
      <c r="E541" s="111"/>
      <c r="F541" s="40"/>
    </row>
    <row r="542" spans="1:9" x14ac:dyDescent="0.3">
      <c r="B542" s="204" t="s">
        <v>394</v>
      </c>
      <c r="C542" s="64"/>
      <c r="D542" s="127" t="s">
        <v>395</v>
      </c>
      <c r="E542" s="152">
        <v>0</v>
      </c>
      <c r="F542" s="40">
        <f t="shared" si="5"/>
        <v>0</v>
      </c>
      <c r="G542" s="207"/>
      <c r="I542" s="208"/>
    </row>
    <row r="543" spans="1:9" x14ac:dyDescent="0.3">
      <c r="A543" s="41" t="s">
        <v>396</v>
      </c>
      <c r="B543" s="204"/>
      <c r="C543" s="54"/>
      <c r="D543" s="127" t="s">
        <v>397</v>
      </c>
      <c r="E543" s="152">
        <v>0</v>
      </c>
      <c r="F543" s="40">
        <f t="shared" si="5"/>
        <v>0</v>
      </c>
      <c r="G543" s="207"/>
      <c r="I543" s="208"/>
    </row>
    <row r="544" spans="1:9" x14ac:dyDescent="0.3">
      <c r="A544" s="50"/>
      <c r="B544" s="204"/>
      <c r="C544" s="54"/>
      <c r="D544" s="127" t="s">
        <v>398</v>
      </c>
      <c r="E544" s="152">
        <v>0</v>
      </c>
      <c r="F544" s="40">
        <f t="shared" si="5"/>
        <v>0</v>
      </c>
      <c r="G544" s="207"/>
      <c r="I544" s="208"/>
    </row>
    <row r="545" spans="1:9" x14ac:dyDescent="0.3">
      <c r="A545" s="50"/>
      <c r="B545" s="204"/>
      <c r="C545" s="54" t="s">
        <v>11</v>
      </c>
      <c r="D545" s="127" t="s">
        <v>399</v>
      </c>
      <c r="E545" s="152">
        <v>0</v>
      </c>
      <c r="F545" s="40">
        <f t="shared" si="5"/>
        <v>0</v>
      </c>
      <c r="G545" s="207"/>
      <c r="I545" s="208"/>
    </row>
    <row r="546" spans="1:9" x14ac:dyDescent="0.3">
      <c r="B546" s="53"/>
      <c r="D546" s="18"/>
      <c r="E546" s="111"/>
      <c r="F546" s="40"/>
    </row>
    <row r="547" spans="1:9" x14ac:dyDescent="0.3">
      <c r="B547" s="204" t="s">
        <v>400</v>
      </c>
      <c r="C547" s="82" t="s">
        <v>11</v>
      </c>
      <c r="D547" s="39" t="s">
        <v>8</v>
      </c>
      <c r="E547" s="40">
        <v>10</v>
      </c>
      <c r="F547" s="40">
        <f t="shared" si="5"/>
        <v>10</v>
      </c>
      <c r="G547" s="205"/>
      <c r="I547" s="206" t="s">
        <v>401</v>
      </c>
    </row>
    <row r="548" spans="1:9" x14ac:dyDescent="0.3">
      <c r="A548" s="1" t="s">
        <v>402</v>
      </c>
      <c r="B548" s="204"/>
      <c r="C548" s="82"/>
      <c r="D548" s="39" t="s">
        <v>10</v>
      </c>
      <c r="E548" s="40">
        <v>0</v>
      </c>
      <c r="F548" s="40">
        <f t="shared" si="5"/>
        <v>0</v>
      </c>
      <c r="G548" s="205"/>
      <c r="I548" s="206"/>
    </row>
    <row r="549" spans="1:9" x14ac:dyDescent="0.3">
      <c r="B549" s="18" t="s">
        <v>368</v>
      </c>
      <c r="D549" s="18"/>
      <c r="E549" s="111"/>
      <c r="F549" s="40"/>
    </row>
    <row r="550" spans="1:9" x14ac:dyDescent="0.3">
      <c r="B550" s="153" t="s">
        <v>393</v>
      </c>
      <c r="D550" s="18"/>
      <c r="E550" s="111"/>
      <c r="F550" s="40"/>
    </row>
    <row r="551" spans="1:9" x14ac:dyDescent="0.3">
      <c r="B551" s="65"/>
      <c r="D551" s="18"/>
      <c r="E551" s="111"/>
      <c r="F551" s="40"/>
      <c r="G551" s="92"/>
      <c r="I551" s="93"/>
    </row>
    <row r="552" spans="1:9" x14ac:dyDescent="0.3">
      <c r="B552" s="204" t="s">
        <v>403</v>
      </c>
      <c r="C552" s="82" t="s">
        <v>11</v>
      </c>
      <c r="D552" s="39" t="s">
        <v>8</v>
      </c>
      <c r="E552" s="40">
        <v>10</v>
      </c>
      <c r="F552" s="40">
        <f t="shared" si="5"/>
        <v>10</v>
      </c>
      <c r="G552" s="205"/>
      <c r="I552" s="206"/>
    </row>
    <row r="553" spans="1:9" x14ac:dyDescent="0.3">
      <c r="A553" s="1" t="s">
        <v>404</v>
      </c>
      <c r="B553" s="204"/>
      <c r="C553" s="82"/>
      <c r="D553" s="39" t="s">
        <v>10</v>
      </c>
      <c r="E553" s="40">
        <v>0</v>
      </c>
      <c r="F553" s="40">
        <f t="shared" si="5"/>
        <v>0</v>
      </c>
      <c r="G553" s="205"/>
      <c r="I553" s="206"/>
    </row>
    <row r="554" spans="1:9" x14ac:dyDescent="0.3">
      <c r="B554" s="18" t="s">
        <v>405</v>
      </c>
      <c r="D554" s="18"/>
      <c r="E554" s="111"/>
      <c r="F554" s="40"/>
    </row>
    <row r="555" spans="1:9" ht="57.6" x14ac:dyDescent="0.3">
      <c r="B555" s="153" t="s">
        <v>393</v>
      </c>
      <c r="D555" s="18"/>
      <c r="E555" s="111"/>
      <c r="F555" s="40"/>
      <c r="G555" s="171" t="s">
        <v>406</v>
      </c>
      <c r="H555" s="172" t="s">
        <v>407</v>
      </c>
      <c r="I555" s="2"/>
    </row>
    <row r="556" spans="1:9" x14ac:dyDescent="0.3">
      <c r="B556" s="65"/>
      <c r="D556" s="18"/>
      <c r="E556" s="111"/>
      <c r="F556" s="40"/>
      <c r="G556" s="92"/>
      <c r="I556" s="93"/>
    </row>
    <row r="557" spans="1:9" x14ac:dyDescent="0.3">
      <c r="B557" s="204" t="s">
        <v>408</v>
      </c>
      <c r="C557" s="82"/>
      <c r="D557" s="39" t="s">
        <v>169</v>
      </c>
      <c r="E557" s="40">
        <v>15</v>
      </c>
      <c r="F557" s="40">
        <f t="shared" si="5"/>
        <v>0</v>
      </c>
    </row>
    <row r="558" spans="1:9" x14ac:dyDescent="0.3">
      <c r="A558" s="1" t="s">
        <v>409</v>
      </c>
      <c r="B558" s="204"/>
      <c r="C558" s="82"/>
      <c r="D558" s="39" t="s">
        <v>171</v>
      </c>
      <c r="E558" s="40">
        <v>12</v>
      </c>
      <c r="F558" s="40">
        <f t="shared" si="5"/>
        <v>0</v>
      </c>
    </row>
    <row r="559" spans="1:9" x14ac:dyDescent="0.3">
      <c r="B559" s="204"/>
      <c r="C559" s="82"/>
      <c r="D559" s="39" t="s">
        <v>172</v>
      </c>
      <c r="E559" s="40">
        <v>8</v>
      </c>
      <c r="F559" s="40">
        <f t="shared" si="5"/>
        <v>0</v>
      </c>
    </row>
    <row r="560" spans="1:9" x14ac:dyDescent="0.3">
      <c r="B560" s="204"/>
      <c r="C560" s="82" t="s">
        <v>11</v>
      </c>
      <c r="D560" s="39" t="s">
        <v>173</v>
      </c>
      <c r="E560" s="40">
        <v>4</v>
      </c>
      <c r="F560" s="40">
        <f t="shared" si="5"/>
        <v>4</v>
      </c>
    </row>
    <row r="561" spans="1:9" x14ac:dyDescent="0.3">
      <c r="B561" s="204"/>
      <c r="C561" s="82"/>
      <c r="D561" s="39" t="s">
        <v>174</v>
      </c>
      <c r="E561" s="40">
        <v>0</v>
      </c>
      <c r="F561" s="40">
        <f t="shared" si="5"/>
        <v>0</v>
      </c>
    </row>
    <row r="562" spans="1:9" s="18" customFormat="1" x14ac:dyDescent="0.3">
      <c r="A562" s="1"/>
      <c r="B562" s="65"/>
      <c r="C562" s="4"/>
      <c r="E562" s="111"/>
      <c r="F562" s="40"/>
      <c r="G562" s="92"/>
      <c r="H562" s="21"/>
      <c r="I562" s="93"/>
    </row>
    <row r="563" spans="1:9" s="18" customFormat="1" x14ac:dyDescent="0.3">
      <c r="A563" s="1"/>
      <c r="B563" s="204" t="s">
        <v>410</v>
      </c>
      <c r="C563" s="64" t="s">
        <v>11</v>
      </c>
      <c r="D563" s="38" t="s">
        <v>8</v>
      </c>
      <c r="E563" s="111">
        <v>10</v>
      </c>
      <c r="F563" s="40">
        <f t="shared" si="5"/>
        <v>10</v>
      </c>
      <c r="G563" s="207"/>
      <c r="H563" s="49"/>
      <c r="I563" s="208"/>
    </row>
    <row r="564" spans="1:9" s="18" customFormat="1" x14ac:dyDescent="0.3">
      <c r="A564" s="41">
        <v>71</v>
      </c>
      <c r="B564" s="204"/>
      <c r="C564" s="54"/>
      <c r="D564" s="4" t="s">
        <v>10</v>
      </c>
      <c r="E564" s="111">
        <v>0</v>
      </c>
      <c r="F564" s="40">
        <f t="shared" si="5"/>
        <v>0</v>
      </c>
      <c r="G564" s="207"/>
      <c r="H564" s="49"/>
      <c r="I564" s="208"/>
    </row>
    <row r="565" spans="1:9" s="18" customFormat="1" x14ac:dyDescent="0.3">
      <c r="A565" s="50"/>
      <c r="B565" s="18" t="s">
        <v>368</v>
      </c>
      <c r="C565" s="4"/>
      <c r="E565" s="111"/>
      <c r="F565" s="40"/>
      <c r="G565" s="51"/>
      <c r="H565" s="49"/>
      <c r="I565" s="52"/>
    </row>
    <row r="566" spans="1:9" x14ac:dyDescent="0.3">
      <c r="A566" s="50"/>
      <c r="B566" s="153" t="s">
        <v>387</v>
      </c>
      <c r="D566" s="18"/>
      <c r="E566" s="111"/>
      <c r="F566" s="40"/>
      <c r="G566" s="51"/>
      <c r="H566" s="49"/>
      <c r="I566" s="52"/>
    </row>
    <row r="567" spans="1:9" x14ac:dyDescent="0.3">
      <c r="A567" s="50"/>
      <c r="B567" s="18"/>
      <c r="D567" s="18"/>
      <c r="E567" s="111"/>
      <c r="F567" s="40"/>
      <c r="G567" s="51"/>
      <c r="I567" s="52"/>
    </row>
    <row r="568" spans="1:9" x14ac:dyDescent="0.3">
      <c r="A568" s="50"/>
      <c r="B568" s="204" t="s">
        <v>411</v>
      </c>
      <c r="C568" s="54" t="s">
        <v>11</v>
      </c>
      <c r="D568" s="4" t="s">
        <v>8</v>
      </c>
      <c r="E568" s="111">
        <v>10</v>
      </c>
      <c r="F568" s="40">
        <f t="shared" si="5"/>
        <v>10</v>
      </c>
      <c r="G568" s="207"/>
      <c r="I568" s="208"/>
    </row>
    <row r="569" spans="1:9" x14ac:dyDescent="0.3">
      <c r="A569" s="1">
        <v>72</v>
      </c>
      <c r="B569" s="204"/>
      <c r="C569" s="54"/>
      <c r="D569" s="4" t="s">
        <v>10</v>
      </c>
      <c r="E569" s="111">
        <v>0</v>
      </c>
      <c r="F569" s="40">
        <f t="shared" si="5"/>
        <v>0</v>
      </c>
      <c r="G569" s="207"/>
      <c r="I569" s="208"/>
    </row>
    <row r="570" spans="1:9" x14ac:dyDescent="0.3">
      <c r="B570" s="18" t="s">
        <v>368</v>
      </c>
      <c r="D570" s="18"/>
      <c r="E570" s="111"/>
      <c r="F570" s="40"/>
      <c r="G570" s="51"/>
      <c r="I570" s="52"/>
    </row>
    <row r="571" spans="1:9" x14ac:dyDescent="0.3">
      <c r="A571" s="50"/>
      <c r="B571" s="153" t="s">
        <v>412</v>
      </c>
      <c r="D571" s="18"/>
      <c r="E571" s="111"/>
      <c r="F571" s="40"/>
    </row>
    <row r="572" spans="1:9" x14ac:dyDescent="0.3">
      <c r="B572" s="18"/>
      <c r="D572" s="18"/>
      <c r="E572" s="111"/>
      <c r="F572" s="40"/>
      <c r="G572" s="51"/>
      <c r="I572" s="52"/>
    </row>
    <row r="573" spans="1:9" x14ac:dyDescent="0.3">
      <c r="A573" s="50"/>
      <c r="B573" s="204" t="s">
        <v>413</v>
      </c>
      <c r="C573" s="64" t="s">
        <v>11</v>
      </c>
      <c r="D573" s="38" t="s">
        <v>8</v>
      </c>
      <c r="E573" s="111">
        <v>10</v>
      </c>
      <c r="F573" s="40">
        <f t="shared" si="5"/>
        <v>10</v>
      </c>
      <c r="G573" s="207"/>
      <c r="I573" s="208"/>
    </row>
    <row r="574" spans="1:9" x14ac:dyDescent="0.3">
      <c r="A574" s="41">
        <v>73</v>
      </c>
      <c r="B574" s="204"/>
      <c r="C574" s="54"/>
      <c r="D574" s="4" t="s">
        <v>10</v>
      </c>
      <c r="E574" s="111">
        <v>0</v>
      </c>
      <c r="F574" s="40">
        <f t="shared" si="5"/>
        <v>0</v>
      </c>
      <c r="G574" s="207"/>
      <c r="I574" s="208"/>
    </row>
    <row r="575" spans="1:9" x14ac:dyDescent="0.3">
      <c r="A575" s="50"/>
      <c r="B575" s="18" t="s">
        <v>414</v>
      </c>
      <c r="D575" s="18"/>
      <c r="E575" s="111"/>
      <c r="F575" s="40"/>
      <c r="G575" s="51"/>
      <c r="I575" s="52"/>
    </row>
    <row r="576" spans="1:9" ht="28.8" x14ac:dyDescent="0.3">
      <c r="A576" s="50"/>
      <c r="B576" s="153" t="s">
        <v>415</v>
      </c>
      <c r="D576" s="18"/>
      <c r="E576" s="111"/>
      <c r="F576" s="40"/>
      <c r="G576" s="51"/>
      <c r="I576" s="52"/>
    </row>
    <row r="577" spans="1:9" x14ac:dyDescent="0.3">
      <c r="A577" s="50"/>
      <c r="B577" s="18"/>
      <c r="D577" s="18"/>
      <c r="E577" s="111"/>
      <c r="F577" s="40"/>
      <c r="G577" s="51"/>
      <c r="I577" s="52"/>
    </row>
    <row r="578" spans="1:9" x14ac:dyDescent="0.3">
      <c r="A578" s="50"/>
      <c r="B578" s="204" t="s">
        <v>416</v>
      </c>
      <c r="C578" s="54" t="s">
        <v>11</v>
      </c>
      <c r="D578" s="4" t="s">
        <v>8</v>
      </c>
      <c r="E578" s="111">
        <v>10</v>
      </c>
      <c r="F578" s="40">
        <f t="shared" si="5"/>
        <v>10</v>
      </c>
      <c r="G578" s="207"/>
      <c r="I578" s="208"/>
    </row>
    <row r="579" spans="1:9" x14ac:dyDescent="0.3">
      <c r="A579" s="1">
        <v>74</v>
      </c>
      <c r="B579" s="204"/>
      <c r="C579" s="54"/>
      <c r="D579" s="4" t="s">
        <v>10</v>
      </c>
      <c r="E579" s="111">
        <v>0</v>
      </c>
      <c r="F579" s="40">
        <f t="shared" si="5"/>
        <v>0</v>
      </c>
      <c r="G579" s="207"/>
      <c r="I579" s="208"/>
    </row>
    <row r="580" spans="1:9" x14ac:dyDescent="0.3">
      <c r="B580" s="18" t="s">
        <v>368</v>
      </c>
      <c r="D580" s="18"/>
      <c r="E580" s="111"/>
      <c r="F580" s="40"/>
      <c r="G580" s="51"/>
      <c r="I580" s="52"/>
    </row>
    <row r="581" spans="1:9" x14ac:dyDescent="0.3">
      <c r="A581" s="50"/>
      <c r="B581" s="57" t="s">
        <v>412</v>
      </c>
      <c r="D581" s="18"/>
      <c r="E581" s="111"/>
      <c r="F581" s="40"/>
    </row>
    <row r="582" spans="1:9" x14ac:dyDescent="0.3">
      <c r="B582" s="18"/>
      <c r="D582" s="18"/>
      <c r="E582" s="111"/>
      <c r="F582" s="40"/>
      <c r="G582" s="51"/>
      <c r="I582" s="52"/>
    </row>
    <row r="583" spans="1:9" x14ac:dyDescent="0.3">
      <c r="A583" s="50"/>
      <c r="B583" s="204" t="s">
        <v>417</v>
      </c>
      <c r="C583" s="64" t="s">
        <v>11</v>
      </c>
      <c r="D583" s="38" t="s">
        <v>8</v>
      </c>
      <c r="E583" s="111">
        <v>10</v>
      </c>
      <c r="F583" s="40">
        <f t="shared" si="5"/>
        <v>10</v>
      </c>
      <c r="G583" s="207"/>
      <c r="I583" s="208"/>
    </row>
    <row r="584" spans="1:9" x14ac:dyDescent="0.3">
      <c r="A584" s="41">
        <v>75</v>
      </c>
      <c r="B584" s="204"/>
      <c r="C584" s="54"/>
      <c r="D584" s="4" t="s">
        <v>10</v>
      </c>
      <c r="E584" s="111">
        <v>0</v>
      </c>
      <c r="F584" s="40">
        <f t="shared" si="5"/>
        <v>0</v>
      </c>
      <c r="G584" s="207"/>
      <c r="I584" s="208"/>
    </row>
    <row r="585" spans="1:9" ht="29.55" customHeight="1" x14ac:dyDescent="0.3">
      <c r="B585" s="18" t="s">
        <v>418</v>
      </c>
      <c r="D585" s="18"/>
      <c r="E585" s="111"/>
      <c r="F585" s="40"/>
    </row>
    <row r="586" spans="1:9" ht="43.2" x14ac:dyDescent="0.3">
      <c r="B586" s="57" t="s">
        <v>419</v>
      </c>
      <c r="D586" s="18"/>
      <c r="E586" s="111"/>
      <c r="F586" s="40"/>
      <c r="G586" s="171" t="s">
        <v>420</v>
      </c>
      <c r="H586" s="172" t="s">
        <v>421</v>
      </c>
      <c r="I586" s="2"/>
    </row>
    <row r="587" spans="1:9" x14ac:dyDescent="0.3">
      <c r="B587" s="65"/>
      <c r="D587" s="18"/>
      <c r="E587" s="111"/>
      <c r="F587" s="40"/>
    </row>
    <row r="588" spans="1:9" x14ac:dyDescent="0.3">
      <c r="B588" s="204" t="s">
        <v>422</v>
      </c>
      <c r="C588" s="64" t="s">
        <v>11</v>
      </c>
      <c r="D588" s="38" t="s">
        <v>8</v>
      </c>
      <c r="E588" s="111">
        <v>10</v>
      </c>
      <c r="F588" s="40">
        <f t="shared" ref="F588:F646" si="6">IF(C588="x",E588,0)</f>
        <v>10</v>
      </c>
      <c r="G588" s="207"/>
      <c r="I588" s="208"/>
    </row>
    <row r="589" spans="1:9" x14ac:dyDescent="0.3">
      <c r="A589" s="41">
        <v>76</v>
      </c>
      <c r="B589" s="204"/>
      <c r="C589" s="54"/>
      <c r="D589" s="4" t="s">
        <v>10</v>
      </c>
      <c r="E589" s="111">
        <v>0</v>
      </c>
      <c r="F589" s="40">
        <f t="shared" si="6"/>
        <v>0</v>
      </c>
      <c r="G589" s="207"/>
      <c r="I589" s="208"/>
    </row>
    <row r="590" spans="1:9" x14ac:dyDescent="0.3">
      <c r="B590" s="18" t="s">
        <v>418</v>
      </c>
      <c r="D590" s="18"/>
      <c r="E590" s="111"/>
      <c r="F590" s="40"/>
    </row>
    <row r="591" spans="1:9" ht="172.8" x14ac:dyDescent="0.3">
      <c r="B591" s="57" t="s">
        <v>423</v>
      </c>
      <c r="D591" s="18"/>
      <c r="E591" s="111"/>
      <c r="F591" s="40"/>
    </row>
    <row r="592" spans="1:9" s="58" customFormat="1" x14ac:dyDescent="0.3">
      <c r="A592" s="1"/>
      <c r="B592" s="65"/>
      <c r="C592" s="4"/>
      <c r="D592" s="18"/>
      <c r="E592" s="111"/>
      <c r="F592" s="40"/>
      <c r="G592" s="20"/>
      <c r="H592" s="21"/>
      <c r="I592" s="9"/>
    </row>
    <row r="593" spans="1:9" s="58" customFormat="1" x14ac:dyDescent="0.3">
      <c r="A593" s="1"/>
      <c r="B593" s="210" t="s">
        <v>424</v>
      </c>
      <c r="C593" s="54" t="s">
        <v>11</v>
      </c>
      <c r="D593" s="4" t="s">
        <v>8</v>
      </c>
      <c r="E593" s="111">
        <v>20</v>
      </c>
      <c r="F593" s="40">
        <f t="shared" si="6"/>
        <v>20</v>
      </c>
      <c r="G593" s="60"/>
      <c r="H593" s="169"/>
      <c r="I593" s="61"/>
    </row>
    <row r="594" spans="1:9" s="58" customFormat="1" x14ac:dyDescent="0.3">
      <c r="A594" s="50">
        <v>77</v>
      </c>
      <c r="B594" s="210"/>
      <c r="C594" s="54"/>
      <c r="D594" s="4" t="s">
        <v>10</v>
      </c>
      <c r="E594" s="111">
        <v>0</v>
      </c>
      <c r="F594" s="40">
        <f t="shared" si="6"/>
        <v>0</v>
      </c>
      <c r="G594" s="60"/>
      <c r="H594" s="169"/>
      <c r="I594" s="61"/>
    </row>
    <row r="595" spans="1:9" s="58" customFormat="1" x14ac:dyDescent="0.3">
      <c r="A595" s="63"/>
      <c r="B595" s="210"/>
      <c r="C595" s="49"/>
      <c r="D595" s="4"/>
      <c r="E595" s="170"/>
      <c r="F595" s="40"/>
      <c r="G595" s="60"/>
      <c r="H595" s="169"/>
      <c r="I595" s="61"/>
    </row>
    <row r="596" spans="1:9" s="58" customFormat="1" x14ac:dyDescent="0.3">
      <c r="A596" s="63"/>
      <c r="B596" s="18" t="s">
        <v>252</v>
      </c>
      <c r="C596" s="4"/>
      <c r="D596" s="18"/>
      <c r="E596" s="170"/>
      <c r="F596" s="40"/>
      <c r="G596" s="60"/>
      <c r="H596" s="169"/>
      <c r="I596" s="61"/>
    </row>
    <row r="597" spans="1:9" ht="72" x14ac:dyDescent="0.3">
      <c r="A597" s="63"/>
      <c r="B597" s="53" t="s">
        <v>425</v>
      </c>
      <c r="D597" s="18"/>
      <c r="E597" s="170"/>
      <c r="F597" s="40"/>
      <c r="G597" s="60"/>
      <c r="H597" s="169"/>
      <c r="I597" s="61"/>
    </row>
    <row r="598" spans="1:9" x14ac:dyDescent="0.3">
      <c r="A598" s="63"/>
      <c r="B598" s="53"/>
      <c r="D598" s="18"/>
      <c r="E598" s="111"/>
      <c r="F598" s="40"/>
    </row>
    <row r="599" spans="1:9" ht="15.6" x14ac:dyDescent="0.3">
      <c r="B599" s="173" t="s">
        <v>426</v>
      </c>
      <c r="C599" s="174"/>
      <c r="D599" s="174"/>
      <c r="E599" s="174"/>
      <c r="F599" s="175">
        <f>SUM(F600:F675)</f>
        <v>140</v>
      </c>
      <c r="G599" s="174"/>
      <c r="H599" s="176"/>
      <c r="I599" s="174"/>
    </row>
    <row r="600" spans="1:9" x14ac:dyDescent="0.3">
      <c r="B600" s="204" t="s">
        <v>427</v>
      </c>
      <c r="C600" s="54" t="s">
        <v>11</v>
      </c>
      <c r="D600" s="4" t="s">
        <v>8</v>
      </c>
      <c r="E600" s="111">
        <v>10</v>
      </c>
      <c r="F600" s="40">
        <f t="shared" si="6"/>
        <v>10</v>
      </c>
      <c r="G600" s="207"/>
      <c r="I600" s="208" t="s">
        <v>428</v>
      </c>
    </row>
    <row r="601" spans="1:9" x14ac:dyDescent="0.3">
      <c r="A601" s="50">
        <v>78</v>
      </c>
      <c r="B601" s="204"/>
      <c r="C601" s="54"/>
      <c r="D601" s="4" t="s">
        <v>10</v>
      </c>
      <c r="E601" s="111">
        <v>0</v>
      </c>
      <c r="F601" s="40">
        <f t="shared" si="6"/>
        <v>0</v>
      </c>
      <c r="G601" s="207"/>
      <c r="I601" s="208"/>
    </row>
    <row r="602" spans="1:9" s="18" customFormat="1" x14ac:dyDescent="0.3">
      <c r="A602" s="50"/>
      <c r="C602" s="4"/>
      <c r="E602" s="111"/>
      <c r="F602" s="40"/>
      <c r="G602" s="51"/>
      <c r="H602" s="21"/>
      <c r="I602" s="52"/>
    </row>
    <row r="603" spans="1:9" s="18" customFormat="1" ht="29.25" customHeight="1" x14ac:dyDescent="0.3">
      <c r="A603" s="1"/>
      <c r="B603" s="204" t="s">
        <v>429</v>
      </c>
      <c r="C603" s="54" t="s">
        <v>11</v>
      </c>
      <c r="D603" s="4" t="s">
        <v>8</v>
      </c>
      <c r="E603" s="111">
        <v>15</v>
      </c>
      <c r="F603" s="40">
        <f t="shared" si="6"/>
        <v>15</v>
      </c>
      <c r="G603" s="207"/>
      <c r="H603" s="49"/>
      <c r="I603" s="208"/>
    </row>
    <row r="604" spans="1:9" s="18" customFormat="1" x14ac:dyDescent="0.3">
      <c r="A604" s="50">
        <v>79</v>
      </c>
      <c r="B604" s="204"/>
      <c r="C604" s="54"/>
      <c r="D604" s="4" t="s">
        <v>27</v>
      </c>
      <c r="E604" s="111">
        <v>0</v>
      </c>
      <c r="F604" s="40">
        <f t="shared" si="6"/>
        <v>0</v>
      </c>
      <c r="G604" s="207"/>
      <c r="H604" s="49"/>
      <c r="I604" s="208"/>
    </row>
    <row r="605" spans="1:9" s="18" customFormat="1" x14ac:dyDescent="0.3">
      <c r="A605" s="50"/>
      <c r="B605" s="18" t="s">
        <v>430</v>
      </c>
      <c r="C605" s="4"/>
      <c r="E605" s="111"/>
      <c r="F605" s="40"/>
      <c r="G605" s="51"/>
      <c r="H605" s="49"/>
      <c r="I605" s="52"/>
    </row>
    <row r="606" spans="1:9" s="18" customFormat="1" x14ac:dyDescent="0.3">
      <c r="A606" s="50"/>
      <c r="B606" s="57" t="s">
        <v>431</v>
      </c>
      <c r="C606" s="4"/>
      <c r="E606" s="111"/>
      <c r="F606" s="40"/>
      <c r="G606" s="51"/>
      <c r="H606" s="49"/>
      <c r="I606" s="52"/>
    </row>
    <row r="607" spans="1:9" s="18" customFormat="1" x14ac:dyDescent="0.3">
      <c r="A607" s="50"/>
      <c r="B607" s="53"/>
      <c r="C607" s="4"/>
      <c r="E607" s="111"/>
      <c r="F607" s="40"/>
      <c r="G607" s="51"/>
      <c r="H607" s="49"/>
      <c r="I607" s="52"/>
    </row>
    <row r="608" spans="1:9" s="18" customFormat="1" x14ac:dyDescent="0.3">
      <c r="A608" s="50"/>
      <c r="B608" s="204" t="s">
        <v>432</v>
      </c>
      <c r="C608" s="54" t="s">
        <v>11</v>
      </c>
      <c r="D608" s="4" t="s">
        <v>8</v>
      </c>
      <c r="E608" s="111">
        <v>10</v>
      </c>
      <c r="F608" s="40">
        <f t="shared" si="6"/>
        <v>10</v>
      </c>
      <c r="G608" s="207"/>
      <c r="H608" s="49"/>
      <c r="I608" s="208"/>
    </row>
    <row r="609" spans="1:9" s="18" customFormat="1" x14ac:dyDescent="0.3">
      <c r="A609" s="50" t="s">
        <v>433</v>
      </c>
      <c r="B609" s="204"/>
      <c r="C609" s="54"/>
      <c r="D609" s="4" t="s">
        <v>10</v>
      </c>
      <c r="E609" s="111">
        <v>0</v>
      </c>
      <c r="F609" s="40">
        <f t="shared" si="6"/>
        <v>0</v>
      </c>
      <c r="G609" s="207"/>
      <c r="H609" s="49"/>
      <c r="I609" s="208"/>
    </row>
    <row r="610" spans="1:9" s="18" customFormat="1" x14ac:dyDescent="0.3">
      <c r="A610" s="50"/>
      <c r="B610" s="18" t="s">
        <v>434</v>
      </c>
      <c r="C610" s="4"/>
      <c r="E610" s="111"/>
      <c r="F610" s="40"/>
      <c r="G610" s="51"/>
      <c r="H610" s="49"/>
      <c r="I610" s="52"/>
    </row>
    <row r="611" spans="1:9" s="18" customFormat="1" ht="43.2" x14ac:dyDescent="0.3">
      <c r="A611" s="50"/>
      <c r="B611" s="57" t="s">
        <v>435</v>
      </c>
      <c r="C611" s="4"/>
      <c r="E611" s="111"/>
      <c r="F611" s="40"/>
      <c r="G611" s="51"/>
      <c r="H611" s="49"/>
      <c r="I611" s="52"/>
    </row>
    <row r="612" spans="1:9" s="18" customFormat="1" ht="29.1" customHeight="1" x14ac:dyDescent="0.3">
      <c r="A612" s="50"/>
      <c r="B612" s="53"/>
      <c r="C612" s="4"/>
      <c r="E612" s="111"/>
      <c r="F612" s="40"/>
      <c r="G612" s="51"/>
      <c r="H612" s="49"/>
      <c r="I612" s="52"/>
    </row>
    <row r="613" spans="1:9" s="18" customFormat="1" x14ac:dyDescent="0.3">
      <c r="A613" s="50"/>
      <c r="B613" s="213" t="s">
        <v>436</v>
      </c>
      <c r="C613" s="54" t="s">
        <v>11</v>
      </c>
      <c r="D613" s="4" t="s">
        <v>8</v>
      </c>
      <c r="E613" s="111">
        <v>10</v>
      </c>
      <c r="F613" s="40">
        <f t="shared" si="6"/>
        <v>10</v>
      </c>
      <c r="G613" s="51"/>
      <c r="H613" s="49"/>
      <c r="I613" s="52"/>
    </row>
    <row r="614" spans="1:9" s="18" customFormat="1" x14ac:dyDescent="0.3">
      <c r="A614" s="50" t="s">
        <v>437</v>
      </c>
      <c r="B614" s="213"/>
      <c r="C614" s="54"/>
      <c r="D614" s="4" t="s">
        <v>10</v>
      </c>
      <c r="E614" s="111">
        <v>0</v>
      </c>
      <c r="F614" s="40">
        <f t="shared" si="6"/>
        <v>0</v>
      </c>
      <c r="G614" s="51"/>
      <c r="H614" s="49"/>
      <c r="I614" s="52"/>
    </row>
    <row r="615" spans="1:9" s="18" customFormat="1" x14ac:dyDescent="0.3">
      <c r="A615" s="50"/>
      <c r="B615" s="18" t="s">
        <v>438</v>
      </c>
      <c r="C615" s="49"/>
      <c r="D615" s="4"/>
      <c r="E615" s="111"/>
      <c r="F615" s="40"/>
      <c r="G615" s="51"/>
      <c r="H615" s="49"/>
      <c r="I615" s="52"/>
    </row>
    <row r="616" spans="1:9" s="58" customFormat="1" x14ac:dyDescent="0.3">
      <c r="A616" s="50"/>
      <c r="B616" s="57" t="s">
        <v>431</v>
      </c>
      <c r="C616" s="4"/>
      <c r="D616" s="18"/>
      <c r="E616" s="111"/>
      <c r="F616" s="40"/>
      <c r="G616" s="51"/>
      <c r="H616" s="49"/>
      <c r="I616" s="52"/>
    </row>
    <row r="617" spans="1:9" x14ac:dyDescent="0.3">
      <c r="A617" s="50"/>
      <c r="B617" s="62"/>
      <c r="D617" s="58"/>
      <c r="E617" s="170"/>
      <c r="F617" s="40"/>
      <c r="G617" s="60"/>
      <c r="H617" s="169"/>
      <c r="I617" s="61"/>
    </row>
    <row r="618" spans="1:9" x14ac:dyDescent="0.3">
      <c r="A618" s="63"/>
      <c r="B618" s="204" t="s">
        <v>439</v>
      </c>
      <c r="C618" s="82"/>
      <c r="D618" s="39" t="s">
        <v>440</v>
      </c>
      <c r="E618" s="40">
        <v>10</v>
      </c>
      <c r="F618" s="40">
        <f t="shared" si="6"/>
        <v>0</v>
      </c>
    </row>
    <row r="619" spans="1:9" x14ac:dyDescent="0.3">
      <c r="A619" s="1" t="s">
        <v>441</v>
      </c>
      <c r="B619" s="204"/>
      <c r="C619" s="82"/>
      <c r="D619" s="39" t="s">
        <v>442</v>
      </c>
      <c r="E619" s="40">
        <v>10</v>
      </c>
      <c r="F619" s="40">
        <f t="shared" si="6"/>
        <v>0</v>
      </c>
    </row>
    <row r="620" spans="1:9" x14ac:dyDescent="0.3">
      <c r="B620" s="204"/>
      <c r="C620" s="82"/>
      <c r="D620" s="39" t="s">
        <v>443</v>
      </c>
      <c r="E620" s="40">
        <v>10</v>
      </c>
      <c r="F620" s="40">
        <f t="shared" si="6"/>
        <v>0</v>
      </c>
    </row>
    <row r="621" spans="1:9" x14ac:dyDescent="0.3">
      <c r="B621" s="204"/>
      <c r="C621" s="82" t="s">
        <v>11</v>
      </c>
      <c r="D621" s="39" t="s">
        <v>444</v>
      </c>
      <c r="E621" s="40">
        <v>10</v>
      </c>
      <c r="F621" s="40">
        <f t="shared" si="6"/>
        <v>10</v>
      </c>
    </row>
    <row r="622" spans="1:9" x14ac:dyDescent="0.3">
      <c r="B622" s="204"/>
      <c r="C622" s="82"/>
      <c r="D622" s="39" t="s">
        <v>156</v>
      </c>
      <c r="E622" s="40">
        <v>0</v>
      </c>
      <c r="F622" s="40">
        <f t="shared" si="6"/>
        <v>0</v>
      </c>
    </row>
    <row r="623" spans="1:9" x14ac:dyDescent="0.3">
      <c r="B623" s="18"/>
      <c r="D623" s="18"/>
      <c r="E623" s="111"/>
      <c r="F623" s="40"/>
      <c r="G623" s="51"/>
      <c r="I623" s="52"/>
    </row>
    <row r="624" spans="1:9" x14ac:dyDescent="0.3">
      <c r="A624" s="50"/>
      <c r="B624" s="204" t="s">
        <v>445</v>
      </c>
      <c r="C624" s="54"/>
      <c r="D624" s="4" t="s">
        <v>446</v>
      </c>
      <c r="E624" s="111">
        <v>10</v>
      </c>
      <c r="F624" s="40">
        <f t="shared" si="6"/>
        <v>0</v>
      </c>
      <c r="G624" s="207"/>
      <c r="I624" s="208"/>
    </row>
    <row r="625" spans="1:9" x14ac:dyDescent="0.3">
      <c r="A625" s="50" t="s">
        <v>447</v>
      </c>
      <c r="B625" s="204"/>
      <c r="C625" s="54" t="s">
        <v>11</v>
      </c>
      <c r="D625" s="4" t="s">
        <v>448</v>
      </c>
      <c r="E625" s="111">
        <v>5</v>
      </c>
      <c r="F625" s="40">
        <f t="shared" si="6"/>
        <v>5</v>
      </c>
      <c r="G625" s="207"/>
      <c r="I625" s="208"/>
    </row>
    <row r="626" spans="1:9" x14ac:dyDescent="0.3">
      <c r="A626" s="50"/>
      <c r="B626" s="204"/>
      <c r="C626" s="54"/>
      <c r="D626" s="4" t="s">
        <v>10</v>
      </c>
      <c r="E626" s="111">
        <v>0</v>
      </c>
      <c r="F626" s="40">
        <f t="shared" si="6"/>
        <v>0</v>
      </c>
      <c r="G626" s="207"/>
      <c r="I626" s="208"/>
    </row>
    <row r="627" spans="1:9" ht="28.8" x14ac:dyDescent="0.3">
      <c r="A627" s="50"/>
      <c r="B627" s="18" t="s">
        <v>449</v>
      </c>
      <c r="D627" s="18"/>
      <c r="E627" s="111"/>
      <c r="F627" s="40"/>
      <c r="G627" s="51"/>
      <c r="I627" s="52"/>
    </row>
    <row r="628" spans="1:9" x14ac:dyDescent="0.3">
      <c r="A628" s="50"/>
      <c r="B628" s="57" t="s">
        <v>450</v>
      </c>
      <c r="D628" s="18"/>
      <c r="E628" s="111"/>
      <c r="F628" s="40"/>
    </row>
    <row r="629" spans="1:9" x14ac:dyDescent="0.3">
      <c r="B629" s="18"/>
      <c r="D629" s="18"/>
      <c r="E629" s="111"/>
      <c r="F629" s="40"/>
      <c r="G629" s="51"/>
      <c r="I629" s="52"/>
    </row>
    <row r="630" spans="1:9" x14ac:dyDescent="0.3">
      <c r="B630" s="204" t="s">
        <v>451</v>
      </c>
      <c r="C630" s="54" t="s">
        <v>11</v>
      </c>
      <c r="D630" s="4" t="s">
        <v>452</v>
      </c>
      <c r="E630" s="111">
        <v>10</v>
      </c>
      <c r="F630" s="40">
        <f t="shared" si="6"/>
        <v>10</v>
      </c>
      <c r="G630" s="207"/>
      <c r="I630" s="208" t="s">
        <v>453</v>
      </c>
    </row>
    <row r="631" spans="1:9" x14ac:dyDescent="0.3">
      <c r="A631" s="50">
        <v>82</v>
      </c>
      <c r="B631" s="204"/>
      <c r="C631" s="54"/>
      <c r="D631" s="4" t="s">
        <v>156</v>
      </c>
      <c r="E631" s="111">
        <v>0</v>
      </c>
      <c r="F631" s="40">
        <f t="shared" si="6"/>
        <v>0</v>
      </c>
      <c r="G631" s="207"/>
      <c r="I631" s="208"/>
    </row>
    <row r="632" spans="1:9" x14ac:dyDescent="0.3">
      <c r="A632" s="50"/>
      <c r="B632" s="18" t="s">
        <v>454</v>
      </c>
      <c r="D632" s="18"/>
      <c r="E632" s="111"/>
      <c r="F632" s="40"/>
    </row>
    <row r="633" spans="1:9" x14ac:dyDescent="0.3">
      <c r="A633" s="50"/>
      <c r="B633" s="57" t="s">
        <v>455</v>
      </c>
      <c r="D633" s="18"/>
      <c r="E633" s="111"/>
      <c r="F633" s="40"/>
      <c r="G633" s="51"/>
      <c r="I633" s="52"/>
    </row>
    <row r="634" spans="1:9" x14ac:dyDescent="0.3">
      <c r="B634" s="18"/>
      <c r="D634" s="18"/>
      <c r="E634" s="111"/>
      <c r="F634" s="40"/>
      <c r="G634" s="51"/>
      <c r="I634" s="52"/>
    </row>
    <row r="635" spans="1:9" x14ac:dyDescent="0.3">
      <c r="B635" s="204" t="s">
        <v>456</v>
      </c>
      <c r="C635" s="64" t="s">
        <v>11</v>
      </c>
      <c r="D635" s="4" t="s">
        <v>452</v>
      </c>
      <c r="E635" s="111">
        <v>0</v>
      </c>
      <c r="F635" s="40">
        <f t="shared" si="6"/>
        <v>0</v>
      </c>
      <c r="G635" s="207"/>
      <c r="I635" s="208"/>
    </row>
    <row r="636" spans="1:9" x14ac:dyDescent="0.3">
      <c r="A636" s="50">
        <v>83</v>
      </c>
      <c r="B636" s="204"/>
      <c r="C636" s="54"/>
      <c r="D636" s="4" t="s">
        <v>156</v>
      </c>
      <c r="E636" s="111">
        <v>0</v>
      </c>
      <c r="F636" s="40">
        <f t="shared" si="6"/>
        <v>0</v>
      </c>
      <c r="G636" s="207"/>
      <c r="I636" s="208"/>
    </row>
    <row r="637" spans="1:9" x14ac:dyDescent="0.3">
      <c r="A637" s="50"/>
      <c r="B637" s="18" t="s">
        <v>457</v>
      </c>
      <c r="D637" s="18"/>
      <c r="E637" s="111"/>
      <c r="F637" s="40"/>
      <c r="G637" s="51"/>
      <c r="I637" s="52"/>
    </row>
    <row r="638" spans="1:9" ht="57.6" x14ac:dyDescent="0.3">
      <c r="A638" s="50"/>
      <c r="B638" s="57" t="s">
        <v>458</v>
      </c>
      <c r="D638" s="18"/>
      <c r="E638" s="111"/>
      <c r="F638" s="40"/>
      <c r="G638" s="51"/>
      <c r="I638" s="52"/>
    </row>
    <row r="639" spans="1:9" x14ac:dyDescent="0.3">
      <c r="B639" s="53"/>
      <c r="D639" s="18"/>
      <c r="E639" s="111"/>
      <c r="F639" s="40"/>
      <c r="G639" s="51"/>
      <c r="I639" s="52"/>
    </row>
    <row r="640" spans="1:9" x14ac:dyDescent="0.3">
      <c r="B640" s="204" t="s">
        <v>459</v>
      </c>
      <c r="C640" s="64" t="s">
        <v>11</v>
      </c>
      <c r="D640" s="38" t="s">
        <v>8</v>
      </c>
      <c r="E640" s="111">
        <v>10</v>
      </c>
      <c r="F640" s="40">
        <f t="shared" si="6"/>
        <v>10</v>
      </c>
      <c r="G640" s="207"/>
      <c r="I640" s="208"/>
    </row>
    <row r="641" spans="1:9" x14ac:dyDescent="0.3">
      <c r="A641" s="50">
        <v>84</v>
      </c>
      <c r="B641" s="204"/>
      <c r="C641" s="54"/>
      <c r="D641" s="4" t="s">
        <v>10</v>
      </c>
      <c r="E641" s="111">
        <v>0</v>
      </c>
      <c r="F641" s="40">
        <f t="shared" si="6"/>
        <v>0</v>
      </c>
      <c r="G641" s="207"/>
      <c r="I641" s="208"/>
    </row>
    <row r="642" spans="1:9" x14ac:dyDescent="0.3">
      <c r="A642" s="50"/>
      <c r="B642" s="18" t="s">
        <v>213</v>
      </c>
      <c r="D642" s="18"/>
      <c r="E642" s="111"/>
      <c r="F642" s="40"/>
    </row>
    <row r="643" spans="1:9" x14ac:dyDescent="0.3">
      <c r="A643" s="50"/>
      <c r="B643" s="57" t="s">
        <v>460</v>
      </c>
      <c r="D643" s="18"/>
      <c r="E643" s="111"/>
      <c r="F643" s="40"/>
    </row>
    <row r="644" spans="1:9" x14ac:dyDescent="0.3">
      <c r="A644" s="50"/>
      <c r="B644" s="65"/>
      <c r="D644" s="18"/>
      <c r="E644" s="111"/>
      <c r="F644" s="40"/>
    </row>
    <row r="645" spans="1:9" x14ac:dyDescent="0.3">
      <c r="A645" s="50"/>
      <c r="B645" s="204" t="s">
        <v>461</v>
      </c>
      <c r="C645" s="82" t="s">
        <v>11</v>
      </c>
      <c r="D645" s="39" t="s">
        <v>8</v>
      </c>
      <c r="E645" s="111">
        <v>10</v>
      </c>
      <c r="F645" s="40">
        <f t="shared" si="6"/>
        <v>10</v>
      </c>
      <c r="G645" s="205"/>
      <c r="I645" s="206"/>
    </row>
    <row r="646" spans="1:9" x14ac:dyDescent="0.3">
      <c r="A646" s="50">
        <v>85</v>
      </c>
      <c r="B646" s="204"/>
      <c r="C646" s="82"/>
      <c r="D646" s="39" t="s">
        <v>10</v>
      </c>
      <c r="E646" s="111">
        <v>0</v>
      </c>
      <c r="F646" s="40">
        <f t="shared" si="6"/>
        <v>0</v>
      </c>
      <c r="G646" s="205"/>
      <c r="I646" s="206"/>
    </row>
    <row r="647" spans="1:9" x14ac:dyDescent="0.3">
      <c r="A647" s="50"/>
      <c r="B647" s="65"/>
      <c r="D647" s="18"/>
      <c r="E647" s="111"/>
      <c r="F647" s="40"/>
      <c r="G647" s="92"/>
      <c r="I647" s="93"/>
    </row>
    <row r="648" spans="1:9" x14ac:dyDescent="0.3">
      <c r="B648" s="204" t="s">
        <v>462</v>
      </c>
      <c r="C648" s="82" t="s">
        <v>11</v>
      </c>
      <c r="D648" s="4" t="s">
        <v>452</v>
      </c>
      <c r="E648" s="111">
        <v>10</v>
      </c>
      <c r="F648" s="40">
        <f t="shared" ref="F648:F708" si="7">IF(C648="x",E648,0)</f>
        <v>10</v>
      </c>
      <c r="G648" s="205"/>
      <c r="I648" s="206"/>
    </row>
    <row r="649" spans="1:9" x14ac:dyDescent="0.3">
      <c r="A649" s="50">
        <v>86</v>
      </c>
      <c r="B649" s="204"/>
      <c r="C649" s="82"/>
      <c r="D649" s="4" t="s">
        <v>156</v>
      </c>
      <c r="E649" s="111">
        <v>0</v>
      </c>
      <c r="F649" s="40">
        <f t="shared" si="7"/>
        <v>0</v>
      </c>
      <c r="G649" s="205"/>
      <c r="I649" s="206"/>
    </row>
    <row r="650" spans="1:9" x14ac:dyDescent="0.3">
      <c r="A650" s="50"/>
      <c r="B650" s="18" t="s">
        <v>463</v>
      </c>
      <c r="D650" s="18"/>
      <c r="E650" s="111"/>
      <c r="F650" s="40"/>
    </row>
    <row r="651" spans="1:9" x14ac:dyDescent="0.3">
      <c r="B651" s="57" t="s">
        <v>464</v>
      </c>
      <c r="D651" s="18"/>
      <c r="E651" s="111"/>
      <c r="F651" s="40"/>
    </row>
    <row r="652" spans="1:9" x14ac:dyDescent="0.3">
      <c r="A652" s="50"/>
      <c r="B652" s="65"/>
      <c r="D652" s="18"/>
      <c r="E652" s="111"/>
      <c r="F652" s="40"/>
      <c r="G652" s="92"/>
      <c r="I652" s="93"/>
    </row>
    <row r="653" spans="1:9" x14ac:dyDescent="0.3">
      <c r="A653" s="50"/>
      <c r="B653" s="204" t="s">
        <v>465</v>
      </c>
      <c r="C653" s="54" t="s">
        <v>11</v>
      </c>
      <c r="D653" s="4" t="s">
        <v>452</v>
      </c>
      <c r="E653" s="111">
        <v>10</v>
      </c>
      <c r="F653" s="40">
        <f t="shared" si="7"/>
        <v>10</v>
      </c>
      <c r="G653" s="207"/>
      <c r="I653" s="208"/>
    </row>
    <row r="654" spans="1:9" x14ac:dyDescent="0.3">
      <c r="A654" s="50">
        <v>87</v>
      </c>
      <c r="B654" s="204"/>
      <c r="C654" s="54"/>
      <c r="D654" s="4" t="s">
        <v>156</v>
      </c>
      <c r="E654" s="111">
        <v>0</v>
      </c>
      <c r="F654" s="40">
        <f t="shared" si="7"/>
        <v>0</v>
      </c>
      <c r="G654" s="207"/>
      <c r="I654" s="208"/>
    </row>
    <row r="655" spans="1:9" x14ac:dyDescent="0.3">
      <c r="A655" s="50"/>
      <c r="B655" s="18" t="s">
        <v>466</v>
      </c>
      <c r="D655" s="18"/>
      <c r="E655" s="111"/>
      <c r="F655" s="40"/>
      <c r="G655" s="51"/>
      <c r="I655" s="52"/>
    </row>
    <row r="656" spans="1:9" ht="86.4" x14ac:dyDescent="0.3">
      <c r="A656" s="50"/>
      <c r="B656" s="57" t="s">
        <v>467</v>
      </c>
      <c r="D656" s="18"/>
      <c r="E656" s="111"/>
      <c r="F656" s="40"/>
    </row>
    <row r="657" spans="1:9" x14ac:dyDescent="0.3">
      <c r="B657" s="53"/>
      <c r="D657" s="18"/>
      <c r="E657" s="111"/>
      <c r="F657" s="40"/>
    </row>
    <row r="658" spans="1:9" x14ac:dyDescent="0.3">
      <c r="B658" s="204" t="s">
        <v>468</v>
      </c>
      <c r="C658" s="64" t="s">
        <v>11</v>
      </c>
      <c r="D658" s="38" t="s">
        <v>8</v>
      </c>
      <c r="E658" s="111">
        <v>10</v>
      </c>
      <c r="F658" s="40">
        <f t="shared" si="7"/>
        <v>10</v>
      </c>
      <c r="G658" s="207"/>
      <c r="I658" s="208"/>
    </row>
    <row r="659" spans="1:9" x14ac:dyDescent="0.3">
      <c r="A659" s="50">
        <v>88</v>
      </c>
      <c r="B659" s="204"/>
      <c r="C659" s="54"/>
      <c r="D659" s="4" t="s">
        <v>10</v>
      </c>
      <c r="E659" s="111">
        <v>0</v>
      </c>
      <c r="F659" s="40">
        <f t="shared" si="7"/>
        <v>0</v>
      </c>
      <c r="G659" s="207"/>
      <c r="I659" s="208"/>
    </row>
    <row r="660" spans="1:9" x14ac:dyDescent="0.3">
      <c r="A660" s="50"/>
      <c r="B660" s="18" t="s">
        <v>213</v>
      </c>
      <c r="D660" s="18"/>
      <c r="E660" s="111"/>
      <c r="F660" s="40"/>
    </row>
    <row r="661" spans="1:9" ht="28.8" x14ac:dyDescent="0.3">
      <c r="A661" s="50"/>
      <c r="B661" s="57" t="s">
        <v>469</v>
      </c>
      <c r="D661" s="18"/>
      <c r="E661" s="111"/>
      <c r="F661" s="40"/>
    </row>
    <row r="662" spans="1:9" x14ac:dyDescent="0.3">
      <c r="B662" s="53"/>
      <c r="D662" s="18"/>
      <c r="E662" s="111"/>
      <c r="F662" s="40"/>
    </row>
    <row r="663" spans="1:9" x14ac:dyDescent="0.3">
      <c r="B663" s="204" t="s">
        <v>470</v>
      </c>
      <c r="C663" s="54" t="s">
        <v>11</v>
      </c>
      <c r="D663" s="4" t="s">
        <v>8</v>
      </c>
      <c r="E663" s="111">
        <v>10</v>
      </c>
      <c r="F663" s="40">
        <f t="shared" si="7"/>
        <v>10</v>
      </c>
      <c r="G663" s="207"/>
      <c r="I663" s="208"/>
    </row>
    <row r="664" spans="1:9" x14ac:dyDescent="0.3">
      <c r="A664" s="50">
        <v>89</v>
      </c>
      <c r="B664" s="204"/>
      <c r="C664" s="54"/>
      <c r="D664" s="4" t="s">
        <v>27</v>
      </c>
      <c r="E664" s="111">
        <v>0</v>
      </c>
      <c r="F664" s="40">
        <f t="shared" si="7"/>
        <v>0</v>
      </c>
      <c r="G664" s="207"/>
      <c r="I664" s="208"/>
    </row>
    <row r="665" spans="1:9" x14ac:dyDescent="0.3">
      <c r="A665" s="50"/>
      <c r="B665" s="18" t="s">
        <v>471</v>
      </c>
      <c r="D665" s="18"/>
      <c r="E665" s="111"/>
      <c r="F665" s="40"/>
    </row>
    <row r="666" spans="1:9" x14ac:dyDescent="0.3">
      <c r="A666" s="50"/>
      <c r="B666" s="57" t="s">
        <v>25</v>
      </c>
      <c r="D666" s="18"/>
      <c r="E666" s="111"/>
      <c r="F666" s="40"/>
      <c r="G666" s="51"/>
      <c r="I666" s="52"/>
    </row>
    <row r="667" spans="1:9" x14ac:dyDescent="0.3">
      <c r="B667" s="18"/>
      <c r="D667" s="18"/>
      <c r="E667" s="111"/>
      <c r="F667" s="40"/>
      <c r="G667" s="51"/>
      <c r="I667" s="52"/>
    </row>
    <row r="668" spans="1:9" x14ac:dyDescent="0.3">
      <c r="B668" s="204" t="s">
        <v>472</v>
      </c>
      <c r="C668" s="54" t="s">
        <v>11</v>
      </c>
      <c r="D668" s="4" t="s">
        <v>8</v>
      </c>
      <c r="E668" s="111">
        <v>10</v>
      </c>
      <c r="F668" s="40">
        <f t="shared" si="7"/>
        <v>10</v>
      </c>
      <c r="G668" s="207"/>
      <c r="I668" s="208"/>
    </row>
    <row r="669" spans="1:9" x14ac:dyDescent="0.3">
      <c r="A669" s="50" t="s">
        <v>473</v>
      </c>
      <c r="B669" s="204"/>
      <c r="C669" s="54"/>
      <c r="D669" s="4" t="s">
        <v>27</v>
      </c>
      <c r="E669" s="111">
        <v>0</v>
      </c>
      <c r="F669" s="40">
        <f t="shared" si="7"/>
        <v>0</v>
      </c>
      <c r="G669" s="207"/>
      <c r="I669" s="208"/>
    </row>
    <row r="670" spans="1:9" x14ac:dyDescent="0.3">
      <c r="A670" s="50"/>
      <c r="B670" s="18"/>
      <c r="D670" s="18"/>
      <c r="E670" s="111"/>
      <c r="F670" s="40"/>
      <c r="G670" s="51"/>
      <c r="I670" s="52"/>
    </row>
    <row r="671" spans="1:9" x14ac:dyDescent="0.3">
      <c r="B671" s="204" t="s">
        <v>474</v>
      </c>
      <c r="C671" s="54"/>
      <c r="D671" s="4" t="s">
        <v>452</v>
      </c>
      <c r="E671" s="111">
        <v>0</v>
      </c>
      <c r="F671" s="40">
        <f t="shared" si="7"/>
        <v>0</v>
      </c>
      <c r="G671" s="207"/>
      <c r="I671" s="208" t="s">
        <v>475</v>
      </c>
    </row>
    <row r="672" spans="1:9" x14ac:dyDescent="0.3">
      <c r="A672" s="50" t="s">
        <v>476</v>
      </c>
      <c r="B672" s="204"/>
      <c r="C672" s="54" t="s">
        <v>11</v>
      </c>
      <c r="D672" s="4" t="s">
        <v>156</v>
      </c>
      <c r="E672" s="111">
        <v>0</v>
      </c>
      <c r="F672" s="40">
        <f t="shared" si="7"/>
        <v>0</v>
      </c>
      <c r="G672" s="207"/>
      <c r="I672" s="208"/>
    </row>
    <row r="673" spans="1:9" x14ac:dyDescent="0.3">
      <c r="A673" s="50"/>
      <c r="B673" s="18" t="s">
        <v>457</v>
      </c>
      <c r="D673" s="18"/>
      <c r="E673" s="111"/>
      <c r="F673" s="40"/>
      <c r="G673" s="51"/>
      <c r="I673" s="52"/>
    </row>
    <row r="674" spans="1:9" x14ac:dyDescent="0.3">
      <c r="A674" s="50"/>
      <c r="B674" s="57" t="s">
        <v>25</v>
      </c>
      <c r="D674" s="18"/>
      <c r="E674" s="111"/>
      <c r="F674" s="40"/>
    </row>
    <row r="675" spans="1:9" x14ac:dyDescent="0.3">
      <c r="B675" s="53"/>
      <c r="D675" s="18"/>
      <c r="E675" s="111"/>
      <c r="F675" s="40"/>
    </row>
    <row r="676" spans="1:9" ht="15.6" x14ac:dyDescent="0.3">
      <c r="B676" s="173" t="s">
        <v>477</v>
      </c>
      <c r="C676" s="174"/>
      <c r="D676" s="174"/>
      <c r="E676" s="174"/>
      <c r="F676" s="175">
        <f>SUM(F677:F736)</f>
        <v>93</v>
      </c>
      <c r="G676" s="174"/>
      <c r="H676" s="176"/>
      <c r="I676" s="174"/>
    </row>
    <row r="677" spans="1:9" x14ac:dyDescent="0.3">
      <c r="B677" s="204" t="s">
        <v>478</v>
      </c>
      <c r="C677" s="54"/>
      <c r="D677" s="4" t="s">
        <v>479</v>
      </c>
      <c r="E677" s="111">
        <v>15</v>
      </c>
      <c r="F677" s="40">
        <f t="shared" si="7"/>
        <v>0</v>
      </c>
      <c r="G677" s="207"/>
      <c r="I677" s="208" t="s">
        <v>480</v>
      </c>
    </row>
    <row r="678" spans="1:9" ht="28.8" x14ac:dyDescent="0.3">
      <c r="A678" s="50">
        <v>91</v>
      </c>
      <c r="B678" s="204"/>
      <c r="C678" s="54"/>
      <c r="D678" s="4" t="s">
        <v>481</v>
      </c>
      <c r="E678" s="111">
        <v>12</v>
      </c>
      <c r="F678" s="40">
        <f t="shared" si="7"/>
        <v>0</v>
      </c>
      <c r="G678" s="207"/>
      <c r="I678" s="208"/>
    </row>
    <row r="679" spans="1:9" ht="28.8" x14ac:dyDescent="0.3">
      <c r="A679" s="50"/>
      <c r="B679" s="204"/>
      <c r="C679" s="54" t="s">
        <v>11</v>
      </c>
      <c r="D679" s="4" t="s">
        <v>482</v>
      </c>
      <c r="E679" s="111">
        <v>8</v>
      </c>
      <c r="F679" s="40">
        <f t="shared" si="7"/>
        <v>8</v>
      </c>
      <c r="G679" s="207"/>
      <c r="I679" s="208"/>
    </row>
    <row r="680" spans="1:9" x14ac:dyDescent="0.3">
      <c r="A680" s="50"/>
      <c r="B680" s="204"/>
      <c r="C680" s="54"/>
      <c r="D680" s="4" t="s">
        <v>483</v>
      </c>
      <c r="E680" s="111">
        <v>0</v>
      </c>
      <c r="F680" s="40">
        <f>F709</f>
        <v>0</v>
      </c>
      <c r="G680" s="207"/>
      <c r="I680" s="208"/>
    </row>
    <row r="681" spans="1:9" ht="43.2" x14ac:dyDescent="0.3">
      <c r="A681" s="50"/>
      <c r="B681" s="18" t="s">
        <v>484</v>
      </c>
      <c r="D681" s="18"/>
      <c r="E681" s="111"/>
      <c r="F681" s="40"/>
      <c r="G681" s="51"/>
      <c r="I681" s="52"/>
    </row>
    <row r="682" spans="1:9" ht="100.8" x14ac:dyDescent="0.3">
      <c r="B682" s="57" t="s">
        <v>485</v>
      </c>
      <c r="D682" s="18"/>
      <c r="E682" s="111"/>
      <c r="F682" s="40"/>
    </row>
    <row r="683" spans="1:9" x14ac:dyDescent="0.3">
      <c r="A683" s="50"/>
      <c r="B683" s="18"/>
      <c r="D683" s="18"/>
      <c r="E683" s="111"/>
      <c r="F683" s="40"/>
      <c r="G683" s="51"/>
      <c r="I683" s="52"/>
    </row>
    <row r="684" spans="1:9" x14ac:dyDescent="0.3">
      <c r="A684" s="50"/>
      <c r="B684" s="204" t="s">
        <v>486</v>
      </c>
      <c r="C684" s="64" t="s">
        <v>11</v>
      </c>
      <c r="D684" s="38" t="s">
        <v>487</v>
      </c>
      <c r="E684" s="40">
        <v>10</v>
      </c>
      <c r="F684" s="40">
        <f t="shared" si="7"/>
        <v>10</v>
      </c>
      <c r="G684" s="207"/>
      <c r="I684" s="208"/>
    </row>
    <row r="685" spans="1:9" x14ac:dyDescent="0.3">
      <c r="A685" s="50" t="s">
        <v>488</v>
      </c>
      <c r="B685" s="204"/>
      <c r="C685" s="54"/>
      <c r="D685" s="4" t="s">
        <v>10</v>
      </c>
      <c r="E685" s="111">
        <v>0</v>
      </c>
      <c r="F685" s="40">
        <f t="shared" si="7"/>
        <v>0</v>
      </c>
      <c r="G685" s="207"/>
      <c r="I685" s="208"/>
    </row>
    <row r="686" spans="1:9" x14ac:dyDescent="0.3">
      <c r="A686" s="50"/>
      <c r="B686" s="18"/>
      <c r="D686" s="18"/>
      <c r="E686" s="111"/>
      <c r="F686" s="40"/>
      <c r="G686" s="51"/>
      <c r="I686" s="52"/>
    </row>
    <row r="687" spans="1:9" x14ac:dyDescent="0.3">
      <c r="B687" s="204" t="s">
        <v>489</v>
      </c>
      <c r="C687" s="64" t="s">
        <v>11</v>
      </c>
      <c r="D687" s="38" t="s">
        <v>487</v>
      </c>
      <c r="E687" s="163">
        <v>10</v>
      </c>
      <c r="F687" s="40">
        <f t="shared" si="7"/>
        <v>10</v>
      </c>
      <c r="G687" s="207"/>
      <c r="I687" s="208"/>
    </row>
    <row r="688" spans="1:9" x14ac:dyDescent="0.3">
      <c r="A688" s="50" t="s">
        <v>490</v>
      </c>
      <c r="B688" s="204"/>
      <c r="C688" s="54"/>
      <c r="D688" s="4" t="s">
        <v>10</v>
      </c>
      <c r="E688" s="163">
        <v>0</v>
      </c>
      <c r="F688" s="40">
        <f t="shared" si="7"/>
        <v>0</v>
      </c>
      <c r="G688" s="207"/>
      <c r="I688" s="208"/>
    </row>
    <row r="689" spans="1:9" x14ac:dyDescent="0.3">
      <c r="A689" s="50"/>
      <c r="B689" s="18" t="s">
        <v>491</v>
      </c>
      <c r="D689" s="18"/>
      <c r="E689" s="111"/>
      <c r="F689" s="40"/>
    </row>
    <row r="690" spans="1:9" ht="43.2" x14ac:dyDescent="0.3">
      <c r="A690" s="50"/>
      <c r="B690" s="57" t="s">
        <v>492</v>
      </c>
      <c r="D690" s="18"/>
      <c r="E690" s="111"/>
      <c r="F690" s="40"/>
    </row>
    <row r="691" spans="1:9" x14ac:dyDescent="0.3">
      <c r="B691" s="53"/>
      <c r="D691" s="18"/>
      <c r="E691" s="111"/>
      <c r="F691" s="40"/>
    </row>
    <row r="692" spans="1:9" x14ac:dyDescent="0.3">
      <c r="B692" s="213" t="s">
        <v>493</v>
      </c>
      <c r="C692" s="64" t="s">
        <v>11</v>
      </c>
      <c r="D692" s="38" t="s">
        <v>8</v>
      </c>
      <c r="E692" s="40">
        <v>0</v>
      </c>
      <c r="F692" s="40">
        <f t="shared" si="7"/>
        <v>0</v>
      </c>
    </row>
    <row r="693" spans="1:9" ht="15.6" customHeight="1" x14ac:dyDescent="0.3">
      <c r="A693" s="50" t="s">
        <v>494</v>
      </c>
      <c r="B693" s="213"/>
      <c r="C693" s="54"/>
      <c r="D693" s="4" t="s">
        <v>10</v>
      </c>
      <c r="E693" s="111">
        <v>0</v>
      </c>
      <c r="F693" s="40">
        <f t="shared" si="7"/>
        <v>0</v>
      </c>
    </row>
    <row r="694" spans="1:9" x14ac:dyDescent="0.3">
      <c r="B694" s="18" t="s">
        <v>495</v>
      </c>
      <c r="D694" s="18"/>
      <c r="E694" s="111"/>
      <c r="F694" s="40"/>
    </row>
    <row r="695" spans="1:9" ht="28.8" x14ac:dyDescent="0.3">
      <c r="B695" s="57" t="s">
        <v>496</v>
      </c>
      <c r="D695" s="18"/>
      <c r="E695" s="111"/>
      <c r="F695" s="40"/>
    </row>
    <row r="696" spans="1:9" s="177" customFormat="1" x14ac:dyDescent="0.3">
      <c r="A696" s="1"/>
      <c r="B696" s="53"/>
      <c r="C696" s="4"/>
      <c r="D696" s="18"/>
      <c r="E696" s="111"/>
      <c r="F696" s="40"/>
      <c r="G696" s="20"/>
      <c r="H696" s="21"/>
      <c r="I696" s="9"/>
    </row>
    <row r="697" spans="1:9" s="177" customFormat="1" x14ac:dyDescent="0.3">
      <c r="A697" s="1"/>
      <c r="B697" s="210" t="s">
        <v>497</v>
      </c>
      <c r="C697" s="82" t="s">
        <v>11</v>
      </c>
      <c r="D697" s="39" t="s">
        <v>8</v>
      </c>
      <c r="E697" s="39">
        <v>10</v>
      </c>
      <c r="F697" s="40">
        <f t="shared" si="7"/>
        <v>10</v>
      </c>
      <c r="G697" s="178"/>
      <c r="H697" s="179"/>
      <c r="I697" s="180"/>
    </row>
    <row r="698" spans="1:9" s="177" customFormat="1" x14ac:dyDescent="0.3">
      <c r="A698" s="50" t="s">
        <v>498</v>
      </c>
      <c r="B698" s="210"/>
      <c r="C698" s="82"/>
      <c r="D698" s="39" t="s">
        <v>10</v>
      </c>
      <c r="E698" s="39">
        <v>0</v>
      </c>
      <c r="F698" s="40">
        <f t="shared" si="7"/>
        <v>0</v>
      </c>
      <c r="G698" s="51"/>
      <c r="H698" s="179"/>
      <c r="I698" s="52"/>
    </row>
    <row r="699" spans="1:9" s="177" customFormat="1" x14ac:dyDescent="0.3">
      <c r="A699" s="50"/>
      <c r="B699" s="210"/>
      <c r="C699" s="82"/>
      <c r="D699" s="39" t="s">
        <v>17</v>
      </c>
      <c r="E699" s="39">
        <v>10</v>
      </c>
      <c r="F699" s="40">
        <f t="shared" si="7"/>
        <v>0</v>
      </c>
      <c r="G699" s="51"/>
      <c r="H699" s="179"/>
      <c r="I699" s="52"/>
    </row>
    <row r="700" spans="1:9" s="177" customFormat="1" x14ac:dyDescent="0.3">
      <c r="A700" s="50"/>
      <c r="B700" s="18" t="s">
        <v>499</v>
      </c>
      <c r="C700" s="4"/>
      <c r="D700" s="4"/>
      <c r="E700" s="4"/>
      <c r="F700" s="40"/>
      <c r="G700" s="51"/>
      <c r="H700" s="179"/>
      <c r="I700" s="52"/>
    </row>
    <row r="701" spans="1:9" s="177" customFormat="1" x14ac:dyDescent="0.3">
      <c r="A701" s="50"/>
      <c r="B701" s="57" t="s">
        <v>25</v>
      </c>
      <c r="C701" s="4"/>
      <c r="D701" s="4"/>
      <c r="E701" s="4"/>
      <c r="F701" s="40"/>
      <c r="G701" s="51"/>
      <c r="H701" s="179"/>
      <c r="I701" s="52"/>
    </row>
    <row r="702" spans="1:9" s="177" customFormat="1" x14ac:dyDescent="0.3">
      <c r="A702" s="50"/>
      <c r="B702" s="65"/>
      <c r="C702" s="4"/>
      <c r="D702" s="4"/>
      <c r="E702" s="4"/>
      <c r="F702" s="40"/>
      <c r="G702" s="92"/>
      <c r="H702" s="179"/>
      <c r="I702" s="93"/>
    </row>
    <row r="703" spans="1:9" s="177" customFormat="1" x14ac:dyDescent="0.3">
      <c r="A703" s="50"/>
      <c r="B703" s="210" t="s">
        <v>500</v>
      </c>
      <c r="C703" s="82"/>
      <c r="D703" s="39" t="s">
        <v>169</v>
      </c>
      <c r="E703" s="39">
        <v>15</v>
      </c>
      <c r="F703" s="40">
        <f t="shared" si="7"/>
        <v>0</v>
      </c>
      <c r="G703" s="178"/>
      <c r="H703" s="179"/>
      <c r="I703" s="180"/>
    </row>
    <row r="704" spans="1:9" s="177" customFormat="1" x14ac:dyDescent="0.3">
      <c r="A704" s="50" t="s">
        <v>501</v>
      </c>
      <c r="B704" s="210"/>
      <c r="C704" s="82"/>
      <c r="D704" s="39" t="s">
        <v>171</v>
      </c>
      <c r="E704" s="39">
        <v>12</v>
      </c>
      <c r="F704" s="40">
        <f t="shared" si="7"/>
        <v>0</v>
      </c>
      <c r="G704" s="51"/>
      <c r="H704" s="179"/>
      <c r="I704" s="52"/>
    </row>
    <row r="705" spans="1:9" s="177" customFormat="1" x14ac:dyDescent="0.3">
      <c r="A705" s="50"/>
      <c r="B705" s="210"/>
      <c r="C705" s="82"/>
      <c r="D705" s="39" t="s">
        <v>172</v>
      </c>
      <c r="E705" s="39">
        <v>8</v>
      </c>
      <c r="F705" s="40">
        <f t="shared" si="7"/>
        <v>0</v>
      </c>
      <c r="G705" s="51"/>
      <c r="H705" s="179"/>
      <c r="I705" s="52"/>
    </row>
    <row r="706" spans="1:9" s="177" customFormat="1" x14ac:dyDescent="0.3">
      <c r="A706" s="50"/>
      <c r="B706" s="210"/>
      <c r="C706" s="82"/>
      <c r="D706" s="39" t="s">
        <v>173</v>
      </c>
      <c r="E706" s="39">
        <v>4</v>
      </c>
      <c r="F706" s="40">
        <f t="shared" si="7"/>
        <v>0</v>
      </c>
      <c r="G706" s="51"/>
      <c r="H706" s="179"/>
      <c r="I706" s="52"/>
    </row>
    <row r="707" spans="1:9" s="177" customFormat="1" x14ac:dyDescent="0.3">
      <c r="A707" s="50"/>
      <c r="B707" s="210"/>
      <c r="C707" s="82"/>
      <c r="D707" s="39" t="s">
        <v>174</v>
      </c>
      <c r="E707" s="39">
        <v>0</v>
      </c>
      <c r="F707" s="40">
        <f t="shared" si="7"/>
        <v>0</v>
      </c>
      <c r="G707" s="51"/>
      <c r="H707" s="179"/>
      <c r="I707" s="52"/>
    </row>
    <row r="708" spans="1:9" s="177" customFormat="1" x14ac:dyDescent="0.3">
      <c r="A708" s="50"/>
      <c r="B708" s="4"/>
      <c r="C708" s="82" t="s">
        <v>11</v>
      </c>
      <c r="D708" s="39" t="s">
        <v>131</v>
      </c>
      <c r="E708" s="39">
        <v>15</v>
      </c>
      <c r="F708" s="40">
        <f t="shared" si="7"/>
        <v>15</v>
      </c>
      <c r="G708" s="51"/>
      <c r="H708" s="179"/>
      <c r="I708" s="52"/>
    </row>
    <row r="709" spans="1:9" s="177" customFormat="1" ht="43.2" x14ac:dyDescent="0.3">
      <c r="A709" s="50"/>
      <c r="B709" s="18" t="s">
        <v>502</v>
      </c>
      <c r="C709" s="4"/>
      <c r="D709" s="4"/>
      <c r="E709" s="4"/>
      <c r="F709" s="40"/>
      <c r="G709" s="51"/>
      <c r="H709" s="179"/>
      <c r="I709" s="52"/>
    </row>
    <row r="710" spans="1:9" x14ac:dyDescent="0.3">
      <c r="A710" s="50"/>
      <c r="B710" s="57" t="s">
        <v>503</v>
      </c>
      <c r="D710" s="4"/>
      <c r="E710" s="4"/>
      <c r="F710" s="40"/>
      <c r="G710" s="51"/>
      <c r="H710" s="179"/>
      <c r="I710" s="52"/>
    </row>
    <row r="711" spans="1:9" x14ac:dyDescent="0.3">
      <c r="A711" s="50"/>
      <c r="B711" s="65"/>
      <c r="D711" s="18"/>
      <c r="E711" s="111"/>
      <c r="F711" s="40"/>
    </row>
    <row r="712" spans="1:9" x14ac:dyDescent="0.3">
      <c r="B712" s="204" t="s">
        <v>504</v>
      </c>
      <c r="C712" s="64" t="s">
        <v>11</v>
      </c>
      <c r="D712" s="38" t="s">
        <v>8</v>
      </c>
      <c r="E712" s="40">
        <v>10</v>
      </c>
      <c r="F712" s="40">
        <f t="shared" ref="F712:F774" si="8">IF(C712="x",E712,0)</f>
        <v>10</v>
      </c>
      <c r="G712" s="207"/>
      <c r="I712" s="208"/>
    </row>
    <row r="713" spans="1:9" x14ac:dyDescent="0.3">
      <c r="A713" s="50" t="s">
        <v>505</v>
      </c>
      <c r="B713" s="204"/>
      <c r="C713" s="54"/>
      <c r="D713" s="4" t="s">
        <v>10</v>
      </c>
      <c r="E713" s="111">
        <v>0</v>
      </c>
      <c r="F713" s="40">
        <f t="shared" si="8"/>
        <v>0</v>
      </c>
      <c r="G713" s="207"/>
      <c r="I713" s="208"/>
    </row>
    <row r="714" spans="1:9" x14ac:dyDescent="0.3">
      <c r="A714" s="50"/>
      <c r="B714" s="18" t="s">
        <v>506</v>
      </c>
      <c r="D714" s="18"/>
      <c r="E714" s="111"/>
      <c r="F714" s="40"/>
    </row>
    <row r="715" spans="1:9" x14ac:dyDescent="0.3">
      <c r="B715" s="57" t="s">
        <v>507</v>
      </c>
      <c r="D715" s="18"/>
      <c r="E715" s="111"/>
      <c r="F715" s="40"/>
    </row>
    <row r="716" spans="1:9" x14ac:dyDescent="0.3">
      <c r="A716" s="50"/>
      <c r="B716" s="65"/>
      <c r="D716" s="18"/>
      <c r="E716" s="111"/>
      <c r="F716" s="40"/>
    </row>
    <row r="717" spans="1:9" x14ac:dyDescent="0.3">
      <c r="A717" s="50"/>
      <c r="B717" s="204" t="s">
        <v>508</v>
      </c>
      <c r="C717" s="64" t="s">
        <v>11</v>
      </c>
      <c r="D717" s="38" t="s">
        <v>509</v>
      </c>
      <c r="E717" s="40">
        <v>0</v>
      </c>
      <c r="F717" s="40">
        <f t="shared" si="8"/>
        <v>0</v>
      </c>
      <c r="G717" s="207"/>
      <c r="I717" s="208"/>
    </row>
    <row r="718" spans="1:9" x14ac:dyDescent="0.3">
      <c r="A718" s="50" t="s">
        <v>510</v>
      </c>
      <c r="B718" s="204"/>
      <c r="C718" s="64"/>
      <c r="D718" s="38" t="s">
        <v>511</v>
      </c>
      <c r="E718" s="40">
        <v>0</v>
      </c>
      <c r="F718" s="40">
        <f t="shared" si="8"/>
        <v>0</v>
      </c>
      <c r="G718" s="207"/>
      <c r="I718" s="208"/>
    </row>
    <row r="719" spans="1:9" x14ac:dyDescent="0.3">
      <c r="A719" s="50"/>
      <c r="B719" s="204"/>
      <c r="C719" s="64"/>
      <c r="D719" s="38" t="s">
        <v>512</v>
      </c>
      <c r="E719" s="40">
        <v>0</v>
      </c>
      <c r="F719" s="40">
        <f t="shared" si="8"/>
        <v>0</v>
      </c>
      <c r="G719" s="207"/>
      <c r="I719" s="208"/>
    </row>
    <row r="720" spans="1:9" x14ac:dyDescent="0.3">
      <c r="A720" s="50"/>
      <c r="B720" s="204"/>
      <c r="C720" s="54"/>
      <c r="D720" s="4" t="s">
        <v>513</v>
      </c>
      <c r="E720" s="111">
        <v>0</v>
      </c>
      <c r="F720" s="40">
        <f t="shared" si="8"/>
        <v>0</v>
      </c>
      <c r="G720" s="207"/>
      <c r="I720" s="208"/>
    </row>
    <row r="721" spans="1:9" s="58" customFormat="1" x14ac:dyDescent="0.3">
      <c r="A721" s="50"/>
      <c r="B721" s="65"/>
      <c r="C721" s="4"/>
      <c r="D721" s="18"/>
      <c r="E721" s="111"/>
      <c r="F721" s="40"/>
      <c r="G721" s="20"/>
      <c r="H721" s="21"/>
      <c r="I721" s="9"/>
    </row>
    <row r="722" spans="1:9" s="58" customFormat="1" x14ac:dyDescent="0.3">
      <c r="A722" s="1"/>
      <c r="B722" s="204" t="s">
        <v>514</v>
      </c>
      <c r="C722" s="64" t="s">
        <v>11</v>
      </c>
      <c r="D722" s="38" t="s">
        <v>8</v>
      </c>
      <c r="E722" s="40">
        <v>10</v>
      </c>
      <c r="F722" s="40">
        <f t="shared" si="8"/>
        <v>10</v>
      </c>
      <c r="G722" s="211"/>
      <c r="H722" s="169"/>
      <c r="I722" s="212"/>
    </row>
    <row r="723" spans="1:9" s="58" customFormat="1" ht="16.05" customHeight="1" x14ac:dyDescent="0.3">
      <c r="A723" s="50">
        <v>95</v>
      </c>
      <c r="B723" s="204"/>
      <c r="C723" s="64"/>
      <c r="D723" s="38" t="s">
        <v>10</v>
      </c>
      <c r="E723" s="40">
        <v>0</v>
      </c>
      <c r="F723" s="40">
        <f t="shared" si="8"/>
        <v>0</v>
      </c>
      <c r="G723" s="211"/>
      <c r="H723" s="169"/>
      <c r="I723" s="212"/>
    </row>
    <row r="724" spans="1:9" s="58" customFormat="1" x14ac:dyDescent="0.3">
      <c r="A724" s="63"/>
      <c r="B724" s="18" t="s">
        <v>515</v>
      </c>
      <c r="C724" s="4"/>
      <c r="D724" s="18"/>
      <c r="E724" s="170"/>
      <c r="F724" s="40"/>
      <c r="G724" s="60"/>
      <c r="H724" s="169"/>
      <c r="I724" s="61"/>
    </row>
    <row r="725" spans="1:9" s="58" customFormat="1" x14ac:dyDescent="0.3">
      <c r="A725" s="63"/>
      <c r="B725" s="153" t="s">
        <v>516</v>
      </c>
      <c r="C725" s="4"/>
      <c r="D725" s="18"/>
      <c r="E725" s="170"/>
      <c r="F725" s="40"/>
      <c r="G725" s="60"/>
      <c r="H725" s="169"/>
      <c r="I725" s="61"/>
    </row>
    <row r="726" spans="1:9" s="58" customFormat="1" x14ac:dyDescent="0.3">
      <c r="A726" s="63"/>
      <c r="B726" s="62"/>
      <c r="C726" s="4"/>
      <c r="E726" s="170"/>
      <c r="F726" s="40"/>
      <c r="G726" s="60"/>
      <c r="H726" s="169"/>
      <c r="I726" s="61"/>
    </row>
    <row r="727" spans="1:9" s="58" customFormat="1" x14ac:dyDescent="0.3">
      <c r="A727" s="63"/>
      <c r="B727" s="204" t="s">
        <v>517</v>
      </c>
      <c r="C727" s="64" t="s">
        <v>11</v>
      </c>
      <c r="D727" s="38" t="s">
        <v>8</v>
      </c>
      <c r="E727" s="111">
        <v>10</v>
      </c>
      <c r="F727" s="40">
        <f t="shared" si="8"/>
        <v>10</v>
      </c>
      <c r="G727" s="60"/>
      <c r="H727" s="169"/>
      <c r="I727" s="61"/>
    </row>
    <row r="728" spans="1:9" s="58" customFormat="1" x14ac:dyDescent="0.3">
      <c r="A728" s="50">
        <v>96</v>
      </c>
      <c r="B728" s="204"/>
      <c r="C728" s="64"/>
      <c r="D728" s="38" t="s">
        <v>10</v>
      </c>
      <c r="E728" s="111">
        <v>0</v>
      </c>
      <c r="F728" s="40">
        <f t="shared" si="8"/>
        <v>0</v>
      </c>
      <c r="G728" s="60"/>
      <c r="H728" s="169"/>
      <c r="I728" s="61"/>
    </row>
    <row r="729" spans="1:9" s="58" customFormat="1" x14ac:dyDescent="0.3">
      <c r="A729" s="63"/>
      <c r="B729" s="18" t="s">
        <v>518</v>
      </c>
      <c r="C729" s="4"/>
      <c r="D729" s="18"/>
      <c r="E729" s="170"/>
      <c r="F729" s="40"/>
      <c r="G729" s="60"/>
      <c r="H729" s="169"/>
      <c r="I729" s="61"/>
    </row>
    <row r="730" spans="1:9" s="58" customFormat="1" ht="28.8" x14ac:dyDescent="0.3">
      <c r="A730" s="63"/>
      <c r="B730" s="153" t="s">
        <v>519</v>
      </c>
      <c r="C730" s="4"/>
      <c r="D730" s="18"/>
      <c r="E730" s="170"/>
      <c r="F730" s="40"/>
      <c r="G730" s="79" t="s">
        <v>520</v>
      </c>
      <c r="H730" s="80" t="s">
        <v>521</v>
      </c>
      <c r="I730" s="18"/>
    </row>
    <row r="731" spans="1:9" x14ac:dyDescent="0.3">
      <c r="A731" s="63"/>
      <c r="B731" s="62"/>
      <c r="D731" s="58"/>
      <c r="E731" s="170"/>
      <c r="F731" s="40"/>
      <c r="G731" s="60"/>
      <c r="H731" s="169"/>
      <c r="I731" s="61"/>
    </row>
    <row r="732" spans="1:9" x14ac:dyDescent="0.3">
      <c r="A732" s="63"/>
      <c r="B732" s="204" t="s">
        <v>522</v>
      </c>
      <c r="C732" s="54" t="s">
        <v>11</v>
      </c>
      <c r="D732" s="4" t="s">
        <v>8</v>
      </c>
      <c r="E732" s="111">
        <v>10</v>
      </c>
      <c r="F732" s="40">
        <f t="shared" si="8"/>
        <v>10</v>
      </c>
      <c r="G732" s="207"/>
      <c r="I732" s="208" t="s">
        <v>523</v>
      </c>
    </row>
    <row r="733" spans="1:9" x14ac:dyDescent="0.3">
      <c r="A733" s="50">
        <v>97</v>
      </c>
      <c r="B733" s="204"/>
      <c r="C733" s="54"/>
      <c r="D733" s="4" t="s">
        <v>10</v>
      </c>
      <c r="E733" s="111">
        <v>0</v>
      </c>
      <c r="F733" s="40">
        <f t="shared" si="8"/>
        <v>0</v>
      </c>
      <c r="G733" s="207"/>
      <c r="I733" s="208"/>
    </row>
    <row r="734" spans="1:9" ht="28.8" x14ac:dyDescent="0.3">
      <c r="A734" s="50"/>
      <c r="B734" s="181" t="s">
        <v>524</v>
      </c>
      <c r="D734" s="18"/>
      <c r="E734" s="111"/>
      <c r="F734" s="40"/>
      <c r="G734" s="51"/>
      <c r="I734" s="52"/>
    </row>
    <row r="735" spans="1:9" s="58" customFormat="1" ht="100.8" x14ac:dyDescent="0.3">
      <c r="A735" s="50"/>
      <c r="B735" s="57" t="s">
        <v>519</v>
      </c>
      <c r="C735" s="4"/>
      <c r="D735" s="18"/>
      <c r="E735" s="111"/>
      <c r="F735" s="40"/>
      <c r="G735" s="171" t="s">
        <v>525</v>
      </c>
      <c r="H735" s="172" t="s">
        <v>526</v>
      </c>
      <c r="I735" s="2"/>
    </row>
    <row r="736" spans="1:9" x14ac:dyDescent="0.3">
      <c r="B736" s="62"/>
      <c r="D736" s="58"/>
      <c r="E736" s="170"/>
      <c r="F736" s="40"/>
      <c r="G736" s="60"/>
      <c r="H736" s="169"/>
      <c r="I736" s="61"/>
    </row>
    <row r="737" spans="1:9" ht="15.6" x14ac:dyDescent="0.3">
      <c r="B737" s="173" t="s">
        <v>527</v>
      </c>
      <c r="C737" s="174"/>
      <c r="D737" s="174"/>
      <c r="E737" s="174"/>
      <c r="F737" s="175">
        <f>SUM(F738:F790)</f>
        <v>140</v>
      </c>
      <c r="G737" s="174"/>
      <c r="H737" s="176"/>
      <c r="I737" s="174"/>
    </row>
    <row r="738" spans="1:9" x14ac:dyDescent="0.3">
      <c r="B738" s="204" t="s">
        <v>528</v>
      </c>
      <c r="C738" s="64" t="s">
        <v>11</v>
      </c>
      <c r="D738" s="38" t="s">
        <v>8</v>
      </c>
      <c r="E738" s="40">
        <v>30</v>
      </c>
      <c r="F738" s="40">
        <f t="shared" si="8"/>
        <v>30</v>
      </c>
      <c r="G738" s="207"/>
      <c r="I738" s="208" t="s">
        <v>529</v>
      </c>
    </row>
    <row r="739" spans="1:9" x14ac:dyDescent="0.3">
      <c r="A739" s="50">
        <v>98</v>
      </c>
      <c r="B739" s="204"/>
      <c r="C739" s="54"/>
      <c r="D739" s="4" t="s">
        <v>10</v>
      </c>
      <c r="E739" s="111">
        <v>0</v>
      </c>
      <c r="F739" s="40">
        <f t="shared" si="8"/>
        <v>0</v>
      </c>
      <c r="G739" s="207"/>
      <c r="I739" s="208"/>
    </row>
    <row r="740" spans="1:9" x14ac:dyDescent="0.3">
      <c r="A740" s="50"/>
      <c r="B740" s="18" t="s">
        <v>530</v>
      </c>
      <c r="D740" s="18"/>
      <c r="E740" s="111"/>
      <c r="F740" s="40"/>
      <c r="G740" s="51"/>
      <c r="I740" s="52"/>
    </row>
    <row r="741" spans="1:9" ht="316.8" x14ac:dyDescent="0.3">
      <c r="A741" s="50"/>
      <c r="B741" s="57" t="s">
        <v>531</v>
      </c>
      <c r="D741" s="18"/>
      <c r="E741" s="111"/>
      <c r="F741" s="40"/>
      <c r="G741" s="51"/>
      <c r="I741" s="52"/>
    </row>
    <row r="742" spans="1:9" x14ac:dyDescent="0.3">
      <c r="B742" s="18"/>
      <c r="D742" s="18"/>
      <c r="E742" s="111"/>
      <c r="F742" s="40"/>
      <c r="G742" s="51"/>
      <c r="I742" s="52"/>
    </row>
    <row r="743" spans="1:9" x14ac:dyDescent="0.3">
      <c r="B743" s="204" t="s">
        <v>532</v>
      </c>
      <c r="C743" s="64" t="s">
        <v>11</v>
      </c>
      <c r="D743" s="38" t="s">
        <v>8</v>
      </c>
      <c r="E743" s="40">
        <v>10</v>
      </c>
      <c r="F743" s="40">
        <f t="shared" si="8"/>
        <v>10</v>
      </c>
      <c r="G743" s="207"/>
      <c r="I743" s="208"/>
    </row>
    <row r="744" spans="1:9" x14ac:dyDescent="0.3">
      <c r="A744" s="50">
        <v>99</v>
      </c>
      <c r="B744" s="204"/>
      <c r="C744" s="54"/>
      <c r="D744" s="4" t="s">
        <v>10</v>
      </c>
      <c r="E744" s="111">
        <v>0</v>
      </c>
      <c r="F744" s="40">
        <f t="shared" si="8"/>
        <v>0</v>
      </c>
      <c r="G744" s="207"/>
      <c r="I744" s="208"/>
    </row>
    <row r="745" spans="1:9" x14ac:dyDescent="0.3">
      <c r="A745" s="50"/>
      <c r="B745" s="65"/>
      <c r="D745" s="18"/>
      <c r="E745" s="111"/>
      <c r="F745" s="40"/>
    </row>
    <row r="746" spans="1:9" x14ac:dyDescent="0.3">
      <c r="B746" s="204" t="s">
        <v>533</v>
      </c>
      <c r="C746" s="64" t="s">
        <v>11</v>
      </c>
      <c r="D746" s="38" t="s">
        <v>8</v>
      </c>
      <c r="E746" s="40">
        <v>10</v>
      </c>
      <c r="F746" s="40">
        <f t="shared" si="8"/>
        <v>10</v>
      </c>
      <c r="G746" s="207"/>
      <c r="I746" s="208" t="s">
        <v>534</v>
      </c>
    </row>
    <row r="747" spans="1:9" x14ac:dyDescent="0.3">
      <c r="A747" s="50">
        <v>100</v>
      </c>
      <c r="B747" s="204"/>
      <c r="C747" s="54"/>
      <c r="D747" s="4" t="s">
        <v>10</v>
      </c>
      <c r="E747" s="111">
        <v>0</v>
      </c>
      <c r="F747" s="40">
        <f t="shared" si="8"/>
        <v>0</v>
      </c>
      <c r="G747" s="207"/>
      <c r="I747" s="208"/>
    </row>
    <row r="748" spans="1:9" x14ac:dyDescent="0.3">
      <c r="A748" s="50"/>
      <c r="B748" s="18" t="s">
        <v>535</v>
      </c>
      <c r="D748" s="18"/>
      <c r="E748" s="111"/>
      <c r="F748" s="40"/>
    </row>
    <row r="749" spans="1:9" ht="43.2" x14ac:dyDescent="0.3">
      <c r="A749" s="50"/>
      <c r="B749" s="57" t="s">
        <v>536</v>
      </c>
      <c r="D749" s="18"/>
      <c r="E749" s="111"/>
      <c r="F749" s="40"/>
    </row>
    <row r="750" spans="1:9" x14ac:dyDescent="0.3">
      <c r="B750" s="53"/>
      <c r="D750" s="18"/>
      <c r="E750" s="111"/>
      <c r="F750" s="40"/>
    </row>
    <row r="751" spans="1:9" x14ac:dyDescent="0.3">
      <c r="B751" s="204" t="s">
        <v>537</v>
      </c>
      <c r="C751" s="64" t="s">
        <v>11</v>
      </c>
      <c r="D751" s="38" t="s">
        <v>8</v>
      </c>
      <c r="E751" s="40">
        <v>15</v>
      </c>
      <c r="F751" s="40">
        <f t="shared" si="8"/>
        <v>15</v>
      </c>
      <c r="G751" s="207"/>
      <c r="I751" s="208" t="s">
        <v>538</v>
      </c>
    </row>
    <row r="752" spans="1:9" x14ac:dyDescent="0.3">
      <c r="A752" s="50">
        <v>101</v>
      </c>
      <c r="B752" s="204"/>
      <c r="C752" s="54"/>
      <c r="D752" s="4" t="s">
        <v>10</v>
      </c>
      <c r="E752" s="111">
        <v>0</v>
      </c>
      <c r="F752" s="40">
        <f t="shared" si="8"/>
        <v>0</v>
      </c>
      <c r="G752" s="207"/>
      <c r="I752" s="208"/>
    </row>
    <row r="753" spans="1:9" x14ac:dyDescent="0.3">
      <c r="A753" s="50"/>
      <c r="B753" s="18" t="s">
        <v>539</v>
      </c>
      <c r="D753" s="18"/>
      <c r="E753" s="111"/>
      <c r="F753" s="40"/>
    </row>
    <row r="754" spans="1:9" x14ac:dyDescent="0.3">
      <c r="B754" s="57" t="s">
        <v>540</v>
      </c>
      <c r="D754" s="18"/>
      <c r="E754" s="111"/>
      <c r="F754" s="40"/>
    </row>
    <row r="755" spans="1:9" x14ac:dyDescent="0.3">
      <c r="A755" s="50"/>
      <c r="B755" s="53"/>
      <c r="D755" s="18"/>
      <c r="E755" s="111"/>
      <c r="F755" s="40"/>
    </row>
    <row r="756" spans="1:9" x14ac:dyDescent="0.3">
      <c r="B756" s="204" t="s">
        <v>541</v>
      </c>
      <c r="C756" s="64" t="s">
        <v>11</v>
      </c>
      <c r="D756" s="38" t="s">
        <v>8</v>
      </c>
      <c r="E756" s="40">
        <v>10</v>
      </c>
      <c r="F756" s="40">
        <f t="shared" si="8"/>
        <v>10</v>
      </c>
      <c r="G756" s="207"/>
      <c r="I756" s="208"/>
    </row>
    <row r="757" spans="1:9" x14ac:dyDescent="0.3">
      <c r="A757" s="50">
        <v>102</v>
      </c>
      <c r="B757" s="204"/>
      <c r="C757" s="54"/>
      <c r="D757" s="4" t="s">
        <v>10</v>
      </c>
      <c r="E757" s="111">
        <v>0</v>
      </c>
      <c r="F757" s="40">
        <f t="shared" si="8"/>
        <v>0</v>
      </c>
      <c r="G757" s="207"/>
      <c r="I757" s="208"/>
    </row>
    <row r="758" spans="1:9" x14ac:dyDescent="0.3">
      <c r="A758" s="50"/>
      <c r="B758" s="18" t="s">
        <v>542</v>
      </c>
      <c r="D758" s="18"/>
      <c r="E758" s="111"/>
      <c r="F758" s="40"/>
    </row>
    <row r="759" spans="1:9" ht="28.8" x14ac:dyDescent="0.3">
      <c r="A759" s="50"/>
      <c r="B759" s="57" t="s">
        <v>543</v>
      </c>
      <c r="D759" s="18"/>
      <c r="E759" s="111"/>
      <c r="F759" s="40"/>
    </row>
    <row r="760" spans="1:9" x14ac:dyDescent="0.3">
      <c r="B760" s="65"/>
      <c r="D760" s="18"/>
      <c r="E760" s="111"/>
      <c r="F760" s="40"/>
    </row>
    <row r="761" spans="1:9" x14ac:dyDescent="0.3">
      <c r="B761" s="204" t="s">
        <v>544</v>
      </c>
      <c r="C761" s="82" t="s">
        <v>11</v>
      </c>
      <c r="D761" s="39" t="s">
        <v>8</v>
      </c>
      <c r="E761" s="40">
        <v>10</v>
      </c>
      <c r="F761" s="40">
        <f t="shared" si="8"/>
        <v>10</v>
      </c>
      <c r="G761" s="205"/>
      <c r="I761" s="206"/>
    </row>
    <row r="762" spans="1:9" x14ac:dyDescent="0.3">
      <c r="A762" s="50">
        <v>103</v>
      </c>
      <c r="B762" s="204"/>
      <c r="C762" s="82"/>
      <c r="D762" s="39" t="s">
        <v>10</v>
      </c>
      <c r="E762" s="111">
        <v>0</v>
      </c>
      <c r="F762" s="40">
        <f t="shared" si="8"/>
        <v>0</v>
      </c>
      <c r="G762" s="205"/>
      <c r="I762" s="206"/>
    </row>
    <row r="763" spans="1:9" x14ac:dyDescent="0.3">
      <c r="A763" s="50"/>
      <c r="B763" s="18" t="s">
        <v>545</v>
      </c>
      <c r="D763" s="18"/>
      <c r="E763" s="111"/>
      <c r="F763" s="40"/>
    </row>
    <row r="764" spans="1:9" x14ac:dyDescent="0.3">
      <c r="B764" s="57" t="s">
        <v>546</v>
      </c>
      <c r="D764" s="18"/>
      <c r="E764" s="111"/>
      <c r="F764" s="40"/>
    </row>
    <row r="765" spans="1:9" x14ac:dyDescent="0.3">
      <c r="A765" s="50"/>
      <c r="B765" s="65"/>
      <c r="D765" s="18"/>
      <c r="E765" s="111"/>
      <c r="F765" s="40"/>
      <c r="G765" s="92"/>
      <c r="I765" s="93"/>
    </row>
    <row r="766" spans="1:9" x14ac:dyDescent="0.3">
      <c r="A766" s="50"/>
      <c r="B766" s="204" t="s">
        <v>547</v>
      </c>
      <c r="C766" s="82" t="s">
        <v>11</v>
      </c>
      <c r="D766" s="39" t="s">
        <v>8</v>
      </c>
      <c r="E766" s="40">
        <v>15</v>
      </c>
      <c r="F766" s="40">
        <f t="shared" si="8"/>
        <v>15</v>
      </c>
      <c r="G766" s="205"/>
      <c r="I766" s="206"/>
    </row>
    <row r="767" spans="1:9" x14ac:dyDescent="0.3">
      <c r="A767" s="50" t="s">
        <v>548</v>
      </c>
      <c r="B767" s="204"/>
      <c r="C767" s="82"/>
      <c r="D767" s="39" t="s">
        <v>10</v>
      </c>
      <c r="E767" s="111">
        <v>0</v>
      </c>
      <c r="F767" s="40">
        <f t="shared" si="8"/>
        <v>0</v>
      </c>
      <c r="G767" s="205"/>
      <c r="I767" s="206"/>
    </row>
    <row r="768" spans="1:9" x14ac:dyDescent="0.3">
      <c r="A768" s="50"/>
      <c r="B768" s="18" t="s">
        <v>549</v>
      </c>
      <c r="D768" s="18"/>
      <c r="E768" s="111"/>
      <c r="F768" s="40"/>
    </row>
    <row r="769" spans="1:9" ht="28.8" x14ac:dyDescent="0.3">
      <c r="A769" s="50"/>
      <c r="B769" s="57" t="s">
        <v>550</v>
      </c>
      <c r="D769" s="18"/>
      <c r="E769" s="111"/>
      <c r="F769" s="40"/>
    </row>
    <row r="770" spans="1:9" x14ac:dyDescent="0.3">
      <c r="B770" s="146"/>
      <c r="D770" s="18"/>
      <c r="E770" s="111"/>
      <c r="F770" s="40"/>
    </row>
    <row r="771" spans="1:9" x14ac:dyDescent="0.3">
      <c r="B771" s="204" t="s">
        <v>551</v>
      </c>
      <c r="C771" s="64" t="s">
        <v>11</v>
      </c>
      <c r="D771" s="38" t="s">
        <v>552</v>
      </c>
      <c r="E771" s="40">
        <v>0</v>
      </c>
      <c r="F771" s="40">
        <f t="shared" si="8"/>
        <v>0</v>
      </c>
      <c r="G771" s="207"/>
      <c r="I771" s="208"/>
    </row>
    <row r="772" spans="1:9" x14ac:dyDescent="0.3">
      <c r="A772" s="50" t="s">
        <v>553</v>
      </c>
      <c r="B772" s="204"/>
      <c r="C772" s="64"/>
      <c r="D772" s="38" t="s">
        <v>554</v>
      </c>
      <c r="E772" s="40">
        <v>0</v>
      </c>
      <c r="F772" s="40">
        <f t="shared" si="8"/>
        <v>0</v>
      </c>
      <c r="G772" s="207"/>
      <c r="I772" s="208"/>
    </row>
    <row r="773" spans="1:9" x14ac:dyDescent="0.3">
      <c r="A773" s="50"/>
      <c r="B773" s="204"/>
      <c r="C773" s="64"/>
      <c r="D773" s="38" t="s">
        <v>555</v>
      </c>
      <c r="E773" s="40">
        <v>0</v>
      </c>
      <c r="F773" s="40">
        <f t="shared" si="8"/>
        <v>0</v>
      </c>
      <c r="G773" s="207"/>
      <c r="I773" s="208"/>
    </row>
    <row r="774" spans="1:9" x14ac:dyDescent="0.3">
      <c r="A774" s="50"/>
      <c r="B774" s="204"/>
      <c r="C774" s="54"/>
      <c r="D774" s="4" t="s">
        <v>556</v>
      </c>
      <c r="E774" s="111">
        <v>0</v>
      </c>
      <c r="F774" s="40">
        <f t="shared" si="8"/>
        <v>0</v>
      </c>
      <c r="G774" s="207"/>
      <c r="I774" s="208"/>
    </row>
    <row r="775" spans="1:9" s="18" customFormat="1" x14ac:dyDescent="0.3">
      <c r="A775" s="50"/>
      <c r="B775" s="4"/>
      <c r="C775" s="49"/>
      <c r="D775" s="4"/>
      <c r="E775" s="111"/>
      <c r="F775" s="40"/>
      <c r="G775" s="51"/>
      <c r="H775" s="21"/>
      <c r="I775" s="52"/>
    </row>
    <row r="776" spans="1:9" s="18" customFormat="1" x14ac:dyDescent="0.3">
      <c r="A776" s="50"/>
      <c r="B776" s="204" t="s">
        <v>557</v>
      </c>
      <c r="C776" s="64" t="s">
        <v>11</v>
      </c>
      <c r="D776" s="38" t="s">
        <v>8</v>
      </c>
      <c r="E776" s="40">
        <v>10</v>
      </c>
      <c r="F776" s="40">
        <f t="shared" ref="F776:F836" si="9">IF(C776="x",E776,0)</f>
        <v>10</v>
      </c>
      <c r="G776" s="207"/>
      <c r="H776" s="49"/>
      <c r="I776" s="208"/>
    </row>
    <row r="777" spans="1:9" s="18" customFormat="1" x14ac:dyDescent="0.3">
      <c r="A777" s="50" t="s">
        <v>558</v>
      </c>
      <c r="B777" s="204"/>
      <c r="C777" s="64"/>
      <c r="D777" s="38" t="s">
        <v>10</v>
      </c>
      <c r="E777" s="40">
        <v>0</v>
      </c>
      <c r="F777" s="40">
        <f t="shared" si="9"/>
        <v>0</v>
      </c>
      <c r="G777" s="207"/>
      <c r="H777" s="49"/>
      <c r="I777" s="208"/>
    </row>
    <row r="778" spans="1:9" s="18" customFormat="1" x14ac:dyDescent="0.3">
      <c r="A778" s="50"/>
      <c r="B778" s="18" t="s">
        <v>549</v>
      </c>
      <c r="C778" s="4"/>
      <c r="E778" s="111"/>
      <c r="F778" s="40"/>
      <c r="G778" s="51"/>
      <c r="H778" s="49"/>
      <c r="I778" s="52"/>
    </row>
    <row r="779" spans="1:9" s="18" customFormat="1" ht="28.8" x14ac:dyDescent="0.3">
      <c r="A779" s="50"/>
      <c r="B779" s="57" t="s">
        <v>559</v>
      </c>
      <c r="C779" s="4"/>
      <c r="E779" s="111"/>
      <c r="F779" s="40"/>
      <c r="G779" s="51"/>
      <c r="H779" s="49"/>
      <c r="I779" s="52"/>
    </row>
    <row r="780" spans="1:9" s="18" customFormat="1" x14ac:dyDescent="0.3">
      <c r="A780" s="50"/>
      <c r="B780" s="4"/>
      <c r="C780" s="78"/>
      <c r="D780" s="38"/>
      <c r="E780" s="40"/>
      <c r="F780" s="40"/>
      <c r="G780" s="51"/>
      <c r="H780" s="49"/>
      <c r="I780" s="52"/>
    </row>
    <row r="781" spans="1:9" s="18" customFormat="1" x14ac:dyDescent="0.3">
      <c r="A781" s="50"/>
      <c r="B781" s="204" t="s">
        <v>560</v>
      </c>
      <c r="C781" s="82" t="s">
        <v>11</v>
      </c>
      <c r="D781" s="39" t="s">
        <v>8</v>
      </c>
      <c r="E781" s="40">
        <v>15</v>
      </c>
      <c r="F781" s="40">
        <f t="shared" si="9"/>
        <v>15</v>
      </c>
      <c r="G781" s="51"/>
      <c r="H781" s="49"/>
      <c r="I781" s="52"/>
    </row>
    <row r="782" spans="1:9" s="18" customFormat="1" x14ac:dyDescent="0.3">
      <c r="A782" s="50" t="s">
        <v>561</v>
      </c>
      <c r="B782" s="204"/>
      <c r="C782" s="82"/>
      <c r="D782" s="39" t="s">
        <v>10</v>
      </c>
      <c r="E782" s="40">
        <v>0</v>
      </c>
      <c r="F782" s="40">
        <f t="shared" si="9"/>
        <v>0</v>
      </c>
      <c r="G782" s="51"/>
      <c r="H782" s="49"/>
      <c r="I782" s="52"/>
    </row>
    <row r="783" spans="1:9" s="18" customFormat="1" x14ac:dyDescent="0.3">
      <c r="A783" s="50"/>
      <c r="B783" s="18" t="s">
        <v>368</v>
      </c>
      <c r="C783" s="4"/>
      <c r="E783" s="111"/>
      <c r="F783" s="40"/>
      <c r="G783" s="51"/>
      <c r="H783" s="49"/>
      <c r="I783" s="52"/>
    </row>
    <row r="784" spans="1:9" s="18" customFormat="1" x14ac:dyDescent="0.3">
      <c r="A784" s="50"/>
      <c r="B784" s="153" t="s">
        <v>562</v>
      </c>
      <c r="C784" s="4"/>
      <c r="E784" s="111"/>
      <c r="F784" s="40"/>
      <c r="G784" s="51"/>
      <c r="H784" s="49"/>
      <c r="I784" s="52"/>
    </row>
    <row r="785" spans="1:9" s="18" customFormat="1" x14ac:dyDescent="0.3">
      <c r="A785" s="50"/>
      <c r="B785" s="65"/>
      <c r="C785" s="4"/>
      <c r="E785" s="111"/>
      <c r="F785" s="40"/>
      <c r="G785" s="92"/>
      <c r="H785" s="49"/>
      <c r="I785" s="93"/>
    </row>
    <row r="786" spans="1:9" s="18" customFormat="1" x14ac:dyDescent="0.3">
      <c r="A786" s="50"/>
      <c r="B786" s="204" t="s">
        <v>563</v>
      </c>
      <c r="C786" s="82" t="s">
        <v>11</v>
      </c>
      <c r="D786" s="39" t="s">
        <v>8</v>
      </c>
      <c r="E786" s="40">
        <v>15</v>
      </c>
      <c r="F786" s="40">
        <f t="shared" si="9"/>
        <v>15</v>
      </c>
      <c r="G786" s="207"/>
      <c r="H786" s="49"/>
      <c r="I786" s="208" t="s">
        <v>564</v>
      </c>
    </row>
    <row r="787" spans="1:9" s="18" customFormat="1" x14ac:dyDescent="0.3">
      <c r="A787" s="50" t="s">
        <v>565</v>
      </c>
      <c r="B787" s="204"/>
      <c r="C787" s="82"/>
      <c r="D787" s="39" t="s">
        <v>10</v>
      </c>
      <c r="E787" s="40">
        <v>0</v>
      </c>
      <c r="F787" s="40">
        <f t="shared" si="9"/>
        <v>0</v>
      </c>
      <c r="G787" s="207"/>
      <c r="H787" s="49"/>
      <c r="I787" s="208"/>
    </row>
    <row r="788" spans="1:9" s="18" customFormat="1" ht="42.6" customHeight="1" x14ac:dyDescent="0.3">
      <c r="A788" s="50"/>
      <c r="B788" s="18" t="s">
        <v>566</v>
      </c>
      <c r="C788" s="4"/>
      <c r="E788" s="111"/>
      <c r="F788" s="40"/>
      <c r="G788" s="51"/>
      <c r="H788" s="49"/>
      <c r="I788" s="52"/>
    </row>
    <row r="789" spans="1:9" ht="43.2" x14ac:dyDescent="0.3">
      <c r="A789" s="50"/>
      <c r="B789" s="153" t="s">
        <v>567</v>
      </c>
      <c r="D789" s="18"/>
      <c r="E789" s="111"/>
      <c r="F789" s="40"/>
      <c r="G789" s="79" t="s">
        <v>568</v>
      </c>
      <c r="H789" s="80" t="s">
        <v>569</v>
      </c>
      <c r="I789" s="18"/>
    </row>
    <row r="790" spans="1:9" x14ac:dyDescent="0.3">
      <c r="A790" s="50"/>
      <c r="B790" s="65"/>
      <c r="D790" s="18"/>
      <c r="E790" s="111"/>
      <c r="F790" s="40"/>
      <c r="G790" s="92"/>
      <c r="I790" s="93"/>
    </row>
    <row r="791" spans="1:9" x14ac:dyDescent="0.3">
      <c r="B791" s="182" t="s">
        <v>570</v>
      </c>
      <c r="C791" s="183"/>
      <c r="D791" s="183"/>
      <c r="E791" s="183"/>
      <c r="F791" s="183"/>
      <c r="G791" s="184"/>
      <c r="H791" s="185"/>
      <c r="I791" s="183"/>
    </row>
    <row r="792" spans="1:9" x14ac:dyDescent="0.3">
      <c r="A792" s="186"/>
      <c r="B792" s="113"/>
      <c r="E792" s="163"/>
      <c r="F792" s="163"/>
    </row>
    <row r="793" spans="1:9" x14ac:dyDescent="0.3">
      <c r="F793" s="40"/>
    </row>
    <row r="794" spans="1:9" ht="25.8" x14ac:dyDescent="0.3">
      <c r="A794" s="158"/>
      <c r="B794" s="187" t="s">
        <v>571</v>
      </c>
      <c r="C794" s="187"/>
      <c r="D794" s="187"/>
      <c r="E794" s="187"/>
      <c r="F794" s="188">
        <f>SUM(F797,F829,F890,F955)</f>
        <v>600</v>
      </c>
      <c r="G794" s="187"/>
      <c r="H794" s="189"/>
      <c r="I794" s="187"/>
    </row>
    <row r="795" spans="1:9" ht="100.8" x14ac:dyDescent="0.3">
      <c r="A795" s="158"/>
      <c r="B795" s="2" t="s">
        <v>572</v>
      </c>
      <c r="E795" s="163"/>
      <c r="F795" s="40"/>
    </row>
    <row r="796" spans="1:9" x14ac:dyDescent="0.3">
      <c r="B796" s="119" t="s">
        <v>3</v>
      </c>
      <c r="C796" s="118"/>
      <c r="D796" s="119" t="s">
        <v>4</v>
      </c>
      <c r="E796" s="164"/>
      <c r="F796" s="164"/>
      <c r="G796" s="122"/>
      <c r="H796" s="123"/>
      <c r="I796" s="124" t="s">
        <v>5</v>
      </c>
    </row>
    <row r="797" spans="1:9" ht="15.6" x14ac:dyDescent="0.3">
      <c r="B797" s="190" t="s">
        <v>573</v>
      </c>
      <c r="C797" s="191"/>
      <c r="D797" s="191"/>
      <c r="E797" s="191"/>
      <c r="F797" s="192">
        <f>SUM(F798:F828)</f>
        <v>115</v>
      </c>
      <c r="G797" s="191"/>
      <c r="H797" s="193"/>
      <c r="I797" s="191"/>
    </row>
    <row r="798" spans="1:9" x14ac:dyDescent="0.3">
      <c r="B798" s="204" t="s">
        <v>574</v>
      </c>
      <c r="C798" s="54" t="s">
        <v>11</v>
      </c>
      <c r="D798" s="4" t="s">
        <v>8</v>
      </c>
      <c r="E798" s="111">
        <v>20</v>
      </c>
      <c r="F798" s="40">
        <f t="shared" si="9"/>
        <v>20</v>
      </c>
      <c r="G798" s="207"/>
      <c r="I798" s="208" t="s">
        <v>575</v>
      </c>
    </row>
    <row r="799" spans="1:9" x14ac:dyDescent="0.3">
      <c r="A799" s="50">
        <v>106</v>
      </c>
      <c r="B799" s="204"/>
      <c r="C799" s="54"/>
      <c r="D799" s="4" t="s">
        <v>10</v>
      </c>
      <c r="E799" s="111">
        <v>0</v>
      </c>
      <c r="F799" s="40">
        <f t="shared" si="9"/>
        <v>0</v>
      </c>
      <c r="G799" s="207"/>
      <c r="I799" s="208"/>
    </row>
    <row r="800" spans="1:9" x14ac:dyDescent="0.3">
      <c r="A800" s="50"/>
      <c r="B800" s="181" t="s">
        <v>576</v>
      </c>
      <c r="D800" s="4"/>
      <c r="E800" s="111"/>
      <c r="F800" s="40"/>
      <c r="G800" s="51"/>
      <c r="I800" s="52"/>
    </row>
    <row r="801" spans="1:9" ht="43.2" x14ac:dyDescent="0.3">
      <c r="A801" s="50"/>
      <c r="B801" s="57" t="s">
        <v>577</v>
      </c>
      <c r="D801" s="4"/>
      <c r="E801" s="111"/>
      <c r="F801" s="40"/>
    </row>
    <row r="802" spans="1:9" x14ac:dyDescent="0.3">
      <c r="B802" s="18"/>
      <c r="D802" s="4"/>
      <c r="E802" s="111"/>
      <c r="F802" s="40"/>
      <c r="G802" s="51"/>
      <c r="I802" s="52"/>
    </row>
    <row r="803" spans="1:9" x14ac:dyDescent="0.3">
      <c r="B803" s="204" t="s">
        <v>578</v>
      </c>
      <c r="C803" s="82" t="s">
        <v>11</v>
      </c>
      <c r="D803" s="194">
        <v>1</v>
      </c>
      <c r="E803" s="195">
        <v>20</v>
      </c>
      <c r="F803" s="40">
        <f t="shared" si="9"/>
        <v>20</v>
      </c>
    </row>
    <row r="804" spans="1:9" x14ac:dyDescent="0.3">
      <c r="A804" s="1">
        <v>107</v>
      </c>
      <c r="B804" s="204"/>
      <c r="C804" s="82"/>
      <c r="D804" s="39" t="s">
        <v>579</v>
      </c>
      <c r="E804" s="195">
        <v>18</v>
      </c>
      <c r="F804" s="40">
        <f t="shared" si="9"/>
        <v>0</v>
      </c>
    </row>
    <row r="805" spans="1:9" x14ac:dyDescent="0.3">
      <c r="B805" s="204"/>
      <c r="C805" s="82"/>
      <c r="D805" s="39" t="s">
        <v>580</v>
      </c>
      <c r="E805" s="195">
        <v>15</v>
      </c>
      <c r="F805" s="40">
        <f t="shared" si="9"/>
        <v>0</v>
      </c>
    </row>
    <row r="806" spans="1:9" x14ac:dyDescent="0.3">
      <c r="B806" s="204"/>
      <c r="C806" s="82"/>
      <c r="D806" s="39" t="s">
        <v>581</v>
      </c>
      <c r="E806" s="195">
        <v>11</v>
      </c>
      <c r="F806" s="40">
        <f t="shared" si="9"/>
        <v>0</v>
      </c>
    </row>
    <row r="807" spans="1:9" x14ac:dyDescent="0.3">
      <c r="B807" s="204"/>
      <c r="C807" s="82"/>
      <c r="D807" s="39" t="s">
        <v>582</v>
      </c>
      <c r="E807" s="195">
        <v>6</v>
      </c>
      <c r="F807" s="40">
        <f t="shared" si="9"/>
        <v>0</v>
      </c>
    </row>
    <row r="808" spans="1:9" x14ac:dyDescent="0.3">
      <c r="B808" s="204"/>
      <c r="C808" s="82"/>
      <c r="D808" s="39" t="s">
        <v>583</v>
      </c>
      <c r="E808" s="195">
        <v>0</v>
      </c>
      <c r="F808" s="40">
        <f t="shared" si="9"/>
        <v>0</v>
      </c>
    </row>
    <row r="809" spans="1:9" x14ac:dyDescent="0.3">
      <c r="B809" s="65"/>
      <c r="D809" s="4"/>
      <c r="E809" s="111"/>
      <c r="F809" s="40"/>
      <c r="G809" s="92"/>
      <c r="I809" s="93"/>
    </row>
    <row r="810" spans="1:9" x14ac:dyDescent="0.3">
      <c r="B810" s="204" t="s">
        <v>584</v>
      </c>
      <c r="C810" s="82" t="s">
        <v>11</v>
      </c>
      <c r="D810" s="39" t="s">
        <v>585</v>
      </c>
      <c r="E810" s="195">
        <v>40</v>
      </c>
      <c r="F810" s="40">
        <f t="shared" si="9"/>
        <v>40</v>
      </c>
    </row>
    <row r="811" spans="1:9" x14ac:dyDescent="0.3">
      <c r="A811" s="1">
        <v>108</v>
      </c>
      <c r="B811" s="204"/>
      <c r="C811" s="82"/>
      <c r="D811" s="39" t="s">
        <v>586</v>
      </c>
      <c r="E811" s="195">
        <v>15</v>
      </c>
      <c r="F811" s="40">
        <f t="shared" si="9"/>
        <v>0</v>
      </c>
    </row>
    <row r="812" spans="1:9" x14ac:dyDescent="0.3">
      <c r="B812" s="204"/>
      <c r="C812" s="82"/>
      <c r="D812" s="39" t="s">
        <v>587</v>
      </c>
      <c r="E812" s="195">
        <v>5</v>
      </c>
      <c r="F812" s="40">
        <f t="shared" si="9"/>
        <v>0</v>
      </c>
    </row>
    <row r="813" spans="1:9" x14ac:dyDescent="0.3">
      <c r="B813" s="204"/>
      <c r="C813" s="82"/>
      <c r="D813" s="39" t="s">
        <v>588</v>
      </c>
      <c r="E813" s="195">
        <v>0</v>
      </c>
      <c r="F813" s="40">
        <f t="shared" si="9"/>
        <v>0</v>
      </c>
    </row>
    <row r="814" spans="1:9" x14ac:dyDescent="0.3">
      <c r="B814" s="181" t="s">
        <v>589</v>
      </c>
      <c r="D814" s="4"/>
      <c r="E814" s="111"/>
      <c r="F814" s="40"/>
      <c r="G814" s="51"/>
      <c r="I814" s="52"/>
    </row>
    <row r="815" spans="1:9" ht="28.8" x14ac:dyDescent="0.3">
      <c r="A815" s="50"/>
      <c r="B815" s="57" t="s">
        <v>590</v>
      </c>
      <c r="D815" s="4"/>
      <c r="E815" s="111"/>
      <c r="F815" s="40"/>
    </row>
    <row r="816" spans="1:9" x14ac:dyDescent="0.3">
      <c r="B816" s="65"/>
      <c r="D816" s="4"/>
      <c r="E816" s="111"/>
      <c r="F816" s="40"/>
      <c r="G816" s="92"/>
      <c r="I816" s="93"/>
    </row>
    <row r="817" spans="1:9" x14ac:dyDescent="0.3">
      <c r="B817" s="204" t="s">
        <v>591</v>
      </c>
      <c r="C817" s="82"/>
      <c r="D817" s="39" t="s">
        <v>169</v>
      </c>
      <c r="E817" s="195">
        <v>30</v>
      </c>
      <c r="F817" s="40">
        <f t="shared" si="9"/>
        <v>0</v>
      </c>
      <c r="G817" s="205"/>
      <c r="I817" s="206" t="s">
        <v>592</v>
      </c>
    </row>
    <row r="818" spans="1:9" x14ac:dyDescent="0.3">
      <c r="A818" s="1">
        <v>109</v>
      </c>
      <c r="B818" s="204"/>
      <c r="C818" s="82"/>
      <c r="D818" s="39" t="s">
        <v>171</v>
      </c>
      <c r="E818" s="195">
        <v>20</v>
      </c>
      <c r="F818" s="40">
        <f t="shared" si="9"/>
        <v>0</v>
      </c>
      <c r="G818" s="205"/>
      <c r="I818" s="206"/>
    </row>
    <row r="819" spans="1:9" x14ac:dyDescent="0.3">
      <c r="B819" s="204"/>
      <c r="C819" s="82" t="s">
        <v>11</v>
      </c>
      <c r="D819" s="39" t="s">
        <v>172</v>
      </c>
      <c r="E819" s="195">
        <v>15</v>
      </c>
      <c r="F819" s="40">
        <f t="shared" si="9"/>
        <v>15</v>
      </c>
      <c r="G819" s="205"/>
      <c r="I819" s="206"/>
    </row>
    <row r="820" spans="1:9" x14ac:dyDescent="0.3">
      <c r="B820" s="204"/>
      <c r="C820" s="82"/>
      <c r="D820" s="39" t="s">
        <v>173</v>
      </c>
      <c r="E820" s="195">
        <v>5</v>
      </c>
      <c r="F820" s="40">
        <f t="shared" si="9"/>
        <v>0</v>
      </c>
      <c r="G820" s="205"/>
      <c r="I820" s="206"/>
    </row>
    <row r="821" spans="1:9" x14ac:dyDescent="0.3">
      <c r="B821" s="204"/>
      <c r="C821" s="82"/>
      <c r="D821" s="39" t="s">
        <v>174</v>
      </c>
      <c r="E821" s="195">
        <v>0</v>
      </c>
      <c r="F821" s="40">
        <f t="shared" si="9"/>
        <v>0</v>
      </c>
      <c r="G821" s="205"/>
      <c r="I821" s="206"/>
    </row>
    <row r="822" spans="1:9" x14ac:dyDescent="0.3">
      <c r="B822" s="4"/>
      <c r="C822" s="101"/>
      <c r="D822" s="39"/>
      <c r="E822" s="195"/>
      <c r="F822" s="40"/>
    </row>
    <row r="823" spans="1:9" x14ac:dyDescent="0.3">
      <c r="B823" s="210" t="s">
        <v>593</v>
      </c>
      <c r="C823" s="54" t="s">
        <v>11</v>
      </c>
      <c r="D823" s="4" t="s">
        <v>8</v>
      </c>
      <c r="E823" s="111">
        <v>20</v>
      </c>
      <c r="F823" s="40">
        <f t="shared" si="9"/>
        <v>20</v>
      </c>
    </row>
    <row r="824" spans="1:9" x14ac:dyDescent="0.3">
      <c r="A824" s="50">
        <v>110</v>
      </c>
      <c r="B824" s="210"/>
      <c r="C824" s="54"/>
      <c r="D824" s="4" t="s">
        <v>10</v>
      </c>
      <c r="E824" s="111">
        <v>0</v>
      </c>
      <c r="F824" s="40">
        <f t="shared" si="9"/>
        <v>0</v>
      </c>
    </row>
    <row r="825" spans="1:9" x14ac:dyDescent="0.3">
      <c r="B825" s="210"/>
      <c r="C825" s="49"/>
      <c r="D825" s="4"/>
      <c r="E825" s="111"/>
      <c r="F825" s="40"/>
    </row>
    <row r="826" spans="1:9" x14ac:dyDescent="0.3">
      <c r="B826" s="18" t="s">
        <v>252</v>
      </c>
      <c r="D826" s="18"/>
      <c r="E826" s="111"/>
      <c r="F826" s="40"/>
    </row>
    <row r="827" spans="1:9" ht="28.8" x14ac:dyDescent="0.3">
      <c r="B827" s="53" t="s">
        <v>594</v>
      </c>
      <c r="D827" s="18"/>
      <c r="E827" s="111"/>
      <c r="F827" s="40"/>
    </row>
    <row r="828" spans="1:9" x14ac:dyDescent="0.3">
      <c r="B828" s="53"/>
      <c r="D828" s="4"/>
      <c r="E828" s="111"/>
      <c r="F828" s="40"/>
    </row>
    <row r="829" spans="1:9" ht="15.6" x14ac:dyDescent="0.3">
      <c r="B829" s="190" t="s">
        <v>595</v>
      </c>
      <c r="C829" s="191"/>
      <c r="D829" s="191"/>
      <c r="E829" s="191"/>
      <c r="F829" s="192">
        <f>SUM(F830:F889)</f>
        <v>160</v>
      </c>
      <c r="G829" s="191"/>
      <c r="H829" s="193"/>
      <c r="I829" s="191"/>
    </row>
    <row r="830" spans="1:9" x14ac:dyDescent="0.3">
      <c r="B830" s="204" t="s">
        <v>596</v>
      </c>
      <c r="C830" s="54" t="s">
        <v>11</v>
      </c>
      <c r="D830" s="4" t="s">
        <v>8</v>
      </c>
      <c r="E830" s="111">
        <v>20</v>
      </c>
      <c r="F830" s="40">
        <f t="shared" si="9"/>
        <v>20</v>
      </c>
      <c r="G830" s="207"/>
      <c r="I830" s="208"/>
    </row>
    <row r="831" spans="1:9" x14ac:dyDescent="0.3">
      <c r="A831" s="50" t="s">
        <v>597</v>
      </c>
      <c r="B831" s="204"/>
      <c r="C831" s="54"/>
      <c r="D831" s="4" t="s">
        <v>27</v>
      </c>
      <c r="E831" s="111">
        <v>0</v>
      </c>
      <c r="F831" s="40">
        <f t="shared" si="9"/>
        <v>0</v>
      </c>
      <c r="G831" s="207"/>
      <c r="I831" s="208"/>
    </row>
    <row r="832" spans="1:9" ht="28.8" x14ac:dyDescent="0.3">
      <c r="A832" s="50"/>
      <c r="B832" s="18" t="s">
        <v>598</v>
      </c>
      <c r="D832" s="4"/>
      <c r="E832" s="111"/>
      <c r="F832" s="40"/>
    </row>
    <row r="833" spans="1:9" ht="57.6" x14ac:dyDescent="0.3">
      <c r="B833" s="57" t="s">
        <v>599</v>
      </c>
      <c r="D833" s="4"/>
      <c r="E833" s="111"/>
      <c r="F833" s="40"/>
      <c r="G833" s="79" t="s">
        <v>600</v>
      </c>
      <c r="H833" s="172" t="s">
        <v>601</v>
      </c>
      <c r="I833" s="18"/>
    </row>
    <row r="834" spans="1:9" x14ac:dyDescent="0.3">
      <c r="A834" s="50"/>
      <c r="B834" s="18"/>
      <c r="D834" s="4"/>
      <c r="E834" s="111"/>
      <c r="F834" s="40"/>
      <c r="G834" s="51"/>
      <c r="I834" s="52"/>
    </row>
    <row r="835" spans="1:9" x14ac:dyDescent="0.3">
      <c r="A835" s="50"/>
      <c r="B835" s="204" t="s">
        <v>602</v>
      </c>
      <c r="C835" s="54" t="s">
        <v>11</v>
      </c>
      <c r="D835" s="4" t="s">
        <v>8</v>
      </c>
      <c r="E835" s="111">
        <v>15</v>
      </c>
      <c r="F835" s="40">
        <f t="shared" si="9"/>
        <v>15</v>
      </c>
      <c r="G835" s="207"/>
      <c r="I835" s="208" t="s">
        <v>603</v>
      </c>
    </row>
    <row r="836" spans="1:9" x14ac:dyDescent="0.3">
      <c r="A836" s="50" t="s">
        <v>604</v>
      </c>
      <c r="B836" s="204"/>
      <c r="C836" s="54"/>
      <c r="D836" s="4" t="s">
        <v>10</v>
      </c>
      <c r="E836" s="111">
        <v>0</v>
      </c>
      <c r="F836" s="40">
        <f t="shared" si="9"/>
        <v>0</v>
      </c>
      <c r="G836" s="207"/>
      <c r="I836" s="208"/>
    </row>
    <row r="837" spans="1:9" ht="28.8" x14ac:dyDescent="0.3">
      <c r="A837" s="50"/>
      <c r="B837" s="18" t="s">
        <v>605</v>
      </c>
      <c r="D837" s="4"/>
      <c r="E837" s="111"/>
      <c r="F837" s="40"/>
      <c r="G837" s="51"/>
      <c r="I837" s="52"/>
    </row>
    <row r="838" spans="1:9" ht="57.6" x14ac:dyDescent="0.3">
      <c r="A838" s="50"/>
      <c r="B838" s="57" t="s">
        <v>599</v>
      </c>
      <c r="D838" s="4"/>
      <c r="E838" s="111"/>
      <c r="F838" s="40"/>
    </row>
    <row r="839" spans="1:9" x14ac:dyDescent="0.3">
      <c r="B839" s="18"/>
      <c r="D839" s="4"/>
      <c r="E839" s="111"/>
      <c r="F839" s="40"/>
      <c r="G839" s="51"/>
      <c r="I839" s="52"/>
    </row>
    <row r="840" spans="1:9" x14ac:dyDescent="0.3">
      <c r="B840" s="204" t="s">
        <v>606</v>
      </c>
      <c r="C840" s="54" t="s">
        <v>11</v>
      </c>
      <c r="D840" s="4" t="s">
        <v>8</v>
      </c>
      <c r="E840" s="111">
        <v>20</v>
      </c>
      <c r="F840" s="40">
        <f t="shared" ref="F840:F902" si="10">IF(C840="x",E840,0)</f>
        <v>20</v>
      </c>
      <c r="G840" s="207"/>
      <c r="I840" s="208" t="s">
        <v>607</v>
      </c>
    </row>
    <row r="841" spans="1:9" x14ac:dyDescent="0.3">
      <c r="A841" s="50">
        <v>112</v>
      </c>
      <c r="B841" s="204"/>
      <c r="C841" s="54"/>
      <c r="D841" s="4" t="s">
        <v>27</v>
      </c>
      <c r="E841" s="111">
        <v>0</v>
      </c>
      <c r="F841" s="40">
        <f t="shared" si="10"/>
        <v>0</v>
      </c>
      <c r="G841" s="207"/>
      <c r="I841" s="208"/>
    </row>
    <row r="842" spans="1:9" x14ac:dyDescent="0.3">
      <c r="A842" s="50"/>
      <c r="B842" s="18" t="s">
        <v>608</v>
      </c>
      <c r="D842" s="4"/>
      <c r="E842" s="111"/>
      <c r="F842" s="40"/>
    </row>
    <row r="843" spans="1:9" x14ac:dyDescent="0.3">
      <c r="B843" s="153" t="s">
        <v>609</v>
      </c>
      <c r="D843" s="4"/>
      <c r="E843" s="111"/>
      <c r="F843" s="40"/>
      <c r="G843" s="51"/>
      <c r="I843" s="52"/>
    </row>
    <row r="844" spans="1:9" x14ac:dyDescent="0.3">
      <c r="A844" s="50"/>
      <c r="B844" s="18"/>
      <c r="D844" s="4"/>
      <c r="E844" s="111"/>
      <c r="F844" s="40"/>
      <c r="G844" s="51"/>
      <c r="I844" s="52"/>
    </row>
    <row r="845" spans="1:9" x14ac:dyDescent="0.3">
      <c r="A845" s="50"/>
      <c r="B845" s="204" t="s">
        <v>610</v>
      </c>
      <c r="C845" s="54" t="s">
        <v>11</v>
      </c>
      <c r="D845" s="4" t="s">
        <v>8</v>
      </c>
      <c r="E845" s="111">
        <v>10</v>
      </c>
      <c r="F845" s="40">
        <f t="shared" si="10"/>
        <v>10</v>
      </c>
      <c r="G845" s="51"/>
      <c r="I845" s="128"/>
    </row>
    <row r="846" spans="1:9" x14ac:dyDescent="0.3">
      <c r="A846" s="50">
        <v>113</v>
      </c>
      <c r="B846" s="204"/>
      <c r="C846" s="54"/>
      <c r="D846" s="4" t="s">
        <v>10</v>
      </c>
      <c r="E846" s="111">
        <v>0</v>
      </c>
      <c r="F846" s="40">
        <f t="shared" si="10"/>
        <v>0</v>
      </c>
      <c r="G846" s="51"/>
      <c r="I846" s="128"/>
    </row>
    <row r="847" spans="1:9" x14ac:dyDescent="0.3">
      <c r="A847" s="50"/>
      <c r="B847" s="204"/>
      <c r="C847" s="54"/>
      <c r="D847" s="4" t="s">
        <v>17</v>
      </c>
      <c r="E847" s="111">
        <v>10</v>
      </c>
      <c r="F847" s="40">
        <f t="shared" si="10"/>
        <v>0</v>
      </c>
      <c r="G847" s="51"/>
      <c r="I847" s="128"/>
    </row>
    <row r="848" spans="1:9" ht="55.5" customHeight="1" x14ac:dyDescent="0.3">
      <c r="A848" s="50"/>
      <c r="B848" s="18" t="s">
        <v>611</v>
      </c>
      <c r="D848" s="4"/>
      <c r="E848" s="111"/>
      <c r="F848" s="40"/>
      <c r="G848" s="51"/>
      <c r="I848" s="52"/>
    </row>
    <row r="849" spans="1:9" ht="43.2" x14ac:dyDescent="0.3">
      <c r="A849" s="50"/>
      <c r="B849" s="153" t="s">
        <v>612</v>
      </c>
      <c r="D849" s="4"/>
      <c r="E849" s="111"/>
      <c r="F849" s="40"/>
      <c r="G849" s="171" t="s">
        <v>613</v>
      </c>
      <c r="H849" s="172" t="s">
        <v>614</v>
      </c>
      <c r="I849" s="2"/>
    </row>
    <row r="850" spans="1:9" x14ac:dyDescent="0.3">
      <c r="B850" s="18"/>
      <c r="D850" s="4"/>
      <c r="E850" s="111"/>
      <c r="F850" s="40"/>
      <c r="G850" s="51"/>
      <c r="I850" s="52"/>
    </row>
    <row r="851" spans="1:9" x14ac:dyDescent="0.3">
      <c r="B851" s="204" t="s">
        <v>615</v>
      </c>
      <c r="C851" s="82" t="s">
        <v>11</v>
      </c>
      <c r="D851" s="39" t="s">
        <v>616</v>
      </c>
      <c r="E851" s="40">
        <v>10</v>
      </c>
      <c r="F851" s="40">
        <f t="shared" si="10"/>
        <v>10</v>
      </c>
      <c r="G851" s="205"/>
      <c r="I851" s="206" t="s">
        <v>617</v>
      </c>
    </row>
    <row r="852" spans="1:9" x14ac:dyDescent="0.3">
      <c r="A852" s="1">
        <v>114</v>
      </c>
      <c r="B852" s="204"/>
      <c r="C852" s="82"/>
      <c r="D852" s="39" t="s">
        <v>618</v>
      </c>
      <c r="E852" s="40">
        <v>10</v>
      </c>
      <c r="F852" s="40">
        <f t="shared" si="10"/>
        <v>0</v>
      </c>
      <c r="G852" s="205"/>
      <c r="I852" s="206"/>
    </row>
    <row r="853" spans="1:9" x14ac:dyDescent="0.3">
      <c r="B853" s="204"/>
      <c r="C853" s="82"/>
      <c r="D853" s="39" t="s">
        <v>10</v>
      </c>
      <c r="E853" s="40">
        <v>0</v>
      </c>
      <c r="F853" s="40">
        <f t="shared" si="10"/>
        <v>0</v>
      </c>
      <c r="G853" s="205"/>
      <c r="I853" s="206"/>
    </row>
    <row r="854" spans="1:9" x14ac:dyDescent="0.3">
      <c r="B854" s="204"/>
      <c r="C854" s="82"/>
      <c r="D854" s="39" t="s">
        <v>17</v>
      </c>
      <c r="E854" s="40">
        <v>10</v>
      </c>
      <c r="F854" s="40">
        <f t="shared" si="10"/>
        <v>0</v>
      </c>
      <c r="G854" s="205"/>
      <c r="I854" s="206"/>
    </row>
    <row r="855" spans="1:9" ht="28.8" x14ac:dyDescent="0.3">
      <c r="B855" s="18" t="s">
        <v>619</v>
      </c>
      <c r="D855" s="4"/>
      <c r="E855" s="111"/>
      <c r="F855" s="40"/>
      <c r="G855" s="51"/>
      <c r="I855" s="52"/>
    </row>
    <row r="856" spans="1:9" ht="100.8" x14ac:dyDescent="0.3">
      <c r="A856" s="50"/>
      <c r="B856" s="57" t="s">
        <v>620</v>
      </c>
      <c r="D856" s="4"/>
      <c r="E856" s="111"/>
      <c r="F856" s="40"/>
    </row>
    <row r="857" spans="1:9" x14ac:dyDescent="0.3">
      <c r="B857" s="65"/>
      <c r="D857" s="4"/>
      <c r="E857" s="111"/>
      <c r="F857" s="40"/>
      <c r="G857" s="92"/>
      <c r="I857" s="93"/>
    </row>
    <row r="858" spans="1:9" x14ac:dyDescent="0.3">
      <c r="B858" s="204" t="s">
        <v>621</v>
      </c>
      <c r="C858" s="82" t="s">
        <v>11</v>
      </c>
      <c r="D858" s="39" t="s">
        <v>622</v>
      </c>
      <c r="E858" s="195">
        <v>20</v>
      </c>
      <c r="F858" s="40">
        <f t="shared" si="10"/>
        <v>20</v>
      </c>
    </row>
    <row r="859" spans="1:9" x14ac:dyDescent="0.3">
      <c r="A859" s="1">
        <v>115</v>
      </c>
      <c r="B859" s="204"/>
      <c r="C859" s="82"/>
      <c r="D859" s="39" t="s">
        <v>623</v>
      </c>
      <c r="E859" s="195">
        <v>15</v>
      </c>
      <c r="F859" s="40">
        <f t="shared" si="10"/>
        <v>0</v>
      </c>
    </row>
    <row r="860" spans="1:9" x14ac:dyDescent="0.3">
      <c r="B860" s="204"/>
      <c r="C860" s="82"/>
      <c r="D860" s="39" t="s">
        <v>624</v>
      </c>
      <c r="E860" s="195">
        <v>10</v>
      </c>
      <c r="F860" s="40">
        <f t="shared" si="10"/>
        <v>0</v>
      </c>
    </row>
    <row r="861" spans="1:9" x14ac:dyDescent="0.3">
      <c r="B861" s="204"/>
      <c r="C861" s="82"/>
      <c r="D861" s="39" t="s">
        <v>625</v>
      </c>
      <c r="E861" s="195">
        <v>5</v>
      </c>
      <c r="F861" s="40">
        <f t="shared" si="10"/>
        <v>0</v>
      </c>
    </row>
    <row r="862" spans="1:9" x14ac:dyDescent="0.3">
      <c r="B862" s="204"/>
      <c r="C862" s="82"/>
      <c r="D862" s="39" t="s">
        <v>626</v>
      </c>
      <c r="E862" s="195">
        <v>2</v>
      </c>
      <c r="F862" s="40">
        <f t="shared" si="10"/>
        <v>0</v>
      </c>
    </row>
    <row r="863" spans="1:9" x14ac:dyDescent="0.3">
      <c r="B863" s="204"/>
      <c r="C863" s="82"/>
      <c r="D863" s="39" t="s">
        <v>627</v>
      </c>
      <c r="E863" s="195">
        <v>0</v>
      </c>
      <c r="F863" s="40">
        <f t="shared" si="10"/>
        <v>0</v>
      </c>
    </row>
    <row r="864" spans="1:9" x14ac:dyDescent="0.3">
      <c r="B864" s="65"/>
      <c r="D864" s="4"/>
      <c r="E864" s="111"/>
      <c r="F864" s="40"/>
      <c r="G864" s="92"/>
      <c r="I864" s="93"/>
    </row>
    <row r="865" spans="1:9" x14ac:dyDescent="0.3">
      <c r="B865" s="204" t="s">
        <v>628</v>
      </c>
      <c r="C865" s="82" t="s">
        <v>11</v>
      </c>
      <c r="D865" s="39" t="s">
        <v>629</v>
      </c>
      <c r="E865" s="40">
        <v>10</v>
      </c>
      <c r="F865" s="40">
        <f t="shared" si="10"/>
        <v>10</v>
      </c>
    </row>
    <row r="866" spans="1:9" x14ac:dyDescent="0.3">
      <c r="A866" s="1">
        <v>116</v>
      </c>
      <c r="B866" s="204"/>
      <c r="C866" s="82"/>
      <c r="D866" s="39" t="s">
        <v>630</v>
      </c>
      <c r="E866" s="40">
        <v>5</v>
      </c>
      <c r="F866" s="40">
        <f t="shared" si="10"/>
        <v>0</v>
      </c>
    </row>
    <row r="867" spans="1:9" x14ac:dyDescent="0.3">
      <c r="B867" s="204"/>
      <c r="C867" s="82"/>
      <c r="D867" s="39" t="s">
        <v>179</v>
      </c>
      <c r="E867" s="40">
        <v>0</v>
      </c>
      <c r="F867" s="40">
        <f t="shared" si="10"/>
        <v>0</v>
      </c>
    </row>
    <row r="868" spans="1:9" x14ac:dyDescent="0.3">
      <c r="B868" s="204"/>
      <c r="C868" s="82"/>
      <c r="D868" s="39" t="s">
        <v>156</v>
      </c>
      <c r="E868" s="40">
        <v>0</v>
      </c>
      <c r="F868" s="40">
        <f t="shared" si="10"/>
        <v>0</v>
      </c>
    </row>
    <row r="869" spans="1:9" x14ac:dyDescent="0.3">
      <c r="B869" s="65"/>
      <c r="D869" s="4"/>
      <c r="E869" s="111"/>
      <c r="F869" s="40"/>
      <c r="G869" s="92"/>
      <c r="I869" s="93"/>
    </row>
    <row r="870" spans="1:9" x14ac:dyDescent="0.3">
      <c r="B870" s="204" t="s">
        <v>631</v>
      </c>
      <c r="C870" s="82" t="s">
        <v>11</v>
      </c>
      <c r="D870" s="196" t="s">
        <v>632</v>
      </c>
      <c r="E870" s="197" t="s">
        <v>633</v>
      </c>
      <c r="F870" s="40">
        <v>10</v>
      </c>
    </row>
    <row r="871" spans="1:9" x14ac:dyDescent="0.3">
      <c r="A871" s="1">
        <v>117</v>
      </c>
      <c r="B871" s="204"/>
      <c r="C871" s="82"/>
      <c r="D871" s="196" t="s">
        <v>634</v>
      </c>
      <c r="E871" s="197" t="s">
        <v>635</v>
      </c>
      <c r="F871" s="40">
        <f t="shared" si="10"/>
        <v>0</v>
      </c>
    </row>
    <row r="872" spans="1:9" x14ac:dyDescent="0.3">
      <c r="B872" s="204"/>
      <c r="C872" s="82"/>
      <c r="D872" s="196" t="s">
        <v>636</v>
      </c>
      <c r="E872" s="197" t="s">
        <v>637</v>
      </c>
      <c r="F872" s="40">
        <f t="shared" si="10"/>
        <v>0</v>
      </c>
    </row>
    <row r="873" spans="1:9" x14ac:dyDescent="0.3">
      <c r="B873" s="204"/>
      <c r="C873" s="82"/>
      <c r="D873" s="196" t="s">
        <v>156</v>
      </c>
      <c r="E873" s="197" t="s">
        <v>638</v>
      </c>
      <c r="F873" s="40">
        <f t="shared" si="10"/>
        <v>0</v>
      </c>
    </row>
    <row r="874" spans="1:9" x14ac:dyDescent="0.3">
      <c r="B874" s="4"/>
      <c r="C874" s="101"/>
      <c r="D874" s="196"/>
      <c r="E874" s="197"/>
      <c r="F874" s="40"/>
    </row>
    <row r="875" spans="1:9" x14ac:dyDescent="0.3">
      <c r="B875" s="204" t="s">
        <v>639</v>
      </c>
      <c r="C875" s="64" t="s">
        <v>11</v>
      </c>
      <c r="D875" s="38" t="s">
        <v>8</v>
      </c>
      <c r="E875" s="111">
        <v>15</v>
      </c>
      <c r="F875" s="40">
        <f t="shared" si="10"/>
        <v>15</v>
      </c>
      <c r="G875" s="207"/>
      <c r="I875" s="208" t="s">
        <v>640</v>
      </c>
    </row>
    <row r="876" spans="1:9" x14ac:dyDescent="0.3">
      <c r="A876" s="50">
        <v>118</v>
      </c>
      <c r="B876" s="204"/>
      <c r="C876" s="54"/>
      <c r="D876" s="4" t="s">
        <v>10</v>
      </c>
      <c r="E876" s="111">
        <v>0</v>
      </c>
      <c r="F876" s="40">
        <f t="shared" si="10"/>
        <v>0</v>
      </c>
      <c r="G876" s="207"/>
      <c r="I876" s="208"/>
    </row>
    <row r="877" spans="1:9" x14ac:dyDescent="0.3">
      <c r="B877" s="18" t="s">
        <v>368</v>
      </c>
      <c r="D877" s="18"/>
      <c r="E877" s="111"/>
      <c r="F877" s="40"/>
    </row>
    <row r="878" spans="1:9" ht="86.4" x14ac:dyDescent="0.3">
      <c r="B878" s="57" t="s">
        <v>641</v>
      </c>
      <c r="D878" s="18"/>
      <c r="E878" s="111"/>
      <c r="F878" s="40"/>
    </row>
    <row r="879" spans="1:9" x14ac:dyDescent="0.3">
      <c r="B879" s="4"/>
      <c r="C879" s="101"/>
      <c r="D879" s="196"/>
      <c r="E879" s="197"/>
      <c r="F879" s="40"/>
    </row>
    <row r="880" spans="1:9" x14ac:dyDescent="0.3">
      <c r="B880" s="204" t="s">
        <v>642</v>
      </c>
      <c r="C880" s="54" t="s">
        <v>11</v>
      </c>
      <c r="D880" s="4" t="s">
        <v>8</v>
      </c>
      <c r="E880" s="111">
        <v>15</v>
      </c>
      <c r="F880" s="40">
        <f t="shared" si="10"/>
        <v>15</v>
      </c>
      <c r="G880" s="207"/>
      <c r="I880" s="208" t="s">
        <v>643</v>
      </c>
    </row>
    <row r="881" spans="1:9" x14ac:dyDescent="0.3">
      <c r="A881" s="1" t="s">
        <v>644</v>
      </c>
      <c r="B881" s="204"/>
      <c r="C881" s="54"/>
      <c r="D881" s="4" t="s">
        <v>10</v>
      </c>
      <c r="E881" s="111">
        <v>0</v>
      </c>
      <c r="F881" s="40">
        <f t="shared" si="10"/>
        <v>0</v>
      </c>
      <c r="G881" s="207"/>
      <c r="I881" s="208"/>
    </row>
    <row r="882" spans="1:9" x14ac:dyDescent="0.3">
      <c r="B882" s="18" t="s">
        <v>213</v>
      </c>
      <c r="D882" s="4"/>
      <c r="E882" s="111"/>
      <c r="F882" s="40"/>
      <c r="G882" s="51"/>
      <c r="I882" s="52"/>
    </row>
    <row r="883" spans="1:9" x14ac:dyDescent="0.3">
      <c r="A883" s="50"/>
      <c r="B883" s="57" t="s">
        <v>645</v>
      </c>
      <c r="D883" s="4"/>
      <c r="E883" s="111"/>
      <c r="F883" s="40"/>
    </row>
    <row r="884" spans="1:9" x14ac:dyDescent="0.3">
      <c r="B884" s="18"/>
      <c r="D884" s="4"/>
      <c r="E884" s="111"/>
      <c r="F884" s="40"/>
      <c r="G884" s="51"/>
      <c r="I884" s="52"/>
    </row>
    <row r="885" spans="1:9" x14ac:dyDescent="0.3">
      <c r="A885" s="50"/>
      <c r="B885" s="204" t="s">
        <v>646</v>
      </c>
      <c r="C885" s="54" t="s">
        <v>11</v>
      </c>
      <c r="D885" s="4" t="s">
        <v>8</v>
      </c>
      <c r="E885" s="111">
        <v>15</v>
      </c>
      <c r="F885" s="40">
        <f t="shared" si="10"/>
        <v>15</v>
      </c>
      <c r="G885" s="207"/>
      <c r="I885" s="208" t="s">
        <v>647</v>
      </c>
    </row>
    <row r="886" spans="1:9" x14ac:dyDescent="0.3">
      <c r="A886" s="1" t="s">
        <v>648</v>
      </c>
      <c r="B886" s="204"/>
      <c r="C886" s="54"/>
      <c r="D886" s="4" t="s">
        <v>10</v>
      </c>
      <c r="E886" s="111">
        <v>0</v>
      </c>
      <c r="F886" s="40">
        <f t="shared" si="10"/>
        <v>0</v>
      </c>
      <c r="G886" s="207"/>
      <c r="I886" s="208"/>
    </row>
    <row r="887" spans="1:9" x14ac:dyDescent="0.3">
      <c r="B887" s="18" t="s">
        <v>213</v>
      </c>
      <c r="D887" s="4"/>
      <c r="E887" s="111"/>
      <c r="F887" s="40"/>
      <c r="G887" s="51"/>
      <c r="I887" s="52"/>
    </row>
    <row r="888" spans="1:9" x14ac:dyDescent="0.3">
      <c r="A888" s="50"/>
      <c r="B888" s="57" t="s">
        <v>645</v>
      </c>
      <c r="D888" s="4"/>
      <c r="E888" s="111"/>
      <c r="F888" s="40"/>
    </row>
    <row r="889" spans="1:9" x14ac:dyDescent="0.3">
      <c r="B889" s="53"/>
      <c r="D889" s="4"/>
      <c r="E889" s="111"/>
      <c r="F889" s="40"/>
    </row>
    <row r="890" spans="1:9" ht="15.6" x14ac:dyDescent="0.3">
      <c r="B890" s="190" t="s">
        <v>649</v>
      </c>
      <c r="C890" s="191"/>
      <c r="D890" s="191"/>
      <c r="E890" s="191"/>
      <c r="F890" s="192">
        <f>SUM(F891:F954)</f>
        <v>162</v>
      </c>
      <c r="G890" s="191"/>
      <c r="H890" s="193"/>
      <c r="I890" s="191"/>
    </row>
    <row r="891" spans="1:9" x14ac:dyDescent="0.3">
      <c r="B891" s="204" t="s">
        <v>650</v>
      </c>
      <c r="C891" s="54" t="s">
        <v>11</v>
      </c>
      <c r="D891" s="4" t="s">
        <v>8</v>
      </c>
      <c r="E891" s="111">
        <v>25</v>
      </c>
      <c r="F891" s="40">
        <f t="shared" si="10"/>
        <v>25</v>
      </c>
      <c r="G891" s="207"/>
      <c r="I891" s="208" t="s">
        <v>651</v>
      </c>
    </row>
    <row r="892" spans="1:9" x14ac:dyDescent="0.3">
      <c r="A892" s="50">
        <v>120</v>
      </c>
      <c r="B892" s="204"/>
      <c r="C892" s="54"/>
      <c r="D892" s="4" t="s">
        <v>27</v>
      </c>
      <c r="E892" s="111">
        <v>0</v>
      </c>
      <c r="F892" s="40">
        <f t="shared" si="10"/>
        <v>0</v>
      </c>
      <c r="G892" s="207"/>
      <c r="I892" s="208"/>
    </row>
    <row r="893" spans="1:9" x14ac:dyDescent="0.3">
      <c r="A893" s="50"/>
      <c r="B893" s="18" t="s">
        <v>652</v>
      </c>
      <c r="D893" s="4"/>
      <c r="E893" s="111"/>
      <c r="F893" s="40"/>
    </row>
    <row r="894" spans="1:9" ht="28.8" x14ac:dyDescent="0.3">
      <c r="B894" s="57" t="s">
        <v>653</v>
      </c>
      <c r="D894" s="4"/>
      <c r="E894" s="111"/>
      <c r="F894" s="40"/>
      <c r="G894" s="51"/>
      <c r="I894" s="52"/>
    </row>
    <row r="895" spans="1:9" x14ac:dyDescent="0.3">
      <c r="A895" s="50"/>
      <c r="B895" s="18"/>
      <c r="D895" s="4"/>
      <c r="E895" s="111"/>
      <c r="F895" s="40"/>
      <c r="G895" s="51"/>
      <c r="I895" s="52"/>
    </row>
    <row r="896" spans="1:9" x14ac:dyDescent="0.3">
      <c r="A896" s="50"/>
      <c r="B896" s="204" t="s">
        <v>654</v>
      </c>
      <c r="C896" s="82" t="s">
        <v>11</v>
      </c>
      <c r="D896" s="39" t="s">
        <v>622</v>
      </c>
      <c r="E896" s="195">
        <v>25</v>
      </c>
      <c r="F896" s="40">
        <f t="shared" si="10"/>
        <v>25</v>
      </c>
      <c r="I896" s="9" t="s">
        <v>655</v>
      </c>
    </row>
    <row r="897" spans="1:9" x14ac:dyDescent="0.3">
      <c r="A897" s="1">
        <v>121</v>
      </c>
      <c r="B897" s="204"/>
      <c r="C897" s="82"/>
      <c r="D897" s="39" t="s">
        <v>623</v>
      </c>
      <c r="E897" s="195">
        <v>20</v>
      </c>
      <c r="F897" s="40">
        <f t="shared" si="10"/>
        <v>0</v>
      </c>
    </row>
    <row r="898" spans="1:9" x14ac:dyDescent="0.3">
      <c r="B898" s="204"/>
      <c r="C898" s="82"/>
      <c r="D898" s="39" t="s">
        <v>624</v>
      </c>
      <c r="E898" s="195">
        <v>15</v>
      </c>
      <c r="F898" s="40">
        <f t="shared" si="10"/>
        <v>0</v>
      </c>
    </row>
    <row r="899" spans="1:9" x14ac:dyDescent="0.3">
      <c r="B899" s="204"/>
      <c r="C899" s="82"/>
      <c r="D899" s="39" t="s">
        <v>625</v>
      </c>
      <c r="E899" s="195">
        <v>10</v>
      </c>
      <c r="F899" s="40">
        <f t="shared" si="10"/>
        <v>0</v>
      </c>
    </row>
    <row r="900" spans="1:9" x14ac:dyDescent="0.3">
      <c r="B900" s="204"/>
      <c r="C900" s="82"/>
      <c r="D900" s="39" t="s">
        <v>626</v>
      </c>
      <c r="E900" s="195">
        <v>5</v>
      </c>
      <c r="F900" s="40">
        <f t="shared" si="10"/>
        <v>0</v>
      </c>
    </row>
    <row r="901" spans="1:9" x14ac:dyDescent="0.3">
      <c r="B901" s="204"/>
      <c r="C901" s="82"/>
      <c r="D901" s="39" t="s">
        <v>627</v>
      </c>
      <c r="E901" s="195">
        <v>0</v>
      </c>
      <c r="F901" s="40">
        <f t="shared" si="10"/>
        <v>0</v>
      </c>
    </row>
    <row r="902" spans="1:9" x14ac:dyDescent="0.3">
      <c r="B902" s="204"/>
      <c r="C902" s="82"/>
      <c r="D902" s="39" t="s">
        <v>656</v>
      </c>
      <c r="E902" s="40">
        <v>0</v>
      </c>
      <c r="F902" s="40">
        <f t="shared" si="10"/>
        <v>0</v>
      </c>
    </row>
    <row r="903" spans="1:9" x14ac:dyDescent="0.3">
      <c r="B903" s="181" t="s">
        <v>657</v>
      </c>
      <c r="D903" s="4"/>
      <c r="E903" s="111"/>
      <c r="F903" s="40"/>
      <c r="G903" s="51"/>
      <c r="I903" s="52"/>
    </row>
    <row r="904" spans="1:9" x14ac:dyDescent="0.3">
      <c r="A904" s="50"/>
      <c r="B904" s="57" t="s">
        <v>25</v>
      </c>
      <c r="D904" s="4"/>
      <c r="E904" s="111"/>
      <c r="F904" s="40"/>
    </row>
    <row r="905" spans="1:9" x14ac:dyDescent="0.3">
      <c r="B905" s="65"/>
      <c r="D905" s="4"/>
      <c r="E905" s="111"/>
      <c r="F905" s="40"/>
      <c r="G905" s="92"/>
      <c r="I905" s="93"/>
    </row>
    <row r="906" spans="1:9" x14ac:dyDescent="0.3">
      <c r="B906" s="204" t="s">
        <v>658</v>
      </c>
      <c r="C906" s="82" t="s">
        <v>11</v>
      </c>
      <c r="D906" s="39" t="s">
        <v>622</v>
      </c>
      <c r="E906" s="195">
        <v>20</v>
      </c>
      <c r="F906" s="40">
        <f t="shared" ref="F906:F969" si="11">IF(C906="x",E906,0)</f>
        <v>20</v>
      </c>
    </row>
    <row r="907" spans="1:9" x14ac:dyDescent="0.3">
      <c r="A907" s="1" t="s">
        <v>659</v>
      </c>
      <c r="B907" s="204"/>
      <c r="C907" s="82"/>
      <c r="D907" s="39" t="s">
        <v>623</v>
      </c>
      <c r="E907" s="195">
        <v>17</v>
      </c>
      <c r="F907" s="40">
        <f t="shared" si="11"/>
        <v>0</v>
      </c>
    </row>
    <row r="908" spans="1:9" x14ac:dyDescent="0.3">
      <c r="B908" s="204"/>
      <c r="C908" s="82"/>
      <c r="D908" s="39" t="s">
        <v>624</v>
      </c>
      <c r="E908" s="195">
        <v>14</v>
      </c>
      <c r="F908" s="40">
        <f t="shared" si="11"/>
        <v>0</v>
      </c>
    </row>
    <row r="909" spans="1:9" x14ac:dyDescent="0.3">
      <c r="B909" s="204"/>
      <c r="C909" s="82"/>
      <c r="D909" s="39" t="s">
        <v>625</v>
      </c>
      <c r="E909" s="195">
        <v>11</v>
      </c>
      <c r="F909" s="40">
        <f t="shared" si="11"/>
        <v>0</v>
      </c>
    </row>
    <row r="910" spans="1:9" x14ac:dyDescent="0.3">
      <c r="B910" s="204"/>
      <c r="C910" s="82"/>
      <c r="D910" s="39" t="s">
        <v>626</v>
      </c>
      <c r="E910" s="195">
        <v>8</v>
      </c>
      <c r="F910" s="40">
        <f t="shared" si="11"/>
        <v>0</v>
      </c>
    </row>
    <row r="911" spans="1:9" x14ac:dyDescent="0.3">
      <c r="B911" s="204"/>
      <c r="C911" s="82"/>
      <c r="D911" s="39" t="s">
        <v>627</v>
      </c>
      <c r="E911" s="195">
        <v>5</v>
      </c>
      <c r="F911" s="40">
        <f t="shared" si="11"/>
        <v>0</v>
      </c>
    </row>
    <row r="912" spans="1:9" x14ac:dyDescent="0.3">
      <c r="B912" s="204"/>
      <c r="C912" s="82"/>
      <c r="D912" s="39" t="s">
        <v>656</v>
      </c>
      <c r="E912" s="195">
        <v>0</v>
      </c>
      <c r="F912" s="40">
        <f t="shared" si="11"/>
        <v>0</v>
      </c>
    </row>
    <row r="913" spans="1:9" x14ac:dyDescent="0.3">
      <c r="B913" s="18" t="s">
        <v>660</v>
      </c>
      <c r="D913" s="4"/>
      <c r="E913" s="111"/>
      <c r="F913" s="40"/>
      <c r="G913" s="51"/>
      <c r="I913" s="52"/>
    </row>
    <row r="914" spans="1:9" x14ac:dyDescent="0.3">
      <c r="A914" s="50"/>
      <c r="B914" s="57" t="s">
        <v>25</v>
      </c>
      <c r="D914" s="4"/>
      <c r="E914" s="111"/>
      <c r="F914" s="40"/>
    </row>
    <row r="915" spans="1:9" x14ac:dyDescent="0.3">
      <c r="B915" s="65"/>
      <c r="D915" s="4"/>
      <c r="E915" s="111"/>
      <c r="F915" s="40"/>
      <c r="G915" s="92"/>
      <c r="I915" s="93"/>
    </row>
    <row r="916" spans="1:9" x14ac:dyDescent="0.3">
      <c r="B916" s="204" t="s">
        <v>661</v>
      </c>
      <c r="C916" s="82"/>
      <c r="D916" s="39" t="s">
        <v>622</v>
      </c>
      <c r="E916" s="195">
        <v>20</v>
      </c>
      <c r="F916" s="40">
        <f t="shared" si="11"/>
        <v>0</v>
      </c>
    </row>
    <row r="917" spans="1:9" x14ac:dyDescent="0.3">
      <c r="A917" s="1" t="s">
        <v>662</v>
      </c>
      <c r="B917" s="204"/>
      <c r="C917" s="82"/>
      <c r="D917" s="39" t="s">
        <v>623</v>
      </c>
      <c r="E917" s="195">
        <v>17</v>
      </c>
      <c r="F917" s="40">
        <f t="shared" si="11"/>
        <v>0</v>
      </c>
    </row>
    <row r="918" spans="1:9" x14ac:dyDescent="0.3">
      <c r="B918" s="204"/>
      <c r="C918" s="82"/>
      <c r="D918" s="39" t="s">
        <v>624</v>
      </c>
      <c r="E918" s="195">
        <v>14</v>
      </c>
      <c r="F918" s="40">
        <f t="shared" si="11"/>
        <v>0</v>
      </c>
    </row>
    <row r="919" spans="1:9" x14ac:dyDescent="0.3">
      <c r="B919" s="204"/>
      <c r="C919" s="82" t="s">
        <v>11</v>
      </c>
      <c r="D919" s="39" t="s">
        <v>625</v>
      </c>
      <c r="E919" s="195">
        <v>11</v>
      </c>
      <c r="F919" s="40">
        <f t="shared" si="11"/>
        <v>11</v>
      </c>
    </row>
    <row r="920" spans="1:9" x14ac:dyDescent="0.3">
      <c r="B920" s="204"/>
      <c r="C920" s="82"/>
      <c r="D920" s="39" t="s">
        <v>626</v>
      </c>
      <c r="E920" s="195">
        <v>8</v>
      </c>
      <c r="F920" s="40">
        <f t="shared" si="11"/>
        <v>0</v>
      </c>
    </row>
    <row r="921" spans="1:9" x14ac:dyDescent="0.3">
      <c r="B921" s="204"/>
      <c r="C921" s="82"/>
      <c r="D921" s="39" t="s">
        <v>627</v>
      </c>
      <c r="E921" s="195">
        <v>5</v>
      </c>
      <c r="F921" s="40">
        <f t="shared" si="11"/>
        <v>0</v>
      </c>
    </row>
    <row r="922" spans="1:9" x14ac:dyDescent="0.3">
      <c r="B922" s="204"/>
      <c r="C922" s="82"/>
      <c r="D922" s="39" t="s">
        <v>656</v>
      </c>
      <c r="E922" s="195">
        <v>0</v>
      </c>
      <c r="F922" s="40">
        <f t="shared" si="11"/>
        <v>0</v>
      </c>
    </row>
    <row r="923" spans="1:9" x14ac:dyDescent="0.3">
      <c r="B923" s="18" t="s">
        <v>663</v>
      </c>
      <c r="D923" s="4"/>
      <c r="E923" s="111"/>
      <c r="F923" s="40"/>
      <c r="G923" s="51"/>
      <c r="I923" s="52"/>
    </row>
    <row r="924" spans="1:9" x14ac:dyDescent="0.3">
      <c r="A924" s="50"/>
      <c r="B924" s="57" t="s">
        <v>25</v>
      </c>
      <c r="D924" s="4"/>
      <c r="E924" s="111"/>
      <c r="F924" s="40"/>
    </row>
    <row r="925" spans="1:9" x14ac:dyDescent="0.3">
      <c r="B925" s="65"/>
      <c r="D925" s="4"/>
      <c r="E925" s="111"/>
      <c r="F925" s="40"/>
      <c r="G925" s="92"/>
      <c r="I925" s="93"/>
    </row>
    <row r="926" spans="1:9" x14ac:dyDescent="0.3">
      <c r="B926" s="204" t="s">
        <v>664</v>
      </c>
      <c r="C926" s="54" t="s">
        <v>11</v>
      </c>
      <c r="D926" s="4" t="s">
        <v>8</v>
      </c>
      <c r="E926" s="111">
        <v>5</v>
      </c>
      <c r="F926" s="40">
        <f t="shared" si="11"/>
        <v>5</v>
      </c>
      <c r="G926" s="207"/>
      <c r="I926" s="208"/>
    </row>
    <row r="927" spans="1:9" x14ac:dyDescent="0.3">
      <c r="A927" s="50">
        <v>123</v>
      </c>
      <c r="B927" s="204"/>
      <c r="C927" s="54"/>
      <c r="D927" s="4" t="s">
        <v>27</v>
      </c>
      <c r="E927" s="111">
        <v>0</v>
      </c>
      <c r="F927" s="40">
        <f t="shared" si="11"/>
        <v>0</v>
      </c>
      <c r="G927" s="207"/>
      <c r="I927" s="208"/>
    </row>
    <row r="928" spans="1:9" ht="43.2" x14ac:dyDescent="0.3">
      <c r="A928" s="50"/>
      <c r="B928" s="18" t="s">
        <v>665</v>
      </c>
      <c r="D928" s="4"/>
      <c r="E928" s="111"/>
      <c r="F928" s="40"/>
    </row>
    <row r="929" spans="1:9" ht="43.2" x14ac:dyDescent="0.3">
      <c r="B929" s="57" t="s">
        <v>666</v>
      </c>
      <c r="D929" s="4"/>
      <c r="E929" s="111"/>
      <c r="F929" s="40"/>
      <c r="G929" s="51"/>
      <c r="I929" s="52"/>
    </row>
    <row r="930" spans="1:9" x14ac:dyDescent="0.3">
      <c r="A930" s="50"/>
      <c r="B930" s="65"/>
      <c r="D930" s="4"/>
      <c r="E930" s="111"/>
      <c r="F930" s="40"/>
      <c r="G930" s="92"/>
      <c r="I930" s="93"/>
    </row>
    <row r="931" spans="1:9" x14ac:dyDescent="0.3">
      <c r="B931" s="204" t="s">
        <v>667</v>
      </c>
      <c r="C931" s="54" t="s">
        <v>11</v>
      </c>
      <c r="D931" s="4" t="s">
        <v>8</v>
      </c>
      <c r="E931" s="111">
        <v>25</v>
      </c>
      <c r="F931" s="40">
        <f t="shared" si="11"/>
        <v>25</v>
      </c>
      <c r="G931" s="207"/>
      <c r="I931" s="208"/>
    </row>
    <row r="932" spans="1:9" x14ac:dyDescent="0.3">
      <c r="A932" s="50" t="s">
        <v>668</v>
      </c>
      <c r="B932" s="204"/>
      <c r="C932" s="54"/>
      <c r="D932" s="4" t="s">
        <v>27</v>
      </c>
      <c r="E932" s="111">
        <v>0</v>
      </c>
      <c r="F932" s="40">
        <f t="shared" si="11"/>
        <v>0</v>
      </c>
      <c r="G932" s="207"/>
      <c r="I932" s="208"/>
    </row>
    <row r="933" spans="1:9" x14ac:dyDescent="0.3">
      <c r="A933" s="50"/>
      <c r="B933" s="18"/>
      <c r="D933" s="4"/>
      <c r="E933" s="111"/>
      <c r="F933" s="40"/>
      <c r="G933" s="51"/>
      <c r="I933" s="52"/>
    </row>
    <row r="934" spans="1:9" x14ac:dyDescent="0.3">
      <c r="A934" s="50"/>
      <c r="B934" s="204" t="s">
        <v>669</v>
      </c>
      <c r="C934" s="54" t="s">
        <v>11</v>
      </c>
      <c r="D934" s="4" t="s">
        <v>452</v>
      </c>
      <c r="E934" s="111">
        <v>15</v>
      </c>
      <c r="F934" s="40">
        <f t="shared" si="11"/>
        <v>15</v>
      </c>
      <c r="G934" s="207"/>
      <c r="I934" s="208"/>
    </row>
    <row r="935" spans="1:9" x14ac:dyDescent="0.3">
      <c r="A935" s="50" t="s">
        <v>670</v>
      </c>
      <c r="B935" s="204"/>
      <c r="C935" s="54"/>
      <c r="D935" s="4" t="s">
        <v>156</v>
      </c>
      <c r="E935" s="111">
        <v>0</v>
      </c>
      <c r="F935" s="40">
        <f t="shared" si="11"/>
        <v>0</v>
      </c>
      <c r="G935" s="207"/>
      <c r="I935" s="208"/>
    </row>
    <row r="936" spans="1:9" x14ac:dyDescent="0.3">
      <c r="A936" s="50"/>
      <c r="B936" s="18" t="s">
        <v>671</v>
      </c>
      <c r="D936" s="4"/>
      <c r="E936" s="111"/>
      <c r="F936" s="40"/>
    </row>
    <row r="937" spans="1:9" ht="28.8" x14ac:dyDescent="0.3">
      <c r="B937" s="57" t="s">
        <v>672</v>
      </c>
      <c r="D937" s="4"/>
      <c r="E937" s="111"/>
      <c r="F937" s="40"/>
      <c r="G937" s="51"/>
      <c r="I937" s="52"/>
    </row>
    <row r="938" spans="1:9" x14ac:dyDescent="0.3">
      <c r="A938" s="50"/>
      <c r="B938" s="18"/>
      <c r="D938" s="4"/>
      <c r="E938" s="111"/>
      <c r="F938" s="40"/>
      <c r="G938" s="51"/>
      <c r="I938" s="52"/>
    </row>
    <row r="939" spans="1:9" x14ac:dyDescent="0.3">
      <c r="A939" s="50"/>
      <c r="B939" s="204" t="s">
        <v>673</v>
      </c>
      <c r="C939" s="82"/>
      <c r="D939" s="39" t="s">
        <v>622</v>
      </c>
      <c r="E939" s="195">
        <v>20</v>
      </c>
      <c r="F939" s="40">
        <f t="shared" si="11"/>
        <v>0</v>
      </c>
      <c r="G939" s="205"/>
      <c r="I939" s="206" t="s">
        <v>674</v>
      </c>
    </row>
    <row r="940" spans="1:9" x14ac:dyDescent="0.3">
      <c r="A940" s="1" t="s">
        <v>675</v>
      </c>
      <c r="B940" s="204"/>
      <c r="C940" s="82"/>
      <c r="D940" s="39" t="s">
        <v>623</v>
      </c>
      <c r="E940" s="195">
        <v>17</v>
      </c>
      <c r="F940" s="40">
        <f t="shared" si="11"/>
        <v>0</v>
      </c>
      <c r="G940" s="205"/>
      <c r="I940" s="206"/>
    </row>
    <row r="941" spans="1:9" x14ac:dyDescent="0.3">
      <c r="B941" s="204"/>
      <c r="C941" s="82"/>
      <c r="D941" s="39" t="s">
        <v>624</v>
      </c>
      <c r="E941" s="195">
        <v>14</v>
      </c>
      <c r="F941" s="40">
        <f t="shared" si="11"/>
        <v>0</v>
      </c>
      <c r="G941" s="205"/>
      <c r="I941" s="206"/>
    </row>
    <row r="942" spans="1:9" x14ac:dyDescent="0.3">
      <c r="B942" s="204"/>
      <c r="C942" s="82" t="s">
        <v>11</v>
      </c>
      <c r="D942" s="39" t="s">
        <v>625</v>
      </c>
      <c r="E942" s="195">
        <v>11</v>
      </c>
      <c r="F942" s="40">
        <f t="shared" si="11"/>
        <v>11</v>
      </c>
      <c r="G942" s="205"/>
      <c r="I942" s="206"/>
    </row>
    <row r="943" spans="1:9" x14ac:dyDescent="0.3">
      <c r="B943" s="204"/>
      <c r="C943" s="82"/>
      <c r="D943" s="39" t="s">
        <v>626</v>
      </c>
      <c r="E943" s="195">
        <v>8</v>
      </c>
      <c r="F943" s="40">
        <f t="shared" si="11"/>
        <v>0</v>
      </c>
      <c r="G943" s="205"/>
      <c r="I943" s="206"/>
    </row>
    <row r="944" spans="1:9" x14ac:dyDescent="0.3">
      <c r="B944" s="204"/>
      <c r="C944" s="82"/>
      <c r="D944" s="39" t="s">
        <v>627</v>
      </c>
      <c r="E944" s="195">
        <v>5</v>
      </c>
      <c r="F944" s="40">
        <f t="shared" si="11"/>
        <v>0</v>
      </c>
      <c r="G944" s="205"/>
      <c r="I944" s="206"/>
    </row>
    <row r="945" spans="1:9" x14ac:dyDescent="0.3">
      <c r="B945" s="204"/>
      <c r="C945" s="82"/>
      <c r="D945" s="194">
        <v>0</v>
      </c>
      <c r="E945" s="195">
        <v>0</v>
      </c>
      <c r="F945" s="40">
        <f t="shared" si="11"/>
        <v>0</v>
      </c>
      <c r="G945" s="205"/>
      <c r="I945" s="206"/>
    </row>
    <row r="946" spans="1:9" x14ac:dyDescent="0.3">
      <c r="B946" s="65"/>
      <c r="D946" s="4"/>
      <c r="E946" s="111"/>
      <c r="F946" s="40"/>
      <c r="G946" s="92"/>
      <c r="I946" s="93"/>
    </row>
    <row r="947" spans="1:9" x14ac:dyDescent="0.3">
      <c r="B947" s="204" t="s">
        <v>676</v>
      </c>
      <c r="C947" s="82" t="s">
        <v>11</v>
      </c>
      <c r="D947" s="39" t="s">
        <v>622</v>
      </c>
      <c r="E947" s="195">
        <v>25</v>
      </c>
      <c r="F947" s="40">
        <f t="shared" si="11"/>
        <v>25</v>
      </c>
      <c r="G947" s="205"/>
      <c r="I947" s="206" t="s">
        <v>677</v>
      </c>
    </row>
    <row r="948" spans="1:9" x14ac:dyDescent="0.3">
      <c r="A948" s="1" t="s">
        <v>678</v>
      </c>
      <c r="B948" s="204"/>
      <c r="C948" s="82"/>
      <c r="D948" s="39" t="s">
        <v>623</v>
      </c>
      <c r="E948" s="195">
        <v>21</v>
      </c>
      <c r="F948" s="40">
        <f t="shared" si="11"/>
        <v>0</v>
      </c>
      <c r="G948" s="205"/>
      <c r="I948" s="206"/>
    </row>
    <row r="949" spans="1:9" x14ac:dyDescent="0.3">
      <c r="B949" s="204"/>
      <c r="C949" s="82"/>
      <c r="D949" s="39" t="s">
        <v>624</v>
      </c>
      <c r="E949" s="195">
        <v>17</v>
      </c>
      <c r="F949" s="40">
        <f t="shared" si="11"/>
        <v>0</v>
      </c>
      <c r="G949" s="205"/>
      <c r="I949" s="206"/>
    </row>
    <row r="950" spans="1:9" x14ac:dyDescent="0.3">
      <c r="B950" s="204"/>
      <c r="C950" s="82"/>
      <c r="D950" s="39" t="s">
        <v>625</v>
      </c>
      <c r="E950" s="195">
        <v>13</v>
      </c>
      <c r="F950" s="40">
        <f t="shared" si="11"/>
        <v>0</v>
      </c>
      <c r="G950" s="205"/>
      <c r="I950" s="206"/>
    </row>
    <row r="951" spans="1:9" x14ac:dyDescent="0.3">
      <c r="B951" s="204"/>
      <c r="C951" s="82"/>
      <c r="D951" s="39" t="s">
        <v>626</v>
      </c>
      <c r="E951" s="195">
        <v>9</v>
      </c>
      <c r="F951" s="40">
        <f t="shared" si="11"/>
        <v>0</v>
      </c>
      <c r="G951" s="205"/>
      <c r="I951" s="206"/>
    </row>
    <row r="952" spans="1:9" x14ac:dyDescent="0.3">
      <c r="B952" s="204"/>
      <c r="C952" s="82"/>
      <c r="D952" s="39" t="s">
        <v>627</v>
      </c>
      <c r="E952" s="195">
        <v>5</v>
      </c>
      <c r="F952" s="40">
        <f t="shared" si="11"/>
        <v>0</v>
      </c>
      <c r="G952" s="205"/>
      <c r="I952" s="206"/>
    </row>
    <row r="953" spans="1:9" x14ac:dyDescent="0.3">
      <c r="B953" s="204"/>
      <c r="C953" s="82"/>
      <c r="D953" s="194">
        <v>0</v>
      </c>
      <c r="E953" s="195">
        <v>0</v>
      </c>
      <c r="F953" s="40">
        <f t="shared" si="11"/>
        <v>0</v>
      </c>
      <c r="G953" s="205"/>
      <c r="I953" s="206"/>
    </row>
    <row r="954" spans="1:9" x14ac:dyDescent="0.3">
      <c r="B954" s="18"/>
      <c r="D954" s="4"/>
      <c r="E954" s="111"/>
      <c r="F954" s="40"/>
      <c r="G954" s="51"/>
      <c r="I954" s="52"/>
    </row>
    <row r="955" spans="1:9" ht="15.6" x14ac:dyDescent="0.3">
      <c r="B955" s="190" t="s">
        <v>679</v>
      </c>
      <c r="C955" s="191"/>
      <c r="D955" s="191"/>
      <c r="E955" s="191"/>
      <c r="F955" s="192">
        <f>SUM(F956:F1005)</f>
        <v>163</v>
      </c>
      <c r="G955" s="191"/>
      <c r="H955" s="193"/>
      <c r="I955" s="191"/>
    </row>
    <row r="956" spans="1:9" x14ac:dyDescent="0.3">
      <c r="B956" s="204" t="s">
        <v>680</v>
      </c>
      <c r="C956" s="54" t="s">
        <v>11</v>
      </c>
      <c r="D956" s="4" t="s">
        <v>8</v>
      </c>
      <c r="E956" s="111">
        <v>15</v>
      </c>
      <c r="F956" s="40">
        <f t="shared" si="11"/>
        <v>15</v>
      </c>
      <c r="G956" s="207"/>
      <c r="I956" s="208" t="s">
        <v>681</v>
      </c>
    </row>
    <row r="957" spans="1:9" x14ac:dyDescent="0.3">
      <c r="A957" s="50">
        <v>126</v>
      </c>
      <c r="B957" s="204"/>
      <c r="C957" s="54"/>
      <c r="D957" s="4" t="s">
        <v>27</v>
      </c>
      <c r="E957" s="111">
        <v>0</v>
      </c>
      <c r="F957" s="40">
        <f t="shared" si="11"/>
        <v>0</v>
      </c>
      <c r="G957" s="207"/>
      <c r="I957" s="208"/>
    </row>
    <row r="958" spans="1:9" x14ac:dyDescent="0.3">
      <c r="A958" s="50"/>
      <c r="B958" s="18" t="s">
        <v>213</v>
      </c>
      <c r="D958" s="4"/>
      <c r="E958" s="111"/>
      <c r="F958" s="40"/>
    </row>
    <row r="959" spans="1:9" ht="28.8" x14ac:dyDescent="0.3">
      <c r="B959" s="57" t="s">
        <v>682</v>
      </c>
      <c r="D959" s="4"/>
      <c r="E959" s="111"/>
      <c r="F959" s="40"/>
      <c r="G959" s="51"/>
      <c r="I959" s="52"/>
    </row>
    <row r="960" spans="1:9" x14ac:dyDescent="0.3">
      <c r="A960" s="50"/>
      <c r="B960" s="18"/>
      <c r="D960" s="4"/>
      <c r="E960" s="111"/>
      <c r="F960" s="40"/>
      <c r="G960" s="51"/>
      <c r="I960" s="52"/>
    </row>
    <row r="961" spans="1:9" x14ac:dyDescent="0.3">
      <c r="A961" s="50"/>
      <c r="B961" s="209" t="s">
        <v>683</v>
      </c>
      <c r="C961" s="54" t="s">
        <v>11</v>
      </c>
      <c r="D961" s="4" t="s">
        <v>8</v>
      </c>
      <c r="E961" s="111">
        <v>30</v>
      </c>
      <c r="F961" s="40">
        <f t="shared" si="11"/>
        <v>30</v>
      </c>
      <c r="G961" s="207"/>
      <c r="I961" s="208"/>
    </row>
    <row r="962" spans="1:9" x14ac:dyDescent="0.3">
      <c r="A962" s="50">
        <v>127</v>
      </c>
      <c r="B962" s="209"/>
      <c r="C962" s="54"/>
      <c r="D962" s="4" t="s">
        <v>27</v>
      </c>
      <c r="E962" s="111">
        <v>0</v>
      </c>
      <c r="F962" s="40">
        <f t="shared" si="11"/>
        <v>0</v>
      </c>
      <c r="G962" s="207"/>
      <c r="I962" s="208"/>
    </row>
    <row r="963" spans="1:9" x14ac:dyDescent="0.3">
      <c r="A963" s="50"/>
      <c r="B963" s="18" t="s">
        <v>213</v>
      </c>
      <c r="D963" s="4"/>
      <c r="E963" s="111"/>
      <c r="F963" s="40"/>
    </row>
    <row r="964" spans="1:9" ht="43.2" x14ac:dyDescent="0.3">
      <c r="B964" s="57" t="s">
        <v>684</v>
      </c>
      <c r="D964" s="4"/>
      <c r="E964" s="111"/>
      <c r="F964" s="40"/>
      <c r="G964" s="51"/>
      <c r="I964" s="52"/>
    </row>
    <row r="965" spans="1:9" x14ac:dyDescent="0.3">
      <c r="A965" s="50"/>
      <c r="B965" s="18"/>
      <c r="D965" s="4"/>
      <c r="E965" s="111"/>
      <c r="F965" s="40"/>
      <c r="G965" s="51"/>
      <c r="I965" s="52"/>
    </row>
    <row r="966" spans="1:9" x14ac:dyDescent="0.3">
      <c r="A966" s="50"/>
      <c r="B966" s="204" t="s">
        <v>685</v>
      </c>
      <c r="C966" s="82"/>
      <c r="D966" s="39" t="s">
        <v>622</v>
      </c>
      <c r="E966" s="195">
        <v>20</v>
      </c>
      <c r="F966" s="40">
        <f t="shared" si="11"/>
        <v>0</v>
      </c>
    </row>
    <row r="967" spans="1:9" x14ac:dyDescent="0.3">
      <c r="A967" s="1" t="s">
        <v>686</v>
      </c>
      <c r="B967" s="204"/>
      <c r="C967" s="82" t="s">
        <v>11</v>
      </c>
      <c r="D967" s="39" t="s">
        <v>623</v>
      </c>
      <c r="E967" s="195">
        <v>18</v>
      </c>
      <c r="F967" s="40">
        <f t="shared" si="11"/>
        <v>18</v>
      </c>
    </row>
    <row r="968" spans="1:9" x14ac:dyDescent="0.3">
      <c r="B968" s="204"/>
      <c r="C968" s="82"/>
      <c r="D968" s="39" t="s">
        <v>624</v>
      </c>
      <c r="E968" s="195">
        <v>15</v>
      </c>
      <c r="F968" s="40">
        <f t="shared" si="11"/>
        <v>0</v>
      </c>
    </row>
    <row r="969" spans="1:9" x14ac:dyDescent="0.3">
      <c r="B969" s="204"/>
      <c r="C969" s="82"/>
      <c r="D969" s="39" t="s">
        <v>625</v>
      </c>
      <c r="E969" s="195">
        <v>10</v>
      </c>
      <c r="F969" s="40">
        <f t="shared" si="11"/>
        <v>0</v>
      </c>
    </row>
    <row r="970" spans="1:9" x14ac:dyDescent="0.3">
      <c r="B970" s="204"/>
      <c r="C970" s="82"/>
      <c r="D970" s="39" t="s">
        <v>626</v>
      </c>
      <c r="E970" s="195">
        <v>5</v>
      </c>
      <c r="F970" s="40">
        <f t="shared" ref="F970:F1002" si="12">IF(C970="x",E970,0)</f>
        <v>0</v>
      </c>
    </row>
    <row r="971" spans="1:9" x14ac:dyDescent="0.3">
      <c r="B971" s="204"/>
      <c r="C971" s="82"/>
      <c r="D971" s="39" t="s">
        <v>627</v>
      </c>
      <c r="E971" s="195">
        <v>0</v>
      </c>
      <c r="F971" s="40">
        <f t="shared" si="12"/>
        <v>0</v>
      </c>
    </row>
    <row r="972" spans="1:9" x14ac:dyDescent="0.3">
      <c r="B972" s="65"/>
      <c r="D972" s="4"/>
      <c r="E972" s="111"/>
      <c r="F972" s="40"/>
      <c r="G972" s="92"/>
      <c r="I972" s="93"/>
    </row>
    <row r="973" spans="1:9" x14ac:dyDescent="0.3">
      <c r="B973" s="204" t="s">
        <v>687</v>
      </c>
      <c r="C973" s="82" t="s">
        <v>11</v>
      </c>
      <c r="D973" s="39" t="s">
        <v>622</v>
      </c>
      <c r="E973" s="195">
        <v>25</v>
      </c>
      <c r="F973" s="40">
        <f t="shared" si="12"/>
        <v>25</v>
      </c>
      <c r="G973" s="205"/>
      <c r="I973" s="206" t="s">
        <v>688</v>
      </c>
    </row>
    <row r="974" spans="1:9" x14ac:dyDescent="0.3">
      <c r="A974" s="1" t="s">
        <v>689</v>
      </c>
      <c r="B974" s="204"/>
      <c r="C974" s="82"/>
      <c r="D974" s="39" t="s">
        <v>623</v>
      </c>
      <c r="E974" s="195">
        <v>20</v>
      </c>
      <c r="F974" s="40">
        <f t="shared" si="12"/>
        <v>0</v>
      </c>
      <c r="G974" s="205"/>
      <c r="I974" s="206"/>
    </row>
    <row r="975" spans="1:9" x14ac:dyDescent="0.3">
      <c r="B975" s="204"/>
      <c r="C975" s="82"/>
      <c r="D975" s="39" t="s">
        <v>624</v>
      </c>
      <c r="E975" s="195">
        <v>15</v>
      </c>
      <c r="F975" s="40">
        <f t="shared" si="12"/>
        <v>0</v>
      </c>
      <c r="G975" s="205"/>
      <c r="I975" s="206"/>
    </row>
    <row r="976" spans="1:9" x14ac:dyDescent="0.3">
      <c r="B976" s="204"/>
      <c r="C976" s="82"/>
      <c r="D976" s="39" t="s">
        <v>625</v>
      </c>
      <c r="E976" s="195">
        <v>10</v>
      </c>
      <c r="F976" s="40">
        <f t="shared" si="12"/>
        <v>0</v>
      </c>
      <c r="G976" s="205"/>
      <c r="I976" s="206"/>
    </row>
    <row r="977" spans="1:9" x14ac:dyDescent="0.3">
      <c r="B977" s="204"/>
      <c r="C977" s="82"/>
      <c r="D977" s="39" t="s">
        <v>626</v>
      </c>
      <c r="E977" s="195">
        <v>5</v>
      </c>
      <c r="F977" s="40">
        <f t="shared" si="12"/>
        <v>0</v>
      </c>
      <c r="G977" s="205"/>
      <c r="I977" s="206"/>
    </row>
    <row r="978" spans="1:9" x14ac:dyDescent="0.3">
      <c r="B978" s="204"/>
      <c r="C978" s="82"/>
      <c r="D978" s="39" t="s">
        <v>627</v>
      </c>
      <c r="E978" s="195">
        <v>0</v>
      </c>
      <c r="F978" s="40">
        <f t="shared" si="12"/>
        <v>0</v>
      </c>
      <c r="G978" s="205"/>
      <c r="I978" s="206"/>
    </row>
    <row r="979" spans="1:9" x14ac:dyDescent="0.3">
      <c r="B979" s="65"/>
      <c r="D979" s="4"/>
      <c r="E979" s="111"/>
      <c r="F979" s="40"/>
      <c r="G979" s="92"/>
      <c r="I979" s="93"/>
    </row>
    <row r="980" spans="1:9" x14ac:dyDescent="0.3">
      <c r="B980" s="204" t="s">
        <v>690</v>
      </c>
      <c r="C980" s="82" t="s">
        <v>11</v>
      </c>
      <c r="D980" s="39" t="s">
        <v>622</v>
      </c>
      <c r="E980" s="195">
        <v>25</v>
      </c>
      <c r="F980" s="40">
        <f t="shared" si="12"/>
        <v>25</v>
      </c>
      <c r="G980" s="205"/>
      <c r="I980" s="206" t="s">
        <v>691</v>
      </c>
    </row>
    <row r="981" spans="1:9" x14ac:dyDescent="0.3">
      <c r="A981" s="1" t="s">
        <v>692</v>
      </c>
      <c r="B981" s="204"/>
      <c r="C981" s="82"/>
      <c r="D981" s="39" t="s">
        <v>623</v>
      </c>
      <c r="E981" s="195">
        <v>20</v>
      </c>
      <c r="F981" s="40">
        <f t="shared" si="12"/>
        <v>0</v>
      </c>
      <c r="G981" s="205"/>
      <c r="I981" s="206"/>
    </row>
    <row r="982" spans="1:9" x14ac:dyDescent="0.3">
      <c r="B982" s="204"/>
      <c r="C982" s="82"/>
      <c r="D982" s="39" t="s">
        <v>624</v>
      </c>
      <c r="E982" s="195">
        <v>15</v>
      </c>
      <c r="F982" s="40">
        <f t="shared" si="12"/>
        <v>0</v>
      </c>
      <c r="G982" s="205"/>
      <c r="I982" s="206"/>
    </row>
    <row r="983" spans="1:9" x14ac:dyDescent="0.3">
      <c r="B983" s="204"/>
      <c r="C983" s="82"/>
      <c r="D983" s="39" t="s">
        <v>625</v>
      </c>
      <c r="E983" s="195">
        <v>10</v>
      </c>
      <c r="F983" s="40">
        <f t="shared" si="12"/>
        <v>0</v>
      </c>
      <c r="G983" s="205"/>
      <c r="I983" s="206"/>
    </row>
    <row r="984" spans="1:9" x14ac:dyDescent="0.3">
      <c r="B984" s="204"/>
      <c r="C984" s="82"/>
      <c r="D984" s="39" t="s">
        <v>626</v>
      </c>
      <c r="E984" s="195">
        <v>5</v>
      </c>
      <c r="F984" s="40">
        <f t="shared" si="12"/>
        <v>0</v>
      </c>
      <c r="G984" s="205"/>
      <c r="I984" s="206"/>
    </row>
    <row r="985" spans="1:9" x14ac:dyDescent="0.3">
      <c r="B985" s="204"/>
      <c r="C985" s="82"/>
      <c r="D985" s="39" t="s">
        <v>627</v>
      </c>
      <c r="E985" s="195">
        <v>0</v>
      </c>
      <c r="F985" s="40">
        <f t="shared" si="12"/>
        <v>0</v>
      </c>
      <c r="G985" s="205"/>
      <c r="I985" s="206"/>
    </row>
    <row r="986" spans="1:9" x14ac:dyDescent="0.3">
      <c r="B986" s="65"/>
      <c r="D986" s="4"/>
      <c r="E986" s="111"/>
      <c r="F986" s="40"/>
      <c r="G986" s="92"/>
      <c r="I986" s="93"/>
    </row>
    <row r="987" spans="1:9" x14ac:dyDescent="0.3">
      <c r="B987" s="204" t="s">
        <v>693</v>
      </c>
      <c r="C987" s="82" t="s">
        <v>11</v>
      </c>
      <c r="D987" s="39" t="s">
        <v>622</v>
      </c>
      <c r="E987" s="195">
        <v>25</v>
      </c>
      <c r="F987" s="40">
        <f t="shared" si="12"/>
        <v>25</v>
      </c>
      <c r="G987" s="205"/>
      <c r="I987" s="206" t="s">
        <v>694</v>
      </c>
    </row>
    <row r="988" spans="1:9" x14ac:dyDescent="0.3">
      <c r="A988" s="1" t="s">
        <v>695</v>
      </c>
      <c r="B988" s="204"/>
      <c r="C988" s="82"/>
      <c r="D988" s="39" t="s">
        <v>623</v>
      </c>
      <c r="E988" s="195">
        <v>20</v>
      </c>
      <c r="F988" s="40">
        <f t="shared" si="12"/>
        <v>0</v>
      </c>
      <c r="G988" s="205"/>
      <c r="I988" s="206"/>
    </row>
    <row r="989" spans="1:9" x14ac:dyDescent="0.3">
      <c r="B989" s="204"/>
      <c r="C989" s="82"/>
      <c r="D989" s="39" t="s">
        <v>624</v>
      </c>
      <c r="E989" s="195">
        <v>15</v>
      </c>
      <c r="F989" s="40">
        <f t="shared" si="12"/>
        <v>0</v>
      </c>
      <c r="G989" s="205"/>
      <c r="I989" s="206"/>
    </row>
    <row r="990" spans="1:9" x14ac:dyDescent="0.3">
      <c r="B990" s="204"/>
      <c r="C990" s="82"/>
      <c r="D990" s="39" t="s">
        <v>625</v>
      </c>
      <c r="E990" s="195">
        <v>10</v>
      </c>
      <c r="F990" s="40">
        <f t="shared" si="12"/>
        <v>0</v>
      </c>
      <c r="G990" s="205"/>
      <c r="I990" s="206"/>
    </row>
    <row r="991" spans="1:9" x14ac:dyDescent="0.3">
      <c r="B991" s="204"/>
      <c r="C991" s="82"/>
      <c r="D991" s="39" t="s">
        <v>626</v>
      </c>
      <c r="E991" s="195">
        <v>5</v>
      </c>
      <c r="F991" s="40">
        <f t="shared" si="12"/>
        <v>0</v>
      </c>
      <c r="G991" s="205"/>
      <c r="I991" s="206"/>
    </row>
    <row r="992" spans="1:9" x14ac:dyDescent="0.3">
      <c r="B992" s="204"/>
      <c r="C992" s="82"/>
      <c r="D992" s="39" t="s">
        <v>627</v>
      </c>
      <c r="E992" s="195">
        <v>0</v>
      </c>
      <c r="F992" s="40">
        <f t="shared" si="12"/>
        <v>0</v>
      </c>
      <c r="G992" s="205"/>
      <c r="I992" s="206"/>
    </row>
    <row r="993" spans="1:9" x14ac:dyDescent="0.3">
      <c r="B993" s="65"/>
      <c r="D993" s="4"/>
      <c r="E993" s="111"/>
      <c r="F993" s="40"/>
      <c r="G993" s="92"/>
      <c r="I993" s="93"/>
    </row>
    <row r="994" spans="1:9" x14ac:dyDescent="0.3">
      <c r="B994" s="204" t="s">
        <v>696</v>
      </c>
      <c r="C994" s="82" t="s">
        <v>11</v>
      </c>
      <c r="D994" s="39" t="s">
        <v>622</v>
      </c>
      <c r="E994" s="195">
        <v>25</v>
      </c>
      <c r="F994" s="40">
        <f t="shared" si="12"/>
        <v>25</v>
      </c>
      <c r="G994" s="205"/>
      <c r="I994" s="206" t="s">
        <v>697</v>
      </c>
    </row>
    <row r="995" spans="1:9" x14ac:dyDescent="0.3">
      <c r="A995" s="1" t="s">
        <v>698</v>
      </c>
      <c r="B995" s="204"/>
      <c r="C995" s="82"/>
      <c r="D995" s="39" t="s">
        <v>623</v>
      </c>
      <c r="E995" s="195">
        <v>20</v>
      </c>
      <c r="F995" s="40">
        <f t="shared" si="12"/>
        <v>0</v>
      </c>
      <c r="G995" s="205"/>
      <c r="I995" s="206"/>
    </row>
    <row r="996" spans="1:9" x14ac:dyDescent="0.3">
      <c r="B996" s="204"/>
      <c r="C996" s="82"/>
      <c r="D996" s="39" t="s">
        <v>624</v>
      </c>
      <c r="E996" s="195">
        <v>15</v>
      </c>
      <c r="F996" s="40">
        <f t="shared" si="12"/>
        <v>0</v>
      </c>
      <c r="G996" s="205"/>
      <c r="I996" s="206"/>
    </row>
    <row r="997" spans="1:9" x14ac:dyDescent="0.3">
      <c r="B997" s="204"/>
      <c r="C997" s="82"/>
      <c r="D997" s="39" t="s">
        <v>625</v>
      </c>
      <c r="E997" s="195">
        <v>10</v>
      </c>
      <c r="F997" s="40">
        <f t="shared" si="12"/>
        <v>0</v>
      </c>
      <c r="G997" s="205"/>
      <c r="I997" s="206"/>
    </row>
    <row r="998" spans="1:9" x14ac:dyDescent="0.3">
      <c r="B998" s="204"/>
      <c r="C998" s="82"/>
      <c r="D998" s="39" t="s">
        <v>626</v>
      </c>
      <c r="E998" s="195">
        <v>5</v>
      </c>
      <c r="F998" s="40">
        <f t="shared" si="12"/>
        <v>0</v>
      </c>
      <c r="G998" s="205"/>
      <c r="I998" s="206"/>
    </row>
    <row r="999" spans="1:9" x14ac:dyDescent="0.3">
      <c r="B999" s="204"/>
      <c r="C999" s="82"/>
      <c r="D999" s="39" t="s">
        <v>627</v>
      </c>
      <c r="E999" s="195">
        <v>0</v>
      </c>
      <c r="F999" s="40">
        <f t="shared" si="12"/>
        <v>0</v>
      </c>
      <c r="G999" s="205"/>
      <c r="I999" s="206"/>
    </row>
    <row r="1000" spans="1:9" s="18" customFormat="1" x14ac:dyDescent="0.3">
      <c r="A1000" s="1"/>
      <c r="B1000" s="4"/>
      <c r="C1000" s="101"/>
      <c r="D1000" s="39"/>
      <c r="E1000" s="195"/>
      <c r="F1000" s="40"/>
      <c r="G1000" s="20"/>
      <c r="H1000" s="21"/>
      <c r="I1000" s="9"/>
    </row>
    <row r="1001" spans="1:9" s="18" customFormat="1" x14ac:dyDescent="0.3">
      <c r="A1001" s="1"/>
      <c r="B1001" s="204" t="s">
        <v>699</v>
      </c>
      <c r="C1001" s="54"/>
      <c r="D1001" s="4" t="s">
        <v>8</v>
      </c>
      <c r="E1001" s="111">
        <v>15</v>
      </c>
      <c r="F1001" s="40">
        <f t="shared" si="12"/>
        <v>0</v>
      </c>
      <c r="G1001" s="207"/>
      <c r="H1001" s="49"/>
      <c r="I1001" s="208"/>
    </row>
    <row r="1002" spans="1:9" s="18" customFormat="1" x14ac:dyDescent="0.3">
      <c r="A1002" s="50">
        <v>129</v>
      </c>
      <c r="B1002" s="204"/>
      <c r="C1002" s="54" t="s">
        <v>11</v>
      </c>
      <c r="D1002" s="4" t="s">
        <v>27</v>
      </c>
      <c r="E1002" s="111">
        <v>0</v>
      </c>
      <c r="F1002" s="40">
        <f t="shared" si="12"/>
        <v>0</v>
      </c>
      <c r="G1002" s="207"/>
      <c r="H1002" s="49"/>
      <c r="I1002" s="208"/>
    </row>
    <row r="1003" spans="1:9" s="18" customFormat="1" x14ac:dyDescent="0.3">
      <c r="A1003" s="50"/>
      <c r="B1003" s="18" t="s">
        <v>44</v>
      </c>
      <c r="C1003" s="4"/>
      <c r="D1003" s="4"/>
      <c r="E1003" s="111"/>
      <c r="F1003" s="39"/>
      <c r="G1003" s="51"/>
      <c r="H1003" s="49"/>
      <c r="I1003" s="52"/>
    </row>
    <row r="1004" spans="1:9" x14ac:dyDescent="0.3">
      <c r="A1004" s="50"/>
      <c r="B1004" s="57" t="s">
        <v>25</v>
      </c>
      <c r="D1004" s="4"/>
      <c r="E1004" s="111"/>
      <c r="F1004" s="39"/>
      <c r="G1004" s="51"/>
      <c r="H1004" s="49"/>
      <c r="I1004" s="52"/>
    </row>
    <row r="1005" spans="1:9" x14ac:dyDescent="0.3">
      <c r="A1005" s="50"/>
      <c r="B1005" s="65"/>
      <c r="D1005" s="18"/>
      <c r="E1005" s="111"/>
      <c r="F1005" s="198"/>
      <c r="G1005" s="92"/>
      <c r="I1005" s="93"/>
    </row>
    <row r="1006" spans="1:9" x14ac:dyDescent="0.3">
      <c r="B1006" s="199" t="s">
        <v>700</v>
      </c>
      <c r="C1006" s="199"/>
      <c r="D1006" s="199"/>
      <c r="E1006" s="199"/>
      <c r="F1006" s="199"/>
      <c r="G1006" s="199"/>
      <c r="H1006" s="200"/>
      <c r="I1006" s="199"/>
    </row>
    <row r="1007" spans="1:9" x14ac:dyDescent="0.3">
      <c r="A1007" s="186"/>
      <c r="B1007" s="113"/>
      <c r="E1007" s="163"/>
      <c r="F1007" s="201"/>
    </row>
    <row r="1012" spans="5:5" x14ac:dyDescent="0.3">
      <c r="E1012" s="202"/>
    </row>
    <row r="1014" spans="5:5" x14ac:dyDescent="0.3">
      <c r="E1014" s="202"/>
    </row>
  </sheetData>
  <sheetProtection algorithmName="SHA-512" hashValue="Veqk6R9i9t8cbhOnsWysaXhpfxJ2qUluHuC70ODCRWI4YDd1fLjJA0cDGM2Ah11mbR0NTn3dr1K1fu1emcNmmQ==" saltValue="Ot6G11zQ/MDKbSSzETdFxQ==" spinCount="100000" sheet="1" objects="1" scenarios="1"/>
  <protectedRanges>
    <protectedRange sqref="C342:C353 D473:E473 D791:E791 G791:I791 G473:I473 C956:C1004 C891:C954 C830:C889 C798:C828 C795:C796 C738:C793 C677:C736 C600:C675 C480:C598 C477:C478 C449:C475 C418:C447 C387:C416 C356:C385" name="Range6"/>
    <protectedRange sqref="C338:D340" name="Range5"/>
    <protectedRange sqref="C326:D330" name="Range4"/>
    <protectedRange sqref="C109:C112 D261:E261 G261:I261 C321:C324 C268:C319 C265:C266 C173:C263 C114:C171" name="Range3"/>
    <protectedRange sqref="C102:D107" name="Range2"/>
    <protectedRange sqref="C7:C99" name="Range1"/>
    <protectedRange sqref="F473 F791" name="Range6_1"/>
    <protectedRange sqref="F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5 B10:B12 B16:B18 B32:B34 B37:B39 B57:B59 B62:B64 B263 B194 B200 B475 B793 B1008:B1048576 B21:B24 B27 B29 B241 B346:B347 B429 B435 B441 B447 B460 B466 B44 B54 B98:B99 B124 B161 B147 B151 B171 B233 B260 B353 B577 B930 B954 B612:B613 B149 B360:B361 B391:B392 B273:B289 B297:B307 B681:B683 B694:B696 B265:B266 B243 B291">
    <cfRule type="containsText" dxfId="289" priority="278" operator="containsText" text="Please fill your answer here.">
      <formula>NOT(ISERROR(SEARCH("Please fill your answer here.",B4)))</formula>
    </cfRule>
  </conditionalFormatting>
  <conditionalFormatting sqref="B72:B74">
    <cfRule type="containsText" dxfId="288" priority="277" operator="containsText" text="Please fill your answer here.">
      <formula>NOT(ISERROR(SEARCH("Please fill your answer here.",B72)))</formula>
    </cfRule>
  </conditionalFormatting>
  <conditionalFormatting sqref="B67:B69">
    <cfRule type="containsText" dxfId="287" priority="276" operator="containsText" text="Please fill your answer here.">
      <formula>NOT(ISERROR(SEARCH("Please fill your answer here.",B67)))</formula>
    </cfRule>
  </conditionalFormatting>
  <conditionalFormatting sqref="B116:B118">
    <cfRule type="containsText" dxfId="286" priority="275" operator="containsText" text="Please fill your answer here.">
      <formula>NOT(ISERROR(SEARCH("Please fill your answer here.",B116)))</formula>
    </cfRule>
  </conditionalFormatting>
  <conditionalFormatting sqref="B132 B141 B146">
    <cfRule type="containsText" dxfId="285" priority="274" operator="containsText" text="Please fill your answer here.">
      <formula>NOT(ISERROR(SEARCH("Please fill your answer here.",B132)))</formula>
    </cfRule>
  </conditionalFormatting>
  <conditionalFormatting sqref="B154:B156">
    <cfRule type="containsText" dxfId="284" priority="273" operator="containsText" text="Please fill your answer here.">
      <formula>NOT(ISERROR(SEARCH("Please fill your answer here.",B154)))</formula>
    </cfRule>
  </conditionalFormatting>
  <conditionalFormatting sqref="B175:B177">
    <cfRule type="containsText" dxfId="283" priority="272" operator="containsText" text="Please fill your answer here.">
      <formula>NOT(ISERROR(SEARCH("Please fill your answer here.",B175)))</formula>
    </cfRule>
  </conditionalFormatting>
  <conditionalFormatting sqref="B180:B182">
    <cfRule type="containsText" dxfId="282" priority="271" operator="containsText" text="Please fill your answer here.">
      <formula>NOT(ISERROR(SEARCH("Please fill your answer here.",B180)))</formula>
    </cfRule>
  </conditionalFormatting>
  <conditionalFormatting sqref="B186:B188">
    <cfRule type="containsText" dxfId="281" priority="270" operator="containsText" text="Please fill your answer here.">
      <formula>NOT(ISERROR(SEARCH("Please fill your answer here.",B186)))</formula>
    </cfRule>
  </conditionalFormatting>
  <conditionalFormatting sqref="B221:B223 B228">
    <cfRule type="containsText" dxfId="280" priority="269" operator="containsText" text="Please fill your answer here.">
      <formula>NOT(ISERROR(SEARCH("Please fill your answer here.",B221)))</formula>
    </cfRule>
  </conditionalFormatting>
  <conditionalFormatting sqref="B236:B238">
    <cfRule type="containsText" dxfId="279" priority="268" operator="containsText" text="Please fill your answer here.">
      <formula>NOT(ISERROR(SEARCH("Please fill your answer here.",B236)))</formula>
    </cfRule>
  </conditionalFormatting>
  <conditionalFormatting sqref="B262">
    <cfRule type="containsText" dxfId="278" priority="267" operator="containsText" text="Please fill your answer here.">
      <formula>NOT(ISERROR(SEARCH("Please fill your answer here.",B262)))</formula>
    </cfRule>
  </conditionalFormatting>
  <conditionalFormatting sqref="B262:E262 G262:I262">
    <cfRule type="expression" dxfId="277" priority="264">
      <formula>$B262="Dimension 1: Policy is completed"</formula>
    </cfRule>
    <cfRule type="expression" dxfId="276" priority="265">
      <formula>$B262="Dimension 1: Policy contains missing answers"</formula>
    </cfRule>
    <cfRule type="containsText" dxfId="275" priority="266" operator="containsText" text="This section contains missing answers">
      <formula>NOT(ISERROR(SEARCH("This section contains missing answers",B262)))</formula>
    </cfRule>
  </conditionalFormatting>
  <conditionalFormatting sqref="B331">
    <cfRule type="containsText" dxfId="274" priority="263" operator="containsText" text="Please fill your answer here.">
      <formula>NOT(ISERROR(SEARCH("Please fill your answer here.",B331)))</formula>
    </cfRule>
  </conditionalFormatting>
  <conditionalFormatting sqref="B341">
    <cfRule type="containsText" dxfId="273" priority="262" operator="containsText" text="Please fill your answer here.">
      <formula>NOT(ISERROR(SEARCH("Please fill your answer here.",B341)))</formula>
    </cfRule>
  </conditionalFormatting>
  <conditionalFormatting sqref="B324">
    <cfRule type="containsText" dxfId="272" priority="261" operator="containsText" text="Please fill your answer here.">
      <formula>NOT(ISERROR(SEARCH("Please fill your answer here.",B324)))</formula>
    </cfRule>
  </conditionalFormatting>
  <conditionalFormatting sqref="B373">
    <cfRule type="containsText" dxfId="271" priority="260" operator="containsText" text="Please fill your answer here.">
      <formula>NOT(ISERROR(SEARCH("Please fill your answer here.",B373)))</formula>
    </cfRule>
  </conditionalFormatting>
  <conditionalFormatting sqref="B378:B379">
    <cfRule type="containsText" dxfId="270" priority="259" operator="containsText" text="Please fill your answer here.">
      <formula>NOT(ISERROR(SEARCH("Please fill your answer here.",B378)))</formula>
    </cfRule>
  </conditionalFormatting>
  <conditionalFormatting sqref="B384:B385 B398 B404 B410 B416">
    <cfRule type="containsText" dxfId="269" priority="258" operator="containsText" text="Please fill your answer here.">
      <formula>NOT(ISERROR(SEARCH("Please fill your answer here.",B384)))</formula>
    </cfRule>
  </conditionalFormatting>
  <conditionalFormatting sqref="B345">
    <cfRule type="containsText" dxfId="268" priority="257" operator="containsText" text="Please fill your answer here.">
      <formula>NOT(ISERROR(SEARCH("Please fill your answer here.",B345)))</formula>
    </cfRule>
  </conditionalFormatting>
  <conditionalFormatting sqref="B359">
    <cfRule type="containsText" dxfId="267" priority="256" operator="containsText" text="Please fill your answer here.">
      <formula>NOT(ISERROR(SEARCH("Please fill your answer here.",B359)))</formula>
    </cfRule>
  </conditionalFormatting>
  <conditionalFormatting sqref="B377">
    <cfRule type="containsText" dxfId="266" priority="255" operator="containsText" text="Please fill your answer here.">
      <formula>NOT(ISERROR(SEARCH("Please fill your answer here.",B377)))</formula>
    </cfRule>
  </conditionalFormatting>
  <conditionalFormatting sqref="B423">
    <cfRule type="containsText" dxfId="265" priority="254" operator="containsText" text="Please fill your answer here.">
      <formula>NOT(ISERROR(SEARCH("Please fill your answer here.",B423)))</formula>
    </cfRule>
  </conditionalFormatting>
  <conditionalFormatting sqref="B454">
    <cfRule type="containsText" dxfId="264" priority="253" operator="containsText" text="Please fill your answer here.">
      <formula>NOT(ISERROR(SEARCH("Please fill your answer here.",B454)))</formula>
    </cfRule>
  </conditionalFormatting>
  <conditionalFormatting sqref="B472">
    <cfRule type="containsText" dxfId="263" priority="252" operator="containsText" text="Please fill your answer here.">
      <formula>NOT(ISERROR(SEARCH("Please fill your answer here.",B472)))</formula>
    </cfRule>
  </conditionalFormatting>
  <conditionalFormatting sqref="B474">
    <cfRule type="containsText" dxfId="262" priority="251" operator="containsText" text="Please fill your answer here.">
      <formula>NOT(ISERROR(SEARCH("Please fill your answer here.",B474)))</formula>
    </cfRule>
  </conditionalFormatting>
  <conditionalFormatting sqref="B312:B313 B319">
    <cfRule type="containsText" dxfId="261" priority="250" operator="containsText" text="Please fill your answer here.">
      <formula>NOT(ISERROR(SEARCH("Please fill your answer here.",B312)))</formula>
    </cfRule>
  </conditionalFormatting>
  <conditionalFormatting sqref="B311">
    <cfRule type="containsText" dxfId="260" priority="249" operator="containsText" text="Please fill your answer here.">
      <formula>NOT(ISERROR(SEARCH("Please fill your answer here.",B311)))</formula>
    </cfRule>
  </conditionalFormatting>
  <conditionalFormatting sqref="B540:B541">
    <cfRule type="containsText" dxfId="259" priority="247" operator="containsText" text="Please fill your answer here.">
      <formula>NOT(ISERROR(SEARCH("Please fill your answer here.",B540)))</formula>
    </cfRule>
  </conditionalFormatting>
  <conditionalFormatting sqref="B477:B478 B499:B501 B790 B490 B493 B496 B519:B521 B546 B562 B623 B647 B670 B686 B721 B745 B506 B511 B516 B644">
    <cfRule type="containsText" dxfId="258" priority="248" operator="containsText" text="Please fill your answer here.">
      <formula>NOT(ISERROR(SEARCH("Please fill your answer here.",B477)))</formula>
    </cfRule>
  </conditionalFormatting>
  <conditionalFormatting sqref="B526">
    <cfRule type="containsText" dxfId="257" priority="246" operator="containsText" text="Please fill your answer here.">
      <formula>NOT(ISERROR(SEARCH("Please fill your answer here.",B526)))</formula>
    </cfRule>
  </conditionalFormatting>
  <conditionalFormatting sqref="B763:B765">
    <cfRule type="containsText" dxfId="256" priority="245" operator="containsText" text="Please fill your answer here.">
      <formula>NOT(ISERROR(SEARCH("Please fill your answer here.",B763)))</formula>
    </cfRule>
  </conditionalFormatting>
  <conditionalFormatting sqref="B768:B770">
    <cfRule type="containsText" dxfId="255" priority="244" operator="containsText" text="Please fill your answer here.">
      <formula>NOT(ISERROR(SEARCH("Please fill your answer here.",B768)))</formula>
    </cfRule>
  </conditionalFormatting>
  <conditionalFormatting sqref="B784:B785">
    <cfRule type="containsText" dxfId="254" priority="243" operator="containsText" text="Please fill your answer here.">
      <formula>NOT(ISERROR(SEARCH("Please fill your answer here.",B784)))</formula>
    </cfRule>
  </conditionalFormatting>
  <conditionalFormatting sqref="B792">
    <cfRule type="containsText" dxfId="253" priority="242" operator="containsText" text="Please fill your answer here.">
      <formula>NOT(ISERROR(SEARCH("Please fill your answer here.",B792)))</formula>
    </cfRule>
  </conditionalFormatting>
  <conditionalFormatting sqref="B482 B484 B487">
    <cfRule type="containsText" dxfId="252" priority="241" operator="containsText" text="Please fill your answer here.">
      <formula>NOT(ISERROR(SEARCH("Please fill your answer here.",B482)))</formula>
    </cfRule>
  </conditionalFormatting>
  <conditionalFormatting sqref="B483">
    <cfRule type="containsText" dxfId="251" priority="240" operator="containsText" text="Please fill your answer here.">
      <formula>NOT(ISERROR(SEARCH("Please fill your answer here.",B483)))</formula>
    </cfRule>
  </conditionalFormatting>
  <conditionalFormatting sqref="B550:B551">
    <cfRule type="containsText" dxfId="250" priority="239" operator="containsText" text="Please fill your answer here.">
      <formula>NOT(ISERROR(SEARCH("Please fill your answer here.",B550)))</formula>
    </cfRule>
  </conditionalFormatting>
  <conditionalFormatting sqref="B554:B556">
    <cfRule type="containsText" dxfId="249" priority="238" operator="containsText" text="Please fill your answer here.">
      <formula>NOT(ISERROR(SEARCH("Please fill your answer here.",B554)))</formula>
    </cfRule>
  </conditionalFormatting>
  <conditionalFormatting sqref="B571:B572 B581:B582">
    <cfRule type="containsText" dxfId="248" priority="237" operator="containsText" text="Please fill your answer here.">
      <formula>NOT(ISERROR(SEARCH("Please fill your answer here.",B571)))</formula>
    </cfRule>
  </conditionalFormatting>
  <conditionalFormatting sqref="B585:B587">
    <cfRule type="containsText" dxfId="247" priority="236" operator="containsText" text="Please fill your answer here.">
      <formula>NOT(ISERROR(SEARCH("Please fill your answer here.",B585)))</formula>
    </cfRule>
  </conditionalFormatting>
  <conditionalFormatting sqref="B567">
    <cfRule type="containsText" dxfId="246" priority="235" operator="containsText" text="Please fill your answer here.">
      <formula>NOT(ISERROR(SEARCH("Please fill your answer here.",B567)))</formula>
    </cfRule>
  </conditionalFormatting>
  <conditionalFormatting sqref="B591:B592">
    <cfRule type="containsText" dxfId="245" priority="234" operator="containsText" text="Please fill your answer here.">
      <formula>NOT(ISERROR(SEARCH("Please fill your answer here.",B591)))</formula>
    </cfRule>
  </conditionalFormatting>
  <conditionalFormatting sqref="B598">
    <cfRule type="containsText" dxfId="244" priority="233" operator="containsText" text="Please fill your answer here.">
      <formula>NOT(ISERROR(SEARCH("Please fill your answer here.",B598)))</formula>
    </cfRule>
  </conditionalFormatting>
  <conditionalFormatting sqref="B627:B629 B637:B639">
    <cfRule type="containsText" dxfId="243" priority="232" operator="containsText" text="Please fill your answer here.">
      <formula>NOT(ISERROR(SEARCH("Please fill your answer here.",B627)))</formula>
    </cfRule>
  </conditionalFormatting>
  <conditionalFormatting sqref="B605 B602">
    <cfRule type="containsText" dxfId="242" priority="231" operator="containsText" text="Please fill your answer here.">
      <formula>NOT(ISERROR(SEARCH("Please fill your answer here.",B602)))</formula>
    </cfRule>
  </conditionalFormatting>
  <conditionalFormatting sqref="B606:B607 B617">
    <cfRule type="containsText" dxfId="241" priority="230" operator="containsText" text="Please fill your answer here.">
      <formula>NOT(ISERROR(SEARCH("Please fill your answer here.",B606)))</formula>
    </cfRule>
  </conditionalFormatting>
  <conditionalFormatting sqref="B650:B652">
    <cfRule type="containsText" dxfId="240" priority="229" operator="containsText" text="Please fill your answer here.">
      <formula>NOT(ISERROR(SEARCH("Please fill your answer here.",B650)))</formula>
    </cfRule>
  </conditionalFormatting>
  <conditionalFormatting sqref="B675">
    <cfRule type="containsText" dxfId="239" priority="228" operator="containsText" text="Please fill your answer here.">
      <formula>NOT(ISERROR(SEARCH("Please fill your answer here.",B675)))</formula>
    </cfRule>
  </conditionalFormatting>
  <conditionalFormatting sqref="B714:B716">
    <cfRule type="containsText" dxfId="238" priority="227" operator="containsText" text="Please fill your answer here.">
      <formula>NOT(ISERROR(SEARCH("Please fill your answer here.",B714)))</formula>
    </cfRule>
  </conditionalFormatting>
  <conditionalFormatting sqref="B711 B689:B692">
    <cfRule type="containsText" dxfId="237" priority="226" operator="containsText" text="Please fill your answer here.">
      <formula>NOT(ISERROR(SEARCH("Please fill your answer here.",B689)))</formula>
    </cfRule>
  </conditionalFormatting>
  <conditionalFormatting sqref="B655 B665 B667">
    <cfRule type="containsText" dxfId="236" priority="225" operator="containsText" text="Please fill your answer here.">
      <formula>NOT(ISERROR(SEARCH("Please fill your answer here.",B655)))</formula>
    </cfRule>
  </conditionalFormatting>
  <conditionalFormatting sqref="B656:B657">
    <cfRule type="containsText" dxfId="235" priority="224" operator="containsText" text="Please fill your answer here.">
      <formula>NOT(ISERROR(SEARCH("Please fill your answer here.",B656)))</formula>
    </cfRule>
  </conditionalFormatting>
  <conditionalFormatting sqref="B724:B726 B736 B731">
    <cfRule type="containsText" dxfId="234" priority="223" operator="containsText" text="Please fill your answer here.">
      <formula>NOT(ISERROR(SEARCH("Please fill your answer here.",B724)))</formula>
    </cfRule>
  </conditionalFormatting>
  <conditionalFormatting sqref="B740:B742">
    <cfRule type="containsText" dxfId="233" priority="222" operator="containsText" text="Please fill your answer here.">
      <formula>NOT(ISERROR(SEARCH("Please fill your answer here.",B740)))</formula>
    </cfRule>
  </conditionalFormatting>
  <conditionalFormatting sqref="B748:B750 B755">
    <cfRule type="containsText" dxfId="232" priority="221" operator="containsText" text="Please fill your answer here.">
      <formula>NOT(ISERROR(SEARCH("Please fill your answer here.",B748)))</formula>
    </cfRule>
  </conditionalFormatting>
  <conditionalFormatting sqref="B758:B760">
    <cfRule type="containsText" dxfId="231" priority="220" operator="containsText" text="Please fill your answer here.">
      <formula>NOT(ISERROR(SEARCH("Please fill your answer here.",B758)))</formula>
    </cfRule>
  </conditionalFormatting>
  <conditionalFormatting sqref="B789">
    <cfRule type="containsText" dxfId="230" priority="219" operator="containsText" text="Please fill your answer here.">
      <formula>NOT(ISERROR(SEARCH("Please fill your answer here.",B789)))</formula>
    </cfRule>
  </conditionalFormatting>
  <conditionalFormatting sqref="B539">
    <cfRule type="containsText" dxfId="229" priority="218" operator="containsText" text="Please fill your answer here.">
      <formula>NOT(ISERROR(SEARCH("Please fill your answer here.",B539)))</formula>
    </cfRule>
  </conditionalFormatting>
  <conditionalFormatting sqref="B549">
    <cfRule type="containsText" dxfId="228" priority="217" operator="containsText" text="Please fill your answer here.">
      <formula>NOT(ISERROR(SEARCH("Please fill your answer here.",B549)))</formula>
    </cfRule>
  </conditionalFormatting>
  <conditionalFormatting sqref="B570">
    <cfRule type="containsText" dxfId="227" priority="216" operator="containsText" text="Please fill your answer here.">
      <formula>NOT(ISERROR(SEARCH("Please fill your answer here.",B570)))</formula>
    </cfRule>
  </conditionalFormatting>
  <conditionalFormatting sqref="B580">
    <cfRule type="containsText" dxfId="226" priority="215" operator="containsText" text="Please fill your answer here.">
      <formula>NOT(ISERROR(SEARCH("Please fill your answer here.",B580)))</formula>
    </cfRule>
  </conditionalFormatting>
  <conditionalFormatting sqref="B590">
    <cfRule type="containsText" dxfId="225" priority="214" operator="containsText" text="Please fill your answer here.">
      <formula>NOT(ISERROR(SEARCH("Please fill your answer here.",B590)))</formula>
    </cfRule>
  </conditionalFormatting>
  <conditionalFormatting sqref="B673">
    <cfRule type="containsText" dxfId="224" priority="213" operator="containsText" text="Please fill your answer here.">
      <formula>NOT(ISERROR(SEARCH("Please fill your answer here.",B673)))</formula>
    </cfRule>
  </conditionalFormatting>
  <conditionalFormatting sqref="B783">
    <cfRule type="containsText" dxfId="223" priority="212" operator="containsText" text="Please fill your answer here.">
      <formula>NOT(ISERROR(SEARCH("Please fill your answer here.",B783)))</formula>
    </cfRule>
  </conditionalFormatting>
  <conditionalFormatting sqref="B788">
    <cfRule type="containsText" dxfId="222" priority="211" operator="containsText" text="Please fill your answer here.">
      <formula>NOT(ISERROR(SEARCH("Please fill your answer here.",B788)))</formula>
    </cfRule>
  </conditionalFormatting>
  <conditionalFormatting sqref="B632:B634">
    <cfRule type="containsText" dxfId="221" priority="210" operator="containsText" text="Please fill your answer here.">
      <formula>NOT(ISERROR(SEARCH("Please fill your answer here.",B632)))</formula>
    </cfRule>
  </conditionalFormatting>
  <conditionalFormatting sqref="B795:B796 B837:B839 B842:B844 B882:B884 B887:B889 B1005 B933">
    <cfRule type="containsText" dxfId="220" priority="209" operator="containsText" text="Please fill your answer here.">
      <formula>NOT(ISERROR(SEARCH("Please fill your answer here.",B795)))</formula>
    </cfRule>
  </conditionalFormatting>
  <conditionalFormatting sqref="B832 B802 B834">
    <cfRule type="containsText" dxfId="219" priority="207" operator="containsText" text="Please fill your answer here.">
      <formula>NOT(ISERROR(SEARCH("Please fill your answer here.",B802)))</formula>
    </cfRule>
  </conditionalFormatting>
  <conditionalFormatting sqref="B1007">
    <cfRule type="containsText" dxfId="218" priority="208" operator="containsText" text="Please fill your answer here.">
      <formula>NOT(ISERROR(SEARCH("Please fill your answer here.",B1007)))</formula>
    </cfRule>
  </conditionalFormatting>
  <conditionalFormatting sqref="B801">
    <cfRule type="containsText" dxfId="217" priority="206" operator="containsText" text="Please fill your answer here.">
      <formula>NOT(ISERROR(SEARCH("Please fill your answer here.",B801)))</formula>
    </cfRule>
  </conditionalFormatting>
  <conditionalFormatting sqref="B833">
    <cfRule type="containsText" dxfId="216" priority="205" operator="containsText" text="Please fill your answer here.">
      <formula>NOT(ISERROR(SEARCH("Please fill your answer here.",B833)))</formula>
    </cfRule>
  </conditionalFormatting>
  <conditionalFormatting sqref="B809">
    <cfRule type="containsText" dxfId="215" priority="204" operator="containsText" text="Please fill your answer here.">
      <formula>NOT(ISERROR(SEARCH("Please fill your answer here.",B809)))</formula>
    </cfRule>
  </conditionalFormatting>
  <conditionalFormatting sqref="B816">
    <cfRule type="containsText" dxfId="214" priority="203" operator="containsText" text="Please fill your answer here.">
      <formula>NOT(ISERROR(SEARCH("Please fill your answer here.",B816)))</formula>
    </cfRule>
  </conditionalFormatting>
  <conditionalFormatting sqref="B815">
    <cfRule type="containsText" dxfId="213" priority="202" operator="containsText" text="Please fill your answer here.">
      <formula>NOT(ISERROR(SEARCH("Please fill your answer here.",B815)))</formula>
    </cfRule>
  </conditionalFormatting>
  <conditionalFormatting sqref="B848:B850">
    <cfRule type="containsText" dxfId="212" priority="201" operator="containsText" text="Please fill your answer here.">
      <formula>NOT(ISERROR(SEARCH("Please fill your answer here.",B848)))</formula>
    </cfRule>
  </conditionalFormatting>
  <conditionalFormatting sqref="B857">
    <cfRule type="containsText" dxfId="211" priority="200" operator="containsText" text="Please fill your answer here.">
      <formula>NOT(ISERROR(SEARCH("Please fill your answer here.",B857)))</formula>
    </cfRule>
  </conditionalFormatting>
  <conditionalFormatting sqref="B864">
    <cfRule type="containsText" dxfId="210" priority="199" operator="containsText" text="Please fill your answer here.">
      <formula>NOT(ISERROR(SEARCH("Please fill your answer here.",B864)))</formula>
    </cfRule>
  </conditionalFormatting>
  <conditionalFormatting sqref="B855">
    <cfRule type="containsText" dxfId="209" priority="198" operator="containsText" text="Please fill your answer here.">
      <formula>NOT(ISERROR(SEARCH("Please fill your answer here.",B855)))</formula>
    </cfRule>
  </conditionalFormatting>
  <conditionalFormatting sqref="B856">
    <cfRule type="containsText" dxfId="208" priority="197" operator="containsText" text="Please fill your answer here.">
      <formula>NOT(ISERROR(SEARCH("Please fill your answer here.",B856)))</formula>
    </cfRule>
  </conditionalFormatting>
  <conditionalFormatting sqref="B869">
    <cfRule type="containsText" dxfId="207" priority="196" operator="containsText" text="Please fill your answer here.">
      <formula>NOT(ISERROR(SEARCH("Please fill your answer here.",B869)))</formula>
    </cfRule>
  </conditionalFormatting>
  <conditionalFormatting sqref="B915">
    <cfRule type="containsText" dxfId="206" priority="195" operator="containsText" text="Please fill your answer here.">
      <formula>NOT(ISERROR(SEARCH("Please fill your answer here.",B915)))</formula>
    </cfRule>
  </conditionalFormatting>
  <conditionalFormatting sqref="B913">
    <cfRule type="containsText" dxfId="205" priority="194" operator="containsText" text="Please fill your answer here.">
      <formula>NOT(ISERROR(SEARCH("Please fill your answer here.",B913)))</formula>
    </cfRule>
  </conditionalFormatting>
  <conditionalFormatting sqref="B893:B895">
    <cfRule type="containsText" dxfId="204" priority="193" operator="containsText" text="Please fill your answer here.">
      <formula>NOT(ISERROR(SEARCH("Please fill your answer here.",B893)))</formula>
    </cfRule>
  </conditionalFormatting>
  <conditionalFormatting sqref="B905">
    <cfRule type="containsText" dxfId="203" priority="192" operator="containsText" text="Please fill your answer here.">
      <formula>NOT(ISERROR(SEARCH("Please fill your answer here.",B905)))</formula>
    </cfRule>
  </conditionalFormatting>
  <conditionalFormatting sqref="B925">
    <cfRule type="containsText" dxfId="202" priority="191" operator="containsText" text="Please fill your answer here.">
      <formula>NOT(ISERROR(SEARCH("Please fill your answer here.",B925)))</formula>
    </cfRule>
  </conditionalFormatting>
  <conditionalFormatting sqref="B923">
    <cfRule type="containsText" dxfId="201" priority="190" operator="containsText" text="Please fill your answer here.">
      <formula>NOT(ISERROR(SEARCH("Please fill your answer here.",B923)))</formula>
    </cfRule>
  </conditionalFormatting>
  <conditionalFormatting sqref="B924">
    <cfRule type="containsText" dxfId="200" priority="189" operator="containsText" text="Please fill your answer here.">
      <formula>NOT(ISERROR(SEARCH("Please fill your answer here.",B924)))</formula>
    </cfRule>
  </conditionalFormatting>
  <conditionalFormatting sqref="B946">
    <cfRule type="containsText" dxfId="199" priority="188" operator="containsText" text="Please fill your answer here.">
      <formula>NOT(ISERROR(SEARCH("Please fill your answer here.",B946)))</formula>
    </cfRule>
  </conditionalFormatting>
  <conditionalFormatting sqref="B936:B938">
    <cfRule type="containsText" dxfId="198" priority="187" operator="containsText" text="Please fill your answer here.">
      <formula>NOT(ISERROR(SEARCH("Please fill your answer here.",B936)))</formula>
    </cfRule>
  </conditionalFormatting>
  <conditionalFormatting sqref="B958:B960">
    <cfRule type="containsText" dxfId="197" priority="186" operator="containsText" text="Please fill your answer here.">
      <formula>NOT(ISERROR(SEARCH("Please fill your answer here.",B958)))</formula>
    </cfRule>
  </conditionalFormatting>
  <conditionalFormatting sqref="B964:B965">
    <cfRule type="containsText" dxfId="196" priority="185" operator="containsText" text="Please fill your answer here.">
      <formula>NOT(ISERROR(SEARCH("Please fill your answer here.",B964)))</formula>
    </cfRule>
  </conditionalFormatting>
  <conditionalFormatting sqref="B972">
    <cfRule type="containsText" dxfId="195" priority="184" operator="containsText" text="Please fill your answer here.">
      <formula>NOT(ISERROR(SEARCH("Please fill your answer here.",B972)))</formula>
    </cfRule>
  </conditionalFormatting>
  <conditionalFormatting sqref="B979">
    <cfRule type="containsText" dxfId="194" priority="183" operator="containsText" text="Please fill your answer here.">
      <formula>NOT(ISERROR(SEARCH("Please fill your answer here.",B979)))</formula>
    </cfRule>
  </conditionalFormatting>
  <conditionalFormatting sqref="B986">
    <cfRule type="containsText" dxfId="193" priority="182" operator="containsText" text="Please fill your answer here.">
      <formula>NOT(ISERROR(SEARCH("Please fill your answer here.",B986)))</formula>
    </cfRule>
  </conditionalFormatting>
  <conditionalFormatting sqref="B993">
    <cfRule type="containsText" dxfId="192" priority="181" operator="containsText" text="Please fill your answer here.">
      <formula>NOT(ISERROR(SEARCH("Please fill your answer here.",B993)))</formula>
    </cfRule>
  </conditionalFormatting>
  <conditionalFormatting sqref="B963">
    <cfRule type="containsText" dxfId="191" priority="180" operator="containsText" text="Please fill your answer here.">
      <formula>NOT(ISERROR(SEARCH("Please fill your answer here.",B963)))</formula>
    </cfRule>
  </conditionalFormatting>
  <conditionalFormatting sqref="B110">
    <cfRule type="containsText" dxfId="190" priority="179" operator="containsText" text="Please fill your answer here.">
      <formula>NOT(ISERROR(SEARCH("Please fill your answer here.",B110)))</formula>
    </cfRule>
  </conditionalFormatting>
  <conditionalFormatting sqref="B28">
    <cfRule type="containsText" dxfId="189" priority="178" operator="containsText" text="Please fill your answer here.">
      <formula>NOT(ISERROR(SEARCH("Please fill your answer here.",B28)))</formula>
    </cfRule>
  </conditionalFormatting>
  <conditionalFormatting sqref="B226:B227">
    <cfRule type="containsText" dxfId="188" priority="177" operator="containsText" text="Please fill your answer here.">
      <formula>NOT(ISERROR(SEARCH("Please fill your answer here.",B226)))</formula>
    </cfRule>
  </conditionalFormatting>
  <conditionalFormatting sqref="B231:B232">
    <cfRule type="containsText" dxfId="187" priority="176" operator="containsText" text="Please fill your answer here.">
      <formula>NOT(ISERROR(SEARCH("Please fill your answer here.",B231)))</formula>
    </cfRule>
  </conditionalFormatting>
  <conditionalFormatting sqref="B336">
    <cfRule type="containsText" dxfId="186" priority="175" operator="containsText" text="Please fill your answer here.">
      <formula>NOT(ISERROR(SEARCH("Please fill your answer here.",B336)))</formula>
    </cfRule>
  </conditionalFormatting>
  <conditionalFormatting sqref="G792 B792:E792 I792">
    <cfRule type="expression" dxfId="185" priority="279">
      <formula>$B792="Dimension 3: Portal is completed"</formula>
    </cfRule>
    <cfRule type="expression" dxfId="184" priority="280">
      <formula>$B792="Dimension 3: Portal contains missing answers"</formula>
    </cfRule>
    <cfRule type="containsText" dxfId="183" priority="281" operator="containsText" text="This section contains missing answers">
      <formula>NOT(ISERROR(SEARCH("This section contains missing answers",B792)))</formula>
    </cfRule>
  </conditionalFormatting>
  <conditionalFormatting sqref="G1007 B1007:E1007 I1007">
    <cfRule type="expression" dxfId="182" priority="282">
      <formula>$B1007="Dimension 4: Quality is completed"</formula>
    </cfRule>
    <cfRule type="expression" dxfId="181" priority="283">
      <formula>$B1007="Dimension 4: Quality contains missing answers"</formula>
    </cfRule>
    <cfRule type="containsText" dxfId="180" priority="284" operator="containsText" text="This section contains missing answers">
      <formula>NOT(ISERROR(SEARCH("This section contains missing answers",B1007)))</formula>
    </cfRule>
  </conditionalFormatting>
  <conditionalFormatting sqref="B366:B367">
    <cfRule type="containsText" dxfId="179" priority="174" operator="containsText" text="Please fill your answer here.">
      <formula>NOT(ISERROR(SEARCH("Please fill your answer here.",B366)))</formula>
    </cfRule>
  </conditionalFormatting>
  <conditionalFormatting sqref="B365">
    <cfRule type="containsText" dxfId="178" priority="173" operator="containsText" text="Please fill your answer here.">
      <formula>NOT(ISERROR(SEARCH("Please fill your answer here.",B365)))</formula>
    </cfRule>
  </conditionalFormatting>
  <conditionalFormatting sqref="B372">
    <cfRule type="containsText" dxfId="177" priority="172" operator="containsText" text="Please fill your answer here.">
      <formula>NOT(ISERROR(SEARCH("Please fill your answer here.",B372)))</formula>
    </cfRule>
  </conditionalFormatting>
  <conditionalFormatting sqref="B390">
    <cfRule type="containsText" dxfId="176" priority="171" operator="containsText" text="Please fill your answer here.">
      <formula>NOT(ISERROR(SEARCH("Please fill your answer here.",B390)))</formula>
    </cfRule>
  </conditionalFormatting>
  <conditionalFormatting sqref="B397">
    <cfRule type="containsText" dxfId="175" priority="170" operator="containsText" text="Please fill your answer here.">
      <formula>NOT(ISERROR(SEARCH("Please fill your answer here.",B397)))</formula>
    </cfRule>
  </conditionalFormatting>
  <conditionalFormatting sqref="B409">
    <cfRule type="containsText" dxfId="174" priority="168" operator="containsText" text="Please fill your answer here.">
      <formula>NOT(ISERROR(SEARCH("Please fill your answer here.",B409)))</formula>
    </cfRule>
  </conditionalFormatting>
  <conditionalFormatting sqref="B403">
    <cfRule type="containsText" dxfId="173" priority="169" operator="containsText" text="Please fill your answer here.">
      <formula>NOT(ISERROR(SEARCH("Please fill your answer here.",B403)))</formula>
    </cfRule>
  </conditionalFormatting>
  <conditionalFormatting sqref="B421">
    <cfRule type="containsText" dxfId="172" priority="166" operator="containsText" text="Please fill your answer here.">
      <formula>NOT(ISERROR(SEARCH("Please fill your answer here.",B421)))</formula>
    </cfRule>
  </conditionalFormatting>
  <conditionalFormatting sqref="B422">
    <cfRule type="containsText" dxfId="171" priority="167" operator="containsText" text="Please fill your answer here.">
      <formula>NOT(ISERROR(SEARCH("Please fill your answer here.",B422)))</formula>
    </cfRule>
  </conditionalFormatting>
  <conditionalFormatting sqref="B428">
    <cfRule type="containsText" dxfId="170" priority="165" operator="containsText" text="Please fill your answer here.">
      <formula>NOT(ISERROR(SEARCH("Please fill your answer here.",B428)))</formula>
    </cfRule>
  </conditionalFormatting>
  <conditionalFormatting sqref="B434">
    <cfRule type="containsText" dxfId="169" priority="164" operator="containsText" text="Please fill your answer here.">
      <formula>NOT(ISERROR(SEARCH("Please fill your answer here.",B434)))</formula>
    </cfRule>
  </conditionalFormatting>
  <conditionalFormatting sqref="B440">
    <cfRule type="containsText" dxfId="168" priority="163" operator="containsText" text="Please fill your answer here.">
      <formula>NOT(ISERROR(SEARCH("Please fill your answer here.",B440)))</formula>
    </cfRule>
  </conditionalFormatting>
  <conditionalFormatting sqref="B446">
    <cfRule type="containsText" dxfId="167" priority="162" operator="containsText" text="Please fill your answer here.">
      <formula>NOT(ISERROR(SEARCH("Please fill your answer here.",B446)))</formula>
    </cfRule>
  </conditionalFormatting>
  <conditionalFormatting sqref="B453">
    <cfRule type="containsText" dxfId="166" priority="161" operator="containsText" text="Please fill your answer here.">
      <formula>NOT(ISERROR(SEARCH("Please fill your answer here.",B453)))</formula>
    </cfRule>
  </conditionalFormatting>
  <conditionalFormatting sqref="B452">
    <cfRule type="containsText" dxfId="165" priority="160" operator="containsText" text="Please fill your answer here.">
      <formula>NOT(ISERROR(SEARCH("Please fill your answer here.",B452)))</formula>
    </cfRule>
  </conditionalFormatting>
  <conditionalFormatting sqref="B459">
    <cfRule type="containsText" dxfId="164" priority="159" operator="containsText" text="Please fill your answer here.">
      <formula>NOT(ISERROR(SEARCH("Please fill your answer here.",B459)))</formula>
    </cfRule>
  </conditionalFormatting>
  <conditionalFormatting sqref="B465">
    <cfRule type="containsText" dxfId="163" priority="158" operator="containsText" text="Please fill your answer here.">
      <formula>NOT(ISERROR(SEARCH("Please fill your answer here.",B465)))</formula>
    </cfRule>
  </conditionalFormatting>
  <conditionalFormatting sqref="B471">
    <cfRule type="containsText" dxfId="162" priority="157" operator="containsText" text="Please fill your answer here.">
      <formula>NOT(ISERROR(SEARCH("Please fill your answer here.",B471)))</formula>
    </cfRule>
  </conditionalFormatting>
  <conditionalFormatting sqref="B192:B193">
    <cfRule type="containsText" dxfId="161" priority="156" operator="containsText" text="Please fill your answer here.">
      <formula>NOT(ISERROR(SEARCH("Please fill your answer here.",B192)))</formula>
    </cfRule>
  </conditionalFormatting>
  <conditionalFormatting sqref="B42:B43">
    <cfRule type="containsText" dxfId="160" priority="155" operator="containsText" text="Please fill your answer here.">
      <formula>NOT(ISERROR(SEARCH("Please fill your answer here.",B42)))</formula>
    </cfRule>
  </conditionalFormatting>
  <conditionalFormatting sqref="B47 B49">
    <cfRule type="containsText" dxfId="159" priority="154" operator="containsText" text="Please fill your answer here.">
      <formula>NOT(ISERROR(SEARCH("Please fill your answer here.",B47)))</formula>
    </cfRule>
  </conditionalFormatting>
  <conditionalFormatting sqref="B144:B145">
    <cfRule type="containsText" dxfId="158" priority="153" operator="containsText" text="Please fill your answer here.">
      <formula>NOT(ISERROR(SEARCH("Please fill your answer here.",B144)))</formula>
    </cfRule>
  </conditionalFormatting>
  <conditionalFormatting sqref="B130:B131">
    <cfRule type="containsText" dxfId="157" priority="152" operator="containsText" text="Please fill your answer here.">
      <formula>NOT(ISERROR(SEARCH("Please fill your answer here.",B130)))</formula>
    </cfRule>
  </conditionalFormatting>
  <conditionalFormatting sqref="B122:B123">
    <cfRule type="containsText" dxfId="156" priority="151" operator="containsText" text="Please fill your answer here.">
      <formula>NOT(ISERROR(SEARCH("Please fill your answer here.",B122)))</formula>
    </cfRule>
  </conditionalFormatting>
  <conditionalFormatting sqref="B159">
    <cfRule type="containsText" dxfId="155" priority="150" operator="containsText" text="Please fill your answer here.">
      <formula>NOT(ISERROR(SEARCH("Please fill your answer here.",B159)))</formula>
    </cfRule>
  </conditionalFormatting>
  <conditionalFormatting sqref="B169">
    <cfRule type="containsText" dxfId="154" priority="147" operator="containsText" text="Please fill your answer here.">
      <formula>NOT(ISERROR(SEARCH("Please fill your answer here.",B169)))</formula>
    </cfRule>
  </conditionalFormatting>
  <conditionalFormatting sqref="B170">
    <cfRule type="containsText" dxfId="153" priority="149" operator="containsText" text="Please fill your answer here.">
      <formula>NOT(ISERROR(SEARCH("Please fill your answer here.",B170)))</formula>
    </cfRule>
  </conditionalFormatting>
  <conditionalFormatting sqref="B164:B166">
    <cfRule type="containsText" dxfId="152" priority="148" operator="containsText" text="Please fill your answer here.">
      <formula>NOT(ISERROR(SEARCH("Please fill your answer here.",B164)))</formula>
    </cfRule>
  </conditionalFormatting>
  <conditionalFormatting sqref="B217 B205:B212">
    <cfRule type="containsText" dxfId="151" priority="146" operator="containsText" text="Please fill your answer here.">
      <formula>NOT(ISERROR(SEARCH("Please fill your answer here.",B205)))</formula>
    </cfRule>
  </conditionalFormatting>
  <conditionalFormatting sqref="B249:B251">
    <cfRule type="containsText" dxfId="150" priority="145" operator="containsText" text="Please fill your answer here.">
      <formula>NOT(ISERROR(SEARCH("Please fill your answer here.",B249)))</formula>
    </cfRule>
  </conditionalFormatting>
  <conditionalFormatting sqref="B352">
    <cfRule type="containsText" dxfId="149" priority="144" operator="containsText" text="Please fill your answer here.">
      <formula>NOT(ISERROR(SEARCH("Please fill your answer here.",B352)))</formula>
    </cfRule>
  </conditionalFormatting>
  <conditionalFormatting sqref="B351">
    <cfRule type="containsText" dxfId="148" priority="143" operator="containsText" text="Please fill your answer here.">
      <formula>NOT(ISERROR(SEARCH("Please fill your answer here.",B351)))</formula>
    </cfRule>
  </conditionalFormatting>
  <conditionalFormatting sqref="B470">
    <cfRule type="containsText" dxfId="147" priority="130" operator="containsText" text="Please fill your answer here.">
      <formula>NOT(ISERROR(SEARCH("Please fill your answer here.",B470)))</formula>
    </cfRule>
  </conditionalFormatting>
  <conditionalFormatting sqref="B371">
    <cfRule type="containsText" dxfId="146" priority="142" operator="containsText" text="Please fill your answer here.">
      <formula>NOT(ISERROR(SEARCH("Please fill your answer here.",B371)))</formula>
    </cfRule>
  </conditionalFormatting>
  <conditionalFormatting sqref="B383">
    <cfRule type="containsText" dxfId="145" priority="141" operator="containsText" text="Please fill your answer here.">
      <formula>NOT(ISERROR(SEARCH("Please fill your answer here.",B383)))</formula>
    </cfRule>
  </conditionalFormatting>
  <conditionalFormatting sqref="B396">
    <cfRule type="containsText" dxfId="144" priority="140" operator="containsText" text="Please fill your answer here.">
      <formula>NOT(ISERROR(SEARCH("Please fill your answer here.",B396)))</formula>
    </cfRule>
  </conditionalFormatting>
  <conditionalFormatting sqref="B402">
    <cfRule type="containsText" dxfId="143" priority="139" operator="containsText" text="Please fill your answer here.">
      <formula>NOT(ISERROR(SEARCH("Please fill your answer here.",B402)))</formula>
    </cfRule>
  </conditionalFormatting>
  <conditionalFormatting sqref="B408">
    <cfRule type="containsText" dxfId="142" priority="138" operator="containsText" text="Please fill your answer here.">
      <formula>NOT(ISERROR(SEARCH("Please fill your answer here.",B408)))</formula>
    </cfRule>
  </conditionalFormatting>
  <conditionalFormatting sqref="B414">
    <cfRule type="containsText" dxfId="141" priority="137" operator="containsText" text="Please fill your answer here.">
      <formula>NOT(ISERROR(SEARCH("Please fill your answer here.",B414)))</formula>
    </cfRule>
  </conditionalFormatting>
  <conditionalFormatting sqref="B427">
    <cfRule type="containsText" dxfId="140" priority="136" operator="containsText" text="Please fill your answer here.">
      <formula>NOT(ISERROR(SEARCH("Please fill your answer here.",B427)))</formula>
    </cfRule>
  </conditionalFormatting>
  <conditionalFormatting sqref="B433">
    <cfRule type="containsText" dxfId="139" priority="135" operator="containsText" text="Please fill your answer here.">
      <formula>NOT(ISERROR(SEARCH("Please fill your answer here.",B433)))</formula>
    </cfRule>
  </conditionalFormatting>
  <conditionalFormatting sqref="B439">
    <cfRule type="containsText" dxfId="138" priority="134" operator="containsText" text="Please fill your answer here.">
      <formula>NOT(ISERROR(SEARCH("Please fill your answer here.",B439)))</formula>
    </cfRule>
  </conditionalFormatting>
  <conditionalFormatting sqref="B445">
    <cfRule type="containsText" dxfId="137" priority="133" operator="containsText" text="Please fill your answer here.">
      <formula>NOT(ISERROR(SEARCH("Please fill your answer here.",B445)))</formula>
    </cfRule>
  </conditionalFormatting>
  <conditionalFormatting sqref="B458">
    <cfRule type="containsText" dxfId="136" priority="132" operator="containsText" text="Please fill your answer here.">
      <formula>NOT(ISERROR(SEARCH("Please fill your answer here.",B458)))</formula>
    </cfRule>
  </conditionalFormatting>
  <conditionalFormatting sqref="B464">
    <cfRule type="containsText" dxfId="135" priority="131" operator="containsText" text="Please fill your answer here.">
      <formula>NOT(ISERROR(SEARCH("Please fill your answer here.",B464)))</formula>
    </cfRule>
  </conditionalFormatting>
  <conditionalFormatting sqref="B504:B505">
    <cfRule type="containsText" dxfId="134" priority="129" operator="containsText" text="Please fill your answer here.">
      <formula>NOT(ISERROR(SEARCH("Please fill your answer here.",B504)))</formula>
    </cfRule>
  </conditionalFormatting>
  <conditionalFormatting sqref="B509:B510">
    <cfRule type="containsText" dxfId="133" priority="128" operator="containsText" text="Please fill your answer here.">
      <formula>NOT(ISERROR(SEARCH("Please fill your answer here.",B509)))</formula>
    </cfRule>
  </conditionalFormatting>
  <conditionalFormatting sqref="B524">
    <cfRule type="containsText" dxfId="132" priority="127" operator="containsText" text="Please fill your answer here.">
      <formula>NOT(ISERROR(SEARCH("Please fill your answer here.",B524)))</formula>
    </cfRule>
  </conditionalFormatting>
  <conditionalFormatting sqref="B515">
    <cfRule type="containsText" dxfId="131" priority="126" operator="containsText" text="Please fill your answer here.">
      <formula>NOT(ISERROR(SEARCH("Please fill your answer here.",B515)))</formula>
    </cfRule>
  </conditionalFormatting>
  <conditionalFormatting sqref="B514">
    <cfRule type="containsText" dxfId="130" priority="125" operator="containsText" text="Please fill your answer here.">
      <formula>NOT(ISERROR(SEARCH("Please fill your answer here.",B514)))</formula>
    </cfRule>
  </conditionalFormatting>
  <conditionalFormatting sqref="B530:B531 B536">
    <cfRule type="containsText" dxfId="129" priority="124" operator="containsText" text="Please fill your answer here.">
      <formula>NOT(ISERROR(SEARCH("Please fill your answer here.",B530)))</formula>
    </cfRule>
  </conditionalFormatting>
  <conditionalFormatting sqref="B529">
    <cfRule type="containsText" dxfId="128" priority="123" operator="containsText" text="Please fill your answer here.">
      <formula>NOT(ISERROR(SEARCH("Please fill your answer here.",B529)))</formula>
    </cfRule>
  </conditionalFormatting>
  <conditionalFormatting sqref="B566">
    <cfRule type="containsText" dxfId="127" priority="122" operator="containsText" text="Please fill your answer here.">
      <formula>NOT(ISERROR(SEARCH("Please fill your answer here.",B566)))</formula>
    </cfRule>
  </conditionalFormatting>
  <conditionalFormatting sqref="B565">
    <cfRule type="containsText" dxfId="126" priority="121" operator="containsText" text="Please fill your answer here.">
      <formula>NOT(ISERROR(SEARCH("Please fill your answer here.",B565)))</formula>
    </cfRule>
  </conditionalFormatting>
  <conditionalFormatting sqref="B575:B576">
    <cfRule type="containsText" dxfId="125" priority="120" operator="containsText" text="Please fill your answer here.">
      <formula>NOT(ISERROR(SEARCH("Please fill your answer here.",B575)))</formula>
    </cfRule>
  </conditionalFormatting>
  <conditionalFormatting sqref="B642:B643">
    <cfRule type="containsText" dxfId="124" priority="119" operator="containsText" text="Please fill your answer here.">
      <formula>NOT(ISERROR(SEARCH("Please fill your answer here.",B642)))</formula>
    </cfRule>
  </conditionalFormatting>
  <conditionalFormatting sqref="B662">
    <cfRule type="containsText" dxfId="123" priority="118" operator="containsText" text="Please fill your answer here.">
      <formula>NOT(ISERROR(SEARCH("Please fill your answer here.",B662)))</formula>
    </cfRule>
  </conditionalFormatting>
  <conditionalFormatting sqref="B660:B661">
    <cfRule type="containsText" dxfId="122" priority="117" operator="containsText" text="Please fill your answer here.">
      <formula>NOT(ISERROR(SEARCH("Please fill your answer here.",B660)))</formula>
    </cfRule>
  </conditionalFormatting>
  <conditionalFormatting sqref="B700 B702">
    <cfRule type="containsText" dxfId="121" priority="116" operator="containsText" text="Please fill your answer here.">
      <formula>NOT(ISERROR(SEARCH("Please fill your answer here.",B700)))</formula>
    </cfRule>
  </conditionalFormatting>
  <conditionalFormatting sqref="B709:B710">
    <cfRule type="containsText" dxfId="120" priority="115" operator="containsText" text="Please fill your answer here.">
      <formula>NOT(ISERROR(SEARCH("Please fill your answer here.",B709)))</formula>
    </cfRule>
  </conditionalFormatting>
  <conditionalFormatting sqref="B753:B754">
    <cfRule type="containsText" dxfId="119" priority="114" operator="containsText" text="Please fill your answer here.">
      <formula>NOT(ISERROR(SEARCH("Please fill your answer here.",B753)))</formula>
    </cfRule>
  </conditionalFormatting>
  <conditionalFormatting sqref="B778:B779">
    <cfRule type="containsText" dxfId="118" priority="113" operator="containsText" text="Please fill your answer here.">
      <formula>NOT(ISERROR(SEARCH("Please fill your answer here.",B778)))</formula>
    </cfRule>
  </conditionalFormatting>
  <conditionalFormatting sqref="B828">
    <cfRule type="containsText" dxfId="117" priority="112" operator="containsText" text="Please fill your answer here.">
      <formula>NOT(ISERROR(SEARCH("Please fill your answer here.",B828)))</formula>
    </cfRule>
  </conditionalFormatting>
  <conditionalFormatting sqref="B928:B929">
    <cfRule type="containsText" dxfId="116" priority="111" operator="containsText" text="Please fill your answer here.">
      <formula>NOT(ISERROR(SEARCH("Please fill your answer here.",B928)))</formula>
    </cfRule>
  </conditionalFormatting>
  <conditionalFormatting sqref="B1003">
    <cfRule type="containsText" dxfId="115" priority="110" operator="containsText" text="Please fill your answer here.">
      <formula>NOT(ISERROR(SEARCH("Please fill your answer here.",B1003)))</formula>
    </cfRule>
  </conditionalFormatting>
  <conditionalFormatting sqref="B615">
    <cfRule type="containsText" dxfId="114" priority="109" operator="containsText" text="Please fill your answer here.">
      <formula>NOT(ISERROR(SEARCH("Please fill your answer here.",B615)))</formula>
    </cfRule>
  </conditionalFormatting>
  <conditionalFormatting sqref="B616">
    <cfRule type="containsText" dxfId="113" priority="108" operator="containsText" text="Please fill your answer here.">
      <formula>NOT(ISERROR(SEARCH("Please fill your answer here.",B616)))</formula>
    </cfRule>
  </conditionalFormatting>
  <conditionalFormatting sqref="B610:B611">
    <cfRule type="containsText" dxfId="112" priority="107" operator="containsText" text="Please fill your answer here.">
      <formula>NOT(ISERROR(SEARCH("Please fill your answer here.",B610)))</formula>
    </cfRule>
  </conditionalFormatting>
  <conditionalFormatting sqref="B535">
    <cfRule type="containsText" dxfId="111" priority="106" operator="containsText" text="Please fill your answer here.">
      <formula>NOT(ISERROR(SEARCH("Please fill your answer here.",B535)))</formula>
    </cfRule>
  </conditionalFormatting>
  <conditionalFormatting sqref="B534">
    <cfRule type="containsText" dxfId="110" priority="105" operator="containsText" text="Please fill your answer here.">
      <formula>NOT(ISERROR(SEARCH("Please fill your answer here.",B534)))</formula>
    </cfRule>
  </conditionalFormatting>
  <conditionalFormatting sqref="B735">
    <cfRule type="containsText" dxfId="109" priority="104" operator="containsText" text="Please fill your answer here.">
      <formula>NOT(ISERROR(SEARCH("Please fill your answer here.",B735)))</formula>
    </cfRule>
  </conditionalFormatting>
  <conditionalFormatting sqref="B215:B216">
    <cfRule type="containsText" dxfId="108" priority="103" operator="containsText" text="Please fill your answer here.">
      <formula>NOT(ISERROR(SEARCH("Please fill your answer here.",B215)))</formula>
    </cfRule>
  </conditionalFormatting>
  <conditionalFormatting sqref="B318">
    <cfRule type="containsText" dxfId="107" priority="102" operator="containsText" text="Please fill your answer here.">
      <formula>NOT(ISERROR(SEARCH("Please fill your answer here.",B318)))</formula>
    </cfRule>
  </conditionalFormatting>
  <conditionalFormatting sqref="B317">
    <cfRule type="containsText" dxfId="106" priority="101" operator="containsText" text="Please fill your answer here.">
      <formula>NOT(ISERROR(SEARCH("Please fill your answer here.",B317)))</formula>
    </cfRule>
  </conditionalFormatting>
  <conditionalFormatting sqref="B878">
    <cfRule type="containsText" dxfId="105" priority="100" operator="containsText" text="Please fill your answer here.">
      <formula>NOT(ISERROR(SEARCH("Please fill your answer here.",B878)))</formula>
    </cfRule>
  </conditionalFormatting>
  <conditionalFormatting sqref="B877">
    <cfRule type="containsText" dxfId="104" priority="99" operator="containsText" text="Please fill your answer here.">
      <formula>NOT(ISERROR(SEARCH("Please fill your answer here.",B877)))</formula>
    </cfRule>
  </conditionalFormatting>
  <conditionalFormatting sqref="B90 B92">
    <cfRule type="containsText" dxfId="103" priority="98" operator="containsText" text="Please fill your answer here.">
      <formula>NOT(ISERROR(SEARCH("Please fill your answer here.",B90)))</formula>
    </cfRule>
  </conditionalFormatting>
  <conditionalFormatting sqref="B258:B259">
    <cfRule type="containsText" dxfId="102" priority="97" operator="containsText" text="Please fill your answer here.">
      <formula>NOT(ISERROR(SEARCH("Please fill your answer here.",B258)))</formula>
    </cfRule>
  </conditionalFormatting>
  <conditionalFormatting sqref="G474 B474:E474 I474">
    <cfRule type="expression" dxfId="101" priority="285">
      <formula>$B474="Dimension 2: Impact is completed"</formula>
    </cfRule>
    <cfRule type="expression" dxfId="100" priority="286">
      <formula>$B474="Dimension 2: Impact contains missing answers"</formula>
    </cfRule>
    <cfRule type="containsText" dxfId="99" priority="287" operator="containsText" text="This section contains missing answers">
      <formula>NOT(ISERROR(SEARCH("This section contains missing answers",B474)))</formula>
    </cfRule>
  </conditionalFormatting>
  <conditionalFormatting sqref="B77">
    <cfRule type="containsText" dxfId="98" priority="96" operator="containsText" text="Please fill your answer here.">
      <formula>NOT(ISERROR(SEARCH("Please fill your answer here.",B77)))</formula>
    </cfRule>
  </conditionalFormatting>
  <conditionalFormatting sqref="B268 B272">
    <cfRule type="containsText" dxfId="97" priority="95" operator="containsText" text="Please fill your answer here.">
      <formula>NOT(ISERROR(SEARCH("Please fill your answer here.",B268)))</formula>
    </cfRule>
  </conditionalFormatting>
  <conditionalFormatting sqref="B295">
    <cfRule type="containsText" dxfId="96" priority="94" operator="containsText" text="Please fill your answer here.">
      <formula>NOT(ISERROR(SEARCH("Please fill your answer here.",B295)))</formula>
    </cfRule>
  </conditionalFormatting>
  <conditionalFormatting sqref="B596:B597">
    <cfRule type="containsText" dxfId="95" priority="93" operator="containsText" text="Please fill your answer here.">
      <formula>NOT(ISERROR(SEARCH("Please fill your answer here.",B596)))</formula>
    </cfRule>
  </conditionalFormatting>
  <conditionalFormatting sqref="B826:B827">
    <cfRule type="containsText" dxfId="94" priority="92" operator="containsText" text="Please fill your answer here.">
      <formula>NOT(ISERROR(SEARCH("Please fill your answer here.",B826)))</formula>
    </cfRule>
  </conditionalFormatting>
  <conditionalFormatting sqref="B729:B730">
    <cfRule type="containsText" dxfId="93" priority="91" operator="containsText" text="Please fill your answer here.">
      <formula>NOT(ISERROR(SEARCH("Please fill your answer here.",B729)))</formula>
    </cfRule>
  </conditionalFormatting>
  <conditionalFormatting sqref="B52:B53">
    <cfRule type="containsText" dxfId="92" priority="90" operator="containsText" text="Please fill your answer here.">
      <formula>NOT(ISERROR(SEARCH("Please fill your answer here.",B52)))</formula>
    </cfRule>
  </conditionalFormatting>
  <conditionalFormatting sqref="B95:B96">
    <cfRule type="containsText" dxfId="91" priority="89" operator="containsText" text="Please fill your answer here.">
      <formula>NOT(ISERROR(SEARCH("Please fill your answer here.",B95)))</formula>
    </cfRule>
  </conditionalFormatting>
  <conditionalFormatting sqref="B139">
    <cfRule type="containsText" dxfId="90" priority="88" operator="containsText" text="Please fill your answer here.">
      <formula>NOT(ISERROR(SEARCH("Please fill your answer here.",B139)))</formula>
    </cfRule>
  </conditionalFormatting>
  <conditionalFormatting sqref="F262">
    <cfRule type="expression" dxfId="89" priority="79">
      <formula>$B262="Dimension 1: Policy is completed"</formula>
    </cfRule>
    <cfRule type="expression" dxfId="88" priority="80">
      <formula>$B262="Dimension 1: Policy contains missing answers"</formula>
    </cfRule>
    <cfRule type="containsText" dxfId="87" priority="81" operator="containsText" text="This section contains missing answers">
      <formula>NOT(ISERROR(SEARCH("This section contains missing answers",F262)))</formula>
    </cfRule>
  </conditionalFormatting>
  <conditionalFormatting sqref="F792">
    <cfRule type="expression" dxfId="86" priority="82">
      <formula>$B792="Dimension 3: Portal is completed"</formula>
    </cfRule>
    <cfRule type="expression" dxfId="85" priority="83">
      <formula>$B792="Dimension 3: Portal contains missing answers"</formula>
    </cfRule>
    <cfRule type="containsText" dxfId="84" priority="84" operator="containsText" text="This section contains missing answers">
      <formula>NOT(ISERROR(SEARCH("This section contains missing answers",F792)))</formula>
    </cfRule>
  </conditionalFormatting>
  <conditionalFormatting sqref="F474">
    <cfRule type="expression" dxfId="83" priority="85">
      <formula>$B474="Dimension 2: Impact is completed"</formula>
    </cfRule>
    <cfRule type="expression" dxfId="82" priority="86">
      <formula>$B474="Dimension 2: Impact contains missing answers"</formula>
    </cfRule>
    <cfRule type="containsText" dxfId="81" priority="87" operator="containsText" text="This section contains missing answers">
      <formula>NOT(ISERROR(SEARCH("This section contains missing answers",F474)))</formula>
    </cfRule>
  </conditionalFormatting>
  <conditionalFormatting sqref="F1007">
    <cfRule type="expression" dxfId="80" priority="76">
      <formula>$B1007="Dimension 4: Quality is completed"</formula>
    </cfRule>
    <cfRule type="expression" dxfId="79" priority="77">
      <formula>$B1007="Dimension 4: Quality contains missing answers"</formula>
    </cfRule>
    <cfRule type="containsText" dxfId="78" priority="78" operator="containsText" text="This section contains missing answers">
      <formula>NOT(ISERROR(SEARCH("This section contains missing answers",F1007)))</formula>
    </cfRule>
  </conditionalFormatting>
  <conditionalFormatting sqref="B48">
    <cfRule type="containsText" dxfId="77" priority="75" operator="containsText" text="Please fill your answer here.">
      <formula>NOT(ISERROR(SEARCH("Please fill your answer here.",B48)))</formula>
    </cfRule>
  </conditionalFormatting>
  <conditionalFormatting sqref="B91">
    <cfRule type="containsText" dxfId="76" priority="74" operator="containsText" text="Please fill your answer here.">
      <formula>NOT(ISERROR(SEARCH("Please fill your answer here.",B91)))</formula>
    </cfRule>
  </conditionalFormatting>
  <conditionalFormatting sqref="B111">
    <cfRule type="containsText" dxfId="75" priority="73" operator="containsText" text="Please fill your answer here.">
      <formula>NOT(ISERROR(SEARCH("Please fill your answer here.",B111)))</formula>
    </cfRule>
  </conditionalFormatting>
  <conditionalFormatting sqref="B140">
    <cfRule type="containsText" dxfId="74" priority="72" operator="containsText" text="Please fill your answer here.">
      <formula>NOT(ISERROR(SEARCH("Please fill your answer here.",B140)))</formula>
    </cfRule>
  </conditionalFormatting>
  <conditionalFormatting sqref="B150">
    <cfRule type="containsText" dxfId="73" priority="71" operator="containsText" text="Please fill your answer here.">
      <formula>NOT(ISERROR(SEARCH("Please fill your answer here.",B150)))</formula>
    </cfRule>
  </conditionalFormatting>
  <conditionalFormatting sqref="B160">
    <cfRule type="containsText" dxfId="72" priority="70" operator="containsText" text="Please fill your answer here.">
      <formula>NOT(ISERROR(SEARCH("Please fill your answer here.",B160)))</formula>
    </cfRule>
  </conditionalFormatting>
  <conditionalFormatting sqref="B242">
    <cfRule type="containsText" dxfId="71" priority="69" operator="containsText" text="Please fill your answer here.">
      <formula>NOT(ISERROR(SEARCH("Please fill your answer here.",B242)))</formula>
    </cfRule>
  </conditionalFormatting>
  <conditionalFormatting sqref="B290">
    <cfRule type="containsText" dxfId="70" priority="68" operator="containsText" text="Please fill your answer here.">
      <formula>NOT(ISERROR(SEARCH("Please fill your answer here.",B290)))</formula>
    </cfRule>
  </conditionalFormatting>
  <conditionalFormatting sqref="B296">
    <cfRule type="containsText" dxfId="69" priority="67" operator="containsText" text="Please fill your answer here.">
      <formula>NOT(ISERROR(SEARCH("Please fill your answer here.",B296)))</formula>
    </cfRule>
  </conditionalFormatting>
  <conditionalFormatting sqref="B415">
    <cfRule type="containsText" dxfId="68" priority="66" operator="containsText" text="Please fill your answer here.">
      <formula>NOT(ISERROR(SEARCH("Please fill your answer here.",B415)))</formula>
    </cfRule>
  </conditionalFormatting>
  <conditionalFormatting sqref="B525">
    <cfRule type="containsText" dxfId="67" priority="65" operator="containsText" text="Please fill your answer here.">
      <formula>NOT(ISERROR(SEARCH("Please fill your answer here.",B525)))</formula>
    </cfRule>
  </conditionalFormatting>
  <conditionalFormatting sqref="B666">
    <cfRule type="containsText" dxfId="66" priority="64" operator="containsText" text="Please fill your answer here.">
      <formula>NOT(ISERROR(SEARCH("Please fill your answer here.",B666)))</formula>
    </cfRule>
  </conditionalFormatting>
  <conditionalFormatting sqref="B674">
    <cfRule type="containsText" dxfId="65" priority="63" operator="containsText" text="Please fill your answer here.">
      <formula>NOT(ISERROR(SEARCH("Please fill your answer here.",B674)))</formula>
    </cfRule>
  </conditionalFormatting>
  <conditionalFormatting sqref="B701">
    <cfRule type="containsText" dxfId="64" priority="62" operator="containsText" text="Please fill your answer here.">
      <formula>NOT(ISERROR(SEARCH("Please fill your answer here.",B701)))</formula>
    </cfRule>
  </conditionalFormatting>
  <conditionalFormatting sqref="B904">
    <cfRule type="containsText" dxfId="63" priority="61" operator="containsText" text="Please fill your answer here.">
      <formula>NOT(ISERROR(SEARCH("Please fill your answer here.",B904)))</formula>
    </cfRule>
  </conditionalFormatting>
  <conditionalFormatting sqref="B914">
    <cfRule type="containsText" dxfId="62" priority="60" operator="containsText" text="Please fill your answer here.">
      <formula>NOT(ISERROR(SEARCH("Please fill your answer here.",B914)))</formula>
    </cfRule>
  </conditionalFormatting>
  <conditionalFormatting sqref="B1004">
    <cfRule type="containsText" dxfId="61" priority="59" operator="containsText" text="Please fill your answer here.">
      <formula>NOT(ISERROR(SEARCH("Please fill your answer here.",B1004)))</formula>
    </cfRule>
  </conditionalFormatting>
  <conditionalFormatting sqref="J261:XFD261">
    <cfRule type="expression" dxfId="60" priority="47">
      <formula>$B262="Dimension 1: Policy is completed"</formula>
    </cfRule>
    <cfRule type="expression" dxfId="59" priority="48">
      <formula>$B262="Dimension 1: Policy contains missing answers"</formula>
    </cfRule>
    <cfRule type="containsText" dxfId="58" priority="49" operator="containsText" text="This section contains missing answers">
      <formula>NOT(ISERROR(SEARCH("This section contains missing answers",J261)))</formula>
    </cfRule>
  </conditionalFormatting>
  <conditionalFormatting sqref="A793">
    <cfRule type="expression" dxfId="57" priority="50">
      <formula>$B792="Dimension 3: Portal is completed"</formula>
    </cfRule>
    <cfRule type="expression" dxfId="56" priority="51">
      <formula>$B792="Dimension 3: Portal contains missing answers"</formula>
    </cfRule>
    <cfRule type="containsText" dxfId="55" priority="52" operator="containsText" text="This section contains missing answers">
      <formula>NOT(ISERROR(SEARCH("This section contains missing answers",A793)))</formula>
    </cfRule>
  </conditionalFormatting>
  <conditionalFormatting sqref="A1008">
    <cfRule type="expression" dxfId="54" priority="53">
      <formula>$B1007="Dimension 4: Quality is completed"</formula>
    </cfRule>
    <cfRule type="expression" dxfId="53" priority="54">
      <formula>$B1007="Dimension 4: Quality contains missing answers"</formula>
    </cfRule>
    <cfRule type="containsText" dxfId="52" priority="55" operator="containsText" text="This section contains missing answers">
      <formula>NOT(ISERROR(SEARCH("This section contains missing answers",A1008)))</formula>
    </cfRule>
  </conditionalFormatting>
  <conditionalFormatting sqref="A475">
    <cfRule type="expression" dxfId="51" priority="56">
      <formula>$B474="Dimension 2: Impact is completed"</formula>
    </cfRule>
    <cfRule type="expression" dxfId="50" priority="57">
      <formula>$B474="Dimension 2: Impact contains missing answers"</formula>
    </cfRule>
    <cfRule type="containsText" dxfId="49" priority="58" operator="containsText" text="This section contains missing answers">
      <formula>NOT(ISERROR(SEARCH("This section contains missing answers",A475)))</formula>
    </cfRule>
  </conditionalFormatting>
  <conditionalFormatting sqref="B1">
    <cfRule type="expression" dxfId="48" priority="44">
      <formula>$C1="This section is completed"</formula>
    </cfRule>
    <cfRule type="expression" dxfId="47" priority="45">
      <formula>$C1="This section contains missing answers"</formula>
    </cfRule>
    <cfRule type="containsText" dxfId="46" priority="46" operator="containsText" text="This section contains missing answers">
      <formula>NOT(ISERROR(SEARCH("This section contains missing answers",B1)))</formula>
    </cfRule>
  </conditionalFormatting>
  <conditionalFormatting sqref="A263">
    <cfRule type="expression" dxfId="45" priority="288">
      <formula>$B262="Dimension 1: Policy is completed"</formula>
    </cfRule>
    <cfRule type="expression" dxfId="44" priority="289">
      <formula>$B262="Dimension 1: Policy contains missing answers"</formula>
    </cfRule>
    <cfRule type="containsText" dxfId="43" priority="290" operator="containsText" text="This section contains missing answers">
      <formula>NOT(ISERROR(SEARCH("This section contains missing answers",A263)))</formula>
    </cfRule>
  </conditionalFormatting>
  <conditionalFormatting sqref="E2">
    <cfRule type="expression" dxfId="42" priority="41">
      <formula>$B2="This section is completed"</formula>
    </cfRule>
    <cfRule type="expression" dxfId="41" priority="42">
      <formula>$B2="This section contains missing answers"</formula>
    </cfRule>
    <cfRule type="containsText" dxfId="40" priority="43" operator="containsText" text="This section contains missing answers">
      <formula>NOT(ISERROR(SEARCH("This section contains missing answers",E2)))</formula>
    </cfRule>
  </conditionalFormatting>
  <conditionalFormatting sqref="B3">
    <cfRule type="containsText" dxfId="39" priority="40" operator="containsText" text="Please fill your answer here.">
      <formula>NOT(ISERROR(SEARCH("Please fill your answer here.",B3)))</formula>
    </cfRule>
  </conditionalFormatting>
  <conditionalFormatting sqref="F3">
    <cfRule type="containsText" dxfId="38" priority="39" operator="containsText" text="Please fill your answer here.">
      <formula>NOT(ISERROR(SEARCH("Please fill your answer here.",F3)))</formula>
    </cfRule>
  </conditionalFormatting>
  <conditionalFormatting sqref="B6">
    <cfRule type="containsText" dxfId="37" priority="38" operator="containsText" text="Please fill your answer here.">
      <formula>NOT(ISERROR(SEARCH("Please fill your answer here.",B6)))</formula>
    </cfRule>
  </conditionalFormatting>
  <conditionalFormatting sqref="F6">
    <cfRule type="containsText" dxfId="36" priority="37" operator="containsText" text="Please fill your answer here.">
      <formula>NOT(ISERROR(SEARCH("Please fill your answer here.",F6)))</formula>
    </cfRule>
  </conditionalFormatting>
  <conditionalFormatting sqref="B955">
    <cfRule type="containsText" dxfId="35" priority="36" operator="containsText" text="Please fill your answer here.">
      <formula>NOT(ISERROR(SEARCH("Please fill your answer here.",B955)))</formula>
    </cfRule>
  </conditionalFormatting>
  <conditionalFormatting sqref="F955">
    <cfRule type="containsText" dxfId="34" priority="35" operator="containsText" text="Please fill your answer here.">
      <formula>NOT(ISERROR(SEARCH("Please fill your answer here.",F955)))</formula>
    </cfRule>
  </conditionalFormatting>
  <conditionalFormatting sqref="B890">
    <cfRule type="containsText" dxfId="33" priority="34" operator="containsText" text="Please fill your answer here.">
      <formula>NOT(ISERROR(SEARCH("Please fill your answer here.",B890)))</formula>
    </cfRule>
  </conditionalFormatting>
  <conditionalFormatting sqref="F890">
    <cfRule type="containsText" dxfId="32" priority="33" operator="containsText" text="Please fill your answer here.">
      <formula>NOT(ISERROR(SEARCH("Please fill your answer here.",F890)))</formula>
    </cfRule>
  </conditionalFormatting>
  <conditionalFormatting sqref="B829">
    <cfRule type="containsText" dxfId="31" priority="32" operator="containsText" text="Please fill your answer here.">
      <formula>NOT(ISERROR(SEARCH("Please fill your answer here.",B829)))</formula>
    </cfRule>
  </conditionalFormatting>
  <conditionalFormatting sqref="F829">
    <cfRule type="containsText" dxfId="30" priority="31" operator="containsText" text="Please fill your answer here.">
      <formula>NOT(ISERROR(SEARCH("Please fill your answer here.",F829)))</formula>
    </cfRule>
  </conditionalFormatting>
  <conditionalFormatting sqref="B797">
    <cfRule type="containsText" dxfId="29" priority="30" operator="containsText" text="Please fill your answer here.">
      <formula>NOT(ISERROR(SEARCH("Please fill your answer here.",B797)))</formula>
    </cfRule>
  </conditionalFormatting>
  <conditionalFormatting sqref="F797">
    <cfRule type="containsText" dxfId="28" priority="29" operator="containsText" text="Please fill your answer here.">
      <formula>NOT(ISERROR(SEARCH("Please fill your answer here.",F797)))</formula>
    </cfRule>
  </conditionalFormatting>
  <conditionalFormatting sqref="B794">
    <cfRule type="containsText" dxfId="27" priority="28" operator="containsText" text="Please fill your answer here.">
      <formula>NOT(ISERROR(SEARCH("Please fill your answer here.",B794)))</formula>
    </cfRule>
  </conditionalFormatting>
  <conditionalFormatting sqref="F794">
    <cfRule type="containsText" dxfId="26" priority="27" operator="containsText" text="Please fill your answer here.">
      <formula>NOT(ISERROR(SEARCH("Please fill your answer here.",F794)))</formula>
    </cfRule>
  </conditionalFormatting>
  <conditionalFormatting sqref="B737">
    <cfRule type="containsText" dxfId="25" priority="26" operator="containsText" text="Please fill your answer here.">
      <formula>NOT(ISERROR(SEARCH("Please fill your answer here.",B737)))</formula>
    </cfRule>
  </conditionalFormatting>
  <conditionalFormatting sqref="F737">
    <cfRule type="containsText" dxfId="24" priority="25" operator="containsText" text="Please fill your answer here.">
      <formula>NOT(ISERROR(SEARCH("Please fill your answer here.",F737)))</formula>
    </cfRule>
  </conditionalFormatting>
  <conditionalFormatting sqref="B676">
    <cfRule type="containsText" dxfId="23" priority="24" operator="containsText" text="Please fill your answer here.">
      <formula>NOT(ISERROR(SEARCH("Please fill your answer here.",B676)))</formula>
    </cfRule>
  </conditionalFormatting>
  <conditionalFormatting sqref="F676">
    <cfRule type="containsText" dxfId="22" priority="23" operator="containsText" text="Please fill your answer here.">
      <formula>NOT(ISERROR(SEARCH("Please fill your answer here.",F676)))</formula>
    </cfRule>
  </conditionalFormatting>
  <conditionalFormatting sqref="B599">
    <cfRule type="containsText" dxfId="21" priority="22" operator="containsText" text="Please fill your answer here.">
      <formula>NOT(ISERROR(SEARCH("Please fill your answer here.",B599)))</formula>
    </cfRule>
  </conditionalFormatting>
  <conditionalFormatting sqref="F599">
    <cfRule type="containsText" dxfId="20" priority="21" operator="containsText" text="Please fill your answer here.">
      <formula>NOT(ISERROR(SEARCH("Please fill your answer here.",F599)))</formula>
    </cfRule>
  </conditionalFormatting>
  <conditionalFormatting sqref="B479">
    <cfRule type="containsText" dxfId="19" priority="20" operator="containsText" text="Please fill your answer here.">
      <formula>NOT(ISERROR(SEARCH("Please fill your answer here.",B479)))</formula>
    </cfRule>
  </conditionalFormatting>
  <conditionalFormatting sqref="F479">
    <cfRule type="containsText" dxfId="18" priority="19" operator="containsText" text="Please fill your answer here.">
      <formula>NOT(ISERROR(SEARCH("Please fill your answer here.",F479)))</formula>
    </cfRule>
  </conditionalFormatting>
  <conditionalFormatting sqref="B476">
    <cfRule type="containsText" dxfId="17" priority="18" operator="containsText" text="Please fill your answer here.">
      <formula>NOT(ISERROR(SEARCH("Please fill your answer here.",B476)))</formula>
    </cfRule>
  </conditionalFormatting>
  <conditionalFormatting sqref="F476">
    <cfRule type="containsText" dxfId="16" priority="17" operator="containsText" text="Please fill your answer here.">
      <formula>NOT(ISERROR(SEARCH("Please fill your answer here.",F476)))</formula>
    </cfRule>
  </conditionalFormatting>
  <conditionalFormatting sqref="B448">
    <cfRule type="containsText" dxfId="15" priority="16" operator="containsText" text="Please fill your answer here.">
      <formula>NOT(ISERROR(SEARCH("Please fill your answer here.",B448)))</formula>
    </cfRule>
  </conditionalFormatting>
  <conditionalFormatting sqref="F448">
    <cfRule type="containsText" dxfId="14" priority="15" operator="containsText" text="Please fill your answer here.">
      <formula>NOT(ISERROR(SEARCH("Please fill your answer here.",F448)))</formula>
    </cfRule>
  </conditionalFormatting>
  <conditionalFormatting sqref="B417">
    <cfRule type="containsText" dxfId="13" priority="14" operator="containsText" text="Please fill your answer here.">
      <formula>NOT(ISERROR(SEARCH("Please fill your answer here.",B417)))</formula>
    </cfRule>
  </conditionalFormatting>
  <conditionalFormatting sqref="F417">
    <cfRule type="containsText" dxfId="12" priority="13" operator="containsText" text="Please fill your answer here.">
      <formula>NOT(ISERROR(SEARCH("Please fill your answer here.",F417)))</formula>
    </cfRule>
  </conditionalFormatting>
  <conditionalFormatting sqref="B386">
    <cfRule type="containsText" dxfId="11" priority="12" operator="containsText" text="Please fill your answer here.">
      <formula>NOT(ISERROR(SEARCH("Please fill your answer here.",B386)))</formula>
    </cfRule>
  </conditionalFormatting>
  <conditionalFormatting sqref="F386">
    <cfRule type="containsText" dxfId="10" priority="11" operator="containsText" text="Please fill your answer here.">
      <formula>NOT(ISERROR(SEARCH("Please fill your answer here.",F386)))</formula>
    </cfRule>
  </conditionalFormatting>
  <conditionalFormatting sqref="B354:B355">
    <cfRule type="containsText" dxfId="9" priority="10" operator="containsText" text="Please fill your answer here.">
      <formula>NOT(ISERROR(SEARCH("Please fill your answer here.",B354)))</formula>
    </cfRule>
  </conditionalFormatting>
  <conditionalFormatting sqref="F354:F355">
    <cfRule type="containsText" dxfId="8" priority="9" operator="containsText" text="Please fill your answer here.">
      <formula>NOT(ISERROR(SEARCH("Please fill your answer here.",F354)))</formula>
    </cfRule>
  </conditionalFormatting>
  <conditionalFormatting sqref="B320">
    <cfRule type="containsText" dxfId="7" priority="8" operator="containsText" text="Please fill your answer here.">
      <formula>NOT(ISERROR(SEARCH("Please fill your answer here.",B320)))</formula>
    </cfRule>
  </conditionalFormatting>
  <conditionalFormatting sqref="F320">
    <cfRule type="containsText" dxfId="6" priority="7" operator="containsText" text="Please fill your answer here.">
      <formula>NOT(ISERROR(SEARCH("Please fill your answer here.",F320)))</formula>
    </cfRule>
  </conditionalFormatting>
  <conditionalFormatting sqref="B267">
    <cfRule type="containsText" dxfId="5" priority="6" operator="containsText" text="Please fill your answer here.">
      <formula>NOT(ISERROR(SEARCH("Please fill your answer here.",B267)))</formula>
    </cfRule>
  </conditionalFormatting>
  <conditionalFormatting sqref="F267">
    <cfRule type="containsText" dxfId="4" priority="5" operator="containsText" text="Please fill your answer here.">
      <formula>NOT(ISERROR(SEARCH("Please fill your answer here.",F267)))</formula>
    </cfRule>
  </conditionalFormatting>
  <conditionalFormatting sqref="B264">
    <cfRule type="containsText" dxfId="3" priority="4" operator="containsText" text="Please fill your answer here.">
      <formula>NOT(ISERROR(SEARCH("Please fill your answer here.",B264)))</formula>
    </cfRule>
  </conditionalFormatting>
  <conditionalFormatting sqref="F264">
    <cfRule type="containsText" dxfId="2" priority="3" operator="containsText" text="Please fill your answer here.">
      <formula>NOT(ISERROR(SEARCH("Please fill your answer here.",F264)))</formula>
    </cfRule>
  </conditionalFormatting>
  <conditionalFormatting sqref="B113">
    <cfRule type="containsText" dxfId="1" priority="2" operator="containsText" text="Please fill your answer here.">
      <formula>NOT(ISERROR(SEARCH("Please fill your answer here.",B113)))</formula>
    </cfRule>
  </conditionalFormatting>
  <conditionalFormatting sqref="F113">
    <cfRule type="containsText" dxfId="0" priority="1" operator="containsText" text="Please fill your answer here.">
      <formula>NOT(ISERROR(SEARCH("Please fill your answer here.",F113)))</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G6:I6 D791:I791 D473:I473 D261:I261 D1006:I1006 D6:E6 D3:E3 G3:I3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G113:I113 D113:E113 C3:C74" xr:uid="{F7A9990E-C841-43D0-B571-77FF6A9338AF}">
      <formula1>"x"</formula1>
    </dataValidation>
  </dataValidations>
  <hyperlinks>
    <hyperlink ref="B360" r:id="rId1" display="https://www.barentswatch.no/artikler/en-digital-suksesshistorie/_x000a__x000a_Since 2012, BarentsWatch has aimed to make public data available through user-friendly services. Easy access to compiled, relevant, updated and reliable data contributes to Norwegian sea and coastal areas being used and managed in an efficient, sustainable and well-coordinated manner" xr:uid="{16234978-A65C-4158-84AB-2900A51CAB27}"/>
    <hyperlink ref="B555" r:id="rId2" xr:uid="{9412A1EA-6C8E-4E38-ACBD-1A927F458907}"/>
    <hyperlink ref="B566" r:id="rId3" xr:uid="{B360BFC9-23AE-4800-8A66-05616C0C6F21}"/>
    <hyperlink ref="B571" r:id="rId4" xr:uid="{10D07E00-2338-4B0D-B0F7-BF56766C36FD}"/>
    <hyperlink ref="B849" r:id="rId5" xr:uid="{5F8B71D3-FC45-4014-A87B-A2A13CF143B9}"/>
    <hyperlink ref="B500" r:id="rId6" xr:uid="{EE8747C9-BB0D-4D25-8B32-42C3C810C88E}"/>
    <hyperlink ref="B515" r:id="rId7" xr:uid="{C0762E68-BFC0-460A-9DE5-3493117A1811}"/>
    <hyperlink ref="B530" r:id="rId8" xr:uid="{CBDA79C6-CB00-4C55-88C0-1FC90F8903D6}"/>
    <hyperlink ref="B540" r:id="rId9" xr:uid="{93A50AC6-9B7E-4A2B-84C5-772884E59D32}"/>
    <hyperlink ref="B550" r:id="rId10" xr:uid="{8CCDE680-629F-4719-8758-0C0A9023A34F}"/>
    <hyperlink ref="B576" r:id="rId11" xr:uid="{1A06732C-1FB6-4C6B-ACFA-DBD05F871475}"/>
    <hyperlink ref="B725" r:id="rId12" xr:uid="{D3A08A71-E110-404F-B334-078C16201AB5}"/>
    <hyperlink ref="B730" r:id="rId13" xr:uid="{3F18A502-E8C4-4E65-8E45-6CCCC40180F2}"/>
    <hyperlink ref="B784" r:id="rId14" xr:uid="{CE30B00F-400B-4830-AB6C-E7199B3091E1}"/>
    <hyperlink ref="B789" r:id="rId15" xr:uid="{65F7726C-9E71-47E7-8BFE-AEF6C4088763}"/>
    <hyperlink ref="B843" r:id="rId16" location="_lisensiering_av_data" xr:uid="{F0183418-BC39-423A-BD35-A83A7FF23B2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5E3D93-9496-43C2-8AC1-72371E313322}">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98B3923E-F937-447C-AEE7-515CE50FDE6A}">
  <ds:schemaRefs>
    <ds:schemaRef ds:uri="http://schemas.microsoft.com/sharepoint/v3/contenttype/forms"/>
  </ds:schemaRefs>
</ds:datastoreItem>
</file>

<file path=customXml/itemProps3.xml><?xml version="1.0" encoding="utf-8"?>
<ds:datastoreItem xmlns:ds="http://schemas.openxmlformats.org/officeDocument/2006/customXml" ds:itemID="{FE0151D0-F9EC-438C-88E8-60515DB1C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Norway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2022-12-08T12:58:34Z</dcterms:created>
  <dcterms:modified xsi:type="dcterms:W3CDTF">2022-12-08T15:12:57Z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