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C:\Users\gcarsani\Desktop\"/>
    </mc:Choice>
  </mc:AlternateContent>
  <xr:revisionPtr revIDLastSave="0" documentId="13_ncr:1_{F39BDB4A-21A6-470D-90BD-7E780CA39005}" xr6:coauthVersionLast="47" xr6:coauthVersionMax="47" xr10:uidLastSave="{00000000-0000-0000-0000-000000000000}"/>
  <bookViews>
    <workbookView xWindow="28680" yWindow="-120" windowWidth="29040" windowHeight="15840" xr2:uid="{DD66D81F-85B8-4BDA-9E9A-B6C908EE3052}"/>
  </bookViews>
  <sheets>
    <sheet name="SI Open Data Maturity 2022"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02" i="1" l="1"/>
  <c r="F1001" i="1"/>
  <c r="F999" i="1"/>
  <c r="F998" i="1"/>
  <c r="F997" i="1"/>
  <c r="F996" i="1"/>
  <c r="F995" i="1"/>
  <c r="F994" i="1"/>
  <c r="F992" i="1"/>
  <c r="F991" i="1"/>
  <c r="F990" i="1"/>
  <c r="F989" i="1"/>
  <c r="F988" i="1"/>
  <c r="F987" i="1"/>
  <c r="F985" i="1"/>
  <c r="F984" i="1"/>
  <c r="F983" i="1"/>
  <c r="F982" i="1"/>
  <c r="F981" i="1"/>
  <c r="F980" i="1"/>
  <c r="F978" i="1"/>
  <c r="F977" i="1"/>
  <c r="F976" i="1"/>
  <c r="F975" i="1"/>
  <c r="F974" i="1"/>
  <c r="F973" i="1"/>
  <c r="F971" i="1"/>
  <c r="F970" i="1"/>
  <c r="F969" i="1"/>
  <c r="F968" i="1"/>
  <c r="F967" i="1"/>
  <c r="F966" i="1"/>
  <c r="F962" i="1"/>
  <c r="F961" i="1"/>
  <c r="F957" i="1"/>
  <c r="F956" i="1"/>
  <c r="F955" i="1"/>
  <c r="F953" i="1"/>
  <c r="F952" i="1"/>
  <c r="F951" i="1"/>
  <c r="F950" i="1"/>
  <c r="F949" i="1"/>
  <c r="F948" i="1"/>
  <c r="F947" i="1"/>
  <c r="F945" i="1"/>
  <c r="F944" i="1"/>
  <c r="F943" i="1"/>
  <c r="F942" i="1"/>
  <c r="F941" i="1"/>
  <c r="F940" i="1"/>
  <c r="F939" i="1"/>
  <c r="F935" i="1"/>
  <c r="F934" i="1"/>
  <c r="F932" i="1"/>
  <c r="F931" i="1"/>
  <c r="F927" i="1"/>
  <c r="F926" i="1"/>
  <c r="F922" i="1"/>
  <c r="F921" i="1"/>
  <c r="F920" i="1"/>
  <c r="F919" i="1"/>
  <c r="F918" i="1"/>
  <c r="F917" i="1"/>
  <c r="F916" i="1"/>
  <c r="F912" i="1"/>
  <c r="F911" i="1"/>
  <c r="F910" i="1"/>
  <c r="F909" i="1"/>
  <c r="F908" i="1"/>
  <c r="F907" i="1"/>
  <c r="F906" i="1"/>
  <c r="F902" i="1"/>
  <c r="F901" i="1"/>
  <c r="F900" i="1"/>
  <c r="F899" i="1"/>
  <c r="F898" i="1"/>
  <c r="F897" i="1"/>
  <c r="F896" i="1"/>
  <c r="F892" i="1"/>
  <c r="F891" i="1"/>
  <c r="F890" i="1"/>
  <c r="F794" i="1" s="1"/>
  <c r="F886" i="1"/>
  <c r="F885" i="1"/>
  <c r="F881" i="1"/>
  <c r="F880" i="1"/>
  <c r="F876" i="1"/>
  <c r="F875" i="1"/>
  <c r="F873" i="1"/>
  <c r="F872" i="1"/>
  <c r="F871" i="1"/>
  <c r="F868" i="1"/>
  <c r="F867" i="1"/>
  <c r="F866" i="1"/>
  <c r="F865" i="1"/>
  <c r="F863" i="1"/>
  <c r="F862" i="1"/>
  <c r="F861" i="1"/>
  <c r="F860" i="1"/>
  <c r="F859" i="1"/>
  <c r="F858" i="1"/>
  <c r="F854" i="1"/>
  <c r="F853" i="1"/>
  <c r="F852" i="1"/>
  <c r="F851" i="1"/>
  <c r="F847" i="1"/>
  <c r="F846" i="1"/>
  <c r="F845" i="1"/>
  <c r="F841" i="1"/>
  <c r="F840" i="1"/>
  <c r="F836" i="1"/>
  <c r="F835" i="1"/>
  <c r="F831" i="1"/>
  <c r="F830" i="1"/>
  <c r="F829" i="1"/>
  <c r="F824" i="1"/>
  <c r="F823" i="1"/>
  <c r="F821" i="1"/>
  <c r="F820" i="1"/>
  <c r="F819" i="1"/>
  <c r="F818" i="1"/>
  <c r="F817" i="1"/>
  <c r="F813" i="1"/>
  <c r="F812" i="1"/>
  <c r="F811" i="1"/>
  <c r="F810" i="1"/>
  <c r="F808" i="1"/>
  <c r="F807" i="1"/>
  <c r="F806" i="1"/>
  <c r="F805" i="1"/>
  <c r="F804" i="1"/>
  <c r="F803" i="1"/>
  <c r="F799" i="1"/>
  <c r="F798" i="1"/>
  <c r="F797" i="1"/>
  <c r="F787" i="1"/>
  <c r="F786" i="1"/>
  <c r="F782" i="1"/>
  <c r="F781" i="1"/>
  <c r="F777" i="1"/>
  <c r="F776" i="1"/>
  <c r="F774" i="1"/>
  <c r="F773" i="1"/>
  <c r="F772" i="1"/>
  <c r="F771" i="1"/>
  <c r="F767" i="1"/>
  <c r="F766" i="1"/>
  <c r="F762" i="1"/>
  <c r="F761" i="1"/>
  <c r="F757" i="1"/>
  <c r="F756" i="1"/>
  <c r="F752" i="1"/>
  <c r="F751" i="1"/>
  <c r="F747" i="1"/>
  <c r="F746" i="1"/>
  <c r="F744" i="1"/>
  <c r="F743" i="1"/>
  <c r="F739" i="1"/>
  <c r="F738" i="1"/>
  <c r="F737" i="1"/>
  <c r="F733" i="1"/>
  <c r="F732" i="1"/>
  <c r="F728" i="1"/>
  <c r="F727" i="1"/>
  <c r="F723" i="1"/>
  <c r="F722" i="1"/>
  <c r="F720" i="1"/>
  <c r="F719" i="1"/>
  <c r="F718" i="1"/>
  <c r="F717" i="1"/>
  <c r="F713" i="1"/>
  <c r="F712" i="1"/>
  <c r="F708" i="1"/>
  <c r="F707" i="1"/>
  <c r="F706" i="1"/>
  <c r="F705" i="1"/>
  <c r="F704" i="1"/>
  <c r="F703" i="1"/>
  <c r="F699" i="1"/>
  <c r="F698" i="1"/>
  <c r="F697" i="1"/>
  <c r="F693" i="1"/>
  <c r="F692" i="1"/>
  <c r="F688" i="1"/>
  <c r="F687" i="1"/>
  <c r="F685" i="1"/>
  <c r="F684" i="1"/>
  <c r="F680" i="1"/>
  <c r="F679" i="1"/>
  <c r="F678" i="1"/>
  <c r="F677" i="1"/>
  <c r="F676" i="1"/>
  <c r="F672" i="1"/>
  <c r="F671" i="1"/>
  <c r="F669" i="1"/>
  <c r="F668" i="1"/>
  <c r="F664" i="1"/>
  <c r="F663" i="1"/>
  <c r="F659" i="1"/>
  <c r="F658" i="1"/>
  <c r="F654" i="1"/>
  <c r="F653" i="1"/>
  <c r="F649" i="1"/>
  <c r="F648" i="1"/>
  <c r="F646" i="1"/>
  <c r="F645" i="1"/>
  <c r="F641" i="1"/>
  <c r="F640" i="1"/>
  <c r="F636" i="1"/>
  <c r="F635" i="1"/>
  <c r="F631" i="1"/>
  <c r="F630" i="1"/>
  <c r="F626" i="1"/>
  <c r="F625" i="1"/>
  <c r="F624" i="1"/>
  <c r="F622" i="1"/>
  <c r="F621" i="1"/>
  <c r="F620" i="1"/>
  <c r="F619" i="1"/>
  <c r="F618" i="1"/>
  <c r="F614" i="1"/>
  <c r="F613" i="1"/>
  <c r="F609" i="1"/>
  <c r="F608" i="1"/>
  <c r="F604" i="1"/>
  <c r="F603" i="1"/>
  <c r="F601" i="1"/>
  <c r="F600" i="1"/>
  <c r="F599" i="1"/>
  <c r="F476" i="1" s="1"/>
  <c r="F594" i="1"/>
  <c r="F593" i="1"/>
  <c r="F589" i="1"/>
  <c r="F588" i="1"/>
  <c r="F584" i="1"/>
  <c r="F583" i="1"/>
  <c r="F579" i="1"/>
  <c r="F578" i="1"/>
  <c r="F574" i="1"/>
  <c r="F573" i="1"/>
  <c r="F569" i="1"/>
  <c r="F568" i="1"/>
  <c r="F564" i="1"/>
  <c r="F563" i="1"/>
  <c r="F561" i="1"/>
  <c r="F560" i="1"/>
  <c r="F559" i="1"/>
  <c r="F558" i="1"/>
  <c r="F557" i="1"/>
  <c r="F553" i="1"/>
  <c r="F552" i="1"/>
  <c r="F548" i="1"/>
  <c r="F547" i="1"/>
  <c r="F545" i="1"/>
  <c r="F544" i="1"/>
  <c r="F543" i="1"/>
  <c r="F542" i="1"/>
  <c r="F538" i="1"/>
  <c r="F537" i="1"/>
  <c r="F533" i="1"/>
  <c r="F532" i="1"/>
  <c r="F528" i="1"/>
  <c r="F527" i="1"/>
  <c r="F523" i="1"/>
  <c r="F522" i="1"/>
  <c r="F518" i="1"/>
  <c r="F517" i="1"/>
  <c r="F513" i="1"/>
  <c r="F512" i="1"/>
  <c r="F511" i="1"/>
  <c r="F508" i="1"/>
  <c r="F507" i="1"/>
  <c r="F503" i="1"/>
  <c r="F502" i="1"/>
  <c r="F498" i="1"/>
  <c r="F497" i="1"/>
  <c r="F495" i="1"/>
  <c r="F494" i="1"/>
  <c r="F492" i="1"/>
  <c r="F491" i="1"/>
  <c r="F489" i="1"/>
  <c r="F488" i="1"/>
  <c r="F486" i="1"/>
  <c r="F485" i="1"/>
  <c r="F481" i="1"/>
  <c r="F480" i="1"/>
  <c r="F479" i="1"/>
  <c r="F469" i="1"/>
  <c r="F468" i="1"/>
  <c r="F467" i="1"/>
  <c r="F463" i="1"/>
  <c r="F462" i="1"/>
  <c r="F461" i="1"/>
  <c r="F457" i="1"/>
  <c r="F456" i="1"/>
  <c r="F455" i="1"/>
  <c r="F451" i="1"/>
  <c r="F450" i="1"/>
  <c r="F448" i="1"/>
  <c r="F444" i="1"/>
  <c r="F443" i="1"/>
  <c r="F442" i="1"/>
  <c r="F438" i="1"/>
  <c r="F437" i="1"/>
  <c r="F436" i="1"/>
  <c r="F432" i="1"/>
  <c r="F431" i="1"/>
  <c r="F430" i="1"/>
  <c r="F426" i="1"/>
  <c r="F425" i="1"/>
  <c r="F424" i="1"/>
  <c r="F420" i="1"/>
  <c r="F419" i="1"/>
  <c r="F418" i="1"/>
  <c r="F417" i="1"/>
  <c r="F413" i="1"/>
  <c r="F412" i="1"/>
  <c r="F411" i="1"/>
  <c r="F407" i="1"/>
  <c r="F406" i="1"/>
  <c r="F405" i="1"/>
  <c r="F401" i="1"/>
  <c r="F400" i="1"/>
  <c r="F399" i="1"/>
  <c r="F395" i="1"/>
  <c r="F394" i="1"/>
  <c r="F393" i="1"/>
  <c r="F389" i="1"/>
  <c r="F388" i="1"/>
  <c r="F386" i="1"/>
  <c r="F382" i="1"/>
  <c r="F381" i="1"/>
  <c r="F380" i="1"/>
  <c r="F376" i="1"/>
  <c r="F375" i="1"/>
  <c r="F374" i="1"/>
  <c r="F370" i="1"/>
  <c r="F369" i="1"/>
  <c r="F368" i="1"/>
  <c r="F364" i="1"/>
  <c r="F363" i="1"/>
  <c r="F362" i="1"/>
  <c r="F358" i="1"/>
  <c r="F357" i="1"/>
  <c r="F356" i="1"/>
  <c r="F355" i="1"/>
  <c r="F350" i="1"/>
  <c r="F349" i="1"/>
  <c r="F348" i="1"/>
  <c r="F344" i="1"/>
  <c r="F343" i="1"/>
  <c r="F342" i="1"/>
  <c r="F334" i="1"/>
  <c r="F333" i="1"/>
  <c r="F332" i="1"/>
  <c r="F323" i="1"/>
  <c r="F322" i="1"/>
  <c r="F321" i="1"/>
  <c r="F320" i="1"/>
  <c r="F316" i="1"/>
  <c r="F315" i="1"/>
  <c r="F314" i="1"/>
  <c r="F310" i="1"/>
  <c r="F309" i="1"/>
  <c r="F308" i="1"/>
  <c r="F304" i="1"/>
  <c r="F303" i="1"/>
  <c r="F299" i="1"/>
  <c r="F298" i="1"/>
  <c r="F293" i="1"/>
  <c r="F292" i="1"/>
  <c r="F288" i="1"/>
  <c r="F287" i="1"/>
  <c r="F286" i="1"/>
  <c r="F282" i="1"/>
  <c r="F281" i="1"/>
  <c r="F280" i="1"/>
  <c r="F276" i="1"/>
  <c r="F275" i="1"/>
  <c r="F274" i="1"/>
  <c r="F270" i="1"/>
  <c r="F269" i="1"/>
  <c r="F268" i="1"/>
  <c r="F267" i="1"/>
  <c r="F257" i="1"/>
  <c r="F256" i="1"/>
  <c r="F255" i="1"/>
  <c r="F254" i="1"/>
  <c r="F253" i="1"/>
  <c r="F252" i="1"/>
  <c r="F248" i="1"/>
  <c r="F247" i="1"/>
  <c r="F246" i="1"/>
  <c r="F245" i="1"/>
  <c r="F244" i="1"/>
  <c r="F240" i="1"/>
  <c r="F239" i="1"/>
  <c r="F235" i="1"/>
  <c r="F234" i="1"/>
  <c r="F230" i="1"/>
  <c r="F229" i="1"/>
  <c r="F225" i="1"/>
  <c r="F224" i="1"/>
  <c r="F220" i="1"/>
  <c r="F219" i="1"/>
  <c r="F214" i="1"/>
  <c r="F213" i="1"/>
  <c r="F209" i="1"/>
  <c r="F205" i="1"/>
  <c r="F203" i="1"/>
  <c r="F202" i="1"/>
  <c r="F201" i="1"/>
  <c r="F199" i="1"/>
  <c r="F198" i="1"/>
  <c r="F197" i="1"/>
  <c r="F196" i="1"/>
  <c r="F195" i="1"/>
  <c r="F191" i="1"/>
  <c r="F190" i="1"/>
  <c r="F189" i="1"/>
  <c r="F185" i="1"/>
  <c r="F184" i="1"/>
  <c r="F183" i="1"/>
  <c r="F180" i="1"/>
  <c r="F179" i="1"/>
  <c r="F178" i="1"/>
  <c r="F174" i="1"/>
  <c r="F173" i="1"/>
  <c r="F172" i="1"/>
  <c r="F168" i="1"/>
  <c r="F167" i="1"/>
  <c r="F163" i="1"/>
  <c r="F162" i="1"/>
  <c r="F158" i="1"/>
  <c r="F157" i="1"/>
  <c r="F153" i="1"/>
  <c r="F152" i="1"/>
  <c r="F148" i="1"/>
  <c r="F147" i="1"/>
  <c r="F143" i="1"/>
  <c r="F142" i="1"/>
  <c r="F138" i="1"/>
  <c r="F137" i="1"/>
  <c r="F136" i="1"/>
  <c r="F135" i="1"/>
  <c r="F134" i="1"/>
  <c r="F133" i="1"/>
  <c r="F129" i="1"/>
  <c r="F128" i="1"/>
  <c r="F127" i="1"/>
  <c r="F126" i="1"/>
  <c r="F125" i="1"/>
  <c r="F121" i="1"/>
  <c r="F120" i="1"/>
  <c r="F119" i="1"/>
  <c r="F115" i="1"/>
  <c r="F114" i="1"/>
  <c r="F113" i="1"/>
  <c r="F3" i="1" s="1"/>
  <c r="F110" i="1"/>
  <c r="F109" i="1"/>
  <c r="F99" i="1"/>
  <c r="F98" i="1"/>
  <c r="F94" i="1"/>
  <c r="F93" i="1"/>
  <c r="F89" i="1"/>
  <c r="F88" i="1"/>
  <c r="F87" i="1"/>
  <c r="F76" i="1"/>
  <c r="F75" i="1"/>
  <c r="F71" i="1"/>
  <c r="F70" i="1"/>
  <c r="F66" i="1"/>
  <c r="F65" i="1"/>
  <c r="F61" i="1"/>
  <c r="F60" i="1"/>
  <c r="F56" i="1"/>
  <c r="F55" i="1"/>
  <c r="F51" i="1"/>
  <c r="F50" i="1"/>
  <c r="F46" i="1"/>
  <c r="F45" i="1"/>
  <c r="F41" i="1"/>
  <c r="F40" i="1"/>
  <c r="F36" i="1"/>
  <c r="F35" i="1"/>
  <c r="F31" i="1"/>
  <c r="F30" i="1"/>
  <c r="F26" i="1"/>
  <c r="F25" i="1"/>
  <c r="F24" i="1"/>
  <c r="F20" i="1"/>
  <c r="F19" i="1"/>
  <c r="F15" i="1"/>
  <c r="F14" i="1"/>
  <c r="F13" i="1"/>
  <c r="F9" i="1"/>
  <c r="F8" i="1"/>
  <c r="F7" i="1"/>
  <c r="F6" i="1"/>
  <c r="F354" i="1" l="1"/>
  <c r="F264" i="1" s="1"/>
  <c r="F2" i="1" s="1"/>
</calcChain>
</file>

<file path=xl/sharedStrings.xml><?xml version="1.0" encoding="utf-8"?>
<sst xmlns="http://schemas.openxmlformats.org/spreadsheetml/2006/main" count="1421" uniqueCount="741">
  <si>
    <t>Slovenia</t>
  </si>
  <si>
    <t>Dimension 1: Open Data Policy</t>
  </si>
  <si>
    <t xml:space="preserve">Please note that this section differentiates between open data policy and open data strategy. Policy here refers to all principles/initiatives set out to achieve the goals established by the Open Data Directive, including specific national legislation put in place to transpose the EU law. With strategy, on the other hand, we define a document outlining the concrete vision, mission, objectives, measures to be implemented, timeline and responsible. An open data strategy would ideally include information on the open data governance structure and operating model.
Please fill out all the questions by selecting the answer option by marking it with an "x" in the boxes. If applicable, please provide additional information in the grey text box containing "Please fill your answer here".                                                                                                                                                                                                                                                                                                                                                                                                          </t>
  </si>
  <si>
    <t>Question</t>
  </si>
  <si>
    <t>Answer options</t>
  </si>
  <si>
    <t>Additional notes</t>
  </si>
  <si>
    <t>1.1 Policy framework</t>
  </si>
  <si>
    <t xml:space="preserve">Is there in your country a national open data policy and does this include a national law for the transposition of the Open Data Directive (if your country is an EU Member State)? </t>
  </si>
  <si>
    <t>x</t>
  </si>
  <si>
    <t>yes</t>
  </si>
  <si>
    <t>The answer option “Other” should be selected by countries that do not have a specific open data policy in place but have a national policy (on data, digitalisation, artificial intelligence, eGovernment or similar) that explicitly includes open data in its text and scope.</t>
  </si>
  <si>
    <t>no</t>
  </si>
  <si>
    <t>other</t>
  </si>
  <si>
    <t>o If yes, please provide the URL and title of the policy document and briefly describe.
o If ‘other’, please provide a brief explanation to support your answer choice and provide the URL and indicate the policy section which explicitly references open data.</t>
  </si>
  <si>
    <t>The Slovenian Open Data Policy consists of a framework of the following:
-The provisions of the Access to Public Information Act that implements the EU Re-use Directive; http://pisrs.si/Pis.web/pregledPredpisa?id=ZAKO3336 
- the Integrity and Prevention of Corruption Act establishes the publication of all financial transactions from public sector bodies and their publication as Open Data on the National Open Data Portal, Art. 75b, Para 13-The respective Decree – that explicitly defines the metadata for publishing the databases; http://www.pisrs.si/Pis.web/pregledPredpisa?id=URED6941#
-The national Open Data Portal, established in 2016; https://podatki.gov.si/
-The central role of the Ministry of Public Administration - MPA in running the national open data portal (main editors of the portal) and the network of editors at the other state bodies;
-The Strategy of the development of the Public Administration 2015-2020; https://nio.gov.si/nio/asset/strategija+razvoja+javne+uprave+2015+2020
- The Open Data of the Public Sector – the Strategic Working Plan for 2020-2021:
https://podatki.gov.si/sites/default/files/reports/Open%20Data_Strates%CC%8Cki%20delovni%20plan_julij2020.pdf
-The educational activities of the Administrative academy of the MPA;
-The Manual for opening of the PSI which promotes the use of the CC 4.0 licence; https://podatki.gov.si/posredovanje-podatkov
-the Study on the state of digitalised databases in the field of Culture, 2017 (Analiza stanja) ; https://podatki.gov.si/knjiznica/dodatna-gradiva
-all the various regular activities for the promotion of the Open Data and Portal OPSI
Also, in 2021, the Government adopted the National Programme for the promotion of development and use of Artificial Intelligence (2025), which recognizes Open Data and National Open Data Portal as important elements/infrastructure in the process.
Currently, the new Slovenian Digital Strategy (2030) is under preparation that includes a special section on Digital Data Economy including Open Data (see below).
According to the Access to Public Information Act, which transposes the EU Open Data Directive, (Article 10.b) – the open Data policy – obligations of the public sector bodies are as follows:
Article 10.b – Slovenian Access to Public Information Act
(1) The public sector bodies should allow re-use of public sector information by publication on the World Wide Web by publishing in open formats and in machine-readable form, together with metadata, except where this would involve disproportionate effort, going beyond a simple operation.
(2) The authorities should publish at the national open data portal a list of all databases within its competence with the relevant metadata and databases as such in the form of open data or links to websites where these are published as open data. 
(3) Anyone may re-use the data published on the national open data portal, free of charge, under the conditions that:
-         Re-use of data is carried out in accordance with the law governing the protection of personal data and
-         At each re-use the user provides the source of data.
A proposal for further amendments to the Access to Public Information Act to implement the part of the Open Data Directive on High Value Datasets has been prepared and will be sent to the National Assembly in July. . Other provisions of the directive have already been implemented in the national legislation, including the obligations of the public undertakings to offer re-use and open data . The law 
At the end of March 2022, the National Assembly of the Republic of Slovenia adopted the Resolution on the Slovenian Scientific Research and Innovation Strategy 2030 which was published in the Official Gazette of the Republic of Slovenia in April 2022. This is a key Slovenian strategic document for research and innovation until 2030 and is based on the Article 10 of the new Scientific Research and Innovation Activities Act, which introduces Open Science as an important integral part of the scientific research. In the context of the horizontal objectives under Item 6.2., the Strategy defines six key measures in the field of Open Science, as follows:
1. Effective management and financing of the development of the national Open Science ecosystem and related national structures and infrastructures, ensuring their international alignment as well as integration into international associations and infrastructures.
2. Introduction of modern approaches to the evaluation of scientific research activity in accordance with Open Science principles to increase the quality and impact of research (e.g., DORA - San Francisco Declaration on Research Assessment, Leiden Manifesto for Research Metrics, ERAC - European Research Area and Innovation Committee Guidelines).
3. Ensuring that the results of scientific research comply with the FAIR principles (Findable, Accessible, Interoperable, and Reusable), and that full and immediate open access is provided (subject to legitimate exceptions).
4. Establishment of a National Open Science Community for the introduction and monitoring of Open Science in Slovenia, as well as its integration into ERA and beyond.
5. Promoting the development of citizen science and public involvement in scientific research.
6. Promoting the development of a national scientific publishing system to operate according to the principles of Open Science.
These measures, which are recognised as essential for the development of Open Science in Slovenia, are the basis for the Action Plan on Open Science in preparation. Its adoption by the Government of the Republic of Slovenia is expected in 2022.Slovenian Government adopted (April 2015) a Strategy on development of public administration 2015-2020. The strategy had a special section devoted to transparency, re-use and open data (Chapter 6.4.1). On the basis of the Strategy, the Action plan of the Slovenian Government 2018-2019 provided for the actual measures in this field.
oGreat emphasis has been put on the online publication of public sector open data, i.e. data in open, machine-readable formats, which enables anyone: citizens, non-governmental organisations, media, etc to further reuse them. 
oGood practice in the reuse of public sector data shows that applications with significant added value may be created on the basis of raw public data.
•Therefore, it must be ensured that bodies will open their data for re-use, especially through the Slovenian open data portal – Portal OPSI (established in 2016).
•In accordance with the transposition of the relevant  EU Directive, additional activities have been anticipated in this field (legal framework, hackathons, data challenges, consultations, guidelines, renewal of the open data portal etc).
•Regarding databases of the public sector, special attention has been paid to the provision of transparency in terms of what sort of databases have been managed by public administration bodies (clear metadata), and of better connectivity between those databases, in order to provide simple access of citizens and other public administration bodies to data.
The Open Data of the Public Sector – the Strategic Working Plan for 2020-2021:
https://podatki.gov.si/sites/default/files/reports/Open%20Data_Strates%CC%8Cki%20delovni%20plan_julij2020.pdf
Strategic Working Plan for Open Data 2020-2021 includes the following measures inter alia:                         
 • the National Open Data Portal upgrade
• upgrade with the APIs
• Data lake
• Definition of high value datasets (for the purpose of the implementation of the EU Open Data Directive)
• Preparation of the amendment to the Slovenian Access to Public Information Act (implementation of the revised directive, until July 2021)
• Hackathon in September 2020 in Ljubljana, Slovenia, on the climate change and a Meet-up  (in collaboration with the OECD and the Open Data Charter) on the Open COVID-19 Data
• Events in 2021 (Covid-19 Meetup with the OECD and Open data Charter, EU Open Data Days)
• Cooperation within the European Commisson 
• Cooperation within the OECD in the Open Government Data working group
• Training on Open Data (for open data editors at the ministries) at the Administrative Academy of the MPA
• Annual meetings with the editors
• Adding more datasets from the municipalities and local governments to the national portal 
• Cooperation with the University of Ljubljana, University of Maribor and students
• Preparation of the Study on Open Data economic and social impacts 
• Preparation of IT Technical standards for open data for the wider public sector</t>
  </si>
  <si>
    <t>Is there a national open data strategy in your country?</t>
  </si>
  <si>
    <t>The answer option “Not applicable” can be selected if e.g. there is no specific strategy in place, but the existing policy refers to the objectives, actions/measures to be implemented, delivery timelines, responsible etc. Should another explanation apply in your case, please provide it in the text box.</t>
  </si>
  <si>
    <t>not applicable</t>
  </si>
  <si>
    <t>o If yes, please provide the URL to the strategy and describe the main highlights.  
o If 'not applicable', please provide a brief explanation to support your answer choice and provide the URL and indicate the policy section which explicitly references objectives, actions/measures, delivery timelines etc.</t>
  </si>
  <si>
    <t>It is included in the Strategy on development of public administration 2015 – 2020.
Slovenian Government adopted (April 2015) a Strategy on development of public administration 2015-2020. The strategy has a special section devoted to transparency, re-use and open data (Chapter 6.4.1). On the basis of the Strategy, the Action plan of the Slovenian Government 2018-2019 provides for the actual measures in this field.
o Great emphasis has been put on the online publication of public sector open data, i.e. data in open, machine-readable formats, which enables anyone: citizens, non-governmental organisations, media, etc to further reuse them.
o Good practice in the reuse of public sector data shows that applications with significant added value may be created on the basis of raw public data.
• Therefore, it must be ensured that bodies will open their data for re-use, especially through the Slovenian open data portal – Portal OPSI (established in 2016).
• In accordance with the transposition of the 2013 EU Directive on the reuse of public sector information (Directive 2013/37/EU), additional activities have been anticipated in this field (legal framework, hackathons, data challenges, consultations, guidelines, renewal of the open data portal etc).
• Regarding databases of the public sector, special attention has been paid to the provision of transparency in terms of what sort of databases have been managed by public administration bodies (clear metadata), and of better connectivity between those databases, in order to provide simple access of citizens and other public administration bodies to data.
Eng. version (Strategy ) https://www.gov.si/assets/ministrstva/MJU/Kakovost-in-inovativnost-v-javni-upravi/Strategija/Strategija-razvoja-javne-uprave-2015-2020.pdf; Action plan: https://nio.gov.si/nio/cms/download/document/48f433a7260f9118e5db8ec0061f728a279f30b3-1524227220582
The Open Data of the Public Sector – the Strategic Working Plan for 2020-2021:
https://podatki.gov.si/sites/default/files/reports/Open%20Data_Strates%CC%8Cki%20delovni%20plan_julij2020.pdf
In addition, Strategic Working Plan for Open Data 2020-2021 includes the following measures inter alia:                         
 • the National Open Data Portal upgrade
• upgrade with the APIs
• Data lake
• Definition of high value datasets (for the purpose of the implementation of the EU Open Data Directive)
• Preparation of the amendment to the Slovenian Access to Public Information Act (implementation of the revised directive, until July 2021)
• Hackathon in September 2020 in Ljubljana, Slovenia, on the climate change and a Meet-up  (in collaboration with the OECD and the Open Data Charter) on the Open COVID-19 Data
• Events in 2021 (Covid-19 Meetup with the OECD and Open data Charter, EU Open Data Days)
• Cooperation within the European Commisson 
• Cooperation within the OECD in the Open Government Data working group
• Training on Open Data (for open data editors at the ministries) at the Administrative Academy of the MPA
• Annual meetings with the editors
• Adding more datasets from the municipalities and local governments to the national portal 
• Cooperation with the University of Ljubljana, University of Maribor and students
• Preparation of the Study on Open Data economic and social impacts 
• Preparation of IT Technical standards for open data for the wider public sector
https://podatki.gov.si/sites/default/files/reports/Open%20Data_Strates%CC%8Cki%20delovni%20plan_julij2020.pdf
Currently, the new Slovenian Digital Strategy (2030) is under preparation that includes a special section on Digital Data Economy including Open Data (see below).</t>
  </si>
  <si>
    <t>Please update your answer if the new strategy has been finalised in the meantime.</t>
  </si>
  <si>
    <t>In addition, Strategic Working Plan for Open Data 2022-2023 includes the following measures inter alia:
• List of high value data set - HVD
• Preparation and adoption of an amendment to the Act on Access to Public Information
• Preparation of the first amendment to the Regulation on the transmission and reuse of public information
• Preparation of a list of high-value databases based on the implementing act of the European Commission and preparation of the second amendment to the Regulation on the transfer and reuse of public information
• International cooperation in the field of open data
• Establishment of a single information point in accordance with Article 8 of the EU Data Governance Act (DGA)
• Participation in the preparation of the new Strategy for the Development of Digital Services in Public Administration and the Development Strategy of Slovenia 2030
• Adding more datasets from the museums, public undertaking, municipalities and local governments to the national portal
• Implementation of open data training for civil servants at the Administrative Academy of the Ministry of Public Administration
• Improve the quality, quantity and scope of open data and associated metadata (applies to data providers (editors at authorities)).
• Improve the quality and range of services provided through the OPSI portal
o Stylistic redesign of the portal (renewal of menus and front page)
o Additional functionalities to help the work of content and chief editors (suggest a correction, a new collection - addition of functionality, notifications to users, etc.)
• Establishment of the OPSI API module
• Establishment of the OPSI LAB module
• Revision of the Manual for opening public sector data (December 2023)
• Establishment of a fund to promote the reuse of open data, which will be a tool for improving the accessibility and use of data on the national open data portal. Financial support will be intended for the following contents:
	o Open data awareness
	o Reuse of government open data from various contents (environment, society, ...)
	o Increasing the efficiency of public services
	o Projects, studies on the benefits of open data
	o Projects, studies on the effects of open data from an environmental, social, political or economic impact
• Cooperation with all interested stakeholders - promotion and encouragement of re-use of open data within the EZOP and OPSI HUB (see EZOP and OPSI HUB chapters):
	o Organization of various events (conferences, workshops, hackathons, trainings and other activities) in which all stakeholders will participate;
	o Other activities related to the opening, reuse and promotion of open data.
Link to the working plan: https://podatki.gov.si/sites/default/files/reports/Odprti%20podatki%20JS%20-%20Strate%C5%A1ki%20delovni%20na%C4%8Drt%202022%202023_0.pdf</t>
  </si>
  <si>
    <t xml:space="preserve">Has this national strategy/policy been updated in the past 24 months? </t>
  </si>
  <si>
    <t xml:space="preserve">o If yes, please briefly describe the main changes. </t>
  </si>
  <si>
    <t>A Strategy Digital Slovenia (will include a chapter on Open Data; interministerial working group has been established), draft has already been prepared by the Ministry of Public Administration as of April 2021;
- Project plan for the national open data portal has been renewed (upgrades envisaged); 
- Strategic Working Plan for Open Data 2020-2021 has been prepared and envisages events, meetings, upgrade of the OPSI portal, educational activities for the following two years etc
- A proposal for further amendments to the Access to Public Information Act to implement the part of the Open Data Directive on High Value Datasets has been prepared and will be sent to the National Assembly in July. Other provisions of the directive have already been implemented in the national legislation, including the obligations of the public undertakings to offer re-use and open data.</t>
  </si>
  <si>
    <t>Is there any further open data policy/strategy at regional or local level?</t>
  </si>
  <si>
    <t>o If yes, please provide the URL and title of the document(s) and briefly describe.</t>
  </si>
  <si>
    <t>Please fill your answer here.</t>
  </si>
  <si>
    <t>Does the national strategy/policy include an action plan with measures to be implemented in the open data field?</t>
  </si>
  <si>
    <t xml:space="preserve">no </t>
  </si>
  <si>
    <t>o If yes, please briefly describe the main measures described by the action plan.</t>
  </si>
  <si>
    <t xml:space="preserve">The Strategic Working Plan for Open Data 2020-2021 includes the following measures inter alia:                          
• the National Open Data Portal upgrade
• upgrade with the APIs
• Data lake
• Definition of high value datasets (for the purpose of the implementation of the EU Open Data Directive)
• Preparation of the amendment to the Slovenian Access to Public Information Act (implementation of the revised EU directive, until July 2021)
• Hackathon in November 2021 in Ljubljana, Slovenia, "With open data to a green future"
• Events in 2021 (Covid-19 Meetup with the OECD and Open data Charter, EU Open Data Days)
• Cooperation within the European Commisson 
• Cooperation within the OECD in the Open Government Data working group
• Training on Open Data (for open data editors at the ministries) at the Administrative Academy of the MPA
• Annual meetings with the editors
• Adding more datasets from the municipalities and local governments to the national portal 
• Cooperation with the University of Ljubljana, University of Maribor and students
• Preparation of the Study on Open Data economic and social impacts 
• Preparation of IT Technical standards for open data for the wider public sector
https://podatki.gov.si/sites/default/files/reports/Open%20Data_Strates%CC%8Cki%20delovni%20plan_julij2020.pdf </t>
  </si>
  <si>
    <t xml:space="preserve">Please update with measures referring to 2022 onwards if possible. </t>
  </si>
  <si>
    <t>The Strategic Working Plan for Open Data 2022-2023 includes the following measures inter alia:
• List of high value data set - HVD
• Preparation and adoption of an amendment to the Act on Access to Public Information
• Preparation of the first amendment to the Regulation on the transmission and reuse of public information
• Preparation of a list of high-value databases based on the implementing act of the European Commission and preparation of the second amendment to the Regulation on the transfer and reuse of public information
• International cooperation in the field of open data
• Establishment of a single information point in accordance with Article 8 of the EU Data Governance Act (DGA)
• Participation in the preparation of the new Strategy for the Development of Digital Services in Public Administration and the Development Strategy of Slovenia 2030
• Adding more datasets from the museums, public undertaking, municipalities and local governments to the national portal
• Implementation of open data training for civil servants at the Administrative Academy of the Ministry of Public Administration
• Improve the quality, quantity and scope of open data and associated metadata (applies to data providers (editors at authorities)).
• Improve the quality and range of services provided through the OPSI portal
o Stylistic redesign of the portal (renewal of menus and front page)
o Additional functionalities to help the work of content and chief editors (suggest a correction, a new collection - addition of functionality, notifications to users, etc.)
• Establishment of the OPSI API module
• Establishment of the OPSI LAB module
• Revision of the Manual for opening public sector data (December 2023)
• Establishment of a fund to promote the reuse of open data, which will be a tool for improving the accessibility and use of data on the national open data portal. Financial support will be intended for the following contents:
	o Open data awareness
	o Reuse of government open data from various contents (environment, society, ...)
	o Increasing the efficiency of public services
	o Projects, studies on the benefits of open data
	o Projects, studies on the effects of open data from an environmental, social, political or economic impact
• Cooperation with all interested stakeholders - promotion and encouragement of re-use of open data within the EZOP and OPSI HUB (see EZOP and OPSI HUB chapters):
	o Organization of various events (conferences, workshops, hackathons, trainings and other activities) in which all stakeholders will participate;
	o Other activities related to the opening, reuse and promotion of open data.
Link to the working plan:  https://podatki.gov.si/sites/default/files/reports/Odprti%20podatki%20JS%20-%20Strate%C5%A1ki%20delovni%20na%C4%8Drt%202022%202023_0.pdf</t>
  </si>
  <si>
    <t>6a</t>
  </si>
  <si>
    <t>Does the national strategy/policy outline measures to incentivise the publication of and access to real-time or dynamic data?</t>
  </si>
  <si>
    <t xml:space="preserve">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 </t>
  </si>
  <si>
    <t>o If yes, please briefly describe the measures.</t>
  </si>
  <si>
    <t>The Strategic Working Plan for Open Data 2020-2021 includes a measure - an IoT call for smart cities that will encourage local communities to establish a real-time data flow through IoT sensors. 
Also in line with the EU Directive, the national Law will be amended with an explicit obligations on providing real time data.
-  A proposal for further amendments to the Access to Public Information Act to implement the part of the Open Data Directive on High Value Datasets has been prepared and will be sent to the National Assembly in July. The draft law contains new Article 10.č which states that bodies that create or obtain dynamic data in the performance of public tasks shall enable their re-use immediately after they are collected and enable their mass transfer or transfer via application programming interfaces.</t>
  </si>
  <si>
    <t>In addition, Strategic Working Plan for Open Data 2022-2023 includes the following measures inter alia:
• Establishment of the OPSI API module (access to the data via API)
• Improve the quality, quantity and scope of open data and associated metadata (applies to data providers (editors at authorities)).
• Improve the quality and range of services provided through the OPSI portal
• Establishment of a fund to promote the reuse of open data, which will be a tool for improving the accessibility and use of data on the national open data portal. Financial support will be intended for the following contents:
	o Reuse of government open data from various contents (environment, society, ...)
	o Increasing the efficiency of public services
Link to Strategic Working Plan for Open Data 2022-2023: https://podatki.gov.si/sites/default/files/reports/Odprti%20podatki%20JS%20-%20Strate%C5%A1ki%20delovni%20na%C4%8Drt%202022%202023_0.pdf</t>
  </si>
  <si>
    <t>6b</t>
  </si>
  <si>
    <t>Does the national strategy/policy outline measures to incentivise the publication of and access to geo-spatial data?</t>
  </si>
  <si>
    <t xml:space="preserve">Geo-spatial data is data that contains information on properties that are linked to a position on earth. </t>
  </si>
  <si>
    <t>The Strategic Working Plan for Open Data 2020-2021 includes a measure to harvest geospatila data from national INSPIRE geospaatial portal. Also we follow the principle "only once". Also the team responsible for publication of INSPIRE data also has regular meetings with the OPSI portal team and also incetivise the publications of geospatial data.</t>
  </si>
  <si>
    <t>In addition, Strategic Working Plan for Open Data 2022-2023 includes the following measures inter alia:
• Establishment of the OPSI API module (access to the data via API), this include also geo-spatial data.
• Improve the quality, quantity and scope of open data and associated metadata (applies to data providers (editors at authorities)).
• Improve the quality and range of services provided through the OPSI portal
Link to Strategic Working Plan for Open Data 2022-2023: https://podatki.gov.si/sites/default/files/reports/Odprti%20podatki%20JS%20-%20Strate%C5%A1ki%20delovni%20na%C4%8Drt%202022%202023_0.pdf</t>
  </si>
  <si>
    <t>6c</t>
  </si>
  <si>
    <t>Does the national strategy/policy outline measures to incentivise the publication of and access to citizen-generated data?</t>
  </si>
  <si>
    <t>Citizen-generated data is the data that people or their organisations produce to directly monitor, demand or drive change on issues that affect them.</t>
  </si>
  <si>
    <t>6d</t>
  </si>
  <si>
    <t>Does the national strategy/policy foster the discoverability of the aforementioned types of data from your country on data.europa.eu?</t>
  </si>
  <si>
    <t>o If yes, please briefly describe how.</t>
  </si>
  <si>
    <t>The Strategic Working Plan for Open Data 2020-2021 includes harvesting from national open data portal to EU data portal.</t>
  </si>
  <si>
    <t>The Strategic Working Plan for Open Data 2022-2023 includes harvesting from national open data portal to EU data portal.
Link to Strategic Working Plan for Open Data 2022-2023: https://podatki.gov.si/sites/default/files/reports/Odprti%20podatki%20JS%20-%20Strate%C5%A1ki%20delovni%20na%C4%8Drt%202022%202023_0.pdf</t>
  </si>
  <si>
    <t>Does the national strategy/policy outline measures to support the re-use of open data by the public sector?</t>
  </si>
  <si>
    <t xml:space="preserve">These  measures should promote concepts such as data-driven government, policy-making and decision-making. </t>
  </si>
  <si>
    <t>Strategic Working Plan for Open Data 2020-2021 includes:
• Training on Open Data (for open data editors at the ministries) at the Administrative Academy of the MPA
According to the Slovenian Open Data policy the central role has been performed by the Ministry of Public Administration- MPA that runs the national Open Data portal, and at the same time has the central editorial role, meaning that it is the central point to keep the network of editors at various ministries and state bodies active. 
This has been done by regular e-mails on the novelties regarding the portal, by the educational activities regarding Open Data at the Administrative Academy of the MPA, bi-lateral meetings and annual meetings for all the editors (e.g. https://podatki.gov.si/content/delovno-sre%C4%8Danje-urednikov-portala-opsi )
The opening of PSI is promoted also on the basis of the Manual of Open Data (2016): https://podatki.gov.si/posredovanje-podatkov. 
The re-use of data within the public sector has been encouraged also by the Guidelines for Development of Applications (2020): https://nio.gov.si/nio/asset/smernice+mju+za+razvoj+informacijskih+resitev-768 ; these Guidelines contain a special section on Open Data (section 6.2) which emphasizes the importance of using Open Data when developing new applications in the public sector.
Support has been given also by the national open data portal editors to the local authorities who also publish data at the national open data portal in the form of workshops (e.g. a workshop on 8. March 2021, in relation to an IoT call for smart cities that will encourage local communities to establish a real-time data flow through IoT sensors):
https://skupnostobcin.si/tedenske-novice/tedenske-novice-sos-st-9-26-2-2021-5-3-2021/#post-38852
Upgrade of the national portal with the APIs will also support greater publication of open data by the public sector bodies for re-use. 
Support will in addition be provided also by the upgrades of the portal and preparation of IT Technical standards for open data for the wider public sector.</t>
  </si>
  <si>
    <t>In addition, Strategic Working Plan for Open Data 2022-2023 includes the following measures inter alia:
• Establishment of a fund to promote the reuse of open data, which will be a tool for improving the accessibility and use of data on the national open data portal. Financial support will be intended for the following contents:
	o Open data awareness
	o Reuse of government open data from various contents (environment, society, ...)
	o Increasing the efficiency of public services
	o Projects, studies on the benefits of open data
	o Projects, studies on the effects of open data from an environmental, social, political or economic impact
• Cooperation with all interested stakeholders - promotion and encouragement of re-use of open data within the EZOP and OPSI HUB (see EZOP and OPSI HUB chapters):
	o Organization of various events (conferences, workshops, hackathons, trainings and other activities) in which all stakeholders will participate;
	o Other activities related to the opening, reuse and promotion of open data.
Link to Strategic Working Plan for Open Data 2022-2023: https://podatki.gov.si/sites/default/files/reports/Odprti%20podatki%20JS%20-%20Strate%C5%A1ki%20delovni%20na%C4%8Drt%202022%202023_0.pdf</t>
  </si>
  <si>
    <t>Does the national strategy/ policy outline measures to support the re-use of open data by the private sector?</t>
  </si>
  <si>
    <t>These measures could promote concepts such as smart cities and/or regions, but also new business development (in particular Small - and Medium-sized Enterprises), entrepreneurship etc.</t>
  </si>
  <si>
    <t xml:space="preserve">The measures include actions supporting the reuse of open data by the public sector:
-	Collaboration with the Chamber of Commerce of Slovenia in the form of the »Open Data Hub« (regular events, consultations with the actors from the private sector)
-	Collaboration with the academia, Universities and students (Hackathons, presentations on Open Data to the students, preparation of the open data projects by the students)
-	Collaboration with the civil society (NGOs etc)
In 2019 the MPA started to work with the Chamber of Commerce of Slovenia and organised a first meeting on Open Data and Digital Economy: https://ikthm.gzs.si/Novice/ArticleId/70728/odprti-podatki-javnega-sektorja-in-digitalno-gospodarstvo. In March 2020 the MPA started a long-term collaboration with the Chamber of Commerce and founded together "the Open Data Hub", the goal of which is to promote use of open data by the companies: https://podatki.gov.si/content/ustanovitev-sti%C4%8Di%C5%A1%C4%8Da-za-odprte-podatke-slovenije. 
Also in May 2020, the MPA and the Open Data Hub organised an on-line conference: Open Data - accelerators of the economy: https://www.gov.si/novice/2020-05-07-konferenca-odprti-podatki-pospesevalci-digitalne-ekonomije/. The minister of public administration, Mr. Bostjan Koritnik opened the conference: https://www.gov.si/assets/ministrstva/MJU/Open-Data-nagovor-ministra-07052020.docx We intend to continue this collaboration. 
Hackathon on climate change with stakeholders from the private sector (26th, 27th Sept and 3 Nov 2020)
https://transformation-lighthouse.com/hackathon-zivljenje-s-podnebnimi-spremembami/vec-o-hackathonu/ 
https://podatki.gov.si/content/uspe%C5%A1no-izveden-prvi-del-hackatona-%C5%BEivljenje-s-podnebnimi-spremembami
https://www.tp-lj.si/sl/novice/horizon4-so-zmagovalci-podnebnega-hackathona-2020-11-09
 A meet-up on Open Health Data with the NGOs participating (with the OECD, Open Data Charter and NGOs from Slovenia and abroad)
https://www.gov.si/novice/2021-02-02-izjemen-pomen-odprtih-podatkov-v-casu-pandemije-mednarodni-spletni-dogodek-covid-19-odpiranje-podatkov-za-potrebe-slovenije/
https://www.youtube.com/watch?v=P3d2y2lN6oc 
Student projects on Open data event (January 12, 2021)
https://podatki.gov.si/content/predstavitev-seminarskih-nalog-%C5%A1tudentov-fri
Also the following general activities are supporting the re-use by the private sector: 
•	Promotion in media (press releases); 
•	promotional videos: https://www.youtube.com/watch?v=WKfLZ7kk_t0&amp;feature=youtu.be ;
• Promotion at the fairs (for various stakeholders, eg. Students, business etc)
• Common activities with the academia intended for students, start-ups (hackathons, data challenges etc)
• Consultations and promotion with businesses and the Chamber of Commerce;
• Consultations and promotion with the NGO’s
• Preparation and publication of videos promoting the Open data and the use of Open Data
</t>
  </si>
  <si>
    <t>In addition, Strategic Working Plan for Open Data 2022-2023 includes the following measures inter alia:
• Establishment of a fund to promote the reuse of open data, which will be a tool for improving the accessibility and use of data on the national open data portal. Financial support will be intended for the following contents:
	o Open data awareness
	o Reuse of government open data from various contents (environment, society, ...)
	o Increasing the efficiency of public services
	o Projects, studies on the benefits of open data
	o Projects, studies on the effects of open data from an environmental, social, political or economic impact
• Cooperation with all interested stakeholders - promotion and encouragement of re-use of open data within the EZOP and OPSI HUB (see EZOP and OPSI HUB chapters):
	o Organization of various events (conferences, workshops, hackathons, trainings and other activities) in which all stakeholders will participate;
	o Other activities related to the opening, reuse and promotion of open data.
• Prepare a tender for smart cities.
Link to Strategic Working Plan for Open Data 2022-2023: https://podatki.gov.si/sites/default/files/reports/Odprti%20podatki%20JS%20-%20Strate%C5%A1ki%20delovni%20na%C4%8Drt%202022%202023_0.pdf</t>
  </si>
  <si>
    <t>9a</t>
  </si>
  <si>
    <t>Does the national strategy mandate carrying out and maintaining a data inventory by public bodies, whether at national or local levels?</t>
  </si>
  <si>
    <t>o If yes, please briefly specify.</t>
  </si>
  <si>
    <t>According to the Access to Public Information Act (Article 8), the public bodies must publish a so called Catalogue of Public Information (data inventory). The content of the Catalogue is determined by the respective by-law, the Decree on communication and re-use of public sector information (Article 2 of the Decree). In practice this information has been published at the OPSI portal; for example metadata on 47 datasets of the MPA are available here: https://podatki.gov.si/data/search?publisher=ministrstvo_za_javno_upravo&amp;q=Ministrstvo+za+javno+upravo  The list of metadata has been prescribed in the Annex 1 of the Decree: http://www.pisrs.si/Pis.web/npb/2016-01-0994-p1.pdf</t>
  </si>
  <si>
    <t>9b</t>
  </si>
  <si>
    <t xml:space="preserve">If yes, do these data inventories also include the data collected by public bodies that cannot be published as open data? </t>
  </si>
  <si>
    <t xml:space="preserve">Every public body needs to publish a list of metadata on all the datasets they produce or run, even if the data in a certain dataset is not open or is not published as open data. This list is published on the national OPSI portal under Katalog IJZ. The list of metadata is prescribed by the Government in the Annex 1 to the Decree: http://www.pisrs.si/Pis.web/npb/2016-01-0994-p1.pdf  </t>
  </si>
  <si>
    <t>10a</t>
  </si>
  <si>
    <t xml:space="preserve">Are you preparing on identifying high-value data domains to be prioritised for publication in your country? </t>
  </si>
  <si>
    <t>o If yes, which are these domains? 
Please mark the domains below.</t>
  </si>
  <si>
    <t>Please mark the domains below.</t>
  </si>
  <si>
    <t>Data category</t>
  </si>
  <si>
    <t>geospatial</t>
  </si>
  <si>
    <t>earth observation and environment</t>
  </si>
  <si>
    <t>meteorological</t>
  </si>
  <si>
    <t>statistics</t>
  </si>
  <si>
    <t>companies and company ownership</t>
  </si>
  <si>
    <t>mobility</t>
  </si>
  <si>
    <t>10b</t>
  </si>
  <si>
    <t>Are there measures in place to assist other stakeholders’ involvement in this prioritisation process?</t>
  </si>
  <si>
    <t>yes, regular consultations</t>
  </si>
  <si>
    <t>Stakeholders could refer to open data re-users (business, civil society) or other actors that might not be direct re-users of the data (e.g., engaged or interested citizens).</t>
  </si>
  <si>
    <t>yes, other measures</t>
  </si>
  <si>
    <t>o If 'yes, other measures', please specify which measures.</t>
  </si>
  <si>
    <t>- public sector bodies – regular meetings with the editors plus e.g. consultations on the draft law implementing the EU directive and HVDS (the Statistical Office, the Surveying and Mapping Authority (GURS), the Agency that runs the Slovenian Business Register (AJPES), the Information Commissioner and also stakeholders from the private sector (Chamber of Commerce and Industry).</t>
  </si>
  <si>
    <t>10c</t>
  </si>
  <si>
    <t>Are you preparing to make sure that public bodies holding high-value datatsets will denote those datasets as such in their metadata, following the publication of the related EU implementing act?</t>
  </si>
  <si>
    <t>o If yes, please specify how.</t>
  </si>
  <si>
    <t>In the open data portal, we will label this datasets as HVDs. These datasets and the respective public sector bodies will be determined by the Decree, based on the Access to Public Information Act.</t>
  </si>
  <si>
    <t>11a</t>
  </si>
  <si>
    <t>Are the objectives/actions of the national open data policy/strategy in place in your country in line with one or more of the European Commission priorities for 2019-2024?</t>
  </si>
  <si>
    <t>o If yes, which of the following six priorities and how?
Multiple answers are possible.</t>
  </si>
  <si>
    <t>Please mark the priorities below and briefly explain the alignment on the right.</t>
  </si>
  <si>
    <t>Priorities</t>
  </si>
  <si>
    <t>X</t>
  </si>
  <si>
    <t>Action taken to align with the selected priority</t>
  </si>
  <si>
    <r>
      <t>A European Green Deal</t>
    </r>
    <r>
      <rPr>
        <i/>
        <sz val="10"/>
        <color theme="0"/>
        <rFont val="Calibri"/>
        <family val="2"/>
        <scheme val="minor"/>
      </rPr>
      <t xml:space="preserve">
Transforming the EU into a modern, resource-efficient and competitive economy, while preserving Europe’s natural environment, tackling climate change and making Europe carbon-neutral and resource-efficient by 2050.</t>
    </r>
  </si>
  <si>
    <t>To achieve the goals, we will carry out the following activities:
- Continue to involve authorities in the OPSI portal
- Improve the quality, quantity and scope of open data and related metadata
- Improve the quality and scope of services
- Establishment of the OPSI API module, which will serve as a catalog of API interfaces that will facilitate access to data</t>
  </si>
  <si>
    <t>Example: Green mobility has been prioritised as high-value dataset.</t>
  </si>
  <si>
    <r>
      <t xml:space="preserve">A Europe fit for the digital age
</t>
    </r>
    <r>
      <rPr>
        <i/>
        <sz val="10"/>
        <color theme="0"/>
        <rFont val="Calibri"/>
        <family val="2"/>
        <scheme val="minor"/>
      </rPr>
      <t>Embracing digital transformation by investing in businesses, research and innovation, reforming data protection, empowering people with the skills necessary for a new generation of technologies and designing rules to match.</t>
    </r>
  </si>
  <si>
    <t>Example 1: The strategy explores how open data can be used to foster the digitalisation of public services.                                                                                                                 Example 2: The strategy/policies foresee open data education projects to improve data literacy among citizens.</t>
  </si>
  <si>
    <r>
      <t xml:space="preserve">An economy that works for people
</t>
    </r>
    <r>
      <rPr>
        <i/>
        <sz val="10"/>
        <color theme="0"/>
        <rFont val="Calibri"/>
        <family val="2"/>
        <scheme val="minor"/>
      </rPr>
      <t>Strengthening the EU economy while securing jobs and reducing inequalities, supporting businesses, deepening the Economic and Monetary Union and completing the banking and capital markets union.</t>
    </r>
  </si>
  <si>
    <t>Example: One of the objectives of my country´s open data policies/strategies is to create economic value by stimulating new buiness opportunities.</t>
  </si>
  <si>
    <r>
      <t xml:space="preserve">A stronger Europe in the world
</t>
    </r>
    <r>
      <rPr>
        <i/>
        <sz val="10"/>
        <color theme="0"/>
        <rFont val="Calibri"/>
        <family val="2"/>
        <scheme val="minor"/>
      </rPr>
      <t>Strengthening the EU’s voice on the world stage by improving its standing as a champion of strong, open and fair trade, multilateralism and a rules-based global order. Boosting relations with neighbouring countries and partners as well as strengthening the EU’s ability to manage crises based on civilian and military capabilities.</t>
    </r>
  </si>
  <si>
    <t>Example: Gender inequality has been prioritised as high-value dataset.</t>
  </si>
  <si>
    <r>
      <t xml:space="preserve">Promoting our European way of life
</t>
    </r>
    <r>
      <rPr>
        <i/>
        <sz val="10"/>
        <color theme="0"/>
        <rFont val="Calibri"/>
        <family val="2"/>
        <scheme val="minor"/>
      </rPr>
      <t>Upholding fundamental rights and the rule of law as a bastion of equality, tolerance and social fairness. Addressing security risks, protecting and empowering consumers, as well as developing a system for legal and safe migration while effectively managing the EU’s external borders, modernising the EU’s asylum system and cooperating closely with partner countries.</t>
    </r>
  </si>
  <si>
    <t>Example: Migration has been prioritised as high-value dataset.</t>
  </si>
  <si>
    <r>
      <t xml:space="preserve">A new push for European democracy
</t>
    </r>
    <r>
      <rPr>
        <i/>
        <sz val="10"/>
        <color theme="0"/>
        <rFont val="Calibri"/>
        <family val="2"/>
        <scheme val="minor"/>
      </rPr>
      <t>Strengthening Europe’s democratic processes by deepening relations with the European Parliament and national parliaments, protecting EU democracy from external interference, ensuring transparency and integrity throughout the legislative process, as well as engaging more widely with Europeans in shaping the EU’s future.</t>
    </r>
  </si>
  <si>
    <t>Example: One of the objectives of my country´s policies/strategies is to increase transparency and facilitate public participation in policy debates.</t>
  </si>
  <si>
    <t>11b</t>
  </si>
  <si>
    <t>Are there any other overarching objectives or specific actions of your country´s open data policy/strategy that you would like to mention?</t>
  </si>
  <si>
    <t>o If yes, please specify.</t>
  </si>
  <si>
    <t>Example: Fight corruption,increase transparency in public administrations.</t>
  </si>
  <si>
    <t>ANTI-CORRUPTION AND TRANSPARENCY
- the Access to Public Information Act – promotes general transparency of the money flows from the public to the private sector
- the Integrity and Prevention of Corruption Act
the explicit provisions on obligatory publishing of data on all financial transactions of public sector bodies as Open Data, Article 75.b, see Para 13, were introduced by the amendments of October 2020 
ARTIFICIAL INTELLIGENCE
Also, in 2021, the Government adopted the National Programme for the promotion of development and use of Artificial Intelligence (2025), which recognizes Open Data and National Open Data Portal as important elements/infrastructure in the process.
OPEN SCIENCE
At the end of March 2022, the National Assembly of the Republic of Slovenia adopted the Resolution on the Slovenian Scientific Research and Innovation Strategy 2030 which was published in the Official Gazette of the Republic of Slovenia in April 2022. This is a key Slovenian strategic document for research and innovation until 2030 and is based on the Article 10 of the new Scientific Research and Innovation Activities Act, which introduces Open Science as an important integral part of the scientific research. In the context of the horizontal objectives under Item 6.2., the Strategy defines six key measures in the field of Open Science, as follows:
1. Effective management and financing of the development of the national Open Science ecosystem and related national structures and infrastructures, ensuring their international alignment as well as integration into international associations and infrastructures.
2. Introduction of modern approaches to the evaluation of scientific research activity in accordance with Open Science principles to increase the quality and impact of research (e.g., DORA - San Francisco Declaration on Research Assessment, Leiden Manifesto for Research Metrics, ERAC - European Research Area and Innovation Committee Guidelines).
3. Ensuring that the results of scientific research comply with the FAIR principles (Findable, Accessible, Interoperable, and Reusable), and that full and immediate open access is provided (subject to legitimate exceptions).
4. Establishment of a National Open Science Community for the introduction and monitoring of Open Science in Slovenia, as well as its integration into ERA and beyond.
5. Promoting the development of citizen science and public involvement in scientific research.
6. Promoting the development of a national scientific publishing system to operate according to the principles of Open Science.
These measures, which are recognised as essential for the development of Open Science in Slovenia, are the basis for the Action Plan on Open Science in preparation. Its adoption by the Government of the Republic of Slovenia is expected in 2022.</t>
  </si>
  <si>
    <t>1.2 Governance of open data</t>
  </si>
  <si>
    <t xml:space="preserve">Is there a governance structure in place that enables the participation and/or inclusion of various open data stakeholders? </t>
  </si>
  <si>
    <t>Governance structure refers to the responsibility structure of open data stakeholders, i.e. engaged actors at different public body and government level (national, local, regional) as well as private and third sector actors active in the open data field.</t>
  </si>
  <si>
    <t>o If yes, please briefly explain how this participation is ensured.</t>
  </si>
  <si>
    <t>The MPA acts in the central editorial role regarding the Open Data Portal and directly interacts with the editors at other public sector bodies. Also it collaborates regularly with the NGOs and the Academia. In March 2020 we established also OPSIHub which connects OPSI and stakeholders from the private sector (companies). https://www.gov.si/novice/2020-03-06-ob-dnevu-odprtih-podatkov-ustanovili-sticisce-odprtih-podatkov-slovenije/
We have identified the following stakeholders:
- The state bodies
- The academia and the students
- The businesses and start-ups
- The NGO’s and the media
The participation of all these stakeholders is enabled and encouraged by organisation of the regular meetings, educational activities, hackathons, public consultations etc. The events organised by the MPA are published at the OPSI portal, News section: https://podatki.gov.si/knjiznica 
In preparation of any amendments to the law or strategies – the provisions of the Resolution on the normative activities must be respected which contains a principle of mandatory consultations with all the relevant stakeholders.
E.g. in preparation of the new Strategy Digital Slovenia, which includes a chapter on Data Economy and Open Data, special workshops were organised for different groups of stakeholders (January and February 2021).</t>
  </si>
  <si>
    <t xml:space="preserve">What is the model used for governing open data in your country? </t>
  </si>
  <si>
    <t>top-down</t>
  </si>
  <si>
    <t>bottom-up</t>
  </si>
  <si>
    <t>hybrid</t>
  </si>
  <si>
    <t>o Could you briefly describe why this model was chosen/ works best for your country?</t>
  </si>
  <si>
    <t>In the Public Information Access Act the same obligations and procedure regarding access to and re-use of the PSI  as well as the publication of the PSI as open data has been prescribed for the state bodies and local self-government bodies. We have one common (national) open data portal. Regarding population Slovenia has been a small country and there are actually no regions (only municipalities and smaller local communities). They work hand in hand with the MPA (which is as a horizontal ministry also in charge of the system of local government in Slovenia).</t>
  </si>
  <si>
    <t>Does the governance structure ensure that the local and regional open data initiatives are facilitated and supported at the national level?</t>
  </si>
  <si>
    <t>yes, all initiatives</t>
  </si>
  <si>
    <t xml:space="preserve"> 'not applicable'  should be selected by countries with a federal system that does not allow for coordination beyond the national level. Small size countries that do not have a local or regional level, but do perform such coordination activities, should select the answer option 'yes'.  By initiatives we mean policies, strategies or portals that focus on the respective local/regional level.</t>
  </si>
  <si>
    <t>yes, most initiatives</t>
  </si>
  <si>
    <t>yes, some initiatives</t>
  </si>
  <si>
    <t>o If yes, please give an example of what this kind of support.
o If not applicable, please explain why.</t>
  </si>
  <si>
    <t>The local bodies do not have open data portals (since the law provides only one national portal for publishing the open data ) however there is a portal Lex Localis where more than 100 municipalities publish their public information Catalogues. The opening of data at the local level has been promoted and incentivised also at the events organised specifically for the local administrations or by calls intended for Smart Cities.
e.g. Support has been given by the national open data portal editors to the local authorities who publish data at the national open data portal in the form of direct support from national open data team.</t>
  </si>
  <si>
    <t xml:space="preserve">To what degree do local / regional public bodies conduct open data initiatives? </t>
  </si>
  <si>
    <t>All public bodies</t>
  </si>
  <si>
    <t xml:space="preserve"> By initiatives we mean policies, strategies or portals that focus on the respective local/regional level.</t>
  </si>
  <si>
    <t>The majority of public bodies</t>
  </si>
  <si>
    <t>Approximately half of the public bodies</t>
  </si>
  <si>
    <t>Few public bodies</t>
  </si>
  <si>
    <t>None of the public bodies</t>
  </si>
  <si>
    <t>Not applicable</t>
  </si>
  <si>
    <t>o If not applicable, please explain why.</t>
  </si>
  <si>
    <t xml:space="preserve">There are no regional bodies as there are no regions. But open data obligations under the law apply eqally to the state bodies, local administrations and other public bodies. </t>
  </si>
  <si>
    <t>Are the governance structure and its operating model (including the people and the team responsbile for open data activities) published online and accessible to the public?</t>
  </si>
  <si>
    <t>The operating model refers to the way the various open data stakeholders are interacting and involved in the decision-making processes around open data. Should the open data strategy not include the governance structure, then the governance structure should be made available in a different way to the broader public (e.g., in the form of organigram or document published on national portal).</t>
  </si>
  <si>
    <t xml:space="preserve">o If yes, please provide the URL where this information is published. </t>
  </si>
  <si>
    <t>Yes, the law - Act on Access to Public Information states that the national Open Data portal is run by the MPA. The open Data team at the MPA acts as main editors of the OPSI portal and connects the editors at other ministries, state institutions, llocal authorities and public sector bodies. The structure has been explalined also in the Strategic Work Plan for Open Data 2020-2021 (title: Upravljavska struktura portala OPSI):
https://podatki.gov.si/sites/default/files/reports/Open%20Data_Strates%CC%8Cki%20delovni%20plan_julij2020.pdf</t>
  </si>
  <si>
    <t>Is a document describing the responsibilities and working approach of the national (and eventually regional and/or local) open data team publicly available?</t>
  </si>
  <si>
    <t>Please specify if the information provided in the strategy for 2020-2021 is still valid in 2022. Also, if possible, please provide a further URL to where the responsibilities of the open data team are described.</t>
  </si>
  <si>
    <t>We have new Strategic Work Plan for Open Data 2022-2023.
The open Data team at the MPA acts as main editors of the OPSI portal and connects the editors at other ministries, state institutions, local authorities and public sector bodies. The structure has been explalined also in the Strategic Work Plan for Open Data 2022-2023 (title: Upravljavska struktura portala OPSI)
Link to Strategic Working Plan for Open Data 2022-2023: https://podatki.gov.si/sites/default/files/reports/Odprti%20podatki%20JS%20-%20Strate%C5%A1ki%20delovni%20na%C4%8Drt%202022%202023_0.pdf</t>
  </si>
  <si>
    <t xml:space="preserve">Is there a regular exchange of knowledge or experiences between the national open data team and the team maintaining the national portal?  </t>
  </si>
  <si>
    <t>o If yes, please briefly describe how this exchange takes place and provide evidence supporting your answer (e.g. meeting agendas, URLs to news items).</t>
  </si>
  <si>
    <t>On technical level, we have regular meeting with the developer team. 
e.g. in case of preparing APIs we had meetings with the developers and not only main editors but also editors and technical staff at other public sector bodies.
For the content of the portal, we regularly communicate with the editors from other public bodies and have annual meetings with editors of the OPSI portal. Apart form the Manual on Open Data, in 2020 the MPA prepared the Guidelines for developing the applications (within the public sector), which include a chapter on Open Data: https://nio.gov.si/nio/asset/smernice+mju+za+razvoj+informacijskih+resitev-768</t>
  </si>
  <si>
    <t>Does the governance model include the appointment of official roles in civil service that are dedicated to open data (e.g., open data officers)?</t>
  </si>
  <si>
    <t>o If yes, please describe how this task is fulfilled at public body level.</t>
  </si>
  <si>
    <t>The article 9 of Public Information Access Act says:  Each body shall appoint one or more officials responsible for the transmission of public information.
Directly for the purposes of publishing the information on databases at the national Open data portal, the network of editors has been established with the central role of the main editorial team at the MPA. The communication with the editors is regular.
The Governance model therefore includes a person at a specific public sector body that is a direct contact with the main editors of the OPSI portal at the MPA. These editors are invited to regular events for editors.
In the process is also the intention to appoint open data stewards.</t>
  </si>
  <si>
    <t xml:space="preserve">Is there a regular exchange of knowledge or experiences between the national open data team and the wider network of open data officers?  </t>
  </si>
  <si>
    <t>There are annual meetings with people responsible for open data; 
- Annually we also oganise an Open Data Day – e.g. in 2022:  Effective use of open data to increase innovation https://podatki.gov.si/content/4-3-2022-dan-odprtih-podatkov-vabilo-k-udele%C5%BEbi-na-spletnem-dogodku
- Annual meeting with open data officers</t>
  </si>
  <si>
    <t>Is there a regular exchange of knowledge or experiences between public sector bodies (i.e. the providers) and open data re-users (e.g., academia, citizens, businesses)?</t>
  </si>
  <si>
    <t>Exchanges can take place via formal formats (e.g. round-tables, conferences) or less formal formats (e.g. meet-ups).</t>
  </si>
  <si>
    <t>Links:
- OPSI HUB workshop – Harnessing the power of open data: https://dih.um.si/oglejte-si-posnetek-delavnice-opsi-hub-izkoristimo-moc-odprtih-podatkov/
- Opportunities and specifics of AI Governance on the topic of image, video and sound?	https://eu2021.dihslovenia.si/events/priloznosti-in-specifike-upravljanja-s-sistemi-umetne-inteligence-na-temo-slike-video-in-zvok/?nowprocket=1
- Seminar papers with students of Faculty of Computer and Information Science 	
- Workshop on Ethics and Human Rights in the Development of Marketing Applications and Artificial Intelligence Solutions: https://ai4si.gzs.si/b/delavnica-etika-in-clovekove-pravice-pri-razvoju-trznih-aplikacij-in-resitev-umetne-inteligence
- International Fraud Awareness Week: Over potential scams with professional and public scrutiny: https://www.gov.si/novice/2021-11-17-mednarodni-teden-ozavescanja-o-prevarah-nad-morebitne-prevare-z-nadzorom-stroke-in-javnosti/
- From open data to innovation - NI4OS-Europe – Initiatives for Open Science in Europe	https://mrezaznanja.si/program-mreza-znanja-2021/#plenarna%20predavanja</t>
  </si>
  <si>
    <t>1.3 Open data implementation</t>
  </si>
  <si>
    <t>Do data publication plans exist at public body level?</t>
  </si>
  <si>
    <t xml:space="preserve">For data publication plans we refer to the existence of a specific workflow or internal data management process for publication of datasets. </t>
  </si>
  <si>
    <t xml:space="preserve">o If yes, please provide the URL and briefly highlight the key aspects covered. </t>
  </si>
  <si>
    <t>The publication plans are included in the Strategic Work Plan for Open Data 2020-2021 with the main focus on municipalities data (for 2020) and the start of including other bodies, eg.companies providing public services in 2021 – public undertakings (in line with the EU Open Data Directive).
Also, draft amendments to the Access to Public Information Act include the prioritisation of publication of HVDS as Open Data.
At public body level, specific plans to open HVDs and offer them via API is included in the draft of the Government Decree that will be adopted immediately after the amendments of teh Access to Public Information Act, fully implementing the provisons of the EU Directive on HVDs, are adopted by the National Assembly. The draft decree explixitly mentiones the datasets of the Statistical Office, the Surveying and Mapping Authority, the Agency that runs the Slovenian Business Register inter alia.</t>
  </si>
  <si>
    <t xml:space="preserve">Please specify if the information provided in the strategic work plan is still valid in 2022. If possible, provide an update for 2022 onwards. </t>
  </si>
  <si>
    <t>We have updated this in new Strategic Work Plan for Open Data 2022-2023.
Link to Strategic Working Plan for Open Data 2022-2023: https://podatki.gov.si/sites/default/files/reports/Odprti%20podatki%20JS%20-%20Strate%C5%A1ki%20delovni%20na%C4%8Drt%202022%202023_0.pdf</t>
  </si>
  <si>
    <t>22a</t>
  </si>
  <si>
    <t>Are there processes to ensure that the open data policies/strategy previously mentioned are implemented (e.g., monitoring)?</t>
  </si>
  <si>
    <t>o If yes, please specify the process(es).</t>
  </si>
  <si>
    <t>I don't know</t>
  </si>
  <si>
    <t>Every month our Open Data Portal team reports to the Project Office at the Ministry of Public Administration on the progress made (regular monthly written reports and meetings).
The implementation according to the action plan is also recorded in the annual report.</t>
  </si>
  <si>
    <t>22b</t>
  </si>
  <si>
    <t xml:space="preserve">If yes, would you describe the status of implementation as satisfactory/neutral/unsatisfactory? </t>
  </si>
  <si>
    <t>Satisfactory</t>
  </si>
  <si>
    <t>Neutral</t>
  </si>
  <si>
    <t>Unsatisfactory</t>
  </si>
  <si>
    <t>o Please motivate your answer.</t>
  </si>
  <si>
    <t>The attitude of public sector bodies towards the opening of data is satisfactory, which is reflected in their awareness and their proactive approach. Among other things, they themselves called on the main open data team to help them improve their open data publishing processes. In addition, some national authorities also received training to prepare their Open Data Action Plan.</t>
  </si>
  <si>
    <t>23a</t>
  </si>
  <si>
    <t>Are there any processes in place to asses if public sector bodies are charging for data above marginal cost?</t>
  </si>
  <si>
    <t>The article 34a of Public Information Access Act says:
(1) The authority may charge marginal costs for the re-use of data, but may not charge a price.
(2) Notwithstanding the preceding paragraph, it may charge a price for re-use:
-         a body which, in accordance with a plan or program of work or financing, must generate revenue in addition to the budget to cover at least 30% of its costs related to the performance of its public tasks, and
-         library, museum and archive.
(3) In the cases referred to in the preceding paragraph, a price shall be charged for the re-use of information, which may not exceed the costs of collecting, preparing, reproducing and disseminating information and the normal return on investment. The price must be cost-oriented and determined in the normal accounting period and in accordance with the prescribed accounting rules for the authority. The calculation basis for the price is information of a public nature.
(6) The Ministry shall decide that the body may charge a price on the basis of the first indent of the second paragraph of this Article for a period of two years, on the basis of a proposal which must be substantiated by figures from the adopted annual substantive and financial program and report. The body's appeal against the ministry's decision is not allowed, but an administrative dispute is allowed.</t>
  </si>
  <si>
    <t>23b</t>
  </si>
  <si>
    <t>If yes, to what degree is data provided by public sector bodies free of charge?</t>
  </si>
  <si>
    <t>All datasets</t>
  </si>
  <si>
    <t>The majority of datasets</t>
  </si>
  <si>
    <t>Approximately half of the datasets</t>
  </si>
  <si>
    <t>Few datasets</t>
  </si>
  <si>
    <t>None of the datasets</t>
  </si>
  <si>
    <t>23c</t>
  </si>
  <si>
    <t>How has this degree changed compared to the previous year?</t>
  </si>
  <si>
    <t>increased, or already all datasets</t>
  </si>
  <si>
    <t>no change</t>
  </si>
  <si>
    <t>decreased</t>
  </si>
  <si>
    <t>24a</t>
  </si>
  <si>
    <t>What are the top 3 challenge(s) that your country is facing in the implementation of the mentioned open data policies/strategy?</t>
  </si>
  <si>
    <t xml:space="preserve">Please briefly describe below. </t>
  </si>
  <si>
    <t>Top 3 challenges: 
-	Provision of HVDs via APIs
A proposal for further amendments to the Access to Public Information Act to implement the part of the Open Data Directive on High Value Datasets has been prepared and will be sent to the National Assembly in July. The PSBs that run datasets categorized as HVDs will then need to provide these via APIs.
-	The establishment of the new Data Governance sector within the Government Office for digitalisation (soon to become the new Ministry for Digitalisation)
-	Hackathon in September 2022 in Ljubljana, Slovenia, on Health</t>
  </si>
  <si>
    <t>24b</t>
  </si>
  <si>
    <t>Are there activities in place to address these challenges in your country (e.g., with specific national/regional/local plans or initiatives)?</t>
  </si>
  <si>
    <t>If yes, please briefly describe the measures that you have adopted or plan to adopt to cope with these challenges. If no, please specifiy what is hampering finding a strategic approach to solve these challenges.</t>
  </si>
  <si>
    <t>Activities:
-	Provision of HVDs via APIs
A proposal for further amendments to the Access to Public Information Act to implement the part of the Open Data Directive on High Value Datasets has been prepared and will be sent to the National Assembly in July. The PSBs that run datasets categorized as HVDs will then need to provide these via APIs.
-	The establishment of the new Data Governance sector within the Government Office for digitalisation (soon to become the new Ministry for Digitalisation).
-	Hackathon in September 2022 in Ljubljana, Slovenia, on Health</t>
  </si>
  <si>
    <t>25a</t>
  </si>
  <si>
    <t>Are there any activities in place to assist data providers with their open data publication process?</t>
  </si>
  <si>
    <t xml:space="preserve">E.g., a task force/ agency that is in charge of promoting and assisting the data publication process at national and/or regional and local levels (where applicable). </t>
  </si>
  <si>
    <t>o If yes, please describe/provide examples of these activities.</t>
  </si>
  <si>
    <t>Manual on the opening of the PSI (published at the OPSI portal) https://podatki.gov.si/posredovanje-podatkov 
The Manual of the Ministry of Public Administration explains in the systematic way all the preconditions for opening up data. It has been promoted and used for the trainings of the editors and other public servants on open data by the Administrative Academy of the MPA.
https://ua.gov.si/aktivnosti/detajli/?ID=f9c4fb66-da54-eb11-9c63-005056818ee6&amp;Tag=459,456 
The guidelines include the following topics:
• definition of Open data
• strategic and legislative bases for opening up data
• Access to PSI versus re-use of PSI
• Licences
• Metadata
• Linked data
• etc
The Open Data Team is open and is responding to any request for individual consultaions.</t>
  </si>
  <si>
    <t>25b</t>
  </si>
  <si>
    <t>Are there activities to assist real-time and/or dynamic data holders in their publication process?</t>
  </si>
  <si>
    <t>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t>
  </si>
  <si>
    <t>o If yes, please provide some examples of such activities.</t>
  </si>
  <si>
    <t>1.	Support has been given by the national open data portal editors to the local authorities who publish data at the national open data portal in the form of workshops (e.g. a workshop on 8. March 2021, in relation to an IoT call for smart cities that will encourage local communities to establish a real-time data flow through IoT sensors):
https://skupnostobcin.si/tedenske-novice/tedenske-novice-sos-st-9-26-2-2021-5-3-2021/#post-38852
2.	Also in line with the EU Directive, the national Law will be amended so as to explicitly mention the real time and dynamic data. The draft text has already been prepared and is in the consultation process with various stakeholders. The draft law contains new Article 10.č which states that bodies that create or obtain dynamic data in the performance of public tasks shall enable their re-use immediately after they are collected and enable their mass transfer or transfer via application programming interfaces.</t>
  </si>
  <si>
    <t>25c</t>
  </si>
  <si>
    <t>Are there activities to assist geo-spatial data holders in their publication process?</t>
  </si>
  <si>
    <t xml:space="preserve"> Geo-spatial data is data that contains information on properties that are linked to a position on earth.</t>
  </si>
  <si>
    <t>We have National INSPIRE point and also regular meetings of national INSPIRE group. Also there is library with legislation, instructions and recomendations and other materials (http://www.geoportal.gov.si/eng/library/). There is also a support team for the publishers.
National INSPIRE point:
The Spatial Information Infrastructure Act (ZIPI), which transposed the INSPIRE Directive into Slovenian law, defines a national contact point for contacts with the European Commission in connection with the INSPIRE Directive and for the effective implementation of the spatial information infrastructure.
The ZIPI stipulates that the tasks of the national contact point are performed by the ministry responsible for geodetic activity, which in this case means the Ministry of the Environment and Spatial Planning within which the Surveying and Mapping Authority of the Republic of Slovenia operates.
The tasks of the national contact point it has determined are set out in Article 18 and it performs the following tasks:
maintains and maintains a list of spatial data sets,
keep more detailed descriptions of spatial data topics,
manages the geo-portal for spatial information,
manages and maintains the metadata information system,
takes care of ensuring the interoperability of spatial data sets and services,
prepares proposals for government operational programs referred to in Article 20 of this Act,
takes care of the implementation of the implementing rules of the INSPIRE Directive in the Republic of Slovenia,
prepares and complements the infrastructure strategy for spatial information,
prepares a program of activities and measures necessary to meet the requirements for the establishment of infrastructure for spatial information,
prepares reports on the provision of spatial information infrastructure for the European Commission.
INSPIRE Group
The project team for the implementation of the INSPIRE Directive consists mainly of representatives of database providers, which are part of the national infrastructure for spatial information and which will become part of the European Infrastructure. The group has 14 members from different departments:
Surveying and Mapping Authority of RS,
Ministry of the Environment and Spatial Planning,
Environmental Agency of the Republic of Slovenia,
RS Water Directorate,
Ministry of Agriculture, Forestry and Food,
RS Directorate for Infrastructure,
Ministry of Culture,
Geological Survey of RS,
RS Forest Service,
Ministry of Public Administration,
Statistical Office of the Republic of Slovenia,
Department of Defense.
The tasks of the group are related to the INSPIRE databases and to the implementation of the requirements of the INSPIRE Directive and the regulations for the implementation of the Directive:
Overview of existing databases.
Overview of planned activities.
Preparation of analysis and proposal of measures related to spatial data sets, setting priorities…
Assistance to supervisors in:
Preliminary assessment of each new or renewed existing database from the point of view of streamlining the use of data and services.
Preliminary assessment of a new or amended regulation dealing with spatial data sets.
Ongoing updating of the prepared overview of all existing spatial databases (connections, processes and services)
Implementation of the INSPIRE directive
Implementation and coordination of tasks in the field of:
Metadata and connection of spatial portals
Network services
Data exchange and sharing
Interoperability of spatial data and services
Monitoring and reporting
Implementation of prototype solutions and analyzes.
Coordination of providing the necessary data in cooperation with providers. data and data resource administrators.
Addressing individual aspects by setting up different working groups.
Correspondence with users and technology groups, representatives of research organizations, other NGOs, etc.</t>
  </si>
  <si>
    <t>25d</t>
  </si>
  <si>
    <t>Are there activities to assist citizens or their working organisations in the publication of citizen-generated data?</t>
  </si>
  <si>
    <t xml:space="preserve"> Citizen-generated data is the data that people or their organisations produce to directly monitor, demand or drive change on issues that affect them.</t>
  </si>
  <si>
    <t>26a</t>
  </si>
  <si>
    <t xml:space="preserve">Is there a professional development or training plan for civil servants working with data in your country? </t>
  </si>
  <si>
    <t>Ideally such trainings are organised in the frame of the professional development programmes for civil servants and address both data literacy and skills.</t>
  </si>
  <si>
    <t>o If yes, please briefly describe these training activities.</t>
  </si>
  <si>
    <t>We have several courses for data governance.
This is the list of courses:
1. Data literacy - data gives strength
2. Creating a data opening plan
3. Public sector data management, open data and the OPSI portal
4. From questionnaires to content for decision making
5. Basic statistical methods for data analytics
6. Data analytics
7. Introduction to text mining
8. Data Science for Beginners
9. Data collection with online survey questionnaires
Detailed description for each are here: https://ua.gov.si/aktivnosti/?Tag=459&amp;category=b7dc9176-8c97-e711-8382-00155d010a0f</t>
  </si>
  <si>
    <t>26b</t>
  </si>
  <si>
    <t xml:space="preserve">If yes, do these training activities offer a certification that is formally recognised? </t>
  </si>
  <si>
    <t>o If yes, please briefly describe.</t>
  </si>
  <si>
    <t>The Academy of Administration is the central educational organization for the training of civil servants, operating within the Ministry of Public Administration.
In its program, it offers more than 100 different programs for training and advanced training of civil servants, more also on the topic of data management and opening in the public sector.
All participants receive a certificate of completion of the training from the Administrative Academy upon completion of the training. About hte Academy of Administration: https://ua.gov.si/o-nas/o-upravni-akademiji/</t>
  </si>
  <si>
    <t>27a</t>
  </si>
  <si>
    <t xml:space="preserve">Are there annually held national, regional or local events (e.g. hackathons, courses, conferences, users meet-ups, summer/winter schools) to promote open data and open data literacy in your country beyond public servants? </t>
  </si>
  <si>
    <t>yes, &gt;9</t>
  </si>
  <si>
    <t>yes, 6-9</t>
  </si>
  <si>
    <t>yes, 3-5</t>
  </si>
  <si>
    <t>yes, 1-2</t>
  </si>
  <si>
    <t>o If yes, please provide a few examples (e.g. title, date, location of the event and URL).</t>
  </si>
  <si>
    <t>Links:
1. OPSI HUB workshop – Harnessing the power of open data: https://dih.um.si/oglejte-si-posnetek-delavnice-opsi-hub-izkoristimo-moc-odprtih-podatkov/
2.DEAS Study tour: https://www.youtube.com/watch?v=eBZuSVIt8Y4
3. Opportunities and specifics of AI Governance on the topic of image, video and sound?	https://eu2021.dihslovenia.si/events/priloznosti-in-specifike-upravljanja-s-sistemi-umetne-inteligence-na-temo-slike-video-in-zvok/?nowprocket=1
4. Seminar papers with students of Faculty of Computer and Information Science 	
5. Workshop on Ethics and Human Rights in the Development of Marketing Applications and Artificial Intelligence Solutions: https://ai4si.gzs.si/b/delavnica-etika-in-clovekove-pravice-pri-razvoju-trznih-aplikacij-in-resitev-umetne-inteligence	
6. Green Hack: https://www.tp-lj.si/en/events/events-list/greenhack-with-open-data-to-a-green-future-2021-10-18
7. International Fraud Awareness Week: Over potential scams with professional and public scrutiny: https://www.gov.si/novice/2021-11-17-mednarodni-teden-ozavescanja-o-prevarah-nad-morebitne-prevare-z-nadzorom-stroke-in-javnosti/
8. From open data to innovation - NI4OS-Europe – Initiatives for Open Science in Europe	https://mrezaznanja.si/program-mreza-znanja-2021/#plenarna%20predavanja
9. EBDVF 2021 - Data Spaces as Drivers of Digital Transformation in Europe	https://european-big-data-value-forum.b2match.io/
10. Seminar papers with students of Faculty of Computer and Information Science		
11. Annual meeting with people responsible for open data		
12. Open Data Day - Effective use of open data to increase innovation		https://podatki.gov.si/content/4-3-2022-dan-odprtih-podatkov-vabilo-k-udele%C5%BEbi-na-spletnem-dogodku
13. Quality conference:	https://www.gov.si/novice/2022-05-06-jubilejna-letna-konferenca-kakovosti-2022/
14. Data Analytics Forum: https://www.planetgv.si/forum-podatkovne-analitike/program/
15. DragonHack: https://dragonhack.si/; Best Hack using OPSI</t>
  </si>
  <si>
    <t>27b</t>
  </si>
  <si>
    <t>Who organises most open data related events?</t>
  </si>
  <si>
    <t>National public bodies</t>
  </si>
  <si>
    <t>Local or regional public bodies</t>
  </si>
  <si>
    <t>Civil society/universities/non-profit</t>
  </si>
  <si>
    <t>Private sector</t>
  </si>
  <si>
    <t>A mix of the above</t>
  </si>
  <si>
    <t>o Please provide a few examples of typical organisers.</t>
  </si>
  <si>
    <t>Please provide examples of typical organisers.</t>
  </si>
  <si>
    <t xml:space="preserve">National public bodies, universities, non-profit, private sector. </t>
  </si>
  <si>
    <t>End of Dimension 1: Open Data Policy</t>
  </si>
  <si>
    <t>Dimension 2: Open Data Impact</t>
  </si>
  <si>
    <r>
      <rPr>
        <sz val="11"/>
        <rFont val="Calibri"/>
        <family val="2"/>
        <scheme val="minor"/>
      </rPr>
      <t>Assessing the impact of open data is still generally considered a new field, with no consensus, for example, on the definition, or methodologies to measure impact. Nonetheless, there are several elements that are considered essential to demonstrating impact, such as monitoring and measuring the re-use of published open data. Given this, the impact dimension in this questionnaire tries to capture the extent to which countries have been making progress in monitoring the re-use of open data and based on that, in measuring the impact of open data on specific governmental, societal, environmental, and economic challenges of our time. Countries are encouraged to provide, whenever possible, examples of re-use for each impact area/topic. Yet, please note that data.europe.eu does not consider the availability of re-use examples as a direct evidence of impact.</t>
    </r>
    <r>
      <rPr>
        <sz val="11"/>
        <color theme="9"/>
        <rFont val="Calibri"/>
        <family val="2"/>
        <scheme val="minor"/>
      </rPr>
      <t xml:space="preserve">
</t>
    </r>
    <r>
      <rPr>
        <sz val="11"/>
        <rFont val="Calibri"/>
        <family val="2"/>
        <scheme val="minor"/>
      </rPr>
      <t xml:space="preserve">Please fill out all the questions by selecting the answer option by marking it with an "x" in the boxes. If applicable, please provide additional information in the grey text box containing "Please fill your answer here".        </t>
    </r>
    <r>
      <rPr>
        <sz val="11"/>
        <color theme="9"/>
        <rFont val="Calibri"/>
        <family val="2"/>
        <scheme val="minor"/>
      </rPr>
      <t xml:space="preserve">                                                                                                                                                                                                     </t>
    </r>
  </si>
  <si>
    <t>2.1. Strategic awareness</t>
  </si>
  <si>
    <t>Do you have a definition of open data re-use in your country?</t>
  </si>
  <si>
    <t>o If yes, please specifiy it below.</t>
  </si>
  <si>
    <t xml:space="preserve">The article 4 of Public Information Access Act says: (3) Re-use of information of a public nature means use by natural or legal persons for gainful or non-gainful purposes except for the original purpose within the public task for which the documents were prepared. The use of information for the performance of public tasks in a body or the exchange of information between bodies for the performance of public tasks shall not be considered as re-use of information. </t>
  </si>
  <si>
    <t>Is there interest at national level to observe the level of the re-use of open data in your country?</t>
  </si>
  <si>
    <t xml:space="preserve">yes, there is a strong focus </t>
  </si>
  <si>
    <t xml:space="preserve">With "national level" we refer to either central government, federal government, or top ministries.
Examples of such activities could be regular information sessions and/or promotion of published data at conferences and other events. </t>
  </si>
  <si>
    <t>yes, but the focus is limited</t>
  </si>
  <si>
    <t>no, no focus</t>
  </si>
  <si>
    <t>o If yes, what activities / efforts have you observed within public bodies that support your observation?</t>
  </si>
  <si>
    <t>We have organsed several activities where were a lot of attendes from public bodise:
Participation in trainings,
Participation in the Hackathon,
Cooperation with faculties,
Regular communication with the editor-in-chief,
Many municipalities have applied for the Smart Cities and Communities call where is re-use one of key elements.</t>
  </si>
  <si>
    <t>Are there any processes in place to monitor the level of re-use of your country's open data, for example via the national open data portal?</t>
  </si>
  <si>
    <t xml:space="preserve">o If yes, please briefly describe these processes and provide the URLs to support the answer. </t>
  </si>
  <si>
    <t xml:space="preserve">New monitoring frameworks are added at upgrades of the portal OPSI, the monitoring app Matomo is in the process of upgrade.
As part of access to public information, we are aware that monitoring re-use by public institutions is important for raising quality. Therefore, we encourage individual data providers to monitor and measure reuse. Therefore, some public organizations, such as GURS, have prepared an agreement on the use of access services in the form of SLA. The use of data has been monitored, systematically since 2005, also for electronic transmission and access services. Application monitoring is performed with the help of business analytics within the BI data warehouse and through web analytics at the portal level. With advanced users who have specific business requirements for the use of services and information in real time, they conclude simple mutual agreements in which mutual relations are defined. The purpose of monitoring the use and concluding agreements is to provide users with an appropriate service and a stable environment according to their needs. All information relevant to users is regularly published on the web portal. A helpdesk is also available to users. </t>
  </si>
  <si>
    <t>Are there any activities in place to encourage public bodies to monitor the re-use of their own published data (e.g. incentives or obligations in place for public bodies or civil servants of national government)?</t>
  </si>
  <si>
    <t>Incentives could for example be training, financial incentives, or awards.</t>
  </si>
  <si>
    <t xml:space="preserve">o If yes, please briefly describe these activities/incentives and provide the URLs to support the answer. </t>
  </si>
  <si>
    <t>For public access to data through the OPSI portal, a central web-analytics system is used, which is used by all bodies that publish data on the OPSI portal. We use Matomo software to measure web-analytics. Access to this system is internal, but we also publish annual report of re-use. Here is link to annual report: : https://podatki.gov.si/content/statistično-poročilo-o-portalu-opsi-2020-stanje-na-dan-31-12-2020</t>
  </si>
  <si>
    <t>Please update the URL as it does not open. Also, is there a more up-to-date report on re-use than for 2020?</t>
  </si>
  <si>
    <t>Link to report 2021:
https://podatki.gov.si/sites/default/files/reports/poroc%CC%8Cilo%202021.pdf</t>
  </si>
  <si>
    <t>Are you preparing to monitor and measure the level of re-use of your country's high-value datasets?</t>
  </si>
  <si>
    <t xml:space="preserve">o If yes, please briefly describe how. </t>
  </si>
  <si>
    <t>To measure the level of reuse of HVDs, we will use the existing system we have to measure reuse of existing datasets. Dataset with HVDs status will be given an added attribute that we will use when filtering the collection type, and in this way we will be able to specifically measure the reuse rate of HVDs.</t>
  </si>
  <si>
    <t>Has your government specified what "impact of open data" means (e.g., in a strategy document)?</t>
  </si>
  <si>
    <t>o If yes, how do you define the impact of open data in your country? Please provide a URL to a public document describing it.</t>
  </si>
  <si>
    <t>A definition is contained in the Strategic Working Plan for Open Data 2020-2021. It states that the Open Data have impacts primarily on 4 main areas: 1) transparency of the work of public institutions (anti-corruption; political impact), 2) innovative digital economy, 3) solving environment related problems (smart cities), 4) efficient functioning and data-driven decisions of the public institutions.
https://podatki.gov.si/sites/default/files/reports/Open%20Data_Strates%CC%8Cki%20delovni%20plan_julij2020.pdf</t>
  </si>
  <si>
    <t xml:space="preserve">Pleaase specify if this definition is still valid/used for 2022. </t>
  </si>
  <si>
    <t>Yes, this definition is still valid.
Link to Strategic Working Plan for Open Data 2022-2023: https://podatki.gov.si/sites/default/files/reports/Odprti%20podatki%20JS%20-%20Strate%C5%A1ki%20delovni%20na%C4%8Drt%202022%202023_0.pdf</t>
  </si>
  <si>
    <t>Do you have a methodology in place to measure the impact of open data in your country?</t>
  </si>
  <si>
    <t>With methodology we refer to practices, frameworks, methods developed/employed, regardless of their maturity level.</t>
  </si>
  <si>
    <t>o If yes, please briefly describe the key points of this methodology.</t>
  </si>
  <si>
    <t>Are there studies conducted in the past year that focus on assessing the impact of open data in your country?</t>
  </si>
  <si>
    <t>o If yes, please provide examples and the URLs to such studies to support your answer.</t>
  </si>
  <si>
    <r>
      <t>Is there collaboration between government</t>
    </r>
    <r>
      <rPr>
        <b/>
        <sz val="11"/>
        <color theme="9" tint="-0.249977111117893"/>
        <rFont val="Calibri"/>
        <family val="2"/>
        <scheme val="minor"/>
      </rPr>
      <t xml:space="preserve"> </t>
    </r>
    <r>
      <rPr>
        <b/>
        <sz val="11"/>
        <rFont val="Calibri"/>
        <family val="2"/>
        <scheme val="minor"/>
      </rPr>
      <t>and civil society or academia to create open data impact in your country?</t>
    </r>
  </si>
  <si>
    <t>o If yes, please provide an example and URL of a project that included such a collaboration.</t>
  </si>
  <si>
    <t>We have established cooperation with several Faculties:
- Faculty of Computer and Information Science, University of Ljubljana
- Faculty of Electrical Engineering (FEE), University of Ljubljana
- Faculty of Electrical Engineering and Computer Science, University of Maribor
- Faculty of Public Administration, University of Ljubljana
Links to FRI collaboration with students.
12. 1. 2021 Predstavitev seminarskih nalog na temo odprtih podatkov s področjih dela državnih organov: https://podatki.gov.si/content/predstavitev-seminarskih-nalog-%C5%A1tudentov-fri</t>
  </si>
  <si>
    <t xml:space="preserve">Please provide further evidence, such as URL, in support of your answer. </t>
  </si>
  <si>
    <t>Links of cooperation with academia:
- https://podatki.gov.si/content/predstavitev-seminarskih-nalog-%C5%A1tudentov-fri
- https://4pdih.com/opsi-pomoc-delavnica/
- https://ltfe.org/blog/odprti-podatki-slovenije-delavnica-o-uporabi-portala-opsi/
- https://dih.um.si/oglejte-si-posnetek-delavnice-opsi-hub-izkoristimo-moc-odprtih-podatkov/</t>
  </si>
  <si>
    <t>2.2 Measuring re-use</t>
  </si>
  <si>
    <t>Have any public bodies in your country launched or performed any activities in the past year to map which and how datasets are re-used?</t>
  </si>
  <si>
    <t>o If yes, which of the following activities?
Multiple answers are possible.</t>
  </si>
  <si>
    <t>Please mark the activities below and provide a brief description on the right.</t>
  </si>
  <si>
    <t xml:space="preserve">Please provide a brief explanation next to the marked activities. </t>
  </si>
  <si>
    <t>Analysis of log files
In the analisys system Matomo) we collect data about the visitors of open data portal, where are all datasets. We are analysing data oto visits log, real-time map of visitors, behaviour of visitors. We also analyse downloads of datasets.
Automated feedback mechanisms tracking users´ access to datasets
We have established a system through which each user can provide feedback on an individual dataset. This information is given to the individual administrator of the collection as well as the editor-in-chief. The editorial team analyzes this feedback. 
Interviews/workshops with re-users
As part of workshops or interviews, we try to get feedback from users regarding the reuse of data. We are mainly interested in information about how open data is used.</t>
  </si>
  <si>
    <t>Analysis of log files</t>
  </si>
  <si>
    <t>In the analisys system Matomo) we collect data about the visitors of open data portal, where are all datasets. We are analysing data oto visits log, real-time map of visitors, behaviour of visitors. We also analyse downloads of datasets.</t>
  </si>
  <si>
    <t>Automated feedback mechanisms tracking users´ access to datasets</t>
  </si>
  <si>
    <t xml:space="preserve">We have established a system through which each user can provide feedback on an individual dataset. This information is given to the individual administrator of the collection as well as the editor-in-chief. The editorial team analyzes this feedback. </t>
  </si>
  <si>
    <t>Surveys</t>
  </si>
  <si>
    <t>Interviews/workshops with re-users</t>
  </si>
  <si>
    <t>As part of workshops or interviews, we try to get feedback from users regarding the reuse of data. We are mainly interested in information about how open data is used.</t>
  </si>
  <si>
    <t>Other</t>
  </si>
  <si>
    <t>Have any public bodies in your country launched or performed any activities in the past year to better understand re-users´needs?</t>
  </si>
  <si>
    <t>Please mark the activities below and provide a brief description of the activity on the right.</t>
  </si>
  <si>
    <t>Regular feedback sessions with portal users 
At these meetings, we obtained user requests to better understand their needs.
Other
As part of workshops or interviews, we try to get feedback from users regarding the reuse of data. We are mainly interested in information about how open data is used.</t>
  </si>
  <si>
    <t xml:space="preserve">Regular feedback sessions with portal users </t>
  </si>
  <si>
    <t>At these meetings, we obtained user requests to better understand their needs.</t>
  </si>
  <si>
    <t xml:space="preserve">Social media sentiment analysis </t>
  </si>
  <si>
    <t>39a</t>
  </si>
  <si>
    <t>Have any public bodies in your country developed any systematic way of gathering re-use cases?</t>
  </si>
  <si>
    <t xml:space="preserve">o If yes, please provide a brief explanation of the process: How does the gathering happen? </t>
  </si>
  <si>
    <t>We have option that re-users can publish their case on national open data portal and also encourage them to publish their use cases.</t>
  </si>
  <si>
    <t>39b</t>
  </si>
  <si>
    <t>Have any public bodies in your country developed any systematic ways of classifying the re-use cases gathered?</t>
  </si>
  <si>
    <t>o If yes, please provide a brief explanation of the process: According to which categories are re-use cases classified (e.g., by policy field)?</t>
  </si>
  <si>
    <t>2.3 Created impact</t>
  </si>
  <si>
    <t>2.3a Governmental impact</t>
  </si>
  <si>
    <t xml:space="preserve">Is any data on the impact created by open data on governmental challenges (e.g., efficiency, effectiveness, transparency, decision-making capacity) available in your country? </t>
  </si>
  <si>
    <t>The governmental impact is hereby defined as the beneficial effect of the use of open data on three specific challenges faced by the government/public administrations: 1) being efficient and effective in delivering public services; 2) being transparent and accountable in their actions; 3) improving their capacity to make decisions and policies.</t>
  </si>
  <si>
    <t xml:space="preserve">o If yes, please specify what kind of data and provide the URLs to this data when possible. </t>
  </si>
  <si>
    <t>The Autolog app is established, which is an indispensable tool that allows visitors to view available data on the history of the vehicle and helps create a safe and orderly car market. Enables more transparent view on vehicles data. Autolog uses the following data:
First registered vehicles, by months: https://podatki.gov.si/dataset/prvic-registrirana-vozila-po-mesecih
Records of registered vehicles - cross-section of the situation, by years: https://podatki.gov.si/dataset/evidenca-registriranih-vozil-presek-stanja
Results of technical inspections of motor vehicles: https://podatki.gov.si/dataset/rezultati-tehnicnih-pregledov-motornih-vozil</t>
  </si>
  <si>
    <t xml:space="preserve">To my understanding this is an example of re-use case that can well fit into the questions that follow. Yet, this specific question rather asks for data (for example also in the form of a report) on the impact of open data on governmental challenges, i.e. evidence of the effect of opening up data for improving government´s transparency, accountability, effectiveness etc. If you have such data, please update your answer. </t>
  </si>
  <si>
    <t>Link to study OPENING DATA IN SLOVENE AGRICULTURE FOR FACT-BASED DECISION-MAKING: https://www.fdv.uni-lj.si/docs/default-source/zalozba/acmo-22-21-12-2021.pdf?sfvrsn=2</t>
  </si>
  <si>
    <t xml:space="preserve">Is the use of open data in your country having an impact on the efficiency and effectiveness of the government (at any level) in delivering public services? </t>
  </si>
  <si>
    <r>
      <t xml:space="preserve">o If yes, please explain how and what kind of impact is created on the topic and provide examples of </t>
    </r>
    <r>
      <rPr>
        <u/>
        <sz val="11"/>
        <rFont val="Calibri"/>
        <family val="2"/>
        <scheme val="minor"/>
      </rPr>
      <t>maximum 3</t>
    </r>
    <r>
      <rPr>
        <sz val="11"/>
        <rFont val="Calibri"/>
        <family val="2"/>
        <scheme val="minor"/>
      </rPr>
      <t xml:space="preserve"> open data re-use cases in the form of research or application, whether developed by government or by civil society.</t>
    </r>
  </si>
  <si>
    <t xml:space="preserve">1) Environmental Atlas - Employees using this atlas for their regular work. Atlas is using open data. http://gis.arso.gov.si/atlasokolja/profile.aspx?id=Atlas_Okolja_AXL@Arso&amp;culture=en-US
2) Water Atlas: https://gisportal.gov.si/portal/apps/webappviewer/index.html?id=11785b60acdf4f599157f33aac8556a6 
3) According to Covid-19 Tracker Slovenia, which was used every day as a basis for interpretation of measures taken at national level it served as a decision-making tool and that results in a high impact: https://covid-19.sledilnik.org/en/stats </t>
  </si>
  <si>
    <t xml:space="preserve">Please further specify the impact created by the first two use cases mentioned. </t>
  </si>
  <si>
    <t>1) Environmental Atlas - Employees using this atlas for their regular work and also for decision making in administrative proceedings. Atlas is using open data.
2) Water Atlas - Employees using this atlas for their regular work and also for decision making in administrative proceedings with focus on water issues. Atlas is using open data.</t>
  </si>
  <si>
    <t>Is the use of open data in your country having an impact on transparency and accountability of public administrations?</t>
  </si>
  <si>
    <t>1) Budget of the Republic of Slovenia, launched in January 2020 https://proracun.gov.si/; The interactive graphic display enables ongoing monitoring of revenues and expenditures of the state budget, and also contains more detailed information on individual projects that are financed or co-financed from the state budget. The display provides the user with a more detailed insight into an individual segment of budget spending, and also enables the search for data by region, municipality and the value of projects. https://www.gov.si/novice/2020-01-10-velik-korak-k-vecji-preglednosti-porabe-proracunskih-sredstev/
2) Public Procurement Portal https://www.enarocanje.si/; Slovenia has been recently ranked by the OECD as one of the countries that makes the most information about the procurement process available to the public (https://www.oecd.org/gov/gov-at-a-glance-2019-slovenia.pdf ). The documents published on the Slovenian public procurement platform include: the tender notice, the evaluation criteria, the award notice, the signed contracts and the bidding documents. Furthermore, a web application called Statist provides a comprehensive and updated publication of all data on public procurement contracts awarded from 2013 with user-friendly visualisation. Metadata on all public procurements is published as Open Data and can be freely downloaded for further re-use: https://www.enarocanje.si/objavaPogodb/Izvozi.aspx 
3) Register of Beneficial Owners https://www.ajpes.si/Registri/Drugi_registri/Register_dejanskih_lastnikov/Splosno  In 2016 Slovenia was one of the fist EU states to implement the EU Directive on prevention of the use of the financial system for the purposes of money laundering or terrorist financing and was later on also one of the first countries to establish the register of beneficial owners. The register is of paramount importance as identifying a physical person, an individual that controls the company is one of preconditions to effectively combatting money laundering.
The register gathers data from 3 other registers: Business Register, Central Register of Inhabitants and Tax Register. 
What is publicly available are the following data: name and address of the owner and the way it controls the company. 
The law enforcement authorities can in addition access also data on the individual owner tax number, birth date and citizenship.</t>
  </si>
  <si>
    <t xml:space="preserve">Is the use of open data in your country having an impact on policy-making processes (i.e. are public administrations making use of the data as evidence for the problem identification and policy formulation)? </t>
  </si>
  <si>
    <t xml:space="preserve">Please further elaborate on the impact created by the first two use cases mentioned for policy-making. </t>
  </si>
  <si>
    <t>1) Municipal spatial acts - https://www.gov.si/teme/obcinski-prostorski-akti/ ; 
2) Electoral legistlation (it is only internal aplication. Not for public use) - http://pisrs.si/Pis.web/pregledPredpisa?id=ZAKO185 
3) SME –test: The SME test application is a software solution that supports the process of assessing the impact of emerging regulations on the economy, especially on micro, small and medium-sized enterprises (SMEs).
The SME test helps the draftsman to formulate draft regulations and policies. This can contribute to achieving the objectives of the drafters without unduly restricting or in any way reducing the opportunities for SMEs in the market and limiting the development of the business environment. The main advantages of the SME test are thus increasing the transparency of legislation, comparing different regulatory alternatives and preparing quality starting points for policy makers who choose the optimal measures to ensure the objectives of the legislation.
4) Personal Income Tax Act: http://www.pisrs.si/Pis.web/pregledPredpisa?id=ZAKO4697
5) Recovery and resilience plan: https://www.eu-skladi.si/sl/po-2020/nacrt-za-okrevanje-in-krepitev-odpornosti</t>
  </si>
  <si>
    <t>1) Municipal spatial acts - 
Municipal spatial acts of the municipality determine the goals and starting points of the spatial development of the municipality, plan spatial arrangements of local importance and determine the conditions for placing local spatial arrangements in the space. At the same time, guidelines from state spatial acts, development needs of the municipality and protection requirements are taken into account.
Municipal spatial acts are an important basis for the rational and sustainable planning of all interventions in space in the municipality and for ensuring quality conditions for the life and work of its inhabitants. Municipal spatial acts are divided into strategic and executive acts.
2) Electoral legistlation - For the purposes of redistribution of electoral districts, an application was established with the help of which the electoral districts were newly transformed. In doing so, spatial districts were used as open data as the basic data through which the transformation of electoral districts took place.</t>
  </si>
  <si>
    <t>Is the use of open data in your country having an impact on decision-making processes (i.e. are public administrations making use of the data as evidence to be included in their daily operations)?</t>
  </si>
  <si>
    <t xml:space="preserve">1) One example of using open data is the procedure for obtaining a building permit. Our administrative units responsible for approval of building permits are using open data. 
2) Another example is a comprehensive environmental impact assessment. (http://www.mop.gov.si/si/delovna_podrocja/presoje_vplivov_na_okolje/celovita_presoja_vplivov_na_okolje/)
Environmetal Atlas: http://gis.arso.gov.si/atlasokolja/profile.aspx?id=Atlas_Okolja_AXL@Arso 
Water Atlas: https://gisportal.gov.si/portal/apps/webappviewer/index.html?id=11785b60acdf4f599157f33aac8556a6 
3) Government release plan to contain the covid-19 epidemic:
The government, along with an expert group, renewed a plan to release measures to stem the covid-19 epidemic. She divided it into five groups: black, red, orange, yellow and green. The main criteria of the groups are the seven-day average number of infected and the number of hospitalized patients with covid-19: https://www.gov.si/teme/koronavirus-sars-cov-2/; https://www.gov.si/teme/koronavirus-sars-cov-2/ukrepi-za-zajezitev-sirjenja-okuzb/; https://www.gov.si/assets/vlada/Koronavirus-zbirno-infografike-vlada/Nacrt-sproscanja-ukrepov-za-zajezitev-epidemije-covid-19__FitWzk4MCw5ODAsIjNkODBkYmI4ZmQiXQ.jpg </t>
  </si>
  <si>
    <t xml:space="preserve">Please further elaborate on the impact created by the use cases 2 and 3 for decision-making. </t>
  </si>
  <si>
    <t>2) Another example is a comprehensive environmental impact assessment. 
A comprehensive environmental impact assessment is an administrative procedure. Its purpose is to prevent or reduce the harmful effects of planned activities on the environment and their consequences. It is carried out within the framework of the preparation of spatial acts and other plans and programs in the fields of water management, forest management, agriculture, energy, industry, transport, waste and wastewater management, the supply of drinking water to the population, telecommunications and tourism, which on the basis of the law is adopted by state authorities or municipalities.
Among other things, public servants also use the Environmental Atlas and the Water Atlas, with the help of which they manage the administrative process. 
3) Government release plan to contain the covid-19 epidemic:
The government, along with an expert group, renewed a plan to release measures to stem the covid-19 epidemic. It was divided it into five groups: black, red, orange, yellow and green. The main criteria of the groups are the seven-day average number of infected and the number of hospitalized patients with covid-19: 
Decisions on the introduction of measures to contain Covid-19 were made on the basis of the aforementioned data.</t>
  </si>
  <si>
    <t>2.3b Social impact</t>
  </si>
  <si>
    <t xml:space="preserve">Is any data on the impact created by open data on social challenges (e.g., inequality, healthcare, education) available in your country? </t>
  </si>
  <si>
    <t>The social impact is hereby defined as the beneficial effect of the use of open data on four specific challenges for society: 1) Including minorities, migrants, and/or refugees  and reducing inequality, 2) Alleviating housing issues, 3) Fostering health and wellbeing, 4) Improving education.</t>
  </si>
  <si>
    <t xml:space="preserve">o If yes, please specify and provide the URLs to this data when possible. </t>
  </si>
  <si>
    <t>Tracking data on the COVID-19 spread in Slovenia: 
The "Covid-19 Tracker Slovenia" collects, analyses and publishes data on the spread of the SARS-CoV-2 coronavirus, the cause of COVID-19, in Slovenia. We wish to give the public a better overview of the magnitude of the issue and a proper assessment of the risk.
They also recived Apple of Inspiration award given to individuals, groups or projects by the President of the Republic of Slovenia.
Upon receiving the Apple of Inspiration, the tracker calls for free access and machine readability of data (https://covid-19.sledilnik.org/en/posts/15).
The Apple of Inspiration (https://sl.wikipedia.org/wiki/Jabolko_navdiha) is an award given to individuals, groups or projects by the President of the Republic of Slovenia since 2013.
It does not fall under state decorations related to the law, which means that there is no official procedure, they do not play the national anthem, they do not invite people from the prescribed protocol list, there is no ceremony with the Slovenian Army guard of honor and the obligatory presence of the president's aide. As a result, the president can give recognition faster and to anyone he thinks deserves it.</t>
  </si>
  <si>
    <t xml:space="preserve">To my understanding this is an example of re-use case that can well fit into the questions that follow. Yet, this specific question rather asks for data (for example also in the form of a report) on the impact of open data on societal challenges, i.e. evidence of the effect of opening up data for health, inclusion etc. If you have such data, please update your answer. </t>
  </si>
  <si>
    <t>The success of epidemic control — what and how to compare?
https://medium.com/sledilnik/uspe%C5%A1nost-obvladovanja-epidemije-kaj-in-kako-primerjati-dd0ccf9d550a</t>
  </si>
  <si>
    <t xml:space="preserve">Is the use of open data in your country having an impact on society´s ability to reduce inequality and better include minorities, migrants, and/or refugees (e.g., from the Ukrainian war)? </t>
  </si>
  <si>
    <t>1) In the procedure for the amendments to the Electoral Law (regarding the elections to the Parliament) the State Electoral Commission presented the statistical data on the attendance of the electoral polling stations by the disabled persons; on the basis of that (and the constitutional court decision) the legislation has been changed so that all of the  polling stations must physically enable easy access to the polling to all the disabled persons.
2) National Program of Measures of the Government of the Republic of Slovenia for Roma: https://www.gov.si/assets/vladne-sluzbe/UN/Dokumenti-Romi/65d892da3a/NPUR_2017_2021.pdf; Governmental web page about Roma community: https://www.gov.si/teme/romska-skupnost/ 
3) Help for Ukrainian citizens in Slovenia (https://slovenia-ukraine.info/en/)
For Ukrainians who are considering coming to Slovenia to avoid war, we have prepared a collection of information on what to expect from a practical point of view https://slovenia-ukraine.info/en/ The site is also available in Ukrainian. The site is a combination of official and practical information for faster integration of refugees into society. We are constantly developing and supplementing the site; for help with editing or collaboration, write to info@slovenia-ukraine.info. We will be happy if you can also pass it on to humanitarian organizations dealing with the Ukrainian crisis and having direct contact with the affected people of Ukraine.</t>
  </si>
  <si>
    <t xml:space="preserve">Please further specify the impact created by the second use case mentioned. </t>
  </si>
  <si>
    <t xml:space="preserve">2) National Program of Measures of the Government of the Republic of Slovenia for Roma - The goals of the new national program of measures in the period 2017-2021 are the preparation and adoption of measures to improve the situation and promote social inclusion and reduce the social exclusion of members of the Roma community in all those areas for which, based on the experience of state bodies, bodies of self-governing local communities, , the Roma community and civil society organizations believes that this is necessary. Areas that are covered by the new national program of measures, the Roma community also recognized it as a priority. </t>
  </si>
  <si>
    <t xml:space="preserve">Is the use of open data in your country having an impact on the society´s level of awareness concerning housing in urban areas? </t>
  </si>
  <si>
    <t>Data that provides information on the housing market, rental market, property valuations, sales, planning, zoning, census data on socio-economic variables for cities and/or neighbourhoods, other housing issues such as homelessness, empty dwellings, gentrification.</t>
  </si>
  <si>
    <t>1) Podčrto did a research on how Airbnb is effecting the housing in Ljubljana (Airbnb in Ljubljana: From a Distribution Economy to a Marketing Activity and To what extent Airbnb is embarking on a rental market). One of the databases used is real estate market records. 
2) Aplication nValuta  - itunes and google play
The application enables mobile access to information on the real estate market in Slovenia. For the given location, the user is given the information market values of the reference real estate on the basis of the Real Property Valuation Database (ZVN). In addition, it provides insight into recently concluded real estate transactions in its immediate surroundings, according to the Real Estate Market Record (ETN). Services are available for real estate intended for accommodation and business activities, i.e. for houses, dwellings and business premises (offices).
3) Evidenca trga nepremičnin (https://prostor3.gov.si/ETN-JV/ ). The Real Estate Market Register (ETN) is a multi-purpose database on real estate purchase and sale transactions and on rental legal transactions for buildings and parts of buildings, managed and maintained by the Surveying and Mapping Authority of the Republic of Slovenia. The basic purpose of the records is to systematically monitor and analyze market prices and real estate rents for the needs of mass real estate valuation, for the needs of periodic reports and to ensure public transparency of the Slovenian real estate market.
4) ZADEL, LUKA, 2017, Vizualizacija odprtih demografskih podatkov [na spletu]. 2017. [Dostopano 27 maj 2021]. Pridobljeno https://repozitorij.uni-lj.si/IzpisGradiva.php?lang=slv&amp;id=91123</t>
  </si>
  <si>
    <t xml:space="preserve">Is the use of open data in your country having an impact on the society´s level of awareness on health and wellbeing related issues (also but not only in light of the COVID-19 pandemic)? </t>
  </si>
  <si>
    <t xml:space="preserve">1) https://covid19.alpaka.si/en/
2) https://covid-19.sledilnik.org
3) https://coronaviruswatch.ircai.org/?country=All&amp;dashboard=news </t>
  </si>
  <si>
    <t xml:space="preserve">Please further describe the use cases mentioned and their impact. </t>
  </si>
  <si>
    <t>1) https://covid19.alpaka.si/en/ :
The purpose of the project is to analyze the spread of coronavirus (COVID-19) in Slovenia, compared to some other countries in the European Union. We rely on reliable data sources to achieve the objectivity of our reporting. One of the main objectives of the project is the prediction of dissemination based on available data. We expect the project to help the general public interested in creating the best possible and realistic picture of the coronavirus, its spread and the real gravity of the situation we find ourselves in.
2) https://covid-19.sledilnik.org :
The project collects, analyzes and publishes data on the spread of coronavirus SARS-CoV-2, which causes COVID-19 in Slovenia. We want to give the public a better overview of the magnitude of the problem and to properly assess the risk.
Why?
Correctly collected and up-to-date and transparently published data are critical to the effective response of public health systems, in the experience of the countries where they have been most able to contain the virus. Only the published data are the basis for understanding what is happening, active self-protective behavior of people and accepting the urgency of actions.
We have been collecting data from various publicly available sources, and since Saturday, March 28, we have established a direct connection with health institutions and the NIPH. These send us structured data, which we then validate and form in a format suitable for visualization and presentation to the public, as well as for further work on model development and forecasting. Because data from the media and some other sources are also sometimes vague and inconsistent, the spreadsheet also includes notes on sources and conclusions based on incomplete data.</t>
  </si>
  <si>
    <t>3) https://coronaviruswatch.ircai.org/?country=All&amp;dashboard=news :
The Corona Virus Media Watch portal, which provides global and national news updates based on a selection of media. This tool can be useful for politicians, the media and the public to observe emerging trends related to covid-19 in their country and around the world.
His mission is like a map of the world, where we can watch live news as it comes. One feature is a five-dimensional visualization of the epidemic's development around the world, where we can look at the situation for individual countries. We can see this epidemic spreading across countries, growing and moderating.</t>
  </si>
  <si>
    <t>Is the use of open data in your country having an impact on the society´s level of education and skills (e.g., data literacy)?</t>
  </si>
  <si>
    <t>List of the examples: 
1) The Development of Communicative Competence with the help of Geography Textbooks in High Schools (https://repozitorij.uni-lj.si/Dokument.php?id=148768&amp;lang=slv)
Communicative competence is fundamental goal of Slovene classes and is understood as an important key competence in any classroom and in everyday life. In the last years the concept of competence has got a great importance in the field of education.
In this master's thesis we researched developing communicative ability with analysis of chosen high school's geographic textbooks. We not only analysed curricula for geography, but also geographic textbooks and workbooks.
2) Multidisciplinary integration of Geography and History in Grammar schools in the case of great geographical discoveries (https://repozitorij.uni-lj.si/Dokument.php?id=155378&amp;lang=slv)
The purpose of the master’s thesis was to determine to what extent and in what way great geographical discoveries are included in the Grammar school curricula of History and Geography and in textbooks for History and Geography, further to make a syllabus of multidisciplinary integration of History and Geography in the case of great geographical discoveries. The analysis of Grammar school curricula for History and Geography has shown that the curricula contain many objectives that allow for a multidisciplinary integration between these subjects, including objectives that relate directly to great geographical discoveries.
3) Cultural contents analysis in EFL coursebooks for the 4th and 5th grade of elementary school (http://pefprints.pef.uni-lj.si/6183/)
The results of the quantitative survey, which included 12 validated textbooks for teaching English as a foreign language for the 4th (6 textbooks) and the 5th grade (6 textbooks), showed that the highest quantity of cultural content appeared in the textbook Reach for the stars 5 and the lowest in the textbooks Hi There! 4 and Super Minds 1. There is less cultural content in grade 4 textbooks than in textbooks for the fifth grade. Most of the cultural content contained in the validated textbooks for teaching English in the 4th and the 5th grade of the elementary school in Slovenia is from the big C culture. The fewest amount of cultural content in textbooks is from the topics of culture in general. The biggest proportion of tasks in the validated textbooks for English as a foreign language for grades 4 and 5 of the elementary school in Slovenia is devoted to improving reading and listening skills. The smallest proportion of tasks is devoted to developing writing skills. The results of the research showed that the topics that appear most frequently in English textbooks in grades 4 and 5 are from target culture and that the content which is represented the least is the content from the other cultures. Target culture is most often presented through the culture of The United Kingdom of Great Britain and Northern Ireland; the biggest number of different cultures occurring in a single textbook is 22. Most of the topics of the culture in general are about cultural identity; most of the cultural content from big C culture is from topics geography/history/politics and clothing/fashion/food/home while the level of formality/directness/honesty/openness are the most frequent topics from the small c culture.</t>
  </si>
  <si>
    <t>2.3c Environmental impact</t>
  </si>
  <si>
    <t xml:space="preserve">Is any data on the impact created by open data on environmental challenges (e.g., climate change and environmental degradation, as highlighted in the Eurpean Green Deal) available in your country? </t>
  </si>
  <si>
    <t>The environmental impact is hereby defined as the beneficial effect of the use of open data on four specific challenges connected to the environment: 1) Protecting biodiversity (e.g., maintaining a good level of air and water quality), 2) Achieving more environmental-friendly cities (e.g, in terms of transport and waste management), 3) Fighting climate change and connected disasters, 4) Increasing the use of renewable sources of energy.</t>
  </si>
  <si>
    <t>1) Greenhack: With open data to a green future (https://hackathon-tp-lj.squarespace.com/home)
2) Trends in regional development in Slovenia in the light of the goals of sustainable development (http://eurogeojournal.eu/articles/03_EJG_12_2_MALLY_036_051.pdf)
3) The influence of climate change on discharge fluctuations in Slovenian rivers (https://ojs.zrc-sazu.si/ags/article/view/9942)
4) Green scheme of Slovenian tourism: the case of Ljubljana (http://www.cek.ef.uni-lj.si/vps_diplome/kurtovic1219.pdf)</t>
  </si>
  <si>
    <t xml:space="preserve">To my understanding this is an example of re-use case that can well fit into the questions that follow. Yet, this specific question rather asks for data (for example also in the form of a report) on the impact of open data on environmental challenges, i.e. evidence of the effect of opening up data for the environment. If you have such data, please update your answer. </t>
  </si>
  <si>
    <t>Opening data in Slovenian agriculture for fact-based decision-making
https://www.fdv.uni-lj.si/docs/default-source/zalozba/acmo-22-21-12-2021.pdf?sfvrsn=2
The present monograph is based on the results of the target research project (CRP) Design of information solutions for decision-making about CAP (ITzaCAP) based on data. The purpose of CRP ITzaSKP was to encourage the opening of public administrative (micro)data in agriculture in Slovenia for as many purposes as possible, including or especially those that were not defined when the data was created. The project took place in the context of new social expectations and needs in the field of agriculture and in related fields and in the context of the possibility of using information technology.</t>
  </si>
  <si>
    <t xml:space="preserve">Is the use of open data in your country having an impact on the level of protection of biodiversity (e.g., maintaining a good air and water quality)? </t>
  </si>
  <si>
    <t>1) Waters - Reports and publications: https://www.arso.gov.si/vode/poro%c4%8dila%20in%20publikacije/
2) Report on the environment in Slovenia: http://eionet.arso.gov.si/publikacije
3) Earthquakes - reports and publications: https://www.arso.gov.si/potresi/poro%c4%8dila%20in%20publikacije/
4) Agrometeorology: http://meteo.arso.gov.si/met/sl/agromet/</t>
  </si>
  <si>
    <t>1) Waters - https://www.gov.si/assets/ministrstva/MOP/Dokumenti/porocilo_o_okolju_2022.pdf
Reports on the environment in the Republic of Slovenia, which comprehensively show the state of the environment, are produced cyclically on the basis of the Act on Environmental Protection and the Act on Nature Conservation. They are intended to acquaint the general and expert public with the state of the environment and are the starting points for planning environmental and other related policies.
The report on the environment in the Republic of Slovenia 2022 includes a presentation of the state of parts of the environment and other content related to the state of the environment, based on environmental indicators, results of environmental monitoring and other relevant data.
2) Our environment - monthly newsletter of the Environmental Agency with this topic using open data to raise awerenes about environment:
METEOROLOGY
AGROMETEOROLOGY
HYDROLOGY
AIR POLLUTION
EARTHQUAKE
MONITORING AIR LOADING WITH FLOWER POLLUTION
3) Agrometeorology: 
The daily bulletin Agrometeorological forecast contains information on measurements and forecasts of meteorological and agrometeorological variables. These are mostly daily values, but in some cases also several-hour values. The bulletin is designed regionally, and accessing the bulletin for an individual region is possible by selecting on the overview map. An updated agrometeorological forecast is available every day after 10 am.</t>
  </si>
  <si>
    <t xml:space="preserve">Is the use of open data in your country having an impact on the achievement of more environment-friendly cities (e.g., environment-friendly transport systems, waste management etc.)? </t>
  </si>
  <si>
    <t xml:space="preserve">1) https://prominfo.projekti.si/web/
2) Gremo na elektriko (Go on electricity https://www.gremonaelektriko.si/aplikacija) which enables users of electric vehicles to search and use electric filling stations in Slovenia and beyond its borders. The dataset is available on their site: https://www.gremonaelektriko.si/izvoz                                                                                       The portal "Gremo na pot" (Lets go)provides information on the paths for 1) walking, 2) cycling 3) jogging . The goal of the portal is to encourage  people for hiking and cycling mobility (which is part of "sustainable mobility"), both for daily activities and for recreational and healthy lifestyles in general and to make them aware of the need for environmental protection.  
3) http://www.gremonapot.si/ The portal was developed in collaboration with 8 municipalities. </t>
  </si>
  <si>
    <t xml:space="preserve">Please further describe the first use case mentioned and its impact. </t>
  </si>
  <si>
    <t>1) https://prominfo.projekti.si/web/
The application offers current traffic information for Ljubljana with the aim of improving mobility.
2) Gremo na elektriko (Go on electricity https://www.gremonaelektriko.si/aplikacija) which enables users of electric vehicles to search and use electric filling stations in Slovenia and beyond its borders with the aim of improving mobility.
3) http://www.gremonapot.si/ The portal was developed in collaboration with 8 municipalities. The portal ""Gremo na pot"" (Lets go)provides information on the paths for 1) walking, 2) cycling 3) jogging . The goal of the portal is to encourage  people for hiking and cycling mobility (which is part of "sustainable mobility"), both for daily activities and for recreational and healthy lifestyles in general and to make them aware of the need for environmental protection.</t>
  </si>
  <si>
    <t xml:space="preserve">Is the use of open data in your country having an impact on the fight of climate change and the response to connected disasters? </t>
  </si>
  <si>
    <t>1) Assessment of climate change in Slovenia by the end of the 21st century (http://meteo.arso.gov.si/uploads/probase/www/climate/text/sl/publications/OPS21_Porocilo.pdf)
2) The influence of climate change on discharge fluctuations in Slovenian rivers (https://ojs.zrc-sazu.si/ags/article/view/9942)
3) Climate change 2021 (http://meteo.arso.gov.si/uploads/probase/www/climate/text/sl/publications/2021_11-Poro%C4%8Dilo%20IPPC%20Podnebje%202021.pdf)</t>
  </si>
  <si>
    <t xml:space="preserve">Is the use of open data in your country having an impact on the consumption of energy based on fuel and the switch to renewables? </t>
  </si>
  <si>
    <t>1) Established a smart neighborhood Mlaka near Kranj (https://www.kranj.si/vzpostavili-pametno-sosesko-mlaka-pri-kranju; https://www.riko.si/si/files/default/riko/dejavnosti/informacijska_tehnologija/Pametno%20mesto.pdf)
2) Točen.si is a mobile application that enables the user to easily and uniformly use personal and sustainable forms of mobility. You can check the current timetables and occupancy of buses, Bicikelj bicycles and Avant2GO electric vehicles in Ljubljana and its surroundings in one place. (https://play.google.com/store/apps/details?id=si.ontime.ontime&amp;hl=en&amp;gl=US; https://tocen.si/#/)</t>
  </si>
  <si>
    <t xml:space="preserve">Please further describe the use cases mentioned and their impact on eery consumption/renewable energy use. </t>
  </si>
  <si>
    <t>1) Established a smart neighborhood Mlaka near Kranj (https://www.kranj.si/vzpostavili-pametno-sosesko-mlaka-pri-kranju; https://www.riko.si/si/files/default/riko/dejavnosti/informacijska_tehnologija/Pametno%20mesto.pdf)
The "Smart Mlaka" pilot project created the information and communication platform of the smart city, established standards for data exchange with the data lake, developed and installed appropriate software, integrated sensors for public lighting, traffic, environment, opening shafts,
rodent detection, cyclist counting (installations in progress), smart meters for electricity, gas and water (installations in progress), machine learning and artificial intelligence mechanism and designed applications for energy, water, sustainability and dashboard for the city administration of MO Kranj and digital solutions for traffic, bicycles, the environment, lighting, shafts, parcel machines and the digital twin of the Mlaka and Grič settlement.
A smart city is one that develops and implements economical use of resources, energy-efficient hard infrastructure to improve the quality of life of residents, city management and ensures the sustainable development of the city.
2) Točen.si is a mobile application that enables the user to easily and uniformly use personal and sustainable forms of mobility. In one place you can check the current timetables and occupancy of buses, Bicikelj bicycles and Avant2GO electric vehicles in Ljubljana and the surrounding area. If you are traveling to the city by car, you can easily check the current occupancy of parking lots and garages in the city. With the Tocen.si application, traveling around Ljubljana is quick and easy! Aim of this aplication is to improve mobility.
(https://play.google.com/store/apps/details?id=si.ontime.ontime&amp;hl=en&amp;gl=US; https://tocen.si/#/)</t>
  </si>
  <si>
    <t>2.3d Economic impact</t>
  </si>
  <si>
    <t xml:space="preserve">Is any data on the economic impact (e.g., population employed, innovation and nw businesses created etc.) of open data available in your country? </t>
  </si>
  <si>
    <t>The economic impact is hereby defined as the beneficial effect of the use of open data on three indicators of economic growth:  
1) Level of employment,  2) Uptake of technology and innovation, 3) Level of etrepreneurship and new business created.</t>
  </si>
  <si>
    <t>1) Productivity Report 2021 (https://www.umar.gov.si/fileadmin/user_upload/publikacije/Porocilo_o_produktivnosti/2021/slovenski/PoP_2021.pdf)</t>
  </si>
  <si>
    <t xml:space="preserve">Please update the URL as it seems not to work. Please also further elaborate your answer. </t>
  </si>
  <si>
    <t>URL is working. 
Since 2018, the Office of the Republic of Slovenia for Macroeconomic Analysis and Development (UMAR) has been performing the function of the National Committee for Productivity in accordance with the recommendations of the Council of the EU on the establishment of national committees for productivity (Ur. l. EU C 349/1). The recommendations include the preparation of an annual productivity report, the main function of which is to objectively, impartially and independently analyze productivity and competitiveness in the Member State concerned in order to improve its economic policies, including the possible consideration of recommendations in the framework of the European Semester.
https://www.umar.gov.si/fileadmin/user_upload/publikacije/Porocilo_o_produktivnosti/2021/slovenski/PoP_2021.pdf</t>
  </si>
  <si>
    <t xml:space="preserve">Is the use of open data in your country having an impact on the level of employment? </t>
  </si>
  <si>
    <t>1) Productivity Report 2021 (https://www.umar.gov.si/fileadmin/user_upload/publikacije/Porocilo_o_produktivnosti/2021/slovenski/PoP_2021.pdf)
2) Report on the economic impact of open data in Slovenia (https://podatki.gov.si/sites/default/files/reports/Economic-social%20impact%20of%20open%20data%20in%20Slovenia.pdf)</t>
  </si>
  <si>
    <t xml:space="preserve">Please see previous comment and update this answer consequently. </t>
  </si>
  <si>
    <t>Since 2018, the Office of the Republic of Slovenia for Macroeconomic Analysis and Development (UMAR) has been performing the function of the National Committee for Productivity in accordance with the recommendations of the Council of the EU on the establishment of national committees for productivity (Ur. l. EU C 349/1). The recommendations include the preparation of an annual productivity report, the main function of which is to objectively, impartially and independently analyze productivity and competitiveness in the Member State concerned in order to improve its economic policies, including the possible consideration of recommendations in the framework of the European Semester.
https://www.umar.gov.si/fileadmin/user_upload/publikacije/Porocilo_o_produktivnosti/2021/slovenski/PoP_2021.pdf</t>
  </si>
  <si>
    <t xml:space="preserve">Is the use of open data in your country having an impact on the level of innovation and the adoption of new technologies? </t>
  </si>
  <si>
    <t xml:space="preserve">Is the use of open data in your country having an impact on the level of entrepreneurship (especially of women and minorities) and business creation (especially with Small- and Medium-sized Enterprises)? </t>
  </si>
  <si>
    <t>End of Dimension 2: Open Data Impact</t>
  </si>
  <si>
    <t xml:space="preserve">Dimension 3: Open Data Portal </t>
  </si>
  <si>
    <r>
      <t xml:space="preserve">This part of the questionnaire is dedicated to assessing the solution your country chose for making the available open data discoverable. Typically, this is achieved through a national open data portal. 
For simplicity, the following section will refer to this solution as the “national portal”.    
Please provide where requested the URLs to the features inquired with the respective question. If access to the feature is restricted (back-end feature, log-in required), please provide a screenshot via e-mail as additional attachment. Please answer the questions below only in relation to the portal you indicated as the national portal of reference. Only URLs documenting the features available on this portal will be considered and scored.
Please fill out all the questions by selecting the answer option by marking it with an "x" in the boxes. If applicable, please provide additional information in the grey text box containing "Please fill your answer here".                                                                                                                                                                                                     </t>
    </r>
    <r>
      <rPr>
        <sz val="11"/>
        <color theme="9"/>
        <rFont val="Calibri"/>
        <family val="2"/>
        <scheme val="minor"/>
      </rPr>
      <t xml:space="preserve">                    </t>
    </r>
  </si>
  <si>
    <t>3.1 Portal features</t>
  </si>
  <si>
    <t xml:space="preserve">Is there a national portal in your country for making open data discoverable? </t>
  </si>
  <si>
    <t>o If yes, please provide the URL of the national portal.
o If no, please describe how you ensure the discoverability of the open data available in your country.</t>
  </si>
  <si>
    <t>https://podatki.gov.si</t>
  </si>
  <si>
    <t>Does the national portal offer an advanced data search function (multiple field search, filter options etc.)?</t>
  </si>
  <si>
    <t xml:space="preserve">Does the national portal offer the possibility for users to download datasets (e.g., via a link)? </t>
  </si>
  <si>
    <t>62a</t>
  </si>
  <si>
    <t xml:space="preserve">Does the national portal offer the possibility for users to search by file format? </t>
  </si>
  <si>
    <t>62b</t>
  </si>
  <si>
    <t xml:space="preserve">Does the national portal offer the possibility for users to search by data domain? </t>
  </si>
  <si>
    <t>Does the national portal offer to its users a way to programmatically query the metadata (e.g., via an API or a SPARQL access point)?</t>
  </si>
  <si>
    <t xml:space="preserve">o If yes, please provide the direct-URL to this feature. </t>
  </si>
  <si>
    <t xml:space="preserve">Please indicate where the query function is to be found. </t>
  </si>
  <si>
    <t>All operations listed in Public can be used to query the metadata. API Store - OPSI_napredni (gov.si) (URL: https://podatki.gov.si/api/view/store/apis/info?name=OPSI_napredni&amp;version=2.2.3&amp;provider=admin#tab1)</t>
  </si>
  <si>
    <t>https://podatki.gov.si/api/view/store/apis/info?name=OPSI_napredni&amp;version=2.2.3&amp;provider=admin</t>
  </si>
  <si>
    <t>Query function can be found under "Pregled API".
Examples: 
/resource_show 
Return the metadata of a resource. 
/package_show 
Return the metadata of a dataset (package) and its resources.</t>
  </si>
  <si>
    <t xml:space="preserve">Does the national portal offer documentation on the use of APIs and other tools that enable working with the aforementioned metadata? </t>
  </si>
  <si>
    <t>https://podatki.gov.si/api/view/store/apis/info?name=OPSI_osnovni&amp;version=2.2.3&amp;provider=admin#tab2</t>
  </si>
  <si>
    <t>Does the national portal enable users to provide content for the portal (e.g., to link documentation and supporting materials to a given dataset)?</t>
  </si>
  <si>
    <t>An example of such supporting material could be relevant studies or reports associated with the dataset e.g., documenting how the data was produced, the methodology etc.</t>
  </si>
  <si>
    <t>Every dataset has an Additional links section https://podatki.gov.si/dataset/prvic-registrirana-vozila-po-mesecih</t>
  </si>
  <si>
    <t>66a</t>
  </si>
  <si>
    <t>Does the national portal offer a general feedback mechanism for users (e.g., a “Contact us” or “Feedback” button that is placed in a visible spot on the portal and would allow users to send a general comment concerning the portal)?</t>
  </si>
  <si>
    <t>Please note that a general email address does not count as feedback mechanism in the sense of this question and will not be scored as such.</t>
  </si>
  <si>
    <t>https://podatki.gov.si/kontakt</t>
  </si>
  <si>
    <t>66b</t>
  </si>
  <si>
    <t xml:space="preserve">Does the national portal offer a feedback mechanism at dataset level? (e.g.,  a “feedback button” or a comment/ discussion section under the dataset)? </t>
  </si>
  <si>
    <t>The feedback mechanism does not include the possibility of a user to send in an email to a general address/ the helpdesk.</t>
  </si>
  <si>
    <t>We have both, a feedback button on a dataset level and a comment section under all datasets. https://podatki.gov.si/dataset/report_opsi_issue/prvic-registrirana-vozila-po-mesecih https://podatki.gov.si/dataset/prvic-registrirana-vozila-po-mesecih</t>
  </si>
  <si>
    <t>66c</t>
  </si>
  <si>
    <t xml:space="preserve">Does the national portal provide a mechanism for users to rate datasets ? </t>
  </si>
  <si>
    <t>Such mechanism could be a star rating system or similar voting/rating mechanism.</t>
  </si>
  <si>
    <t>every dataset has a like button https://podatki.gov.si/dataset/prvic-registrirana-vozila-po-mesecih</t>
  </si>
  <si>
    <t>Does the national portal enable users to find information and news on relevant open data topics in the country?</t>
  </si>
  <si>
    <t>https://podatki.gov.si/knjiznica/novice</t>
  </si>
  <si>
    <t>Does the national portal offer the possibility for users to receive notifications when new datasets are available on the national portal (RSS, ATOM feeds, email notifications etc)?</t>
  </si>
  <si>
    <t>69a</t>
  </si>
  <si>
    <t xml:space="preserve">Does the national portal offer the possibility for users to request datasets? </t>
  </si>
  <si>
    <t>Please note also that a specific “Request data” button is meant here. Should the data request function be accomplished by a general help desk contact form that has a specific field for data requests, please describe this as such in the text box below.</t>
  </si>
  <si>
    <t>https://pops-test.xlab.si/datarequest</t>
  </si>
  <si>
    <t>69b</t>
  </si>
  <si>
    <t xml:space="preserve">If yes, what is the frequency of these requests? </t>
  </si>
  <si>
    <t>Daily</t>
  </si>
  <si>
    <t>Weekly</t>
  </si>
  <si>
    <t>Monthly</t>
  </si>
  <si>
    <t>Less frequently than monthly</t>
  </si>
  <si>
    <t>69c</t>
  </si>
  <si>
    <t xml:space="preserve">Are these requests and their progress status presented in a transparent manner on the national portal? </t>
  </si>
  <si>
    <t>A transparent presentation of these requests may be a machine-readable file on the national portal, or a separate section on the national portal that lists these requests. By providing a list of these requests, duplication of requests can be avoided, and time saved in filtering and answering these duplicate requests.</t>
  </si>
  <si>
    <t>70a</t>
  </si>
  <si>
    <t>Does the team monitor the extent to which requests (either via the portal or otherwise) result in the publication of the requested data?</t>
  </si>
  <si>
    <t>o If yes, please describe how this monitoring is conducted.</t>
  </si>
  <si>
    <t>Open Data team are the ones who approve every new dataset and we monitor the responsiveness of the organs.</t>
  </si>
  <si>
    <t>70b</t>
  </si>
  <si>
    <t>If yes, to what degree do these requests result in the publication of the requested data?</t>
  </si>
  <si>
    <t>Does the national portal include a discussion forum or any other exchange possibility for users (whether data providers or re-users)?</t>
  </si>
  <si>
    <t>For each dataset, it is possible for the user to submit comments and start a discussion about a specific dataset.</t>
  </si>
  <si>
    <t>Please update with a URL as example.</t>
  </si>
  <si>
    <t>Spremljanje covid-19 v bolnišnicah - EPISARI - Zbirke | OPSI - Odprti podatki Slovenije (gov.si): https://podatki.gov.si/dataset/spremljanje-covid-19-v-bolnisnicah-episari</t>
  </si>
  <si>
    <t>Disscussion forum is at the bottom of the page.</t>
  </si>
  <si>
    <t>Does the national portal have a designated area to showcase use cases?</t>
  </si>
  <si>
    <t>https://podatki.gov.si/aplikacije/vse</t>
  </si>
  <si>
    <t xml:space="preserve">Does the national portal reference the datasets that the showcased use cases are based on? </t>
  </si>
  <si>
    <t>o If yes, please provide the URL to this feature/ to an example documenting this feature.</t>
  </si>
  <si>
    <t>https://podatki.gov.si/aplikacije/avtolog</t>
  </si>
  <si>
    <t>Does the national portal provide the possibility for users to submit their own use cases?</t>
  </si>
  <si>
    <t>https://podatki.gov.si/aplikacije/dodaj</t>
  </si>
  <si>
    <t>Does the national portal offer a preview function for tabular data?</t>
  </si>
  <si>
    <t>o If yes, please provide the URL to an example documenting this feature.</t>
  </si>
  <si>
    <t>https://podatki.gov.si/dataset/stevilo-zaposlenih-na-podlagi-opravljenih-ur/resource/45acd4e2-1bda-478e-a57a-b387fcff964e</t>
  </si>
  <si>
    <t>Does the national portal offer a preview function for geospatial data?</t>
  </si>
  <si>
    <t>https://podatki.gov.si/dataset/urejene-kolesarske-poti-v-mestni-obcini-koper/resource/fe4cfd84-6a56-44fe-9c9f-2adaf6d987c9</t>
  </si>
  <si>
    <t>Are you preparing to promote the publication of high-value datasets on your national portal (e.g., by adding filtering features, editorial features, changes to navigation)?</t>
  </si>
  <si>
    <t>We will add a filltering feature</t>
  </si>
  <si>
    <t>3.2 Portal usage</t>
  </si>
  <si>
    <t>Is the national portal mobile as responsive as the desktop version?</t>
  </si>
  <si>
    <t>Meaning the portal renders well on both mobile and desktop.</t>
  </si>
  <si>
    <t xml:space="preserve">Do you monitor the portal's traffic (e.g., in terms of number of unique visitors, visitor profiles, percentage of machine traffic, number of downloads according to the number of datasets etc.)? </t>
  </si>
  <si>
    <t>o If yes, which tool(s) do you use?</t>
  </si>
  <si>
    <t>Matomo</t>
  </si>
  <si>
    <t>80a</t>
  </si>
  <si>
    <t>Are traffic and usage statistics used to better understand users´ behaviour and needs and to update the portal accordingly?</t>
  </si>
  <si>
    <t xml:space="preserve">o If yes, what insights did you gain last year from the reviews of these analytics? </t>
  </si>
  <si>
    <t>We gained information about which datasets were popular amongst users. With the information about which datasets are popular we could make sure those datasets are always up to date.  They are under the microscope for quality and timely refreshing</t>
  </si>
  <si>
    <t>80b</t>
  </si>
  <si>
    <t>Do you perform further activities to better understand users´ behaviour and needs (e.g., web analytics, surveys, or analysis of social media feeds)?</t>
  </si>
  <si>
    <t>o If yes, please specify which activities.</t>
  </si>
  <si>
    <t xml:space="preserve">Please specify which activities you use to understand users´ needs. </t>
  </si>
  <si>
    <t>The web analytics we gained from Matomo software.
There are many features to monitor visitors behaviour.
We gained information about which datasets were popular amongst users. With the information about which datasets are popular we could make sure those datasets are always up to date.  
They are under the microscope for quality and timely refreshing.</t>
  </si>
  <si>
    <t>81a</t>
  </si>
  <si>
    <t>What is the typical profile of the portal visitor, as learned from activities such as web analytics, surveys, or social media analyses?</t>
  </si>
  <si>
    <t>Mostly businesses</t>
  </si>
  <si>
    <t>Mostly public sector</t>
  </si>
  <si>
    <t>Mostly citizens</t>
  </si>
  <si>
    <t>A bit of everything, no clear dominant group</t>
  </si>
  <si>
    <t>81b</t>
  </si>
  <si>
    <t>Does this profile match the type of audience your national portal wants to cater to?</t>
  </si>
  <si>
    <t>yes, entirely</t>
  </si>
  <si>
    <t>yes, but only partially</t>
  </si>
  <si>
    <t>o If only partially, please specify which audience groups are missing.
o If no, please briefly explain why.</t>
  </si>
  <si>
    <t>How many unique visitors visit the national portal on average per month?</t>
  </si>
  <si>
    <t>see answer box</t>
  </si>
  <si>
    <t>Unique visitors refer to the number of distinct individuals accessing pages on the website during a given period, regardless of how often they visit that website. Visits refer to the number of times a website is visited, no matter how many visitors make up those visits.</t>
  </si>
  <si>
    <t>o Please fill the average number per month in 2021 and select 'see answer box'</t>
  </si>
  <si>
    <t>What percentage of the unique visitors to the national portal is foreign?</t>
  </si>
  <si>
    <t>o Please fill the percentage below and select 'see answer box'.</t>
  </si>
  <si>
    <t>Do you monitor what keywords are used to search for data and content on the portal?</t>
  </si>
  <si>
    <t>In metric sytem we have also report whic keyword is used in search.</t>
  </si>
  <si>
    <t>Do you monitor the most and least consulted pages?</t>
  </si>
  <si>
    <t xml:space="preserve">What data categories are the top 5 most frequently consulted on the portal, with 1 being the most popular one? </t>
  </si>
  <si>
    <t>o Please indicate 1 = category X, 2 = category Y etc. and select 'see answer box'</t>
  </si>
  <si>
    <t>1=Transport
2=Population and social conditions 
3=Health 
4=Environment
5=Education, culture and sport</t>
  </si>
  <si>
    <t xml:space="preserve">What datasets are the top 5 most frequently consulted on the portal, with 1 being the most popular one? </t>
  </si>
  <si>
    <t>o Please indicate 1 = name dateset X, 2 = name dataset Y etc. and select 'see answer box'</t>
  </si>
  <si>
    <t>1=Prvič registrirana vozila, po mesecih 
2=Evidenca registriranih vozil - presek stanja, po letih 
3=Prometne obremenitve od leta 1997 dalje 
4=Število zaposlenih v javnem sektorju na podlagi opravljenih ur
5=Poslovni register Slovenije</t>
  </si>
  <si>
    <t xml:space="preserve">Do you take measures to optimise the search and discoverability of content (data and editorial)? </t>
  </si>
  <si>
    <t>We add searched words to appropriate datasets as keywords</t>
  </si>
  <si>
    <t xml:space="preserve">Is the metadata on your portal available in clear plain language to enable both humans and machines to read and understand it? </t>
  </si>
  <si>
    <t>o If no, please briefly explain why.</t>
  </si>
  <si>
    <t>90a</t>
  </si>
  <si>
    <t>Do you run analytics on API usage, if metadata describing the datasets is accessible via an API?</t>
  </si>
  <si>
    <t>90b</t>
  </si>
  <si>
    <t>If yes, what percentage of outgoing portal traffic is generated by API usage only?</t>
  </si>
  <si>
    <t>Here we are interested in distinguishing the volume of traffic generated by human users vs the traffic generated programmatically by API usage. We ask for outgoing traffic as it is more relevant than incoming traffic: the former is generated by the enquiries, but the latter by the responses.</t>
  </si>
  <si>
    <t>3.3 Data provision</t>
  </si>
  <si>
    <t xml:space="preserve">To what degree do public sector data providers contribute data to the portal? </t>
  </si>
  <si>
    <t>All public sector data providers</t>
  </si>
  <si>
    <t xml:space="preserve">Providers at federal, regional or local level, directly or indirectly, via direct uploading or harvesting of metadata. </t>
  </si>
  <si>
    <t>The majority of public sector data providers</t>
  </si>
  <si>
    <t>Approximately half of the public sector data providers</t>
  </si>
  <si>
    <t>Few public sector data providers</t>
  </si>
  <si>
    <t>o Please describe what is the agreed approach.
o If less than the majority of data providers, please briefly explain why (e.g. technical incompatibilities, governance aspects, low awareness etc).</t>
  </si>
  <si>
    <t xml:space="preserve">We have two approaches to publishing datasets on the portal. The first is by harvesting the datasets from data provider’s servers or services (Statistical Office, Bank of Slovenia, Ministry of Foreign Affairs,.. ). The second method is were data providers publish datasets manually. They can appoint one editor to collect all of their metadata and datasets and then he/she publishes it on the national portal. Or they mandate that each editor must publish their own metadata and datasets.  </t>
  </si>
  <si>
    <t>92a</t>
  </si>
  <si>
    <t>Do you identify the data providers that are not yet publishing data on the national portal?</t>
  </si>
  <si>
    <t>yes, or all public sector data providers already publish data</t>
  </si>
  <si>
    <t>92b</t>
  </si>
  <si>
    <t>Were there concrete actions taken to assist these data providers with their publication process?</t>
  </si>
  <si>
    <t>o If yes, could you provide some examples of the actions taken in this regard.</t>
  </si>
  <si>
    <t xml:space="preserve">We have 2-way approach.
One is through chambers or other organisational structure of such is Community of the municipalities of Slovenia.
Second is meetings with every state body individually to assess what would be the best approach to publishing for them, either harvesting or for the editors to manually publish the data. If publishers had problems we helped them step-by-step. </t>
  </si>
  <si>
    <t>93a</t>
  </si>
  <si>
    <t xml:space="preserve">Besides the national open data portal, are there other regional and local portals? </t>
  </si>
  <si>
    <t>o If yes, please provide a complete list and the links to these portals.</t>
  </si>
  <si>
    <t>https://mol-ljubljana.hub.arcgis.com/</t>
  </si>
  <si>
    <t>93b</t>
  </si>
  <si>
    <t xml:space="preserve">Are regional and local portals listed above and their data sources discoverable via the national portal? </t>
  </si>
  <si>
    <t xml:space="preserve">o If not applicable, please briefly explain why. </t>
  </si>
  <si>
    <t>There are no regional bodies as there are no regions. But open data obligations under the law apply eqally to the state bodies, local administrations and other public bodies. 
Since we have a lot of small municipalities there in no economic reason to have local open data portals, since they publish their data on national open data portal. Portal listed above is the only one. But they publish their data on national open data portal.</t>
  </si>
  <si>
    <t xml:space="preserve">This answer is in contrast with your previous one, where you listed a local/regional portal. Please explain and/or update your answer. </t>
  </si>
  <si>
    <t>Change answer to Yes.
Yes, we have one dedicated open data portal for local communities.
It is discoverable via the national portal. 
It is under section of aplications. 
Link:https://podatki.gov.si/aplikacije</t>
  </si>
  <si>
    <t>93c</t>
  </si>
  <si>
    <t xml:space="preserve">If yes, to what degree are existing regional and local sources harvested automatically? </t>
  </si>
  <si>
    <t xml:space="preserve">o If less than the majority of existing sources is harvested by the national portal, please briefly explain why.                                                                                                                                                                                                                                    o If not applicable, please briefly explain why. </t>
  </si>
  <si>
    <t>There are no regional bodies as there are no regions. But open data obligations under the law apply eqally to the state bodies, local administrations and other public bodies. 
Since we have a lot of small municipalities there in no economic reason to have local open data portals, since they publish their data on national open data portal.</t>
  </si>
  <si>
    <t>94a</t>
  </si>
  <si>
    <t>Does the national portal include datasets that are real-time or dynamic?</t>
  </si>
  <si>
    <t xml:space="preserve">o If yes, please provide URLs to real-time and/or dynamic data featured via the national portal. </t>
  </si>
  <si>
    <t>The dataset Data on the quality of ambient air and precipitation features real time data (https://podatki.gov.si/dataset/podatki-o-kakovosti-zunanjega-zraka-in-padavin-pm10-o3-so2-co-nox-voc-sestava-delcev-kakovost-padavi).
Application made with dynamic data for traffic closed roads and traffic density (https://podatki.gov.si/aplikacije/cestne-kamere).</t>
  </si>
  <si>
    <t>94b</t>
  </si>
  <si>
    <t xml:space="preserve">If yes, what percentage of metadata links to such data? </t>
  </si>
  <si>
    <t>&gt;30%</t>
  </si>
  <si>
    <t>21-30%</t>
  </si>
  <si>
    <t>11-20%</t>
  </si>
  <si>
    <t>1-10%</t>
  </si>
  <si>
    <t xml:space="preserve">Does the national portal provide a separate section where non-official data (not stemming from official sources, such as community-sourced/citizen-generated data) can be published? </t>
  </si>
  <si>
    <t xml:space="preserve">o If yes, please provide the URL to this section. 
</t>
  </si>
  <si>
    <t xml:space="preserve">Do you have an overview of the data providers (official and non-official) on your national portal? </t>
  </si>
  <si>
    <t>o If yes, please list the most important below.</t>
  </si>
  <si>
    <t>https://podatki.gov.si/publisher</t>
  </si>
  <si>
    <t xml:space="preserve">Does the national portal allow users to see what data exists but cannot be made available as open data? </t>
  </si>
  <si>
    <t>This function can be useful towards reducing the amount of Freedom of Information requests for data that is transparently justified why it cannot be opened. The national portal might also publish the reasons for preventing publication, e.g., national security.</t>
  </si>
  <si>
    <t>o If yes, please provide the URL to an example and briefly describe the approach used to ensure this transparency.</t>
  </si>
  <si>
    <t>https://podatki.gov.si/data/search?dostopnost_zbirke=Podatki+v+celoti+oz.+v+pretežni+meri+niso+javno+dostopni</t>
  </si>
  <si>
    <t>Please provide a brief explanation.</t>
  </si>
  <si>
    <t xml:space="preserve">For each dataset is published metadata on national open data portal. If the individual metadata description of the dataset meets the requirements of rating of data openness with 3 stars, then it automatically receives the status of open data.
Under Data tab we have subtabs: News, Open data, IJZ catalog and Organisations. 
User can see all metadata under tab IJZ catalog. Open data can be seen under Open data tab. </t>
  </si>
  <si>
    <t>3.4 Portal sustainability</t>
  </si>
  <si>
    <t>Does the national portal have a strategy to ensure its sustainability?</t>
  </si>
  <si>
    <t>A strategy could be a brief document and/or action plan listing the activities planned to ensure the portal’s sustainability over time.</t>
  </si>
  <si>
    <t xml:space="preserve">o If yes, please provide the URL to this document. </t>
  </si>
  <si>
    <t>Link: https://podatki.gov.si/sites/default/files/reports/Open%20Data_Strates%CC%8Cki%20delovni%20plan_julij2020.pdf</t>
  </si>
  <si>
    <t xml:space="preserve">Please specify if this document is still valid for 2022 onwards. If possible, update with a more recent document. </t>
  </si>
  <si>
    <t>Does this strategy include a description of the portal’s target audience and measures to reach this audience?</t>
  </si>
  <si>
    <t xml:space="preserve">Is your national portal active on social media? </t>
  </si>
  <si>
    <t xml:space="preserve">By active we refer to an account that publishes new materials at least once a week. A social media presence may include a Facebook, Twitter, LinkedIn account that regularly published open data related content. Ideally a social media account would help promote the open data and more specific portal activities and increase visibility of the open data published on the national portal. </t>
  </si>
  <si>
    <t xml:space="preserve">o If yes, please provide the URL(s) to your social media accounts. </t>
  </si>
  <si>
    <t>https://twitter.com/mju_RS 
https://www.facebook.com/MinistrstvoZaJavnoUpravo/ 
https://www.instagram.com/mju_RS</t>
  </si>
  <si>
    <t xml:space="preserve">Do you take actions to promote the national portal’s activities and the available open data (e.g., regular info sessions and/or events)? </t>
  </si>
  <si>
    <t>Actions could be regular promotion of the portal’s data and activities at events, an active social media presence, organising webinars to present the available datasets, use cases, the portal’s features to the broader public etc.</t>
  </si>
  <si>
    <t>o If yes, please provide at least one example of such activities.</t>
  </si>
  <si>
    <t>1. OPSI HUB workshop – Harnessing the power of open data: https://dih.um.si/oglejte-si-posnetek-delavnice-opsi-hub-izkoristimo-moc-odprtih-podatkov/
2.DEAS Study tour: https://www.youtube.com/watch?v=eBZuSVIt8Y4
3. Seminar papers with students of Faculty of Computer and Information Science 	
4. Green Hack: https://www.tp-lj.si/en/events/events-list/greenhack-with-open-data-to-a-green-future-2021-10-18
5. International Fraud Awareness Week: Over potential scams with professional and public scrutiny: https://www.gov.si/novice/2021-11-17-mednarodni-teden-ozavescanja-o-prevarah-nad-morebitne-prevare-z-nadzorom-stroke-in-javnosti/
6. From open data to innovation - NI4OS-Europe – Initiatives for Open Science in Europe	https://mrezaznanja.si/program-mreza-znanja-2021/#plenarna%20predavanja
7. Seminar papers with students of Faculty of Computer and Information Science		
8. Open Data Day - Effective use of open data to increase innovation		https://podatki.gov.si/content/4-3-2022-dan-odprtih-podatkov-vabilo-k-udele%C5%BEbi-na-spletnem-dogodku
9. Quality conference:	https://www.gov.si/novice/2022-05-06-jubilejna-letna-konferenca-kakovosti-2022/
10. Data Analytics Forum: https://www.planetgv.si/forum-podatkovne-analitike/program/
11. DragonHack: https://dragonhack.si/; Best Hack using OPSI</t>
  </si>
  <si>
    <t>Are the portal’s source code as well as relevant documentation and artifacts made available to the public (e.g., on platforms such as GitHub or GitLab)?</t>
  </si>
  <si>
    <t xml:space="preserve">o If yes, please provide platform name and the URL to the portal’s account on this platform.  </t>
  </si>
  <si>
    <t>https://podatki.gov.si/assets/PortalOPSI.zip</t>
  </si>
  <si>
    <t>Was there a user satisfaction survey concerning the national portal conducted in the past year?</t>
  </si>
  <si>
    <t xml:space="preserve">o If yes, please briefly describe the key findings gained through this survey. </t>
  </si>
  <si>
    <t>104a</t>
  </si>
  <si>
    <t xml:space="preserve">Is there a process by which the portal is reviewed and improved regularly? </t>
  </si>
  <si>
    <t>o If yes, please briefly describe this process.</t>
  </si>
  <si>
    <t xml:space="preserve">We regularly update the portal features, so it is easier to use. We consider user suggestions for updates.  Some of the updates are visible (frontend) and some are in the coding of the portal (backend). </t>
  </si>
  <si>
    <t>104b</t>
  </si>
  <si>
    <t xml:space="preserve">If yes, what is the frequency of these reviews? </t>
  </si>
  <si>
    <t>quarterly</t>
  </si>
  <si>
    <t>bi-annually</t>
  </si>
  <si>
    <t>annually</t>
  </si>
  <si>
    <t>less frequently</t>
  </si>
  <si>
    <t>104c</t>
  </si>
  <si>
    <t>If yes, is the users’ feedback considered in the review process?</t>
  </si>
  <si>
    <t>We always consider the user feedback and try to improve the portal to be more user friendly. If the suggested functionality is sensible and can be implemented than we listen to the users.</t>
  </si>
  <si>
    <t>105a</t>
  </si>
  <si>
    <t>Do you monitor via a dashboard the characteristics of the data published on the portal, such as the distribution across categories, static vs. real-time data and how these change over time?</t>
  </si>
  <si>
    <t>Annual report: https://podatki.gov.si/porocila/statistično-poročilo-o-portalu-opsi-2021</t>
  </si>
  <si>
    <t xml:space="preserve">Please update the URL as it seems not to work. </t>
  </si>
  <si>
    <t>https://podatki.gov.si/sites/default/files/reports/poroc%CC%8Cilo%202021.pdf</t>
  </si>
  <si>
    <t>105b</t>
  </si>
  <si>
    <t>Does this monitoring enable the portal team and/or data providers to take action to improve their performance on the national portal?</t>
  </si>
  <si>
    <t>Such mechanism could refer to statistics that show publishers statistics concerning their data: the volume of published datasets / metadata records, information on quality of publication (formats, DCAT-AP compliance, licensing information), usage statistics such as downloads, visits, or use cases uploaded to the national portal referencing their data.</t>
  </si>
  <si>
    <t xml:space="preserve">o If yes, please explain how and if applicable provide the direct-URL to this feature. </t>
  </si>
  <si>
    <t>They can see the number of visitors of every dataset and the annual reports are publicly available.</t>
  </si>
  <si>
    <t>End of Dimension 3: Open Data Portal</t>
  </si>
  <si>
    <t>Dimension 4: Open Data Quality</t>
  </si>
  <si>
    <r>
      <t xml:space="preserve">Please fill out all the questions by selecting the answer option by marking it with an "x" in the boxes. If applicable, please provide additional information in the grey text box containing "Please fill your answer here".
In section 4.3 DCAT-AP Compliance, the focus is on DCAT-AP exclusively. We are aware that many of the respondents may be compliant with other EU standards, such as INSPIRE. For the purpose of this assessment, only DCAT-AP and its country-specific profiles are relevant.                                                                       </t>
    </r>
    <r>
      <rPr>
        <sz val="11"/>
        <color theme="9"/>
        <rFont val="Calibri"/>
        <family val="2"/>
        <scheme val="minor"/>
      </rPr>
      <t xml:space="preserve">                   </t>
    </r>
  </si>
  <si>
    <t>4.1 Currency and completeness</t>
  </si>
  <si>
    <t>Is there a pre-defined approach to ensure that metadata is kept up-to-date?</t>
  </si>
  <si>
    <t>Please note that a regular updating of metadata refers here to an updating that is in line with the characteristics of the dataset in question. Different datasets have different requirements of currency. For example, a gazetteer of city streets only changes when new buildings and roads are built, or street names are changed, whereas the data on current weather conditions may be updated in quasi-real time.</t>
  </si>
  <si>
    <t>o If yes, please briefly describe your approach.</t>
  </si>
  <si>
    <t>The approach is actually well defined in the Governmental decision on Editorial Policy which obliges all ministries and public bodies (sectoral editors) to publish and maintain data. The data or datasets to be published must first be approved by the Sectoral Editor and after that also by the Chief Editor. The task of the editors is also to maintain data, that is make sure that they are up to date
Gov. decision n.b.38200-17/2013/3  (http://vrs-3.vlada.si/MANDAT13/vladnagradiva.nsf/71d4985ffda5de89c12572c3003716c4/384a4d9329d25d8fc1257c4400332ab0?OpenDocument)
In addition, the Manual on Open Data enlists as one of the main principles, the principle that the data provided must be up to date; see:  the principle No. 3: »Ažurnost« (https://podatki.gov.si/posredovanje-podatkov/principi-odprtih-podatkov)</t>
  </si>
  <si>
    <t xml:space="preserve">What percentage of the metadata is obtained from the source automatically, rather than edited manually? </t>
  </si>
  <si>
    <t>90-99%</t>
  </si>
  <si>
    <t>70-89%</t>
  </si>
  <si>
    <t>50-69%</t>
  </si>
  <si>
    <t>30-49%</t>
  </si>
  <si>
    <t>&lt;30%</t>
  </si>
  <si>
    <t>What is the average delay from the moment the metadata describing a dataset is updated at your source, and the moment the change is visible on the portal (whether the process is automated or not)?</t>
  </si>
  <si>
    <t>within one day</t>
  </si>
  <si>
    <t>within one week</t>
  </si>
  <si>
    <t>within one month</t>
  </si>
  <si>
    <t>longer than one month or I don't know</t>
  </si>
  <si>
    <t>o What type of data does this mainly concern?</t>
  </si>
  <si>
    <t>The data that is harvested is updated every night. With the new goverment portal gov.si all publishers of public data are uploading data directly to OPSI portal and not to other sources.</t>
  </si>
  <si>
    <t>Where applicable, to what degree does the published data cover the full period from when it was first published until today? (for example, complete time series whether available for download or through an API)</t>
  </si>
  <si>
    <t>This applies both to individual datasets that change in time and to archives of the same dataset, e.g. one every year, every month etc. Administrative geography is an example of data that changes regularly. When new houses are built, new postcodes may be created, and the areas referred by pre-existing postcodes may change. Making available previous versions of a postcode reference file enables the re-user to correctly interpret the meaning of a postcode vs the relevant time context.</t>
  </si>
  <si>
    <t xml:space="preserve">Are you preparing for ensuring interoperability of your high-value datasets alongside the datasets of another country? </t>
  </si>
  <si>
    <t>To ensure the interoperability of high-value datsets for reuse in other countries, the DCAT-AP standard is used for metadata descriptions of each dataset. For technical use of data, where the structure of the same type of dataset is important, we use a data model that was established according to the INSPIRE directive and provides the highest possible degree of interoperability at the data level.</t>
  </si>
  <si>
    <t>4.2 Monitoring and measures</t>
  </si>
  <si>
    <t>111a</t>
  </si>
  <si>
    <t>Do you monitor the quality of the metadata available on your portal?</t>
  </si>
  <si>
    <t>o If yes, please briefly explain how this monitoring takes place. If applicable, please provide the URL to this monitoring mechanism.</t>
  </si>
  <si>
    <t>111b</t>
  </si>
  <si>
    <t>Do you publish information on the quality of the metadata available on the portal?</t>
  </si>
  <si>
    <t>Such information can be made available as visualisations (e.g., the MQA tool of the EDP), or as downloadable file (ideally in .csv format) on the national portal.</t>
  </si>
  <si>
    <t>o If yes, please provide the URL to this section. If the information is published e.g. as .csv file, please provide the link to this source.</t>
  </si>
  <si>
    <t>Every dataset has its star rating.</t>
  </si>
  <si>
    <t xml:space="preserve">Please provide a URL in support of your answer. </t>
  </si>
  <si>
    <t>Each metadata description of dataset is subject to editorial review. With this we managing the quality of metadata. Also we have set of 18 atributes which are mandatory to be filled up. The following procedure in describet in the internal document, which we can send it to you. Also every metadata also have star rating for openess based on Tim Berner's Lee openess.
Editorial review procedure:
When the content editor has submitted the collection for publication, the editor-in-chief receives a notification that the draft description is in confirmation.
The editor-in-chief has the option to approve or reject the collection. If he approves the collection, the collection is accessible
public, the content editor receives a notification that the collection has been approved and published. In case of refusal, he must
the editor-in-chief to write the reason why the collection is rejected. In this case, the content editor receives a notification,
that the publication is rejected and must be corrected in accordance with the instructions, or to complete and after completion
resend to editing for approval.</t>
  </si>
  <si>
    <t xml:space="preserve">Do you publish guidelines (e.g. written materials) and have tools in place, to assist publishers in choosing an appropriate licence for their data? </t>
  </si>
  <si>
    <t>Such guidelines can take the form of a document or tools (a licensing assistant) available on the national portal. An example of such tool is the data.europa.eu Licensing Assistant: https://data.europa.eu/en/training/licensing-assistant</t>
  </si>
  <si>
    <t>o If yes, please provide the URLs to these materials and/or tools.</t>
  </si>
  <si>
    <t xml:space="preserve">Link: https://podatki.gov.si/posredovanje-podatkov </t>
  </si>
  <si>
    <t>Did you develop your own open licence / licencing suite to foster the publication of open data in your country?</t>
  </si>
  <si>
    <t>o If yes, please provide the URL to the document in which this licence is described and briefly describe the main reasons for doing so and the main differences between your country's open licence and the CC licencing suite.
o If not applicable, please briefly explain why.</t>
  </si>
  <si>
    <t>We are using CC BY and there is no need to have any other licence.</t>
  </si>
  <si>
    <t>Do your open data publication/licensing guidelines provide recommendations for the use of Creative Commons (CC) licences or of your own licensing suite?</t>
  </si>
  <si>
    <t>yes, CC licences</t>
  </si>
  <si>
    <t>Please also select the answer option ‘Not applicable’ if the CC licencing suite is explicitly recommended for the licencing of open data in your country. Please provide the explanation for this answer choice in the text box.</t>
  </si>
  <si>
    <t>yes, own licences</t>
  </si>
  <si>
    <t>o If yes, is this mandatory (e.g. prescribed by law) or recommended?
o If not applicable, please briefly explain why.</t>
  </si>
  <si>
    <t xml:space="preserve">It is mandatory to use the Creative Commons (CC) licences. </t>
  </si>
  <si>
    <t xml:space="preserve">What percentage of the open data available on the national portal is accompanied by licensing information? </t>
  </si>
  <si>
    <t>&gt;90%</t>
  </si>
  <si>
    <t>71-90%</t>
  </si>
  <si>
    <t>51-70%</t>
  </si>
  <si>
    <t>31-50%</t>
  </si>
  <si>
    <t>10-30%</t>
  </si>
  <si>
    <t>&lt;10%</t>
  </si>
  <si>
    <t xml:space="preserve">How has the percentage of datasets accompanied by licencing information changed compared to the same period last year ? </t>
  </si>
  <si>
    <t>increased, or already &gt;90%</t>
  </si>
  <si>
    <t>remained the same</t>
  </si>
  <si>
    <t>Across all datasets you distribute, how many different licences are used on your portal?</t>
  </si>
  <si>
    <t>1-4</t>
  </si>
  <si>
    <t>10</t>
  </si>
  <si>
    <t>5-10</t>
  </si>
  <si>
    <t>5</t>
  </si>
  <si>
    <t>&gt;10</t>
  </si>
  <si>
    <t>2</t>
  </si>
  <si>
    <t>0</t>
  </si>
  <si>
    <t xml:space="preserve">Are guidelines and tools provided for data providers to improve the quality of their data publication? </t>
  </si>
  <si>
    <t>Guidelines (check-lists) can enable publishers provide their data in open and machine-readable formats (.csv or .xml instead of proprietary non-machine-readable formats). Other tools can assist publishers to clean up the actual data (e.g. OpenRefine, programming languages such as R).</t>
  </si>
  <si>
    <t xml:space="preserve">We promote high quality datasets, we also provide assistance to all the editors if they need help converting xls to open formats. The publishers learn about 5-star open data at the courses at the Administrative Academy. A whole chapter/segment is dedicated to 5-star open data.
</t>
  </si>
  <si>
    <t>One of guidelines is A guide to opening public sector data: https://podatki.gov.si/node/33/attachment/newest</t>
  </si>
  <si>
    <t>119a</t>
  </si>
  <si>
    <t xml:space="preserve">Are there regular activities conducted or mechanisms in place to incentivise and / or assist data providers in the publication of data in machine-readable formats? </t>
  </si>
  <si>
    <t xml:space="preserve">By ‘regularly’ we mean a bi-annual or at least annual frequency for activities such as e-learning modules and materials, webinars, meetings. Incentivisation can include the promotion of good quality datasets, e.g. featuring them on the portal homepage, showcasing the publishers as best practices at data providers’ events. Assistance can be provided through formal processes (e.g. data audits), training sessions with data providers, other training and/ or awareness raising activities (‘roadshows’) etc. </t>
  </si>
  <si>
    <t xml:space="preserve">We promote high quality datasets, we also provide assistance to all the editors if they need help converting xls to open formats. 
</t>
  </si>
  <si>
    <t>119b</t>
  </si>
  <si>
    <t>Are there regular activities conducted or mechanisms in place to incentivise and / or assist data providers in the publication of high-quality metadata?</t>
  </si>
  <si>
    <t>By ‘high-quality metadata’ we refer to metadata that provides information in plain language – accurate, current and complete, on all DCAT-AP mandatory fields as well as relevant recommended and optional DCAT-AP fields.</t>
  </si>
  <si>
    <t>4.3 DCAT-AP Compliance</t>
  </si>
  <si>
    <t xml:space="preserve">Do you supply data providers with documentation on DCAT-AP (e.g. factsheets, materials published on the EC websites such as the JoinUp platform, or your own documentation)? </t>
  </si>
  <si>
    <t>See https://joinup.ec.europa.eu/ .</t>
  </si>
  <si>
    <t>o If yes, please provide examples of this documentation and the respective URLs.</t>
  </si>
  <si>
    <t>Link: https://podatki.gov.si/content/profil-aplikacije-dcat-ap-povezave-do-dodatnih-gradiv</t>
  </si>
  <si>
    <t>What is the percentage of metadata on your portal that is DCAT-AP compliant, in terms of mandatory classes? (agent, catalogue, dataset, literal, resource)</t>
  </si>
  <si>
    <t xml:space="preserve">For more information, please see https://joinup.ec.europa.eu/catalogue/distribution/dcat-ap-version-11 </t>
  </si>
  <si>
    <t>no priority</t>
  </si>
  <si>
    <t>o If DCAT-AP is not a priority for the portal, please explain why.</t>
  </si>
  <si>
    <t>122a</t>
  </si>
  <si>
    <t>What is the percentage of metadata on your portal that uses DCAT-AP recommended classes? (category, category scheme, distribution, licence document)</t>
  </si>
  <si>
    <t>o If the use of recommended classes is not a priority for the portal, please explain why.</t>
  </si>
  <si>
    <t>122b</t>
  </si>
  <si>
    <t>What is the percentage of metadata on your portal that uses DCAT-AP optional classes? (catalogue record, checksum, document, frequency)</t>
  </si>
  <si>
    <t>o If the use of optional classes is not a priority for the portal, please explain why.</t>
  </si>
  <si>
    <t xml:space="preserve">Is there a national extension of the DCAT-AP standard developed for your country? </t>
  </si>
  <si>
    <t>o If yes, please briefly outline the reasons for this decision, and what the main differences between the national variation and the EU standard are.
o If applicable, please provide the URL to the documentation of the national DCAT-AP extension.</t>
  </si>
  <si>
    <t>124a</t>
  </si>
  <si>
    <t>Do you investigate the most common causes for the lack of DCAT-AP compliance?</t>
  </si>
  <si>
    <t>124b</t>
  </si>
  <si>
    <t>If yes, what are the main causes for the lack of DCAT-AP compliance?</t>
  </si>
  <si>
    <t>o Please list the most common causes below and select 'see answer box'.</t>
  </si>
  <si>
    <t>Since we have more than 90% we do not see the significance after detailed research. Each published collection is DCAT-AP compliance</t>
  </si>
  <si>
    <t>125a</t>
  </si>
  <si>
    <t>What is the percentage of datasets whose metadata provides a reference to where the data can be downloaded, or its API accessed (“download-URL” in the DCAT-AP specification)?</t>
  </si>
  <si>
    <t xml:space="preserve">According to the DCAT-AP definition, the ‘download URL’ property contains a URL that is a direct link to a downloadable file in a given format. </t>
  </si>
  <si>
    <t>125b</t>
  </si>
  <si>
    <t>What is the percentage of datasets whose metadata provides a reference to a web page from where the data can be accessed (“access-URL in the DCAT-AP specification)?</t>
  </si>
  <si>
    <t xml:space="preserve">According to the DCAT-AP definition, the ‘access URL’ property contains a URL that gives access to a distribution of the dataset. </t>
  </si>
  <si>
    <t>4.4 Deployment quality and linked data</t>
  </si>
  <si>
    <t>Do you use a model (such as the 5-Star Open Data or FAIR) to assess the quality of deployment of data in your country?</t>
  </si>
  <si>
    <t>For more information, please visit: http://5stardata.info/en/ or https://joinup.ec.europa.eu/sites/default/files/inline-files/W3C04.pdf.</t>
  </si>
  <si>
    <t>We are using 5-star open data model rating system.</t>
  </si>
  <si>
    <t>Do you conduct activities to promote and familiarise data providers with ways to ensure higher quality data (such as promoting the model referenced in the previous question)?</t>
  </si>
  <si>
    <t>The publishers learn about 5-star open data at the courses at the Administrative Academy. A whole chapter/segment is dedicated to 5-star open data.</t>
  </si>
  <si>
    <t>128a</t>
  </si>
  <si>
    <t xml:space="preserve">What percentage of datasets is made available under a standard open licence or an explicit custom open licence, in any data format including text documents? </t>
  </si>
  <si>
    <t>128b</t>
  </si>
  <si>
    <t>Of the percentage indicated in the previous question (Question 128a), what percentage of datasets is made available under a standard open licence or an explicit custom open licence, in a structured data format?</t>
  </si>
  <si>
    <t>Refers to open data that is available on the web under an open licence, in a structured format (=machine-readable format that is proprietary, such as .xls; .xlsx). Please note that formats such as .pdf; .jpeg; .png, .doc(x) are not considered machine-readable formats and should hence not be counted towards this answer.</t>
  </si>
  <si>
    <t>128c</t>
  </si>
  <si>
    <t>Of the percentage indicated in the previous question (Question 128b), which part is also in an open and machine-readable format?</t>
  </si>
  <si>
    <t>Refers to open data that is published in an open (=non-proprietary) machine-readable format. A non-proprietary format is a format for which a user does not require a proprietary software package (such as Microsoft Office Excel) to explore. An example of an open format is the comma-separated values (CSV) format for tabular data.</t>
  </si>
  <si>
    <t>128d</t>
  </si>
  <si>
    <t>Of the percentage indicated in the previous question (Question 128c), what percentage of datasets also consistely use Uniform Resource Identifiers?</t>
  </si>
  <si>
    <t>Refers to open data whose comprising objects are accompanied by unique identifiers. An identifier may be the object’s name (e.g. city name ‘Luxembourg’, or ‘10717’ -- a Berlin postcode), or a word describing the object (‘population’; ‘gender’), or another arbitrary identifier such as ‘XYZ0’, an identifier that makes sense only in the context of that dataset. Choosing identifiers based on known standards should be the common practice though, to facilitate data integration and linked data.</t>
  </si>
  <si>
    <t>128e</t>
  </si>
  <si>
    <t>Of the percentage indicated in the previous question (Question 128d), what percentage of datasets also links to other renowned sources to provide additional context for the users, e.g. in a linked data fashion?</t>
  </si>
  <si>
    <t>Refers to open data that is linked to other data on the web and contextually enrich both datasets.</t>
  </si>
  <si>
    <t>Do you monitor the improvements in terms of quality of open data deployment?</t>
  </si>
  <si>
    <t>Every dataset that is published on the portal must be approved by our editors. Also our editors periodically check all the datasets. The datasets are also rated by https://5stardata.info/en/ standards.</t>
  </si>
  <si>
    <t>End of Dimension 4: Open Data Quality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</si>
</sst>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7" x14ac:knownFonts="1">
    <font>
      <sz val="11"/>
      <color theme="1"/>
      <name val="Calibri"/>
      <family val="2"/>
      <scheme val="minor"/>
    </font>
    <font>
      <b/>
      <sz val="11"/>
      <color theme="0"/>
      <name val="Calibri"/>
      <family val="2"/>
      <scheme val="minor"/>
    </font>
    <font>
      <b/>
      <sz val="11"/>
      <color theme="1"/>
      <name val="Calibri"/>
      <family val="2"/>
      <scheme val="minor"/>
    </font>
    <font>
      <u/>
      <sz val="11"/>
      <color theme="10"/>
      <name val="Calibri"/>
      <family val="2"/>
      <scheme val="minor"/>
    </font>
    <font>
      <b/>
      <sz val="20"/>
      <name val="Calibri"/>
      <family val="2"/>
      <scheme val="minor"/>
    </font>
    <font>
      <sz val="7"/>
      <color theme="1"/>
      <name val="Calibri"/>
      <family val="2"/>
      <scheme val="minor"/>
    </font>
    <font>
      <b/>
      <sz val="14"/>
      <color rgb="FF70AD47"/>
      <name val="Calibri"/>
      <family val="2"/>
    </font>
    <font>
      <b/>
      <sz val="11"/>
      <name val="Calibri"/>
      <family val="2"/>
      <scheme val="minor"/>
    </font>
    <font>
      <b/>
      <sz val="36"/>
      <color theme="1"/>
      <name val="Calibri"/>
      <family val="2"/>
      <scheme val="minor"/>
    </font>
    <font>
      <b/>
      <sz val="36"/>
      <color theme="0"/>
      <name val="Calibri"/>
      <family val="2"/>
      <scheme val="minor"/>
    </font>
    <font>
      <b/>
      <sz val="11"/>
      <color rgb="FF000000"/>
      <name val="Calibri"/>
      <family val="2"/>
      <scheme val="minor"/>
    </font>
    <font>
      <b/>
      <sz val="20"/>
      <color theme="1"/>
      <name val="Calibri"/>
      <family val="2"/>
      <scheme val="minor"/>
    </font>
    <font>
      <b/>
      <sz val="20"/>
      <color theme="0"/>
      <name val="Calibri"/>
      <family val="2"/>
      <scheme val="minor"/>
    </font>
    <font>
      <b/>
      <sz val="20"/>
      <color rgb="FF000000"/>
      <name val="Calibri"/>
      <family val="2"/>
      <scheme val="minor"/>
    </font>
    <font>
      <i/>
      <sz val="20"/>
      <color rgb="FF000000"/>
      <name val="Calibri"/>
      <family val="2"/>
      <scheme val="minor"/>
    </font>
    <font>
      <sz val="20"/>
      <color theme="1"/>
      <name val="Calibri"/>
      <family val="2"/>
      <scheme val="minor"/>
    </font>
    <font>
      <sz val="11"/>
      <name val="Calibri"/>
      <family val="2"/>
      <scheme val="minor"/>
    </font>
    <font>
      <b/>
      <sz val="7"/>
      <color theme="1"/>
      <name val="Calibri"/>
      <family val="2"/>
      <scheme val="minor"/>
    </font>
    <font>
      <sz val="11"/>
      <color rgb="FF000000"/>
      <name val="Calibri"/>
      <family val="2"/>
      <scheme val="minor"/>
    </font>
    <font>
      <b/>
      <sz val="7"/>
      <color rgb="FF000000"/>
      <name val="Calibri"/>
      <family val="2"/>
      <scheme val="minor"/>
    </font>
    <font>
      <sz val="7"/>
      <color rgb="FF000000"/>
      <name val="Calibri"/>
      <family val="2"/>
      <scheme val="minor"/>
    </font>
    <font>
      <b/>
      <sz val="12"/>
      <name val="Calibri"/>
      <family val="2"/>
      <scheme val="minor"/>
    </font>
    <font>
      <sz val="12"/>
      <color rgb="FF000000"/>
      <name val="Calibri"/>
      <family val="2"/>
      <scheme val="minor"/>
    </font>
    <font>
      <b/>
      <sz val="12"/>
      <color rgb="FF000000"/>
      <name val="Calibri"/>
      <family val="2"/>
      <scheme val="minor"/>
    </font>
    <font>
      <b/>
      <sz val="7"/>
      <name val="Calibri"/>
      <family val="2"/>
      <scheme val="minor"/>
    </font>
    <font>
      <sz val="7"/>
      <name val="Calibri"/>
      <family val="2"/>
      <scheme val="minor"/>
    </font>
    <font>
      <i/>
      <sz val="11"/>
      <name val="Calibri"/>
      <family val="2"/>
      <scheme val="minor"/>
    </font>
    <font>
      <i/>
      <sz val="11"/>
      <color rgb="FF000000"/>
      <name val="Calibri"/>
      <family val="2"/>
    </font>
    <font>
      <i/>
      <sz val="11"/>
      <name val="Calibri"/>
      <family val="2"/>
    </font>
    <font>
      <sz val="12"/>
      <name val="Calibri"/>
      <family val="2"/>
      <scheme val="minor"/>
    </font>
    <font>
      <sz val="11"/>
      <color theme="9"/>
      <name val="Calibri"/>
      <family val="2"/>
      <scheme val="minor"/>
    </font>
    <font>
      <b/>
      <sz val="11"/>
      <color theme="9"/>
      <name val="Calibri"/>
      <family val="2"/>
      <scheme val="minor"/>
    </font>
    <font>
      <b/>
      <sz val="7"/>
      <color theme="9"/>
      <name val="Calibri"/>
      <family val="2"/>
      <scheme val="minor"/>
    </font>
    <font>
      <sz val="7"/>
      <color theme="9"/>
      <name val="Calibri"/>
      <family val="2"/>
      <scheme val="minor"/>
    </font>
    <font>
      <i/>
      <sz val="11"/>
      <color theme="9"/>
      <name val="Calibri"/>
      <family val="2"/>
      <scheme val="minor"/>
    </font>
    <font>
      <b/>
      <sz val="12"/>
      <color theme="5"/>
      <name val="Calibri"/>
      <family val="2"/>
      <scheme val="minor"/>
    </font>
    <font>
      <sz val="12"/>
      <color theme="5"/>
      <name val="Calibri"/>
      <family val="2"/>
      <scheme val="minor"/>
    </font>
    <font>
      <b/>
      <sz val="10"/>
      <color theme="0"/>
      <name val="Calibri"/>
      <family val="2"/>
      <scheme val="minor"/>
    </font>
    <font>
      <b/>
      <sz val="10"/>
      <name val="Calibri"/>
      <family val="2"/>
      <scheme val="minor"/>
    </font>
    <font>
      <i/>
      <sz val="10"/>
      <color theme="0"/>
      <name val="Calibri"/>
      <family val="2"/>
      <scheme val="minor"/>
    </font>
    <font>
      <sz val="10"/>
      <name val="Calibri"/>
      <family val="2"/>
      <scheme val="minor"/>
    </font>
    <font>
      <b/>
      <i/>
      <sz val="7"/>
      <name val="Calibri"/>
      <family val="2"/>
      <scheme val="minor"/>
    </font>
    <font>
      <i/>
      <sz val="7"/>
      <name val="Calibri"/>
      <family val="2"/>
      <scheme val="minor"/>
    </font>
    <font>
      <i/>
      <sz val="10"/>
      <name val="Calibri"/>
      <family val="2"/>
      <scheme val="minor"/>
    </font>
    <font>
      <b/>
      <i/>
      <sz val="10"/>
      <name val="Calibri"/>
      <family val="2"/>
      <scheme val="minor"/>
    </font>
    <font>
      <b/>
      <sz val="12"/>
      <color theme="0"/>
      <name val="Calibri"/>
      <family val="2"/>
      <scheme val="minor"/>
    </font>
    <font>
      <i/>
      <sz val="11"/>
      <color theme="1"/>
      <name val="Calibri"/>
      <family val="2"/>
      <charset val="238"/>
      <scheme val="minor"/>
    </font>
    <font>
      <b/>
      <i/>
      <sz val="7"/>
      <color theme="9"/>
      <name val="Calibri"/>
      <family val="2"/>
      <scheme val="minor"/>
    </font>
    <font>
      <i/>
      <sz val="7"/>
      <color theme="9"/>
      <name val="Calibri"/>
      <family val="2"/>
      <scheme val="minor"/>
    </font>
    <font>
      <sz val="12"/>
      <color rgb="FF000000"/>
      <name val="Calibri"/>
      <family val="2"/>
    </font>
    <font>
      <b/>
      <sz val="11"/>
      <color theme="9" tint="-0.249977111117893"/>
      <name val="Calibri"/>
      <family val="2"/>
      <scheme val="minor"/>
    </font>
    <font>
      <u/>
      <sz val="11"/>
      <name val="Calibri"/>
      <family val="2"/>
      <scheme val="minor"/>
    </font>
    <font>
      <b/>
      <sz val="9"/>
      <name val="Calibri"/>
      <family val="2"/>
      <scheme val="minor"/>
    </font>
    <font>
      <sz val="9"/>
      <name val="Calibri"/>
      <family val="2"/>
      <scheme val="minor"/>
    </font>
    <font>
      <sz val="11"/>
      <color rgb="FF000000"/>
      <name val="Calibri"/>
      <family val="2"/>
      <charset val="238"/>
    </font>
    <font>
      <b/>
      <u/>
      <sz val="11"/>
      <color theme="10"/>
      <name val="Calibri"/>
      <family val="2"/>
      <scheme val="minor"/>
    </font>
    <font>
      <u/>
      <sz val="11"/>
      <color rgb="FF0563C1"/>
      <name val="Calibri"/>
      <family val="2"/>
    </font>
  </fonts>
  <fills count="23">
    <fill>
      <patternFill patternType="none"/>
    </fill>
    <fill>
      <patternFill patternType="gray125"/>
    </fill>
    <fill>
      <patternFill patternType="solid">
        <fgColor rgb="FF92D050"/>
        <bgColor indexed="64"/>
      </patternFill>
    </fill>
    <fill>
      <patternFill patternType="solid">
        <fgColor rgb="FF7030A0"/>
        <bgColor indexed="64"/>
      </patternFill>
    </fill>
    <fill>
      <patternFill patternType="solid">
        <fgColor rgb="FF5A9CFF"/>
        <bgColor rgb="FF000000"/>
      </patternFill>
    </fill>
    <fill>
      <patternFill patternType="solid">
        <fgColor theme="6"/>
        <bgColor rgb="FF000000"/>
      </patternFill>
    </fill>
    <fill>
      <patternFill patternType="solid">
        <fgColor theme="6" tint="0.79998168889431442"/>
        <bgColor indexed="64"/>
      </patternFill>
    </fill>
    <fill>
      <patternFill patternType="solid">
        <fgColor theme="6" tint="0.59999389629810485"/>
        <bgColor rgb="FF000000"/>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5A9CFF"/>
        <bgColor indexed="64"/>
      </patternFill>
    </fill>
    <fill>
      <patternFill patternType="solid">
        <fgColor theme="6" tint="0.59999389629810485"/>
        <bgColor indexed="64"/>
      </patternFill>
    </fill>
    <fill>
      <patternFill patternType="solid">
        <fgColor rgb="FFFF6052"/>
        <bgColor rgb="FF000000"/>
      </patternFill>
    </fill>
    <fill>
      <patternFill patternType="solid">
        <fgColor theme="2"/>
        <bgColor indexed="64"/>
      </patternFill>
    </fill>
    <fill>
      <patternFill patternType="solid">
        <fgColor theme="7" tint="0.79998168889431442"/>
        <bgColor indexed="64"/>
      </patternFill>
    </fill>
    <fill>
      <patternFill patternType="solid">
        <fgColor rgb="FFFF6052"/>
        <bgColor indexed="64"/>
      </patternFill>
    </fill>
    <fill>
      <patternFill patternType="solid">
        <fgColor theme="6"/>
        <bgColor indexed="64"/>
      </patternFill>
    </fill>
    <fill>
      <patternFill patternType="solid">
        <fgColor rgb="FFFF9B93"/>
        <bgColor indexed="64"/>
      </patternFill>
    </fill>
    <fill>
      <patternFill patternType="solid">
        <fgColor rgb="FFC00000"/>
        <bgColor indexed="64"/>
      </patternFill>
    </fill>
    <fill>
      <patternFill patternType="solid">
        <fgColor rgb="FF002093"/>
        <bgColor rgb="FF000000"/>
      </patternFill>
    </fill>
    <fill>
      <patternFill patternType="solid">
        <fgColor rgb="FF002093"/>
        <bgColor indexed="64"/>
      </patternFill>
    </fill>
    <fill>
      <patternFill patternType="solid">
        <fgColor rgb="FFFFE200"/>
        <bgColor rgb="FF000000"/>
      </patternFill>
    </fill>
    <fill>
      <patternFill patternType="solid">
        <fgColor rgb="FFFFE2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diagonal/>
    </border>
  </borders>
  <cellStyleXfs count="2">
    <xf numFmtId="0" fontId="0" fillId="0" borderId="0"/>
    <xf numFmtId="0" fontId="3" fillId="0" borderId="0" applyNumberFormat="0" applyFill="0" applyBorder="0" applyAlignment="0" applyProtection="0"/>
  </cellStyleXfs>
  <cellXfs count="235">
    <xf numFmtId="0" fontId="0" fillId="0" borderId="0" xfId="0"/>
    <xf numFmtId="0" fontId="2" fillId="0" borderId="0" xfId="0" applyFont="1" applyAlignment="1">
      <alignment horizontal="center" vertical="top" wrapText="1"/>
    </xf>
    <xf numFmtId="0" fontId="5" fillId="2" borderId="0" xfId="0" applyFont="1" applyFill="1" applyAlignment="1">
      <alignment horizontal="left" vertical="top" wrapText="1"/>
    </xf>
    <xf numFmtId="0" fontId="0" fillId="0" borderId="0" xfId="0" applyAlignment="1">
      <alignment horizontal="left" vertical="top" wrapText="1"/>
    </xf>
    <xf numFmtId="0" fontId="6" fillId="0" borderId="0" xfId="0" applyFont="1" applyAlignment="1">
      <alignment horizontal="left" vertical="top" wrapText="1"/>
    </xf>
    <xf numFmtId="0" fontId="7" fillId="0" borderId="0" xfId="0" applyFont="1" applyAlignment="1">
      <alignment horizontal="left" vertical="top" wrapText="1"/>
    </xf>
    <xf numFmtId="0" fontId="8" fillId="0" borderId="0" xfId="0" applyFont="1" applyAlignment="1">
      <alignment horizontal="left" vertical="top" wrapText="1"/>
    </xf>
    <xf numFmtId="0" fontId="9" fillId="3" borderId="0" xfId="0" applyFont="1" applyFill="1" applyAlignment="1" applyProtection="1">
      <alignment horizontal="right" vertical="top" wrapText="1"/>
      <protection locked="0"/>
    </xf>
    <xf numFmtId="0" fontId="10" fillId="0" borderId="0" xfId="0" applyFont="1" applyAlignment="1">
      <alignment horizontal="left" vertical="top" wrapText="1"/>
    </xf>
    <xf numFmtId="0" fontId="10" fillId="0" borderId="0" xfId="0" applyFont="1" applyAlignment="1" applyProtection="1">
      <alignment horizontal="left" vertical="top" wrapText="1"/>
      <protection locked="0"/>
    </xf>
    <xf numFmtId="0" fontId="5" fillId="0" borderId="0" xfId="0" applyFont="1" applyAlignment="1">
      <alignment horizontal="left" vertical="top" wrapText="1"/>
    </xf>
    <xf numFmtId="0" fontId="11" fillId="0" borderId="0" xfId="0" applyFont="1" applyAlignment="1">
      <alignment horizontal="center" vertical="top" wrapText="1"/>
    </xf>
    <xf numFmtId="0" fontId="12" fillId="4" borderId="0" xfId="0" applyFont="1" applyFill="1" applyAlignment="1">
      <alignment horizontal="left" vertical="top" wrapText="1"/>
    </xf>
    <xf numFmtId="0" fontId="4" fillId="4" borderId="0" xfId="0" applyFont="1" applyFill="1" applyAlignment="1">
      <alignment horizontal="left" vertical="top" wrapText="1"/>
    </xf>
    <xf numFmtId="0" fontId="12" fillId="4" borderId="0" xfId="0" applyFont="1" applyFill="1" applyAlignment="1" applyProtection="1">
      <alignment horizontal="right" vertical="top" wrapText="1"/>
      <protection locked="0"/>
    </xf>
    <xf numFmtId="0" fontId="4" fillId="4" borderId="0" xfId="0" applyFont="1" applyFill="1" applyAlignment="1" applyProtection="1">
      <alignment horizontal="left" vertical="top" wrapText="1"/>
      <protection locked="0"/>
    </xf>
    <xf numFmtId="0" fontId="13" fillId="5" borderId="0" xfId="0" applyFont="1" applyFill="1" applyAlignment="1">
      <alignment horizontal="left" vertical="top" wrapText="1"/>
    </xf>
    <xf numFmtId="0" fontId="14" fillId="5" borderId="0" xfId="0" applyFont="1" applyFill="1" applyAlignment="1">
      <alignment horizontal="left" vertical="top" wrapText="1"/>
    </xf>
    <xf numFmtId="0" fontId="15" fillId="0" borderId="0" xfId="0" applyFont="1" applyAlignment="1">
      <alignment horizontal="left" vertical="top" wrapText="1"/>
    </xf>
    <xf numFmtId="0" fontId="16" fillId="0" borderId="0" xfId="0" applyFont="1" applyAlignment="1">
      <alignment horizontal="left" vertical="top" wrapText="1"/>
    </xf>
    <xf numFmtId="0" fontId="2" fillId="0" borderId="0" xfId="0" applyFont="1" applyAlignment="1">
      <alignment horizontal="left" vertical="top" wrapText="1"/>
    </xf>
    <xf numFmtId="0" fontId="17" fillId="0" borderId="0" xfId="0" applyFont="1" applyAlignment="1">
      <alignment horizontal="left" vertical="top" wrapText="1"/>
    </xf>
    <xf numFmtId="0" fontId="2" fillId="0" borderId="0" xfId="0" applyFont="1" applyAlignment="1" applyProtection="1">
      <alignment horizontal="left" vertical="top" wrapText="1"/>
      <protection locked="0"/>
    </xf>
    <xf numFmtId="0" fontId="16" fillId="6" borderId="0" xfId="0" applyFont="1" applyFill="1" applyAlignment="1">
      <alignment horizontal="left" vertical="top" wrapText="1"/>
    </xf>
    <xf numFmtId="0" fontId="7" fillId="6" borderId="0" xfId="0" applyFont="1" applyFill="1" applyAlignment="1">
      <alignment horizontal="left" vertical="top" wrapText="1"/>
    </xf>
    <xf numFmtId="0" fontId="10" fillId="6" borderId="0" xfId="0" applyFont="1" applyFill="1" applyAlignment="1">
      <alignment horizontal="left" vertical="top" wrapText="1"/>
    </xf>
    <xf numFmtId="0" fontId="18" fillId="6" borderId="0" xfId="0" applyFont="1" applyFill="1" applyAlignment="1">
      <alignment horizontal="left" vertical="top" wrapText="1"/>
    </xf>
    <xf numFmtId="0" fontId="19" fillId="6" borderId="0" xfId="0" applyFont="1" applyFill="1" applyAlignment="1">
      <alignment horizontal="left" vertical="top" wrapText="1"/>
    </xf>
    <xf numFmtId="0" fontId="19" fillId="6" borderId="0" xfId="0" applyFont="1" applyFill="1" applyAlignment="1" applyProtection="1">
      <alignment horizontal="left" vertical="top" wrapText="1"/>
      <protection locked="0"/>
    </xf>
    <xf numFmtId="0" fontId="20" fillId="6" borderId="0" xfId="0" applyFont="1" applyFill="1" applyAlignment="1">
      <alignment horizontal="left" vertical="top" wrapText="1"/>
    </xf>
    <xf numFmtId="0" fontId="1" fillId="4" borderId="0" xfId="0" applyFont="1" applyFill="1" applyAlignment="1">
      <alignment horizontal="left" vertical="top" wrapText="1"/>
    </xf>
    <xf numFmtId="0" fontId="21" fillId="4" borderId="0" xfId="0" applyFont="1" applyFill="1" applyAlignment="1">
      <alignment horizontal="left" vertical="top" wrapText="1"/>
    </xf>
    <xf numFmtId="0" fontId="1" fillId="4" borderId="0" xfId="0" applyFont="1" applyFill="1" applyAlignment="1">
      <alignment horizontal="right" vertical="top" wrapText="1"/>
    </xf>
    <xf numFmtId="0" fontId="21" fillId="4" borderId="0" xfId="0" applyFont="1" applyFill="1" applyAlignment="1" applyProtection="1">
      <alignment horizontal="left" vertical="top" wrapText="1"/>
      <protection locked="0"/>
    </xf>
    <xf numFmtId="0" fontId="22" fillId="7" borderId="0" xfId="0" applyFont="1" applyFill="1" applyAlignment="1">
      <alignment horizontal="left" vertical="top" wrapText="1"/>
    </xf>
    <xf numFmtId="0" fontId="23" fillId="7" borderId="0" xfId="0" applyFont="1" applyFill="1" applyAlignment="1">
      <alignment horizontal="left" vertical="top" wrapText="1"/>
    </xf>
    <xf numFmtId="0" fontId="10" fillId="7" borderId="0" xfId="0" applyFont="1" applyFill="1" applyAlignment="1">
      <alignment horizontal="left" vertical="top" wrapText="1"/>
    </xf>
    <xf numFmtId="0" fontId="18" fillId="0" borderId="0" xfId="0" applyFont="1" applyAlignment="1">
      <alignment horizontal="left" vertical="top" wrapText="1"/>
    </xf>
    <xf numFmtId="0" fontId="7" fillId="0" borderId="0" xfId="0" applyFont="1" applyAlignment="1">
      <alignment horizontal="center" vertical="top"/>
    </xf>
    <xf numFmtId="0" fontId="7" fillId="0" borderId="1" xfId="0" applyFont="1" applyBorder="1" applyAlignment="1" applyProtection="1">
      <alignment horizontal="left" vertical="top"/>
      <protection locked="0"/>
    </xf>
    <xf numFmtId="0" fontId="7" fillId="0" borderId="0" xfId="0" applyFont="1" applyAlignment="1">
      <alignment horizontal="left" vertical="top"/>
    </xf>
    <xf numFmtId="0" fontId="7" fillId="0" borderId="0" xfId="0" applyFont="1" applyAlignment="1">
      <alignment vertical="top"/>
    </xf>
    <xf numFmtId="0" fontId="7" fillId="0" borderId="0" xfId="0" applyFont="1" applyAlignment="1">
      <alignment horizontal="right" vertical="top"/>
    </xf>
    <xf numFmtId="0" fontId="7" fillId="0" borderId="1" xfId="0" applyFont="1" applyBorder="1" applyAlignment="1" applyProtection="1">
      <alignment horizontal="left" vertical="top" wrapText="1"/>
      <protection locked="0"/>
    </xf>
    <xf numFmtId="49" fontId="16" fillId="0" borderId="2" xfId="0" applyNumberFormat="1" applyFont="1" applyBorder="1" applyAlignment="1">
      <alignment horizontal="left" vertical="top" wrapText="1"/>
    </xf>
    <xf numFmtId="49" fontId="7" fillId="0" borderId="0" xfId="0" applyNumberFormat="1" applyFont="1" applyAlignment="1">
      <alignment horizontal="left" vertical="top" wrapText="1"/>
    </xf>
    <xf numFmtId="49" fontId="16" fillId="0" borderId="0" xfId="0" applyNumberFormat="1" applyFont="1" applyAlignment="1">
      <alignment horizontal="left" vertical="top" wrapText="1"/>
    </xf>
    <xf numFmtId="0" fontId="26" fillId="0" borderId="1" xfId="0" applyFont="1" applyBorder="1" applyAlignment="1" applyProtection="1">
      <alignment horizontal="left" vertical="top" wrapText="1"/>
      <protection locked="0"/>
    </xf>
    <xf numFmtId="0" fontId="27" fillId="0" borderId="1" xfId="0" applyFont="1" applyBorder="1" applyAlignment="1" applyProtection="1">
      <alignment wrapText="1"/>
      <protection locked="0"/>
    </xf>
    <xf numFmtId="0" fontId="2" fillId="8" borderId="0" xfId="0" applyFont="1" applyFill="1" applyAlignment="1">
      <alignment horizontal="left" vertical="top" wrapText="1"/>
    </xf>
    <xf numFmtId="0" fontId="2" fillId="8" borderId="0" xfId="0" applyFont="1" applyFill="1" applyAlignment="1" applyProtection="1">
      <alignment horizontal="left" vertical="top" wrapText="1"/>
      <protection locked="0"/>
    </xf>
    <xf numFmtId="0" fontId="7" fillId="0" borderId="0" xfId="0" applyFont="1" applyAlignment="1">
      <alignment horizontal="center" vertical="top" wrapText="1"/>
    </xf>
    <xf numFmtId="0" fontId="7" fillId="0" borderId="0" xfId="0" applyFont="1" applyAlignment="1" applyProtection="1">
      <alignment horizontal="left" vertical="top" wrapText="1"/>
      <protection locked="0"/>
    </xf>
    <xf numFmtId="0" fontId="24" fillId="0" borderId="0" xfId="0" applyFont="1" applyAlignment="1">
      <alignment horizontal="left" vertical="top" wrapText="1"/>
    </xf>
    <xf numFmtId="0" fontId="25" fillId="0" borderId="0" xfId="0" applyFont="1" applyAlignment="1">
      <alignment horizontal="left" vertical="top" wrapText="1"/>
    </xf>
    <xf numFmtId="0" fontId="28" fillId="0" borderId="1" xfId="0" applyFont="1" applyBorder="1" applyAlignment="1" applyProtection="1">
      <alignment wrapText="1"/>
      <protection locked="0"/>
    </xf>
    <xf numFmtId="0" fontId="26" fillId="0" borderId="0" xfId="0" applyFont="1" applyAlignment="1" applyProtection="1">
      <alignment horizontal="left" vertical="top" wrapText="1"/>
      <protection locked="0"/>
    </xf>
    <xf numFmtId="0" fontId="7" fillId="0" borderId="3" xfId="0" applyFont="1" applyBorder="1" applyAlignment="1" applyProtection="1">
      <alignment horizontal="left" vertical="top" wrapText="1"/>
      <protection locked="0"/>
    </xf>
    <xf numFmtId="0" fontId="21" fillId="0" borderId="0" xfId="0" applyFont="1" applyAlignment="1">
      <alignment horizontal="left" vertical="top" wrapText="1"/>
    </xf>
    <xf numFmtId="0" fontId="29" fillId="0" borderId="0" xfId="0" applyFont="1" applyAlignment="1">
      <alignment horizontal="left" vertical="top" wrapText="1"/>
    </xf>
    <xf numFmtId="0" fontId="27" fillId="0" borderId="1" xfId="0" applyFont="1" applyBorder="1" applyAlignment="1" applyProtection="1">
      <alignment horizontal="left" vertical="top" wrapText="1"/>
      <protection locked="0"/>
    </xf>
    <xf numFmtId="0" fontId="7" fillId="8" borderId="0" xfId="0" applyFont="1" applyFill="1" applyAlignment="1">
      <alignment horizontal="left" vertical="top" wrapText="1"/>
    </xf>
    <xf numFmtId="0" fontId="7" fillId="8" borderId="0" xfId="0" applyFont="1" applyFill="1" applyAlignment="1" applyProtection="1">
      <alignment horizontal="left" vertical="top" wrapText="1"/>
      <protection locked="0"/>
    </xf>
    <xf numFmtId="0" fontId="30" fillId="0" borderId="0" xfId="0" applyFont="1" applyAlignment="1">
      <alignment horizontal="left" vertical="top" wrapText="1"/>
    </xf>
    <xf numFmtId="0" fontId="31" fillId="0" borderId="0" xfId="0" applyFont="1" applyAlignment="1">
      <alignment vertical="top"/>
    </xf>
    <xf numFmtId="0" fontId="32" fillId="0" borderId="0" xfId="0" applyFont="1" applyAlignment="1">
      <alignment horizontal="left" vertical="top" wrapText="1"/>
    </xf>
    <xf numFmtId="0" fontId="33" fillId="0" borderId="0" xfId="0" applyFont="1" applyAlignment="1">
      <alignment horizontal="left" vertical="top" wrapText="1"/>
    </xf>
    <xf numFmtId="0" fontId="31" fillId="0" borderId="0" xfId="0" applyFont="1" applyAlignment="1">
      <alignment horizontal="center" vertical="top" wrapText="1"/>
    </xf>
    <xf numFmtId="0" fontId="34" fillId="0" borderId="0" xfId="0" applyFont="1" applyAlignment="1" applyProtection="1">
      <alignment horizontal="left" vertical="top" wrapText="1"/>
      <protection locked="0"/>
    </xf>
    <xf numFmtId="0" fontId="26" fillId="0" borderId="0" xfId="0" applyFont="1" applyAlignment="1">
      <alignment horizontal="left" vertical="top" wrapText="1"/>
    </xf>
    <xf numFmtId="0" fontId="7" fillId="0" borderId="1" xfId="0" applyFont="1" applyBorder="1" applyAlignment="1">
      <alignment horizontal="left" vertical="top" wrapText="1"/>
    </xf>
    <xf numFmtId="0" fontId="35" fillId="0" borderId="0" xfId="0" applyFont="1" applyAlignment="1">
      <alignment horizontal="left" vertical="top" wrapText="1"/>
    </xf>
    <xf numFmtId="0" fontId="36" fillId="0" borderId="0" xfId="0" applyFont="1" applyAlignment="1">
      <alignment vertical="top" wrapText="1"/>
    </xf>
    <xf numFmtId="0" fontId="31" fillId="0" borderId="0" xfId="0" applyFont="1" applyAlignment="1">
      <alignment horizontal="center" vertical="top"/>
    </xf>
    <xf numFmtId="0" fontId="16" fillId="0" borderId="0" xfId="0" applyFont="1" applyAlignment="1">
      <alignment horizontal="left" vertical="top"/>
    </xf>
    <xf numFmtId="0" fontId="26" fillId="9" borderId="4" xfId="0" applyFont="1" applyFill="1" applyBorder="1" applyAlignment="1">
      <alignment horizontal="left" vertical="top" wrapText="1"/>
    </xf>
    <xf numFmtId="0" fontId="16" fillId="9" borderId="5" xfId="0" applyFont="1" applyFill="1" applyBorder="1" applyAlignment="1">
      <alignment vertical="top" wrapText="1"/>
    </xf>
    <xf numFmtId="0" fontId="37" fillId="10" borderId="1" xfId="0" applyFont="1" applyFill="1" applyBorder="1" applyAlignment="1">
      <alignment horizontal="left" vertical="top" wrapText="1"/>
    </xf>
    <xf numFmtId="0" fontId="38" fillId="10" borderId="1" xfId="0" applyFont="1" applyFill="1" applyBorder="1" applyAlignment="1">
      <alignment horizontal="center" vertical="top" wrapText="1"/>
    </xf>
    <xf numFmtId="0" fontId="38" fillId="10" borderId="1" xfId="0" applyFont="1" applyFill="1" applyBorder="1" applyAlignment="1" applyProtection="1">
      <alignment horizontal="center" vertical="top" wrapText="1"/>
      <protection locked="0"/>
    </xf>
    <xf numFmtId="0" fontId="37" fillId="10" borderId="6" xfId="0" applyFont="1" applyFill="1" applyBorder="1" applyAlignment="1">
      <alignment horizontal="left" vertical="top" wrapText="1"/>
    </xf>
    <xf numFmtId="0" fontId="38" fillId="10" borderId="6" xfId="0" applyFont="1" applyFill="1" applyBorder="1" applyAlignment="1" applyProtection="1">
      <alignment horizontal="center" vertical="top" wrapText="1"/>
      <protection locked="0"/>
    </xf>
    <xf numFmtId="0" fontId="31" fillId="0" borderId="0" xfId="0" applyFont="1" applyAlignment="1">
      <alignment vertical="top" wrapText="1"/>
    </xf>
    <xf numFmtId="0" fontId="7" fillId="0" borderId="0" xfId="0" applyFont="1" applyAlignment="1" applyProtection="1">
      <alignment horizontal="left" vertical="top"/>
      <protection locked="0"/>
    </xf>
    <xf numFmtId="0" fontId="7" fillId="0" borderId="0" xfId="0" applyFont="1" applyAlignment="1">
      <alignment vertical="top" wrapText="1"/>
    </xf>
    <xf numFmtId="0" fontId="7" fillId="0" borderId="1" xfId="0" applyFont="1" applyBorder="1" applyAlignment="1" applyProtection="1">
      <alignment vertical="top"/>
      <protection locked="0"/>
    </xf>
    <xf numFmtId="0" fontId="37" fillId="10" borderId="1" xfId="0" applyFont="1" applyFill="1" applyBorder="1" applyAlignment="1" applyProtection="1">
      <alignment horizontal="center" vertical="top" wrapText="1"/>
      <protection locked="0"/>
    </xf>
    <xf numFmtId="0" fontId="39" fillId="10" borderId="1" xfId="0" applyFont="1" applyFill="1" applyBorder="1" applyAlignment="1" applyProtection="1">
      <alignment horizontal="left" vertical="top" wrapText="1"/>
      <protection locked="0"/>
    </xf>
    <xf numFmtId="0" fontId="24" fillId="0" borderId="0" xfId="0" applyFont="1" applyAlignment="1" applyProtection="1">
      <alignment horizontal="left" vertical="top" wrapText="1"/>
      <protection locked="0"/>
    </xf>
    <xf numFmtId="0" fontId="25" fillId="0" borderId="0" xfId="0" applyFont="1" applyAlignment="1" applyProtection="1">
      <alignment horizontal="left" vertical="top" wrapText="1"/>
      <protection locked="0"/>
    </xf>
    <xf numFmtId="0" fontId="37" fillId="10" borderId="1" xfId="0" applyFont="1" applyFill="1" applyBorder="1" applyAlignment="1" applyProtection="1">
      <alignment horizontal="left" vertical="top" wrapText="1"/>
      <protection locked="0"/>
    </xf>
    <xf numFmtId="0" fontId="37" fillId="10" borderId="0" xfId="0" applyFont="1" applyFill="1" applyAlignment="1">
      <alignment horizontal="left" vertical="top" wrapText="1"/>
    </xf>
    <xf numFmtId="0" fontId="38" fillId="0" borderId="0" xfId="0" applyFont="1" applyAlignment="1">
      <alignment horizontal="left" vertical="top" wrapText="1"/>
    </xf>
    <xf numFmtId="0" fontId="38" fillId="0" borderId="0" xfId="0" applyFont="1" applyAlignment="1" applyProtection="1">
      <alignment horizontal="left" vertical="top" wrapText="1"/>
      <protection locked="0"/>
    </xf>
    <xf numFmtId="0" fontId="40" fillId="0" borderId="0" xfId="0" applyFont="1" applyAlignment="1" applyProtection="1">
      <alignment horizontal="left" vertical="top" wrapText="1"/>
      <protection locked="0"/>
    </xf>
    <xf numFmtId="0" fontId="41" fillId="0" borderId="0" xfId="0" applyFont="1" applyAlignment="1">
      <alignment horizontal="left" vertical="top" wrapText="1"/>
    </xf>
    <xf numFmtId="0" fontId="42" fillId="0" borderId="0" xfId="0" applyFont="1" applyAlignment="1">
      <alignment horizontal="left" vertical="top" wrapText="1"/>
    </xf>
    <xf numFmtId="0" fontId="43" fillId="0" borderId="0" xfId="0" applyFont="1" applyAlignment="1" applyProtection="1">
      <alignment horizontal="left" vertical="top" wrapText="1"/>
      <protection locked="0"/>
    </xf>
    <xf numFmtId="0" fontId="44" fillId="0" borderId="0" xfId="0" applyFont="1" applyAlignment="1" applyProtection="1">
      <alignment horizontal="left" vertical="top" wrapText="1"/>
      <protection locked="0"/>
    </xf>
    <xf numFmtId="0" fontId="1" fillId="10" borderId="0" xfId="0" applyFont="1" applyFill="1" applyAlignment="1">
      <alignment horizontal="left" vertical="top" wrapText="1"/>
    </xf>
    <xf numFmtId="0" fontId="45" fillId="10" borderId="0" xfId="0" applyFont="1" applyFill="1" applyAlignment="1">
      <alignment horizontal="left" vertical="top" wrapText="1"/>
    </xf>
    <xf numFmtId="0" fontId="1" fillId="10" borderId="0" xfId="0" applyFont="1" applyFill="1" applyAlignment="1">
      <alignment horizontal="right" vertical="top" wrapText="1"/>
    </xf>
    <xf numFmtId="0" fontId="45" fillId="10" borderId="0" xfId="0" applyFont="1" applyFill="1" applyAlignment="1" applyProtection="1">
      <alignment horizontal="left" vertical="top" wrapText="1"/>
      <protection locked="0"/>
    </xf>
    <xf numFmtId="0" fontId="22" fillId="11" borderId="0" xfId="0" applyFont="1" applyFill="1" applyAlignment="1">
      <alignment horizontal="left" vertical="top" wrapText="1"/>
    </xf>
    <xf numFmtId="0" fontId="7" fillId="0" borderId="0" xfId="0" applyFont="1" applyAlignment="1" applyProtection="1">
      <alignment vertical="top"/>
      <protection locked="0"/>
    </xf>
    <xf numFmtId="0" fontId="46" fillId="0" borderId="0" xfId="0" applyFont="1" applyAlignment="1" applyProtection="1">
      <alignment wrapText="1"/>
      <protection locked="0"/>
    </xf>
    <xf numFmtId="0" fontId="31" fillId="0" borderId="0" xfId="0" applyFont="1" applyAlignment="1">
      <alignment horizontal="left" vertical="top" wrapText="1"/>
    </xf>
    <xf numFmtId="0" fontId="34" fillId="0" borderId="0" xfId="0" applyFont="1" applyAlignment="1">
      <alignment horizontal="left" vertical="top" wrapText="1"/>
    </xf>
    <xf numFmtId="0" fontId="47" fillId="0" borderId="0" xfId="0" applyFont="1" applyAlignment="1">
      <alignment horizontal="left" vertical="top" wrapText="1"/>
    </xf>
    <xf numFmtId="0" fontId="48" fillId="0" borderId="0" xfId="0" applyFont="1" applyAlignment="1">
      <alignment horizontal="left" vertical="top" wrapText="1"/>
    </xf>
    <xf numFmtId="0" fontId="1" fillId="4" borderId="0" xfId="0" applyFont="1" applyFill="1" applyAlignment="1">
      <alignment vertical="top" wrapText="1"/>
    </xf>
    <xf numFmtId="0" fontId="45" fillId="4" borderId="0" xfId="0" applyFont="1" applyFill="1" applyAlignment="1">
      <alignment vertical="top"/>
    </xf>
    <xf numFmtId="0" fontId="45" fillId="4" borderId="0" xfId="0" applyFont="1" applyFill="1" applyAlignment="1">
      <alignment horizontal="left" vertical="top" wrapText="1"/>
    </xf>
    <xf numFmtId="0" fontId="45" fillId="4" borderId="0" xfId="0" applyFont="1" applyFill="1" applyAlignment="1" applyProtection="1">
      <alignment horizontal="left" vertical="top"/>
      <protection locked="0"/>
    </xf>
    <xf numFmtId="0" fontId="0" fillId="11" borderId="0" xfId="0" applyFill="1" applyAlignment="1">
      <alignment horizontal="left" vertical="top" wrapText="1"/>
    </xf>
    <xf numFmtId="0" fontId="7" fillId="0" borderId="0" xfId="0" applyFont="1" applyAlignment="1">
      <alignment horizontal="right" vertical="top" wrapText="1"/>
    </xf>
    <xf numFmtId="0" fontId="0" fillId="0" borderId="0" xfId="0" applyAlignment="1" applyProtection="1">
      <alignment wrapText="1"/>
      <protection locked="0"/>
    </xf>
    <xf numFmtId="0" fontId="49" fillId="0" borderId="0" xfId="0" applyFont="1" applyAlignment="1" applyProtection="1">
      <alignment wrapText="1"/>
      <protection locked="0"/>
    </xf>
    <xf numFmtId="0" fontId="1" fillId="10" borderId="0" xfId="0" applyFont="1" applyFill="1" applyAlignment="1" applyProtection="1">
      <alignment horizontal="left" vertical="top" wrapText="1"/>
      <protection locked="0"/>
    </xf>
    <xf numFmtId="0" fontId="0" fillId="0" borderId="0" xfId="0" applyAlignment="1">
      <alignment horizontal="left" vertical="center" wrapText="1"/>
    </xf>
    <xf numFmtId="0" fontId="12" fillId="12" borderId="0" xfId="0" applyFont="1" applyFill="1" applyAlignment="1">
      <alignment horizontal="left" vertical="top" wrapText="1"/>
    </xf>
    <xf numFmtId="0" fontId="7" fillId="12" borderId="0" xfId="0" applyFont="1" applyFill="1" applyAlignment="1">
      <alignment horizontal="left" vertical="top" wrapText="1"/>
    </xf>
    <xf numFmtId="0" fontId="12" fillId="12" borderId="0" xfId="0" applyFont="1" applyFill="1" applyAlignment="1">
      <alignment horizontal="right" vertical="top" wrapText="1"/>
    </xf>
    <xf numFmtId="0" fontId="7" fillId="12" borderId="0" xfId="0" applyFont="1" applyFill="1" applyAlignment="1" applyProtection="1">
      <alignment horizontal="left" vertical="top" wrapText="1"/>
      <protection locked="0"/>
    </xf>
    <xf numFmtId="0" fontId="7" fillId="13" borderId="0" xfId="0" applyFont="1" applyFill="1" applyAlignment="1">
      <alignment horizontal="left" vertical="top" wrapText="1"/>
    </xf>
    <xf numFmtId="0" fontId="18" fillId="13" borderId="0" xfId="0" applyFont="1" applyFill="1" applyAlignment="1">
      <alignment horizontal="left" vertical="top" wrapText="1"/>
    </xf>
    <xf numFmtId="0" fontId="10" fillId="14" borderId="0" xfId="0" applyFont="1" applyFill="1" applyAlignment="1">
      <alignment horizontal="left" vertical="top" wrapText="1"/>
    </xf>
    <xf numFmtId="0" fontId="10" fillId="9" borderId="0" xfId="0" applyFont="1" applyFill="1" applyAlignment="1">
      <alignment horizontal="left" vertical="top" wrapText="1"/>
    </xf>
    <xf numFmtId="0" fontId="19" fillId="13" borderId="0" xfId="0" applyFont="1" applyFill="1" applyAlignment="1">
      <alignment horizontal="left" vertical="top" wrapText="1"/>
    </xf>
    <xf numFmtId="0" fontId="19" fillId="13" borderId="0" xfId="0" applyFont="1" applyFill="1" applyAlignment="1" applyProtection="1">
      <alignment horizontal="left" vertical="top" wrapText="1"/>
      <protection locked="0"/>
    </xf>
    <xf numFmtId="0" fontId="20" fillId="13" borderId="0" xfId="0" applyFont="1" applyFill="1" applyAlignment="1">
      <alignment horizontal="left" vertical="top" wrapText="1"/>
    </xf>
    <xf numFmtId="0" fontId="1" fillId="12" borderId="0" xfId="0" applyFont="1" applyFill="1" applyAlignment="1">
      <alignment horizontal="left" vertical="top" wrapText="1"/>
    </xf>
    <xf numFmtId="0" fontId="1" fillId="12" borderId="0" xfId="0" applyFont="1" applyFill="1" applyAlignment="1">
      <alignment horizontal="right" vertical="top" wrapText="1"/>
    </xf>
    <xf numFmtId="0" fontId="2" fillId="0" borderId="0" xfId="0" applyFont="1" applyAlignment="1">
      <alignment horizontal="center" vertical="top"/>
    </xf>
    <xf numFmtId="0" fontId="25" fillId="0" borderId="0" xfId="0" applyFont="1" applyAlignment="1">
      <alignment vertical="top" wrapText="1"/>
    </xf>
    <xf numFmtId="0" fontId="16" fillId="0" borderId="2" xfId="0" applyFont="1" applyBorder="1" applyAlignment="1">
      <alignment vertical="top" wrapText="1"/>
    </xf>
    <xf numFmtId="0" fontId="22" fillId="0" borderId="0" xfId="0" applyFont="1" applyAlignment="1">
      <alignment horizontal="left" vertical="top" wrapText="1"/>
    </xf>
    <xf numFmtId="0" fontId="23" fillId="0" borderId="0" xfId="0" applyFont="1" applyAlignment="1">
      <alignment horizontal="left" vertical="top" wrapText="1"/>
    </xf>
    <xf numFmtId="0" fontId="19" fillId="0" borderId="0" xfId="0" applyFont="1" applyAlignment="1">
      <alignment horizontal="left" vertical="top" wrapText="1"/>
    </xf>
    <xf numFmtId="0" fontId="20" fillId="0" borderId="0" xfId="0" applyFont="1" applyAlignment="1">
      <alignment horizontal="left" vertical="top" wrapText="1"/>
    </xf>
    <xf numFmtId="49" fontId="16" fillId="0" borderId="2" xfId="0" applyNumberFormat="1" applyFont="1" applyBorder="1" applyAlignment="1">
      <alignment horizontal="left" vertical="top"/>
    </xf>
    <xf numFmtId="0" fontId="7" fillId="0" borderId="1" xfId="0" applyFont="1" applyBorder="1" applyProtection="1">
      <protection locked="0"/>
    </xf>
    <xf numFmtId="0" fontId="7" fillId="0" borderId="0" xfId="0" applyFont="1"/>
    <xf numFmtId="0" fontId="1" fillId="15" borderId="0" xfId="0" applyFont="1" applyFill="1" applyAlignment="1">
      <alignment horizontal="left" vertical="top" wrapText="1"/>
    </xf>
    <xf numFmtId="0" fontId="7" fillId="15" borderId="0" xfId="0" applyFont="1" applyFill="1" applyAlignment="1">
      <alignment horizontal="left" vertical="top" wrapText="1"/>
    </xf>
    <xf numFmtId="0" fontId="1" fillId="15" borderId="0" xfId="0" applyFont="1" applyFill="1" applyAlignment="1">
      <alignment horizontal="right" vertical="top" wrapText="1"/>
    </xf>
    <xf numFmtId="0" fontId="7" fillId="15" borderId="0" xfId="0" applyFont="1" applyFill="1" applyAlignment="1" applyProtection="1">
      <alignment horizontal="left" vertical="top" wrapText="1"/>
      <protection locked="0"/>
    </xf>
    <xf numFmtId="0" fontId="38" fillId="13" borderId="1" xfId="0" applyFont="1" applyFill="1" applyBorder="1" applyAlignment="1">
      <alignment horizontal="left" vertical="top" wrapText="1"/>
    </xf>
    <xf numFmtId="0" fontId="38" fillId="13" borderId="1" xfId="0" applyFont="1" applyFill="1" applyBorder="1" applyAlignment="1" applyProtection="1">
      <alignment horizontal="left" vertical="top" wrapText="1"/>
      <protection locked="0"/>
    </xf>
    <xf numFmtId="0" fontId="40" fillId="13" borderId="1" xfId="0" applyFont="1" applyFill="1" applyBorder="1" applyAlignment="1" applyProtection="1">
      <alignment horizontal="left" vertical="top" wrapText="1"/>
      <protection locked="0"/>
    </xf>
    <xf numFmtId="0" fontId="7" fillId="0" borderId="0" xfId="0" applyFont="1" applyAlignment="1" applyProtection="1">
      <alignment vertical="center" wrapText="1"/>
      <protection locked="0"/>
    </xf>
    <xf numFmtId="0" fontId="26" fillId="0" borderId="3" xfId="0" applyFont="1" applyBorder="1" applyAlignment="1" applyProtection="1">
      <alignment horizontal="left" vertical="top" wrapText="1"/>
      <protection locked="0"/>
    </xf>
    <xf numFmtId="0" fontId="34" fillId="0" borderId="3" xfId="0" applyFont="1" applyBorder="1" applyAlignment="1" applyProtection="1">
      <alignment horizontal="left" vertical="top" wrapText="1"/>
      <protection locked="0"/>
    </xf>
    <xf numFmtId="0" fontId="1" fillId="17" borderId="0" xfId="0" applyFont="1" applyFill="1" applyAlignment="1">
      <alignment horizontal="left" vertical="top" wrapText="1"/>
    </xf>
    <xf numFmtId="0" fontId="7" fillId="17" borderId="0" xfId="0" applyFont="1" applyFill="1" applyAlignment="1">
      <alignment horizontal="left" vertical="top" wrapText="1"/>
    </xf>
    <xf numFmtId="0" fontId="1" fillId="17" borderId="0" xfId="0" applyFont="1" applyFill="1" applyAlignment="1">
      <alignment horizontal="right" vertical="top" wrapText="1"/>
    </xf>
    <xf numFmtId="0" fontId="7" fillId="17" borderId="0" xfId="0" applyFont="1" applyFill="1" applyAlignment="1" applyProtection="1">
      <alignment horizontal="left" vertical="top" wrapText="1"/>
      <protection locked="0"/>
    </xf>
    <xf numFmtId="0" fontId="16" fillId="0" borderId="0" xfId="0" applyFont="1" applyAlignment="1">
      <alignment vertical="top" wrapText="1"/>
    </xf>
    <xf numFmtId="0" fontId="5" fillId="0" borderId="0" xfId="0" applyFont="1" applyAlignment="1">
      <alignment vertical="top" wrapText="1"/>
    </xf>
    <xf numFmtId="0" fontId="7" fillId="13" borderId="0" xfId="0" applyFont="1" applyFill="1" applyAlignment="1" applyProtection="1">
      <alignment horizontal="left" vertical="top" wrapText="1"/>
      <protection locked="0"/>
    </xf>
    <xf numFmtId="0" fontId="7" fillId="18" borderId="1" xfId="0" applyFont="1" applyFill="1" applyBorder="1" applyProtection="1">
      <protection locked="0"/>
    </xf>
    <xf numFmtId="0" fontId="16" fillId="0" borderId="0" xfId="0" applyFont="1" applyAlignment="1">
      <alignment horizontal="left" vertical="center" wrapText="1"/>
    </xf>
    <xf numFmtId="0" fontId="12" fillId="0" borderId="0" xfId="0" applyFont="1" applyAlignment="1">
      <alignment horizontal="center" vertical="top" wrapText="1"/>
    </xf>
    <xf numFmtId="0" fontId="12" fillId="19" borderId="0" xfId="0" applyFont="1" applyFill="1" applyAlignment="1">
      <alignment horizontal="left" vertical="top" wrapText="1"/>
    </xf>
    <xf numFmtId="0" fontId="4" fillId="19" borderId="0" xfId="0" applyFont="1" applyFill="1" applyAlignment="1">
      <alignment horizontal="left" vertical="top" wrapText="1"/>
    </xf>
    <xf numFmtId="0" fontId="12" fillId="19" borderId="0" xfId="0" applyFont="1" applyFill="1" applyAlignment="1">
      <alignment horizontal="right" vertical="top" wrapText="1"/>
    </xf>
    <xf numFmtId="0" fontId="4" fillId="19" borderId="0" xfId="0" applyFont="1" applyFill="1" applyAlignment="1" applyProtection="1">
      <alignment horizontal="left" vertical="top" wrapText="1"/>
      <protection locked="0"/>
    </xf>
    <xf numFmtId="0" fontId="2" fillId="0" borderId="0" xfId="0" applyFont="1" applyAlignment="1">
      <alignment horizontal="right" vertical="top" wrapText="1"/>
    </xf>
    <xf numFmtId="0" fontId="10" fillId="13" borderId="0" xfId="0" applyFont="1" applyFill="1" applyAlignment="1">
      <alignment horizontal="right" vertical="top" wrapText="1"/>
    </xf>
    <xf numFmtId="0" fontId="1" fillId="19" borderId="0" xfId="0" applyFont="1" applyFill="1" applyAlignment="1">
      <alignment horizontal="left" vertical="top" wrapText="1"/>
    </xf>
    <xf numFmtId="0" fontId="21" fillId="19" borderId="0" xfId="0" applyFont="1" applyFill="1" applyAlignment="1">
      <alignment horizontal="left" vertical="top" wrapText="1"/>
    </xf>
    <xf numFmtId="0" fontId="1" fillId="19" borderId="0" xfId="0" applyFont="1" applyFill="1" applyAlignment="1">
      <alignment horizontal="right" vertical="top" wrapText="1"/>
    </xf>
    <xf numFmtId="0" fontId="21" fillId="19" borderId="0" xfId="0" applyFont="1" applyFill="1" applyAlignment="1" applyProtection="1">
      <alignment horizontal="left" vertical="top" wrapText="1"/>
      <protection locked="0"/>
    </xf>
    <xf numFmtId="0" fontId="3" fillId="0" borderId="1" xfId="1" applyBorder="1" applyAlignment="1" applyProtection="1">
      <alignment horizontal="left" vertical="top" wrapText="1"/>
      <protection locked="0"/>
    </xf>
    <xf numFmtId="0" fontId="17" fillId="8" borderId="0" xfId="0" applyFont="1" applyFill="1" applyAlignment="1">
      <alignment horizontal="left" vertical="top" wrapText="1"/>
    </xf>
    <xf numFmtId="0" fontId="31" fillId="0" borderId="0" xfId="0" applyFont="1" applyAlignment="1" applyProtection="1">
      <alignment horizontal="left" vertical="top" wrapText="1"/>
      <protection locked="0"/>
    </xf>
    <xf numFmtId="0" fontId="31" fillId="0" borderId="0" xfId="0" applyFont="1" applyAlignment="1">
      <alignment horizontal="right" vertical="top" wrapText="1"/>
    </xf>
    <xf numFmtId="0" fontId="1" fillId="20" borderId="0" xfId="0" applyFont="1" applyFill="1" applyAlignment="1">
      <alignment horizontal="left" vertical="top" wrapText="1"/>
    </xf>
    <xf numFmtId="0" fontId="21" fillId="20" borderId="0" xfId="0" applyFont="1" applyFill="1" applyAlignment="1">
      <alignment horizontal="left" vertical="top" wrapText="1"/>
    </xf>
    <xf numFmtId="0" fontId="1" fillId="20" borderId="0" xfId="0" applyFont="1" applyFill="1" applyAlignment="1">
      <alignment horizontal="right" vertical="top" wrapText="1"/>
    </xf>
    <xf numFmtId="0" fontId="21" fillId="20" borderId="0" xfId="0" applyFont="1" applyFill="1" applyAlignment="1" applyProtection="1">
      <alignment horizontal="left" vertical="top" wrapText="1"/>
      <protection locked="0"/>
    </xf>
    <xf numFmtId="3" fontId="26" fillId="0" borderId="1" xfId="0" applyNumberFormat="1" applyFont="1" applyBorder="1" applyAlignment="1" applyProtection="1">
      <alignment horizontal="left" vertical="top" wrapText="1"/>
      <protection locked="0"/>
    </xf>
    <xf numFmtId="9" fontId="26" fillId="0" borderId="1" xfId="0" applyNumberFormat="1" applyFont="1" applyBorder="1" applyAlignment="1" applyProtection="1">
      <alignment horizontal="left" vertical="top" wrapText="1"/>
      <protection locked="0"/>
    </xf>
    <xf numFmtId="0" fontId="16" fillId="0" borderId="0" xfId="0" applyFont="1"/>
    <xf numFmtId="0" fontId="52" fillId="0" borderId="0" xfId="0" applyFont="1" applyAlignment="1">
      <alignment horizontal="left" vertical="top" wrapText="1"/>
    </xf>
    <xf numFmtId="0" fontId="7" fillId="0" borderId="0" xfId="0" applyFont="1" applyAlignment="1" applyProtection="1">
      <alignment horizontal="left" wrapText="1"/>
      <protection locked="0"/>
    </xf>
    <xf numFmtId="0" fontId="53" fillId="0" borderId="0" xfId="0" applyFont="1" applyAlignment="1">
      <alignment horizontal="left" vertical="top" wrapText="1"/>
    </xf>
    <xf numFmtId="0" fontId="7" fillId="8" borderId="0" xfId="0" applyFont="1" applyFill="1" applyAlignment="1" applyProtection="1">
      <alignment horizontal="left" wrapText="1"/>
      <protection locked="0"/>
    </xf>
    <xf numFmtId="0" fontId="0" fillId="0" borderId="0" xfId="0" applyAlignment="1">
      <alignment wrapText="1"/>
    </xf>
    <xf numFmtId="0" fontId="3" fillId="0" borderId="1" xfId="1" applyFill="1" applyBorder="1" applyAlignment="1" applyProtection="1">
      <alignment horizontal="left" vertical="top" wrapText="1"/>
      <protection locked="0"/>
    </xf>
    <xf numFmtId="0" fontId="54" fillId="0" borderId="0" xfId="0" applyFont="1" applyAlignment="1" applyProtection="1">
      <alignment wrapText="1"/>
      <protection locked="0"/>
    </xf>
    <xf numFmtId="0" fontId="55" fillId="8" borderId="0" xfId="1" applyFont="1" applyFill="1" applyAlignment="1" applyProtection="1">
      <alignment horizontal="left" vertical="top" wrapText="1"/>
      <protection locked="0"/>
    </xf>
    <xf numFmtId="0" fontId="1" fillId="0" borderId="0" xfId="0" applyFont="1" applyAlignment="1">
      <alignment horizontal="center" vertical="top" wrapText="1"/>
    </xf>
    <xf numFmtId="0" fontId="1" fillId="20" borderId="0" xfId="0" applyFont="1" applyFill="1" applyAlignment="1">
      <alignment vertical="top" wrapText="1"/>
    </xf>
    <xf numFmtId="0" fontId="7" fillId="20" borderId="0" xfId="0" applyFont="1" applyFill="1" applyAlignment="1">
      <alignment vertical="top" wrapText="1"/>
    </xf>
    <xf numFmtId="0" fontId="7" fillId="20" borderId="0" xfId="0" applyFont="1" applyFill="1" applyAlignment="1">
      <alignment horizontal="left" vertical="top" wrapText="1"/>
    </xf>
    <xf numFmtId="0" fontId="7" fillId="20" borderId="0" xfId="0" applyFont="1" applyFill="1" applyAlignment="1" applyProtection="1">
      <alignment horizontal="left" vertical="top" wrapText="1"/>
      <protection locked="0"/>
    </xf>
    <xf numFmtId="0" fontId="4" fillId="21" borderId="0" xfId="0" applyFont="1" applyFill="1" applyAlignment="1">
      <alignment horizontal="left" vertical="top" wrapText="1"/>
    </xf>
    <xf numFmtId="0" fontId="4" fillId="21" borderId="0" xfId="0" applyFont="1" applyFill="1" applyAlignment="1">
      <alignment horizontal="right" vertical="top" wrapText="1"/>
    </xf>
    <xf numFmtId="0" fontId="4" fillId="21" borderId="0" xfId="0" applyFont="1" applyFill="1" applyAlignment="1" applyProtection="1">
      <alignment horizontal="left" vertical="top" wrapText="1"/>
      <protection locked="0"/>
    </xf>
    <xf numFmtId="0" fontId="10" fillId="21" borderId="0" xfId="0" applyFont="1" applyFill="1" applyAlignment="1">
      <alignment horizontal="left" vertical="top" wrapText="1"/>
    </xf>
    <xf numFmtId="0" fontId="21" fillId="21" borderId="0" xfId="0" applyFont="1" applyFill="1" applyAlignment="1">
      <alignment horizontal="left" vertical="top" wrapText="1"/>
    </xf>
    <xf numFmtId="0" fontId="10" fillId="21" borderId="0" xfId="0" applyFont="1" applyFill="1" applyAlignment="1">
      <alignment horizontal="right" vertical="top" wrapText="1"/>
    </xf>
    <xf numFmtId="0" fontId="21" fillId="21" borderId="0" xfId="0" applyFont="1" applyFill="1" applyAlignment="1" applyProtection="1">
      <alignment horizontal="left" vertical="top" wrapText="1"/>
      <protection locked="0"/>
    </xf>
    <xf numFmtId="9" fontId="7" fillId="0" borderId="0" xfId="0" applyNumberFormat="1" applyFont="1" applyAlignment="1">
      <alignment horizontal="left" vertical="top"/>
    </xf>
    <xf numFmtId="0" fontId="10" fillId="0" borderId="0" xfId="0" applyFont="1" applyAlignment="1">
      <alignment horizontal="right" vertical="top"/>
    </xf>
    <xf numFmtId="0" fontId="56" fillId="0" borderId="1" xfId="1" applyFont="1" applyFill="1" applyBorder="1" applyAlignment="1" applyProtection="1">
      <alignment horizontal="left" vertical="top" wrapText="1"/>
      <protection locked="0"/>
    </xf>
    <xf numFmtId="49" fontId="7" fillId="0" borderId="0" xfId="0" applyNumberFormat="1" applyFont="1" applyAlignment="1">
      <alignment vertical="top"/>
    </xf>
    <xf numFmtId="49" fontId="7" fillId="0" borderId="0" xfId="0" applyNumberFormat="1" applyFont="1" applyAlignment="1">
      <alignment horizontal="right" vertical="top"/>
    </xf>
    <xf numFmtId="0" fontId="16" fillId="0" borderId="0" xfId="0" applyFont="1" applyAlignment="1">
      <alignment horizontal="right" vertical="top" wrapText="1"/>
    </xf>
    <xf numFmtId="0" fontId="7" fillId="22" borderId="0" xfId="0" applyFont="1" applyFill="1" applyAlignment="1">
      <alignment horizontal="left" vertical="top" wrapText="1"/>
    </xf>
    <xf numFmtId="0" fontId="7" fillId="22" borderId="0" xfId="0" applyFont="1" applyFill="1" applyAlignment="1" applyProtection="1">
      <alignment horizontal="left" vertical="top" wrapText="1"/>
      <protection locked="0"/>
    </xf>
    <xf numFmtId="0" fontId="0" fillId="0" borderId="0" xfId="0" applyAlignment="1">
      <alignment horizontal="right" vertical="top" wrapText="1"/>
    </xf>
    <xf numFmtId="0" fontId="4" fillId="2" borderId="0" xfId="0" applyFont="1" applyFill="1" applyAlignment="1">
      <alignment horizontal="center" vertical="top" wrapText="1"/>
    </xf>
    <xf numFmtId="0" fontId="7" fillId="0" borderId="0" xfId="0" applyFont="1" applyAlignment="1">
      <alignment horizontal="left" vertical="top" wrapText="1"/>
    </xf>
    <xf numFmtId="0" fontId="24" fillId="0" borderId="0" xfId="0" applyFont="1" applyAlignment="1">
      <alignment horizontal="left" vertical="top" wrapText="1"/>
    </xf>
    <xf numFmtId="0" fontId="7" fillId="0" borderId="0" xfId="0" applyFont="1" applyAlignment="1" applyProtection="1">
      <alignment horizontal="left" vertical="top" wrapText="1"/>
      <protection locked="0"/>
    </xf>
    <xf numFmtId="0" fontId="25" fillId="0" borderId="0" xfId="0" applyFont="1" applyAlignment="1">
      <alignment horizontal="left" vertical="top" wrapText="1"/>
    </xf>
    <xf numFmtId="0" fontId="26" fillId="9" borderId="4" xfId="0" applyFont="1" applyFill="1" applyBorder="1" applyAlignment="1">
      <alignment horizontal="left" vertical="top" wrapText="1"/>
    </xf>
    <xf numFmtId="0" fontId="16" fillId="9" borderId="7" xfId="0" applyFont="1" applyFill="1" applyBorder="1" applyAlignment="1">
      <alignment horizontal="left" vertical="top" wrapText="1"/>
    </xf>
    <xf numFmtId="0" fontId="16" fillId="9" borderId="5" xfId="0" applyFont="1" applyFill="1" applyBorder="1" applyAlignment="1">
      <alignment horizontal="left" vertical="top" wrapText="1"/>
    </xf>
    <xf numFmtId="0" fontId="7" fillId="0" borderId="3" xfId="0" applyFont="1" applyBorder="1" applyAlignment="1">
      <alignment horizontal="left" vertical="top" wrapText="1"/>
    </xf>
    <xf numFmtId="0" fontId="7" fillId="0" borderId="3" xfId="0" applyFont="1" applyBorder="1" applyAlignment="1" applyProtection="1">
      <alignment horizontal="left" vertical="top" wrapText="1"/>
      <protection locked="0"/>
    </xf>
    <xf numFmtId="0" fontId="24" fillId="0" borderId="0" xfId="0" quotePrefix="1" applyFont="1" applyAlignment="1">
      <alignment horizontal="left" vertical="top" wrapText="1"/>
    </xf>
    <xf numFmtId="0" fontId="25" fillId="0" borderId="0" xfId="0" quotePrefix="1" applyFont="1" applyAlignment="1">
      <alignment horizontal="left" vertical="top" wrapText="1"/>
    </xf>
    <xf numFmtId="0" fontId="17" fillId="0" borderId="0" xfId="0" applyFont="1" applyAlignment="1">
      <alignment horizontal="left" vertical="top" wrapText="1"/>
    </xf>
    <xf numFmtId="0" fontId="5" fillId="0" borderId="0" xfId="0" applyFont="1" applyAlignment="1">
      <alignment horizontal="left" vertical="top" wrapText="1"/>
    </xf>
    <xf numFmtId="0" fontId="26" fillId="16" borderId="4" xfId="0" applyFont="1" applyFill="1" applyBorder="1" applyAlignment="1">
      <alignment horizontal="left" vertical="top" wrapText="1"/>
    </xf>
    <xf numFmtId="0" fontId="16" fillId="16" borderId="7" xfId="0" applyFont="1" applyFill="1" applyBorder="1" applyAlignment="1">
      <alignment horizontal="left" vertical="top" wrapText="1"/>
    </xf>
    <xf numFmtId="0" fontId="16" fillId="16" borderId="5" xfId="0" applyFont="1" applyFill="1" applyBorder="1" applyAlignment="1">
      <alignment horizontal="left" vertical="top" wrapText="1"/>
    </xf>
    <xf numFmtId="0" fontId="2" fillId="8" borderId="0" xfId="0" applyFont="1" applyFill="1" applyAlignment="1">
      <alignment horizontal="left" vertical="top" wrapText="1"/>
    </xf>
    <xf numFmtId="0" fontId="0" fillId="0" borderId="0" xfId="0" applyAlignment="1">
      <alignment horizontal="left" vertical="top" wrapText="1"/>
    </xf>
    <xf numFmtId="0" fontId="32" fillId="0" borderId="0" xfId="0" applyFont="1" applyAlignment="1">
      <alignment horizontal="left" vertical="top" wrapText="1"/>
    </xf>
    <xf numFmtId="0" fontId="33" fillId="0" borderId="0" xfId="0" applyFont="1" applyAlignment="1">
      <alignment horizontal="left" vertical="top" wrapText="1"/>
    </xf>
    <xf numFmtId="0" fontId="7" fillId="0" borderId="3" xfId="0" applyFont="1" applyBorder="1" applyAlignment="1">
      <alignment horizontal="left" wrapText="1"/>
    </xf>
  </cellXfs>
  <cellStyles count="2">
    <cellStyle name="Hyperlink" xfId="1" builtinId="8"/>
    <cellStyle name="Normal" xfId="0" builtinId="0"/>
  </cellStyles>
  <dxfs count="313">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podatki.gov.si/" TargetMode="External"/><Relationship Id="rId13" Type="http://schemas.openxmlformats.org/officeDocument/2006/relationships/hyperlink" Target="https://podatki.gov.si/publisher" TargetMode="External"/><Relationship Id="rId3" Type="http://schemas.openxmlformats.org/officeDocument/2006/relationships/hyperlink" Target="https://podatki.gov.si/aplikacije/vse" TargetMode="External"/><Relationship Id="rId7" Type="http://schemas.openxmlformats.org/officeDocument/2006/relationships/hyperlink" Target="https://podatki.gov.si/dataset/urejene-kolesarske-poti-v-mestni-obcini-koper/resource/fe4cfd84-6a56-44fe-9c9f-2adaf6d987c9" TargetMode="External"/><Relationship Id="rId12" Type="http://schemas.openxmlformats.org/officeDocument/2006/relationships/hyperlink" Target="https://mol-ljubljana.hub.arcgis.com/" TargetMode="External"/><Relationship Id="rId2" Type="http://schemas.openxmlformats.org/officeDocument/2006/relationships/hyperlink" Target="https://pops-test.xlab.si/datarequest" TargetMode="External"/><Relationship Id="rId1" Type="http://schemas.openxmlformats.org/officeDocument/2006/relationships/hyperlink" Target="https://podatki.gov.si/api/view/store/apis/info?name=OPSI_osnovni&amp;version=2.2.3&amp;provider=admin" TargetMode="External"/><Relationship Id="rId6" Type="http://schemas.openxmlformats.org/officeDocument/2006/relationships/hyperlink" Target="https://podatki.gov.si/dataset/stevilo-zaposlenih-na-podlagi-opravljenih-ur/resource/45acd4e2-1bda-478e-a57a-b387fcff964e" TargetMode="External"/><Relationship Id="rId11" Type="http://schemas.openxmlformats.org/officeDocument/2006/relationships/hyperlink" Target="https://pops-test.xlab.si/datarequest" TargetMode="External"/><Relationship Id="rId5" Type="http://schemas.openxmlformats.org/officeDocument/2006/relationships/hyperlink" Target="https://podatki.gov.si/aplikacije/dodaj" TargetMode="External"/><Relationship Id="rId15" Type="http://schemas.openxmlformats.org/officeDocument/2006/relationships/hyperlink" Target="https://podatki.gov.si/sites/default/files/reports/poroc%CC%8Cilo%202021.pdf" TargetMode="External"/><Relationship Id="rId10" Type="http://schemas.openxmlformats.org/officeDocument/2006/relationships/hyperlink" Target="https://podatki.gov.si/knjiznica/novice" TargetMode="External"/><Relationship Id="rId4" Type="http://schemas.openxmlformats.org/officeDocument/2006/relationships/hyperlink" Target="https://podatki.gov.si/aplikacije/avtolog" TargetMode="External"/><Relationship Id="rId9" Type="http://schemas.openxmlformats.org/officeDocument/2006/relationships/hyperlink" Target="https://podatki.gov.si/api/view/store/apis/info?name=OPSI_napredni&amp;version=2.2.3&amp;provider=admin" TargetMode="External"/><Relationship Id="rId14" Type="http://schemas.openxmlformats.org/officeDocument/2006/relationships/hyperlink" Target="https://podatki.gov.si/data/search?dostopnost_zbirke=Podatki+v+celoti+oz.+v+prete&#382;ni+meri+niso+javno+dostopni"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384F38-C748-41CD-9CD0-E7D292A12915}">
  <dimension ref="A1:Q1007"/>
  <sheetViews>
    <sheetView tabSelected="1" zoomScale="80" zoomScaleNormal="80" workbookViewId="0">
      <selection activeCell="F389" sqref="F389"/>
    </sheetView>
  </sheetViews>
  <sheetFormatPr defaultColWidth="8.81640625" defaultRowHeight="14.5" x14ac:dyDescent="0.35"/>
  <cols>
    <col min="1" max="1" width="5.453125" style="1" customWidth="1"/>
    <col min="2" max="2" width="90.453125" style="3" customWidth="1"/>
    <col min="3" max="3" width="3.453125" style="5" customWidth="1"/>
    <col min="4" max="4" width="38.81640625" style="3" customWidth="1"/>
    <col min="5" max="5" width="22.1796875" style="20" customWidth="1"/>
    <col min="6" max="6" width="21.81640625" style="3" customWidth="1"/>
    <col min="7" max="7" width="56.1796875" style="21" customWidth="1"/>
    <col min="8" max="8" width="56.1796875" style="22" customWidth="1"/>
    <col min="9" max="9" width="80.453125" style="10" customWidth="1"/>
    <col min="10" max="14" width="0" style="3" hidden="1" customWidth="1"/>
    <col min="15" max="16384" width="8.81640625" style="3"/>
  </cols>
  <sheetData>
    <row r="1" spans="1:17" ht="34" customHeight="1" x14ac:dyDescent="0.35">
      <c r="B1" s="213" t="s">
        <v>0</v>
      </c>
      <c r="C1" s="213"/>
      <c r="D1" s="213"/>
      <c r="E1" s="213"/>
      <c r="F1" s="213"/>
      <c r="G1" s="213"/>
      <c r="H1" s="213"/>
      <c r="I1" s="2"/>
    </row>
    <row r="2" spans="1:17" ht="42.65" customHeight="1" x14ac:dyDescent="0.35">
      <c r="B2" s="4"/>
      <c r="E2" s="6"/>
      <c r="F2" s="7">
        <f>F3+F264+F476+F794</f>
        <v>2281</v>
      </c>
      <c r="G2" s="8"/>
      <c r="H2" s="9"/>
    </row>
    <row r="3" spans="1:17" s="18" customFormat="1" ht="26" x14ac:dyDescent="0.35">
      <c r="A3" s="11"/>
      <c r="B3" s="12" t="s">
        <v>1</v>
      </c>
      <c r="C3" s="13"/>
      <c r="D3" s="13"/>
      <c r="E3" s="13"/>
      <c r="F3" s="14">
        <f>F6+F113+F172</f>
        <v>615</v>
      </c>
      <c r="G3" s="13"/>
      <c r="H3" s="15"/>
      <c r="I3" s="13"/>
      <c r="J3" s="16"/>
      <c r="K3" s="16"/>
      <c r="L3" s="16"/>
      <c r="M3" s="16">
        <v>650</v>
      </c>
      <c r="N3" s="17">
        <v>0.25</v>
      </c>
      <c r="O3" s="3"/>
      <c r="P3" s="3"/>
      <c r="Q3" s="3"/>
    </row>
    <row r="4" spans="1:17" ht="145" x14ac:dyDescent="0.35">
      <c r="B4" s="19" t="s">
        <v>2</v>
      </c>
    </row>
    <row r="5" spans="1:17" x14ac:dyDescent="0.35">
      <c r="B5" s="23" t="s">
        <v>3</v>
      </c>
      <c r="C5" s="24"/>
      <c r="D5" s="23" t="s">
        <v>4</v>
      </c>
      <c r="E5" s="25"/>
      <c r="F5" s="26"/>
      <c r="G5" s="27"/>
      <c r="H5" s="28"/>
      <c r="I5" s="29" t="s">
        <v>5</v>
      </c>
    </row>
    <row r="6" spans="1:17" ht="15.5" x14ac:dyDescent="0.35">
      <c r="B6" s="30" t="s">
        <v>6</v>
      </c>
      <c r="C6" s="31"/>
      <c r="D6" s="31"/>
      <c r="E6" s="31"/>
      <c r="F6" s="32">
        <f>SUM(F7:F112)</f>
        <v>260</v>
      </c>
      <c r="G6" s="31"/>
      <c r="H6" s="33"/>
      <c r="I6" s="31"/>
      <c r="J6" s="34"/>
      <c r="K6" s="35"/>
      <c r="L6" s="36">
        <v>220</v>
      </c>
      <c r="M6" s="37"/>
      <c r="N6" s="37"/>
    </row>
    <row r="7" spans="1:17" x14ac:dyDescent="0.35">
      <c r="A7" s="38">
        <v>1</v>
      </c>
      <c r="B7" s="214" t="s">
        <v>7</v>
      </c>
      <c r="C7" s="39" t="s">
        <v>8</v>
      </c>
      <c r="D7" s="40" t="s">
        <v>9</v>
      </c>
      <c r="E7" s="41">
        <v>30</v>
      </c>
      <c r="F7" s="42">
        <f>IF(C7="x",E7,0)</f>
        <v>30</v>
      </c>
      <c r="G7" s="215"/>
      <c r="H7" s="216"/>
      <c r="I7" s="217" t="s">
        <v>10</v>
      </c>
    </row>
    <row r="8" spans="1:17" x14ac:dyDescent="0.35">
      <c r="B8" s="214"/>
      <c r="C8" s="43"/>
      <c r="D8" s="5" t="s">
        <v>11</v>
      </c>
      <c r="E8" s="41">
        <v>0</v>
      </c>
      <c r="F8" s="42">
        <f>IF(C8="x",E8,0)</f>
        <v>0</v>
      </c>
      <c r="G8" s="215"/>
      <c r="H8" s="216"/>
      <c r="I8" s="217"/>
    </row>
    <row r="9" spans="1:17" x14ac:dyDescent="0.35">
      <c r="B9" s="214"/>
      <c r="C9" s="43"/>
      <c r="D9" s="5" t="s">
        <v>12</v>
      </c>
      <c r="E9" s="41">
        <v>30</v>
      </c>
      <c r="F9" s="42">
        <f>IF(C9="x",E9,0)</f>
        <v>0</v>
      </c>
      <c r="G9" s="215"/>
      <c r="H9" s="216"/>
      <c r="I9" s="217"/>
    </row>
    <row r="10" spans="1:17" ht="43.5" x14ac:dyDescent="0.35">
      <c r="B10" s="44" t="s">
        <v>13</v>
      </c>
      <c r="C10" s="45"/>
      <c r="D10" s="46"/>
      <c r="E10" s="41"/>
      <c r="F10" s="42"/>
    </row>
    <row r="11" spans="1:17" ht="409.5" x14ac:dyDescent="0.35">
      <c r="B11" s="47" t="s">
        <v>14</v>
      </c>
      <c r="D11" s="19"/>
      <c r="E11" s="41"/>
      <c r="F11" s="42"/>
    </row>
    <row r="12" spans="1:17" ht="14.5" customHeight="1" x14ac:dyDescent="0.35">
      <c r="B12" s="19"/>
      <c r="D12" s="19"/>
      <c r="E12" s="41"/>
      <c r="F12" s="42"/>
    </row>
    <row r="13" spans="1:17" x14ac:dyDescent="0.35">
      <c r="A13" s="1">
        <v>2</v>
      </c>
      <c r="B13" s="214" t="s">
        <v>15</v>
      </c>
      <c r="C13" s="43" t="s">
        <v>8</v>
      </c>
      <c r="D13" s="5" t="s">
        <v>9</v>
      </c>
      <c r="E13" s="41">
        <v>30</v>
      </c>
      <c r="F13" s="42">
        <f>IF(C13="x",E13,0)</f>
        <v>30</v>
      </c>
      <c r="G13" s="215"/>
      <c r="I13" s="217" t="s">
        <v>16</v>
      </c>
    </row>
    <row r="14" spans="1:17" x14ac:dyDescent="0.35">
      <c r="B14" s="214"/>
      <c r="C14" s="43"/>
      <c r="D14" s="5" t="s">
        <v>11</v>
      </c>
      <c r="E14" s="41">
        <v>0</v>
      </c>
      <c r="F14" s="42">
        <f>IF(C14="x",E14,0)</f>
        <v>0</v>
      </c>
      <c r="G14" s="215"/>
      <c r="I14" s="217"/>
    </row>
    <row r="15" spans="1:17" x14ac:dyDescent="0.35">
      <c r="B15" s="214"/>
      <c r="C15" s="43"/>
      <c r="D15" s="5" t="s">
        <v>17</v>
      </c>
      <c r="E15" s="41">
        <v>30</v>
      </c>
      <c r="F15" s="42">
        <f>IF(C15="x",E15,0)</f>
        <v>0</v>
      </c>
      <c r="G15" s="215"/>
      <c r="I15" s="217"/>
    </row>
    <row r="16" spans="1:17" ht="58" x14ac:dyDescent="0.35">
      <c r="B16" s="44" t="s">
        <v>18</v>
      </c>
      <c r="C16" s="45"/>
      <c r="D16" s="46"/>
      <c r="E16" s="41"/>
      <c r="F16" s="42"/>
    </row>
    <row r="17" spans="1:9" ht="409.5" x14ac:dyDescent="0.35">
      <c r="B17" s="48" t="s">
        <v>19</v>
      </c>
      <c r="D17" s="19"/>
      <c r="E17" s="41"/>
      <c r="F17" s="42"/>
      <c r="G17" s="49" t="s">
        <v>20</v>
      </c>
      <c r="H17" s="50" t="s">
        <v>21</v>
      </c>
      <c r="I17" s="3"/>
    </row>
    <row r="18" spans="1:9" s="5" customFormat="1" ht="14.5" customHeight="1" x14ac:dyDescent="0.35">
      <c r="A18" s="1"/>
      <c r="B18" s="19"/>
      <c r="D18" s="19"/>
      <c r="E18" s="41"/>
      <c r="F18" s="42"/>
      <c r="G18" s="21"/>
      <c r="H18" s="22"/>
      <c r="I18" s="10"/>
    </row>
    <row r="19" spans="1:9" s="5" customFormat="1" x14ac:dyDescent="0.35">
      <c r="A19" s="51">
        <v>3</v>
      </c>
      <c r="B19" s="214" t="s">
        <v>22</v>
      </c>
      <c r="C19" s="43" t="s">
        <v>8</v>
      </c>
      <c r="D19" s="5" t="s">
        <v>9</v>
      </c>
      <c r="E19" s="41">
        <v>10</v>
      </c>
      <c r="F19" s="42">
        <f>IF(C19="x",E19,0)</f>
        <v>10</v>
      </c>
      <c r="G19" s="215"/>
      <c r="H19" s="52"/>
      <c r="I19" s="217"/>
    </row>
    <row r="20" spans="1:9" s="5" customFormat="1" x14ac:dyDescent="0.35">
      <c r="A20" s="51"/>
      <c r="B20" s="214"/>
      <c r="C20" s="43"/>
      <c r="D20" s="5" t="s">
        <v>11</v>
      </c>
      <c r="E20" s="41">
        <v>0</v>
      </c>
      <c r="F20" s="42">
        <f>IF(C20="x",E20,0)</f>
        <v>0</v>
      </c>
      <c r="G20" s="215"/>
      <c r="H20" s="52"/>
      <c r="I20" s="217"/>
    </row>
    <row r="21" spans="1:9" x14ac:dyDescent="0.35">
      <c r="A21" s="51"/>
      <c r="B21" s="19" t="s">
        <v>23</v>
      </c>
      <c r="D21" s="19"/>
      <c r="E21" s="41"/>
      <c r="F21" s="42"/>
      <c r="G21" s="53"/>
      <c r="H21" s="52"/>
      <c r="I21" s="54"/>
    </row>
    <row r="22" spans="1:9" ht="130.5" x14ac:dyDescent="0.35">
      <c r="B22" s="55" t="s">
        <v>24</v>
      </c>
      <c r="D22" s="19"/>
      <c r="E22" s="41"/>
      <c r="F22" s="42"/>
    </row>
    <row r="23" spans="1:9" s="19" customFormat="1" ht="30" customHeight="1" x14ac:dyDescent="0.35">
      <c r="A23" s="1"/>
      <c r="B23" s="56"/>
      <c r="C23" s="5"/>
      <c r="E23" s="41"/>
      <c r="F23" s="42"/>
      <c r="G23" s="21"/>
      <c r="H23" s="22"/>
      <c r="I23" s="10"/>
    </row>
    <row r="24" spans="1:9" s="19" customFormat="1" ht="15.5" x14ac:dyDescent="0.35">
      <c r="A24" s="51">
        <v>4</v>
      </c>
      <c r="B24" s="57" t="s">
        <v>25</v>
      </c>
      <c r="C24" s="43"/>
      <c r="D24" s="5" t="s">
        <v>9</v>
      </c>
      <c r="E24" s="41">
        <v>10</v>
      </c>
      <c r="F24" s="42">
        <f>IF(C24="x",E24,0)</f>
        <v>0</v>
      </c>
      <c r="G24" s="58"/>
      <c r="H24" s="52"/>
      <c r="I24" s="59"/>
    </row>
    <row r="25" spans="1:9" s="19" customFormat="1" x14ac:dyDescent="0.35">
      <c r="A25" s="51"/>
      <c r="B25" s="57"/>
      <c r="C25" s="43"/>
      <c r="D25" s="5" t="s">
        <v>11</v>
      </c>
      <c r="E25" s="41">
        <v>0</v>
      </c>
      <c r="F25" s="42">
        <f>IF(C25="x",E25,0)</f>
        <v>0</v>
      </c>
      <c r="G25" s="53"/>
      <c r="H25" s="52"/>
      <c r="I25" s="54"/>
    </row>
    <row r="26" spans="1:9" s="19" customFormat="1" x14ac:dyDescent="0.35">
      <c r="A26" s="51"/>
      <c r="B26" s="52"/>
      <c r="C26" s="43" t="s">
        <v>8</v>
      </c>
      <c r="D26" s="5" t="s">
        <v>17</v>
      </c>
      <c r="E26" s="41">
        <v>10</v>
      </c>
      <c r="F26" s="42">
        <f>IF(C26="x",E26,0)</f>
        <v>10</v>
      </c>
      <c r="G26" s="53"/>
      <c r="H26" s="52"/>
      <c r="I26" s="54"/>
    </row>
    <row r="27" spans="1:9" s="19" customFormat="1" x14ac:dyDescent="0.35">
      <c r="A27" s="51"/>
      <c r="B27" s="44" t="s">
        <v>26</v>
      </c>
      <c r="C27" s="5"/>
      <c r="E27" s="41"/>
      <c r="F27" s="42"/>
      <c r="G27" s="53"/>
      <c r="H27" s="52"/>
      <c r="I27" s="54"/>
    </row>
    <row r="28" spans="1:9" x14ac:dyDescent="0.35">
      <c r="A28" s="51"/>
      <c r="B28" s="47" t="s">
        <v>27</v>
      </c>
      <c r="D28" s="19"/>
      <c r="E28" s="41"/>
      <c r="F28" s="42"/>
      <c r="G28" s="53"/>
      <c r="H28" s="52"/>
      <c r="I28" s="54"/>
    </row>
    <row r="29" spans="1:9" s="5" customFormat="1" ht="14.5" customHeight="1" x14ac:dyDescent="0.35">
      <c r="A29" s="1"/>
      <c r="B29" s="56"/>
      <c r="D29" s="19"/>
      <c r="E29" s="41"/>
      <c r="F29" s="42"/>
      <c r="G29" s="21"/>
      <c r="H29" s="22"/>
      <c r="I29" s="10"/>
    </row>
    <row r="30" spans="1:9" s="5" customFormat="1" x14ac:dyDescent="0.35">
      <c r="A30" s="51">
        <v>5</v>
      </c>
      <c r="B30" s="214" t="s">
        <v>28</v>
      </c>
      <c r="C30" s="43" t="s">
        <v>8</v>
      </c>
      <c r="D30" s="5" t="s">
        <v>9</v>
      </c>
      <c r="E30" s="41">
        <v>25</v>
      </c>
      <c r="F30" s="42">
        <f>IF(C30="x",E30,0)</f>
        <v>25</v>
      </c>
      <c r="G30" s="215"/>
      <c r="H30" s="52"/>
      <c r="I30" s="217"/>
    </row>
    <row r="31" spans="1:9" x14ac:dyDescent="0.35">
      <c r="A31" s="51"/>
      <c r="B31" s="214"/>
      <c r="C31" s="43"/>
      <c r="D31" s="5" t="s">
        <v>29</v>
      </c>
      <c r="E31" s="41">
        <v>0</v>
      </c>
      <c r="F31" s="42">
        <f>IF(C31="x",E31,0)</f>
        <v>0</v>
      </c>
      <c r="G31" s="215"/>
      <c r="H31" s="52"/>
      <c r="I31" s="217"/>
    </row>
    <row r="32" spans="1:9" s="5" customFormat="1" x14ac:dyDescent="0.35">
      <c r="A32" s="1"/>
      <c r="B32" s="19" t="s">
        <v>30</v>
      </c>
      <c r="D32" s="19"/>
      <c r="E32" s="41"/>
      <c r="F32" s="42"/>
      <c r="G32" s="21"/>
      <c r="H32" s="22"/>
      <c r="I32" s="10"/>
    </row>
    <row r="33" spans="1:9" s="5" customFormat="1" ht="409.5" x14ac:dyDescent="0.35">
      <c r="A33" s="51"/>
      <c r="B33" s="60" t="s">
        <v>31</v>
      </c>
      <c r="D33" s="19"/>
      <c r="E33" s="41"/>
      <c r="F33" s="42"/>
      <c r="G33" s="61" t="s">
        <v>32</v>
      </c>
      <c r="H33" s="62" t="s">
        <v>33</v>
      </c>
      <c r="I33" s="19"/>
    </row>
    <row r="34" spans="1:9" s="19" customFormat="1" ht="14.5" customHeight="1" x14ac:dyDescent="0.35">
      <c r="A34" s="51"/>
      <c r="C34" s="5"/>
      <c r="E34" s="41"/>
      <c r="F34" s="42"/>
      <c r="G34" s="53"/>
      <c r="H34" s="52"/>
      <c r="I34" s="54"/>
    </row>
    <row r="35" spans="1:9" s="19" customFormat="1" ht="57.75" customHeight="1" x14ac:dyDescent="0.35">
      <c r="A35" s="51" t="s">
        <v>34</v>
      </c>
      <c r="B35" s="214" t="s">
        <v>35</v>
      </c>
      <c r="C35" s="43" t="s">
        <v>8</v>
      </c>
      <c r="D35" s="5" t="s">
        <v>9</v>
      </c>
      <c r="E35" s="41">
        <v>15</v>
      </c>
      <c r="F35" s="42">
        <f>IF(C35="x",E35,0)</f>
        <v>15</v>
      </c>
      <c r="G35" s="215"/>
      <c r="H35" s="52"/>
      <c r="I35" s="217" t="s">
        <v>36</v>
      </c>
    </row>
    <row r="36" spans="1:9" s="5" customFormat="1" x14ac:dyDescent="0.35">
      <c r="A36" s="51"/>
      <c r="B36" s="214"/>
      <c r="C36" s="43"/>
      <c r="D36" s="5" t="s">
        <v>11</v>
      </c>
      <c r="E36" s="41">
        <v>0</v>
      </c>
      <c r="F36" s="42">
        <f>IF(C36="x",E36,0)</f>
        <v>0</v>
      </c>
      <c r="G36" s="215"/>
      <c r="H36" s="52"/>
      <c r="I36" s="217"/>
    </row>
    <row r="37" spans="1:9" x14ac:dyDescent="0.35">
      <c r="A37" s="51"/>
      <c r="B37" s="19" t="s">
        <v>37</v>
      </c>
      <c r="D37" s="63"/>
      <c r="E37" s="64"/>
      <c r="F37" s="42"/>
      <c r="G37" s="65"/>
      <c r="H37" s="52"/>
      <c r="I37" s="66"/>
    </row>
    <row r="38" spans="1:9" ht="319" x14ac:dyDescent="0.35">
      <c r="A38" s="51"/>
      <c r="B38" s="60" t="s">
        <v>38</v>
      </c>
      <c r="D38" s="63"/>
      <c r="E38" s="64"/>
      <c r="F38" s="42"/>
      <c r="G38" s="61" t="s">
        <v>32</v>
      </c>
      <c r="H38" s="50" t="s">
        <v>39</v>
      </c>
      <c r="I38" s="19"/>
    </row>
    <row r="39" spans="1:9" s="19" customFormat="1" x14ac:dyDescent="0.35">
      <c r="A39" s="67"/>
      <c r="B39" s="68"/>
      <c r="C39" s="5"/>
      <c r="D39" s="63"/>
      <c r="E39" s="64"/>
      <c r="F39" s="42"/>
      <c r="G39" s="65"/>
      <c r="H39" s="22"/>
      <c r="I39" s="66"/>
    </row>
    <row r="40" spans="1:9" s="19" customFormat="1" x14ac:dyDescent="0.35">
      <c r="A40" s="51" t="s">
        <v>40</v>
      </c>
      <c r="B40" s="214" t="s">
        <v>41</v>
      </c>
      <c r="C40" s="43" t="s">
        <v>8</v>
      </c>
      <c r="D40" s="5" t="s">
        <v>9</v>
      </c>
      <c r="E40" s="41">
        <v>15</v>
      </c>
      <c r="F40" s="42">
        <f>IF(C40="x",E40,0)</f>
        <v>15</v>
      </c>
      <c r="G40" s="215"/>
      <c r="H40" s="52"/>
      <c r="I40" s="217" t="s">
        <v>42</v>
      </c>
    </row>
    <row r="41" spans="1:9" s="19" customFormat="1" x14ac:dyDescent="0.35">
      <c r="A41" s="51"/>
      <c r="B41" s="214"/>
      <c r="C41" s="43"/>
      <c r="D41" s="5" t="s">
        <v>11</v>
      </c>
      <c r="E41" s="41">
        <v>0</v>
      </c>
      <c r="F41" s="42">
        <f>IF(C41="x",E41,0)</f>
        <v>0</v>
      </c>
      <c r="G41" s="215"/>
      <c r="H41" s="52"/>
      <c r="I41" s="217"/>
    </row>
    <row r="42" spans="1:9" s="19" customFormat="1" x14ac:dyDescent="0.35">
      <c r="A42" s="51"/>
      <c r="B42" s="19" t="s">
        <v>37</v>
      </c>
      <c r="C42" s="5"/>
      <c r="E42" s="41"/>
      <c r="F42" s="42"/>
      <c r="G42" s="53"/>
      <c r="H42" s="52"/>
      <c r="I42" s="54"/>
    </row>
    <row r="43" spans="1:9" ht="217.5" x14ac:dyDescent="0.35">
      <c r="A43" s="51"/>
      <c r="B43" s="47" t="s">
        <v>43</v>
      </c>
      <c r="D43" s="19"/>
      <c r="E43" s="41"/>
      <c r="F43" s="42"/>
      <c r="G43" s="61" t="s">
        <v>32</v>
      </c>
      <c r="H43" s="62" t="s">
        <v>44</v>
      </c>
      <c r="I43" s="19"/>
    </row>
    <row r="44" spans="1:9" s="19" customFormat="1" x14ac:dyDescent="0.35">
      <c r="A44" s="67"/>
      <c r="B44" s="68"/>
      <c r="C44" s="5"/>
      <c r="D44" s="63"/>
      <c r="E44" s="64"/>
      <c r="F44" s="42"/>
      <c r="G44" s="65"/>
      <c r="H44" s="22"/>
      <c r="I44" s="66"/>
    </row>
    <row r="45" spans="1:9" s="19" customFormat="1" x14ac:dyDescent="0.35">
      <c r="A45" s="51" t="s">
        <v>45</v>
      </c>
      <c r="B45" s="214" t="s">
        <v>46</v>
      </c>
      <c r="C45" s="43"/>
      <c r="D45" s="5" t="s">
        <v>9</v>
      </c>
      <c r="E45" s="41">
        <v>15</v>
      </c>
      <c r="F45" s="42">
        <f>IF(C45="x",E45,0)</f>
        <v>0</v>
      </c>
      <c r="G45" s="215"/>
      <c r="H45" s="52"/>
      <c r="I45" s="217" t="s">
        <v>47</v>
      </c>
    </row>
    <row r="46" spans="1:9" s="19" customFormat="1" x14ac:dyDescent="0.35">
      <c r="A46" s="51"/>
      <c r="B46" s="214"/>
      <c r="C46" s="43" t="s">
        <v>8</v>
      </c>
      <c r="D46" s="5" t="s">
        <v>11</v>
      </c>
      <c r="E46" s="41">
        <v>0</v>
      </c>
      <c r="F46" s="42">
        <f>IF(C46="x",E46,0)</f>
        <v>0</v>
      </c>
      <c r="G46" s="215"/>
      <c r="H46" s="52"/>
      <c r="I46" s="217"/>
    </row>
    <row r="47" spans="1:9" s="19" customFormat="1" x14ac:dyDescent="0.35">
      <c r="A47" s="51"/>
      <c r="B47" s="19" t="s">
        <v>37</v>
      </c>
      <c r="C47" s="5"/>
      <c r="E47" s="41"/>
      <c r="F47" s="42"/>
      <c r="G47" s="53"/>
      <c r="H47" s="52"/>
      <c r="I47" s="54"/>
    </row>
    <row r="48" spans="1:9" s="19" customFormat="1" x14ac:dyDescent="0.35">
      <c r="A48" s="51"/>
      <c r="B48" s="47" t="s">
        <v>27</v>
      </c>
      <c r="C48" s="5"/>
      <c r="E48" s="41"/>
      <c r="F48" s="42"/>
      <c r="G48" s="53"/>
      <c r="H48" s="52"/>
      <c r="I48" s="54"/>
    </row>
    <row r="49" spans="1:9" s="19" customFormat="1" x14ac:dyDescent="0.35">
      <c r="A49" s="51"/>
      <c r="B49" s="56"/>
      <c r="C49" s="5"/>
      <c r="E49" s="41"/>
      <c r="F49" s="42"/>
      <c r="G49" s="53"/>
      <c r="H49" s="52"/>
      <c r="I49" s="54"/>
    </row>
    <row r="50" spans="1:9" s="19" customFormat="1" x14ac:dyDescent="0.35">
      <c r="A50" s="51" t="s">
        <v>48</v>
      </c>
      <c r="B50" s="214" t="s">
        <v>49</v>
      </c>
      <c r="C50" s="43" t="s">
        <v>8</v>
      </c>
      <c r="D50" s="5" t="s">
        <v>9</v>
      </c>
      <c r="E50" s="41">
        <v>10</v>
      </c>
      <c r="F50" s="42">
        <f>IF(C50="x",E50,0)</f>
        <v>10</v>
      </c>
      <c r="G50" s="53"/>
      <c r="H50" s="52"/>
      <c r="I50" s="54"/>
    </row>
    <row r="51" spans="1:9" s="19" customFormat="1" x14ac:dyDescent="0.35">
      <c r="A51" s="51"/>
      <c r="B51" s="214"/>
      <c r="C51" s="43"/>
      <c r="D51" s="5" t="s">
        <v>11</v>
      </c>
      <c r="E51" s="41">
        <v>0</v>
      </c>
      <c r="F51" s="42">
        <f>IF(C51="x",E51,0)</f>
        <v>0</v>
      </c>
      <c r="G51" s="53"/>
      <c r="H51" s="52"/>
      <c r="I51" s="54"/>
    </row>
    <row r="52" spans="1:9" s="19" customFormat="1" x14ac:dyDescent="0.35">
      <c r="A52" s="51"/>
      <c r="B52" s="19" t="s">
        <v>50</v>
      </c>
      <c r="C52" s="5"/>
      <c r="E52" s="41"/>
      <c r="F52" s="42"/>
      <c r="G52" s="53"/>
      <c r="H52" s="52"/>
      <c r="I52" s="54"/>
    </row>
    <row r="53" spans="1:9" s="5" customFormat="1" ht="116" x14ac:dyDescent="0.35">
      <c r="A53" s="51"/>
      <c r="B53" s="47" t="s">
        <v>51</v>
      </c>
      <c r="D53" s="19"/>
      <c r="E53" s="41"/>
      <c r="F53" s="42"/>
      <c r="G53" s="61" t="s">
        <v>32</v>
      </c>
      <c r="H53" s="62" t="s">
        <v>52</v>
      </c>
      <c r="I53" s="19" t="s">
        <v>32</v>
      </c>
    </row>
    <row r="54" spans="1:9" ht="14.5" customHeight="1" x14ac:dyDescent="0.35">
      <c r="A54" s="51"/>
      <c r="B54" s="19"/>
      <c r="D54" s="19"/>
      <c r="E54" s="41"/>
      <c r="F54" s="42"/>
      <c r="G54" s="53"/>
      <c r="H54" s="52"/>
      <c r="I54" s="54"/>
    </row>
    <row r="55" spans="1:9" x14ac:dyDescent="0.35">
      <c r="A55" s="1">
        <v>7</v>
      </c>
      <c r="B55" s="214" t="s">
        <v>53</v>
      </c>
      <c r="C55" s="43" t="s">
        <v>8</v>
      </c>
      <c r="D55" s="5" t="s">
        <v>9</v>
      </c>
      <c r="E55" s="41">
        <v>15</v>
      </c>
      <c r="F55" s="42">
        <f>IF(C55="x",E55,0)</f>
        <v>15</v>
      </c>
      <c r="G55" s="215"/>
      <c r="I55" s="217" t="s">
        <v>54</v>
      </c>
    </row>
    <row r="56" spans="1:9" s="5" customFormat="1" x14ac:dyDescent="0.35">
      <c r="A56" s="1"/>
      <c r="B56" s="214"/>
      <c r="C56" s="43"/>
      <c r="D56" s="5" t="s">
        <v>11</v>
      </c>
      <c r="E56" s="41">
        <v>0</v>
      </c>
      <c r="F56" s="42">
        <f>IF(C56="x",E56,0)</f>
        <v>0</v>
      </c>
      <c r="G56" s="215"/>
      <c r="H56" s="22"/>
      <c r="I56" s="217"/>
    </row>
    <row r="57" spans="1:9" x14ac:dyDescent="0.35">
      <c r="A57" s="51"/>
      <c r="B57" s="19" t="s">
        <v>37</v>
      </c>
      <c r="D57" s="19"/>
      <c r="E57" s="41"/>
      <c r="F57" s="42"/>
      <c r="G57" s="53"/>
      <c r="H57" s="52"/>
      <c r="I57" s="54"/>
    </row>
    <row r="58" spans="1:9" s="5" customFormat="1" ht="406" x14ac:dyDescent="0.35">
      <c r="A58" s="1"/>
      <c r="B58" s="48" t="s">
        <v>55</v>
      </c>
      <c r="D58" s="19"/>
      <c r="E58" s="41"/>
      <c r="F58" s="42"/>
      <c r="G58" s="61" t="s">
        <v>32</v>
      </c>
      <c r="H58" s="50" t="s">
        <v>56</v>
      </c>
      <c r="I58" s="19"/>
    </row>
    <row r="59" spans="1:9" s="40" customFormat="1" x14ac:dyDescent="0.35">
      <c r="A59" s="51"/>
      <c r="B59" s="19"/>
      <c r="C59" s="5"/>
      <c r="D59" s="19"/>
      <c r="E59" s="41"/>
      <c r="F59" s="42"/>
      <c r="G59" s="53"/>
      <c r="H59" s="52"/>
      <c r="I59" s="54"/>
    </row>
    <row r="60" spans="1:9" s="5" customFormat="1" x14ac:dyDescent="0.35">
      <c r="A60" s="38">
        <v>8</v>
      </c>
      <c r="B60" s="214" t="s">
        <v>57</v>
      </c>
      <c r="C60" s="39" t="s">
        <v>8</v>
      </c>
      <c r="D60" s="40" t="s">
        <v>9</v>
      </c>
      <c r="E60" s="41">
        <v>15</v>
      </c>
      <c r="F60" s="42">
        <f>IF(C60="x",E60,0)</f>
        <v>15</v>
      </c>
      <c r="G60" s="215"/>
      <c r="H60" s="52"/>
      <c r="I60" s="217" t="s">
        <v>58</v>
      </c>
    </row>
    <row r="61" spans="1:9" s="5" customFormat="1" x14ac:dyDescent="0.35">
      <c r="A61" s="51"/>
      <c r="B61" s="214"/>
      <c r="C61" s="43"/>
      <c r="D61" s="5" t="s">
        <v>11</v>
      </c>
      <c r="E61" s="41">
        <v>0</v>
      </c>
      <c r="F61" s="42">
        <f>IF(C61="x",E61,0)</f>
        <v>0</v>
      </c>
      <c r="G61" s="215"/>
      <c r="H61" s="52"/>
      <c r="I61" s="217"/>
    </row>
    <row r="62" spans="1:9" s="5" customFormat="1" x14ac:dyDescent="0.35">
      <c r="A62" s="51"/>
      <c r="B62" s="19" t="s">
        <v>37</v>
      </c>
      <c r="D62" s="19"/>
      <c r="E62" s="41"/>
      <c r="F62" s="42"/>
      <c r="G62" s="53"/>
      <c r="H62" s="52"/>
      <c r="I62" s="54"/>
    </row>
    <row r="63" spans="1:9" s="5" customFormat="1" ht="409.5" x14ac:dyDescent="0.35">
      <c r="A63" s="51"/>
      <c r="B63" s="48" t="s">
        <v>59</v>
      </c>
      <c r="D63" s="19"/>
      <c r="E63" s="41"/>
      <c r="F63" s="42"/>
      <c r="G63" s="61" t="s">
        <v>32</v>
      </c>
      <c r="H63" s="62" t="s">
        <v>60</v>
      </c>
      <c r="I63" s="19"/>
    </row>
    <row r="64" spans="1:9" s="40" customFormat="1" x14ac:dyDescent="0.35">
      <c r="A64" s="51"/>
      <c r="B64" s="19"/>
      <c r="C64" s="5"/>
      <c r="D64" s="19"/>
      <c r="E64" s="41"/>
      <c r="F64" s="42"/>
      <c r="G64" s="53"/>
      <c r="H64" s="52"/>
      <c r="I64" s="54"/>
    </row>
    <row r="65" spans="1:9" x14ac:dyDescent="0.35">
      <c r="A65" s="38" t="s">
        <v>61</v>
      </c>
      <c r="B65" s="214" t="s">
        <v>62</v>
      </c>
      <c r="C65" s="39" t="s">
        <v>8</v>
      </c>
      <c r="D65" s="40" t="s">
        <v>9</v>
      </c>
      <c r="E65" s="41">
        <v>15</v>
      </c>
      <c r="F65" s="42">
        <f>IF(C65="x",E65,0)</f>
        <v>15</v>
      </c>
      <c r="G65" s="215"/>
      <c r="H65" s="52"/>
      <c r="I65" s="217"/>
    </row>
    <row r="66" spans="1:9" x14ac:dyDescent="0.35">
      <c r="B66" s="214"/>
      <c r="C66" s="43"/>
      <c r="D66" s="5" t="s">
        <v>11</v>
      </c>
      <c r="E66" s="41">
        <v>0</v>
      </c>
      <c r="F66" s="42">
        <f>IF(C66="x",E66,0)</f>
        <v>0</v>
      </c>
      <c r="G66" s="215"/>
      <c r="I66" s="217"/>
    </row>
    <row r="67" spans="1:9" x14ac:dyDescent="0.35">
      <c r="B67" s="19" t="s">
        <v>63</v>
      </c>
      <c r="D67" s="19"/>
      <c r="E67" s="41"/>
      <c r="F67" s="42"/>
    </row>
    <row r="68" spans="1:9" ht="116" x14ac:dyDescent="0.35">
      <c r="B68" s="48" t="s">
        <v>64</v>
      </c>
      <c r="D68" s="19"/>
      <c r="E68" s="41"/>
      <c r="F68" s="42"/>
    </row>
    <row r="69" spans="1:9" s="40" customFormat="1" x14ac:dyDescent="0.35">
      <c r="A69" s="1"/>
      <c r="B69" s="69"/>
      <c r="C69" s="5"/>
      <c r="D69" s="19"/>
      <c r="E69" s="41"/>
      <c r="F69" s="42"/>
      <c r="G69" s="21"/>
      <c r="H69" s="22"/>
      <c r="I69" s="10"/>
    </row>
    <row r="70" spans="1:9" x14ac:dyDescent="0.35">
      <c r="A70" s="38" t="s">
        <v>65</v>
      </c>
      <c r="B70" s="214" t="s">
        <v>66</v>
      </c>
      <c r="C70" s="39" t="s">
        <v>8</v>
      </c>
      <c r="D70" s="40" t="s">
        <v>9</v>
      </c>
      <c r="E70" s="41">
        <v>10</v>
      </c>
      <c r="F70" s="42">
        <f>IF(C70="x",E70,0)</f>
        <v>10</v>
      </c>
      <c r="G70" s="215"/>
      <c r="H70" s="52"/>
      <c r="I70" s="217"/>
    </row>
    <row r="71" spans="1:9" x14ac:dyDescent="0.35">
      <c r="B71" s="214"/>
      <c r="C71" s="43"/>
      <c r="D71" s="5" t="s">
        <v>11</v>
      </c>
      <c r="E71" s="41">
        <v>0</v>
      </c>
      <c r="F71" s="42">
        <f>IF(C71="x",E71,0)</f>
        <v>0</v>
      </c>
      <c r="G71" s="215"/>
      <c r="I71" s="217"/>
    </row>
    <row r="72" spans="1:9" x14ac:dyDescent="0.35">
      <c r="B72" s="19" t="s">
        <v>63</v>
      </c>
      <c r="D72" s="19"/>
      <c r="E72" s="41"/>
      <c r="F72" s="42"/>
    </row>
    <row r="73" spans="1:9" ht="58" x14ac:dyDescent="0.35">
      <c r="B73" s="55" t="s">
        <v>67</v>
      </c>
      <c r="D73" s="19"/>
      <c r="E73" s="41"/>
      <c r="F73" s="42"/>
    </row>
    <row r="74" spans="1:9" s="40" customFormat="1" ht="24.65" customHeight="1" x14ac:dyDescent="0.35">
      <c r="A74" s="1"/>
      <c r="B74" s="69"/>
      <c r="C74" s="5"/>
      <c r="D74" s="19"/>
      <c r="E74" s="41"/>
      <c r="F74" s="42"/>
      <c r="G74" s="21"/>
      <c r="H74" s="22"/>
      <c r="I74" s="10"/>
    </row>
    <row r="75" spans="1:9" s="40" customFormat="1" ht="20.25" customHeight="1" x14ac:dyDescent="0.35">
      <c r="A75" s="38" t="s">
        <v>68</v>
      </c>
      <c r="B75" s="221" t="s">
        <v>69</v>
      </c>
      <c r="C75" s="70" t="s">
        <v>8</v>
      </c>
      <c r="D75" s="40" t="s">
        <v>9</v>
      </c>
      <c r="E75" s="42">
        <v>20</v>
      </c>
      <c r="F75" s="42">
        <f>IF(C75="x",E75,0)</f>
        <v>20</v>
      </c>
      <c r="G75" s="71"/>
      <c r="H75" s="52"/>
      <c r="I75" s="72"/>
    </row>
    <row r="76" spans="1:9" s="40" customFormat="1" ht="20.25" customHeight="1" x14ac:dyDescent="0.35">
      <c r="A76" s="73"/>
      <c r="B76" s="221"/>
      <c r="C76" s="70"/>
      <c r="D76" s="5" t="s">
        <v>11</v>
      </c>
      <c r="E76" s="41">
        <v>0</v>
      </c>
      <c r="F76" s="42">
        <f>IF(C76="x",E76,0)</f>
        <v>0</v>
      </c>
      <c r="G76" s="71"/>
      <c r="H76" s="52"/>
      <c r="I76" s="72"/>
    </row>
    <row r="77" spans="1:9" s="40" customFormat="1" ht="20.25" customHeight="1" x14ac:dyDescent="0.35">
      <c r="A77" s="73"/>
      <c r="B77" s="74" t="s">
        <v>70</v>
      </c>
      <c r="C77" s="5"/>
      <c r="E77" s="41"/>
      <c r="F77" s="42"/>
      <c r="G77" s="71"/>
      <c r="H77" s="52"/>
      <c r="I77" s="72"/>
    </row>
    <row r="78" spans="1:9" s="40" customFormat="1" ht="20.25" customHeight="1" x14ac:dyDescent="0.35">
      <c r="A78" s="73"/>
      <c r="B78" s="75" t="s">
        <v>71</v>
      </c>
      <c r="C78" s="76"/>
      <c r="E78" s="41"/>
      <c r="F78" s="42"/>
      <c r="G78" s="71"/>
      <c r="H78" s="52"/>
      <c r="I78" s="72"/>
    </row>
    <row r="79" spans="1:9" s="40" customFormat="1" ht="20.25" customHeight="1" x14ac:dyDescent="0.35">
      <c r="A79" s="73"/>
      <c r="B79" s="77" t="s">
        <v>72</v>
      </c>
      <c r="C79" s="78"/>
      <c r="E79" s="41"/>
      <c r="F79" s="42"/>
      <c r="G79" s="71"/>
      <c r="H79" s="52"/>
      <c r="I79" s="72"/>
    </row>
    <row r="80" spans="1:9" s="40" customFormat="1" ht="20.25" customHeight="1" x14ac:dyDescent="0.35">
      <c r="A80" s="73"/>
      <c r="B80" s="77" t="s">
        <v>73</v>
      </c>
      <c r="C80" s="79" t="s">
        <v>8</v>
      </c>
      <c r="E80" s="41"/>
      <c r="F80" s="42"/>
      <c r="G80" s="71"/>
      <c r="H80" s="52"/>
      <c r="I80" s="72"/>
    </row>
    <row r="81" spans="1:9" s="40" customFormat="1" ht="20.25" customHeight="1" x14ac:dyDescent="0.35">
      <c r="A81" s="73"/>
      <c r="B81" s="77" t="s">
        <v>74</v>
      </c>
      <c r="C81" s="79" t="s">
        <v>8</v>
      </c>
      <c r="E81" s="41"/>
      <c r="F81" s="42"/>
      <c r="G81" s="71"/>
      <c r="H81" s="52"/>
      <c r="I81" s="72"/>
    </row>
    <row r="82" spans="1:9" s="40" customFormat="1" ht="20.25" customHeight="1" x14ac:dyDescent="0.35">
      <c r="A82" s="73"/>
      <c r="B82" s="77" t="s">
        <v>75</v>
      </c>
      <c r="C82" s="79" t="s">
        <v>8</v>
      </c>
      <c r="E82" s="41"/>
      <c r="F82" s="42"/>
      <c r="G82" s="71"/>
      <c r="H82" s="52"/>
      <c r="I82" s="72"/>
    </row>
    <row r="83" spans="1:9" s="40" customFormat="1" ht="20.25" customHeight="1" x14ac:dyDescent="0.35">
      <c r="A83" s="73"/>
      <c r="B83" s="77" t="s">
        <v>76</v>
      </c>
      <c r="C83" s="79" t="s">
        <v>8</v>
      </c>
      <c r="E83" s="41"/>
      <c r="F83" s="42"/>
      <c r="G83" s="71"/>
      <c r="H83" s="52"/>
      <c r="I83" s="72"/>
    </row>
    <row r="84" spans="1:9" s="40" customFormat="1" ht="20.25" customHeight="1" x14ac:dyDescent="0.35">
      <c r="A84" s="73"/>
      <c r="B84" s="77" t="s">
        <v>77</v>
      </c>
      <c r="C84" s="79" t="s">
        <v>8</v>
      </c>
      <c r="E84" s="41"/>
      <c r="F84" s="42"/>
      <c r="G84" s="71"/>
      <c r="H84" s="52"/>
      <c r="I84" s="72"/>
    </row>
    <row r="85" spans="1:9" s="40" customFormat="1" ht="16" thickBot="1" x14ac:dyDescent="0.4">
      <c r="A85" s="73"/>
      <c r="B85" s="80" t="s">
        <v>78</v>
      </c>
      <c r="C85" s="81" t="s">
        <v>8</v>
      </c>
      <c r="E85" s="41"/>
      <c r="F85" s="42"/>
      <c r="G85" s="71"/>
      <c r="H85" s="52"/>
      <c r="I85" s="72"/>
    </row>
    <row r="86" spans="1:9" s="40" customFormat="1" ht="14.5" customHeight="1" x14ac:dyDescent="0.35">
      <c r="A86" s="73"/>
      <c r="B86" s="82"/>
      <c r="C86" s="83"/>
      <c r="E86" s="41"/>
      <c r="F86" s="42"/>
      <c r="G86" s="53"/>
      <c r="H86" s="52"/>
      <c r="I86" s="54"/>
    </row>
    <row r="87" spans="1:9" s="40" customFormat="1" x14ac:dyDescent="0.35">
      <c r="A87" s="38" t="s">
        <v>79</v>
      </c>
      <c r="B87" s="214" t="s">
        <v>80</v>
      </c>
      <c r="C87" s="43" t="s">
        <v>8</v>
      </c>
      <c r="D87" s="5" t="s">
        <v>81</v>
      </c>
      <c r="E87" s="42">
        <v>10</v>
      </c>
      <c r="F87" s="42">
        <f>IF(C87="x",E87,0)</f>
        <v>10</v>
      </c>
      <c r="G87" s="215"/>
      <c r="H87" s="52"/>
      <c r="I87" s="217" t="s">
        <v>82</v>
      </c>
    </row>
    <row r="88" spans="1:9" s="40" customFormat="1" x14ac:dyDescent="0.35">
      <c r="A88" s="38"/>
      <c r="B88" s="214"/>
      <c r="C88" s="43"/>
      <c r="D88" s="5" t="s">
        <v>83</v>
      </c>
      <c r="E88" s="42">
        <v>5</v>
      </c>
      <c r="F88" s="42">
        <f>IF(C88="x",E88,0)</f>
        <v>0</v>
      </c>
      <c r="G88" s="215"/>
      <c r="H88" s="52"/>
      <c r="I88" s="217"/>
    </row>
    <row r="89" spans="1:9" s="40" customFormat="1" x14ac:dyDescent="0.35">
      <c r="A89" s="38"/>
      <c r="B89" s="214"/>
      <c r="C89" s="43"/>
      <c r="D89" s="5" t="s">
        <v>11</v>
      </c>
      <c r="E89" s="41">
        <v>0</v>
      </c>
      <c r="F89" s="42">
        <f>IF(C89="x",E89,0)</f>
        <v>0</v>
      </c>
      <c r="G89" s="215"/>
      <c r="H89" s="52"/>
      <c r="I89" s="217"/>
    </row>
    <row r="90" spans="1:9" s="40" customFormat="1" x14ac:dyDescent="0.35">
      <c r="A90" s="38"/>
      <c r="B90" s="19" t="s">
        <v>84</v>
      </c>
      <c r="C90" s="5"/>
      <c r="D90" s="19"/>
      <c r="E90" s="53"/>
      <c r="F90" s="42"/>
      <c r="G90" s="53"/>
      <c r="H90" s="52"/>
      <c r="I90" s="54"/>
    </row>
    <row r="91" spans="1:9" s="40" customFormat="1" ht="58" x14ac:dyDescent="0.35">
      <c r="A91" s="38"/>
      <c r="B91" s="56" t="s">
        <v>85</v>
      </c>
      <c r="C91" s="5"/>
      <c r="D91" s="19"/>
      <c r="E91" s="53"/>
      <c r="F91" s="42"/>
      <c r="G91" s="53"/>
      <c r="H91" s="52"/>
      <c r="I91" s="54"/>
    </row>
    <row r="92" spans="1:9" s="40" customFormat="1" ht="14.5" customHeight="1" x14ac:dyDescent="0.35">
      <c r="A92" s="38"/>
      <c r="B92" s="56"/>
      <c r="C92" s="5"/>
      <c r="D92" s="19"/>
      <c r="E92" s="53"/>
      <c r="F92" s="42"/>
      <c r="G92" s="53"/>
      <c r="H92" s="52"/>
      <c r="I92" s="54"/>
    </row>
    <row r="93" spans="1:9" s="40" customFormat="1" x14ac:dyDescent="0.35">
      <c r="A93" s="38" t="s">
        <v>86</v>
      </c>
      <c r="B93" s="214" t="s">
        <v>87</v>
      </c>
      <c r="C93" s="43" t="s">
        <v>8</v>
      </c>
      <c r="D93" s="5" t="s">
        <v>9</v>
      </c>
      <c r="E93" s="42">
        <v>15</v>
      </c>
      <c r="F93" s="42">
        <f>IF(C93="x",E93,0)</f>
        <v>15</v>
      </c>
      <c r="G93" s="53"/>
      <c r="H93" s="52"/>
      <c r="I93" s="54"/>
    </row>
    <row r="94" spans="1:9" s="40" customFormat="1" x14ac:dyDescent="0.35">
      <c r="A94" s="38"/>
      <c r="B94" s="214"/>
      <c r="C94" s="43"/>
      <c r="D94" s="5" t="s">
        <v>11</v>
      </c>
      <c r="E94" s="42">
        <v>0</v>
      </c>
      <c r="F94" s="42">
        <f>IF(C94="x",E94,0)</f>
        <v>0</v>
      </c>
      <c r="G94" s="53"/>
      <c r="H94" s="52"/>
      <c r="I94" s="54"/>
    </row>
    <row r="95" spans="1:9" s="40" customFormat="1" x14ac:dyDescent="0.35">
      <c r="A95" s="38"/>
      <c r="B95" s="19" t="s">
        <v>88</v>
      </c>
      <c r="C95" s="5"/>
      <c r="D95" s="19"/>
      <c r="E95" s="41"/>
      <c r="F95" s="42"/>
      <c r="G95" s="53"/>
      <c r="H95" s="52"/>
      <c r="I95" s="54"/>
    </row>
    <row r="96" spans="1:9" s="40" customFormat="1" ht="29" x14ac:dyDescent="0.35">
      <c r="A96" s="38"/>
      <c r="B96" s="56" t="s">
        <v>89</v>
      </c>
      <c r="C96" s="5"/>
      <c r="D96" s="19"/>
      <c r="E96" s="53"/>
      <c r="F96" s="42"/>
      <c r="G96" s="53"/>
      <c r="H96" s="52"/>
      <c r="I96" s="54"/>
    </row>
    <row r="97" spans="1:9" s="19" customFormat="1" x14ac:dyDescent="0.35">
      <c r="A97" s="38"/>
      <c r="B97" s="84"/>
      <c r="C97" s="83"/>
      <c r="D97" s="40"/>
      <c r="E97" s="41"/>
      <c r="F97" s="42"/>
      <c r="G97" s="53"/>
      <c r="H97" s="52"/>
      <c r="I97" s="54"/>
    </row>
    <row r="98" spans="1:9" ht="29" x14ac:dyDescent="0.35">
      <c r="A98" s="51" t="s">
        <v>90</v>
      </c>
      <c r="B98" s="52" t="s">
        <v>91</v>
      </c>
      <c r="C98" s="85" t="s">
        <v>8</v>
      </c>
      <c r="D98" s="41" t="s">
        <v>9</v>
      </c>
      <c r="E98" s="41">
        <v>15</v>
      </c>
      <c r="F98" s="42">
        <f>IF(C98="x",E98,0)</f>
        <v>15</v>
      </c>
      <c r="G98" s="53"/>
      <c r="H98" s="52"/>
      <c r="I98" s="54"/>
    </row>
    <row r="99" spans="1:9" ht="29" x14ac:dyDescent="0.35">
      <c r="B99" s="19" t="s">
        <v>92</v>
      </c>
      <c r="C99" s="85"/>
      <c r="D99" s="41" t="s">
        <v>11</v>
      </c>
      <c r="E99" s="41">
        <v>0</v>
      </c>
      <c r="F99" s="42">
        <f>IF(C99="x",E99,0)</f>
        <v>0</v>
      </c>
    </row>
    <row r="100" spans="1:9" ht="12.75" customHeight="1" x14ac:dyDescent="0.35">
      <c r="B100" s="218" t="s">
        <v>93</v>
      </c>
      <c r="C100" s="219"/>
      <c r="D100" s="220"/>
      <c r="E100" s="41"/>
      <c r="F100" s="42"/>
    </row>
    <row r="101" spans="1:9" x14ac:dyDescent="0.35">
      <c r="B101" s="77" t="s">
        <v>94</v>
      </c>
      <c r="C101" s="77" t="s">
        <v>95</v>
      </c>
      <c r="D101" s="77" t="s">
        <v>96</v>
      </c>
      <c r="E101" s="41"/>
      <c r="F101" s="42"/>
    </row>
    <row r="102" spans="1:9" ht="130" x14ac:dyDescent="0.35">
      <c r="B102" s="77" t="s">
        <v>97</v>
      </c>
      <c r="C102" s="86" t="s">
        <v>8</v>
      </c>
      <c r="D102" s="87" t="s">
        <v>98</v>
      </c>
      <c r="E102" s="41"/>
      <c r="F102" s="42"/>
      <c r="G102" s="88"/>
      <c r="I102" s="89" t="s">
        <v>99</v>
      </c>
    </row>
    <row r="103" spans="1:9" ht="130" x14ac:dyDescent="0.35">
      <c r="B103" s="77" t="s">
        <v>100</v>
      </c>
      <c r="C103" s="86" t="s">
        <v>8</v>
      </c>
      <c r="D103" s="87" t="s">
        <v>98</v>
      </c>
      <c r="E103" s="41"/>
      <c r="F103" s="42"/>
      <c r="G103" s="88"/>
      <c r="I103" s="89" t="s">
        <v>101</v>
      </c>
    </row>
    <row r="104" spans="1:9" ht="130" x14ac:dyDescent="0.35">
      <c r="B104" s="77" t="s">
        <v>102</v>
      </c>
      <c r="C104" s="90" t="s">
        <v>8</v>
      </c>
      <c r="D104" s="87" t="s">
        <v>98</v>
      </c>
      <c r="E104" s="41"/>
      <c r="F104" s="42"/>
      <c r="G104" s="88"/>
      <c r="I104" s="89" t="s">
        <v>103</v>
      </c>
    </row>
    <row r="105" spans="1:9" ht="130" x14ac:dyDescent="0.35">
      <c r="B105" s="77" t="s">
        <v>104</v>
      </c>
      <c r="C105" s="90" t="s">
        <v>8</v>
      </c>
      <c r="D105" s="87" t="s">
        <v>98</v>
      </c>
      <c r="E105" s="41"/>
      <c r="F105" s="42"/>
      <c r="G105" s="88"/>
      <c r="I105" s="89" t="s">
        <v>105</v>
      </c>
    </row>
    <row r="106" spans="1:9" ht="130" x14ac:dyDescent="0.35">
      <c r="B106" s="77" t="s">
        <v>106</v>
      </c>
      <c r="C106" s="90" t="s">
        <v>8</v>
      </c>
      <c r="D106" s="87" t="s">
        <v>98</v>
      </c>
      <c r="E106" s="5"/>
      <c r="F106" s="42"/>
      <c r="G106" s="88"/>
      <c r="I106" s="89" t="s">
        <v>107</v>
      </c>
    </row>
    <row r="107" spans="1:9" ht="130" x14ac:dyDescent="0.35">
      <c r="B107" s="91" t="s">
        <v>108</v>
      </c>
      <c r="C107" s="90" t="s">
        <v>8</v>
      </c>
      <c r="D107" s="87" t="s">
        <v>98</v>
      </c>
      <c r="E107" s="5"/>
      <c r="F107" s="42"/>
      <c r="G107" s="88"/>
      <c r="I107" s="89" t="s">
        <v>109</v>
      </c>
    </row>
    <row r="108" spans="1:9" s="19" customFormat="1" x14ac:dyDescent="0.35">
      <c r="A108" s="1"/>
      <c r="B108" s="92"/>
      <c r="C108" s="93"/>
      <c r="D108" s="94"/>
      <c r="E108" s="5"/>
      <c r="F108" s="42"/>
      <c r="G108" s="95"/>
      <c r="H108" s="22"/>
      <c r="I108" s="96"/>
    </row>
    <row r="109" spans="1:9" s="19" customFormat="1" ht="26" x14ac:dyDescent="0.35">
      <c r="A109" s="51" t="s">
        <v>110</v>
      </c>
      <c r="B109" s="92" t="s">
        <v>111</v>
      </c>
      <c r="C109" s="85" t="s">
        <v>8</v>
      </c>
      <c r="D109" s="41" t="s">
        <v>9</v>
      </c>
      <c r="E109" s="42">
        <v>0</v>
      </c>
      <c r="F109" s="42">
        <f>IF(C109="x",E109,0)</f>
        <v>0</v>
      </c>
      <c r="G109" s="95"/>
      <c r="H109" s="52"/>
      <c r="I109" s="96"/>
    </row>
    <row r="110" spans="1:9" s="19" customFormat="1" x14ac:dyDescent="0.35">
      <c r="A110" s="51"/>
      <c r="B110" s="19" t="s">
        <v>112</v>
      </c>
      <c r="C110" s="85"/>
      <c r="D110" s="41" t="s">
        <v>11</v>
      </c>
      <c r="E110" s="41">
        <v>0</v>
      </c>
      <c r="F110" s="42">
        <f>IF(C110="x",E110,0)</f>
        <v>0</v>
      </c>
      <c r="G110" s="88"/>
      <c r="H110" s="52"/>
      <c r="I110" s="89" t="s">
        <v>113</v>
      </c>
    </row>
    <row r="111" spans="1:9" ht="409.5" x14ac:dyDescent="0.35">
      <c r="A111" s="51"/>
      <c r="B111" s="47" t="s">
        <v>114</v>
      </c>
      <c r="C111" s="93"/>
      <c r="D111" s="97"/>
      <c r="E111" s="98"/>
      <c r="F111" s="42"/>
      <c r="G111" s="88"/>
      <c r="H111" s="52"/>
      <c r="I111" s="89"/>
    </row>
    <row r="112" spans="1:9" x14ac:dyDescent="0.35">
      <c r="B112" s="92"/>
      <c r="C112" s="93"/>
      <c r="D112" s="94"/>
      <c r="E112" s="5"/>
      <c r="F112" s="42"/>
      <c r="G112" s="95"/>
      <c r="I112" s="96"/>
    </row>
    <row r="113" spans="1:15" ht="15.5" x14ac:dyDescent="0.35">
      <c r="B113" s="99" t="s">
        <v>115</v>
      </c>
      <c r="C113" s="100"/>
      <c r="D113" s="100"/>
      <c r="E113" s="100"/>
      <c r="F113" s="101">
        <f>SUM(F114:F171)</f>
        <v>190</v>
      </c>
      <c r="G113" s="100"/>
      <c r="H113" s="102"/>
      <c r="I113" s="100"/>
      <c r="J113" s="103"/>
      <c r="K113" s="35"/>
      <c r="L113" s="36">
        <v>220</v>
      </c>
      <c r="M113" s="37"/>
      <c r="N113" s="37"/>
      <c r="O113" s="37"/>
    </row>
    <row r="114" spans="1:15" x14ac:dyDescent="0.35">
      <c r="A114" s="51">
        <v>12</v>
      </c>
      <c r="B114" s="214" t="s">
        <v>116</v>
      </c>
      <c r="C114" s="85" t="s">
        <v>8</v>
      </c>
      <c r="D114" s="41" t="s">
        <v>9</v>
      </c>
      <c r="E114" s="41">
        <v>30</v>
      </c>
      <c r="F114" s="42">
        <f>IF(C114="x",E114,0)</f>
        <v>30</v>
      </c>
      <c r="G114" s="215"/>
      <c r="I114" s="217" t="s">
        <v>117</v>
      </c>
    </row>
    <row r="115" spans="1:15" x14ac:dyDescent="0.35">
      <c r="B115" s="214"/>
      <c r="C115" s="85"/>
      <c r="D115" s="41" t="s">
        <v>11</v>
      </c>
      <c r="E115" s="41">
        <v>0</v>
      </c>
      <c r="F115" s="42">
        <f>IF(C115="x",E115,0)</f>
        <v>0</v>
      </c>
      <c r="G115" s="215"/>
      <c r="I115" s="217"/>
    </row>
    <row r="116" spans="1:15" x14ac:dyDescent="0.35">
      <c r="B116" s="19" t="s">
        <v>118</v>
      </c>
      <c r="D116" s="5"/>
      <c r="E116" s="5"/>
      <c r="F116" s="42"/>
    </row>
    <row r="117" spans="1:15" ht="304.5" x14ac:dyDescent="0.35">
      <c r="B117" s="48" t="s">
        <v>119</v>
      </c>
      <c r="D117" s="5"/>
      <c r="E117" s="5"/>
      <c r="F117" s="42"/>
    </row>
    <row r="118" spans="1:15" x14ac:dyDescent="0.35">
      <c r="B118" s="56"/>
      <c r="D118" s="5"/>
      <c r="E118" s="5"/>
      <c r="F118" s="42"/>
    </row>
    <row r="119" spans="1:15" x14ac:dyDescent="0.35">
      <c r="A119" s="1">
        <v>13</v>
      </c>
      <c r="B119" s="214" t="s">
        <v>120</v>
      </c>
      <c r="C119" s="85" t="s">
        <v>8</v>
      </c>
      <c r="D119" s="84" t="s">
        <v>121</v>
      </c>
      <c r="E119" s="84">
        <v>0</v>
      </c>
      <c r="F119" s="42">
        <f>IF(C119="x",E119,0)</f>
        <v>0</v>
      </c>
    </row>
    <row r="120" spans="1:15" x14ac:dyDescent="0.35">
      <c r="B120" s="214"/>
      <c r="C120" s="85"/>
      <c r="D120" s="41" t="s">
        <v>122</v>
      </c>
      <c r="E120" s="41">
        <v>0</v>
      </c>
      <c r="F120" s="42">
        <f>IF(C120="x",E120,0)</f>
        <v>0</v>
      </c>
    </row>
    <row r="121" spans="1:15" x14ac:dyDescent="0.35">
      <c r="B121" s="214"/>
      <c r="C121" s="85"/>
      <c r="D121" s="41" t="s">
        <v>123</v>
      </c>
      <c r="E121" s="41">
        <v>0</v>
      </c>
      <c r="F121" s="42">
        <f>IF(C121="x",E121,0)</f>
        <v>0</v>
      </c>
    </row>
    <row r="122" spans="1:15" x14ac:dyDescent="0.35">
      <c r="B122" s="19" t="s">
        <v>124</v>
      </c>
      <c r="D122" s="5"/>
      <c r="E122" s="5"/>
      <c r="F122" s="42"/>
    </row>
    <row r="123" spans="1:15" ht="87" x14ac:dyDescent="0.35">
      <c r="B123" s="48" t="s">
        <v>125</v>
      </c>
      <c r="D123" s="5"/>
      <c r="E123" s="5"/>
      <c r="F123" s="42"/>
    </row>
    <row r="124" spans="1:15" s="19" customFormat="1" x14ac:dyDescent="0.35">
      <c r="A124" s="1"/>
      <c r="B124" s="69"/>
      <c r="C124" s="5"/>
      <c r="D124" s="5"/>
      <c r="E124" s="5"/>
      <c r="F124" s="42"/>
      <c r="G124" s="95"/>
      <c r="H124" s="22"/>
      <c r="I124" s="96"/>
    </row>
    <row r="125" spans="1:15" s="19" customFormat="1" x14ac:dyDescent="0.35">
      <c r="A125" s="51">
        <v>14</v>
      </c>
      <c r="B125" s="214" t="s">
        <v>126</v>
      </c>
      <c r="C125" s="85" t="s">
        <v>8</v>
      </c>
      <c r="D125" s="84" t="s">
        <v>127</v>
      </c>
      <c r="E125" s="84">
        <v>20</v>
      </c>
      <c r="F125" s="42">
        <f>IF(C125="x",E125,0)</f>
        <v>20</v>
      </c>
      <c r="G125" s="223"/>
      <c r="H125" s="52"/>
      <c r="I125" s="224" t="s">
        <v>128</v>
      </c>
    </row>
    <row r="126" spans="1:15" s="19" customFormat="1" x14ac:dyDescent="0.35">
      <c r="A126" s="51"/>
      <c r="B126" s="214"/>
      <c r="C126" s="85"/>
      <c r="D126" s="84" t="s">
        <v>129</v>
      </c>
      <c r="E126" s="84">
        <v>15</v>
      </c>
      <c r="F126" s="42">
        <f>IF(C126="x",E126,0)</f>
        <v>0</v>
      </c>
      <c r="G126" s="223"/>
      <c r="H126" s="52"/>
      <c r="I126" s="224"/>
    </row>
    <row r="127" spans="1:15" s="19" customFormat="1" x14ac:dyDescent="0.35">
      <c r="A127" s="51"/>
      <c r="B127" s="214"/>
      <c r="C127" s="85"/>
      <c r="D127" s="41" t="s">
        <v>130</v>
      </c>
      <c r="E127" s="41">
        <v>10</v>
      </c>
      <c r="F127" s="42">
        <f>IF(C127="x",E127,0)</f>
        <v>0</v>
      </c>
      <c r="G127" s="215"/>
      <c r="H127" s="52"/>
      <c r="I127" s="217"/>
    </row>
    <row r="128" spans="1:15" s="19" customFormat="1" x14ac:dyDescent="0.35">
      <c r="A128" s="51"/>
      <c r="B128" s="214"/>
      <c r="C128" s="85"/>
      <c r="D128" s="41" t="s">
        <v>11</v>
      </c>
      <c r="E128" s="41">
        <v>0</v>
      </c>
      <c r="F128" s="42">
        <f>IF(C128="x",E128,0)</f>
        <v>0</v>
      </c>
      <c r="G128" s="215"/>
      <c r="H128" s="52"/>
      <c r="I128" s="217"/>
    </row>
    <row r="129" spans="1:9" s="19" customFormat="1" x14ac:dyDescent="0.35">
      <c r="A129" s="51"/>
      <c r="B129" s="214"/>
      <c r="C129" s="85"/>
      <c r="D129" s="41" t="s">
        <v>17</v>
      </c>
      <c r="E129" s="41">
        <v>20</v>
      </c>
      <c r="F129" s="42">
        <f>IF(C129="x",E129,0)</f>
        <v>0</v>
      </c>
      <c r="G129" s="215"/>
      <c r="H129" s="52"/>
      <c r="I129" s="217"/>
    </row>
    <row r="130" spans="1:9" s="19" customFormat="1" ht="29" x14ac:dyDescent="0.35">
      <c r="A130" s="51"/>
      <c r="B130" s="19" t="s">
        <v>131</v>
      </c>
      <c r="C130" s="5"/>
      <c r="D130" s="5"/>
      <c r="E130" s="5"/>
      <c r="F130" s="42"/>
      <c r="G130" s="53"/>
      <c r="H130" s="52"/>
      <c r="I130" s="54"/>
    </row>
    <row r="131" spans="1:9" ht="101.5" x14ac:dyDescent="0.35">
      <c r="A131" s="51"/>
      <c r="B131" s="48" t="s">
        <v>132</v>
      </c>
      <c r="D131" s="5"/>
      <c r="E131" s="5"/>
      <c r="F131" s="42"/>
      <c r="G131" s="53"/>
      <c r="H131" s="52"/>
      <c r="I131" s="54"/>
    </row>
    <row r="132" spans="1:9" x14ac:dyDescent="0.35">
      <c r="B132" s="56"/>
      <c r="D132" s="5"/>
      <c r="E132" s="5"/>
      <c r="F132" s="42"/>
    </row>
    <row r="133" spans="1:9" x14ac:dyDescent="0.35">
      <c r="A133" s="1">
        <v>15</v>
      </c>
      <c r="B133" s="214" t="s">
        <v>133</v>
      </c>
      <c r="C133" s="85" t="s">
        <v>8</v>
      </c>
      <c r="D133" s="41" t="s">
        <v>134</v>
      </c>
      <c r="E133" s="41">
        <v>20</v>
      </c>
      <c r="F133" s="42">
        <f t="shared" ref="F133:F138" si="0">IF(C133="x",E133,0)</f>
        <v>20</v>
      </c>
      <c r="I133" s="10" t="s">
        <v>135</v>
      </c>
    </row>
    <row r="134" spans="1:9" x14ac:dyDescent="0.35">
      <c r="B134" s="214"/>
      <c r="C134" s="85"/>
      <c r="D134" s="41" t="s">
        <v>136</v>
      </c>
      <c r="E134" s="41">
        <v>15</v>
      </c>
      <c r="F134" s="42">
        <f t="shared" si="0"/>
        <v>0</v>
      </c>
    </row>
    <row r="135" spans="1:9" x14ac:dyDescent="0.35">
      <c r="B135" s="214"/>
      <c r="C135" s="85"/>
      <c r="D135" s="41" t="s">
        <v>137</v>
      </c>
      <c r="E135" s="41">
        <v>10</v>
      </c>
      <c r="F135" s="42">
        <f t="shared" si="0"/>
        <v>0</v>
      </c>
    </row>
    <row r="136" spans="1:9" x14ac:dyDescent="0.35">
      <c r="B136" s="214"/>
      <c r="C136" s="85"/>
      <c r="D136" s="41" t="s">
        <v>138</v>
      </c>
      <c r="E136" s="41">
        <v>5</v>
      </c>
      <c r="F136" s="42">
        <f t="shared" si="0"/>
        <v>0</v>
      </c>
    </row>
    <row r="137" spans="1:9" x14ac:dyDescent="0.35">
      <c r="B137" s="214"/>
      <c r="C137" s="85"/>
      <c r="D137" s="41" t="s">
        <v>139</v>
      </c>
      <c r="E137" s="41">
        <v>0</v>
      </c>
      <c r="F137" s="42">
        <f t="shared" si="0"/>
        <v>0</v>
      </c>
    </row>
    <row r="138" spans="1:9" x14ac:dyDescent="0.35">
      <c r="B138" s="5"/>
      <c r="C138" s="85"/>
      <c r="D138" s="41" t="s">
        <v>140</v>
      </c>
      <c r="E138" s="41">
        <v>20</v>
      </c>
      <c r="F138" s="42">
        <f t="shared" si="0"/>
        <v>0</v>
      </c>
    </row>
    <row r="139" spans="1:9" x14ac:dyDescent="0.35">
      <c r="B139" s="19" t="s">
        <v>141</v>
      </c>
      <c r="C139" s="104"/>
      <c r="D139" s="41"/>
      <c r="E139" s="41"/>
      <c r="F139" s="42"/>
    </row>
    <row r="140" spans="1:9" ht="29" x14ac:dyDescent="0.35">
      <c r="B140" s="105" t="s">
        <v>142</v>
      </c>
      <c r="C140" s="104"/>
      <c r="D140" s="41"/>
      <c r="E140" s="41"/>
      <c r="F140" s="42"/>
    </row>
    <row r="141" spans="1:9" x14ac:dyDescent="0.35">
      <c r="B141" s="56"/>
      <c r="D141" s="5"/>
      <c r="E141" s="5"/>
      <c r="F141" s="42"/>
    </row>
    <row r="142" spans="1:9" ht="27" customHeight="1" x14ac:dyDescent="0.35">
      <c r="A142" s="1">
        <v>16</v>
      </c>
      <c r="B142" s="214" t="s">
        <v>143</v>
      </c>
      <c r="C142" s="85" t="s">
        <v>8</v>
      </c>
      <c r="D142" s="41" t="s">
        <v>9</v>
      </c>
      <c r="E142" s="41">
        <v>20</v>
      </c>
      <c r="F142" s="42">
        <f>IF(C142="x",E142,0)</f>
        <v>20</v>
      </c>
      <c r="G142" s="225"/>
      <c r="I142" s="226" t="s">
        <v>144</v>
      </c>
    </row>
    <row r="143" spans="1:9" x14ac:dyDescent="0.35">
      <c r="B143" s="214"/>
      <c r="C143" s="85"/>
      <c r="D143" s="41" t="s">
        <v>11</v>
      </c>
      <c r="E143" s="41">
        <v>0</v>
      </c>
      <c r="F143" s="42">
        <f>IF(C143="x",E143,0)</f>
        <v>0</v>
      </c>
      <c r="G143" s="225"/>
      <c r="I143" s="226"/>
    </row>
    <row r="144" spans="1:9" x14ac:dyDescent="0.35">
      <c r="B144" s="19" t="s">
        <v>145</v>
      </c>
      <c r="D144" s="5"/>
      <c r="E144" s="5"/>
      <c r="F144" s="42"/>
    </row>
    <row r="145" spans="1:9" ht="101.5" x14ac:dyDescent="0.35">
      <c r="B145" s="48" t="s">
        <v>146</v>
      </c>
      <c r="D145" s="5"/>
      <c r="E145" s="5"/>
      <c r="F145" s="42"/>
    </row>
    <row r="146" spans="1:9" s="19" customFormat="1" ht="19.5" customHeight="1" x14ac:dyDescent="0.35">
      <c r="A146" s="1"/>
      <c r="B146" s="56"/>
      <c r="C146" s="5"/>
      <c r="D146" s="5"/>
      <c r="E146" s="5"/>
      <c r="F146" s="42"/>
      <c r="G146" s="21"/>
      <c r="H146" s="22"/>
      <c r="I146" s="10"/>
    </row>
    <row r="147" spans="1:9" s="19" customFormat="1" ht="12.75" customHeight="1" x14ac:dyDescent="0.35">
      <c r="A147" s="51">
        <v>17</v>
      </c>
      <c r="B147" s="222" t="s">
        <v>147</v>
      </c>
      <c r="C147" s="85" t="s">
        <v>8</v>
      </c>
      <c r="D147" s="41" t="s">
        <v>9</v>
      </c>
      <c r="E147" s="41">
        <v>20</v>
      </c>
      <c r="F147" s="42">
        <f>IF(C147="x",E147,0)</f>
        <v>20</v>
      </c>
      <c r="G147" s="53"/>
      <c r="H147" s="52"/>
      <c r="I147" s="54"/>
    </row>
    <row r="148" spans="1:9" s="19" customFormat="1" x14ac:dyDescent="0.35">
      <c r="A148" s="51"/>
      <c r="B148" s="222"/>
      <c r="C148" s="85"/>
      <c r="D148" s="41" t="s">
        <v>11</v>
      </c>
      <c r="E148" s="41">
        <v>0</v>
      </c>
      <c r="F148" s="42">
        <f>IF(C148="x",E148,0)</f>
        <v>0</v>
      </c>
      <c r="G148" s="53"/>
      <c r="H148" s="52"/>
      <c r="I148" s="54"/>
    </row>
    <row r="149" spans="1:9" s="19" customFormat="1" x14ac:dyDescent="0.35">
      <c r="A149" s="51"/>
      <c r="B149" s="56" t="s">
        <v>145</v>
      </c>
      <c r="C149" s="104"/>
      <c r="D149" s="41"/>
      <c r="E149" s="41"/>
      <c r="F149" s="42"/>
      <c r="G149" s="53"/>
      <c r="H149" s="52"/>
      <c r="I149" s="54"/>
    </row>
    <row r="150" spans="1:9" s="19" customFormat="1" ht="174" x14ac:dyDescent="0.35">
      <c r="A150" s="51"/>
      <c r="B150" s="48" t="s">
        <v>146</v>
      </c>
      <c r="C150" s="104"/>
      <c r="D150" s="41"/>
      <c r="E150" s="41"/>
      <c r="F150" s="42"/>
      <c r="G150" s="61" t="s">
        <v>148</v>
      </c>
      <c r="H150" s="62" t="s">
        <v>149</v>
      </c>
    </row>
    <row r="151" spans="1:9" s="19" customFormat="1" ht="14.5" customHeight="1" x14ac:dyDescent="0.35">
      <c r="A151" s="51"/>
      <c r="B151" s="56"/>
      <c r="C151" s="5"/>
      <c r="D151" s="5"/>
      <c r="E151" s="5"/>
      <c r="F151" s="42"/>
      <c r="G151" s="53"/>
      <c r="H151" s="52"/>
      <c r="I151" s="54"/>
    </row>
    <row r="152" spans="1:9" s="19" customFormat="1" x14ac:dyDescent="0.35">
      <c r="A152" s="51">
        <v>18</v>
      </c>
      <c r="B152" s="214" t="s">
        <v>150</v>
      </c>
      <c r="C152" s="85" t="s">
        <v>8</v>
      </c>
      <c r="D152" s="41" t="s">
        <v>9</v>
      </c>
      <c r="E152" s="41">
        <v>20</v>
      </c>
      <c r="F152" s="42">
        <f>IF(C152="x",E152,0)</f>
        <v>20</v>
      </c>
      <c r="G152" s="53"/>
      <c r="H152" s="52"/>
      <c r="I152" s="54"/>
    </row>
    <row r="153" spans="1:9" s="19" customFormat="1" x14ac:dyDescent="0.35">
      <c r="A153" s="51"/>
      <c r="B153" s="214"/>
      <c r="C153" s="85"/>
      <c r="D153" s="41" t="s">
        <v>11</v>
      </c>
      <c r="E153" s="41">
        <v>0</v>
      </c>
      <c r="F153" s="42">
        <f>IF(C153="x",E153,0)</f>
        <v>0</v>
      </c>
      <c r="G153" s="53"/>
      <c r="H153" s="52"/>
      <c r="I153" s="54"/>
    </row>
    <row r="154" spans="1:9" s="19" customFormat="1" ht="29" x14ac:dyDescent="0.35">
      <c r="A154" s="51"/>
      <c r="B154" s="19" t="s">
        <v>151</v>
      </c>
      <c r="C154" s="5"/>
      <c r="D154" s="5"/>
      <c r="E154" s="5"/>
      <c r="F154" s="42"/>
      <c r="G154" s="53"/>
      <c r="H154" s="52"/>
      <c r="I154" s="54"/>
    </row>
    <row r="155" spans="1:9" s="19" customFormat="1" ht="101.5" x14ac:dyDescent="0.35">
      <c r="A155" s="51"/>
      <c r="B155" s="47" t="s">
        <v>152</v>
      </c>
      <c r="C155" s="5"/>
      <c r="D155" s="5"/>
      <c r="E155" s="5"/>
      <c r="F155" s="42"/>
      <c r="G155" s="53"/>
      <c r="H155" s="52"/>
      <c r="I155" s="54"/>
    </row>
    <row r="156" spans="1:9" ht="14.5" customHeight="1" x14ac:dyDescent="0.35">
      <c r="A156" s="51"/>
      <c r="B156" s="69"/>
      <c r="D156" s="5"/>
      <c r="E156" s="5"/>
      <c r="F156" s="42"/>
      <c r="G156" s="95"/>
      <c r="H156" s="52"/>
      <c r="I156" s="96"/>
    </row>
    <row r="157" spans="1:9" x14ac:dyDescent="0.35">
      <c r="A157" s="1">
        <v>19</v>
      </c>
      <c r="B157" s="214" t="s">
        <v>153</v>
      </c>
      <c r="C157" s="85" t="s">
        <v>8</v>
      </c>
      <c r="D157" s="41" t="s">
        <v>9</v>
      </c>
      <c r="E157" s="41">
        <v>20</v>
      </c>
      <c r="F157" s="42">
        <f>IF(C157="x",E157,0)</f>
        <v>20</v>
      </c>
    </row>
    <row r="158" spans="1:9" x14ac:dyDescent="0.35">
      <c r="B158" s="214"/>
      <c r="C158" s="85"/>
      <c r="D158" s="41" t="s">
        <v>11</v>
      </c>
      <c r="E158" s="41">
        <v>0</v>
      </c>
      <c r="F158" s="42">
        <f>IF(C158="x",E158,0)</f>
        <v>0</v>
      </c>
    </row>
    <row r="159" spans="1:9" x14ac:dyDescent="0.35">
      <c r="B159" s="19" t="s">
        <v>154</v>
      </c>
      <c r="D159" s="5"/>
      <c r="E159" s="5"/>
      <c r="F159" s="42"/>
    </row>
    <row r="160" spans="1:9" ht="116" x14ac:dyDescent="0.35">
      <c r="B160" s="48" t="s">
        <v>155</v>
      </c>
      <c r="D160" s="5"/>
      <c r="E160" s="5"/>
      <c r="F160" s="42"/>
    </row>
    <row r="161" spans="1:14" x14ac:dyDescent="0.35">
      <c r="B161" s="56"/>
      <c r="D161" s="5"/>
      <c r="E161" s="5"/>
      <c r="F161" s="42"/>
    </row>
    <row r="162" spans="1:14" ht="33" customHeight="1" x14ac:dyDescent="0.35">
      <c r="A162" s="51">
        <v>20</v>
      </c>
      <c r="B162" s="214" t="s">
        <v>156</v>
      </c>
      <c r="C162" s="85" t="s">
        <v>8</v>
      </c>
      <c r="D162" s="41" t="s">
        <v>9</v>
      </c>
      <c r="E162" s="41">
        <v>20</v>
      </c>
      <c r="F162" s="42">
        <f>IF(C162="x",E162,0)</f>
        <v>20</v>
      </c>
      <c r="G162" s="65"/>
      <c r="I162" s="66"/>
    </row>
    <row r="163" spans="1:14" x14ac:dyDescent="0.35">
      <c r="A163" s="67"/>
      <c r="B163" s="214"/>
      <c r="C163" s="85"/>
      <c r="D163" s="41" t="s">
        <v>11</v>
      </c>
      <c r="E163" s="41">
        <v>0</v>
      </c>
      <c r="F163" s="42">
        <f>IF(C163="x",E163,0)</f>
        <v>0</v>
      </c>
      <c r="G163" s="65"/>
      <c r="I163" s="66"/>
    </row>
    <row r="164" spans="1:14" ht="29" x14ac:dyDescent="0.35">
      <c r="A164" s="67"/>
      <c r="B164" s="19" t="s">
        <v>151</v>
      </c>
      <c r="D164" s="106"/>
      <c r="E164" s="106"/>
      <c r="F164" s="42"/>
      <c r="G164" s="65"/>
      <c r="I164" s="66"/>
    </row>
    <row r="165" spans="1:14" ht="72.5" x14ac:dyDescent="0.35">
      <c r="A165" s="67"/>
      <c r="B165" s="47" t="s">
        <v>157</v>
      </c>
      <c r="D165" s="106"/>
      <c r="E165" s="106"/>
      <c r="F165" s="42"/>
      <c r="G165" s="65"/>
      <c r="I165" s="66"/>
    </row>
    <row r="166" spans="1:14" s="19" customFormat="1" ht="14.5" customHeight="1" x14ac:dyDescent="0.35">
      <c r="A166" s="67"/>
      <c r="B166" s="107"/>
      <c r="C166" s="5"/>
      <c r="D166" s="106"/>
      <c r="E166" s="106"/>
      <c r="F166" s="42"/>
      <c r="G166" s="108"/>
      <c r="H166" s="22"/>
      <c r="I166" s="109"/>
    </row>
    <row r="167" spans="1:14" s="19" customFormat="1" x14ac:dyDescent="0.35">
      <c r="A167" s="51">
        <v>21</v>
      </c>
      <c r="B167" s="214" t="s">
        <v>158</v>
      </c>
      <c r="C167" s="85" t="s">
        <v>8</v>
      </c>
      <c r="D167" s="41" t="s">
        <v>9</v>
      </c>
      <c r="E167" s="41">
        <v>20</v>
      </c>
      <c r="F167" s="42">
        <f>IF(C167="x",E167,0)</f>
        <v>20</v>
      </c>
      <c r="G167" s="215"/>
      <c r="H167" s="52"/>
      <c r="I167" s="217" t="s">
        <v>159</v>
      </c>
    </row>
    <row r="168" spans="1:14" s="19" customFormat="1" x14ac:dyDescent="0.35">
      <c r="A168" s="51"/>
      <c r="B168" s="214"/>
      <c r="C168" s="85"/>
      <c r="D168" s="41" t="s">
        <v>11</v>
      </c>
      <c r="E168" s="41">
        <v>0</v>
      </c>
      <c r="F168" s="42">
        <f>IF(C168="x",E168,0)</f>
        <v>0</v>
      </c>
      <c r="G168" s="215"/>
      <c r="H168" s="52"/>
      <c r="I168" s="217"/>
    </row>
    <row r="169" spans="1:14" s="19" customFormat="1" ht="29" x14ac:dyDescent="0.35">
      <c r="A169" s="51"/>
      <c r="B169" s="19" t="s">
        <v>151</v>
      </c>
      <c r="C169" s="5"/>
      <c r="D169" s="5"/>
      <c r="E169" s="5"/>
      <c r="F169" s="42"/>
      <c r="G169" s="53"/>
      <c r="H169" s="52"/>
      <c r="I169" s="54"/>
    </row>
    <row r="170" spans="1:14" ht="217.5" x14ac:dyDescent="0.35">
      <c r="A170" s="51"/>
      <c r="B170" s="47" t="s">
        <v>160</v>
      </c>
      <c r="D170" s="5"/>
      <c r="E170" s="5"/>
      <c r="F170" s="42"/>
      <c r="G170" s="53"/>
      <c r="H170" s="52"/>
      <c r="I170" s="54"/>
    </row>
    <row r="171" spans="1:14" x14ac:dyDescent="0.35">
      <c r="B171" s="56"/>
      <c r="D171" s="5"/>
      <c r="E171" s="5"/>
      <c r="F171" s="42"/>
    </row>
    <row r="172" spans="1:14" ht="15.5" x14ac:dyDescent="0.35">
      <c r="B172" s="110" t="s">
        <v>161</v>
      </c>
      <c r="C172" s="111"/>
      <c r="D172" s="111"/>
      <c r="E172" s="111"/>
      <c r="F172" s="32">
        <f>SUM(F173:F260)</f>
        <v>165</v>
      </c>
      <c r="G172" s="112"/>
      <c r="H172" s="113"/>
      <c r="I172" s="111"/>
      <c r="J172" s="114"/>
      <c r="K172" s="114"/>
      <c r="L172" s="114"/>
      <c r="M172" s="114"/>
      <c r="N172" s="114"/>
    </row>
    <row r="173" spans="1:14" x14ac:dyDescent="0.35">
      <c r="A173" s="51">
        <v>22</v>
      </c>
      <c r="B173" s="214" t="s">
        <v>162</v>
      </c>
      <c r="C173" s="85" t="s">
        <v>8</v>
      </c>
      <c r="D173" s="41" t="s">
        <v>9</v>
      </c>
      <c r="E173" s="41">
        <v>20</v>
      </c>
      <c r="F173" s="42">
        <f>IF(C173="x",E173,0)</f>
        <v>20</v>
      </c>
      <c r="G173" s="53"/>
      <c r="I173" s="54" t="s">
        <v>163</v>
      </c>
    </row>
    <row r="174" spans="1:14" s="19" customFormat="1" x14ac:dyDescent="0.35">
      <c r="A174" s="67"/>
      <c r="B174" s="214"/>
      <c r="C174" s="85"/>
      <c r="D174" s="41" t="s">
        <v>11</v>
      </c>
      <c r="E174" s="41">
        <v>0</v>
      </c>
      <c r="F174" s="42">
        <f>IF(C174="x",E174,0)</f>
        <v>0</v>
      </c>
      <c r="G174" s="21"/>
      <c r="H174" s="22"/>
      <c r="I174" s="10"/>
    </row>
    <row r="175" spans="1:14" s="19" customFormat="1" x14ac:dyDescent="0.35">
      <c r="A175" s="51"/>
      <c r="B175" s="19" t="s">
        <v>164</v>
      </c>
      <c r="C175" s="5"/>
      <c r="D175" s="5"/>
      <c r="E175" s="5"/>
      <c r="F175" s="42"/>
      <c r="G175" s="53"/>
      <c r="H175" s="52"/>
      <c r="I175" s="54"/>
    </row>
    <row r="176" spans="1:14" ht="145" x14ac:dyDescent="0.35">
      <c r="A176" s="51"/>
      <c r="B176" s="48" t="s">
        <v>165</v>
      </c>
      <c r="D176" s="5"/>
      <c r="E176" s="5"/>
      <c r="F176" s="42"/>
      <c r="G176" s="61" t="s">
        <v>166</v>
      </c>
      <c r="H176" s="62" t="s">
        <v>167</v>
      </c>
      <c r="I176" s="19"/>
    </row>
    <row r="177" spans="1:9" ht="14.5" customHeight="1" x14ac:dyDescent="0.35">
      <c r="B177" s="69"/>
      <c r="D177" s="5"/>
      <c r="E177" s="5"/>
      <c r="F177" s="42"/>
      <c r="G177" s="95"/>
      <c r="I177" s="96"/>
    </row>
    <row r="178" spans="1:9" x14ac:dyDescent="0.35">
      <c r="A178" s="1" t="s">
        <v>168</v>
      </c>
      <c r="B178" s="214" t="s">
        <v>169</v>
      </c>
      <c r="C178" s="85" t="s">
        <v>8</v>
      </c>
      <c r="D178" s="41" t="s">
        <v>9</v>
      </c>
      <c r="E178" s="41">
        <v>15</v>
      </c>
      <c r="F178" s="42">
        <f>IF(C178="x",E178,0)</f>
        <v>15</v>
      </c>
    </row>
    <row r="179" spans="1:9" x14ac:dyDescent="0.35">
      <c r="B179" s="214"/>
      <c r="C179" s="85"/>
      <c r="D179" s="41" t="s">
        <v>11</v>
      </c>
      <c r="E179" s="41">
        <v>0</v>
      </c>
      <c r="F179" s="42">
        <f>IF(C179="x",E179,0)</f>
        <v>0</v>
      </c>
    </row>
    <row r="180" spans="1:9" x14ac:dyDescent="0.35">
      <c r="B180" s="19" t="s">
        <v>170</v>
      </c>
      <c r="C180" s="85"/>
      <c r="D180" s="41" t="s">
        <v>171</v>
      </c>
      <c r="E180" s="115">
        <v>0</v>
      </c>
      <c r="F180" s="42">
        <f>IF(C180="x",E180,0)</f>
        <v>0</v>
      </c>
    </row>
    <row r="181" spans="1:9" ht="43.5" x14ac:dyDescent="0.35">
      <c r="B181" s="48" t="s">
        <v>172</v>
      </c>
      <c r="D181" s="5"/>
      <c r="E181" s="5"/>
      <c r="F181" s="42"/>
    </row>
    <row r="182" spans="1:9" x14ac:dyDescent="0.35">
      <c r="B182" s="69"/>
      <c r="D182" s="5"/>
      <c r="E182" s="5"/>
      <c r="F182" s="42"/>
      <c r="G182" s="95"/>
      <c r="I182" s="96"/>
    </row>
    <row r="183" spans="1:9" x14ac:dyDescent="0.35">
      <c r="A183" s="1" t="s">
        <v>173</v>
      </c>
      <c r="B183" s="214" t="s">
        <v>174</v>
      </c>
      <c r="C183" s="85" t="s">
        <v>8</v>
      </c>
      <c r="D183" s="41" t="s">
        <v>175</v>
      </c>
      <c r="E183" s="41">
        <v>0</v>
      </c>
      <c r="F183" s="42">
        <f>IF(C183="x",E183,0)</f>
        <v>0</v>
      </c>
    </row>
    <row r="184" spans="1:9" x14ac:dyDescent="0.35">
      <c r="B184" s="214"/>
      <c r="C184" s="85"/>
      <c r="D184" s="41" t="s">
        <v>176</v>
      </c>
      <c r="E184" s="41">
        <v>0</v>
      </c>
      <c r="F184" s="42">
        <f>IF(C184="x",E184,0)</f>
        <v>0</v>
      </c>
    </row>
    <row r="185" spans="1:9" x14ac:dyDescent="0.35">
      <c r="B185" s="214"/>
      <c r="C185" s="85"/>
      <c r="D185" s="41" t="s">
        <v>177</v>
      </c>
      <c r="E185" s="41">
        <v>0</v>
      </c>
      <c r="F185" s="42">
        <f>IF(C185="x",E185,0)</f>
        <v>0</v>
      </c>
    </row>
    <row r="186" spans="1:9" x14ac:dyDescent="0.35">
      <c r="B186" s="19" t="s">
        <v>178</v>
      </c>
      <c r="D186" s="5"/>
      <c r="E186" s="5"/>
      <c r="F186" s="42"/>
    </row>
    <row r="187" spans="1:9" ht="58" x14ac:dyDescent="0.35">
      <c r="B187" s="47" t="s">
        <v>179</v>
      </c>
      <c r="D187" s="5"/>
      <c r="E187" s="5"/>
      <c r="F187" s="42"/>
    </row>
    <row r="188" spans="1:9" x14ac:dyDescent="0.35">
      <c r="B188" s="69"/>
      <c r="D188" s="5"/>
      <c r="E188" s="5"/>
      <c r="F188" s="42"/>
      <c r="G188" s="95"/>
      <c r="I188" s="96"/>
    </row>
    <row r="189" spans="1:9" x14ac:dyDescent="0.35">
      <c r="A189" s="1" t="s">
        <v>180</v>
      </c>
      <c r="B189" s="214" t="s">
        <v>181</v>
      </c>
      <c r="C189" s="85" t="s">
        <v>8</v>
      </c>
      <c r="D189" s="41" t="s">
        <v>9</v>
      </c>
      <c r="E189" s="41">
        <v>15</v>
      </c>
      <c r="F189" s="42">
        <f>IF(C189="x",E189,0)</f>
        <v>15</v>
      </c>
    </row>
    <row r="190" spans="1:9" x14ac:dyDescent="0.35">
      <c r="B190" s="214"/>
      <c r="C190" s="85"/>
      <c r="D190" s="41" t="s">
        <v>11</v>
      </c>
      <c r="E190" s="41">
        <v>0</v>
      </c>
      <c r="F190" s="42">
        <f>IF(C190="x",E190,0)</f>
        <v>0</v>
      </c>
    </row>
    <row r="191" spans="1:9" x14ac:dyDescent="0.35">
      <c r="B191" s="214"/>
      <c r="C191" s="85"/>
      <c r="D191" s="41" t="s">
        <v>171</v>
      </c>
      <c r="E191" s="41">
        <v>0</v>
      </c>
      <c r="F191" s="42">
        <f>IF(C191="x",E191,0)</f>
        <v>0</v>
      </c>
    </row>
    <row r="192" spans="1:9" x14ac:dyDescent="0.35">
      <c r="B192" s="19" t="s">
        <v>170</v>
      </c>
      <c r="C192" s="104"/>
      <c r="D192" s="41"/>
      <c r="E192" s="41"/>
      <c r="F192" s="42"/>
    </row>
    <row r="193" spans="1:9" ht="217.5" x14ac:dyDescent="0.35">
      <c r="B193" s="116" t="s">
        <v>182</v>
      </c>
      <c r="C193" s="104"/>
      <c r="D193" s="41"/>
      <c r="E193" s="41"/>
      <c r="F193" s="42"/>
    </row>
    <row r="194" spans="1:9" x14ac:dyDescent="0.35">
      <c r="B194" s="69"/>
      <c r="D194" s="5"/>
      <c r="E194" s="5"/>
      <c r="F194" s="42"/>
      <c r="G194" s="95"/>
      <c r="I194" s="96"/>
    </row>
    <row r="195" spans="1:9" x14ac:dyDescent="0.35">
      <c r="A195" s="1" t="s">
        <v>183</v>
      </c>
      <c r="B195" s="214" t="s">
        <v>184</v>
      </c>
      <c r="C195" s="85" t="s">
        <v>8</v>
      </c>
      <c r="D195" s="41" t="s">
        <v>185</v>
      </c>
      <c r="E195" s="41">
        <v>15</v>
      </c>
      <c r="F195" s="42">
        <f>IF(C195="x",E195,0)</f>
        <v>15</v>
      </c>
    </row>
    <row r="196" spans="1:9" x14ac:dyDescent="0.35">
      <c r="B196" s="214"/>
      <c r="C196" s="85"/>
      <c r="D196" s="41" t="s">
        <v>186</v>
      </c>
      <c r="E196" s="41">
        <v>12</v>
      </c>
      <c r="F196" s="42">
        <f>IF(C196="x",E196,0)</f>
        <v>0</v>
      </c>
    </row>
    <row r="197" spans="1:9" x14ac:dyDescent="0.35">
      <c r="B197" s="214"/>
      <c r="C197" s="85"/>
      <c r="D197" s="41" t="s">
        <v>187</v>
      </c>
      <c r="E197" s="41">
        <v>10</v>
      </c>
      <c r="F197" s="42">
        <f>IF(C197="x",E197,0)</f>
        <v>0</v>
      </c>
    </row>
    <row r="198" spans="1:9" x14ac:dyDescent="0.35">
      <c r="B198" s="214"/>
      <c r="C198" s="85"/>
      <c r="D198" s="41" t="s">
        <v>188</v>
      </c>
      <c r="E198" s="41">
        <v>5</v>
      </c>
      <c r="F198" s="42">
        <f>IF(C198="x",E198,0)</f>
        <v>0</v>
      </c>
    </row>
    <row r="199" spans="1:9" x14ac:dyDescent="0.35">
      <c r="B199" s="214"/>
      <c r="C199" s="85"/>
      <c r="D199" s="41" t="s">
        <v>189</v>
      </c>
      <c r="E199" s="41">
        <v>0</v>
      </c>
      <c r="F199" s="42">
        <f>IF(C199="x",E199,0)</f>
        <v>0</v>
      </c>
    </row>
    <row r="200" spans="1:9" x14ac:dyDescent="0.35">
      <c r="B200" s="69"/>
      <c r="D200" s="5"/>
      <c r="E200" s="5"/>
      <c r="F200" s="42"/>
      <c r="G200" s="95"/>
      <c r="I200" s="96"/>
    </row>
    <row r="201" spans="1:9" x14ac:dyDescent="0.35">
      <c r="A201" s="1" t="s">
        <v>190</v>
      </c>
      <c r="B201" s="214" t="s">
        <v>191</v>
      </c>
      <c r="C201" s="85" t="s">
        <v>8</v>
      </c>
      <c r="D201" s="41" t="s">
        <v>192</v>
      </c>
      <c r="E201" s="41">
        <v>10</v>
      </c>
      <c r="F201" s="42">
        <f>IF(C201="x",E201,0)</f>
        <v>10</v>
      </c>
    </row>
    <row r="202" spans="1:9" x14ac:dyDescent="0.35">
      <c r="B202" s="214"/>
      <c r="C202" s="85"/>
      <c r="D202" s="41" t="s">
        <v>193</v>
      </c>
      <c r="E202" s="41">
        <v>5</v>
      </c>
      <c r="F202" s="42">
        <f>IF(C202="x",E202,0)</f>
        <v>0</v>
      </c>
    </row>
    <row r="203" spans="1:9" x14ac:dyDescent="0.35">
      <c r="B203" s="214"/>
      <c r="C203" s="85"/>
      <c r="D203" s="41" t="s">
        <v>194</v>
      </c>
      <c r="E203" s="41">
        <v>0</v>
      </c>
      <c r="F203" s="42">
        <f>IF(C203="x",E203,0)</f>
        <v>0</v>
      </c>
    </row>
    <row r="204" spans="1:9" s="19" customFormat="1" x14ac:dyDescent="0.35">
      <c r="A204" s="1"/>
      <c r="B204" s="5"/>
      <c r="C204" s="104"/>
      <c r="D204" s="41"/>
      <c r="E204" s="41"/>
      <c r="F204" s="42"/>
      <c r="G204" s="21"/>
      <c r="H204" s="22"/>
      <c r="I204" s="10"/>
    </row>
    <row r="205" spans="1:9" s="19" customFormat="1" ht="29" x14ac:dyDescent="0.35">
      <c r="A205" s="51" t="s">
        <v>195</v>
      </c>
      <c r="B205" s="52" t="s">
        <v>196</v>
      </c>
      <c r="C205" s="5"/>
      <c r="E205" s="41">
        <v>0</v>
      </c>
      <c r="F205" s="42">
        <f>IF(C205="x",E205,0)</f>
        <v>0</v>
      </c>
      <c r="G205" s="95"/>
      <c r="H205" s="52"/>
      <c r="I205" s="96"/>
    </row>
    <row r="206" spans="1:9" s="19" customFormat="1" x14ac:dyDescent="0.35">
      <c r="A206" s="51"/>
      <c r="B206" s="56" t="s">
        <v>197</v>
      </c>
      <c r="C206" s="5"/>
      <c r="E206" s="5"/>
      <c r="F206" s="42"/>
      <c r="G206" s="53"/>
      <c r="H206" s="52"/>
      <c r="I206" s="54"/>
    </row>
    <row r="207" spans="1:9" ht="116" x14ac:dyDescent="0.35">
      <c r="A207" s="51"/>
      <c r="B207" s="47" t="s">
        <v>198</v>
      </c>
      <c r="D207" s="19"/>
      <c r="E207" s="5"/>
      <c r="F207" s="42"/>
      <c r="G207" s="53"/>
      <c r="H207" s="52"/>
      <c r="I207" s="54"/>
    </row>
    <row r="208" spans="1:9" s="19" customFormat="1" x14ac:dyDescent="0.35">
      <c r="A208" s="67"/>
      <c r="B208" s="68"/>
      <c r="C208" s="5"/>
      <c r="D208" s="63"/>
      <c r="E208" s="106"/>
      <c r="F208" s="42"/>
      <c r="G208" s="21"/>
      <c r="H208" s="22"/>
      <c r="I208" s="10"/>
    </row>
    <row r="209" spans="1:9" s="19" customFormat="1" ht="29" x14ac:dyDescent="0.35">
      <c r="A209" s="51" t="s">
        <v>199</v>
      </c>
      <c r="B209" s="52" t="s">
        <v>200</v>
      </c>
      <c r="C209" s="85" t="s">
        <v>8</v>
      </c>
      <c r="D209" s="41" t="s">
        <v>9</v>
      </c>
      <c r="E209" s="41">
        <v>10</v>
      </c>
      <c r="F209" s="42">
        <f>IF(C209="x",E209,0)</f>
        <v>10</v>
      </c>
      <c r="G209" s="53"/>
      <c r="H209" s="52"/>
      <c r="I209" s="54"/>
    </row>
    <row r="210" spans="1:9" s="19" customFormat="1" ht="29" x14ac:dyDescent="0.35">
      <c r="A210" s="51"/>
      <c r="B210" s="56" t="s">
        <v>201</v>
      </c>
      <c r="C210" s="85"/>
      <c r="D210" s="41" t="s">
        <v>11</v>
      </c>
      <c r="E210" s="5"/>
      <c r="F210" s="42"/>
      <c r="G210" s="53"/>
      <c r="H210" s="52"/>
      <c r="I210" s="54"/>
    </row>
    <row r="211" spans="1:9" ht="116" x14ac:dyDescent="0.35">
      <c r="A211" s="51"/>
      <c r="B211" s="116" t="s">
        <v>202</v>
      </c>
      <c r="D211" s="19"/>
      <c r="E211" s="5"/>
      <c r="F211" s="42"/>
      <c r="G211" s="53"/>
      <c r="H211" s="52"/>
      <c r="I211" s="54"/>
    </row>
    <row r="212" spans="1:9" x14ac:dyDescent="0.35">
      <c r="A212" s="67"/>
      <c r="B212" s="68"/>
      <c r="D212" s="63"/>
      <c r="E212" s="106"/>
      <c r="F212" s="42"/>
    </row>
    <row r="213" spans="1:9" x14ac:dyDescent="0.35">
      <c r="A213" s="51" t="s">
        <v>203</v>
      </c>
      <c r="B213" s="214" t="s">
        <v>204</v>
      </c>
      <c r="C213" s="85" t="s">
        <v>8</v>
      </c>
      <c r="D213" s="41" t="s">
        <v>9</v>
      </c>
      <c r="E213" s="41">
        <v>15</v>
      </c>
      <c r="F213" s="42">
        <f>IF(C213="x",E213,0)</f>
        <v>15</v>
      </c>
      <c r="G213" s="225"/>
      <c r="I213" s="226" t="s">
        <v>205</v>
      </c>
    </row>
    <row r="214" spans="1:9" x14ac:dyDescent="0.35">
      <c r="A214" s="67"/>
      <c r="B214" s="214"/>
      <c r="C214" s="85"/>
      <c r="D214" s="41" t="s">
        <v>11</v>
      </c>
      <c r="E214" s="41">
        <v>0</v>
      </c>
      <c r="F214" s="42">
        <f>IF(C214="x",E214,0)</f>
        <v>0</v>
      </c>
      <c r="G214" s="225"/>
      <c r="I214" s="226"/>
    </row>
    <row r="215" spans="1:9" x14ac:dyDescent="0.35">
      <c r="A215" s="67"/>
      <c r="B215" s="19" t="s">
        <v>206</v>
      </c>
      <c r="D215" s="5"/>
      <c r="E215" s="5"/>
      <c r="F215" s="42"/>
    </row>
    <row r="216" spans="1:9" ht="232" x14ac:dyDescent="0.35">
      <c r="A216" s="67"/>
      <c r="B216" s="48" t="s">
        <v>207</v>
      </c>
      <c r="D216" s="5"/>
      <c r="E216" s="5"/>
      <c r="F216" s="42"/>
    </row>
    <row r="217" spans="1:9" x14ac:dyDescent="0.35">
      <c r="A217" s="67"/>
      <c r="B217" s="68"/>
      <c r="D217" s="63"/>
      <c r="E217" s="106"/>
      <c r="F217" s="42"/>
    </row>
    <row r="218" spans="1:9" s="19" customFormat="1" ht="39.65" customHeight="1" x14ac:dyDescent="0.35">
      <c r="A218" s="1"/>
      <c r="B218" s="5"/>
      <c r="C218" s="104"/>
      <c r="D218" s="41"/>
      <c r="E218" s="41"/>
      <c r="F218" s="42"/>
      <c r="G218" s="21"/>
      <c r="H218" s="22"/>
      <c r="I218" s="10"/>
    </row>
    <row r="219" spans="1:9" s="19" customFormat="1" x14ac:dyDescent="0.35">
      <c r="A219" s="51" t="s">
        <v>208</v>
      </c>
      <c r="B219" s="214" t="s">
        <v>209</v>
      </c>
      <c r="C219" s="85" t="s">
        <v>8</v>
      </c>
      <c r="D219" s="41" t="s">
        <v>9</v>
      </c>
      <c r="E219" s="41">
        <v>10</v>
      </c>
      <c r="F219" s="42">
        <f>IF(C219="x",E219,0)</f>
        <v>10</v>
      </c>
      <c r="G219" s="215"/>
      <c r="H219" s="52"/>
      <c r="I219" s="217" t="s">
        <v>210</v>
      </c>
    </row>
    <row r="220" spans="1:9" s="19" customFormat="1" x14ac:dyDescent="0.35">
      <c r="A220" s="51"/>
      <c r="B220" s="214"/>
      <c r="C220" s="85"/>
      <c r="D220" s="41" t="s">
        <v>11</v>
      </c>
      <c r="E220" s="41">
        <v>0</v>
      </c>
      <c r="F220" s="42">
        <f>IF(C220="x",E220,0)</f>
        <v>0</v>
      </c>
      <c r="G220" s="215"/>
      <c r="H220" s="52"/>
      <c r="I220" s="217"/>
    </row>
    <row r="221" spans="1:9" s="19" customFormat="1" x14ac:dyDescent="0.35">
      <c r="A221" s="51"/>
      <c r="B221" s="19" t="s">
        <v>211</v>
      </c>
      <c r="C221" s="5"/>
      <c r="D221" s="5"/>
      <c r="E221" s="5"/>
      <c r="F221" s="42"/>
      <c r="G221" s="53"/>
      <c r="H221" s="52"/>
      <c r="I221" s="54"/>
    </row>
    <row r="222" spans="1:9" s="19" customFormat="1" ht="145" x14ac:dyDescent="0.35">
      <c r="A222" s="51"/>
      <c r="B222" s="48" t="s">
        <v>212</v>
      </c>
      <c r="C222" s="5"/>
      <c r="D222" s="5"/>
      <c r="E222" s="5"/>
      <c r="F222" s="42"/>
      <c r="G222" s="53"/>
      <c r="H222" s="52"/>
      <c r="I222" s="54"/>
    </row>
    <row r="223" spans="1:9" s="19" customFormat="1" x14ac:dyDescent="0.35">
      <c r="A223" s="51"/>
      <c r="B223" s="56"/>
      <c r="C223" s="5"/>
      <c r="D223" s="5"/>
      <c r="E223" s="5"/>
      <c r="F223" s="42"/>
      <c r="G223" s="53"/>
      <c r="H223" s="52"/>
      <c r="I223" s="54"/>
    </row>
    <row r="224" spans="1:9" s="19" customFormat="1" x14ac:dyDescent="0.35">
      <c r="A224" s="51" t="s">
        <v>213</v>
      </c>
      <c r="B224" s="214" t="s">
        <v>214</v>
      </c>
      <c r="C224" s="85" t="s">
        <v>8</v>
      </c>
      <c r="D224" s="41" t="s">
        <v>9</v>
      </c>
      <c r="E224" s="41">
        <v>10</v>
      </c>
      <c r="F224" s="42">
        <f>IF(C224="x",E224,0)</f>
        <v>10</v>
      </c>
      <c r="G224" s="53"/>
      <c r="H224" s="52"/>
      <c r="I224" s="54" t="s">
        <v>215</v>
      </c>
    </row>
    <row r="225" spans="1:9" s="19" customFormat="1" x14ac:dyDescent="0.35">
      <c r="A225" s="51"/>
      <c r="B225" s="214"/>
      <c r="C225" s="85"/>
      <c r="D225" s="41" t="s">
        <v>11</v>
      </c>
      <c r="E225" s="41">
        <v>0</v>
      </c>
      <c r="F225" s="42">
        <f>IF(C225="x",E225,0)</f>
        <v>0</v>
      </c>
      <c r="G225" s="53"/>
      <c r="H225" s="52"/>
      <c r="I225" s="54"/>
    </row>
    <row r="226" spans="1:9" s="19" customFormat="1" x14ac:dyDescent="0.35">
      <c r="A226" s="51"/>
      <c r="B226" s="19" t="s">
        <v>211</v>
      </c>
      <c r="C226" s="5"/>
      <c r="D226" s="5"/>
      <c r="E226" s="5"/>
      <c r="F226" s="42"/>
      <c r="G226" s="53"/>
      <c r="H226" s="52"/>
      <c r="I226" s="54"/>
    </row>
    <row r="227" spans="1:9" s="19" customFormat="1" ht="409.5" x14ac:dyDescent="0.35">
      <c r="A227" s="51"/>
      <c r="B227" s="47" t="s">
        <v>216</v>
      </c>
      <c r="C227" s="5"/>
      <c r="D227" s="5"/>
      <c r="E227" s="5"/>
      <c r="F227" s="42"/>
      <c r="G227" s="53"/>
      <c r="H227" s="52"/>
      <c r="I227" s="54"/>
    </row>
    <row r="228" spans="1:9" s="19" customFormat="1" x14ac:dyDescent="0.35">
      <c r="A228" s="51"/>
      <c r="B228" s="56"/>
      <c r="C228" s="5"/>
      <c r="D228" s="5"/>
      <c r="E228" s="5"/>
      <c r="F228" s="42"/>
      <c r="G228" s="53"/>
      <c r="H228" s="52"/>
      <c r="I228" s="54"/>
    </row>
    <row r="229" spans="1:9" s="19" customFormat="1" x14ac:dyDescent="0.35">
      <c r="A229" s="51" t="s">
        <v>217</v>
      </c>
      <c r="B229" s="214" t="s">
        <v>218</v>
      </c>
      <c r="C229" s="85"/>
      <c r="D229" s="41" t="s">
        <v>9</v>
      </c>
      <c r="E229" s="41">
        <v>10</v>
      </c>
      <c r="F229" s="42">
        <f>IF(C229="x",E229,0)</f>
        <v>0</v>
      </c>
      <c r="G229" s="53"/>
      <c r="H229" s="52"/>
      <c r="I229" s="54" t="s">
        <v>219</v>
      </c>
    </row>
    <row r="230" spans="1:9" s="19" customFormat="1" x14ac:dyDescent="0.35">
      <c r="A230" s="51"/>
      <c r="B230" s="214"/>
      <c r="C230" s="85" t="s">
        <v>8</v>
      </c>
      <c r="D230" s="41" t="s">
        <v>11</v>
      </c>
      <c r="E230" s="41">
        <v>0</v>
      </c>
      <c r="F230" s="42">
        <f>IF(C230="x",E230,0)</f>
        <v>0</v>
      </c>
      <c r="G230" s="53"/>
      <c r="H230" s="52"/>
      <c r="I230" s="54"/>
    </row>
    <row r="231" spans="1:9" s="19" customFormat="1" x14ac:dyDescent="0.35">
      <c r="A231" s="51"/>
      <c r="B231" s="19" t="s">
        <v>211</v>
      </c>
      <c r="C231" s="5"/>
      <c r="D231" s="5"/>
      <c r="E231" s="5"/>
      <c r="F231" s="42"/>
      <c r="G231" s="53"/>
      <c r="H231" s="52"/>
      <c r="I231" s="54"/>
    </row>
    <row r="232" spans="1:9" x14ac:dyDescent="0.35">
      <c r="A232" s="51"/>
      <c r="B232" s="47" t="s">
        <v>27</v>
      </c>
      <c r="D232" s="5"/>
      <c r="E232" s="5"/>
      <c r="F232" s="42"/>
      <c r="G232" s="53"/>
      <c r="H232" s="52"/>
      <c r="I232" s="54"/>
    </row>
    <row r="233" spans="1:9" x14ac:dyDescent="0.35">
      <c r="B233" s="69"/>
      <c r="D233" s="5"/>
      <c r="E233" s="5"/>
      <c r="F233" s="42"/>
      <c r="G233" s="95"/>
      <c r="I233" s="96"/>
    </row>
    <row r="234" spans="1:9" x14ac:dyDescent="0.35">
      <c r="A234" s="1" t="s">
        <v>220</v>
      </c>
      <c r="B234" s="214" t="s">
        <v>221</v>
      </c>
      <c r="C234" s="85" t="s">
        <v>8</v>
      </c>
      <c r="D234" s="41" t="s">
        <v>9</v>
      </c>
      <c r="E234" s="41">
        <v>15</v>
      </c>
      <c r="F234" s="42">
        <f>IF(C234="x",E234,0)</f>
        <v>15</v>
      </c>
      <c r="G234" s="225"/>
      <c r="I234" s="226" t="s">
        <v>222</v>
      </c>
    </row>
    <row r="235" spans="1:9" x14ac:dyDescent="0.35">
      <c r="B235" s="214"/>
      <c r="C235" s="85"/>
      <c r="D235" s="41" t="s">
        <v>11</v>
      </c>
      <c r="E235" s="41">
        <v>0</v>
      </c>
      <c r="F235" s="42">
        <f>IF(C235="x",E235,0)</f>
        <v>0</v>
      </c>
      <c r="G235" s="225"/>
      <c r="I235" s="226"/>
    </row>
    <row r="236" spans="1:9" x14ac:dyDescent="0.35">
      <c r="B236" s="19" t="s">
        <v>223</v>
      </c>
      <c r="D236" s="5"/>
      <c r="E236" s="5"/>
      <c r="F236" s="42"/>
    </row>
    <row r="237" spans="1:9" ht="201.5" x14ac:dyDescent="0.35">
      <c r="B237" s="117" t="s">
        <v>224</v>
      </c>
      <c r="D237" s="5"/>
      <c r="E237" s="5"/>
      <c r="F237" s="42"/>
    </row>
    <row r="238" spans="1:9" ht="14.5" customHeight="1" x14ac:dyDescent="0.35">
      <c r="B238" s="69"/>
      <c r="D238" s="5"/>
      <c r="E238" s="5"/>
      <c r="F238" s="42"/>
      <c r="G238" s="95"/>
      <c r="I238" s="96"/>
    </row>
    <row r="239" spans="1:9" x14ac:dyDescent="0.35">
      <c r="A239" s="1" t="s">
        <v>225</v>
      </c>
      <c r="B239" s="214" t="s">
        <v>226</v>
      </c>
      <c r="C239" s="85" t="s">
        <v>8</v>
      </c>
      <c r="D239" s="41" t="s">
        <v>9</v>
      </c>
      <c r="E239" s="41">
        <v>10</v>
      </c>
      <c r="F239" s="42">
        <f>IF(C239="x",E239,0)</f>
        <v>10</v>
      </c>
    </row>
    <row r="240" spans="1:9" x14ac:dyDescent="0.35">
      <c r="B240" s="214"/>
      <c r="C240" s="85"/>
      <c r="D240" s="41" t="s">
        <v>11</v>
      </c>
      <c r="E240" s="41">
        <v>0</v>
      </c>
      <c r="F240" s="42">
        <f>IF(C240="x",E240,0)</f>
        <v>0</v>
      </c>
    </row>
    <row r="241" spans="1:9" x14ac:dyDescent="0.35">
      <c r="B241" s="19" t="s">
        <v>227</v>
      </c>
      <c r="D241" s="19"/>
      <c r="E241" s="5"/>
      <c r="F241" s="42"/>
    </row>
    <row r="242" spans="1:9" ht="108.5" x14ac:dyDescent="0.35">
      <c r="B242" s="117" t="s">
        <v>228</v>
      </c>
      <c r="D242" s="19"/>
      <c r="E242" s="5"/>
      <c r="F242" s="42"/>
    </row>
    <row r="243" spans="1:9" s="19" customFormat="1" x14ac:dyDescent="0.35">
      <c r="A243" s="1"/>
      <c r="B243" s="56"/>
      <c r="C243" s="5"/>
      <c r="E243" s="5"/>
      <c r="F243" s="42"/>
      <c r="G243" s="21"/>
      <c r="H243" s="22"/>
      <c r="I243" s="10"/>
    </row>
    <row r="244" spans="1:9" s="19" customFormat="1" x14ac:dyDescent="0.35">
      <c r="A244" s="51" t="s">
        <v>229</v>
      </c>
      <c r="B244" s="214" t="s">
        <v>230</v>
      </c>
      <c r="C244" s="85" t="s">
        <v>8</v>
      </c>
      <c r="D244" s="41" t="s">
        <v>231</v>
      </c>
      <c r="E244" s="41">
        <v>20</v>
      </c>
      <c r="F244" s="42">
        <f>IF(C244="x",E244,0)</f>
        <v>20</v>
      </c>
      <c r="G244" s="53"/>
      <c r="H244" s="52"/>
      <c r="I244" s="54"/>
    </row>
    <row r="245" spans="1:9" s="19" customFormat="1" x14ac:dyDescent="0.35">
      <c r="A245" s="51"/>
      <c r="B245" s="214"/>
      <c r="C245" s="85"/>
      <c r="D245" s="41" t="s">
        <v>232</v>
      </c>
      <c r="E245" s="41">
        <v>15</v>
      </c>
      <c r="F245" s="42">
        <f>IF(C245="x",E245,0)</f>
        <v>0</v>
      </c>
      <c r="G245" s="53"/>
      <c r="H245" s="52"/>
      <c r="I245" s="54"/>
    </row>
    <row r="246" spans="1:9" s="19" customFormat="1" x14ac:dyDescent="0.35">
      <c r="A246" s="51"/>
      <c r="B246" s="214"/>
      <c r="C246" s="85"/>
      <c r="D246" s="41" t="s">
        <v>233</v>
      </c>
      <c r="E246" s="41">
        <v>10</v>
      </c>
      <c r="F246" s="42">
        <f>IF(C246="x",E246,0)</f>
        <v>0</v>
      </c>
      <c r="G246" s="53"/>
      <c r="H246" s="52"/>
      <c r="I246" s="54"/>
    </row>
    <row r="247" spans="1:9" s="19" customFormat="1" x14ac:dyDescent="0.35">
      <c r="A247" s="51"/>
      <c r="B247" s="214"/>
      <c r="C247" s="85"/>
      <c r="D247" s="41" t="s">
        <v>234</v>
      </c>
      <c r="E247" s="41">
        <v>5</v>
      </c>
      <c r="F247" s="42">
        <f>IF(C247="x",E247,0)</f>
        <v>0</v>
      </c>
      <c r="G247" s="53"/>
      <c r="H247" s="52"/>
      <c r="I247" s="54"/>
    </row>
    <row r="248" spans="1:9" s="19" customFormat="1" x14ac:dyDescent="0.35">
      <c r="A248" s="51"/>
      <c r="B248" s="214"/>
      <c r="C248" s="85"/>
      <c r="D248" s="41" t="s">
        <v>11</v>
      </c>
      <c r="E248" s="41">
        <v>0</v>
      </c>
      <c r="F248" s="42">
        <f>IF(C248="x",E248,0)</f>
        <v>0</v>
      </c>
      <c r="G248" s="53"/>
      <c r="H248" s="52"/>
      <c r="I248" s="54"/>
    </row>
    <row r="249" spans="1:9" s="19" customFormat="1" x14ac:dyDescent="0.35">
      <c r="A249" s="51"/>
      <c r="B249" s="19" t="s">
        <v>235</v>
      </c>
      <c r="C249" s="5"/>
      <c r="D249" s="5"/>
      <c r="E249" s="5"/>
      <c r="F249" s="42"/>
      <c r="G249" s="53"/>
      <c r="H249" s="52"/>
      <c r="I249" s="54"/>
    </row>
    <row r="250" spans="1:9" ht="406" x14ac:dyDescent="0.35">
      <c r="A250" s="51"/>
      <c r="B250" s="116" t="s">
        <v>236</v>
      </c>
      <c r="D250" s="5"/>
      <c r="E250" s="5"/>
      <c r="F250" s="42"/>
      <c r="G250" s="53"/>
      <c r="H250" s="52"/>
      <c r="I250" s="54"/>
    </row>
    <row r="251" spans="1:9" s="19" customFormat="1" x14ac:dyDescent="0.35">
      <c r="A251" s="67"/>
      <c r="B251" s="107"/>
      <c r="C251" s="5"/>
      <c r="D251" s="106"/>
      <c r="E251" s="106"/>
      <c r="F251" s="42"/>
      <c r="G251" s="95"/>
      <c r="H251" s="22"/>
      <c r="I251" s="96"/>
    </row>
    <row r="252" spans="1:9" s="19" customFormat="1" x14ac:dyDescent="0.35">
      <c r="A252" s="51" t="s">
        <v>237</v>
      </c>
      <c r="B252" s="214" t="s">
        <v>238</v>
      </c>
      <c r="C252" s="85"/>
      <c r="D252" s="41" t="s">
        <v>239</v>
      </c>
      <c r="E252" s="41">
        <v>0</v>
      </c>
      <c r="F252" s="42">
        <f t="shared" ref="F252:F257" si="1">IF(C252="x",E252,0)</f>
        <v>0</v>
      </c>
      <c r="G252" s="53"/>
      <c r="H252" s="52"/>
      <c r="I252" s="54"/>
    </row>
    <row r="253" spans="1:9" s="19" customFormat="1" x14ac:dyDescent="0.35">
      <c r="A253" s="51"/>
      <c r="B253" s="214"/>
      <c r="C253" s="85"/>
      <c r="D253" s="41" t="s">
        <v>240</v>
      </c>
      <c r="E253" s="41">
        <v>0</v>
      </c>
      <c r="F253" s="42">
        <f t="shared" si="1"/>
        <v>0</v>
      </c>
      <c r="G253" s="53"/>
      <c r="H253" s="52"/>
      <c r="I253" s="54"/>
    </row>
    <row r="254" spans="1:9" s="19" customFormat="1" x14ac:dyDescent="0.35">
      <c r="A254" s="51"/>
      <c r="B254" s="214"/>
      <c r="C254" s="85"/>
      <c r="D254" s="41" t="s">
        <v>241</v>
      </c>
      <c r="E254" s="41">
        <v>0</v>
      </c>
      <c r="F254" s="42">
        <f t="shared" si="1"/>
        <v>0</v>
      </c>
      <c r="G254" s="53"/>
      <c r="H254" s="52"/>
      <c r="I254" s="54"/>
    </row>
    <row r="255" spans="1:9" s="19" customFormat="1" x14ac:dyDescent="0.35">
      <c r="A255" s="51"/>
      <c r="B255" s="214"/>
      <c r="C255" s="85"/>
      <c r="D255" s="41" t="s">
        <v>242</v>
      </c>
      <c r="E255" s="41">
        <v>0</v>
      </c>
      <c r="F255" s="42">
        <f t="shared" si="1"/>
        <v>0</v>
      </c>
      <c r="G255" s="53"/>
      <c r="H255" s="52"/>
      <c r="I255" s="54"/>
    </row>
    <row r="256" spans="1:9" s="19" customFormat="1" x14ac:dyDescent="0.35">
      <c r="A256" s="51"/>
      <c r="B256" s="214"/>
      <c r="C256" s="85" t="s">
        <v>8</v>
      </c>
      <c r="D256" s="41" t="s">
        <v>243</v>
      </c>
      <c r="E256" s="41">
        <v>0</v>
      </c>
      <c r="F256" s="42">
        <f t="shared" si="1"/>
        <v>0</v>
      </c>
      <c r="G256" s="53"/>
      <c r="H256" s="52"/>
      <c r="I256" s="54"/>
    </row>
    <row r="257" spans="1:9" s="19" customFormat="1" x14ac:dyDescent="0.35">
      <c r="A257" s="51"/>
      <c r="B257" s="214"/>
      <c r="C257" s="85"/>
      <c r="D257" s="41" t="s">
        <v>171</v>
      </c>
      <c r="E257" s="41">
        <v>0</v>
      </c>
      <c r="F257" s="42">
        <f t="shared" si="1"/>
        <v>0</v>
      </c>
      <c r="G257" s="53"/>
      <c r="H257" s="52"/>
      <c r="I257" s="54"/>
    </row>
    <row r="258" spans="1:9" s="19" customFormat="1" x14ac:dyDescent="0.35">
      <c r="A258" s="51"/>
      <c r="B258" s="19" t="s">
        <v>244</v>
      </c>
      <c r="C258" s="104"/>
      <c r="D258" s="41"/>
      <c r="E258" s="41"/>
      <c r="F258" s="42"/>
      <c r="G258" s="53"/>
      <c r="H258" s="52"/>
      <c r="I258" s="54"/>
    </row>
    <row r="259" spans="1:9" x14ac:dyDescent="0.35">
      <c r="A259" s="51"/>
      <c r="B259" s="47" t="s">
        <v>27</v>
      </c>
      <c r="C259" s="104"/>
      <c r="D259" s="41"/>
      <c r="E259" s="41"/>
      <c r="F259" s="42"/>
      <c r="G259" s="61" t="s">
        <v>245</v>
      </c>
      <c r="H259" s="62" t="s">
        <v>246</v>
      </c>
      <c r="I259" s="19"/>
    </row>
    <row r="260" spans="1:9" ht="14.5" customHeight="1" x14ac:dyDescent="0.35">
      <c r="A260" s="67"/>
      <c r="B260" s="68"/>
      <c r="D260" s="63"/>
      <c r="E260" s="106"/>
      <c r="F260" s="42"/>
      <c r="G260" s="65"/>
      <c r="I260" s="66"/>
    </row>
    <row r="261" spans="1:9" ht="44.25" customHeight="1" x14ac:dyDescent="0.35">
      <c r="B261" s="99" t="s">
        <v>247</v>
      </c>
      <c r="C261" s="99"/>
      <c r="D261" s="99"/>
      <c r="E261" s="99"/>
      <c r="F261" s="99"/>
      <c r="G261" s="99"/>
      <c r="H261" s="118"/>
      <c r="I261" s="99"/>
    </row>
    <row r="262" spans="1:9" x14ac:dyDescent="0.35">
      <c r="B262" s="119"/>
      <c r="F262" s="20"/>
    </row>
    <row r="263" spans="1:9" x14ac:dyDescent="0.35">
      <c r="F263" s="42"/>
    </row>
    <row r="264" spans="1:9" ht="26" x14ac:dyDescent="0.35">
      <c r="B264" s="120" t="s">
        <v>248</v>
      </c>
      <c r="C264" s="121"/>
      <c r="D264" s="121"/>
      <c r="E264" s="121"/>
      <c r="F264" s="122">
        <f>F267+F320+F354</f>
        <v>455</v>
      </c>
      <c r="G264" s="121"/>
      <c r="H264" s="123"/>
      <c r="I264" s="121"/>
    </row>
    <row r="265" spans="1:9" ht="188.5" x14ac:dyDescent="0.35">
      <c r="B265" s="63" t="s">
        <v>249</v>
      </c>
      <c r="F265" s="42"/>
    </row>
    <row r="266" spans="1:9" x14ac:dyDescent="0.35">
      <c r="B266" s="23" t="s">
        <v>3</v>
      </c>
      <c r="C266" s="124"/>
      <c r="D266" s="125" t="s">
        <v>4</v>
      </c>
      <c r="E266" s="126"/>
      <c r="F266" s="127"/>
      <c r="G266" s="128"/>
      <c r="H266" s="129"/>
      <c r="I266" s="130" t="s">
        <v>5</v>
      </c>
    </row>
    <row r="267" spans="1:9" x14ac:dyDescent="0.35">
      <c r="B267" s="131" t="s">
        <v>250</v>
      </c>
      <c r="C267" s="121"/>
      <c r="D267" s="121"/>
      <c r="E267" s="121"/>
      <c r="F267" s="132">
        <f>SUM(F268:F319)</f>
        <v>115</v>
      </c>
      <c r="G267" s="121"/>
      <c r="H267" s="123"/>
      <c r="I267" s="121"/>
    </row>
    <row r="268" spans="1:9" x14ac:dyDescent="0.35">
      <c r="A268" s="133">
        <v>28</v>
      </c>
      <c r="B268" s="214" t="s">
        <v>251</v>
      </c>
      <c r="C268" s="39" t="s">
        <v>8</v>
      </c>
      <c r="D268" s="40" t="s">
        <v>9</v>
      </c>
      <c r="E268" s="41">
        <v>10</v>
      </c>
      <c r="F268" s="42">
        <f>IF(C268="x",E268,0)</f>
        <v>10</v>
      </c>
      <c r="G268" s="53"/>
      <c r="I268" s="134"/>
    </row>
    <row r="269" spans="1:9" x14ac:dyDescent="0.35">
      <c r="B269" s="214"/>
      <c r="C269" s="43"/>
      <c r="D269" s="5" t="s">
        <v>11</v>
      </c>
      <c r="E269" s="41">
        <v>5</v>
      </c>
      <c r="F269" s="42">
        <f>IF(C269="x",E269,0)</f>
        <v>0</v>
      </c>
      <c r="G269" s="53"/>
      <c r="I269" s="134"/>
    </row>
    <row r="270" spans="1:9" x14ac:dyDescent="0.35">
      <c r="B270" s="214"/>
      <c r="C270" s="52"/>
      <c r="D270" s="5"/>
      <c r="E270" s="41">
        <v>0</v>
      </c>
      <c r="F270" s="42">
        <f>IF(C270="x",E270,0)</f>
        <v>0</v>
      </c>
      <c r="G270" s="53"/>
      <c r="I270" s="134"/>
    </row>
    <row r="271" spans="1:9" x14ac:dyDescent="0.35">
      <c r="B271" s="135" t="s">
        <v>252</v>
      </c>
      <c r="C271" s="45"/>
      <c r="D271" s="45"/>
      <c r="E271" s="45"/>
      <c r="F271" s="42"/>
    </row>
    <row r="272" spans="1:9" ht="72.5" x14ac:dyDescent="0.35">
      <c r="B272" s="47" t="s">
        <v>253</v>
      </c>
      <c r="D272" s="5"/>
      <c r="E272" s="5"/>
      <c r="F272" s="42"/>
    </row>
    <row r="273" spans="1:9" ht="15.5" x14ac:dyDescent="0.35">
      <c r="B273" s="5"/>
      <c r="D273" s="136"/>
      <c r="E273" s="137"/>
      <c r="F273" s="42"/>
      <c r="G273" s="138"/>
      <c r="I273" s="139"/>
    </row>
    <row r="274" spans="1:9" x14ac:dyDescent="0.35">
      <c r="A274" s="133">
        <v>29</v>
      </c>
      <c r="B274" s="214" t="s">
        <v>254</v>
      </c>
      <c r="C274" s="39" t="s">
        <v>8</v>
      </c>
      <c r="D274" s="40" t="s">
        <v>255</v>
      </c>
      <c r="E274" s="41">
        <v>15</v>
      </c>
      <c r="F274" s="42">
        <f>IF(C274="x",E274,0)</f>
        <v>15</v>
      </c>
      <c r="G274" s="215"/>
      <c r="I274" s="217" t="s">
        <v>256</v>
      </c>
    </row>
    <row r="275" spans="1:9" x14ac:dyDescent="0.35">
      <c r="B275" s="214"/>
      <c r="C275" s="43"/>
      <c r="D275" s="5" t="s">
        <v>257</v>
      </c>
      <c r="E275" s="41">
        <v>5</v>
      </c>
      <c r="F275" s="42">
        <f>IF(C275="x",E275,0)</f>
        <v>0</v>
      </c>
      <c r="G275" s="215"/>
      <c r="I275" s="217"/>
    </row>
    <row r="276" spans="1:9" x14ac:dyDescent="0.35">
      <c r="B276" s="214"/>
      <c r="C276" s="43"/>
      <c r="D276" s="5" t="s">
        <v>258</v>
      </c>
      <c r="E276" s="41">
        <v>0</v>
      </c>
      <c r="F276" s="42">
        <f>IF(C276="x",E276,0)</f>
        <v>0</v>
      </c>
      <c r="G276" s="215"/>
      <c r="I276" s="217"/>
    </row>
    <row r="277" spans="1:9" x14ac:dyDescent="0.35">
      <c r="B277" s="140" t="s">
        <v>259</v>
      </c>
      <c r="C277" s="45"/>
      <c r="D277" s="45"/>
      <c r="E277" s="45"/>
      <c r="F277" s="42"/>
    </row>
    <row r="278" spans="1:9" ht="101.5" x14ac:dyDescent="0.35">
      <c r="B278" s="60" t="s">
        <v>260</v>
      </c>
      <c r="D278" s="5"/>
      <c r="E278" s="5"/>
      <c r="F278" s="42"/>
    </row>
    <row r="279" spans="1:9" s="19" customFormat="1" x14ac:dyDescent="0.35">
      <c r="A279" s="1"/>
      <c r="C279" s="5"/>
      <c r="D279" s="5"/>
      <c r="E279" s="5"/>
      <c r="F279" s="42"/>
      <c r="G279" s="21"/>
      <c r="H279" s="22"/>
      <c r="I279" s="10"/>
    </row>
    <row r="280" spans="1:9" s="19" customFormat="1" x14ac:dyDescent="0.35">
      <c r="A280" s="51">
        <v>30</v>
      </c>
      <c r="B280" s="214" t="s">
        <v>261</v>
      </c>
      <c r="C280" s="43" t="s">
        <v>8</v>
      </c>
      <c r="D280" s="5" t="s">
        <v>9</v>
      </c>
      <c r="E280" s="41">
        <v>20</v>
      </c>
      <c r="F280" s="42">
        <f>IF(C280="x",E280,0)</f>
        <v>20</v>
      </c>
      <c r="G280" s="53"/>
      <c r="H280" s="52"/>
      <c r="I280" s="134"/>
    </row>
    <row r="281" spans="1:9" s="19" customFormat="1" x14ac:dyDescent="0.35">
      <c r="A281" s="51"/>
      <c r="B281" s="214"/>
      <c r="C281" s="43"/>
      <c r="D281" s="5" t="s">
        <v>11</v>
      </c>
      <c r="E281" s="41">
        <v>0</v>
      </c>
      <c r="F281" s="42">
        <f>IF(C281="x",E281,0)</f>
        <v>0</v>
      </c>
      <c r="G281" s="53"/>
      <c r="H281" s="52"/>
      <c r="I281" s="134"/>
    </row>
    <row r="282" spans="1:9" s="19" customFormat="1" x14ac:dyDescent="0.35">
      <c r="A282" s="51"/>
      <c r="B282" s="214"/>
      <c r="C282" s="43"/>
      <c r="D282" s="5" t="s">
        <v>171</v>
      </c>
      <c r="E282" s="41">
        <v>0</v>
      </c>
      <c r="F282" s="42">
        <f>IF(C282="x",E282,0)</f>
        <v>0</v>
      </c>
      <c r="G282" s="53"/>
      <c r="H282" s="52"/>
      <c r="I282" s="134"/>
    </row>
    <row r="283" spans="1:9" s="19" customFormat="1" x14ac:dyDescent="0.35">
      <c r="A283" s="51"/>
      <c r="B283" s="44" t="s">
        <v>262</v>
      </c>
      <c r="C283" s="45"/>
      <c r="D283" s="45"/>
      <c r="E283" s="45"/>
      <c r="F283" s="42"/>
      <c r="G283" s="53"/>
      <c r="H283" s="52"/>
      <c r="I283" s="54"/>
    </row>
    <row r="284" spans="1:9" ht="203" x14ac:dyDescent="0.35">
      <c r="A284" s="51"/>
      <c r="B284" s="60" t="s">
        <v>263</v>
      </c>
      <c r="D284" s="5"/>
      <c r="E284" s="5"/>
      <c r="F284" s="42"/>
      <c r="G284" s="53"/>
      <c r="H284" s="52"/>
      <c r="I284" s="54"/>
    </row>
    <row r="285" spans="1:9" s="19" customFormat="1" x14ac:dyDescent="0.35">
      <c r="A285" s="1"/>
      <c r="C285" s="5"/>
      <c r="D285" s="5"/>
      <c r="E285" s="5"/>
      <c r="F285" s="42"/>
      <c r="G285" s="21"/>
      <c r="H285" s="22"/>
      <c r="I285" s="10"/>
    </row>
    <row r="286" spans="1:9" s="19" customFormat="1" x14ac:dyDescent="0.35">
      <c r="A286" s="51">
        <v>31</v>
      </c>
      <c r="B286" s="214" t="s">
        <v>264</v>
      </c>
      <c r="C286" s="43" t="s">
        <v>8</v>
      </c>
      <c r="D286" s="5" t="s">
        <v>9</v>
      </c>
      <c r="E286" s="41">
        <v>20</v>
      </c>
      <c r="F286" s="42">
        <f>IF(C286="x",E286,0)</f>
        <v>20</v>
      </c>
      <c r="G286" s="215"/>
      <c r="H286" s="52"/>
      <c r="I286" s="217" t="s">
        <v>265</v>
      </c>
    </row>
    <row r="287" spans="1:9" s="19" customFormat="1" x14ac:dyDescent="0.35">
      <c r="A287" s="51"/>
      <c r="B287" s="214"/>
      <c r="C287" s="43"/>
      <c r="D287" s="5" t="s">
        <v>29</v>
      </c>
      <c r="E287" s="41">
        <v>0</v>
      </c>
      <c r="F287" s="42">
        <f>IF(C287="x",E287,0)</f>
        <v>0</v>
      </c>
      <c r="G287" s="215"/>
      <c r="H287" s="52"/>
      <c r="I287" s="217"/>
    </row>
    <row r="288" spans="1:9" s="19" customFormat="1" x14ac:dyDescent="0.35">
      <c r="A288" s="51"/>
      <c r="B288" s="214"/>
      <c r="C288" s="43"/>
      <c r="D288" s="5" t="s">
        <v>171</v>
      </c>
      <c r="E288" s="41">
        <v>0</v>
      </c>
      <c r="F288" s="42">
        <f>IF(C288="x",E288,0)</f>
        <v>0</v>
      </c>
      <c r="G288" s="215"/>
      <c r="H288" s="52"/>
      <c r="I288" s="217"/>
    </row>
    <row r="289" spans="1:9" s="19" customFormat="1" x14ac:dyDescent="0.35">
      <c r="A289" s="51"/>
      <c r="B289" s="19" t="s">
        <v>266</v>
      </c>
      <c r="C289" s="5"/>
      <c r="D289" s="5"/>
      <c r="E289" s="5"/>
      <c r="F289" s="42"/>
      <c r="G289" s="53"/>
      <c r="H289" s="52"/>
      <c r="I289" s="54"/>
    </row>
    <row r="290" spans="1:9" ht="58" x14ac:dyDescent="0.35">
      <c r="A290" s="51"/>
      <c r="B290" s="60" t="s">
        <v>267</v>
      </c>
      <c r="D290" s="5"/>
      <c r="E290" s="5"/>
      <c r="F290" s="42"/>
      <c r="G290" s="61" t="s">
        <v>268</v>
      </c>
      <c r="H290" s="62" t="s">
        <v>269</v>
      </c>
      <c r="I290" s="19"/>
    </row>
    <row r="291" spans="1:9" x14ac:dyDescent="0.35">
      <c r="B291" s="19"/>
      <c r="D291" s="5"/>
      <c r="E291" s="5"/>
      <c r="F291" s="42"/>
      <c r="G291" s="53"/>
      <c r="I291" s="54"/>
    </row>
    <row r="292" spans="1:9" x14ac:dyDescent="0.35">
      <c r="A292" s="51">
        <v>32</v>
      </c>
      <c r="B292" s="214" t="s">
        <v>270</v>
      </c>
      <c r="C292" s="43" t="s">
        <v>8</v>
      </c>
      <c r="D292" s="5" t="s">
        <v>9</v>
      </c>
      <c r="E292" s="41">
        <v>15</v>
      </c>
      <c r="F292" s="42">
        <f>IF(C292="x",E292,0)</f>
        <v>15</v>
      </c>
      <c r="G292" s="53"/>
      <c r="I292" s="54"/>
    </row>
    <row r="293" spans="1:9" x14ac:dyDescent="0.35">
      <c r="B293" s="214"/>
      <c r="C293" s="43"/>
      <c r="D293" s="5" t="s">
        <v>11</v>
      </c>
      <c r="E293" s="41">
        <v>0</v>
      </c>
      <c r="F293" s="42">
        <f>IF(C293="x",E293,0)</f>
        <v>0</v>
      </c>
      <c r="G293" s="53"/>
      <c r="I293" s="54"/>
    </row>
    <row r="294" spans="1:9" x14ac:dyDescent="0.35">
      <c r="B294" s="214"/>
      <c r="C294" s="52"/>
      <c r="D294" s="5"/>
      <c r="E294" s="5"/>
      <c r="F294" s="42"/>
      <c r="G294" s="53"/>
      <c r="I294" s="54"/>
    </row>
    <row r="295" spans="1:9" x14ac:dyDescent="0.35">
      <c r="B295" s="19" t="s">
        <v>271</v>
      </c>
      <c r="D295" s="19"/>
      <c r="E295" s="5"/>
      <c r="F295" s="42"/>
      <c r="G295" s="53"/>
      <c r="I295" s="54"/>
    </row>
    <row r="296" spans="1:9" ht="43.5" x14ac:dyDescent="0.35">
      <c r="B296" s="56" t="s">
        <v>272</v>
      </c>
      <c r="D296" s="19"/>
      <c r="E296" s="5"/>
      <c r="F296" s="42"/>
      <c r="G296" s="53"/>
      <c r="I296" s="54"/>
    </row>
    <row r="297" spans="1:9" s="19" customFormat="1" x14ac:dyDescent="0.35">
      <c r="A297" s="1"/>
      <c r="C297" s="5"/>
      <c r="D297" s="5"/>
      <c r="E297" s="5"/>
      <c r="F297" s="42"/>
      <c r="G297" s="53"/>
      <c r="H297" s="22"/>
      <c r="I297" s="54"/>
    </row>
    <row r="298" spans="1:9" s="19" customFormat="1" x14ac:dyDescent="0.35">
      <c r="A298" s="51">
        <v>33</v>
      </c>
      <c r="B298" s="214" t="s">
        <v>273</v>
      </c>
      <c r="C298" s="43" t="s">
        <v>8</v>
      </c>
      <c r="D298" s="5" t="s">
        <v>9</v>
      </c>
      <c r="E298" s="41">
        <v>20</v>
      </c>
      <c r="F298" s="42">
        <f>IF(C298="x",E298,0)</f>
        <v>20</v>
      </c>
      <c r="G298" s="215"/>
      <c r="H298" s="52"/>
      <c r="I298" s="217"/>
    </row>
    <row r="299" spans="1:9" s="19" customFormat="1" x14ac:dyDescent="0.35">
      <c r="A299" s="51"/>
      <c r="B299" s="214"/>
      <c r="C299" s="43"/>
      <c r="D299" s="5" t="s">
        <v>11</v>
      </c>
      <c r="E299" s="41">
        <v>0</v>
      </c>
      <c r="F299" s="42">
        <f>IF(C299="x",E299,0)</f>
        <v>0</v>
      </c>
      <c r="G299" s="215"/>
      <c r="H299" s="52"/>
      <c r="I299" s="217"/>
    </row>
    <row r="300" spans="1:9" s="19" customFormat="1" ht="29" x14ac:dyDescent="0.35">
      <c r="A300" s="51"/>
      <c r="B300" s="19" t="s">
        <v>274</v>
      </c>
      <c r="C300" s="5"/>
      <c r="D300" s="5"/>
      <c r="E300" s="41"/>
      <c r="F300" s="42"/>
      <c r="G300" s="53"/>
      <c r="H300" s="52"/>
      <c r="I300" s="54"/>
    </row>
    <row r="301" spans="1:9" ht="101.5" x14ac:dyDescent="0.35">
      <c r="A301" s="51"/>
      <c r="B301" s="60" t="s">
        <v>275</v>
      </c>
      <c r="D301" s="5"/>
      <c r="E301" s="5"/>
      <c r="F301" s="42"/>
      <c r="G301" s="61" t="s">
        <v>276</v>
      </c>
      <c r="H301" s="62" t="s">
        <v>277</v>
      </c>
      <c r="I301" s="19"/>
    </row>
    <row r="302" spans="1:9" x14ac:dyDescent="0.35">
      <c r="A302" s="51"/>
      <c r="B302" s="19"/>
      <c r="D302" s="5"/>
      <c r="E302" s="5"/>
      <c r="F302" s="42"/>
      <c r="G302" s="53"/>
      <c r="I302" s="54"/>
    </row>
    <row r="303" spans="1:9" x14ac:dyDescent="0.35">
      <c r="A303" s="51">
        <v>34</v>
      </c>
      <c r="B303" s="214" t="s">
        <v>278</v>
      </c>
      <c r="C303" s="43"/>
      <c r="D303" s="5" t="s">
        <v>9</v>
      </c>
      <c r="E303" s="41">
        <v>30</v>
      </c>
      <c r="F303" s="42">
        <f>IF(C303="x",E303,0)</f>
        <v>0</v>
      </c>
      <c r="G303" s="215" t="s">
        <v>279</v>
      </c>
      <c r="I303" s="217" t="s">
        <v>279</v>
      </c>
    </row>
    <row r="304" spans="1:9" x14ac:dyDescent="0.35">
      <c r="B304" s="214"/>
      <c r="C304" s="43" t="s">
        <v>8</v>
      </c>
      <c r="D304" s="5" t="s">
        <v>11</v>
      </c>
      <c r="E304" s="41">
        <v>0</v>
      </c>
      <c r="F304" s="42">
        <f>IF(C304="x",E304,0)</f>
        <v>0</v>
      </c>
      <c r="G304" s="215"/>
      <c r="I304" s="217"/>
    </row>
    <row r="305" spans="1:9" x14ac:dyDescent="0.35">
      <c r="B305" s="19" t="s">
        <v>280</v>
      </c>
      <c r="D305" s="5"/>
      <c r="E305" s="5"/>
      <c r="F305" s="42"/>
    </row>
    <row r="306" spans="1:9" x14ac:dyDescent="0.35">
      <c r="B306" s="47" t="s">
        <v>27</v>
      </c>
      <c r="D306" s="5"/>
      <c r="E306" s="5"/>
      <c r="F306" s="42"/>
    </row>
    <row r="307" spans="1:9" s="19" customFormat="1" x14ac:dyDescent="0.35">
      <c r="A307" s="1"/>
      <c r="B307" s="69"/>
      <c r="C307" s="5"/>
      <c r="D307" s="5"/>
      <c r="E307" s="5"/>
      <c r="F307" s="42"/>
      <c r="G307" s="95"/>
      <c r="H307" s="22"/>
      <c r="I307" s="96"/>
    </row>
    <row r="308" spans="1:9" s="19" customFormat="1" x14ac:dyDescent="0.35">
      <c r="A308" s="51">
        <v>35</v>
      </c>
      <c r="B308" s="221" t="s">
        <v>281</v>
      </c>
      <c r="C308" s="141"/>
      <c r="D308" s="142" t="s">
        <v>9</v>
      </c>
      <c r="E308" s="41">
        <v>25</v>
      </c>
      <c r="F308" s="42">
        <f>IF(C308="x",E308,0)</f>
        <v>0</v>
      </c>
      <c r="G308" s="215"/>
      <c r="H308" s="52"/>
      <c r="I308" s="217"/>
    </row>
    <row r="309" spans="1:9" s="19" customFormat="1" x14ac:dyDescent="0.35">
      <c r="A309" s="51"/>
      <c r="B309" s="221"/>
      <c r="C309" s="141"/>
      <c r="D309" s="142" t="s">
        <v>11</v>
      </c>
      <c r="E309" s="41">
        <v>0</v>
      </c>
      <c r="F309" s="42">
        <f>IF(C309="x",E309,0)</f>
        <v>0</v>
      </c>
      <c r="G309" s="215"/>
      <c r="H309" s="52"/>
      <c r="I309" s="217"/>
    </row>
    <row r="310" spans="1:9" s="19" customFormat="1" x14ac:dyDescent="0.35">
      <c r="A310" s="51"/>
      <c r="B310" s="221"/>
      <c r="C310" s="141" t="s">
        <v>8</v>
      </c>
      <c r="D310" s="142" t="s">
        <v>171</v>
      </c>
      <c r="E310" s="41">
        <v>0</v>
      </c>
      <c r="F310" s="42">
        <f>IF(C310="x",E310,0)</f>
        <v>0</v>
      </c>
      <c r="G310" s="215"/>
      <c r="H310" s="52"/>
      <c r="I310" s="217"/>
    </row>
    <row r="311" spans="1:9" s="19" customFormat="1" x14ac:dyDescent="0.35">
      <c r="A311" s="51"/>
      <c r="B311" s="19" t="s">
        <v>282</v>
      </c>
      <c r="C311" s="5"/>
      <c r="D311" s="5"/>
      <c r="E311" s="5"/>
      <c r="F311" s="42"/>
      <c r="G311" s="53"/>
      <c r="H311" s="52"/>
      <c r="I311" s="54"/>
    </row>
    <row r="312" spans="1:9" s="19" customFormat="1" x14ac:dyDescent="0.35">
      <c r="A312" s="51"/>
      <c r="B312" s="47" t="s">
        <v>27</v>
      </c>
      <c r="C312" s="5"/>
      <c r="D312" s="5"/>
      <c r="E312" s="5"/>
      <c r="F312" s="42"/>
      <c r="G312" s="53"/>
      <c r="H312" s="52"/>
      <c r="I312" s="54"/>
    </row>
    <row r="313" spans="1:9" x14ac:dyDescent="0.35">
      <c r="A313" s="51"/>
      <c r="B313" s="56"/>
      <c r="D313" s="5"/>
      <c r="E313" s="5"/>
      <c r="F313" s="42"/>
      <c r="G313" s="53"/>
      <c r="H313" s="52"/>
      <c r="I313" s="54"/>
    </row>
    <row r="314" spans="1:9" x14ac:dyDescent="0.35">
      <c r="A314" s="51">
        <v>36</v>
      </c>
      <c r="B314" s="221" t="s">
        <v>283</v>
      </c>
      <c r="C314" s="141" t="s">
        <v>8</v>
      </c>
      <c r="D314" s="142" t="s">
        <v>9</v>
      </c>
      <c r="E314" s="41">
        <v>15</v>
      </c>
      <c r="F314" s="42">
        <f>IF(C314="x",E314,0)</f>
        <v>15</v>
      </c>
      <c r="G314" s="225"/>
      <c r="I314" s="226"/>
    </row>
    <row r="315" spans="1:9" x14ac:dyDescent="0.35">
      <c r="A315" s="67"/>
      <c r="B315" s="221"/>
      <c r="C315" s="141"/>
      <c r="D315" s="142" t="s">
        <v>11</v>
      </c>
      <c r="E315" s="41">
        <v>0</v>
      </c>
      <c r="F315" s="42">
        <f>IF(C315="x",E315,0)</f>
        <v>0</v>
      </c>
      <c r="G315" s="225"/>
      <c r="I315" s="226"/>
    </row>
    <row r="316" spans="1:9" x14ac:dyDescent="0.35">
      <c r="A316" s="67"/>
      <c r="B316" s="221"/>
      <c r="C316" s="141"/>
      <c r="D316" s="142" t="s">
        <v>171</v>
      </c>
      <c r="E316" s="41">
        <v>0</v>
      </c>
      <c r="F316" s="42">
        <f>IF(C316="x",E316,0)</f>
        <v>0</v>
      </c>
      <c r="G316" s="225"/>
      <c r="I316" s="226"/>
    </row>
    <row r="317" spans="1:9" x14ac:dyDescent="0.35">
      <c r="A317" s="67"/>
      <c r="B317" s="19" t="s">
        <v>284</v>
      </c>
      <c r="D317" s="5"/>
      <c r="E317" s="5"/>
      <c r="F317" s="42"/>
    </row>
    <row r="318" spans="1:9" ht="116" x14ac:dyDescent="0.35">
      <c r="A318" s="67"/>
      <c r="B318" s="60" t="s">
        <v>285</v>
      </c>
      <c r="D318" s="5"/>
      <c r="E318" s="5"/>
      <c r="F318" s="42"/>
      <c r="G318" s="49" t="s">
        <v>286</v>
      </c>
      <c r="H318" s="50" t="s">
        <v>287</v>
      </c>
      <c r="I318" s="3"/>
    </row>
    <row r="319" spans="1:9" x14ac:dyDescent="0.35">
      <c r="B319" s="69"/>
      <c r="D319" s="5"/>
      <c r="E319" s="5"/>
      <c r="F319" s="42"/>
      <c r="G319" s="95"/>
      <c r="I319" s="96"/>
    </row>
    <row r="320" spans="1:9" x14ac:dyDescent="0.35">
      <c r="B320" s="143" t="s">
        <v>288</v>
      </c>
      <c r="C320" s="144"/>
      <c r="D320" s="144"/>
      <c r="E320" s="144"/>
      <c r="F320" s="145">
        <f>SUM(F321:F353)</f>
        <v>100</v>
      </c>
      <c r="G320" s="144"/>
      <c r="H320" s="146"/>
      <c r="I320" s="144"/>
    </row>
    <row r="321" spans="1:9" s="19" customFormat="1" x14ac:dyDescent="0.35">
      <c r="A321" s="51">
        <v>37</v>
      </c>
      <c r="B321" s="221" t="s">
        <v>289</v>
      </c>
      <c r="C321" s="141" t="s">
        <v>8</v>
      </c>
      <c r="D321" s="142" t="s">
        <v>9</v>
      </c>
      <c r="E321" s="41">
        <v>40</v>
      </c>
      <c r="F321" s="42">
        <f>IF(C321="x",E321,0)</f>
        <v>40</v>
      </c>
      <c r="G321" s="215"/>
      <c r="H321" s="52"/>
      <c r="I321" s="217"/>
    </row>
    <row r="322" spans="1:9" s="19" customFormat="1" x14ac:dyDescent="0.35">
      <c r="A322" s="51"/>
      <c r="B322" s="221"/>
      <c r="C322" s="141"/>
      <c r="D322" s="142" t="s">
        <v>11</v>
      </c>
      <c r="E322" s="41">
        <v>0</v>
      </c>
      <c r="F322" s="42">
        <f>IF(C322="x",E322,0)</f>
        <v>0</v>
      </c>
      <c r="G322" s="215"/>
      <c r="H322" s="52"/>
      <c r="I322" s="217"/>
    </row>
    <row r="323" spans="1:9" s="19" customFormat="1" x14ac:dyDescent="0.35">
      <c r="A323" s="51"/>
      <c r="B323" s="221"/>
      <c r="C323" s="141"/>
      <c r="D323" s="142" t="s">
        <v>171</v>
      </c>
      <c r="E323" s="41">
        <v>0</v>
      </c>
      <c r="F323" s="42">
        <f>IF(C323="x",E323,0)</f>
        <v>0</v>
      </c>
      <c r="G323" s="215"/>
      <c r="H323" s="52"/>
      <c r="I323" s="217"/>
    </row>
    <row r="324" spans="1:9" s="19" customFormat="1" ht="29" x14ac:dyDescent="0.35">
      <c r="A324" s="51"/>
      <c r="B324" s="19" t="s">
        <v>290</v>
      </c>
      <c r="C324" s="5"/>
      <c r="D324" s="5"/>
      <c r="E324" s="5"/>
      <c r="F324" s="42"/>
      <c r="G324" s="53"/>
      <c r="H324" s="52"/>
      <c r="I324" s="54"/>
    </row>
    <row r="325" spans="1:9" s="19" customFormat="1" ht="246.5" x14ac:dyDescent="0.35">
      <c r="A325" s="51"/>
      <c r="B325" s="227" t="s">
        <v>291</v>
      </c>
      <c r="C325" s="228"/>
      <c r="D325" s="229"/>
      <c r="E325" s="5"/>
      <c r="F325" s="42"/>
      <c r="G325" s="61" t="s">
        <v>292</v>
      </c>
      <c r="H325" s="62" t="s">
        <v>293</v>
      </c>
      <c r="I325" s="19" t="s">
        <v>292</v>
      </c>
    </row>
    <row r="326" spans="1:9" s="19" customFormat="1" ht="65" x14ac:dyDescent="0.35">
      <c r="A326" s="51"/>
      <c r="B326" s="147" t="s">
        <v>294</v>
      </c>
      <c r="C326" s="147" t="s">
        <v>8</v>
      </c>
      <c r="D326" s="147" t="s">
        <v>295</v>
      </c>
      <c r="E326" s="5"/>
      <c r="F326" s="42"/>
      <c r="G326" s="53"/>
      <c r="H326" s="52"/>
      <c r="I326" s="54"/>
    </row>
    <row r="327" spans="1:9" s="19" customFormat="1" ht="78" x14ac:dyDescent="0.35">
      <c r="A327" s="51"/>
      <c r="B327" s="147" t="s">
        <v>296</v>
      </c>
      <c r="C327" s="148" t="s">
        <v>8</v>
      </c>
      <c r="D327" s="149" t="s">
        <v>297</v>
      </c>
      <c r="E327" s="5"/>
      <c r="F327" s="42"/>
      <c r="G327" s="53"/>
      <c r="H327" s="52"/>
      <c r="I327" s="54"/>
    </row>
    <row r="328" spans="1:9" s="19" customFormat="1" x14ac:dyDescent="0.35">
      <c r="A328" s="51"/>
      <c r="B328" s="147" t="s">
        <v>298</v>
      </c>
      <c r="C328" s="148"/>
      <c r="D328" s="149"/>
      <c r="E328" s="5"/>
      <c r="F328" s="42"/>
      <c r="G328" s="53"/>
      <c r="H328" s="52"/>
      <c r="I328" s="54"/>
    </row>
    <row r="329" spans="1:9" s="19" customFormat="1" ht="52" x14ac:dyDescent="0.35">
      <c r="A329" s="51"/>
      <c r="B329" s="147" t="s">
        <v>299</v>
      </c>
      <c r="C329" s="148" t="s">
        <v>8</v>
      </c>
      <c r="D329" s="149" t="s">
        <v>300</v>
      </c>
      <c r="E329" s="5"/>
      <c r="F329" s="42"/>
      <c r="G329" s="53"/>
      <c r="H329" s="52"/>
      <c r="I329" s="54"/>
    </row>
    <row r="330" spans="1:9" x14ac:dyDescent="0.35">
      <c r="A330" s="51"/>
      <c r="B330" s="147" t="s">
        <v>301</v>
      </c>
      <c r="C330" s="148"/>
      <c r="D330" s="149"/>
      <c r="E330" s="5"/>
      <c r="F330" s="42"/>
      <c r="G330" s="53"/>
      <c r="H330" s="52"/>
      <c r="I330" s="54"/>
    </row>
    <row r="331" spans="1:9" s="19" customFormat="1" x14ac:dyDescent="0.35">
      <c r="A331" s="1"/>
      <c r="B331" s="69"/>
      <c r="C331" s="5"/>
      <c r="D331" s="5"/>
      <c r="E331" s="5"/>
      <c r="F331" s="42"/>
      <c r="G331" s="95"/>
      <c r="H331" s="22"/>
      <c r="I331" s="96"/>
    </row>
    <row r="332" spans="1:9" s="19" customFormat="1" x14ac:dyDescent="0.35">
      <c r="A332" s="51">
        <v>38</v>
      </c>
      <c r="B332" s="221" t="s">
        <v>302</v>
      </c>
      <c r="C332" s="141" t="s">
        <v>8</v>
      </c>
      <c r="D332" s="142" t="s">
        <v>9</v>
      </c>
      <c r="E332" s="41">
        <v>40</v>
      </c>
      <c r="F332" s="42">
        <f>IF(C332="x",E332,0)</f>
        <v>40</v>
      </c>
      <c r="G332" s="215"/>
      <c r="H332" s="52"/>
      <c r="I332" s="217"/>
    </row>
    <row r="333" spans="1:9" s="19" customFormat="1" x14ac:dyDescent="0.35">
      <c r="A333" s="51"/>
      <c r="B333" s="221"/>
      <c r="C333" s="141"/>
      <c r="D333" s="142" t="s">
        <v>11</v>
      </c>
      <c r="E333" s="41">
        <v>0</v>
      </c>
      <c r="F333" s="42">
        <f>IF(C333="x",E333,0)</f>
        <v>0</v>
      </c>
      <c r="G333" s="215"/>
      <c r="H333" s="52"/>
      <c r="I333" s="217"/>
    </row>
    <row r="334" spans="1:9" s="19" customFormat="1" x14ac:dyDescent="0.35">
      <c r="A334" s="51"/>
      <c r="B334" s="221"/>
      <c r="C334" s="141"/>
      <c r="D334" s="142" t="s">
        <v>171</v>
      </c>
      <c r="E334" s="41">
        <v>0</v>
      </c>
      <c r="F334" s="42">
        <f>IF(C334="x",E334,0)</f>
        <v>0</v>
      </c>
      <c r="G334" s="215"/>
      <c r="H334" s="52"/>
      <c r="I334" s="217"/>
    </row>
    <row r="335" spans="1:9" s="19" customFormat="1" x14ac:dyDescent="0.35">
      <c r="A335" s="51"/>
      <c r="B335" s="214"/>
      <c r="C335" s="150"/>
      <c r="D335" s="142"/>
      <c r="E335" s="41"/>
      <c r="F335" s="42"/>
      <c r="G335" s="215"/>
      <c r="H335" s="52"/>
      <c r="I335" s="217"/>
    </row>
    <row r="336" spans="1:9" s="19" customFormat="1" ht="29" x14ac:dyDescent="0.35">
      <c r="A336" s="51"/>
      <c r="B336" s="19" t="s">
        <v>290</v>
      </c>
      <c r="C336" s="5"/>
      <c r="D336" s="5"/>
      <c r="E336" s="5"/>
      <c r="F336" s="42"/>
      <c r="G336" s="53"/>
      <c r="H336" s="52"/>
      <c r="I336" s="54"/>
    </row>
    <row r="337" spans="1:9" s="19" customFormat="1" ht="15" customHeight="1" x14ac:dyDescent="0.35">
      <c r="A337" s="51"/>
      <c r="B337" s="227" t="s">
        <v>303</v>
      </c>
      <c r="C337" s="228"/>
      <c r="D337" s="229"/>
      <c r="E337" s="5"/>
      <c r="F337" s="42"/>
      <c r="G337" s="61" t="s">
        <v>292</v>
      </c>
      <c r="H337" s="62" t="s">
        <v>304</v>
      </c>
      <c r="I337" s="19" t="s">
        <v>292</v>
      </c>
    </row>
    <row r="338" spans="1:9" s="19" customFormat="1" ht="26" x14ac:dyDescent="0.35">
      <c r="A338" s="51"/>
      <c r="B338" s="147" t="s">
        <v>305</v>
      </c>
      <c r="C338" s="147" t="s">
        <v>8</v>
      </c>
      <c r="D338" s="147" t="s">
        <v>306</v>
      </c>
      <c r="E338" s="5"/>
      <c r="F338" s="42"/>
      <c r="G338" s="53"/>
      <c r="H338" s="52"/>
      <c r="I338" s="54"/>
    </row>
    <row r="339" spans="1:9" s="19" customFormat="1" x14ac:dyDescent="0.35">
      <c r="A339" s="51"/>
      <c r="B339" s="147" t="s">
        <v>307</v>
      </c>
      <c r="C339" s="148"/>
      <c r="D339" s="149"/>
      <c r="E339" s="5"/>
      <c r="F339" s="42"/>
      <c r="G339" s="53"/>
      <c r="H339" s="52"/>
      <c r="I339" s="54"/>
    </row>
    <row r="340" spans="1:9" s="19" customFormat="1" ht="52" x14ac:dyDescent="0.35">
      <c r="A340" s="51"/>
      <c r="B340" s="147" t="s">
        <v>301</v>
      </c>
      <c r="C340" s="148" t="s">
        <v>8</v>
      </c>
      <c r="D340" s="149" t="s">
        <v>300</v>
      </c>
      <c r="E340" s="5"/>
      <c r="F340" s="42"/>
      <c r="G340" s="53"/>
      <c r="H340" s="52"/>
      <c r="I340" s="54"/>
    </row>
    <row r="341" spans="1:9" s="19" customFormat="1" x14ac:dyDescent="0.35">
      <c r="A341" s="51"/>
      <c r="B341" s="69"/>
      <c r="C341" s="5"/>
      <c r="D341" s="5"/>
      <c r="E341" s="5"/>
      <c r="F341" s="42"/>
      <c r="G341" s="95"/>
      <c r="H341" s="52"/>
      <c r="I341" s="96"/>
    </row>
    <row r="342" spans="1:9" s="19" customFormat="1" x14ac:dyDescent="0.35">
      <c r="A342" s="51" t="s">
        <v>308</v>
      </c>
      <c r="B342" s="221" t="s">
        <v>309</v>
      </c>
      <c r="C342" s="141" t="s">
        <v>8</v>
      </c>
      <c r="D342" s="142" t="s">
        <v>9</v>
      </c>
      <c r="E342" s="41">
        <v>20</v>
      </c>
      <c r="F342" s="42">
        <f>IF(C342="x",E342,0)</f>
        <v>20</v>
      </c>
      <c r="G342" s="215"/>
      <c r="H342" s="52"/>
      <c r="I342" s="217"/>
    </row>
    <row r="343" spans="1:9" s="19" customFormat="1" x14ac:dyDescent="0.35">
      <c r="A343" s="51"/>
      <c r="B343" s="221"/>
      <c r="C343" s="141"/>
      <c r="D343" s="142" t="s">
        <v>11</v>
      </c>
      <c r="E343" s="41">
        <v>0</v>
      </c>
      <c r="F343" s="42">
        <f>IF(C343="x",E343,0)</f>
        <v>0</v>
      </c>
      <c r="G343" s="215"/>
      <c r="H343" s="52"/>
      <c r="I343" s="217"/>
    </row>
    <row r="344" spans="1:9" s="19" customFormat="1" x14ac:dyDescent="0.35">
      <c r="A344" s="51"/>
      <c r="B344" s="221"/>
      <c r="C344" s="141"/>
      <c r="D344" s="142" t="s">
        <v>171</v>
      </c>
      <c r="E344" s="41">
        <v>0</v>
      </c>
      <c r="F344" s="42">
        <f>IF(C344="x",E344,0)</f>
        <v>0</v>
      </c>
      <c r="G344" s="215"/>
      <c r="H344" s="52"/>
      <c r="I344" s="217"/>
    </row>
    <row r="345" spans="1:9" s="19" customFormat="1" x14ac:dyDescent="0.35">
      <c r="A345" s="51"/>
      <c r="B345" s="19" t="s">
        <v>310</v>
      </c>
      <c r="C345" s="5"/>
      <c r="D345" s="5"/>
      <c r="E345" s="5"/>
      <c r="F345" s="42"/>
      <c r="G345" s="53"/>
      <c r="H345" s="52"/>
      <c r="I345" s="54"/>
    </row>
    <row r="346" spans="1:9" s="19" customFormat="1" ht="29" x14ac:dyDescent="0.35">
      <c r="A346" s="51"/>
      <c r="B346" s="47" t="s">
        <v>311</v>
      </c>
      <c r="C346" s="5"/>
      <c r="D346" s="69"/>
      <c r="E346" s="5"/>
      <c r="F346" s="42"/>
      <c r="G346" s="53"/>
      <c r="H346" s="52"/>
      <c r="I346" s="54"/>
    </row>
    <row r="347" spans="1:9" s="19" customFormat="1" x14ac:dyDescent="0.35">
      <c r="A347" s="51"/>
      <c r="B347" s="151"/>
      <c r="C347" s="5"/>
      <c r="D347" s="69"/>
      <c r="E347" s="5"/>
      <c r="F347" s="42"/>
      <c r="G347" s="53"/>
      <c r="H347" s="52"/>
      <c r="I347" s="54"/>
    </row>
    <row r="348" spans="1:9" s="19" customFormat="1" x14ac:dyDescent="0.35">
      <c r="A348" s="51" t="s">
        <v>312</v>
      </c>
      <c r="B348" s="221" t="s">
        <v>313</v>
      </c>
      <c r="C348" s="141"/>
      <c r="D348" s="142" t="s">
        <v>9</v>
      </c>
      <c r="E348" s="41">
        <v>10</v>
      </c>
      <c r="F348" s="42">
        <f>IF(C348="x",E348,0)</f>
        <v>0</v>
      </c>
      <c r="G348" s="215"/>
      <c r="H348" s="52"/>
      <c r="I348" s="217"/>
    </row>
    <row r="349" spans="1:9" s="19" customFormat="1" x14ac:dyDescent="0.35">
      <c r="A349" s="51"/>
      <c r="B349" s="221"/>
      <c r="C349" s="141"/>
      <c r="D349" s="142" t="s">
        <v>11</v>
      </c>
      <c r="E349" s="41">
        <v>0</v>
      </c>
      <c r="F349" s="42">
        <f>IF(C349="x",E349,0)</f>
        <v>0</v>
      </c>
      <c r="G349" s="215"/>
      <c r="H349" s="52"/>
      <c r="I349" s="217"/>
    </row>
    <row r="350" spans="1:9" s="19" customFormat="1" x14ac:dyDescent="0.35">
      <c r="A350" s="51"/>
      <c r="B350" s="221"/>
      <c r="C350" s="141" t="s">
        <v>8</v>
      </c>
      <c r="D350" s="142" t="s">
        <v>171</v>
      </c>
      <c r="E350" s="41">
        <v>0</v>
      </c>
      <c r="F350" s="42">
        <f>IF(C350="x",E350,0)</f>
        <v>0</v>
      </c>
      <c r="G350" s="215"/>
      <c r="H350" s="52"/>
      <c r="I350" s="217"/>
    </row>
    <row r="351" spans="1:9" s="19" customFormat="1" ht="29" x14ac:dyDescent="0.35">
      <c r="A351" s="51"/>
      <c r="B351" s="19" t="s">
        <v>314</v>
      </c>
      <c r="C351" s="5"/>
      <c r="D351" s="5"/>
      <c r="E351" s="5"/>
      <c r="F351" s="42"/>
      <c r="G351" s="53"/>
      <c r="H351" s="52"/>
      <c r="I351" s="54"/>
    </row>
    <row r="352" spans="1:9" x14ac:dyDescent="0.35">
      <c r="A352" s="51"/>
      <c r="B352" s="47" t="s">
        <v>27</v>
      </c>
      <c r="D352" s="69"/>
      <c r="E352" s="5"/>
      <c r="F352" s="42"/>
      <c r="G352" s="53"/>
      <c r="H352" s="52"/>
      <c r="I352" s="54"/>
    </row>
    <row r="353" spans="1:9" x14ac:dyDescent="0.35">
      <c r="A353" s="67"/>
      <c r="B353" s="152"/>
      <c r="D353" s="107"/>
      <c r="E353" s="106"/>
      <c r="F353" s="42"/>
      <c r="G353" s="65"/>
      <c r="I353" s="66"/>
    </row>
    <row r="354" spans="1:9" x14ac:dyDescent="0.35">
      <c r="B354" s="143" t="s">
        <v>315</v>
      </c>
      <c r="C354" s="144"/>
      <c r="D354" s="144"/>
      <c r="E354" s="144"/>
      <c r="F354" s="145">
        <f>SUM(F355,F386,F417,F448)</f>
        <v>240</v>
      </c>
      <c r="G354" s="144"/>
      <c r="H354" s="146"/>
      <c r="I354" s="144"/>
    </row>
    <row r="355" spans="1:9" x14ac:dyDescent="0.35">
      <c r="B355" s="153" t="s">
        <v>316</v>
      </c>
      <c r="C355" s="154"/>
      <c r="D355" s="154"/>
      <c r="E355" s="154"/>
      <c r="F355" s="155">
        <f>SUM(F356:F385)</f>
        <v>80</v>
      </c>
      <c r="G355" s="154"/>
      <c r="H355" s="156"/>
      <c r="I355" s="154"/>
    </row>
    <row r="356" spans="1:9" s="19" customFormat="1" ht="28.5" x14ac:dyDescent="0.35">
      <c r="A356" s="51">
        <v>40</v>
      </c>
      <c r="B356" s="221" t="s">
        <v>317</v>
      </c>
      <c r="C356" s="141" t="s">
        <v>8</v>
      </c>
      <c r="D356" s="142" t="s">
        <v>9</v>
      </c>
      <c r="E356" s="41">
        <v>20</v>
      </c>
      <c r="F356" s="42">
        <f>IF(C356="x",E356,0)</f>
        <v>20</v>
      </c>
      <c r="G356" s="53"/>
      <c r="H356" s="52"/>
      <c r="I356" s="54" t="s">
        <v>318</v>
      </c>
    </row>
    <row r="357" spans="1:9" s="19" customFormat="1" x14ac:dyDescent="0.35">
      <c r="A357" s="51"/>
      <c r="B357" s="221"/>
      <c r="C357" s="141"/>
      <c r="D357" s="142" t="s">
        <v>11</v>
      </c>
      <c r="E357" s="41">
        <v>0</v>
      </c>
      <c r="F357" s="42">
        <f>IF(C357="x",E357,0)</f>
        <v>0</v>
      </c>
      <c r="G357" s="53"/>
      <c r="H357" s="52"/>
      <c r="I357" s="54"/>
    </row>
    <row r="358" spans="1:9" s="19" customFormat="1" x14ac:dyDescent="0.35">
      <c r="A358" s="51"/>
      <c r="B358" s="221"/>
      <c r="C358" s="141"/>
      <c r="D358" s="142" t="s">
        <v>171</v>
      </c>
      <c r="E358" s="41">
        <v>0</v>
      </c>
      <c r="F358" s="42">
        <f>IF(C358="x",E358,0)</f>
        <v>0</v>
      </c>
      <c r="G358" s="53"/>
      <c r="H358" s="52"/>
      <c r="I358" s="54"/>
    </row>
    <row r="359" spans="1:9" s="19" customFormat="1" x14ac:dyDescent="0.35">
      <c r="A359" s="51"/>
      <c r="B359" s="19" t="s">
        <v>319</v>
      </c>
      <c r="C359" s="5"/>
      <c r="D359" s="5"/>
      <c r="E359" s="5"/>
      <c r="F359" s="42"/>
      <c r="G359" s="53"/>
      <c r="H359" s="52"/>
      <c r="I359" s="134"/>
    </row>
    <row r="360" spans="1:9" ht="130.5" x14ac:dyDescent="0.35">
      <c r="A360" s="51"/>
      <c r="B360" s="47" t="s">
        <v>320</v>
      </c>
      <c r="D360" s="69"/>
      <c r="E360" s="5"/>
      <c r="F360" s="42"/>
      <c r="G360" s="61" t="s">
        <v>321</v>
      </c>
      <c r="H360" s="62" t="s">
        <v>322</v>
      </c>
      <c r="I360" s="157"/>
    </row>
    <row r="361" spans="1:9" s="19" customFormat="1" x14ac:dyDescent="0.35">
      <c r="A361" s="67"/>
      <c r="B361" s="68"/>
      <c r="C361" s="5"/>
      <c r="D361" s="69"/>
      <c r="E361" s="5"/>
      <c r="F361" s="42"/>
      <c r="G361" s="21"/>
      <c r="H361" s="22"/>
      <c r="I361" s="158"/>
    </row>
    <row r="362" spans="1:9" s="19" customFormat="1" x14ac:dyDescent="0.35">
      <c r="A362" s="51">
        <v>41</v>
      </c>
      <c r="B362" s="221" t="s">
        <v>323</v>
      </c>
      <c r="C362" s="141" t="s">
        <v>8</v>
      </c>
      <c r="D362" s="142" t="s">
        <v>9</v>
      </c>
      <c r="E362" s="41">
        <v>15</v>
      </c>
      <c r="F362" s="42">
        <f>IF(C362="x",E362,0)</f>
        <v>15</v>
      </c>
      <c r="G362" s="53"/>
      <c r="H362" s="52"/>
      <c r="I362" s="134"/>
    </row>
    <row r="363" spans="1:9" s="19" customFormat="1" ht="15.75" customHeight="1" x14ac:dyDescent="0.35">
      <c r="A363" s="51"/>
      <c r="B363" s="221"/>
      <c r="C363" s="141"/>
      <c r="D363" s="142" t="s">
        <v>11</v>
      </c>
      <c r="E363" s="41">
        <v>0</v>
      </c>
      <c r="F363" s="42">
        <f>IF(C363="x",E363,0)</f>
        <v>0</v>
      </c>
      <c r="G363" s="53"/>
      <c r="H363" s="52"/>
      <c r="I363" s="134"/>
    </row>
    <row r="364" spans="1:9" s="19" customFormat="1" x14ac:dyDescent="0.35">
      <c r="A364" s="51"/>
      <c r="B364" s="221"/>
      <c r="C364" s="141"/>
      <c r="D364" s="142" t="s">
        <v>171</v>
      </c>
      <c r="E364" s="41">
        <v>0</v>
      </c>
      <c r="F364" s="42">
        <f>IF(C364="x",E364,0)</f>
        <v>0</v>
      </c>
      <c r="G364" s="53"/>
      <c r="H364" s="52"/>
      <c r="I364" s="134"/>
    </row>
    <row r="365" spans="1:9" s="19" customFormat="1" ht="43.5" x14ac:dyDescent="0.35">
      <c r="A365" s="51"/>
      <c r="B365" s="19" t="s">
        <v>324</v>
      </c>
      <c r="C365" s="5"/>
      <c r="D365" s="5"/>
      <c r="E365" s="5"/>
      <c r="F365" s="42"/>
      <c r="G365" s="53"/>
      <c r="H365" s="52"/>
      <c r="I365" s="134"/>
    </row>
    <row r="366" spans="1:9" ht="101.5" x14ac:dyDescent="0.35">
      <c r="A366" s="51"/>
      <c r="B366" s="60" t="s">
        <v>325</v>
      </c>
      <c r="D366" s="69"/>
      <c r="E366" s="5"/>
      <c r="F366" s="42"/>
      <c r="G366" s="61" t="s">
        <v>326</v>
      </c>
      <c r="H366" s="62" t="s">
        <v>327</v>
      </c>
      <c r="I366" s="157"/>
    </row>
    <row r="367" spans="1:9" s="19" customFormat="1" x14ac:dyDescent="0.35">
      <c r="A367" s="67"/>
      <c r="B367" s="68"/>
      <c r="C367" s="5"/>
      <c r="D367" s="69"/>
      <c r="E367" s="5"/>
      <c r="F367" s="42"/>
      <c r="G367" s="21"/>
      <c r="H367" s="22"/>
      <c r="I367" s="158"/>
    </row>
    <row r="368" spans="1:9" s="19" customFormat="1" x14ac:dyDescent="0.35">
      <c r="A368" s="51">
        <v>42</v>
      </c>
      <c r="B368" s="221" t="s">
        <v>328</v>
      </c>
      <c r="C368" s="141" t="s">
        <v>8</v>
      </c>
      <c r="D368" s="142" t="s">
        <v>9</v>
      </c>
      <c r="E368" s="41">
        <v>15</v>
      </c>
      <c r="F368" s="42">
        <f>IF(C368="x",E368,0)</f>
        <v>15</v>
      </c>
      <c r="G368" s="53"/>
      <c r="H368" s="52"/>
      <c r="I368" s="134"/>
    </row>
    <row r="369" spans="1:9" s="19" customFormat="1" x14ac:dyDescent="0.35">
      <c r="A369" s="51"/>
      <c r="B369" s="221"/>
      <c r="C369" s="141"/>
      <c r="D369" s="142" t="s">
        <v>11</v>
      </c>
      <c r="E369" s="41">
        <v>0</v>
      </c>
      <c r="F369" s="42">
        <f>IF(C369="x",E369,0)</f>
        <v>0</v>
      </c>
      <c r="G369" s="53"/>
      <c r="H369" s="52"/>
      <c r="I369" s="134"/>
    </row>
    <row r="370" spans="1:9" s="19" customFormat="1" x14ac:dyDescent="0.35">
      <c r="A370" s="51"/>
      <c r="B370" s="221"/>
      <c r="C370" s="141"/>
      <c r="D370" s="142" t="s">
        <v>171</v>
      </c>
      <c r="E370" s="41">
        <v>0</v>
      </c>
      <c r="F370" s="42">
        <f>IF(C370="x",E370,0)</f>
        <v>0</v>
      </c>
      <c r="G370" s="53"/>
      <c r="H370" s="52"/>
      <c r="I370" s="134"/>
    </row>
    <row r="371" spans="1:9" s="19" customFormat="1" ht="43.5" x14ac:dyDescent="0.35">
      <c r="A371" s="51"/>
      <c r="B371" s="19" t="s">
        <v>324</v>
      </c>
      <c r="C371" s="5"/>
      <c r="D371" s="5"/>
      <c r="E371" s="5"/>
      <c r="F371" s="42"/>
      <c r="G371" s="53"/>
      <c r="H371" s="52"/>
      <c r="I371" s="134"/>
    </row>
    <row r="372" spans="1:9" ht="391.5" x14ac:dyDescent="0.35">
      <c r="A372" s="51"/>
      <c r="B372" s="60" t="s">
        <v>329</v>
      </c>
      <c r="D372" s="69"/>
      <c r="E372" s="5"/>
      <c r="F372" s="42"/>
      <c r="G372" s="53"/>
      <c r="H372" s="52"/>
      <c r="I372" s="134"/>
    </row>
    <row r="373" spans="1:9" s="19" customFormat="1" x14ac:dyDescent="0.35">
      <c r="A373" s="67"/>
      <c r="B373" s="107"/>
      <c r="C373" s="5"/>
      <c r="D373" s="5"/>
      <c r="E373" s="5"/>
      <c r="F373" s="42"/>
      <c r="G373" s="21"/>
      <c r="H373" s="22"/>
      <c r="I373" s="158"/>
    </row>
    <row r="374" spans="1:9" s="19" customFormat="1" x14ac:dyDescent="0.35">
      <c r="A374" s="51">
        <v>43</v>
      </c>
      <c r="B374" s="221" t="s">
        <v>330</v>
      </c>
      <c r="C374" s="141" t="s">
        <v>8</v>
      </c>
      <c r="D374" s="142" t="s">
        <v>9</v>
      </c>
      <c r="E374" s="41">
        <v>15</v>
      </c>
      <c r="F374" s="42">
        <f>IF(C374="x",E374,0)</f>
        <v>15</v>
      </c>
      <c r="G374" s="53"/>
      <c r="H374" s="52"/>
      <c r="I374" s="54"/>
    </row>
    <row r="375" spans="1:9" s="19" customFormat="1" x14ac:dyDescent="0.35">
      <c r="A375" s="51"/>
      <c r="B375" s="221"/>
      <c r="C375" s="141"/>
      <c r="D375" s="142" t="s">
        <v>11</v>
      </c>
      <c r="E375" s="41">
        <v>0</v>
      </c>
      <c r="F375" s="42">
        <f>IF(C375="x",E375,0)</f>
        <v>0</v>
      </c>
      <c r="G375" s="53"/>
      <c r="H375" s="52"/>
      <c r="I375" s="54"/>
    </row>
    <row r="376" spans="1:9" s="19" customFormat="1" ht="50.25" customHeight="1" x14ac:dyDescent="0.35">
      <c r="A376" s="51"/>
      <c r="B376" s="221"/>
      <c r="C376" s="141"/>
      <c r="D376" s="142" t="s">
        <v>171</v>
      </c>
      <c r="E376" s="41">
        <v>0</v>
      </c>
      <c r="F376" s="42">
        <f>IF(C376="x",E376,0)</f>
        <v>0</v>
      </c>
      <c r="G376" s="95"/>
      <c r="H376" s="52"/>
      <c r="I376" s="96"/>
    </row>
    <row r="377" spans="1:9" s="19" customFormat="1" ht="43.5" x14ac:dyDescent="0.35">
      <c r="A377" s="51"/>
      <c r="B377" s="19" t="s">
        <v>324</v>
      </c>
      <c r="C377" s="5"/>
      <c r="D377" s="5"/>
      <c r="E377" s="5"/>
      <c r="F377" s="42"/>
      <c r="G377" s="230" t="s">
        <v>331</v>
      </c>
      <c r="H377" s="62"/>
      <c r="I377" s="231"/>
    </row>
    <row r="378" spans="1:9" ht="319" x14ac:dyDescent="0.35">
      <c r="A378" s="51"/>
      <c r="B378" s="60" t="s">
        <v>332</v>
      </c>
      <c r="D378" s="69"/>
      <c r="E378" s="5"/>
      <c r="F378" s="42"/>
      <c r="G378" s="230"/>
      <c r="H378" s="62" t="s">
        <v>333</v>
      </c>
      <c r="I378" s="231"/>
    </row>
    <row r="379" spans="1:9" s="19" customFormat="1" x14ac:dyDescent="0.35">
      <c r="A379" s="67"/>
      <c r="B379" s="107"/>
      <c r="C379" s="5"/>
      <c r="D379" s="5"/>
      <c r="E379" s="5"/>
      <c r="F379" s="42"/>
      <c r="G379" s="230"/>
      <c r="H379" s="50"/>
      <c r="I379" s="231"/>
    </row>
    <row r="380" spans="1:9" s="19" customFormat="1" x14ac:dyDescent="0.35">
      <c r="A380" s="51">
        <v>44</v>
      </c>
      <c r="B380" s="221" t="s">
        <v>334</v>
      </c>
      <c r="C380" s="141" t="s">
        <v>8</v>
      </c>
      <c r="D380" s="142" t="s">
        <v>9</v>
      </c>
      <c r="E380" s="41">
        <v>15</v>
      </c>
      <c r="F380" s="42">
        <f>IF(C380="x",E380,0)</f>
        <v>15</v>
      </c>
      <c r="G380" s="53"/>
      <c r="H380" s="52"/>
      <c r="I380" s="54"/>
    </row>
    <row r="381" spans="1:9" s="19" customFormat="1" x14ac:dyDescent="0.35">
      <c r="A381" s="51"/>
      <c r="B381" s="221"/>
      <c r="C381" s="141"/>
      <c r="D381" s="142" t="s">
        <v>11</v>
      </c>
      <c r="E381" s="41">
        <v>0</v>
      </c>
      <c r="F381" s="42">
        <f>IF(C381="x",E381,0)</f>
        <v>0</v>
      </c>
      <c r="G381" s="53"/>
      <c r="H381" s="52"/>
      <c r="I381" s="54"/>
    </row>
    <row r="382" spans="1:9" s="19" customFormat="1" x14ac:dyDescent="0.35">
      <c r="A382" s="51"/>
      <c r="B382" s="221"/>
      <c r="C382" s="141"/>
      <c r="D382" s="142" t="s">
        <v>171</v>
      </c>
      <c r="E382" s="41">
        <v>0</v>
      </c>
      <c r="F382" s="42">
        <f>IF(C382="x",E382,0)</f>
        <v>0</v>
      </c>
      <c r="G382" s="95"/>
      <c r="H382" s="52"/>
      <c r="I382" s="96"/>
    </row>
    <row r="383" spans="1:9" s="19" customFormat="1" ht="43.5" x14ac:dyDescent="0.35">
      <c r="A383" s="51"/>
      <c r="B383" s="19" t="s">
        <v>324</v>
      </c>
      <c r="C383" s="5"/>
      <c r="D383" s="5"/>
      <c r="E383" s="5"/>
      <c r="F383" s="42"/>
      <c r="G383" s="53"/>
      <c r="H383" s="52"/>
      <c r="I383" s="54"/>
    </row>
    <row r="384" spans="1:9" ht="362.5" x14ac:dyDescent="0.35">
      <c r="A384" s="51"/>
      <c r="B384" s="60" t="s">
        <v>335</v>
      </c>
      <c r="D384" s="69"/>
      <c r="E384" s="5"/>
      <c r="F384" s="42"/>
      <c r="G384" s="61" t="s">
        <v>336</v>
      </c>
      <c r="H384" s="62" t="s">
        <v>337</v>
      </c>
      <c r="I384" s="157"/>
    </row>
    <row r="385" spans="1:9" x14ac:dyDescent="0.35">
      <c r="B385" s="56"/>
      <c r="D385" s="69"/>
      <c r="E385" s="5"/>
      <c r="F385" s="42"/>
      <c r="I385" s="158"/>
    </row>
    <row r="386" spans="1:9" x14ac:dyDescent="0.35">
      <c r="B386" s="153" t="s">
        <v>338</v>
      </c>
      <c r="C386" s="154"/>
      <c r="D386" s="154"/>
      <c r="E386" s="154"/>
      <c r="F386" s="155">
        <f>SUM(F387:F416)</f>
        <v>60</v>
      </c>
      <c r="G386" s="154"/>
      <c r="H386" s="156"/>
      <c r="I386" s="154"/>
    </row>
    <row r="387" spans="1:9" s="19" customFormat="1" ht="19" x14ac:dyDescent="0.35">
      <c r="A387" s="51">
        <v>45</v>
      </c>
      <c r="B387" s="221" t="s">
        <v>339</v>
      </c>
      <c r="C387" s="160" t="s">
        <v>8</v>
      </c>
      <c r="D387" s="142" t="s">
        <v>9</v>
      </c>
      <c r="E387" s="41">
        <v>20</v>
      </c>
      <c r="F387" s="42">
        <v>0</v>
      </c>
      <c r="G387" s="53"/>
      <c r="H387" s="52"/>
      <c r="I387" s="54" t="s">
        <v>340</v>
      </c>
    </row>
    <row r="388" spans="1:9" s="19" customFormat="1" x14ac:dyDescent="0.35">
      <c r="A388" s="51"/>
      <c r="B388" s="221"/>
      <c r="C388" s="141"/>
      <c r="D388" s="142" t="s">
        <v>11</v>
      </c>
      <c r="E388" s="41">
        <v>0</v>
      </c>
      <c r="F388" s="42">
        <f>IF(C388="x",E388,0)</f>
        <v>0</v>
      </c>
      <c r="G388" s="53"/>
      <c r="H388" s="52"/>
      <c r="I388" s="134"/>
    </row>
    <row r="389" spans="1:9" s="19" customFormat="1" x14ac:dyDescent="0.35">
      <c r="A389" s="51"/>
      <c r="B389" s="221"/>
      <c r="C389" s="141"/>
      <c r="D389" s="142" t="s">
        <v>171</v>
      </c>
      <c r="E389" s="41">
        <v>0</v>
      </c>
      <c r="F389" s="42">
        <f>IF(C389="x",E389,0)</f>
        <v>0</v>
      </c>
      <c r="G389" s="53"/>
      <c r="H389" s="52"/>
      <c r="I389" s="134"/>
    </row>
    <row r="390" spans="1:9" s="19" customFormat="1" x14ac:dyDescent="0.35">
      <c r="A390" s="51"/>
      <c r="B390" s="19" t="s">
        <v>341</v>
      </c>
      <c r="C390" s="5"/>
      <c r="D390" s="5"/>
      <c r="E390" s="5"/>
      <c r="F390" s="42"/>
      <c r="G390" s="53"/>
      <c r="H390" s="52"/>
      <c r="I390" s="134"/>
    </row>
    <row r="391" spans="1:9" ht="232" x14ac:dyDescent="0.35">
      <c r="A391" s="51"/>
      <c r="B391" s="47" t="s">
        <v>342</v>
      </c>
      <c r="D391" s="69"/>
      <c r="E391" s="5"/>
      <c r="F391" s="42"/>
      <c r="G391" s="61" t="s">
        <v>343</v>
      </c>
      <c r="H391" s="62" t="s">
        <v>344</v>
      </c>
      <c r="I391" s="157"/>
    </row>
    <row r="392" spans="1:9" s="19" customFormat="1" x14ac:dyDescent="0.35">
      <c r="A392" s="67"/>
      <c r="B392" s="68"/>
      <c r="C392" s="5"/>
      <c r="D392" s="69"/>
      <c r="E392" s="5"/>
      <c r="F392" s="42"/>
      <c r="G392" s="21"/>
      <c r="H392" s="22"/>
      <c r="I392" s="158"/>
    </row>
    <row r="393" spans="1:9" s="19" customFormat="1" x14ac:dyDescent="0.35">
      <c r="A393" s="51">
        <v>46</v>
      </c>
      <c r="B393" s="221" t="s">
        <v>345</v>
      </c>
      <c r="C393" s="141" t="s">
        <v>8</v>
      </c>
      <c r="D393" s="142" t="s">
        <v>9</v>
      </c>
      <c r="E393" s="41">
        <v>15</v>
      </c>
      <c r="F393" s="42">
        <f>IF(C393="x",E393,0)</f>
        <v>15</v>
      </c>
      <c r="G393" s="215"/>
      <c r="H393" s="52"/>
      <c r="I393" s="217"/>
    </row>
    <row r="394" spans="1:9" s="19" customFormat="1" x14ac:dyDescent="0.35">
      <c r="A394" s="51"/>
      <c r="B394" s="221"/>
      <c r="C394" s="141"/>
      <c r="D394" s="142" t="s">
        <v>11</v>
      </c>
      <c r="E394" s="41">
        <v>0</v>
      </c>
      <c r="F394" s="42">
        <f>IF(C394="x",E394,0)</f>
        <v>0</v>
      </c>
      <c r="G394" s="215"/>
      <c r="H394" s="52"/>
      <c r="I394" s="217"/>
    </row>
    <row r="395" spans="1:9" s="19" customFormat="1" x14ac:dyDescent="0.35">
      <c r="A395" s="51"/>
      <c r="B395" s="221"/>
      <c r="C395" s="141"/>
      <c r="D395" s="142" t="s">
        <v>171</v>
      </c>
      <c r="E395" s="41">
        <v>0</v>
      </c>
      <c r="F395" s="42">
        <f>IF(C395="x",E395,0)</f>
        <v>0</v>
      </c>
      <c r="G395" s="215"/>
      <c r="H395" s="52"/>
      <c r="I395" s="217"/>
    </row>
    <row r="396" spans="1:9" s="19" customFormat="1" ht="43.5" x14ac:dyDescent="0.35">
      <c r="A396" s="51"/>
      <c r="B396" s="19" t="s">
        <v>324</v>
      </c>
      <c r="C396" s="5"/>
      <c r="D396" s="5"/>
      <c r="E396" s="5"/>
      <c r="F396" s="42"/>
      <c r="G396" s="215"/>
      <c r="H396" s="52"/>
      <c r="I396" s="217"/>
    </row>
    <row r="397" spans="1:9" ht="261" x14ac:dyDescent="0.35">
      <c r="A397" s="51"/>
      <c r="B397" s="60" t="s">
        <v>346</v>
      </c>
      <c r="D397" s="69"/>
      <c r="E397" s="5"/>
      <c r="F397" s="42"/>
      <c r="G397" s="61" t="s">
        <v>347</v>
      </c>
      <c r="H397" s="62" t="s">
        <v>348</v>
      </c>
      <c r="I397" s="157"/>
    </row>
    <row r="398" spans="1:9" s="19" customFormat="1" x14ac:dyDescent="0.35">
      <c r="A398" s="67"/>
      <c r="B398" s="68"/>
      <c r="C398" s="5"/>
      <c r="D398" s="69"/>
      <c r="E398" s="5"/>
      <c r="F398" s="42"/>
      <c r="G398" s="21"/>
      <c r="H398" s="22"/>
      <c r="I398" s="158"/>
    </row>
    <row r="399" spans="1:9" s="19" customFormat="1" ht="19" x14ac:dyDescent="0.35">
      <c r="A399" s="51">
        <v>47</v>
      </c>
      <c r="B399" s="221" t="s">
        <v>349</v>
      </c>
      <c r="C399" s="141" t="s">
        <v>8</v>
      </c>
      <c r="D399" s="142" t="s">
        <v>9</v>
      </c>
      <c r="E399" s="41">
        <v>15</v>
      </c>
      <c r="F399" s="42">
        <f>IF(C399="x",E399,0)</f>
        <v>15</v>
      </c>
      <c r="G399" s="53"/>
      <c r="H399" s="52"/>
      <c r="I399" s="134" t="s">
        <v>350</v>
      </c>
    </row>
    <row r="400" spans="1:9" s="19" customFormat="1" x14ac:dyDescent="0.35">
      <c r="A400" s="51"/>
      <c r="B400" s="221"/>
      <c r="C400" s="141"/>
      <c r="D400" s="142" t="s">
        <v>11</v>
      </c>
      <c r="E400" s="41">
        <v>0</v>
      </c>
      <c r="F400" s="42">
        <f>IF(C400="x",E400,0)</f>
        <v>0</v>
      </c>
      <c r="G400" s="53"/>
      <c r="H400" s="52"/>
      <c r="I400" s="134"/>
    </row>
    <row r="401" spans="1:9" s="19" customFormat="1" x14ac:dyDescent="0.35">
      <c r="A401" s="51"/>
      <c r="B401" s="221"/>
      <c r="C401" s="141"/>
      <c r="D401" s="142" t="s">
        <v>171</v>
      </c>
      <c r="E401" s="41">
        <v>0</v>
      </c>
      <c r="F401" s="42">
        <f>IF(C401="x",E401,0)</f>
        <v>0</v>
      </c>
      <c r="G401" s="53"/>
      <c r="H401" s="52"/>
      <c r="I401" s="134"/>
    </row>
    <row r="402" spans="1:9" s="19" customFormat="1" ht="43.5" x14ac:dyDescent="0.35">
      <c r="A402" s="51"/>
      <c r="B402" s="19" t="s">
        <v>324</v>
      </c>
      <c r="C402" s="5"/>
      <c r="D402" s="5"/>
      <c r="E402" s="5"/>
      <c r="F402" s="42"/>
      <c r="G402" s="53"/>
      <c r="H402" s="52"/>
      <c r="I402" s="134"/>
    </row>
    <row r="403" spans="1:9" s="19" customFormat="1" ht="304.5" x14ac:dyDescent="0.35">
      <c r="A403" s="51"/>
      <c r="B403" s="60" t="s">
        <v>351</v>
      </c>
      <c r="C403" s="5"/>
      <c r="D403" s="69"/>
      <c r="E403" s="5"/>
      <c r="F403" s="42"/>
      <c r="G403" s="53"/>
      <c r="H403" s="52"/>
      <c r="I403" s="134"/>
    </row>
    <row r="404" spans="1:9" s="19" customFormat="1" x14ac:dyDescent="0.35">
      <c r="A404" s="51"/>
      <c r="B404" s="56"/>
      <c r="C404" s="5"/>
      <c r="D404" s="69"/>
      <c r="E404" s="5"/>
      <c r="F404" s="42"/>
      <c r="G404" s="53"/>
      <c r="H404" s="52"/>
      <c r="I404" s="134"/>
    </row>
    <row r="405" spans="1:9" s="19" customFormat="1" x14ac:dyDescent="0.35">
      <c r="A405" s="51">
        <v>48</v>
      </c>
      <c r="B405" s="221" t="s">
        <v>352</v>
      </c>
      <c r="C405" s="141" t="s">
        <v>8</v>
      </c>
      <c r="D405" s="142" t="s">
        <v>9</v>
      </c>
      <c r="E405" s="41">
        <v>15</v>
      </c>
      <c r="F405" s="42">
        <f>IF(C405="x",E405,0)</f>
        <v>15</v>
      </c>
      <c r="G405" s="53"/>
      <c r="H405" s="52"/>
      <c r="I405" s="134"/>
    </row>
    <row r="406" spans="1:9" s="19" customFormat="1" x14ac:dyDescent="0.35">
      <c r="A406" s="51"/>
      <c r="B406" s="221"/>
      <c r="C406" s="141"/>
      <c r="D406" s="142" t="s">
        <v>11</v>
      </c>
      <c r="E406" s="41">
        <v>0</v>
      </c>
      <c r="F406" s="42">
        <f>IF(C406="x",E406,0)</f>
        <v>0</v>
      </c>
      <c r="G406" s="53"/>
      <c r="H406" s="52"/>
      <c r="I406" s="134"/>
    </row>
    <row r="407" spans="1:9" s="19" customFormat="1" x14ac:dyDescent="0.35">
      <c r="A407" s="51"/>
      <c r="B407" s="221"/>
      <c r="C407" s="141"/>
      <c r="D407" s="142" t="s">
        <v>171</v>
      </c>
      <c r="E407" s="41">
        <v>0</v>
      </c>
      <c r="F407" s="42">
        <f>IF(C407="x",E407,0)</f>
        <v>0</v>
      </c>
      <c r="G407" s="53"/>
      <c r="H407" s="52"/>
      <c r="I407" s="134"/>
    </row>
    <row r="408" spans="1:9" s="19" customFormat="1" ht="43.5" x14ac:dyDescent="0.35">
      <c r="A408" s="51"/>
      <c r="B408" s="19" t="s">
        <v>324</v>
      </c>
      <c r="C408" s="5"/>
      <c r="D408" s="5"/>
      <c r="E408" s="5"/>
      <c r="F408" s="42"/>
      <c r="G408" s="53"/>
      <c r="H408" s="52"/>
      <c r="I408" s="134"/>
    </row>
    <row r="409" spans="1:9" ht="409.5" x14ac:dyDescent="0.35">
      <c r="A409" s="51"/>
      <c r="B409" s="60" t="s">
        <v>353</v>
      </c>
      <c r="D409" s="69"/>
      <c r="E409" s="5"/>
      <c r="F409" s="42"/>
      <c r="G409" s="61" t="s">
        <v>354</v>
      </c>
      <c r="H409" s="62" t="s">
        <v>355</v>
      </c>
      <c r="I409" s="157"/>
    </row>
    <row r="410" spans="1:9" s="19" customFormat="1" ht="188.5" x14ac:dyDescent="0.35">
      <c r="A410" s="67"/>
      <c r="B410" s="68"/>
      <c r="C410" s="5"/>
      <c r="D410" s="69"/>
      <c r="E410" s="5"/>
      <c r="F410" s="42"/>
      <c r="G410" s="21"/>
      <c r="H410" s="62" t="s">
        <v>356</v>
      </c>
      <c r="I410" s="158"/>
    </row>
    <row r="411" spans="1:9" s="19" customFormat="1" x14ac:dyDescent="0.35">
      <c r="A411" s="51">
        <v>49</v>
      </c>
      <c r="B411" s="221" t="s">
        <v>357</v>
      </c>
      <c r="C411" s="141" t="s">
        <v>8</v>
      </c>
      <c r="D411" s="142" t="s">
        <v>9</v>
      </c>
      <c r="E411" s="41">
        <v>15</v>
      </c>
      <c r="F411" s="42">
        <f>IF(C411="x",E411,0)</f>
        <v>15</v>
      </c>
      <c r="G411" s="53"/>
      <c r="H411" s="52"/>
      <c r="I411" s="134"/>
    </row>
    <row r="412" spans="1:9" s="19" customFormat="1" x14ac:dyDescent="0.35">
      <c r="A412" s="51"/>
      <c r="B412" s="221"/>
      <c r="C412" s="141"/>
      <c r="D412" s="142" t="s">
        <v>11</v>
      </c>
      <c r="E412" s="41">
        <v>0</v>
      </c>
      <c r="F412" s="42">
        <f>IF(C412="x",E412,0)</f>
        <v>0</v>
      </c>
      <c r="G412" s="53"/>
      <c r="H412" s="52"/>
      <c r="I412" s="134"/>
    </row>
    <row r="413" spans="1:9" s="19" customFormat="1" x14ac:dyDescent="0.35">
      <c r="A413" s="51"/>
      <c r="B413" s="221"/>
      <c r="C413" s="141"/>
      <c r="D413" s="142" t="s">
        <v>171</v>
      </c>
      <c r="E413" s="41">
        <v>0</v>
      </c>
      <c r="F413" s="42">
        <f>IF(C413="x",E413,0)</f>
        <v>0</v>
      </c>
      <c r="G413" s="53"/>
      <c r="H413" s="52"/>
      <c r="I413" s="134"/>
    </row>
    <row r="414" spans="1:9" s="19" customFormat="1" ht="43.5" x14ac:dyDescent="0.35">
      <c r="A414" s="51"/>
      <c r="B414" s="19" t="s">
        <v>324</v>
      </c>
      <c r="C414" s="5"/>
      <c r="D414" s="5"/>
      <c r="E414" s="5"/>
      <c r="F414" s="42"/>
      <c r="G414" s="53"/>
      <c r="H414" s="52"/>
      <c r="I414" s="134"/>
    </row>
    <row r="415" spans="1:9" ht="409.5" x14ac:dyDescent="0.35">
      <c r="A415" s="51"/>
      <c r="B415" s="47" t="s">
        <v>358</v>
      </c>
      <c r="D415" s="69"/>
      <c r="E415" s="5"/>
      <c r="F415" s="42"/>
      <c r="G415" s="53"/>
      <c r="H415" s="52"/>
      <c r="I415" s="134"/>
    </row>
    <row r="416" spans="1:9" x14ac:dyDescent="0.35">
      <c r="A416" s="67"/>
      <c r="B416" s="68"/>
      <c r="D416" s="69"/>
      <c r="E416" s="5"/>
      <c r="F416" s="42"/>
      <c r="I416" s="158"/>
    </row>
    <row r="417" spans="1:9" x14ac:dyDescent="0.35">
      <c r="B417" s="153" t="s">
        <v>359</v>
      </c>
      <c r="C417" s="154"/>
      <c r="D417" s="154"/>
      <c r="E417" s="154"/>
      <c r="F417" s="155">
        <f>SUM(F418:F447)</f>
        <v>80</v>
      </c>
      <c r="G417" s="154"/>
      <c r="H417" s="156"/>
      <c r="I417" s="154"/>
    </row>
    <row r="418" spans="1:9" s="19" customFormat="1" ht="28.5" x14ac:dyDescent="0.35">
      <c r="A418" s="51">
        <v>50</v>
      </c>
      <c r="B418" s="221" t="s">
        <v>360</v>
      </c>
      <c r="C418" s="141" t="s">
        <v>8</v>
      </c>
      <c r="D418" s="142" t="s">
        <v>9</v>
      </c>
      <c r="E418" s="41">
        <v>20</v>
      </c>
      <c r="F418" s="42">
        <f>IF(C418="x",E418,0)</f>
        <v>20</v>
      </c>
      <c r="G418" s="53"/>
      <c r="H418" s="52"/>
      <c r="I418" s="54" t="s">
        <v>361</v>
      </c>
    </row>
    <row r="419" spans="1:9" s="19" customFormat="1" x14ac:dyDescent="0.35">
      <c r="A419" s="51"/>
      <c r="B419" s="221"/>
      <c r="C419" s="141"/>
      <c r="D419" s="142" t="s">
        <v>11</v>
      </c>
      <c r="E419" s="41">
        <v>0</v>
      </c>
      <c r="F419" s="42">
        <f>IF(C419="x",E419,0)</f>
        <v>0</v>
      </c>
      <c r="G419" s="53"/>
      <c r="H419" s="52"/>
      <c r="I419" s="54"/>
    </row>
    <row r="420" spans="1:9" s="19" customFormat="1" x14ac:dyDescent="0.35">
      <c r="A420" s="51"/>
      <c r="B420" s="221"/>
      <c r="C420" s="141"/>
      <c r="D420" s="142" t="s">
        <v>171</v>
      </c>
      <c r="E420" s="41">
        <v>0</v>
      </c>
      <c r="F420" s="42">
        <f>IF(C420="x",E420,0)</f>
        <v>0</v>
      </c>
      <c r="G420" s="95"/>
      <c r="H420" s="52"/>
      <c r="I420" s="96"/>
    </row>
    <row r="421" spans="1:9" s="19" customFormat="1" x14ac:dyDescent="0.35">
      <c r="A421" s="51"/>
      <c r="B421" s="19" t="s">
        <v>341</v>
      </c>
      <c r="C421" s="5"/>
      <c r="D421" s="5"/>
      <c r="E421" s="5"/>
      <c r="F421" s="42"/>
      <c r="G421" s="53"/>
      <c r="H421" s="52"/>
      <c r="I421" s="134"/>
    </row>
    <row r="422" spans="1:9" s="19" customFormat="1" ht="203" x14ac:dyDescent="0.35">
      <c r="A422" s="51"/>
      <c r="B422" s="47" t="s">
        <v>362</v>
      </c>
      <c r="C422" s="5"/>
      <c r="D422" s="69"/>
      <c r="E422" s="5"/>
      <c r="F422" s="42"/>
      <c r="G422" s="61" t="s">
        <v>363</v>
      </c>
      <c r="H422" s="62" t="s">
        <v>364</v>
      </c>
      <c r="I422" s="157"/>
    </row>
    <row r="423" spans="1:9" s="19" customFormat="1" ht="14.5" customHeight="1" x14ac:dyDescent="0.35">
      <c r="A423" s="51"/>
      <c r="B423" s="69"/>
      <c r="C423" s="5"/>
      <c r="D423" s="5"/>
      <c r="E423" s="5"/>
      <c r="F423" s="42"/>
      <c r="G423" s="53"/>
      <c r="H423" s="52"/>
      <c r="I423" s="134"/>
    </row>
    <row r="424" spans="1:9" s="19" customFormat="1" x14ac:dyDescent="0.35">
      <c r="A424" s="51">
        <v>51</v>
      </c>
      <c r="B424" s="221" t="s">
        <v>365</v>
      </c>
      <c r="C424" s="141" t="s">
        <v>8</v>
      </c>
      <c r="D424" s="142" t="s">
        <v>9</v>
      </c>
      <c r="E424" s="41">
        <v>15</v>
      </c>
      <c r="F424" s="42">
        <f>IF(C424="x",E424,0)</f>
        <v>15</v>
      </c>
      <c r="G424" s="53"/>
      <c r="H424" s="52"/>
      <c r="I424" s="134"/>
    </row>
    <row r="425" spans="1:9" s="19" customFormat="1" x14ac:dyDescent="0.35">
      <c r="A425" s="51"/>
      <c r="B425" s="221"/>
      <c r="C425" s="141"/>
      <c r="D425" s="142" t="s">
        <v>11</v>
      </c>
      <c r="E425" s="41">
        <v>0</v>
      </c>
      <c r="F425" s="42">
        <f>IF(C425="x",E425,0)</f>
        <v>0</v>
      </c>
      <c r="G425" s="53"/>
      <c r="H425" s="52"/>
      <c r="I425" s="54"/>
    </row>
    <row r="426" spans="1:9" s="19" customFormat="1" x14ac:dyDescent="0.35">
      <c r="A426" s="51"/>
      <c r="B426" s="221"/>
      <c r="C426" s="141"/>
      <c r="D426" s="142" t="s">
        <v>171</v>
      </c>
      <c r="E426" s="41">
        <v>0</v>
      </c>
      <c r="F426" s="42">
        <f>IF(C426="x",E426,0)</f>
        <v>0</v>
      </c>
      <c r="G426" s="53"/>
      <c r="H426" s="52"/>
      <c r="I426" s="54"/>
    </row>
    <row r="427" spans="1:9" s="19" customFormat="1" ht="43.5" x14ac:dyDescent="0.35">
      <c r="A427" s="51"/>
      <c r="B427" s="19" t="s">
        <v>324</v>
      </c>
      <c r="C427" s="5"/>
      <c r="D427" s="5"/>
      <c r="E427" s="5"/>
      <c r="F427" s="42"/>
      <c r="G427" s="95"/>
      <c r="H427" s="52"/>
      <c r="I427" s="96"/>
    </row>
    <row r="428" spans="1:9" s="19" customFormat="1" ht="409.5" x14ac:dyDescent="0.35">
      <c r="A428" s="51"/>
      <c r="B428" s="60" t="s">
        <v>366</v>
      </c>
      <c r="C428" s="5"/>
      <c r="D428" s="69"/>
      <c r="E428" s="5"/>
      <c r="F428" s="42"/>
      <c r="G428" s="124" t="s">
        <v>354</v>
      </c>
      <c r="H428" s="159" t="s">
        <v>367</v>
      </c>
      <c r="I428" s="157"/>
    </row>
    <row r="429" spans="1:9" s="19" customFormat="1" ht="14.5" customHeight="1" x14ac:dyDescent="0.35">
      <c r="A429" s="51"/>
      <c r="B429" s="69"/>
      <c r="C429" s="5"/>
      <c r="D429" s="5"/>
      <c r="E429" s="5"/>
      <c r="F429" s="42"/>
      <c r="G429" s="53"/>
      <c r="H429" s="52"/>
      <c r="I429" s="134"/>
    </row>
    <row r="430" spans="1:9" s="19" customFormat="1" x14ac:dyDescent="0.35">
      <c r="A430" s="51">
        <v>52</v>
      </c>
      <c r="B430" s="221" t="s">
        <v>368</v>
      </c>
      <c r="C430" s="141" t="s">
        <v>8</v>
      </c>
      <c r="D430" s="142" t="s">
        <v>9</v>
      </c>
      <c r="E430" s="41">
        <v>15</v>
      </c>
      <c r="F430" s="42">
        <f>IF(C430="x",E430,0)</f>
        <v>15</v>
      </c>
      <c r="G430" s="53"/>
      <c r="H430" s="52"/>
      <c r="I430" s="134"/>
    </row>
    <row r="431" spans="1:9" s="19" customFormat="1" x14ac:dyDescent="0.35">
      <c r="A431" s="51"/>
      <c r="B431" s="221"/>
      <c r="C431" s="141"/>
      <c r="D431" s="142" t="s">
        <v>11</v>
      </c>
      <c r="E431" s="41">
        <v>0</v>
      </c>
      <c r="F431" s="42">
        <f>IF(C431="x",E431,0)</f>
        <v>0</v>
      </c>
      <c r="G431" s="53"/>
      <c r="H431" s="52"/>
      <c r="I431" s="54"/>
    </row>
    <row r="432" spans="1:9" s="19" customFormat="1" x14ac:dyDescent="0.35">
      <c r="A432" s="51"/>
      <c r="B432" s="221"/>
      <c r="C432" s="141"/>
      <c r="D432" s="142" t="s">
        <v>171</v>
      </c>
      <c r="E432" s="41">
        <v>0</v>
      </c>
      <c r="F432" s="42">
        <f>IF(C432="x",E432,0)</f>
        <v>0</v>
      </c>
      <c r="G432" s="53"/>
      <c r="H432" s="52"/>
      <c r="I432" s="54"/>
    </row>
    <row r="433" spans="1:9" s="19" customFormat="1" ht="43.5" x14ac:dyDescent="0.35">
      <c r="A433" s="51"/>
      <c r="B433" s="19" t="s">
        <v>324</v>
      </c>
      <c r="C433" s="5"/>
      <c r="D433" s="5"/>
      <c r="E433" s="5"/>
      <c r="F433" s="42"/>
      <c r="G433" s="95"/>
      <c r="H433" s="52"/>
      <c r="I433" s="96"/>
    </row>
    <row r="434" spans="1:9" s="19" customFormat="1" ht="261" x14ac:dyDescent="0.35">
      <c r="A434" s="51"/>
      <c r="B434" s="60" t="s">
        <v>369</v>
      </c>
      <c r="C434" s="5"/>
      <c r="D434" s="69"/>
      <c r="E434" s="5"/>
      <c r="F434" s="42"/>
      <c r="G434" s="61" t="s">
        <v>370</v>
      </c>
      <c r="H434" s="62" t="s">
        <v>371</v>
      </c>
      <c r="I434" s="157"/>
    </row>
    <row r="435" spans="1:9" s="19" customFormat="1" ht="14.5" customHeight="1" x14ac:dyDescent="0.35">
      <c r="A435" s="51"/>
      <c r="B435" s="69"/>
      <c r="C435" s="5"/>
      <c r="D435" s="5"/>
      <c r="E435" s="5"/>
      <c r="F435" s="42"/>
      <c r="G435" s="53"/>
      <c r="H435" s="52"/>
      <c r="I435" s="134"/>
    </row>
    <row r="436" spans="1:9" s="19" customFormat="1" x14ac:dyDescent="0.35">
      <c r="A436" s="51">
        <v>53</v>
      </c>
      <c r="B436" s="221" t="s">
        <v>372</v>
      </c>
      <c r="C436" s="141" t="s">
        <v>8</v>
      </c>
      <c r="D436" s="142" t="s">
        <v>9</v>
      </c>
      <c r="E436" s="41">
        <v>15</v>
      </c>
      <c r="F436" s="42">
        <f>IF(C436="x",E436,0)</f>
        <v>15</v>
      </c>
      <c r="G436" s="53"/>
      <c r="H436" s="52"/>
      <c r="I436" s="134"/>
    </row>
    <row r="437" spans="1:9" s="19" customFormat="1" x14ac:dyDescent="0.35">
      <c r="A437" s="51"/>
      <c r="B437" s="221"/>
      <c r="C437" s="141"/>
      <c r="D437" s="142" t="s">
        <v>11</v>
      </c>
      <c r="E437" s="41">
        <v>0</v>
      </c>
      <c r="F437" s="42">
        <f>IF(C437="x",E437,0)</f>
        <v>0</v>
      </c>
      <c r="G437" s="53"/>
      <c r="H437" s="52"/>
      <c r="I437" s="54"/>
    </row>
    <row r="438" spans="1:9" s="19" customFormat="1" x14ac:dyDescent="0.35">
      <c r="A438" s="51"/>
      <c r="B438" s="221"/>
      <c r="C438" s="141"/>
      <c r="D438" s="142" t="s">
        <v>171</v>
      </c>
      <c r="E438" s="41">
        <v>0</v>
      </c>
      <c r="F438" s="42">
        <f>IF(C438="x",E438,0)</f>
        <v>0</v>
      </c>
      <c r="G438" s="53"/>
      <c r="H438" s="52"/>
      <c r="I438" s="54"/>
    </row>
    <row r="439" spans="1:9" s="19" customFormat="1" ht="43.5" x14ac:dyDescent="0.35">
      <c r="A439" s="51"/>
      <c r="B439" s="19" t="s">
        <v>324</v>
      </c>
      <c r="C439" s="5"/>
      <c r="D439" s="5"/>
      <c r="E439" s="5"/>
      <c r="F439" s="42"/>
      <c r="G439" s="53"/>
      <c r="H439" s="52"/>
      <c r="I439" s="54"/>
    </row>
    <row r="440" spans="1:9" s="19" customFormat="1" ht="101.5" x14ac:dyDescent="0.35">
      <c r="A440" s="51"/>
      <c r="B440" s="47" t="s">
        <v>373</v>
      </c>
      <c r="C440" s="5"/>
      <c r="D440" s="69"/>
      <c r="E440" s="5"/>
      <c r="F440" s="42"/>
      <c r="G440" s="53"/>
      <c r="H440" s="52"/>
      <c r="I440" s="54"/>
    </row>
    <row r="441" spans="1:9" s="19" customFormat="1" ht="14.5" customHeight="1" x14ac:dyDescent="0.35">
      <c r="A441" s="51"/>
      <c r="B441" s="56"/>
      <c r="C441" s="5"/>
      <c r="D441" s="5"/>
      <c r="E441" s="5"/>
      <c r="F441" s="42"/>
      <c r="G441" s="53"/>
      <c r="H441" s="52"/>
      <c r="I441" s="54"/>
    </row>
    <row r="442" spans="1:9" s="19" customFormat="1" x14ac:dyDescent="0.35">
      <c r="A442" s="51">
        <v>54</v>
      </c>
      <c r="B442" s="221" t="s">
        <v>374</v>
      </c>
      <c r="C442" s="141" t="s">
        <v>8</v>
      </c>
      <c r="D442" s="142" t="s">
        <v>9</v>
      </c>
      <c r="E442" s="41">
        <v>15</v>
      </c>
      <c r="F442" s="42">
        <f>IF(C442="x",E442,0)</f>
        <v>15</v>
      </c>
      <c r="G442" s="53"/>
      <c r="H442" s="52"/>
      <c r="I442" s="54"/>
    </row>
    <row r="443" spans="1:9" s="19" customFormat="1" x14ac:dyDescent="0.35">
      <c r="A443" s="51"/>
      <c r="B443" s="221"/>
      <c r="C443" s="141"/>
      <c r="D443" s="142" t="s">
        <v>11</v>
      </c>
      <c r="E443" s="41">
        <v>0</v>
      </c>
      <c r="F443" s="42">
        <f>IF(C443="x",E443,0)</f>
        <v>0</v>
      </c>
      <c r="G443" s="53"/>
      <c r="H443" s="52"/>
      <c r="I443" s="54"/>
    </row>
    <row r="444" spans="1:9" s="19" customFormat="1" x14ac:dyDescent="0.35">
      <c r="A444" s="51"/>
      <c r="B444" s="221"/>
      <c r="C444" s="141"/>
      <c r="D444" s="142" t="s">
        <v>171</v>
      </c>
      <c r="E444" s="41">
        <v>0</v>
      </c>
      <c r="F444" s="42">
        <f>IF(C444="x",E444,0)</f>
        <v>0</v>
      </c>
      <c r="G444" s="53"/>
      <c r="H444" s="52"/>
      <c r="I444" s="54"/>
    </row>
    <row r="445" spans="1:9" s="19" customFormat="1" ht="43.5" x14ac:dyDescent="0.35">
      <c r="A445" s="51"/>
      <c r="B445" s="19" t="s">
        <v>324</v>
      </c>
      <c r="C445" s="5"/>
      <c r="D445" s="5"/>
      <c r="E445" s="5"/>
      <c r="F445" s="42"/>
      <c r="G445" s="53"/>
      <c r="H445" s="52"/>
      <c r="I445" s="54"/>
    </row>
    <row r="446" spans="1:9" ht="409.5" x14ac:dyDescent="0.35">
      <c r="A446" s="51"/>
      <c r="B446" s="47" t="s">
        <v>375</v>
      </c>
      <c r="D446" s="69"/>
      <c r="E446" s="5"/>
      <c r="F446" s="42"/>
      <c r="G446" s="61" t="s">
        <v>376</v>
      </c>
      <c r="H446" s="62" t="s">
        <v>377</v>
      </c>
      <c r="I446" s="19"/>
    </row>
    <row r="447" spans="1:9" x14ac:dyDescent="0.35">
      <c r="B447" s="56"/>
      <c r="D447" s="69"/>
      <c r="E447" s="5"/>
      <c r="F447" s="42"/>
    </row>
    <row r="448" spans="1:9" x14ac:dyDescent="0.35">
      <c r="B448" s="153" t="s">
        <v>378</v>
      </c>
      <c r="C448" s="154"/>
      <c r="D448" s="154"/>
      <c r="E448" s="154"/>
      <c r="F448" s="155">
        <f>SUM(F449:F471)</f>
        <v>20</v>
      </c>
      <c r="G448" s="154"/>
      <c r="H448" s="156"/>
      <c r="I448" s="154"/>
    </row>
    <row r="449" spans="1:9" s="19" customFormat="1" ht="19" x14ac:dyDescent="0.35">
      <c r="A449" s="51">
        <v>55</v>
      </c>
      <c r="B449" s="221" t="s">
        <v>379</v>
      </c>
      <c r="C449" s="160" t="s">
        <v>8</v>
      </c>
      <c r="D449" s="142" t="s">
        <v>9</v>
      </c>
      <c r="E449" s="41">
        <v>20</v>
      </c>
      <c r="F449" s="42">
        <v>0</v>
      </c>
      <c r="G449" s="53"/>
      <c r="H449" s="52"/>
      <c r="I449" s="54" t="s">
        <v>380</v>
      </c>
    </row>
    <row r="450" spans="1:9" s="19" customFormat="1" x14ac:dyDescent="0.35">
      <c r="A450" s="51"/>
      <c r="B450" s="221"/>
      <c r="C450" s="141"/>
      <c r="D450" s="142" t="s">
        <v>11</v>
      </c>
      <c r="E450" s="41">
        <v>0</v>
      </c>
      <c r="F450" s="42">
        <f>IF(C450="x",E450,0)</f>
        <v>0</v>
      </c>
      <c r="G450" s="53"/>
      <c r="H450" s="52"/>
      <c r="I450" s="54"/>
    </row>
    <row r="451" spans="1:9" s="19" customFormat="1" x14ac:dyDescent="0.35">
      <c r="A451" s="51"/>
      <c r="B451" s="221"/>
      <c r="C451" s="141"/>
      <c r="D451" s="142" t="s">
        <v>171</v>
      </c>
      <c r="E451" s="41">
        <v>0</v>
      </c>
      <c r="F451" s="42">
        <f>IF(C451="x",E451,0)</f>
        <v>0</v>
      </c>
      <c r="G451" s="95"/>
      <c r="H451" s="52"/>
      <c r="I451" s="96"/>
    </row>
    <row r="452" spans="1:9" s="19" customFormat="1" x14ac:dyDescent="0.35">
      <c r="A452" s="51"/>
      <c r="B452" s="19" t="s">
        <v>341</v>
      </c>
      <c r="C452" s="5"/>
      <c r="D452" s="5"/>
      <c r="E452" s="5"/>
      <c r="F452" s="42"/>
      <c r="G452" s="53"/>
      <c r="H452" s="52"/>
      <c r="I452" s="134"/>
    </row>
    <row r="453" spans="1:9" s="19" customFormat="1" ht="300" customHeight="1" x14ac:dyDescent="0.35">
      <c r="A453" s="51"/>
      <c r="B453" s="47" t="s">
        <v>381</v>
      </c>
      <c r="C453" s="5"/>
      <c r="D453" s="69"/>
      <c r="E453" s="5"/>
      <c r="F453" s="42"/>
      <c r="G453" s="124" t="s">
        <v>382</v>
      </c>
      <c r="H453" s="159" t="s">
        <v>383</v>
      </c>
      <c r="I453" s="157"/>
    </row>
    <row r="454" spans="1:9" s="19" customFormat="1" ht="14.5" customHeight="1" x14ac:dyDescent="0.35">
      <c r="A454" s="51"/>
      <c r="B454" s="69"/>
      <c r="C454" s="5"/>
      <c r="D454" s="5"/>
      <c r="E454" s="5"/>
      <c r="F454" s="42"/>
      <c r="G454" s="53"/>
      <c r="H454" s="52"/>
      <c r="I454" s="134"/>
    </row>
    <row r="455" spans="1:9" s="19" customFormat="1" ht="47.5" customHeight="1" x14ac:dyDescent="0.35">
      <c r="A455" s="51">
        <v>56</v>
      </c>
      <c r="B455" s="221" t="s">
        <v>384</v>
      </c>
      <c r="C455" s="141" t="s">
        <v>8</v>
      </c>
      <c r="D455" s="142" t="s">
        <v>9</v>
      </c>
      <c r="E455" s="41">
        <v>20</v>
      </c>
      <c r="F455" s="42">
        <f>IF(C455="x",E455,0)</f>
        <v>20</v>
      </c>
      <c r="G455" s="53"/>
      <c r="H455" s="52"/>
      <c r="I455" s="134"/>
    </row>
    <row r="456" spans="1:9" s="19" customFormat="1" x14ac:dyDescent="0.35">
      <c r="A456" s="51"/>
      <c r="B456" s="221"/>
      <c r="C456" s="141"/>
      <c r="D456" s="142" t="s">
        <v>11</v>
      </c>
      <c r="E456" s="41">
        <v>0</v>
      </c>
      <c r="F456" s="42">
        <f>IF(C456="x",E456,0)</f>
        <v>0</v>
      </c>
      <c r="G456" s="53"/>
      <c r="H456" s="52"/>
      <c r="I456" s="54"/>
    </row>
    <row r="457" spans="1:9" s="19" customFormat="1" ht="44.5" customHeight="1" x14ac:dyDescent="0.35">
      <c r="A457" s="51"/>
      <c r="B457" s="221"/>
      <c r="C457" s="141"/>
      <c r="D457" s="142" t="s">
        <v>171</v>
      </c>
      <c r="E457" s="41">
        <v>0</v>
      </c>
      <c r="F457" s="42">
        <f>IF(C457="x",E457,0)</f>
        <v>0</v>
      </c>
      <c r="G457" s="53"/>
      <c r="H457" s="52"/>
      <c r="I457" s="54"/>
    </row>
    <row r="458" spans="1:9" s="19" customFormat="1" ht="14.5" customHeight="1" x14ac:dyDescent="0.35">
      <c r="A458" s="51"/>
      <c r="B458" s="19" t="s">
        <v>324</v>
      </c>
      <c r="C458" s="5"/>
      <c r="D458" s="5"/>
      <c r="E458" s="5"/>
      <c r="F458" s="42"/>
      <c r="G458" s="95"/>
      <c r="H458" s="52"/>
      <c r="I458" s="96"/>
    </row>
    <row r="459" spans="1:9" s="19" customFormat="1" ht="317.5" customHeight="1" x14ac:dyDescent="0.35">
      <c r="A459" s="51"/>
      <c r="B459" s="47" t="s">
        <v>385</v>
      </c>
      <c r="C459" s="5"/>
      <c r="D459" s="69"/>
      <c r="E459" s="5"/>
      <c r="F459" s="42"/>
      <c r="G459" s="124" t="s">
        <v>386</v>
      </c>
      <c r="H459" s="159" t="s">
        <v>387</v>
      </c>
      <c r="I459" s="157"/>
    </row>
    <row r="460" spans="1:9" s="19" customFormat="1" ht="14.5" customHeight="1" x14ac:dyDescent="0.35">
      <c r="A460" s="51"/>
      <c r="B460" s="69"/>
      <c r="C460" s="5"/>
      <c r="D460" s="5"/>
      <c r="E460" s="5"/>
      <c r="F460" s="42"/>
      <c r="G460" s="53"/>
      <c r="H460" s="52"/>
      <c r="I460" s="134"/>
    </row>
    <row r="461" spans="1:9" s="19" customFormat="1" x14ac:dyDescent="0.35">
      <c r="A461" s="51">
        <v>57</v>
      </c>
      <c r="B461" s="221" t="s">
        <v>388</v>
      </c>
      <c r="C461" s="141"/>
      <c r="D461" s="142" t="s">
        <v>9</v>
      </c>
      <c r="E461" s="41">
        <v>20</v>
      </c>
      <c r="F461" s="42">
        <f>IF(C461="x",E461,0)</f>
        <v>0</v>
      </c>
      <c r="G461" s="53"/>
      <c r="H461" s="52"/>
      <c r="I461" s="134"/>
    </row>
    <row r="462" spans="1:9" s="19" customFormat="1" x14ac:dyDescent="0.35">
      <c r="A462" s="51"/>
      <c r="B462" s="221"/>
      <c r="C462" s="141"/>
      <c r="D462" s="142" t="s">
        <v>11</v>
      </c>
      <c r="E462" s="41">
        <v>0</v>
      </c>
      <c r="F462" s="42">
        <f>IF(C462="x",E462,0)</f>
        <v>0</v>
      </c>
      <c r="G462" s="53"/>
      <c r="H462" s="52"/>
      <c r="I462" s="54"/>
    </row>
    <row r="463" spans="1:9" s="19" customFormat="1" x14ac:dyDescent="0.35">
      <c r="A463" s="51"/>
      <c r="B463" s="221"/>
      <c r="C463" s="141" t="s">
        <v>8</v>
      </c>
      <c r="D463" s="142" t="s">
        <v>171</v>
      </c>
      <c r="E463" s="41">
        <v>0</v>
      </c>
      <c r="F463" s="42">
        <f>IF(C463="x",E463,0)</f>
        <v>0</v>
      </c>
      <c r="G463" s="53"/>
      <c r="H463" s="52"/>
      <c r="I463" s="54"/>
    </row>
    <row r="464" spans="1:9" s="19" customFormat="1" ht="14.5" customHeight="1" x14ac:dyDescent="0.35">
      <c r="A464" s="51"/>
      <c r="B464" s="19" t="s">
        <v>324</v>
      </c>
      <c r="C464" s="5"/>
      <c r="D464" s="5"/>
      <c r="E464" s="5"/>
      <c r="F464" s="42"/>
      <c r="G464" s="95"/>
      <c r="H464" s="52"/>
      <c r="I464" s="96"/>
    </row>
    <row r="465" spans="1:9" s="19" customFormat="1" x14ac:dyDescent="0.35">
      <c r="A465" s="51"/>
      <c r="B465" s="47" t="s">
        <v>27</v>
      </c>
      <c r="C465" s="5"/>
      <c r="D465" s="69"/>
      <c r="E465" s="5"/>
      <c r="F465" s="42"/>
      <c r="G465" s="53"/>
      <c r="H465" s="52"/>
      <c r="I465" s="134"/>
    </row>
    <row r="466" spans="1:9" s="19" customFormat="1" ht="14.5" customHeight="1" x14ac:dyDescent="0.35">
      <c r="A466" s="51"/>
      <c r="B466" s="69"/>
      <c r="C466" s="5"/>
      <c r="D466" s="5"/>
      <c r="E466" s="5"/>
      <c r="F466" s="42"/>
      <c r="G466" s="53"/>
      <c r="H466" s="52"/>
      <c r="I466" s="134"/>
    </row>
    <row r="467" spans="1:9" s="19" customFormat="1" x14ac:dyDescent="0.35">
      <c r="A467" s="51">
        <v>58</v>
      </c>
      <c r="B467" s="221" t="s">
        <v>389</v>
      </c>
      <c r="C467" s="141"/>
      <c r="D467" s="142" t="s">
        <v>9</v>
      </c>
      <c r="E467" s="41">
        <v>20</v>
      </c>
      <c r="F467" s="42">
        <f>IF(C467="x",E467,0)</f>
        <v>0</v>
      </c>
      <c r="G467" s="53"/>
      <c r="H467" s="52"/>
      <c r="I467" s="134"/>
    </row>
    <row r="468" spans="1:9" s="19" customFormat="1" ht="29.5" customHeight="1" x14ac:dyDescent="0.35">
      <c r="A468" s="51"/>
      <c r="B468" s="221"/>
      <c r="C468" s="141"/>
      <c r="D468" s="142" t="s">
        <v>11</v>
      </c>
      <c r="E468" s="41">
        <v>0</v>
      </c>
      <c r="F468" s="42">
        <f>IF(C468="x",E468,0)</f>
        <v>0</v>
      </c>
      <c r="G468" s="53"/>
      <c r="H468" s="52"/>
      <c r="I468" s="54"/>
    </row>
    <row r="469" spans="1:9" s="19" customFormat="1" x14ac:dyDescent="0.35">
      <c r="A469" s="51"/>
      <c r="B469" s="221"/>
      <c r="C469" s="141" t="s">
        <v>8</v>
      </c>
      <c r="D469" s="142" t="s">
        <v>171</v>
      </c>
      <c r="E469" s="41">
        <v>0</v>
      </c>
      <c r="F469" s="42">
        <f>IF(C469="x",E469,0)</f>
        <v>0</v>
      </c>
      <c r="G469" s="53"/>
      <c r="H469" s="52"/>
      <c r="I469" s="54"/>
    </row>
    <row r="470" spans="1:9" s="19" customFormat="1" ht="43.5" x14ac:dyDescent="0.35">
      <c r="A470" s="51"/>
      <c r="B470" s="19" t="s">
        <v>324</v>
      </c>
      <c r="C470" s="5"/>
      <c r="D470" s="5"/>
      <c r="E470" s="5"/>
      <c r="F470" s="42"/>
      <c r="G470" s="95"/>
      <c r="H470" s="52"/>
      <c r="I470" s="96"/>
    </row>
    <row r="471" spans="1:9" x14ac:dyDescent="0.35">
      <c r="A471" s="51"/>
      <c r="B471" s="47" t="s">
        <v>27</v>
      </c>
      <c r="D471" s="69"/>
      <c r="E471" s="5"/>
      <c r="F471" s="42"/>
      <c r="G471" s="53"/>
      <c r="H471" s="52"/>
      <c r="I471" s="134"/>
    </row>
    <row r="472" spans="1:9" x14ac:dyDescent="0.35">
      <c r="B472" s="69"/>
      <c r="D472" s="5"/>
      <c r="E472" s="5"/>
      <c r="F472" s="42"/>
      <c r="I472" s="158"/>
    </row>
    <row r="473" spans="1:9" x14ac:dyDescent="0.35">
      <c r="B473" s="143" t="s">
        <v>390</v>
      </c>
      <c r="C473" s="144"/>
      <c r="D473" s="144"/>
      <c r="E473" s="144"/>
      <c r="F473" s="144"/>
      <c r="G473" s="144"/>
      <c r="H473" s="146"/>
      <c r="I473" s="144"/>
    </row>
    <row r="474" spans="1:9" x14ac:dyDescent="0.35">
      <c r="B474" s="161"/>
      <c r="F474" s="20"/>
      <c r="G474" s="20"/>
      <c r="I474" s="3"/>
    </row>
    <row r="475" spans="1:9" x14ac:dyDescent="0.35">
      <c r="F475" s="42"/>
      <c r="I475" s="158"/>
    </row>
    <row r="476" spans="1:9" ht="26" x14ac:dyDescent="0.35">
      <c r="A476" s="162"/>
      <c r="B476" s="163" t="s">
        <v>391</v>
      </c>
      <c r="C476" s="164"/>
      <c r="D476" s="164"/>
      <c r="E476" s="164"/>
      <c r="F476" s="165">
        <f>SUM(F479,F599,F676,F737)</f>
        <v>613</v>
      </c>
      <c r="G476" s="164"/>
      <c r="H476" s="166"/>
      <c r="I476" s="164"/>
    </row>
    <row r="477" spans="1:9" ht="174" x14ac:dyDescent="0.35">
      <c r="B477" s="3" t="s">
        <v>392</v>
      </c>
      <c r="E477" s="167"/>
      <c r="F477" s="42"/>
    </row>
    <row r="478" spans="1:9" x14ac:dyDescent="0.35">
      <c r="B478" s="125" t="s">
        <v>3</v>
      </c>
      <c r="C478" s="124"/>
      <c r="D478" s="125" t="s">
        <v>4</v>
      </c>
      <c r="E478" s="168"/>
      <c r="F478" s="168"/>
      <c r="G478" s="128"/>
      <c r="H478" s="129"/>
      <c r="I478" s="130" t="s">
        <v>5</v>
      </c>
    </row>
    <row r="479" spans="1:9" ht="15.5" x14ac:dyDescent="0.35">
      <c r="B479" s="169" t="s">
        <v>393</v>
      </c>
      <c r="C479" s="170"/>
      <c r="D479" s="170"/>
      <c r="E479" s="170"/>
      <c r="F479" s="171">
        <f>SUM(F480:F598)</f>
        <v>248</v>
      </c>
      <c r="G479" s="170"/>
      <c r="H479" s="172"/>
      <c r="I479" s="170"/>
    </row>
    <row r="480" spans="1:9" x14ac:dyDescent="0.35">
      <c r="A480" s="51">
        <v>59</v>
      </c>
      <c r="B480" s="221" t="s">
        <v>394</v>
      </c>
      <c r="C480" s="43" t="s">
        <v>8</v>
      </c>
      <c r="D480" s="5" t="s">
        <v>9</v>
      </c>
      <c r="E480" s="115">
        <v>20</v>
      </c>
      <c r="F480" s="42">
        <f>IF(C480="x",E480,0)</f>
        <v>20</v>
      </c>
      <c r="G480" s="215"/>
      <c r="I480" s="217"/>
    </row>
    <row r="481" spans="1:9" x14ac:dyDescent="0.35">
      <c r="A481" s="51"/>
      <c r="B481" s="221"/>
      <c r="C481" s="43"/>
      <c r="D481" s="5" t="s">
        <v>11</v>
      </c>
      <c r="E481" s="115">
        <v>0</v>
      </c>
      <c r="F481" s="42">
        <f>IF(C481="x",E481,0)</f>
        <v>0</v>
      </c>
      <c r="G481" s="215"/>
      <c r="I481" s="217"/>
    </row>
    <row r="482" spans="1:9" ht="29" x14ac:dyDescent="0.35">
      <c r="A482" s="51"/>
      <c r="B482" s="19" t="s">
        <v>395</v>
      </c>
      <c r="D482" s="19"/>
      <c r="E482" s="115"/>
      <c r="F482" s="42"/>
      <c r="G482" s="53"/>
      <c r="I482" s="54"/>
    </row>
    <row r="483" spans="1:9" x14ac:dyDescent="0.35">
      <c r="B483" s="173" t="s">
        <v>396</v>
      </c>
      <c r="D483" s="19"/>
      <c r="E483" s="115"/>
      <c r="F483" s="42"/>
    </row>
    <row r="484" spans="1:9" x14ac:dyDescent="0.35">
      <c r="B484" s="19"/>
      <c r="D484" s="19"/>
      <c r="E484" s="115"/>
      <c r="F484" s="42"/>
      <c r="G484" s="53"/>
      <c r="I484" s="54"/>
    </row>
    <row r="485" spans="1:9" x14ac:dyDescent="0.35">
      <c r="A485" s="51">
        <v>60</v>
      </c>
      <c r="B485" s="221" t="s">
        <v>397</v>
      </c>
      <c r="C485" s="43" t="s">
        <v>8</v>
      </c>
      <c r="D485" s="5" t="s">
        <v>9</v>
      </c>
      <c r="E485" s="115">
        <v>10</v>
      </c>
      <c r="F485" s="42">
        <f>IF(C485="x",E485,0)</f>
        <v>10</v>
      </c>
      <c r="G485" s="215"/>
      <c r="I485" s="217"/>
    </row>
    <row r="486" spans="1:9" x14ac:dyDescent="0.35">
      <c r="A486" s="51"/>
      <c r="B486" s="221"/>
      <c r="C486" s="43"/>
      <c r="D486" s="5" t="s">
        <v>29</v>
      </c>
      <c r="E486" s="115">
        <v>0</v>
      </c>
      <c r="F486" s="42">
        <f>IF(C486="x",E486,0)</f>
        <v>0</v>
      </c>
      <c r="G486" s="215"/>
      <c r="I486" s="217"/>
    </row>
    <row r="487" spans="1:9" x14ac:dyDescent="0.35">
      <c r="A487" s="51"/>
      <c r="B487" s="19"/>
      <c r="D487" s="19"/>
      <c r="E487" s="115"/>
      <c r="F487" s="42"/>
      <c r="G487" s="53"/>
      <c r="I487" s="54"/>
    </row>
    <row r="488" spans="1:9" x14ac:dyDescent="0.35">
      <c r="A488" s="51">
        <v>61</v>
      </c>
      <c r="B488" s="221" t="s">
        <v>398</v>
      </c>
      <c r="C488" s="43" t="s">
        <v>8</v>
      </c>
      <c r="D488" s="5" t="s">
        <v>9</v>
      </c>
      <c r="E488" s="115">
        <v>10</v>
      </c>
      <c r="F488" s="42">
        <f>IF(C488="x",E488,0)</f>
        <v>10</v>
      </c>
      <c r="G488" s="215"/>
      <c r="I488" s="217"/>
    </row>
    <row r="489" spans="1:9" x14ac:dyDescent="0.35">
      <c r="A489" s="51"/>
      <c r="B489" s="221"/>
      <c r="C489" s="43"/>
      <c r="D489" s="5" t="s">
        <v>11</v>
      </c>
      <c r="E489" s="115">
        <v>0</v>
      </c>
      <c r="F489" s="42">
        <f>IF(C489="x",E489,0)</f>
        <v>0</v>
      </c>
      <c r="G489" s="215"/>
      <c r="I489" s="217"/>
    </row>
    <row r="490" spans="1:9" x14ac:dyDescent="0.35">
      <c r="B490" s="19"/>
      <c r="D490" s="19"/>
      <c r="E490" s="115"/>
      <c r="F490" s="42"/>
      <c r="G490" s="53"/>
      <c r="I490" s="54"/>
    </row>
    <row r="491" spans="1:9" x14ac:dyDescent="0.35">
      <c r="A491" s="51" t="s">
        <v>399</v>
      </c>
      <c r="B491" s="221" t="s">
        <v>400</v>
      </c>
      <c r="C491" s="43" t="s">
        <v>8</v>
      </c>
      <c r="D491" s="5" t="s">
        <v>9</v>
      </c>
      <c r="E491" s="115">
        <v>10</v>
      </c>
      <c r="F491" s="42">
        <f>IF(C491="x",E491,0)</f>
        <v>10</v>
      </c>
      <c r="G491" s="215"/>
      <c r="I491" s="217"/>
    </row>
    <row r="492" spans="1:9" x14ac:dyDescent="0.35">
      <c r="A492" s="51"/>
      <c r="B492" s="221"/>
      <c r="C492" s="43"/>
      <c r="D492" s="5" t="s">
        <v>29</v>
      </c>
      <c r="E492" s="115">
        <v>0</v>
      </c>
      <c r="F492" s="42">
        <f>IF(C492="x",E492,0)</f>
        <v>0</v>
      </c>
      <c r="G492" s="215"/>
      <c r="I492" s="217"/>
    </row>
    <row r="493" spans="1:9" x14ac:dyDescent="0.35">
      <c r="A493" s="51"/>
      <c r="B493" s="19"/>
      <c r="D493" s="19"/>
      <c r="E493" s="115"/>
      <c r="F493" s="42"/>
      <c r="G493" s="53"/>
      <c r="I493" s="54"/>
    </row>
    <row r="494" spans="1:9" x14ac:dyDescent="0.35">
      <c r="A494" s="1" t="s">
        <v>401</v>
      </c>
      <c r="B494" s="221" t="s">
        <v>402</v>
      </c>
      <c r="C494" s="43" t="s">
        <v>8</v>
      </c>
      <c r="D494" s="5" t="s">
        <v>9</v>
      </c>
      <c r="E494" s="115">
        <v>10</v>
      </c>
      <c r="F494" s="42">
        <f>IF(C494="x",E494,0)</f>
        <v>10</v>
      </c>
      <c r="G494" s="215"/>
      <c r="I494" s="217"/>
    </row>
    <row r="495" spans="1:9" x14ac:dyDescent="0.35">
      <c r="B495" s="221"/>
      <c r="C495" s="43"/>
      <c r="D495" s="5" t="s">
        <v>11</v>
      </c>
      <c r="E495" s="115">
        <v>0</v>
      </c>
      <c r="F495" s="42">
        <f>IF(C495="x",E495,0)</f>
        <v>0</v>
      </c>
      <c r="G495" s="215"/>
      <c r="I495" s="217"/>
    </row>
    <row r="496" spans="1:9" x14ac:dyDescent="0.35">
      <c r="A496" s="51"/>
      <c r="B496" s="19"/>
      <c r="D496" s="19"/>
      <c r="E496" s="115"/>
      <c r="F496" s="42"/>
      <c r="G496" s="53"/>
      <c r="I496" s="54"/>
    </row>
    <row r="497" spans="1:9" x14ac:dyDescent="0.35">
      <c r="A497" s="1">
        <v>63</v>
      </c>
      <c r="B497" s="221" t="s">
        <v>403</v>
      </c>
      <c r="C497" s="43" t="s">
        <v>8</v>
      </c>
      <c r="D497" s="5" t="s">
        <v>9</v>
      </c>
      <c r="E497" s="115">
        <v>10</v>
      </c>
      <c r="F497" s="42">
        <f>IF(C497="x",E497,0)</f>
        <v>10</v>
      </c>
      <c r="G497" s="215"/>
      <c r="I497" s="217"/>
    </row>
    <row r="498" spans="1:9" x14ac:dyDescent="0.35">
      <c r="B498" s="221"/>
      <c r="C498" s="43"/>
      <c r="D498" s="5" t="s">
        <v>11</v>
      </c>
      <c r="E498" s="115">
        <v>0</v>
      </c>
      <c r="F498" s="42">
        <f>IF(C498="x",E498,0)</f>
        <v>0</v>
      </c>
      <c r="G498" s="215"/>
      <c r="I498" s="217"/>
    </row>
    <row r="499" spans="1:9" ht="58" x14ac:dyDescent="0.35">
      <c r="A499" s="51"/>
      <c r="B499" s="19" t="s">
        <v>404</v>
      </c>
      <c r="D499" s="19"/>
      <c r="E499" s="115"/>
      <c r="F499" s="42"/>
      <c r="G499" s="61" t="s">
        <v>405</v>
      </c>
      <c r="H499" s="50" t="s">
        <v>406</v>
      </c>
      <c r="I499" s="54"/>
    </row>
    <row r="500" spans="1:9" ht="133.5" customHeight="1" x14ac:dyDescent="0.35">
      <c r="B500" s="173" t="s">
        <v>407</v>
      </c>
      <c r="D500" s="19"/>
      <c r="E500" s="115"/>
      <c r="F500" s="42"/>
      <c r="G500" s="174"/>
      <c r="H500" s="62" t="s">
        <v>408</v>
      </c>
    </row>
    <row r="501" spans="1:9" s="19" customFormat="1" x14ac:dyDescent="0.35">
      <c r="A501" s="1"/>
      <c r="B501" s="56"/>
      <c r="C501" s="5"/>
      <c r="E501" s="115"/>
      <c r="F501" s="42"/>
      <c r="G501" s="21"/>
      <c r="H501" s="22"/>
      <c r="I501" s="10"/>
    </row>
    <row r="502" spans="1:9" s="19" customFormat="1" x14ac:dyDescent="0.35">
      <c r="A502" s="51">
        <v>64</v>
      </c>
      <c r="B502" s="221" t="s">
        <v>409</v>
      </c>
      <c r="C502" s="43" t="s">
        <v>8</v>
      </c>
      <c r="D502" s="5" t="s">
        <v>9</v>
      </c>
      <c r="E502" s="115">
        <v>10</v>
      </c>
      <c r="F502" s="42">
        <f>IF(C502="x",E502,0)</f>
        <v>10</v>
      </c>
      <c r="G502" s="215"/>
      <c r="H502" s="52"/>
      <c r="I502" s="217"/>
    </row>
    <row r="503" spans="1:9" s="19" customFormat="1" x14ac:dyDescent="0.35">
      <c r="A503" s="51"/>
      <c r="B503" s="221"/>
      <c r="C503" s="43"/>
      <c r="D503" s="5" t="s">
        <v>11</v>
      </c>
      <c r="E503" s="115">
        <v>0</v>
      </c>
      <c r="F503" s="42">
        <f>IF(C503="x",E503,0)</f>
        <v>0</v>
      </c>
      <c r="G503" s="215"/>
      <c r="H503" s="52"/>
      <c r="I503" s="217"/>
    </row>
    <row r="504" spans="1:9" s="19" customFormat="1" x14ac:dyDescent="0.35">
      <c r="A504" s="51"/>
      <c r="B504" s="19" t="s">
        <v>404</v>
      </c>
      <c r="C504" s="5"/>
      <c r="E504" s="115"/>
      <c r="F504" s="42"/>
      <c r="G504" s="53"/>
      <c r="H504" s="52"/>
      <c r="I504" s="54"/>
    </row>
    <row r="505" spans="1:9" ht="29" x14ac:dyDescent="0.35">
      <c r="A505" s="51"/>
      <c r="B505" s="173" t="s">
        <v>410</v>
      </c>
      <c r="D505" s="19"/>
      <c r="E505" s="115"/>
      <c r="F505" s="42"/>
      <c r="G505" s="53"/>
      <c r="H505" s="52"/>
      <c r="I505" s="54"/>
    </row>
    <row r="506" spans="1:9" s="63" customFormat="1" x14ac:dyDescent="0.35">
      <c r="A506" s="1"/>
      <c r="B506" s="56"/>
      <c r="C506" s="5"/>
      <c r="D506" s="19"/>
      <c r="E506" s="115"/>
      <c r="F506" s="42"/>
      <c r="G506" s="21"/>
      <c r="H506" s="22"/>
      <c r="I506" s="10"/>
    </row>
    <row r="507" spans="1:9" s="63" customFormat="1" x14ac:dyDescent="0.35">
      <c r="A507" s="38">
        <v>65</v>
      </c>
      <c r="B507" s="221" t="s">
        <v>411</v>
      </c>
      <c r="C507" s="39" t="s">
        <v>8</v>
      </c>
      <c r="D507" s="40" t="s">
        <v>9</v>
      </c>
      <c r="E507" s="42">
        <v>10</v>
      </c>
      <c r="F507" s="42">
        <f>IF(C507="x",E507,0)</f>
        <v>10</v>
      </c>
      <c r="G507" s="215"/>
      <c r="H507" s="175"/>
      <c r="I507" s="217" t="s">
        <v>412</v>
      </c>
    </row>
    <row r="508" spans="1:9" s="63" customFormat="1" x14ac:dyDescent="0.35">
      <c r="A508" s="67"/>
      <c r="B508" s="221"/>
      <c r="C508" s="43"/>
      <c r="D508" s="5" t="s">
        <v>11</v>
      </c>
      <c r="E508" s="115">
        <v>0</v>
      </c>
      <c r="F508" s="42">
        <f>IF(C508="x",E508,0)</f>
        <v>0</v>
      </c>
      <c r="G508" s="215"/>
      <c r="H508" s="175"/>
      <c r="I508" s="217"/>
    </row>
    <row r="509" spans="1:9" s="63" customFormat="1" x14ac:dyDescent="0.35">
      <c r="A509" s="67"/>
      <c r="B509" s="19" t="s">
        <v>404</v>
      </c>
      <c r="C509" s="5"/>
      <c r="D509" s="19"/>
      <c r="E509" s="176"/>
      <c r="F509" s="42"/>
      <c r="G509" s="65"/>
      <c r="H509" s="175"/>
      <c r="I509" s="66"/>
    </row>
    <row r="510" spans="1:9" ht="29" x14ac:dyDescent="0.35">
      <c r="A510" s="67"/>
      <c r="B510" s="47" t="s">
        <v>413</v>
      </c>
      <c r="D510" s="19"/>
      <c r="E510" s="176"/>
      <c r="F510" s="42"/>
      <c r="G510" s="65"/>
      <c r="H510" s="175"/>
      <c r="I510" s="66"/>
    </row>
    <row r="511" spans="1:9" x14ac:dyDescent="0.35">
      <c r="B511" s="56"/>
      <c r="D511" s="19"/>
      <c r="E511" s="115"/>
      <c r="F511" s="42">
        <f>IF(C511="x",E511,0)</f>
        <v>0</v>
      </c>
    </row>
    <row r="512" spans="1:9" ht="34.5" customHeight="1" x14ac:dyDescent="0.35">
      <c r="A512" s="38" t="s">
        <v>414</v>
      </c>
      <c r="B512" s="221" t="s">
        <v>415</v>
      </c>
      <c r="C512" s="39" t="s">
        <v>8</v>
      </c>
      <c r="D512" s="40" t="s">
        <v>9</v>
      </c>
      <c r="E512" s="42">
        <v>10</v>
      </c>
      <c r="F512" s="42">
        <f>IF(C512="x",E512,0)</f>
        <v>10</v>
      </c>
      <c r="G512" s="215"/>
      <c r="I512" s="217" t="s">
        <v>416</v>
      </c>
    </row>
    <row r="513" spans="1:9" x14ac:dyDescent="0.35">
      <c r="A513" s="51"/>
      <c r="B513" s="221"/>
      <c r="C513" s="43"/>
      <c r="D513" s="5" t="s">
        <v>11</v>
      </c>
      <c r="E513" s="115">
        <v>0</v>
      </c>
      <c r="F513" s="42">
        <f>IF(C513="x",E513,0)</f>
        <v>0</v>
      </c>
      <c r="G513" s="215"/>
      <c r="I513" s="217"/>
    </row>
    <row r="514" spans="1:9" x14ac:dyDescent="0.35">
      <c r="A514" s="51"/>
      <c r="B514" s="19" t="s">
        <v>404</v>
      </c>
      <c r="D514" s="19"/>
      <c r="E514" s="115"/>
      <c r="F514" s="42"/>
    </row>
    <row r="515" spans="1:9" x14ac:dyDescent="0.35">
      <c r="A515" s="51"/>
      <c r="B515" s="47" t="s">
        <v>417</v>
      </c>
      <c r="D515" s="19"/>
      <c r="E515" s="115"/>
      <c r="F515" s="42"/>
    </row>
    <row r="516" spans="1:9" x14ac:dyDescent="0.35">
      <c r="A516" s="51"/>
      <c r="B516" s="56"/>
      <c r="D516" s="19"/>
      <c r="E516" s="115"/>
      <c r="F516" s="42"/>
    </row>
    <row r="517" spans="1:9" x14ac:dyDescent="0.35">
      <c r="A517" s="38" t="s">
        <v>418</v>
      </c>
      <c r="B517" s="221" t="s">
        <v>419</v>
      </c>
      <c r="C517" s="39" t="s">
        <v>8</v>
      </c>
      <c r="D517" s="40" t="s">
        <v>9</v>
      </c>
      <c r="E517" s="42">
        <v>10</v>
      </c>
      <c r="F517" s="42">
        <f>IF(C517="x",E517,0)</f>
        <v>10</v>
      </c>
      <c r="G517" s="215"/>
      <c r="I517" s="217" t="s">
        <v>420</v>
      </c>
    </row>
    <row r="518" spans="1:9" x14ac:dyDescent="0.35">
      <c r="A518" s="51"/>
      <c r="B518" s="221"/>
      <c r="C518" s="43"/>
      <c r="D518" s="5" t="s">
        <v>11</v>
      </c>
      <c r="E518" s="115">
        <v>0</v>
      </c>
      <c r="F518" s="42">
        <f>IF(C518="x",E518,0)</f>
        <v>0</v>
      </c>
      <c r="G518" s="215"/>
      <c r="I518" s="217"/>
    </row>
    <row r="519" spans="1:9" x14ac:dyDescent="0.35">
      <c r="A519" s="51"/>
      <c r="B519" s="19" t="s">
        <v>404</v>
      </c>
      <c r="D519" s="19"/>
      <c r="E519" s="115"/>
      <c r="F519" s="42"/>
      <c r="G519" s="53"/>
      <c r="I519" s="54"/>
    </row>
    <row r="520" spans="1:9" ht="43.5" x14ac:dyDescent="0.35">
      <c r="A520" s="51"/>
      <c r="B520" s="47" t="s">
        <v>421</v>
      </c>
      <c r="D520" s="19"/>
      <c r="E520" s="115"/>
      <c r="F520" s="42"/>
      <c r="G520" s="53"/>
      <c r="I520" s="54"/>
    </row>
    <row r="521" spans="1:9" x14ac:dyDescent="0.35">
      <c r="A521" s="51"/>
      <c r="B521" s="19"/>
      <c r="D521" s="19"/>
      <c r="E521" s="115"/>
      <c r="F521" s="42"/>
      <c r="G521" s="53"/>
      <c r="I521" s="54"/>
    </row>
    <row r="522" spans="1:9" x14ac:dyDescent="0.35">
      <c r="A522" s="51" t="s">
        <v>422</v>
      </c>
      <c r="B522" s="221" t="s">
        <v>423</v>
      </c>
      <c r="C522" s="43" t="s">
        <v>8</v>
      </c>
      <c r="D522" s="5" t="s">
        <v>9</v>
      </c>
      <c r="E522" s="115">
        <v>10</v>
      </c>
      <c r="F522" s="42">
        <f>IF(C522="x",E522,0)</f>
        <v>10</v>
      </c>
      <c r="G522" s="215"/>
      <c r="I522" s="217" t="s">
        <v>424</v>
      </c>
    </row>
    <row r="523" spans="1:9" x14ac:dyDescent="0.35">
      <c r="A523" s="51"/>
      <c r="B523" s="221"/>
      <c r="C523" s="43"/>
      <c r="D523" s="5" t="s">
        <v>11</v>
      </c>
      <c r="E523" s="115">
        <v>0</v>
      </c>
      <c r="F523" s="42">
        <f>IF(C523="x",E523,0)</f>
        <v>0</v>
      </c>
      <c r="G523" s="215"/>
      <c r="I523" s="217"/>
    </row>
    <row r="524" spans="1:9" x14ac:dyDescent="0.35">
      <c r="A524" s="51"/>
      <c r="B524" s="19" t="s">
        <v>404</v>
      </c>
      <c r="D524" s="19"/>
      <c r="E524" s="115"/>
      <c r="F524" s="42"/>
      <c r="G524" s="53"/>
      <c r="I524" s="54"/>
    </row>
    <row r="525" spans="1:9" x14ac:dyDescent="0.35">
      <c r="A525" s="51"/>
      <c r="B525" s="47" t="s">
        <v>425</v>
      </c>
      <c r="D525" s="19"/>
      <c r="E525" s="115"/>
      <c r="F525" s="42"/>
    </row>
    <row r="526" spans="1:9" s="19" customFormat="1" x14ac:dyDescent="0.35">
      <c r="A526" s="1"/>
      <c r="B526" s="56"/>
      <c r="C526" s="5"/>
      <c r="E526" s="115"/>
      <c r="F526" s="42"/>
      <c r="G526" s="21"/>
      <c r="H526" s="22"/>
      <c r="I526" s="10"/>
    </row>
    <row r="527" spans="1:9" s="19" customFormat="1" x14ac:dyDescent="0.35">
      <c r="A527" s="51">
        <v>67</v>
      </c>
      <c r="B527" s="221" t="s">
        <v>426</v>
      </c>
      <c r="C527" s="43" t="s">
        <v>8</v>
      </c>
      <c r="D527" s="5" t="s">
        <v>9</v>
      </c>
      <c r="E527" s="115">
        <v>10</v>
      </c>
      <c r="F527" s="42">
        <f>IF(C527="x",E527,0)</f>
        <v>10</v>
      </c>
      <c r="G527" s="215"/>
      <c r="H527" s="52"/>
      <c r="I527" s="217"/>
    </row>
    <row r="528" spans="1:9" s="19" customFormat="1" x14ac:dyDescent="0.35">
      <c r="A528" s="51"/>
      <c r="B528" s="221"/>
      <c r="C528" s="43"/>
      <c r="D528" s="5" t="s">
        <v>11</v>
      </c>
      <c r="E528" s="115">
        <v>0</v>
      </c>
      <c r="F528" s="42">
        <f>IF(C528="x",E528,0)</f>
        <v>0</v>
      </c>
      <c r="G528" s="215"/>
      <c r="H528" s="52"/>
      <c r="I528" s="217"/>
    </row>
    <row r="529" spans="1:9" s="19" customFormat="1" x14ac:dyDescent="0.35">
      <c r="A529" s="51"/>
      <c r="B529" s="19" t="s">
        <v>404</v>
      </c>
      <c r="C529" s="5"/>
      <c r="E529" s="115"/>
      <c r="F529" s="42"/>
      <c r="G529" s="53"/>
      <c r="H529" s="52"/>
      <c r="I529" s="54"/>
    </row>
    <row r="530" spans="1:9" s="63" customFormat="1" x14ac:dyDescent="0.35">
      <c r="A530" s="51"/>
      <c r="B530" s="173" t="s">
        <v>427</v>
      </c>
      <c r="C530" s="5"/>
      <c r="D530" s="19"/>
      <c r="E530" s="115"/>
      <c r="F530" s="42"/>
      <c r="G530" s="53"/>
      <c r="H530" s="52"/>
      <c r="I530" s="54"/>
    </row>
    <row r="531" spans="1:9" x14ac:dyDescent="0.35">
      <c r="A531" s="67"/>
      <c r="B531" s="68"/>
      <c r="D531" s="63"/>
      <c r="E531" s="176"/>
      <c r="F531" s="42"/>
      <c r="G531" s="65"/>
      <c r="H531" s="175"/>
      <c r="I531" s="66"/>
    </row>
    <row r="532" spans="1:9" x14ac:dyDescent="0.35">
      <c r="A532" s="51">
        <v>68</v>
      </c>
      <c r="B532" s="221" t="s">
        <v>428</v>
      </c>
      <c r="C532" s="43"/>
      <c r="D532" s="5" t="s">
        <v>9</v>
      </c>
      <c r="E532" s="115">
        <v>10</v>
      </c>
      <c r="F532" s="42">
        <f>IF(C532="x",E532,0)</f>
        <v>0</v>
      </c>
      <c r="G532" s="215"/>
      <c r="I532" s="217"/>
    </row>
    <row r="533" spans="1:9" x14ac:dyDescent="0.35">
      <c r="A533" s="51"/>
      <c r="B533" s="221"/>
      <c r="C533" s="43" t="s">
        <v>8</v>
      </c>
      <c r="D533" s="5" t="s">
        <v>29</v>
      </c>
      <c r="E533" s="115">
        <v>0</v>
      </c>
      <c r="F533" s="42">
        <f>IF(C533="x",E533,0)</f>
        <v>0</v>
      </c>
      <c r="G533" s="215"/>
      <c r="I533" s="217"/>
    </row>
    <row r="534" spans="1:9" x14ac:dyDescent="0.35">
      <c r="B534" s="19" t="s">
        <v>404</v>
      </c>
      <c r="D534" s="19"/>
      <c r="E534" s="115"/>
      <c r="F534" s="42"/>
    </row>
    <row r="535" spans="1:9" s="63" customFormat="1" x14ac:dyDescent="0.35">
      <c r="A535" s="51"/>
      <c r="B535" s="47" t="s">
        <v>27</v>
      </c>
      <c r="C535" s="5"/>
      <c r="D535" s="19"/>
      <c r="E535" s="115"/>
      <c r="F535" s="42"/>
      <c r="G535" s="53"/>
      <c r="H535" s="22"/>
      <c r="I535" s="54"/>
    </row>
    <row r="536" spans="1:9" x14ac:dyDescent="0.35">
      <c r="A536" s="67"/>
      <c r="B536" s="68"/>
      <c r="D536" s="63"/>
      <c r="E536" s="176"/>
      <c r="F536" s="42"/>
      <c r="G536" s="65"/>
      <c r="H536" s="175"/>
      <c r="I536" s="66"/>
    </row>
    <row r="537" spans="1:9" x14ac:dyDescent="0.35">
      <c r="A537" s="38" t="s">
        <v>429</v>
      </c>
      <c r="B537" s="221" t="s">
        <v>430</v>
      </c>
      <c r="C537" s="39" t="s">
        <v>8</v>
      </c>
      <c r="D537" s="40" t="s">
        <v>9</v>
      </c>
      <c r="E537" s="42">
        <v>10</v>
      </c>
      <c r="F537" s="42">
        <f>IF(C537="x",E537,0)</f>
        <v>10</v>
      </c>
      <c r="G537" s="215"/>
      <c r="I537" s="217" t="s">
        <v>431</v>
      </c>
    </row>
    <row r="538" spans="1:9" x14ac:dyDescent="0.35">
      <c r="B538" s="221"/>
      <c r="C538" s="43"/>
      <c r="D538" s="5" t="s">
        <v>11</v>
      </c>
      <c r="E538" s="115">
        <v>0</v>
      </c>
      <c r="F538" s="42">
        <f>IF(C538="x",E538,0)</f>
        <v>0</v>
      </c>
      <c r="G538" s="215"/>
      <c r="I538" s="217"/>
    </row>
    <row r="539" spans="1:9" x14ac:dyDescent="0.35">
      <c r="B539" s="19" t="s">
        <v>404</v>
      </c>
      <c r="D539" s="19"/>
      <c r="E539" s="115"/>
      <c r="F539" s="42"/>
    </row>
    <row r="540" spans="1:9" x14ac:dyDescent="0.35">
      <c r="B540" s="173" t="s">
        <v>432</v>
      </c>
      <c r="D540" s="19"/>
      <c r="E540" s="115"/>
      <c r="F540" s="42"/>
    </row>
    <row r="541" spans="1:9" x14ac:dyDescent="0.35">
      <c r="B541" s="69"/>
      <c r="D541" s="19"/>
      <c r="E541" s="115"/>
      <c r="F541" s="42"/>
    </row>
    <row r="542" spans="1:9" x14ac:dyDescent="0.35">
      <c r="A542" s="38" t="s">
        <v>433</v>
      </c>
      <c r="B542" s="221" t="s">
        <v>434</v>
      </c>
      <c r="C542" s="39"/>
      <c r="D542" s="142" t="s">
        <v>435</v>
      </c>
      <c r="E542" s="42">
        <v>0</v>
      </c>
      <c r="F542" s="42">
        <f>IF(C542="x",E542,0)</f>
        <v>0</v>
      </c>
      <c r="G542" s="215"/>
      <c r="I542" s="217"/>
    </row>
    <row r="543" spans="1:9" x14ac:dyDescent="0.35">
      <c r="A543" s="51"/>
      <c r="B543" s="221"/>
      <c r="C543" s="43"/>
      <c r="D543" s="142" t="s">
        <v>436</v>
      </c>
      <c r="E543" s="42">
        <v>0</v>
      </c>
      <c r="F543" s="42">
        <f>IF(C543="x",E543,0)</f>
        <v>0</v>
      </c>
      <c r="G543" s="215"/>
      <c r="I543" s="217"/>
    </row>
    <row r="544" spans="1:9" x14ac:dyDescent="0.35">
      <c r="A544" s="51"/>
      <c r="B544" s="221"/>
      <c r="C544" s="43" t="s">
        <v>8</v>
      </c>
      <c r="D544" s="142" t="s">
        <v>437</v>
      </c>
      <c r="E544" s="42">
        <v>0</v>
      </c>
      <c r="F544" s="42">
        <f>IF(C544="x",E544,0)</f>
        <v>0</v>
      </c>
      <c r="G544" s="215"/>
      <c r="I544" s="217"/>
    </row>
    <row r="545" spans="1:9" x14ac:dyDescent="0.35">
      <c r="B545" s="221"/>
      <c r="C545" s="43"/>
      <c r="D545" s="142" t="s">
        <v>438</v>
      </c>
      <c r="E545" s="42">
        <v>0</v>
      </c>
      <c r="F545" s="42">
        <f>IF(C545="x",E545,0)</f>
        <v>0</v>
      </c>
      <c r="G545" s="215"/>
      <c r="I545" s="217"/>
    </row>
    <row r="546" spans="1:9" x14ac:dyDescent="0.35">
      <c r="B546" s="56"/>
      <c r="D546" s="19"/>
      <c r="E546" s="115"/>
      <c r="F546" s="42"/>
    </row>
    <row r="547" spans="1:9" x14ac:dyDescent="0.35">
      <c r="A547" s="1" t="s">
        <v>439</v>
      </c>
      <c r="B547" s="221" t="s">
        <v>440</v>
      </c>
      <c r="C547" s="85" t="s">
        <v>8</v>
      </c>
      <c r="D547" s="41" t="s">
        <v>9</v>
      </c>
      <c r="E547" s="42">
        <v>10</v>
      </c>
      <c r="F547" s="42">
        <f>IF(C547="x",E547,0)</f>
        <v>10</v>
      </c>
      <c r="G547" s="225"/>
      <c r="I547" s="226" t="s">
        <v>441</v>
      </c>
    </row>
    <row r="548" spans="1:9" x14ac:dyDescent="0.35">
      <c r="B548" s="221"/>
      <c r="C548" s="85"/>
      <c r="D548" s="41" t="s">
        <v>11</v>
      </c>
      <c r="E548" s="42">
        <v>0</v>
      </c>
      <c r="F548" s="42">
        <f>IF(C548="x",E548,0)</f>
        <v>0</v>
      </c>
      <c r="G548" s="225"/>
      <c r="I548" s="226"/>
    </row>
    <row r="549" spans="1:9" x14ac:dyDescent="0.35">
      <c r="B549" s="19" t="s">
        <v>404</v>
      </c>
      <c r="D549" s="19"/>
      <c r="E549" s="115"/>
      <c r="F549" s="42"/>
    </row>
    <row r="550" spans="1:9" x14ac:dyDescent="0.35">
      <c r="B550" s="173" t="s">
        <v>432</v>
      </c>
      <c r="D550" s="19"/>
      <c r="E550" s="115"/>
      <c r="F550" s="42"/>
    </row>
    <row r="551" spans="1:9" x14ac:dyDescent="0.35">
      <c r="B551" s="69"/>
      <c r="D551" s="19"/>
      <c r="E551" s="115"/>
      <c r="F551" s="42"/>
      <c r="G551" s="95"/>
      <c r="I551" s="96"/>
    </row>
    <row r="552" spans="1:9" x14ac:dyDescent="0.35">
      <c r="A552" s="1" t="s">
        <v>442</v>
      </c>
      <c r="B552" s="221" t="s">
        <v>443</v>
      </c>
      <c r="C552" s="85" t="s">
        <v>8</v>
      </c>
      <c r="D552" s="41" t="s">
        <v>9</v>
      </c>
      <c r="E552" s="42">
        <v>10</v>
      </c>
      <c r="F552" s="42">
        <f>IF(C552="x",E552,0)</f>
        <v>10</v>
      </c>
      <c r="G552" s="225"/>
      <c r="I552" s="226"/>
    </row>
    <row r="553" spans="1:9" x14ac:dyDescent="0.35">
      <c r="B553" s="221"/>
      <c r="C553" s="85"/>
      <c r="D553" s="41" t="s">
        <v>11</v>
      </c>
      <c r="E553" s="42">
        <v>0</v>
      </c>
      <c r="F553" s="42">
        <f>IF(C553="x",E553,0)</f>
        <v>0</v>
      </c>
      <c r="G553" s="225"/>
      <c r="I553" s="226"/>
    </row>
    <row r="554" spans="1:9" x14ac:dyDescent="0.35">
      <c r="B554" s="19" t="s">
        <v>444</v>
      </c>
      <c r="D554" s="19"/>
      <c r="E554" s="115"/>
      <c r="F554" s="42"/>
    </row>
    <row r="555" spans="1:9" ht="29" x14ac:dyDescent="0.35">
      <c r="B555" s="60" t="s">
        <v>445</v>
      </c>
      <c r="D555" s="19"/>
      <c r="E555" s="115"/>
      <c r="F555" s="42"/>
    </row>
    <row r="556" spans="1:9" x14ac:dyDescent="0.35">
      <c r="B556" s="69"/>
      <c r="D556" s="19"/>
      <c r="E556" s="115"/>
      <c r="F556" s="42"/>
      <c r="G556" s="95"/>
      <c r="I556" s="96"/>
    </row>
    <row r="557" spans="1:9" x14ac:dyDescent="0.35">
      <c r="A557" s="1" t="s">
        <v>446</v>
      </c>
      <c r="B557" s="221" t="s">
        <v>447</v>
      </c>
      <c r="C557" s="85"/>
      <c r="D557" s="41" t="s">
        <v>185</v>
      </c>
      <c r="E557" s="42">
        <v>15</v>
      </c>
      <c r="F557" s="42">
        <f>IF(C557="x",E557,0)</f>
        <v>0</v>
      </c>
    </row>
    <row r="558" spans="1:9" x14ac:dyDescent="0.35">
      <c r="B558" s="221"/>
      <c r="C558" s="85"/>
      <c r="D558" s="41" t="s">
        <v>186</v>
      </c>
      <c r="E558" s="42">
        <v>12</v>
      </c>
      <c r="F558" s="42">
        <f>IF(C558="x",E558,0)</f>
        <v>0</v>
      </c>
    </row>
    <row r="559" spans="1:9" x14ac:dyDescent="0.35">
      <c r="B559" s="221"/>
      <c r="C559" s="85" t="s">
        <v>8</v>
      </c>
      <c r="D559" s="41" t="s">
        <v>187</v>
      </c>
      <c r="E559" s="42">
        <v>8</v>
      </c>
      <c r="F559" s="42">
        <f>IF(C559="x",E559,0)</f>
        <v>8</v>
      </c>
    </row>
    <row r="560" spans="1:9" x14ac:dyDescent="0.35">
      <c r="B560" s="221"/>
      <c r="C560" s="85"/>
      <c r="D560" s="41" t="s">
        <v>188</v>
      </c>
      <c r="E560" s="42">
        <v>4</v>
      </c>
      <c r="F560" s="42">
        <f>IF(C560="x",E560,0)</f>
        <v>0</v>
      </c>
    </row>
    <row r="561" spans="1:9" x14ac:dyDescent="0.35">
      <c r="B561" s="221"/>
      <c r="C561" s="85"/>
      <c r="D561" s="41" t="s">
        <v>189</v>
      </c>
      <c r="E561" s="42">
        <v>0</v>
      </c>
      <c r="F561" s="42">
        <f>IF(C561="x",E561,0)</f>
        <v>0</v>
      </c>
    </row>
    <row r="562" spans="1:9" s="19" customFormat="1" x14ac:dyDescent="0.35">
      <c r="A562" s="1"/>
      <c r="B562" s="69"/>
      <c r="C562" s="5"/>
      <c r="E562" s="115"/>
      <c r="F562" s="42"/>
      <c r="G562" s="95"/>
      <c r="H562" s="22"/>
      <c r="I562" s="96"/>
    </row>
    <row r="563" spans="1:9" s="19" customFormat="1" x14ac:dyDescent="0.35">
      <c r="A563" s="38">
        <v>71</v>
      </c>
      <c r="B563" s="221" t="s">
        <v>448</v>
      </c>
      <c r="C563" s="39" t="s">
        <v>8</v>
      </c>
      <c r="D563" s="40" t="s">
        <v>9</v>
      </c>
      <c r="E563" s="115">
        <v>10</v>
      </c>
      <c r="F563" s="42">
        <f>IF(C563="x",E563,0)</f>
        <v>10</v>
      </c>
      <c r="G563" s="215"/>
      <c r="H563" s="52"/>
      <c r="I563" s="217"/>
    </row>
    <row r="564" spans="1:9" s="19" customFormat="1" x14ac:dyDescent="0.35">
      <c r="A564" s="51"/>
      <c r="B564" s="221"/>
      <c r="C564" s="43"/>
      <c r="D564" s="5" t="s">
        <v>11</v>
      </c>
      <c r="E564" s="115">
        <v>0</v>
      </c>
      <c r="F564" s="42">
        <f>IF(C564="x",E564,0)</f>
        <v>0</v>
      </c>
      <c r="G564" s="215"/>
      <c r="H564" s="52"/>
      <c r="I564" s="217"/>
    </row>
    <row r="565" spans="1:9" s="19" customFormat="1" x14ac:dyDescent="0.35">
      <c r="A565" s="51"/>
      <c r="B565" s="19" t="s">
        <v>404</v>
      </c>
      <c r="C565" s="5"/>
      <c r="E565" s="115"/>
      <c r="F565" s="42"/>
      <c r="G565" s="53"/>
      <c r="H565" s="52"/>
      <c r="I565" s="54"/>
    </row>
    <row r="566" spans="1:9" ht="99" customHeight="1" x14ac:dyDescent="0.35">
      <c r="A566" s="51"/>
      <c r="B566" s="47" t="s">
        <v>449</v>
      </c>
      <c r="D566" s="19"/>
      <c r="E566" s="115"/>
      <c r="F566" s="42"/>
      <c r="G566" s="61" t="s">
        <v>450</v>
      </c>
      <c r="H566" s="62" t="s">
        <v>451</v>
      </c>
      <c r="I566" s="19"/>
    </row>
    <row r="567" spans="1:9" x14ac:dyDescent="0.35">
      <c r="A567" s="51"/>
      <c r="B567" s="19"/>
      <c r="D567" s="19"/>
      <c r="E567" s="115"/>
      <c r="F567" s="42"/>
      <c r="G567" s="53"/>
      <c r="H567" s="62" t="s">
        <v>452</v>
      </c>
      <c r="I567" s="54"/>
    </row>
    <row r="568" spans="1:9" x14ac:dyDescent="0.35">
      <c r="A568" s="1">
        <v>72</v>
      </c>
      <c r="B568" s="221" t="s">
        <v>453</v>
      </c>
      <c r="C568" s="43" t="s">
        <v>8</v>
      </c>
      <c r="D568" s="5" t="s">
        <v>9</v>
      </c>
      <c r="E568" s="115">
        <v>10</v>
      </c>
      <c r="F568" s="42">
        <f>IF(C568="x",E568,0)</f>
        <v>10</v>
      </c>
      <c r="G568" s="215"/>
      <c r="I568" s="217"/>
    </row>
    <row r="569" spans="1:9" x14ac:dyDescent="0.35">
      <c r="B569" s="221"/>
      <c r="C569" s="43"/>
      <c r="D569" s="5" t="s">
        <v>11</v>
      </c>
      <c r="E569" s="115">
        <v>0</v>
      </c>
      <c r="F569" s="42">
        <f>IF(C569="x",E569,0)</f>
        <v>0</v>
      </c>
      <c r="G569" s="215"/>
      <c r="I569" s="217"/>
    </row>
    <row r="570" spans="1:9" x14ac:dyDescent="0.35">
      <c r="A570" s="51"/>
      <c r="B570" s="19" t="s">
        <v>404</v>
      </c>
      <c r="D570" s="19"/>
      <c r="E570" s="115"/>
      <c r="F570" s="42"/>
      <c r="G570" s="53"/>
      <c r="I570" s="54"/>
    </row>
    <row r="571" spans="1:9" x14ac:dyDescent="0.35">
      <c r="B571" s="173" t="s">
        <v>454</v>
      </c>
      <c r="D571" s="19"/>
      <c r="E571" s="115"/>
      <c r="F571" s="42"/>
    </row>
    <row r="572" spans="1:9" x14ac:dyDescent="0.35">
      <c r="A572" s="51"/>
      <c r="B572" s="19"/>
      <c r="D572" s="19"/>
      <c r="E572" s="115"/>
      <c r="F572" s="42"/>
      <c r="G572" s="53"/>
      <c r="I572" s="54"/>
    </row>
    <row r="573" spans="1:9" x14ac:dyDescent="0.35">
      <c r="A573" s="38">
        <v>73</v>
      </c>
      <c r="B573" s="221" t="s">
        <v>455</v>
      </c>
      <c r="C573" s="39" t="s">
        <v>8</v>
      </c>
      <c r="D573" s="40" t="s">
        <v>9</v>
      </c>
      <c r="E573" s="115">
        <v>10</v>
      </c>
      <c r="F573" s="42">
        <f>IF(C573="x",E573,0)</f>
        <v>10</v>
      </c>
      <c r="G573" s="215"/>
      <c r="I573" s="217"/>
    </row>
    <row r="574" spans="1:9" x14ac:dyDescent="0.35">
      <c r="A574" s="51"/>
      <c r="B574" s="221"/>
      <c r="C574" s="43"/>
      <c r="D574" s="5" t="s">
        <v>11</v>
      </c>
      <c r="E574" s="115">
        <v>0</v>
      </c>
      <c r="F574" s="42">
        <f>IF(C574="x",E574,0)</f>
        <v>0</v>
      </c>
      <c r="G574" s="215"/>
      <c r="I574" s="217"/>
    </row>
    <row r="575" spans="1:9" x14ac:dyDescent="0.35">
      <c r="A575" s="51"/>
      <c r="B575" s="19" t="s">
        <v>456</v>
      </c>
      <c r="D575" s="19"/>
      <c r="E575" s="115"/>
      <c r="F575" s="42"/>
      <c r="G575" s="53"/>
      <c r="I575" s="54"/>
    </row>
    <row r="576" spans="1:9" x14ac:dyDescent="0.35">
      <c r="A576" s="51"/>
      <c r="B576" s="173" t="s">
        <v>457</v>
      </c>
      <c r="D576" s="19"/>
      <c r="E576" s="115"/>
      <c r="F576" s="42"/>
      <c r="G576" s="53"/>
      <c r="I576" s="54"/>
    </row>
    <row r="577" spans="1:9" x14ac:dyDescent="0.35">
      <c r="A577" s="51"/>
      <c r="B577" s="19"/>
      <c r="D577" s="19"/>
      <c r="E577" s="115"/>
      <c r="F577" s="42"/>
      <c r="G577" s="53"/>
      <c r="I577" s="54"/>
    </row>
    <row r="578" spans="1:9" x14ac:dyDescent="0.35">
      <c r="A578" s="1">
        <v>74</v>
      </c>
      <c r="B578" s="221" t="s">
        <v>458</v>
      </c>
      <c r="C578" s="43" t="s">
        <v>8</v>
      </c>
      <c r="D578" s="5" t="s">
        <v>9</v>
      </c>
      <c r="E578" s="115">
        <v>10</v>
      </c>
      <c r="F578" s="42">
        <f>IF(C578="x",E578,0)</f>
        <v>10</v>
      </c>
      <c r="G578" s="215"/>
      <c r="I578" s="217"/>
    </row>
    <row r="579" spans="1:9" x14ac:dyDescent="0.35">
      <c r="B579" s="221"/>
      <c r="C579" s="43"/>
      <c r="D579" s="5" t="s">
        <v>11</v>
      </c>
      <c r="E579" s="115">
        <v>0</v>
      </c>
      <c r="F579" s="42">
        <f>IF(C579="x",E579,0)</f>
        <v>0</v>
      </c>
      <c r="G579" s="215"/>
      <c r="I579" s="217"/>
    </row>
    <row r="580" spans="1:9" x14ac:dyDescent="0.35">
      <c r="A580" s="51"/>
      <c r="B580" s="19" t="s">
        <v>404</v>
      </c>
      <c r="D580" s="19"/>
      <c r="E580" s="115"/>
      <c r="F580" s="42"/>
      <c r="G580" s="53"/>
      <c r="I580" s="54"/>
    </row>
    <row r="581" spans="1:9" x14ac:dyDescent="0.35">
      <c r="B581" s="173" t="s">
        <v>459</v>
      </c>
      <c r="D581" s="19"/>
      <c r="E581" s="115"/>
      <c r="F581" s="42"/>
    </row>
    <row r="582" spans="1:9" x14ac:dyDescent="0.35">
      <c r="A582" s="51"/>
      <c r="B582" s="19"/>
      <c r="D582" s="19"/>
      <c r="E582" s="115"/>
      <c r="F582" s="42"/>
      <c r="G582" s="53"/>
      <c r="I582" s="54"/>
    </row>
    <row r="583" spans="1:9" x14ac:dyDescent="0.35">
      <c r="A583" s="38">
        <v>75</v>
      </c>
      <c r="B583" s="221" t="s">
        <v>460</v>
      </c>
      <c r="C583" s="39" t="s">
        <v>8</v>
      </c>
      <c r="D583" s="40" t="s">
        <v>9</v>
      </c>
      <c r="E583" s="115">
        <v>10</v>
      </c>
      <c r="F583" s="42">
        <f>IF(C583="x",E583,0)</f>
        <v>10</v>
      </c>
      <c r="G583" s="215"/>
      <c r="I583" s="217"/>
    </row>
    <row r="584" spans="1:9" x14ac:dyDescent="0.35">
      <c r="B584" s="221"/>
      <c r="C584" s="43"/>
      <c r="D584" s="5" t="s">
        <v>11</v>
      </c>
      <c r="E584" s="115">
        <v>0</v>
      </c>
      <c r="F584" s="42">
        <f>IF(C584="x",E584,0)</f>
        <v>0</v>
      </c>
      <c r="G584" s="215"/>
      <c r="I584" s="217"/>
    </row>
    <row r="585" spans="1:9" x14ac:dyDescent="0.35">
      <c r="B585" s="19" t="s">
        <v>461</v>
      </c>
      <c r="D585" s="19"/>
      <c r="E585" s="115"/>
      <c r="F585" s="42"/>
    </row>
    <row r="586" spans="1:9" ht="29" x14ac:dyDescent="0.35">
      <c r="B586" s="173" t="s">
        <v>462</v>
      </c>
      <c r="D586" s="19"/>
      <c r="E586" s="115"/>
      <c r="F586" s="42"/>
    </row>
    <row r="587" spans="1:9" x14ac:dyDescent="0.35">
      <c r="B587" s="69"/>
      <c r="D587" s="19"/>
      <c r="E587" s="115"/>
      <c r="F587" s="42"/>
    </row>
    <row r="588" spans="1:9" x14ac:dyDescent="0.35">
      <c r="A588" s="38">
        <v>76</v>
      </c>
      <c r="B588" s="221" t="s">
        <v>463</v>
      </c>
      <c r="C588" s="39" t="s">
        <v>8</v>
      </c>
      <c r="D588" s="40" t="s">
        <v>9</v>
      </c>
      <c r="E588" s="115">
        <v>10</v>
      </c>
      <c r="F588" s="42">
        <f>IF(C588="x",E588,0)</f>
        <v>10</v>
      </c>
      <c r="G588" s="215"/>
      <c r="I588" s="217"/>
    </row>
    <row r="589" spans="1:9" x14ac:dyDescent="0.35">
      <c r="B589" s="221"/>
      <c r="C589" s="43"/>
      <c r="D589" s="5" t="s">
        <v>11</v>
      </c>
      <c r="E589" s="115">
        <v>0</v>
      </c>
      <c r="F589" s="42">
        <f>IF(C589="x",E589,0)</f>
        <v>0</v>
      </c>
      <c r="G589" s="215"/>
      <c r="I589" s="217"/>
    </row>
    <row r="590" spans="1:9" x14ac:dyDescent="0.35">
      <c r="B590" s="19" t="s">
        <v>461</v>
      </c>
      <c r="D590" s="19"/>
      <c r="E590" s="115"/>
      <c r="F590" s="42"/>
    </row>
    <row r="591" spans="1:9" ht="29" x14ac:dyDescent="0.35">
      <c r="B591" s="173" t="s">
        <v>464</v>
      </c>
      <c r="D591" s="19"/>
      <c r="E591" s="115"/>
      <c r="F591" s="42"/>
    </row>
    <row r="592" spans="1:9" s="63" customFormat="1" x14ac:dyDescent="0.35">
      <c r="A592" s="1"/>
      <c r="B592" s="69"/>
      <c r="C592" s="5"/>
      <c r="D592" s="19"/>
      <c r="E592" s="115"/>
      <c r="F592" s="42"/>
      <c r="G592" s="21"/>
      <c r="H592" s="22"/>
      <c r="I592" s="10"/>
    </row>
    <row r="593" spans="1:9" s="63" customFormat="1" x14ac:dyDescent="0.35">
      <c r="A593" s="51">
        <v>77</v>
      </c>
      <c r="B593" s="214" t="s">
        <v>465</v>
      </c>
      <c r="C593" s="43" t="s">
        <v>8</v>
      </c>
      <c r="D593" s="5" t="s">
        <v>9</v>
      </c>
      <c r="E593" s="115">
        <v>20</v>
      </c>
      <c r="F593" s="42">
        <f>IF(C593="x",E593,0)</f>
        <v>20</v>
      </c>
      <c r="G593" s="65"/>
      <c r="H593" s="175"/>
      <c r="I593" s="66"/>
    </row>
    <row r="594" spans="1:9" s="63" customFormat="1" x14ac:dyDescent="0.35">
      <c r="A594" s="67"/>
      <c r="B594" s="214"/>
      <c r="C594" s="43"/>
      <c r="D594" s="5" t="s">
        <v>11</v>
      </c>
      <c r="E594" s="115">
        <v>0</v>
      </c>
      <c r="F594" s="42">
        <f>IF(C594="x",E594,0)</f>
        <v>0</v>
      </c>
      <c r="G594" s="65"/>
      <c r="H594" s="175"/>
      <c r="I594" s="66"/>
    </row>
    <row r="595" spans="1:9" s="63" customFormat="1" x14ac:dyDescent="0.35">
      <c r="A595" s="67"/>
      <c r="B595" s="214"/>
      <c r="C595" s="52"/>
      <c r="D595" s="5"/>
      <c r="E595" s="176"/>
      <c r="F595" s="42"/>
      <c r="G595" s="65"/>
      <c r="H595" s="175"/>
      <c r="I595" s="66"/>
    </row>
    <row r="596" spans="1:9" s="63" customFormat="1" x14ac:dyDescent="0.35">
      <c r="A596" s="67"/>
      <c r="B596" s="19" t="s">
        <v>271</v>
      </c>
      <c r="C596" s="5"/>
      <c r="D596" s="19"/>
      <c r="E596" s="176"/>
      <c r="F596" s="42"/>
      <c r="G596" s="65"/>
      <c r="H596" s="175"/>
      <c r="I596" s="66"/>
    </row>
    <row r="597" spans="1:9" x14ac:dyDescent="0.35">
      <c r="A597" s="67"/>
      <c r="B597" s="56" t="s">
        <v>466</v>
      </c>
      <c r="D597" s="19"/>
      <c r="E597" s="176"/>
      <c r="F597" s="42"/>
      <c r="G597" s="65"/>
      <c r="H597" s="175"/>
      <c r="I597" s="66"/>
    </row>
    <row r="598" spans="1:9" x14ac:dyDescent="0.35">
      <c r="B598" s="56"/>
      <c r="D598" s="19"/>
      <c r="E598" s="115"/>
      <c r="F598" s="42"/>
    </row>
    <row r="599" spans="1:9" ht="15.5" x14ac:dyDescent="0.35">
      <c r="B599" s="177" t="s">
        <v>467</v>
      </c>
      <c r="C599" s="178"/>
      <c r="D599" s="178"/>
      <c r="E599" s="178"/>
      <c r="F599" s="179">
        <f>SUM(F600:F675)</f>
        <v>145</v>
      </c>
      <c r="G599" s="178"/>
      <c r="H599" s="180"/>
      <c r="I599" s="178"/>
    </row>
    <row r="600" spans="1:9" x14ac:dyDescent="0.35">
      <c r="A600" s="51">
        <v>78</v>
      </c>
      <c r="B600" s="221" t="s">
        <v>468</v>
      </c>
      <c r="C600" s="43" t="s">
        <v>8</v>
      </c>
      <c r="D600" s="5" t="s">
        <v>9</v>
      </c>
      <c r="E600" s="115">
        <v>10</v>
      </c>
      <c r="F600" s="42">
        <f>IF(C600="x",E600,0)</f>
        <v>10</v>
      </c>
      <c r="G600" s="215"/>
      <c r="I600" s="217" t="s">
        <v>469</v>
      </c>
    </row>
    <row r="601" spans="1:9" x14ac:dyDescent="0.35">
      <c r="A601" s="51"/>
      <c r="B601" s="221"/>
      <c r="C601" s="43"/>
      <c r="D601" s="5" t="s">
        <v>11</v>
      </c>
      <c r="E601" s="115">
        <v>0</v>
      </c>
      <c r="F601" s="42">
        <f>IF(C601="x",E601,0)</f>
        <v>0</v>
      </c>
      <c r="G601" s="215"/>
      <c r="I601" s="217"/>
    </row>
    <row r="602" spans="1:9" s="19" customFormat="1" x14ac:dyDescent="0.35">
      <c r="A602" s="1"/>
      <c r="C602" s="5"/>
      <c r="E602" s="115"/>
      <c r="F602" s="42"/>
      <c r="G602" s="53"/>
      <c r="H602" s="22"/>
      <c r="I602" s="54"/>
    </row>
    <row r="603" spans="1:9" s="19" customFormat="1" ht="29.25" customHeight="1" x14ac:dyDescent="0.35">
      <c r="A603" s="51">
        <v>79</v>
      </c>
      <c r="B603" s="221" t="s">
        <v>470</v>
      </c>
      <c r="C603" s="43" t="s">
        <v>8</v>
      </c>
      <c r="D603" s="5" t="s">
        <v>9</v>
      </c>
      <c r="E603" s="115">
        <v>15</v>
      </c>
      <c r="F603" s="42">
        <f>IF(C603="x",E603,0)</f>
        <v>15</v>
      </c>
      <c r="G603" s="215"/>
      <c r="H603" s="52"/>
      <c r="I603" s="217"/>
    </row>
    <row r="604" spans="1:9" s="19" customFormat="1" x14ac:dyDescent="0.35">
      <c r="A604" s="51"/>
      <c r="B604" s="221"/>
      <c r="C604" s="43"/>
      <c r="D604" s="5" t="s">
        <v>29</v>
      </c>
      <c r="E604" s="115">
        <v>0</v>
      </c>
      <c r="F604" s="42">
        <f>IF(C604="x",E604,0)</f>
        <v>0</v>
      </c>
      <c r="G604" s="215"/>
      <c r="H604" s="52"/>
      <c r="I604" s="217"/>
    </row>
    <row r="605" spans="1:9" s="19" customFormat="1" x14ac:dyDescent="0.35">
      <c r="A605" s="51"/>
      <c r="B605" s="19" t="s">
        <v>471</v>
      </c>
      <c r="C605" s="5"/>
      <c r="E605" s="115"/>
      <c r="F605" s="42"/>
      <c r="G605" s="53"/>
      <c r="H605" s="52"/>
      <c r="I605" s="54"/>
    </row>
    <row r="606" spans="1:9" s="19" customFormat="1" x14ac:dyDescent="0.35">
      <c r="A606" s="51"/>
      <c r="B606" s="47" t="s">
        <v>472</v>
      </c>
      <c r="C606" s="5"/>
      <c r="E606" s="115"/>
      <c r="F606" s="42"/>
      <c r="G606" s="53"/>
      <c r="H606" s="52"/>
      <c r="I606" s="54"/>
    </row>
    <row r="607" spans="1:9" s="19" customFormat="1" x14ac:dyDescent="0.35">
      <c r="A607" s="51"/>
      <c r="B607" s="56"/>
      <c r="C607" s="5"/>
      <c r="E607" s="115"/>
      <c r="F607" s="42"/>
      <c r="G607" s="53"/>
      <c r="H607" s="52"/>
      <c r="I607" s="54"/>
    </row>
    <row r="608" spans="1:9" s="19" customFormat="1" x14ac:dyDescent="0.35">
      <c r="A608" s="51" t="s">
        <v>473</v>
      </c>
      <c r="B608" s="221" t="s">
        <v>474</v>
      </c>
      <c r="C608" s="43" t="s">
        <v>8</v>
      </c>
      <c r="D608" s="5" t="s">
        <v>9</v>
      </c>
      <c r="E608" s="115">
        <v>10</v>
      </c>
      <c r="F608" s="42">
        <f>IF(C608="x",E608,0)</f>
        <v>10</v>
      </c>
      <c r="G608" s="215"/>
      <c r="H608" s="52"/>
      <c r="I608" s="217"/>
    </row>
    <row r="609" spans="1:9" s="19" customFormat="1" x14ac:dyDescent="0.35">
      <c r="A609" s="51"/>
      <c r="B609" s="221"/>
      <c r="C609" s="43"/>
      <c r="D609" s="5" t="s">
        <v>11</v>
      </c>
      <c r="E609" s="115">
        <v>0</v>
      </c>
      <c r="F609" s="42">
        <f>IF(C609="x",E609,0)</f>
        <v>0</v>
      </c>
      <c r="G609" s="215"/>
      <c r="H609" s="52"/>
      <c r="I609" s="217"/>
    </row>
    <row r="610" spans="1:9" s="19" customFormat="1" x14ac:dyDescent="0.35">
      <c r="A610" s="51"/>
      <c r="B610" s="19" t="s">
        <v>475</v>
      </c>
      <c r="C610" s="5"/>
      <c r="E610" s="115"/>
      <c r="F610" s="42"/>
      <c r="G610" s="53"/>
      <c r="H610" s="52"/>
      <c r="I610" s="54"/>
    </row>
    <row r="611" spans="1:9" s="19" customFormat="1" ht="43.5" x14ac:dyDescent="0.35">
      <c r="A611" s="51"/>
      <c r="B611" s="55" t="s">
        <v>476</v>
      </c>
      <c r="C611" s="5"/>
      <c r="E611" s="115"/>
      <c r="F611" s="42"/>
      <c r="G611" s="53"/>
      <c r="H611" s="52"/>
      <c r="I611" s="54"/>
    </row>
    <row r="612" spans="1:9" s="19" customFormat="1" ht="29.15" customHeight="1" x14ac:dyDescent="0.35">
      <c r="A612" s="51"/>
      <c r="B612" s="56"/>
      <c r="C612" s="5"/>
      <c r="E612" s="115"/>
      <c r="F612" s="42"/>
      <c r="G612" s="53"/>
      <c r="H612" s="52"/>
      <c r="I612" s="54"/>
    </row>
    <row r="613" spans="1:9" s="19" customFormat="1" x14ac:dyDescent="0.35">
      <c r="A613" s="51" t="s">
        <v>477</v>
      </c>
      <c r="B613" s="222" t="s">
        <v>478</v>
      </c>
      <c r="C613" s="43" t="s">
        <v>8</v>
      </c>
      <c r="D613" s="5" t="s">
        <v>9</v>
      </c>
      <c r="E613" s="115">
        <v>10</v>
      </c>
      <c r="F613" s="42">
        <f>IF(C613="x",E613,0)</f>
        <v>10</v>
      </c>
      <c r="G613" s="53"/>
      <c r="H613" s="52"/>
      <c r="I613" s="54"/>
    </row>
    <row r="614" spans="1:9" s="19" customFormat="1" x14ac:dyDescent="0.35">
      <c r="A614" s="51"/>
      <c r="B614" s="222"/>
      <c r="C614" s="43"/>
      <c r="D614" s="5" t="s">
        <v>11</v>
      </c>
      <c r="E614" s="115">
        <v>0</v>
      </c>
      <c r="F614" s="42">
        <f>IF(C614="x",E614,0)</f>
        <v>0</v>
      </c>
      <c r="G614" s="53"/>
      <c r="H614" s="52"/>
      <c r="I614" s="54"/>
    </row>
    <row r="615" spans="1:9" s="19" customFormat="1" x14ac:dyDescent="0.35">
      <c r="A615" s="51"/>
      <c r="B615" s="19" t="s">
        <v>479</v>
      </c>
      <c r="C615" s="52"/>
      <c r="D615" s="5"/>
      <c r="E615" s="115"/>
      <c r="F615" s="42"/>
      <c r="G615" s="53"/>
      <c r="H615" s="52"/>
      <c r="I615" s="54"/>
    </row>
    <row r="616" spans="1:9" s="63" customFormat="1" ht="226.5" customHeight="1" x14ac:dyDescent="0.35">
      <c r="A616" s="51"/>
      <c r="B616" s="55" t="s">
        <v>476</v>
      </c>
      <c r="C616" s="5"/>
      <c r="D616" s="19"/>
      <c r="E616" s="115"/>
      <c r="F616" s="42"/>
      <c r="G616" s="61" t="s">
        <v>480</v>
      </c>
      <c r="H616" s="62" t="s">
        <v>481</v>
      </c>
      <c r="I616" s="19"/>
    </row>
    <row r="617" spans="1:9" x14ac:dyDescent="0.35">
      <c r="A617" s="67"/>
      <c r="B617" s="68"/>
      <c r="D617" s="63"/>
      <c r="E617" s="176"/>
      <c r="F617" s="42"/>
      <c r="G617" s="65"/>
      <c r="H617" s="175"/>
      <c r="I617" s="66"/>
    </row>
    <row r="618" spans="1:9" x14ac:dyDescent="0.35">
      <c r="A618" s="1" t="s">
        <v>482</v>
      </c>
      <c r="B618" s="221" t="s">
        <v>483</v>
      </c>
      <c r="C618" s="85"/>
      <c r="D618" s="41" t="s">
        <v>484</v>
      </c>
      <c r="E618" s="42">
        <v>10</v>
      </c>
      <c r="F618" s="42">
        <f>IF(C618="x",E618,0)</f>
        <v>0</v>
      </c>
    </row>
    <row r="619" spans="1:9" x14ac:dyDescent="0.35">
      <c r="B619" s="221"/>
      <c r="C619" s="85"/>
      <c r="D619" s="41" t="s">
        <v>485</v>
      </c>
      <c r="E619" s="42">
        <v>10</v>
      </c>
      <c r="F619" s="42">
        <f>IF(C619="x",E619,0)</f>
        <v>0</v>
      </c>
    </row>
    <row r="620" spans="1:9" x14ac:dyDescent="0.35">
      <c r="B620" s="221"/>
      <c r="C620" s="85"/>
      <c r="D620" s="41" t="s">
        <v>486</v>
      </c>
      <c r="E620" s="42">
        <v>10</v>
      </c>
      <c r="F620" s="42">
        <f>IF(C620="x",E620,0)</f>
        <v>0</v>
      </c>
    </row>
    <row r="621" spans="1:9" x14ac:dyDescent="0.35">
      <c r="B621" s="221"/>
      <c r="C621" s="85" t="s">
        <v>8</v>
      </c>
      <c r="D621" s="41" t="s">
        <v>487</v>
      </c>
      <c r="E621" s="42">
        <v>10</v>
      </c>
      <c r="F621" s="42">
        <f>IF(C621="x",E621,0)</f>
        <v>10</v>
      </c>
    </row>
    <row r="622" spans="1:9" x14ac:dyDescent="0.35">
      <c r="B622" s="221"/>
      <c r="C622" s="85"/>
      <c r="D622" s="41" t="s">
        <v>171</v>
      </c>
      <c r="E622" s="42">
        <v>0</v>
      </c>
      <c r="F622" s="42">
        <f>IF(C622="x",E622,0)</f>
        <v>0</v>
      </c>
    </row>
    <row r="623" spans="1:9" x14ac:dyDescent="0.35">
      <c r="A623" s="51"/>
      <c r="B623" s="19"/>
      <c r="D623" s="19"/>
      <c r="E623" s="115"/>
      <c r="F623" s="42"/>
      <c r="G623" s="53"/>
      <c r="I623" s="54"/>
    </row>
    <row r="624" spans="1:9" x14ac:dyDescent="0.35">
      <c r="A624" s="51" t="s">
        <v>488</v>
      </c>
      <c r="B624" s="221" t="s">
        <v>489</v>
      </c>
      <c r="C624" s="43" t="s">
        <v>8</v>
      </c>
      <c r="D624" s="5" t="s">
        <v>490</v>
      </c>
      <c r="E624" s="115">
        <v>10</v>
      </c>
      <c r="F624" s="42">
        <f>IF(C624="x",E624,0)</f>
        <v>10</v>
      </c>
      <c r="G624" s="215"/>
      <c r="I624" s="217"/>
    </row>
    <row r="625" spans="1:9" x14ac:dyDescent="0.35">
      <c r="A625" s="51"/>
      <c r="B625" s="221"/>
      <c r="C625" s="43"/>
      <c r="D625" s="5" t="s">
        <v>491</v>
      </c>
      <c r="E625" s="115">
        <v>5</v>
      </c>
      <c r="F625" s="42">
        <f>IF(C625="x",E625,0)</f>
        <v>0</v>
      </c>
      <c r="G625" s="215"/>
      <c r="I625" s="217"/>
    </row>
    <row r="626" spans="1:9" x14ac:dyDescent="0.35">
      <c r="A626" s="51"/>
      <c r="B626" s="221"/>
      <c r="C626" s="43"/>
      <c r="D626" s="5" t="s">
        <v>11</v>
      </c>
      <c r="E626" s="115">
        <v>0</v>
      </c>
      <c r="F626" s="42">
        <f>IF(C626="x",E626,0)</f>
        <v>0</v>
      </c>
      <c r="G626" s="215"/>
      <c r="I626" s="217"/>
    </row>
    <row r="627" spans="1:9" ht="29" x14ac:dyDescent="0.35">
      <c r="A627" s="51"/>
      <c r="B627" s="19" t="s">
        <v>492</v>
      </c>
      <c r="D627" s="19"/>
      <c r="E627" s="115"/>
      <c r="F627" s="42"/>
      <c r="G627" s="53"/>
      <c r="I627" s="54"/>
    </row>
    <row r="628" spans="1:9" x14ac:dyDescent="0.35">
      <c r="B628" s="47" t="s">
        <v>27</v>
      </c>
      <c r="D628" s="19"/>
      <c r="E628" s="115"/>
      <c r="F628" s="42"/>
    </row>
    <row r="629" spans="1:9" x14ac:dyDescent="0.35">
      <c r="B629" s="19"/>
      <c r="D629" s="19"/>
      <c r="E629" s="115"/>
      <c r="F629" s="42"/>
      <c r="G629" s="53"/>
      <c r="I629" s="54"/>
    </row>
    <row r="630" spans="1:9" x14ac:dyDescent="0.35">
      <c r="A630" s="51">
        <v>82</v>
      </c>
      <c r="B630" s="221" t="s">
        <v>493</v>
      </c>
      <c r="C630" s="43" t="s">
        <v>8</v>
      </c>
      <c r="D630" s="5" t="s">
        <v>494</v>
      </c>
      <c r="E630" s="115">
        <v>10</v>
      </c>
      <c r="F630" s="42">
        <f>IF(C630="x",E630,0)</f>
        <v>10</v>
      </c>
      <c r="G630" s="215"/>
      <c r="I630" s="217" t="s">
        <v>495</v>
      </c>
    </row>
    <row r="631" spans="1:9" x14ac:dyDescent="0.35">
      <c r="A631" s="51"/>
      <c r="B631" s="221"/>
      <c r="C631" s="43"/>
      <c r="D631" s="5" t="s">
        <v>171</v>
      </c>
      <c r="E631" s="115">
        <v>0</v>
      </c>
      <c r="F631" s="42">
        <f>IF(C631="x",E631,0)</f>
        <v>0</v>
      </c>
      <c r="G631" s="215"/>
      <c r="I631" s="217"/>
    </row>
    <row r="632" spans="1:9" x14ac:dyDescent="0.35">
      <c r="A632" s="51"/>
      <c r="B632" s="19" t="s">
        <v>496</v>
      </c>
      <c r="D632" s="19"/>
      <c r="E632" s="115"/>
      <c r="F632" s="42"/>
    </row>
    <row r="633" spans="1:9" x14ac:dyDescent="0.35">
      <c r="B633" s="181">
        <v>22681</v>
      </c>
      <c r="D633" s="19"/>
      <c r="E633" s="115"/>
      <c r="F633" s="42"/>
      <c r="G633" s="53"/>
      <c r="I633" s="54"/>
    </row>
    <row r="634" spans="1:9" x14ac:dyDescent="0.35">
      <c r="B634" s="19"/>
      <c r="D634" s="19"/>
      <c r="E634" s="115"/>
      <c r="F634" s="42"/>
      <c r="G634" s="53"/>
      <c r="I634" s="54"/>
    </row>
    <row r="635" spans="1:9" x14ac:dyDescent="0.35">
      <c r="A635" s="51">
        <v>83</v>
      </c>
      <c r="B635" s="221" t="s">
        <v>497</v>
      </c>
      <c r="C635" s="39" t="s">
        <v>8</v>
      </c>
      <c r="D635" s="5" t="s">
        <v>494</v>
      </c>
      <c r="E635" s="115">
        <v>0</v>
      </c>
      <c r="F635" s="42">
        <f>IF(C635="x",E635,0)</f>
        <v>0</v>
      </c>
      <c r="G635" s="215"/>
      <c r="I635" s="217"/>
    </row>
    <row r="636" spans="1:9" x14ac:dyDescent="0.35">
      <c r="A636" s="51"/>
      <c r="B636" s="221"/>
      <c r="C636" s="43"/>
      <c r="D636" s="5" t="s">
        <v>171</v>
      </c>
      <c r="E636" s="115">
        <v>0</v>
      </c>
      <c r="F636" s="42">
        <f>IF(C636="x",E636,0)</f>
        <v>0</v>
      </c>
      <c r="G636" s="215"/>
      <c r="I636" s="217"/>
    </row>
    <row r="637" spans="1:9" x14ac:dyDescent="0.35">
      <c r="A637" s="51"/>
      <c r="B637" s="19" t="s">
        <v>498</v>
      </c>
      <c r="D637" s="19"/>
      <c r="E637" s="115"/>
      <c r="F637" s="42"/>
      <c r="G637" s="53"/>
      <c r="I637" s="54"/>
    </row>
    <row r="638" spans="1:9" x14ac:dyDescent="0.35">
      <c r="B638" s="182">
        <v>0.55000000000000004</v>
      </c>
      <c r="D638" s="19"/>
      <c r="E638" s="115"/>
      <c r="F638" s="42"/>
      <c r="G638" s="53"/>
      <c r="I638" s="54"/>
    </row>
    <row r="639" spans="1:9" x14ac:dyDescent="0.35">
      <c r="B639" s="56"/>
      <c r="D639" s="19"/>
      <c r="E639" s="115"/>
      <c r="F639" s="42"/>
      <c r="G639" s="53"/>
      <c r="I639" s="54"/>
    </row>
    <row r="640" spans="1:9" x14ac:dyDescent="0.35">
      <c r="A640" s="51">
        <v>84</v>
      </c>
      <c r="B640" s="221" t="s">
        <v>499</v>
      </c>
      <c r="C640" s="39" t="s">
        <v>8</v>
      </c>
      <c r="D640" s="40" t="s">
        <v>9</v>
      </c>
      <c r="E640" s="115">
        <v>10</v>
      </c>
      <c r="F640" s="42">
        <f>IF(C640="x",E640,0)</f>
        <v>10</v>
      </c>
      <c r="G640" s="215"/>
      <c r="I640" s="217"/>
    </row>
    <row r="641" spans="1:9" x14ac:dyDescent="0.35">
      <c r="A641" s="51"/>
      <c r="B641" s="221"/>
      <c r="C641" s="43"/>
      <c r="D641" s="5" t="s">
        <v>11</v>
      </c>
      <c r="E641" s="115">
        <v>0</v>
      </c>
      <c r="F641" s="42">
        <f>IF(C641="x",E641,0)</f>
        <v>0</v>
      </c>
      <c r="G641" s="215"/>
      <c r="I641" s="217"/>
    </row>
    <row r="642" spans="1:9" x14ac:dyDescent="0.35">
      <c r="A642" s="51"/>
      <c r="B642" s="19" t="s">
        <v>227</v>
      </c>
      <c r="D642" s="19"/>
      <c r="E642" s="115"/>
      <c r="F642" s="42"/>
    </row>
    <row r="643" spans="1:9" x14ac:dyDescent="0.35">
      <c r="A643" s="51"/>
      <c r="B643" s="47" t="s">
        <v>500</v>
      </c>
      <c r="D643" s="19"/>
      <c r="E643" s="115"/>
      <c r="F643" s="42"/>
    </row>
    <row r="644" spans="1:9" x14ac:dyDescent="0.35">
      <c r="A644" s="51"/>
      <c r="B644" s="69"/>
      <c r="D644" s="19"/>
      <c r="E644" s="115"/>
      <c r="F644" s="42"/>
    </row>
    <row r="645" spans="1:9" x14ac:dyDescent="0.35">
      <c r="A645" s="51">
        <v>85</v>
      </c>
      <c r="B645" s="221" t="s">
        <v>501</v>
      </c>
      <c r="C645" s="85" t="s">
        <v>8</v>
      </c>
      <c r="D645" s="41" t="s">
        <v>9</v>
      </c>
      <c r="E645" s="115">
        <v>10</v>
      </c>
      <c r="F645" s="42">
        <f>IF(C645="x",E645,0)</f>
        <v>10</v>
      </c>
      <c r="G645" s="225"/>
      <c r="I645" s="226"/>
    </row>
    <row r="646" spans="1:9" x14ac:dyDescent="0.35">
      <c r="A646" s="51"/>
      <c r="B646" s="221"/>
      <c r="C646" s="85"/>
      <c r="D646" s="41" t="s">
        <v>11</v>
      </c>
      <c r="E646" s="115">
        <v>0</v>
      </c>
      <c r="F646" s="42">
        <f>IF(C646="x",E646,0)</f>
        <v>0</v>
      </c>
      <c r="G646" s="225"/>
      <c r="I646" s="226"/>
    </row>
    <row r="647" spans="1:9" x14ac:dyDescent="0.35">
      <c r="B647" s="69"/>
      <c r="D647" s="19"/>
      <c r="E647" s="115"/>
      <c r="F647" s="42"/>
      <c r="G647" s="95"/>
      <c r="I647" s="96"/>
    </row>
    <row r="648" spans="1:9" x14ac:dyDescent="0.35">
      <c r="A648" s="51">
        <v>86</v>
      </c>
      <c r="B648" s="221" t="s">
        <v>502</v>
      </c>
      <c r="C648" s="85" t="s">
        <v>8</v>
      </c>
      <c r="D648" s="5" t="s">
        <v>494</v>
      </c>
      <c r="E648" s="115">
        <v>10</v>
      </c>
      <c r="F648" s="42">
        <f>IF(C648="x",E648,0)</f>
        <v>10</v>
      </c>
      <c r="G648" s="225"/>
      <c r="I648" s="226"/>
    </row>
    <row r="649" spans="1:9" x14ac:dyDescent="0.35">
      <c r="A649" s="51"/>
      <c r="B649" s="221"/>
      <c r="C649" s="85"/>
      <c r="D649" s="5" t="s">
        <v>171</v>
      </c>
      <c r="E649" s="115">
        <v>0</v>
      </c>
      <c r="F649" s="42">
        <f>IF(C649="x",E649,0)</f>
        <v>0</v>
      </c>
      <c r="G649" s="225"/>
      <c r="I649" s="226"/>
    </row>
    <row r="650" spans="1:9" x14ac:dyDescent="0.35">
      <c r="B650" s="19" t="s">
        <v>503</v>
      </c>
      <c r="D650" s="19"/>
      <c r="E650" s="115"/>
      <c r="F650" s="42"/>
    </row>
    <row r="651" spans="1:9" ht="72.5" x14ac:dyDescent="0.35">
      <c r="A651" s="51"/>
      <c r="B651" s="55" t="s">
        <v>504</v>
      </c>
      <c r="D651" s="19"/>
      <c r="E651" s="115"/>
      <c r="F651" s="42"/>
    </row>
    <row r="652" spans="1:9" x14ac:dyDescent="0.35">
      <c r="A652" s="51"/>
      <c r="B652" s="69"/>
      <c r="D652" s="19"/>
      <c r="E652" s="115"/>
      <c r="F652" s="42"/>
      <c r="G652" s="95"/>
      <c r="I652" s="96"/>
    </row>
    <row r="653" spans="1:9" x14ac:dyDescent="0.35">
      <c r="A653" s="51">
        <v>87</v>
      </c>
      <c r="B653" s="221" t="s">
        <v>505</v>
      </c>
      <c r="C653" s="43" t="s">
        <v>8</v>
      </c>
      <c r="D653" s="5" t="s">
        <v>494</v>
      </c>
      <c r="E653" s="115">
        <v>10</v>
      </c>
      <c r="F653" s="42">
        <f>IF(C653="x",E653,0)</f>
        <v>10</v>
      </c>
      <c r="G653" s="215"/>
      <c r="I653" s="217"/>
    </row>
    <row r="654" spans="1:9" x14ac:dyDescent="0.35">
      <c r="A654" s="51"/>
      <c r="B654" s="221"/>
      <c r="C654" s="43"/>
      <c r="D654" s="5" t="s">
        <v>171</v>
      </c>
      <c r="E654" s="115">
        <v>0</v>
      </c>
      <c r="F654" s="42">
        <f>IF(C654="x",E654,0)</f>
        <v>0</v>
      </c>
      <c r="G654" s="215"/>
      <c r="I654" s="217"/>
    </row>
    <row r="655" spans="1:9" x14ac:dyDescent="0.35">
      <c r="A655" s="51"/>
      <c r="B655" s="19" t="s">
        <v>506</v>
      </c>
      <c r="D655" s="19"/>
      <c r="E655" s="115"/>
      <c r="F655" s="42"/>
      <c r="G655" s="53"/>
      <c r="I655" s="54"/>
    </row>
    <row r="656" spans="1:9" ht="72.5" x14ac:dyDescent="0.35">
      <c r="B656" s="47" t="s">
        <v>507</v>
      </c>
      <c r="D656" s="19"/>
      <c r="E656" s="115"/>
      <c r="F656" s="42"/>
    </row>
    <row r="657" spans="1:9" x14ac:dyDescent="0.35">
      <c r="B657" s="56"/>
      <c r="D657" s="19"/>
      <c r="E657" s="115"/>
      <c r="F657" s="42"/>
    </row>
    <row r="658" spans="1:9" x14ac:dyDescent="0.35">
      <c r="A658" s="51">
        <v>88</v>
      </c>
      <c r="B658" s="221" t="s">
        <v>508</v>
      </c>
      <c r="C658" s="39" t="s">
        <v>8</v>
      </c>
      <c r="D658" s="40" t="s">
        <v>9</v>
      </c>
      <c r="E658" s="115">
        <v>10</v>
      </c>
      <c r="F658" s="42">
        <f>IF(C658="x",E658,0)</f>
        <v>10</v>
      </c>
      <c r="G658" s="215"/>
      <c r="I658" s="217"/>
    </row>
    <row r="659" spans="1:9" x14ac:dyDescent="0.35">
      <c r="A659" s="51"/>
      <c r="B659" s="221"/>
      <c r="C659" s="43"/>
      <c r="D659" s="5" t="s">
        <v>11</v>
      </c>
      <c r="E659" s="115">
        <v>0</v>
      </c>
      <c r="F659" s="42">
        <f>IF(C659="x",E659,0)</f>
        <v>0</v>
      </c>
      <c r="G659" s="215"/>
      <c r="I659" s="217"/>
    </row>
    <row r="660" spans="1:9" x14ac:dyDescent="0.35">
      <c r="A660" s="51"/>
      <c r="B660" s="19" t="s">
        <v>227</v>
      </c>
      <c r="D660" s="19"/>
      <c r="E660" s="115"/>
      <c r="F660" s="42"/>
    </row>
    <row r="661" spans="1:9" x14ac:dyDescent="0.35">
      <c r="B661" s="55" t="s">
        <v>509</v>
      </c>
      <c r="D661" s="19"/>
      <c r="E661" s="115"/>
      <c r="F661" s="42"/>
    </row>
    <row r="662" spans="1:9" x14ac:dyDescent="0.35">
      <c r="B662" s="56"/>
      <c r="D662" s="19"/>
      <c r="E662" s="115"/>
      <c r="F662" s="42"/>
    </row>
    <row r="663" spans="1:9" x14ac:dyDescent="0.35">
      <c r="A663" s="51">
        <v>89</v>
      </c>
      <c r="B663" s="221" t="s">
        <v>510</v>
      </c>
      <c r="C663" s="43" t="s">
        <v>8</v>
      </c>
      <c r="D663" s="5" t="s">
        <v>9</v>
      </c>
      <c r="E663" s="115">
        <v>10</v>
      </c>
      <c r="F663" s="42">
        <f>IF(C663="x",E663,0)</f>
        <v>10</v>
      </c>
      <c r="G663" s="215"/>
      <c r="I663" s="217"/>
    </row>
    <row r="664" spans="1:9" x14ac:dyDescent="0.35">
      <c r="A664" s="51"/>
      <c r="B664" s="221"/>
      <c r="C664" s="43"/>
      <c r="D664" s="5" t="s">
        <v>29</v>
      </c>
      <c r="E664" s="115">
        <v>0</v>
      </c>
      <c r="F664" s="42">
        <f>IF(C664="x",E664,0)</f>
        <v>0</v>
      </c>
      <c r="G664" s="215"/>
      <c r="I664" s="217"/>
    </row>
    <row r="665" spans="1:9" x14ac:dyDescent="0.35">
      <c r="A665" s="51"/>
      <c r="B665" s="19" t="s">
        <v>511</v>
      </c>
      <c r="D665" s="19"/>
      <c r="E665" s="115"/>
      <c r="F665" s="42"/>
    </row>
    <row r="666" spans="1:9" x14ac:dyDescent="0.35">
      <c r="B666" s="47" t="s">
        <v>27</v>
      </c>
      <c r="D666" s="19"/>
      <c r="E666" s="115"/>
      <c r="F666" s="42"/>
      <c r="G666" s="53"/>
      <c r="I666" s="54"/>
    </row>
    <row r="667" spans="1:9" x14ac:dyDescent="0.35">
      <c r="B667" s="19"/>
      <c r="D667" s="19"/>
      <c r="E667" s="115"/>
      <c r="F667" s="42"/>
      <c r="G667" s="53"/>
      <c r="I667" s="54"/>
    </row>
    <row r="668" spans="1:9" x14ac:dyDescent="0.35">
      <c r="A668" s="51" t="s">
        <v>512</v>
      </c>
      <c r="B668" s="221" t="s">
        <v>513</v>
      </c>
      <c r="C668" s="43" t="s">
        <v>8</v>
      </c>
      <c r="D668" s="5" t="s">
        <v>9</v>
      </c>
      <c r="E668" s="115">
        <v>10</v>
      </c>
      <c r="F668" s="42">
        <f>IF(C668="x",E668,0)</f>
        <v>10</v>
      </c>
      <c r="G668" s="215"/>
      <c r="I668" s="217"/>
    </row>
    <row r="669" spans="1:9" x14ac:dyDescent="0.35">
      <c r="A669" s="51"/>
      <c r="B669" s="221"/>
      <c r="C669" s="43"/>
      <c r="D669" s="5" t="s">
        <v>29</v>
      </c>
      <c r="E669" s="115">
        <v>0</v>
      </c>
      <c r="F669" s="42">
        <f>IF(C669="x",E669,0)</f>
        <v>0</v>
      </c>
      <c r="G669" s="215"/>
      <c r="I669" s="217"/>
    </row>
    <row r="670" spans="1:9" x14ac:dyDescent="0.35">
      <c r="B670" s="19"/>
      <c r="D670" s="19"/>
      <c r="E670" s="115"/>
      <c r="F670" s="42"/>
      <c r="G670" s="53"/>
      <c r="I670" s="54"/>
    </row>
    <row r="671" spans="1:9" x14ac:dyDescent="0.35">
      <c r="A671" s="51" t="s">
        <v>514</v>
      </c>
      <c r="B671" s="221" t="s">
        <v>515</v>
      </c>
      <c r="C671" s="43" t="s">
        <v>8</v>
      </c>
      <c r="D671" s="5" t="s">
        <v>494</v>
      </c>
      <c r="E671" s="115">
        <v>0</v>
      </c>
      <c r="F671" s="42">
        <f>IF(C671="x",E671,0)</f>
        <v>0</v>
      </c>
      <c r="G671" s="215"/>
      <c r="I671" s="217" t="s">
        <v>516</v>
      </c>
    </row>
    <row r="672" spans="1:9" x14ac:dyDescent="0.35">
      <c r="A672" s="51"/>
      <c r="B672" s="221"/>
      <c r="C672" s="43"/>
      <c r="D672" s="5" t="s">
        <v>171</v>
      </c>
      <c r="E672" s="115">
        <v>0</v>
      </c>
      <c r="F672" s="42">
        <f>IF(C672="x",E672,0)</f>
        <v>0</v>
      </c>
      <c r="G672" s="215"/>
      <c r="I672" s="217"/>
    </row>
    <row r="673" spans="1:9" x14ac:dyDescent="0.35">
      <c r="A673" s="51"/>
      <c r="B673" s="19" t="s">
        <v>498</v>
      </c>
      <c r="D673" s="19"/>
      <c r="E673" s="115"/>
      <c r="F673" s="42"/>
      <c r="G673" s="53"/>
      <c r="I673" s="54"/>
    </row>
    <row r="674" spans="1:9" x14ac:dyDescent="0.35">
      <c r="B674" s="182">
        <v>0.08</v>
      </c>
      <c r="D674" s="19"/>
      <c r="E674" s="115"/>
      <c r="F674" s="42"/>
    </row>
    <row r="675" spans="1:9" x14ac:dyDescent="0.35">
      <c r="B675" s="56"/>
      <c r="D675" s="19"/>
      <c r="E675" s="115"/>
      <c r="F675" s="42"/>
    </row>
    <row r="676" spans="1:9" ht="15.5" x14ac:dyDescent="0.35">
      <c r="B676" s="177" t="s">
        <v>517</v>
      </c>
      <c r="C676" s="178"/>
      <c r="D676" s="178"/>
      <c r="E676" s="178"/>
      <c r="F676" s="179">
        <f>SUM(F677:F736)</f>
        <v>90</v>
      </c>
      <c r="G676" s="178"/>
      <c r="H676" s="180"/>
      <c r="I676" s="178"/>
    </row>
    <row r="677" spans="1:9" x14ac:dyDescent="0.35">
      <c r="A677" s="51">
        <v>91</v>
      </c>
      <c r="B677" s="221" t="s">
        <v>518</v>
      </c>
      <c r="C677" s="43" t="s">
        <v>8</v>
      </c>
      <c r="D677" s="5" t="s">
        <v>519</v>
      </c>
      <c r="E677" s="115">
        <v>15</v>
      </c>
      <c r="F677" s="42">
        <f>IF(C677="x",E677,0)</f>
        <v>15</v>
      </c>
      <c r="G677" s="215"/>
      <c r="I677" s="217" t="s">
        <v>520</v>
      </c>
    </row>
    <row r="678" spans="1:9" x14ac:dyDescent="0.35">
      <c r="A678" s="51"/>
      <c r="B678" s="221"/>
      <c r="C678" s="43"/>
      <c r="D678" s="5" t="s">
        <v>521</v>
      </c>
      <c r="E678" s="115">
        <v>12</v>
      </c>
      <c r="F678" s="42">
        <f>IF(C678="x",E678,0)</f>
        <v>0</v>
      </c>
      <c r="G678" s="215"/>
      <c r="I678" s="217"/>
    </row>
    <row r="679" spans="1:9" ht="29" x14ac:dyDescent="0.35">
      <c r="A679" s="51"/>
      <c r="B679" s="221"/>
      <c r="C679" s="43"/>
      <c r="D679" s="5" t="s">
        <v>522</v>
      </c>
      <c r="E679" s="115">
        <v>8</v>
      </c>
      <c r="F679" s="42">
        <f>IF(C679="x",E679,0)</f>
        <v>0</v>
      </c>
      <c r="G679" s="215"/>
      <c r="I679" s="217"/>
    </row>
    <row r="680" spans="1:9" x14ac:dyDescent="0.35">
      <c r="A680" s="51"/>
      <c r="B680" s="221"/>
      <c r="C680" s="43"/>
      <c r="D680" s="5" t="s">
        <v>523</v>
      </c>
      <c r="E680" s="115">
        <v>0</v>
      </c>
      <c r="F680" s="42">
        <f>F709</f>
        <v>0</v>
      </c>
      <c r="G680" s="215"/>
      <c r="I680" s="217"/>
    </row>
    <row r="681" spans="1:9" ht="43.5" x14ac:dyDescent="0.35">
      <c r="B681" s="19" t="s">
        <v>524</v>
      </c>
      <c r="D681" s="19"/>
      <c r="E681" s="115"/>
      <c r="F681" s="42"/>
      <c r="G681" s="53"/>
      <c r="I681" s="54"/>
    </row>
    <row r="682" spans="1:9" ht="72.5" x14ac:dyDescent="0.35">
      <c r="A682" s="51"/>
      <c r="B682" s="55" t="s">
        <v>525</v>
      </c>
      <c r="D682" s="19"/>
      <c r="E682" s="115"/>
      <c r="F682" s="42"/>
    </row>
    <row r="683" spans="1:9" x14ac:dyDescent="0.35">
      <c r="A683" s="51"/>
      <c r="B683" s="19"/>
      <c r="D683" s="19"/>
      <c r="E683" s="115"/>
      <c r="F683" s="42"/>
      <c r="G683" s="53"/>
      <c r="I683" s="54"/>
    </row>
    <row r="684" spans="1:9" x14ac:dyDescent="0.35">
      <c r="A684" s="51" t="s">
        <v>526</v>
      </c>
      <c r="B684" s="221" t="s">
        <v>527</v>
      </c>
      <c r="C684" s="39" t="s">
        <v>8</v>
      </c>
      <c r="D684" s="40" t="s">
        <v>528</v>
      </c>
      <c r="E684" s="42">
        <v>10</v>
      </c>
      <c r="F684" s="42">
        <f>IF(C684="x",E684,0)</f>
        <v>10</v>
      </c>
      <c r="G684" s="215"/>
      <c r="I684" s="217"/>
    </row>
    <row r="685" spans="1:9" x14ac:dyDescent="0.35">
      <c r="A685" s="51"/>
      <c r="B685" s="221"/>
      <c r="C685" s="43"/>
      <c r="D685" s="5" t="s">
        <v>11</v>
      </c>
      <c r="E685" s="115">
        <v>0</v>
      </c>
      <c r="F685" s="42">
        <f>IF(C685="x",E685,0)</f>
        <v>0</v>
      </c>
      <c r="G685" s="215"/>
      <c r="I685" s="217"/>
    </row>
    <row r="686" spans="1:9" x14ac:dyDescent="0.35">
      <c r="B686" s="19"/>
      <c r="D686" s="19"/>
      <c r="E686" s="115"/>
      <c r="F686" s="42"/>
      <c r="G686" s="53"/>
      <c r="I686" s="54"/>
    </row>
    <row r="687" spans="1:9" x14ac:dyDescent="0.35">
      <c r="A687" s="51" t="s">
        <v>529</v>
      </c>
      <c r="B687" s="221" t="s">
        <v>530</v>
      </c>
      <c r="C687" s="39" t="s">
        <v>8</v>
      </c>
      <c r="D687" s="40" t="s">
        <v>528</v>
      </c>
      <c r="E687" s="167">
        <v>10</v>
      </c>
      <c r="F687" s="42">
        <f>IF(C687="x",E687,0)</f>
        <v>10</v>
      </c>
      <c r="G687" s="215"/>
      <c r="I687" s="217"/>
    </row>
    <row r="688" spans="1:9" x14ac:dyDescent="0.35">
      <c r="A688" s="51"/>
      <c r="B688" s="221"/>
      <c r="C688" s="43"/>
      <c r="D688" s="5" t="s">
        <v>11</v>
      </c>
      <c r="E688" s="167">
        <v>0</v>
      </c>
      <c r="F688" s="42">
        <f>IF(C688="x",E688,0)</f>
        <v>0</v>
      </c>
      <c r="G688" s="215"/>
      <c r="I688" s="217"/>
    </row>
    <row r="689" spans="1:9" x14ac:dyDescent="0.35">
      <c r="A689" s="51"/>
      <c r="B689" s="19" t="s">
        <v>531</v>
      </c>
      <c r="D689" s="19"/>
      <c r="E689" s="115"/>
      <c r="F689" s="42"/>
    </row>
    <row r="690" spans="1:9" ht="87" x14ac:dyDescent="0.35">
      <c r="B690" s="55" t="s">
        <v>532</v>
      </c>
      <c r="D690" s="19"/>
      <c r="E690" s="115"/>
      <c r="F690" s="42"/>
    </row>
    <row r="691" spans="1:9" x14ac:dyDescent="0.35">
      <c r="B691" s="56"/>
      <c r="D691" s="19"/>
      <c r="E691" s="115"/>
      <c r="F691" s="42"/>
    </row>
    <row r="692" spans="1:9" x14ac:dyDescent="0.35">
      <c r="A692" s="51" t="s">
        <v>533</v>
      </c>
      <c r="B692" s="222" t="s">
        <v>534</v>
      </c>
      <c r="C692" s="39" t="s">
        <v>8</v>
      </c>
      <c r="D692" s="40" t="s">
        <v>9</v>
      </c>
      <c r="E692" s="42">
        <v>0</v>
      </c>
      <c r="F692" s="42">
        <f>IF(C692="x",E692,0)</f>
        <v>0</v>
      </c>
    </row>
    <row r="693" spans="1:9" ht="15.65" customHeight="1" x14ac:dyDescent="0.35">
      <c r="B693" s="222"/>
      <c r="C693" s="43"/>
      <c r="D693" s="5" t="s">
        <v>11</v>
      </c>
      <c r="E693" s="115">
        <v>0</v>
      </c>
      <c r="F693" s="42">
        <f>IF(C693="x",E693,0)</f>
        <v>0</v>
      </c>
    </row>
    <row r="694" spans="1:9" x14ac:dyDescent="0.35">
      <c r="B694" s="19" t="s">
        <v>535</v>
      </c>
      <c r="D694" s="19"/>
      <c r="E694" s="115"/>
      <c r="F694" s="42"/>
    </row>
    <row r="695" spans="1:9" x14ac:dyDescent="0.35">
      <c r="B695" s="173" t="s">
        <v>536</v>
      </c>
      <c r="D695" s="19"/>
      <c r="E695" s="115"/>
      <c r="F695" s="42"/>
    </row>
    <row r="696" spans="1:9" s="183" customFormat="1" x14ac:dyDescent="0.35">
      <c r="A696" s="1"/>
      <c r="B696" s="56"/>
      <c r="C696" s="5"/>
      <c r="D696" s="19"/>
      <c r="E696" s="115"/>
      <c r="F696" s="42"/>
      <c r="G696" s="21"/>
      <c r="H696" s="22"/>
      <c r="I696" s="10"/>
    </row>
    <row r="697" spans="1:9" s="183" customFormat="1" x14ac:dyDescent="0.35">
      <c r="A697" s="51" t="s">
        <v>537</v>
      </c>
      <c r="B697" s="214" t="s">
        <v>538</v>
      </c>
      <c r="C697" s="85" t="s">
        <v>8</v>
      </c>
      <c r="D697" s="41" t="s">
        <v>9</v>
      </c>
      <c r="E697" s="41">
        <v>10</v>
      </c>
      <c r="F697" s="42">
        <f>IF(C697="x",E697,0)</f>
        <v>10</v>
      </c>
      <c r="G697" s="184"/>
      <c r="H697" s="185"/>
      <c r="I697" s="186"/>
    </row>
    <row r="698" spans="1:9" s="183" customFormat="1" x14ac:dyDescent="0.35">
      <c r="A698" s="51"/>
      <c r="B698" s="214"/>
      <c r="C698" s="85"/>
      <c r="D698" s="41" t="s">
        <v>11</v>
      </c>
      <c r="E698" s="41">
        <v>0</v>
      </c>
      <c r="F698" s="42">
        <f>IF(C698="x",E698,0)</f>
        <v>0</v>
      </c>
      <c r="G698" s="53"/>
      <c r="H698" s="185"/>
      <c r="I698" s="54"/>
    </row>
    <row r="699" spans="1:9" s="183" customFormat="1" x14ac:dyDescent="0.35">
      <c r="A699" s="51"/>
      <c r="B699" s="214"/>
      <c r="C699" s="85"/>
      <c r="D699" s="41" t="s">
        <v>17</v>
      </c>
      <c r="E699" s="41">
        <v>10</v>
      </c>
      <c r="F699" s="42">
        <f>IF(C699="x",E699,0)</f>
        <v>0</v>
      </c>
      <c r="G699" s="53"/>
      <c r="H699" s="185"/>
      <c r="I699" s="54"/>
    </row>
    <row r="700" spans="1:9" s="183" customFormat="1" x14ac:dyDescent="0.35">
      <c r="A700" s="51"/>
      <c r="B700" s="19" t="s">
        <v>539</v>
      </c>
      <c r="C700" s="5"/>
      <c r="D700" s="5"/>
      <c r="E700" s="5"/>
      <c r="F700" s="42"/>
      <c r="G700" s="53"/>
      <c r="H700" s="185"/>
      <c r="I700" s="54"/>
    </row>
    <row r="701" spans="1:9" s="183" customFormat="1" ht="101.5" x14ac:dyDescent="0.35">
      <c r="A701" s="51"/>
      <c r="B701" s="47" t="s">
        <v>540</v>
      </c>
      <c r="C701" s="5"/>
      <c r="D701" s="5"/>
      <c r="E701" s="5"/>
      <c r="F701" s="42"/>
      <c r="G701" s="61" t="s">
        <v>541</v>
      </c>
      <c r="H701" s="187" t="s">
        <v>542</v>
      </c>
      <c r="I701" s="19"/>
    </row>
    <row r="702" spans="1:9" s="183" customFormat="1" x14ac:dyDescent="0.35">
      <c r="A702" s="51"/>
      <c r="B702" s="69"/>
      <c r="C702" s="5"/>
      <c r="D702" s="5"/>
      <c r="E702" s="5"/>
      <c r="F702" s="42"/>
      <c r="G702" s="95"/>
      <c r="H702" s="185"/>
      <c r="I702" s="96"/>
    </row>
    <row r="703" spans="1:9" s="183" customFormat="1" x14ac:dyDescent="0.35">
      <c r="A703" s="51" t="s">
        <v>543</v>
      </c>
      <c r="B703" s="214" t="s">
        <v>544</v>
      </c>
      <c r="C703" s="85"/>
      <c r="D703" s="41" t="s">
        <v>185</v>
      </c>
      <c r="E703" s="41">
        <v>15</v>
      </c>
      <c r="F703" s="42">
        <f t="shared" ref="F703:F708" si="2">IF(C703="x",E703,0)</f>
        <v>0</v>
      </c>
      <c r="G703" s="184"/>
      <c r="H703" s="185"/>
      <c r="I703" s="186"/>
    </row>
    <row r="704" spans="1:9" s="183" customFormat="1" x14ac:dyDescent="0.35">
      <c r="A704" s="51"/>
      <c r="B704" s="214"/>
      <c r="C704" s="85"/>
      <c r="D704" s="41" t="s">
        <v>186</v>
      </c>
      <c r="E704" s="41">
        <v>12</v>
      </c>
      <c r="F704" s="42">
        <f t="shared" si="2"/>
        <v>0</v>
      </c>
      <c r="G704" s="53"/>
      <c r="H704" s="185"/>
      <c r="I704" s="54"/>
    </row>
    <row r="705" spans="1:9" s="183" customFormat="1" x14ac:dyDescent="0.35">
      <c r="A705" s="51"/>
      <c r="B705" s="214"/>
      <c r="C705" s="85"/>
      <c r="D705" s="41" t="s">
        <v>187</v>
      </c>
      <c r="E705" s="41">
        <v>8</v>
      </c>
      <c r="F705" s="42">
        <f t="shared" si="2"/>
        <v>0</v>
      </c>
      <c r="G705" s="53"/>
      <c r="H705" s="185"/>
      <c r="I705" s="54"/>
    </row>
    <row r="706" spans="1:9" s="183" customFormat="1" x14ac:dyDescent="0.35">
      <c r="A706" s="51"/>
      <c r="B706" s="214"/>
      <c r="C706" s="85"/>
      <c r="D706" s="41" t="s">
        <v>188</v>
      </c>
      <c r="E706" s="41">
        <v>4</v>
      </c>
      <c r="F706" s="42">
        <f t="shared" si="2"/>
        <v>0</v>
      </c>
      <c r="G706" s="53"/>
      <c r="H706" s="185"/>
      <c r="I706" s="54"/>
    </row>
    <row r="707" spans="1:9" s="183" customFormat="1" x14ac:dyDescent="0.35">
      <c r="A707" s="51"/>
      <c r="B707" s="214"/>
      <c r="C707" s="85"/>
      <c r="D707" s="41" t="s">
        <v>189</v>
      </c>
      <c r="E707" s="41">
        <v>0</v>
      </c>
      <c r="F707" s="42">
        <f t="shared" si="2"/>
        <v>0</v>
      </c>
      <c r="G707" s="53"/>
      <c r="H707" s="185"/>
      <c r="I707" s="54"/>
    </row>
    <row r="708" spans="1:9" s="183" customFormat="1" x14ac:dyDescent="0.35">
      <c r="A708" s="51"/>
      <c r="B708" s="5"/>
      <c r="C708" s="85" t="s">
        <v>8</v>
      </c>
      <c r="D708" s="41" t="s">
        <v>140</v>
      </c>
      <c r="E708" s="41">
        <v>15</v>
      </c>
      <c r="F708" s="42">
        <f t="shared" si="2"/>
        <v>15</v>
      </c>
      <c r="G708" s="53"/>
      <c r="H708" s="185"/>
      <c r="I708" s="54"/>
    </row>
    <row r="709" spans="1:9" s="183" customFormat="1" ht="43.5" x14ac:dyDescent="0.35">
      <c r="A709" s="51"/>
      <c r="B709" s="19" t="s">
        <v>545</v>
      </c>
      <c r="C709" s="5"/>
      <c r="D709" s="5"/>
      <c r="E709" s="5"/>
      <c r="F709" s="42"/>
      <c r="G709" s="53"/>
      <c r="H709" s="185"/>
      <c r="I709" s="54"/>
    </row>
    <row r="710" spans="1:9" ht="58" x14ac:dyDescent="0.35">
      <c r="A710" s="51"/>
      <c r="B710" s="47" t="s">
        <v>546</v>
      </c>
      <c r="D710" s="5"/>
      <c r="E710" s="5"/>
      <c r="F710" s="42"/>
      <c r="G710" s="53"/>
      <c r="H710" s="185"/>
      <c r="I710" s="54"/>
    </row>
    <row r="711" spans="1:9" x14ac:dyDescent="0.35">
      <c r="B711" s="69"/>
      <c r="D711" s="19"/>
      <c r="E711" s="115"/>
      <c r="F711" s="42"/>
    </row>
    <row r="712" spans="1:9" x14ac:dyDescent="0.35">
      <c r="A712" s="51" t="s">
        <v>547</v>
      </c>
      <c r="B712" s="221" t="s">
        <v>548</v>
      </c>
      <c r="C712" s="39" t="s">
        <v>8</v>
      </c>
      <c r="D712" s="40" t="s">
        <v>9</v>
      </c>
      <c r="E712" s="42">
        <v>10</v>
      </c>
      <c r="F712" s="42">
        <f>IF(C712="x",E712,0)</f>
        <v>10</v>
      </c>
      <c r="G712" s="215"/>
      <c r="I712" s="217"/>
    </row>
    <row r="713" spans="1:9" x14ac:dyDescent="0.35">
      <c r="A713" s="51"/>
      <c r="B713" s="221"/>
      <c r="C713" s="43"/>
      <c r="D713" s="5" t="s">
        <v>11</v>
      </c>
      <c r="E713" s="115">
        <v>0</v>
      </c>
      <c r="F713" s="42">
        <f>IF(C713="x",E713,0)</f>
        <v>0</v>
      </c>
      <c r="G713" s="215"/>
      <c r="I713" s="217"/>
    </row>
    <row r="714" spans="1:9" x14ac:dyDescent="0.35">
      <c r="B714" s="19" t="s">
        <v>549</v>
      </c>
      <c r="D714" s="19"/>
      <c r="E714" s="115"/>
      <c r="F714" s="42"/>
    </row>
    <row r="715" spans="1:9" ht="72.5" x14ac:dyDescent="0.35">
      <c r="A715" s="51"/>
      <c r="B715" s="55" t="s">
        <v>550</v>
      </c>
      <c r="D715" s="19"/>
      <c r="E715" s="115"/>
      <c r="F715" s="42"/>
    </row>
    <row r="716" spans="1:9" x14ac:dyDescent="0.35">
      <c r="A716" s="51"/>
      <c r="B716" s="69"/>
      <c r="D716" s="19"/>
      <c r="E716" s="115"/>
      <c r="F716" s="42"/>
    </row>
    <row r="717" spans="1:9" x14ac:dyDescent="0.35">
      <c r="A717" s="51" t="s">
        <v>551</v>
      </c>
      <c r="B717" s="221" t="s">
        <v>552</v>
      </c>
      <c r="C717" s="39" t="s">
        <v>8</v>
      </c>
      <c r="D717" s="40" t="s">
        <v>553</v>
      </c>
      <c r="E717" s="42">
        <v>0</v>
      </c>
      <c r="F717" s="42">
        <f>IF(C717="x",E717,0)</f>
        <v>0</v>
      </c>
      <c r="G717" s="215"/>
      <c r="I717" s="217"/>
    </row>
    <row r="718" spans="1:9" x14ac:dyDescent="0.35">
      <c r="A718" s="51"/>
      <c r="B718" s="221"/>
      <c r="C718" s="39"/>
      <c r="D718" s="40" t="s">
        <v>554</v>
      </c>
      <c r="E718" s="42">
        <v>0</v>
      </c>
      <c r="F718" s="42">
        <f>IF(C718="x",E718,0)</f>
        <v>0</v>
      </c>
      <c r="G718" s="215"/>
      <c r="I718" s="217"/>
    </row>
    <row r="719" spans="1:9" x14ac:dyDescent="0.35">
      <c r="A719" s="51"/>
      <c r="B719" s="221"/>
      <c r="C719" s="39"/>
      <c r="D719" s="40" t="s">
        <v>555</v>
      </c>
      <c r="E719" s="42">
        <v>0</v>
      </c>
      <c r="F719" s="42">
        <f>IF(C719="x",E719,0)</f>
        <v>0</v>
      </c>
      <c r="G719" s="215"/>
      <c r="I719" s="217"/>
    </row>
    <row r="720" spans="1:9" x14ac:dyDescent="0.35">
      <c r="A720" s="51"/>
      <c r="B720" s="221"/>
      <c r="C720" s="43"/>
      <c r="D720" s="5" t="s">
        <v>556</v>
      </c>
      <c r="E720" s="115">
        <v>0</v>
      </c>
      <c r="F720" s="42">
        <f>IF(C720="x",E720,0)</f>
        <v>0</v>
      </c>
      <c r="G720" s="215"/>
      <c r="I720" s="217"/>
    </row>
    <row r="721" spans="1:9" s="63" customFormat="1" ht="14.5" customHeight="1" x14ac:dyDescent="0.35">
      <c r="A721" s="1"/>
      <c r="B721" s="69"/>
      <c r="C721" s="5"/>
      <c r="D721" s="19"/>
      <c r="E721" s="115"/>
      <c r="F721" s="42"/>
      <c r="G721" s="21"/>
      <c r="H721" s="22"/>
      <c r="I721" s="10"/>
    </row>
    <row r="722" spans="1:9" s="63" customFormat="1" x14ac:dyDescent="0.35">
      <c r="A722" s="51">
        <v>95</v>
      </c>
      <c r="B722" s="221" t="s">
        <v>557</v>
      </c>
      <c r="C722" s="39"/>
      <c r="D722" s="40" t="s">
        <v>9</v>
      </c>
      <c r="E722" s="42">
        <v>10</v>
      </c>
      <c r="F722" s="42">
        <f>IF(C722="x",E722,0)</f>
        <v>0</v>
      </c>
      <c r="G722" s="232"/>
      <c r="H722" s="175"/>
      <c r="I722" s="233"/>
    </row>
    <row r="723" spans="1:9" s="63" customFormat="1" ht="16" customHeight="1" x14ac:dyDescent="0.35">
      <c r="A723" s="67"/>
      <c r="B723" s="221"/>
      <c r="C723" s="39" t="s">
        <v>8</v>
      </c>
      <c r="D723" s="40" t="s">
        <v>11</v>
      </c>
      <c r="E723" s="42">
        <v>0</v>
      </c>
      <c r="F723" s="42">
        <f>IF(C723="x",E723,0)</f>
        <v>0</v>
      </c>
      <c r="G723" s="232"/>
      <c r="H723" s="175"/>
      <c r="I723" s="233"/>
    </row>
    <row r="724" spans="1:9" s="63" customFormat="1" x14ac:dyDescent="0.35">
      <c r="A724" s="67"/>
      <c r="B724" s="19" t="s">
        <v>558</v>
      </c>
      <c r="C724" s="5"/>
      <c r="D724" s="19"/>
      <c r="E724" s="176"/>
      <c r="F724" s="42"/>
      <c r="G724" s="65"/>
      <c r="H724" s="175"/>
      <c r="I724" s="66"/>
    </row>
    <row r="725" spans="1:9" s="63" customFormat="1" x14ac:dyDescent="0.35">
      <c r="A725" s="67"/>
      <c r="B725" s="47" t="s">
        <v>27</v>
      </c>
      <c r="C725" s="5"/>
      <c r="D725" s="19"/>
      <c r="E725" s="176"/>
      <c r="F725" s="42"/>
      <c r="G725" s="65"/>
      <c r="H725" s="175"/>
      <c r="I725" s="66"/>
    </row>
    <row r="726" spans="1:9" s="63" customFormat="1" x14ac:dyDescent="0.35">
      <c r="A726" s="67"/>
      <c r="B726" s="68"/>
      <c r="C726" s="5"/>
      <c r="E726" s="176"/>
      <c r="F726" s="42"/>
      <c r="G726" s="65"/>
      <c r="H726" s="175"/>
      <c r="I726" s="66"/>
    </row>
    <row r="727" spans="1:9" s="63" customFormat="1" x14ac:dyDescent="0.35">
      <c r="A727" s="51">
        <v>96</v>
      </c>
      <c r="B727" s="221" t="s">
        <v>559</v>
      </c>
      <c r="C727" s="39" t="s">
        <v>8</v>
      </c>
      <c r="D727" s="40" t="s">
        <v>9</v>
      </c>
      <c r="E727" s="115">
        <v>10</v>
      </c>
      <c r="F727" s="42">
        <f>IF(C727="x",E727,0)</f>
        <v>10</v>
      </c>
      <c r="G727" s="65"/>
      <c r="H727" s="175"/>
      <c r="I727" s="66"/>
    </row>
    <row r="728" spans="1:9" s="63" customFormat="1" x14ac:dyDescent="0.35">
      <c r="A728" s="67"/>
      <c r="B728" s="221"/>
      <c r="C728" s="39"/>
      <c r="D728" s="40" t="s">
        <v>11</v>
      </c>
      <c r="E728" s="115">
        <v>0</v>
      </c>
      <c r="F728" s="42">
        <f>IF(C728="x",E728,0)</f>
        <v>0</v>
      </c>
      <c r="G728" s="65"/>
      <c r="H728" s="175"/>
      <c r="I728" s="66"/>
    </row>
    <row r="729" spans="1:9" s="63" customFormat="1" x14ac:dyDescent="0.35">
      <c r="A729" s="67"/>
      <c r="B729" s="19" t="s">
        <v>560</v>
      </c>
      <c r="C729" s="5"/>
      <c r="D729" s="19"/>
      <c r="E729" s="176"/>
      <c r="F729" s="42"/>
      <c r="G729" s="65"/>
      <c r="H729" s="175"/>
      <c r="I729" s="66"/>
    </row>
    <row r="730" spans="1:9" s="63" customFormat="1" x14ac:dyDescent="0.35">
      <c r="A730" s="67"/>
      <c r="B730" s="173" t="s">
        <v>561</v>
      </c>
      <c r="C730" s="5"/>
      <c r="D730" s="19"/>
      <c r="E730" s="176"/>
      <c r="F730" s="42"/>
      <c r="G730" s="65"/>
      <c r="H730" s="175"/>
      <c r="I730" s="66"/>
    </row>
    <row r="731" spans="1:9" x14ac:dyDescent="0.35">
      <c r="A731" s="67"/>
      <c r="B731" s="68"/>
      <c r="D731" s="63"/>
      <c r="E731" s="176"/>
      <c r="F731" s="42"/>
      <c r="G731" s="65"/>
      <c r="H731" s="175"/>
      <c r="I731" s="66"/>
    </row>
    <row r="732" spans="1:9" x14ac:dyDescent="0.35">
      <c r="A732" s="51">
        <v>97</v>
      </c>
      <c r="B732" s="221" t="s">
        <v>562</v>
      </c>
      <c r="C732" s="43" t="s">
        <v>8</v>
      </c>
      <c r="D732" s="5" t="s">
        <v>9</v>
      </c>
      <c r="E732" s="115">
        <v>10</v>
      </c>
      <c r="F732" s="42">
        <f>IF(C732="x",E732,0)</f>
        <v>10</v>
      </c>
      <c r="G732" s="215"/>
      <c r="I732" s="217" t="s">
        <v>563</v>
      </c>
    </row>
    <row r="733" spans="1:9" x14ac:dyDescent="0.35">
      <c r="A733" s="51"/>
      <c r="B733" s="221"/>
      <c r="C733" s="43"/>
      <c r="D733" s="5" t="s">
        <v>11</v>
      </c>
      <c r="E733" s="115">
        <v>0</v>
      </c>
      <c r="F733" s="42">
        <f>IF(C733="x",E733,0)</f>
        <v>0</v>
      </c>
      <c r="G733" s="215"/>
      <c r="I733" s="217"/>
    </row>
    <row r="734" spans="1:9" ht="29" x14ac:dyDescent="0.35">
      <c r="A734" s="51"/>
      <c r="B734" s="188" t="s">
        <v>564</v>
      </c>
      <c r="D734" s="19"/>
      <c r="E734" s="115"/>
      <c r="F734" s="42"/>
      <c r="G734" s="53"/>
      <c r="I734" s="54"/>
    </row>
    <row r="735" spans="1:9" s="63" customFormat="1" ht="116" x14ac:dyDescent="0.35">
      <c r="A735" s="1"/>
      <c r="B735" s="189" t="s">
        <v>565</v>
      </c>
      <c r="C735" s="5"/>
      <c r="D735" s="19"/>
      <c r="E735" s="115"/>
      <c r="F735" s="42"/>
      <c r="G735" s="49" t="s">
        <v>566</v>
      </c>
      <c r="H735" s="50" t="s">
        <v>567</v>
      </c>
      <c r="I735" s="3"/>
    </row>
    <row r="736" spans="1:9" x14ac:dyDescent="0.35">
      <c r="A736" s="67"/>
      <c r="B736" s="68"/>
      <c r="D736" s="63"/>
      <c r="E736" s="176"/>
      <c r="F736" s="42"/>
      <c r="G736" s="65"/>
      <c r="H736" s="175"/>
      <c r="I736" s="66"/>
    </row>
    <row r="737" spans="1:9" ht="15.5" x14ac:dyDescent="0.35">
      <c r="B737" s="177" t="s">
        <v>568</v>
      </c>
      <c r="C737" s="178"/>
      <c r="D737" s="178"/>
      <c r="E737" s="178"/>
      <c r="F737" s="179">
        <f>SUM(F738:F790)</f>
        <v>130</v>
      </c>
      <c r="G737" s="178"/>
      <c r="H737" s="180"/>
      <c r="I737" s="178"/>
    </row>
    <row r="738" spans="1:9" x14ac:dyDescent="0.35">
      <c r="A738" s="51">
        <v>98</v>
      </c>
      <c r="B738" s="221" t="s">
        <v>569</v>
      </c>
      <c r="C738" s="39" t="s">
        <v>8</v>
      </c>
      <c r="D738" s="40" t="s">
        <v>9</v>
      </c>
      <c r="E738" s="42">
        <v>30</v>
      </c>
      <c r="F738" s="42">
        <f>IF(C738="x",E738,0)</f>
        <v>30</v>
      </c>
      <c r="G738" s="215"/>
      <c r="I738" s="217" t="s">
        <v>570</v>
      </c>
    </row>
    <row r="739" spans="1:9" x14ac:dyDescent="0.35">
      <c r="A739" s="51"/>
      <c r="B739" s="221"/>
      <c r="C739" s="43"/>
      <c r="D739" s="5" t="s">
        <v>11</v>
      </c>
      <c r="E739" s="115">
        <v>0</v>
      </c>
      <c r="F739" s="42">
        <f>IF(C739="x",E739,0)</f>
        <v>0</v>
      </c>
      <c r="G739" s="215"/>
      <c r="I739" s="217"/>
    </row>
    <row r="740" spans="1:9" x14ac:dyDescent="0.35">
      <c r="A740" s="51"/>
      <c r="B740" s="19" t="s">
        <v>571</v>
      </c>
      <c r="D740" s="19"/>
      <c r="E740" s="115"/>
      <c r="F740" s="42"/>
      <c r="G740" s="53"/>
      <c r="I740" s="54"/>
    </row>
    <row r="741" spans="1:9" ht="116" x14ac:dyDescent="0.35">
      <c r="B741" s="60" t="s">
        <v>572</v>
      </c>
      <c r="D741" s="19"/>
      <c r="E741" s="115"/>
      <c r="F741" s="42"/>
      <c r="G741" s="61" t="s">
        <v>573</v>
      </c>
      <c r="H741" s="50" t="s">
        <v>167</v>
      </c>
      <c r="I741" s="19"/>
    </row>
    <row r="742" spans="1:9" x14ac:dyDescent="0.35">
      <c r="B742" s="19"/>
      <c r="D742" s="19"/>
      <c r="E742" s="115"/>
      <c r="F742" s="42"/>
      <c r="G742" s="53"/>
      <c r="I742" s="54"/>
    </row>
    <row r="743" spans="1:9" x14ac:dyDescent="0.35">
      <c r="A743" s="51">
        <v>99</v>
      </c>
      <c r="B743" s="221" t="s">
        <v>574</v>
      </c>
      <c r="C743" s="39" t="s">
        <v>8</v>
      </c>
      <c r="D743" s="40" t="s">
        <v>9</v>
      </c>
      <c r="E743" s="42">
        <v>10</v>
      </c>
      <c r="F743" s="42">
        <f>IF(C743="x",E743,0)</f>
        <v>10</v>
      </c>
      <c r="G743" s="215"/>
      <c r="I743" s="217"/>
    </row>
    <row r="744" spans="1:9" x14ac:dyDescent="0.35">
      <c r="A744" s="51"/>
      <c r="B744" s="221"/>
      <c r="C744" s="43"/>
      <c r="D744" s="5" t="s">
        <v>11</v>
      </c>
      <c r="E744" s="115">
        <v>0</v>
      </c>
      <c r="F744" s="42">
        <f>IF(C744="x",E744,0)</f>
        <v>0</v>
      </c>
      <c r="G744" s="215"/>
      <c r="I744" s="217"/>
    </row>
    <row r="745" spans="1:9" x14ac:dyDescent="0.35">
      <c r="B745" s="69"/>
      <c r="D745" s="19"/>
      <c r="E745" s="115"/>
      <c r="F745" s="42"/>
    </row>
    <row r="746" spans="1:9" x14ac:dyDescent="0.35">
      <c r="A746" s="51">
        <v>100</v>
      </c>
      <c r="B746" s="221" t="s">
        <v>575</v>
      </c>
      <c r="C746" s="39" t="s">
        <v>8</v>
      </c>
      <c r="D746" s="40" t="s">
        <v>9</v>
      </c>
      <c r="E746" s="42">
        <v>10</v>
      </c>
      <c r="F746" s="42">
        <f>IF(C746="x",E746,0)</f>
        <v>10</v>
      </c>
      <c r="G746" s="215"/>
      <c r="I746" s="217" t="s">
        <v>576</v>
      </c>
    </row>
    <row r="747" spans="1:9" x14ac:dyDescent="0.35">
      <c r="A747" s="51"/>
      <c r="B747" s="221"/>
      <c r="C747" s="43"/>
      <c r="D747" s="5" t="s">
        <v>11</v>
      </c>
      <c r="E747" s="115">
        <v>0</v>
      </c>
      <c r="F747" s="42">
        <f>IF(C747="x",E747,0)</f>
        <v>0</v>
      </c>
      <c r="G747" s="215"/>
      <c r="I747" s="217"/>
    </row>
    <row r="748" spans="1:9" x14ac:dyDescent="0.35">
      <c r="A748" s="51"/>
      <c r="B748" s="19" t="s">
        <v>577</v>
      </c>
      <c r="D748" s="19"/>
      <c r="E748" s="115"/>
      <c r="F748" s="42"/>
    </row>
    <row r="749" spans="1:9" ht="43.5" x14ac:dyDescent="0.35">
      <c r="B749" s="189" t="s">
        <v>578</v>
      </c>
      <c r="D749" s="19"/>
      <c r="E749" s="115"/>
      <c r="F749" s="42"/>
    </row>
    <row r="750" spans="1:9" x14ac:dyDescent="0.35">
      <c r="B750" s="56"/>
      <c r="D750" s="19"/>
      <c r="E750" s="115"/>
      <c r="F750" s="42"/>
    </row>
    <row r="751" spans="1:9" x14ac:dyDescent="0.35">
      <c r="A751" s="51">
        <v>101</v>
      </c>
      <c r="B751" s="221" t="s">
        <v>579</v>
      </c>
      <c r="C751" s="39" t="s">
        <v>8</v>
      </c>
      <c r="D751" s="40" t="s">
        <v>9</v>
      </c>
      <c r="E751" s="42">
        <v>15</v>
      </c>
      <c r="F751" s="42">
        <f>IF(C751="x",E751,0)</f>
        <v>15</v>
      </c>
      <c r="G751" s="215"/>
      <c r="I751" s="217" t="s">
        <v>580</v>
      </c>
    </row>
    <row r="752" spans="1:9" x14ac:dyDescent="0.35">
      <c r="A752" s="51"/>
      <c r="B752" s="221"/>
      <c r="C752" s="43"/>
      <c r="D752" s="5" t="s">
        <v>11</v>
      </c>
      <c r="E752" s="115">
        <v>0</v>
      </c>
      <c r="F752" s="42">
        <f>IF(C752="x",E752,0)</f>
        <v>0</v>
      </c>
      <c r="G752" s="215"/>
      <c r="I752" s="217"/>
    </row>
    <row r="753" spans="1:9" x14ac:dyDescent="0.35">
      <c r="B753" s="19" t="s">
        <v>581</v>
      </c>
      <c r="D753" s="19"/>
      <c r="E753" s="115"/>
      <c r="F753" s="42"/>
    </row>
    <row r="754" spans="1:9" ht="261" x14ac:dyDescent="0.35">
      <c r="A754" s="51"/>
      <c r="B754" s="116" t="s">
        <v>582</v>
      </c>
      <c r="D754" s="19"/>
      <c r="E754" s="115"/>
      <c r="F754" s="42"/>
    </row>
    <row r="755" spans="1:9" x14ac:dyDescent="0.35">
      <c r="B755" s="56"/>
      <c r="D755" s="19"/>
      <c r="E755" s="115"/>
      <c r="F755" s="42"/>
    </row>
    <row r="756" spans="1:9" x14ac:dyDescent="0.35">
      <c r="A756" s="51">
        <v>102</v>
      </c>
      <c r="B756" s="221" t="s">
        <v>583</v>
      </c>
      <c r="C756" s="39" t="s">
        <v>8</v>
      </c>
      <c r="D756" s="40" t="s">
        <v>9</v>
      </c>
      <c r="E756" s="42">
        <v>10</v>
      </c>
      <c r="F756" s="42">
        <f>IF(C756="x",E756,0)</f>
        <v>10</v>
      </c>
      <c r="G756" s="215"/>
      <c r="I756" s="217"/>
    </row>
    <row r="757" spans="1:9" x14ac:dyDescent="0.35">
      <c r="A757" s="51"/>
      <c r="B757" s="221"/>
      <c r="C757" s="43"/>
      <c r="D757" s="5" t="s">
        <v>11</v>
      </c>
      <c r="E757" s="115">
        <v>0</v>
      </c>
      <c r="F757" s="42">
        <f>IF(C757="x",E757,0)</f>
        <v>0</v>
      </c>
      <c r="G757" s="215"/>
      <c r="I757" s="217"/>
    </row>
    <row r="758" spans="1:9" x14ac:dyDescent="0.35">
      <c r="A758" s="51"/>
      <c r="B758" s="19" t="s">
        <v>584</v>
      </c>
      <c r="D758" s="19"/>
      <c r="E758" s="115"/>
      <c r="F758" s="42"/>
    </row>
    <row r="759" spans="1:9" x14ac:dyDescent="0.35">
      <c r="B759" s="189" t="s">
        <v>585</v>
      </c>
      <c r="D759" s="19"/>
      <c r="E759" s="115"/>
      <c r="F759" s="42"/>
    </row>
    <row r="760" spans="1:9" x14ac:dyDescent="0.35">
      <c r="B760" s="69"/>
      <c r="D760" s="19"/>
      <c r="E760" s="115"/>
      <c r="F760" s="42"/>
    </row>
    <row r="761" spans="1:9" x14ac:dyDescent="0.35">
      <c r="A761" s="51">
        <v>103</v>
      </c>
      <c r="B761" s="221" t="s">
        <v>586</v>
      </c>
      <c r="C761" s="85"/>
      <c r="D761" s="41" t="s">
        <v>9</v>
      </c>
      <c r="E761" s="42">
        <v>10</v>
      </c>
      <c r="F761" s="42">
        <f>IF(C761="x",E761,0)</f>
        <v>0</v>
      </c>
      <c r="G761" s="225"/>
      <c r="I761" s="226"/>
    </row>
    <row r="762" spans="1:9" x14ac:dyDescent="0.35">
      <c r="A762" s="51"/>
      <c r="B762" s="221"/>
      <c r="C762" s="85" t="s">
        <v>8</v>
      </c>
      <c r="D762" s="41" t="s">
        <v>11</v>
      </c>
      <c r="E762" s="115">
        <v>0</v>
      </c>
      <c r="F762" s="42">
        <f>IF(C762="x",E762,0)</f>
        <v>0</v>
      </c>
      <c r="G762" s="225"/>
      <c r="I762" s="226"/>
    </row>
    <row r="763" spans="1:9" x14ac:dyDescent="0.35">
      <c r="B763" s="19" t="s">
        <v>587</v>
      </c>
      <c r="D763" s="19"/>
      <c r="E763" s="115"/>
      <c r="F763" s="42"/>
    </row>
    <row r="764" spans="1:9" x14ac:dyDescent="0.35">
      <c r="A764" s="51"/>
      <c r="B764" s="47" t="s">
        <v>27</v>
      </c>
      <c r="D764" s="19"/>
      <c r="E764" s="115"/>
      <c r="F764" s="42"/>
    </row>
    <row r="765" spans="1:9" x14ac:dyDescent="0.35">
      <c r="A765" s="51"/>
      <c r="B765" s="69"/>
      <c r="D765" s="19"/>
      <c r="E765" s="115"/>
      <c r="F765" s="42"/>
      <c r="G765" s="95"/>
      <c r="I765" s="96"/>
    </row>
    <row r="766" spans="1:9" x14ac:dyDescent="0.35">
      <c r="A766" s="51" t="s">
        <v>588</v>
      </c>
      <c r="B766" s="221" t="s">
        <v>589</v>
      </c>
      <c r="C766" s="85" t="s">
        <v>8</v>
      </c>
      <c r="D766" s="41" t="s">
        <v>9</v>
      </c>
      <c r="E766" s="42">
        <v>15</v>
      </c>
      <c r="F766" s="42">
        <f>IF(C766="x",E766,0)</f>
        <v>15</v>
      </c>
      <c r="G766" s="225"/>
      <c r="I766" s="226"/>
    </row>
    <row r="767" spans="1:9" x14ac:dyDescent="0.35">
      <c r="A767" s="51"/>
      <c r="B767" s="221"/>
      <c r="C767" s="85"/>
      <c r="D767" s="41" t="s">
        <v>11</v>
      </c>
      <c r="E767" s="115">
        <v>0</v>
      </c>
      <c r="F767" s="42">
        <f>IF(C767="x",E767,0)</f>
        <v>0</v>
      </c>
      <c r="G767" s="225"/>
      <c r="I767" s="226"/>
    </row>
    <row r="768" spans="1:9" x14ac:dyDescent="0.35">
      <c r="A768" s="51"/>
      <c r="B768" s="19" t="s">
        <v>590</v>
      </c>
      <c r="D768" s="19"/>
      <c r="E768" s="115"/>
      <c r="F768" s="42"/>
    </row>
    <row r="769" spans="1:9" ht="29" x14ac:dyDescent="0.35">
      <c r="B769" s="190" t="s">
        <v>591</v>
      </c>
      <c r="D769" s="19"/>
      <c r="E769" s="115"/>
      <c r="F769" s="42"/>
    </row>
    <row r="770" spans="1:9" x14ac:dyDescent="0.35">
      <c r="B770" s="151"/>
      <c r="D770" s="19"/>
      <c r="E770" s="115"/>
      <c r="F770" s="42"/>
    </row>
    <row r="771" spans="1:9" x14ac:dyDescent="0.35">
      <c r="A771" s="51" t="s">
        <v>592</v>
      </c>
      <c r="B771" s="221" t="s">
        <v>593</v>
      </c>
      <c r="C771" s="39" t="s">
        <v>8</v>
      </c>
      <c r="D771" s="40" t="s">
        <v>594</v>
      </c>
      <c r="E771" s="42">
        <v>0</v>
      </c>
      <c r="F771" s="42">
        <f>IF(C771="x",E771,0)</f>
        <v>0</v>
      </c>
      <c r="G771" s="215"/>
      <c r="I771" s="217"/>
    </row>
    <row r="772" spans="1:9" x14ac:dyDescent="0.35">
      <c r="A772" s="51"/>
      <c r="B772" s="221"/>
      <c r="C772" s="39"/>
      <c r="D772" s="40" t="s">
        <v>595</v>
      </c>
      <c r="E772" s="42">
        <v>0</v>
      </c>
      <c r="F772" s="42">
        <f>IF(C772="x",E772,0)</f>
        <v>0</v>
      </c>
      <c r="G772" s="215"/>
      <c r="I772" s="217"/>
    </row>
    <row r="773" spans="1:9" x14ac:dyDescent="0.35">
      <c r="A773" s="51"/>
      <c r="B773" s="221"/>
      <c r="C773" s="39"/>
      <c r="D773" s="40" t="s">
        <v>596</v>
      </c>
      <c r="E773" s="42">
        <v>0</v>
      </c>
      <c r="F773" s="42">
        <f>IF(C773="x",E773,0)</f>
        <v>0</v>
      </c>
      <c r="G773" s="215"/>
      <c r="I773" s="217"/>
    </row>
    <row r="774" spans="1:9" x14ac:dyDescent="0.35">
      <c r="A774" s="51"/>
      <c r="B774" s="221"/>
      <c r="C774" s="43"/>
      <c r="D774" s="5" t="s">
        <v>597</v>
      </c>
      <c r="E774" s="115">
        <v>0</v>
      </c>
      <c r="F774" s="42">
        <f>IF(C774="x",E774,0)</f>
        <v>0</v>
      </c>
      <c r="G774" s="215"/>
      <c r="I774" s="217"/>
    </row>
    <row r="775" spans="1:9" s="19" customFormat="1" x14ac:dyDescent="0.35">
      <c r="A775" s="51"/>
      <c r="B775" s="5"/>
      <c r="C775" s="52"/>
      <c r="D775" s="5"/>
      <c r="E775" s="115"/>
      <c r="F775" s="42"/>
      <c r="G775" s="53"/>
      <c r="H775" s="22"/>
      <c r="I775" s="54"/>
    </row>
    <row r="776" spans="1:9" s="19" customFormat="1" x14ac:dyDescent="0.35">
      <c r="A776" s="51" t="s">
        <v>598</v>
      </c>
      <c r="B776" s="221" t="s">
        <v>599</v>
      </c>
      <c r="C776" s="39" t="s">
        <v>8</v>
      </c>
      <c r="D776" s="40" t="s">
        <v>9</v>
      </c>
      <c r="E776" s="42">
        <v>10</v>
      </c>
      <c r="F776" s="42">
        <f>IF(C776="x",E776,0)</f>
        <v>10</v>
      </c>
      <c r="G776" s="215"/>
      <c r="H776" s="52"/>
      <c r="I776" s="217"/>
    </row>
    <row r="777" spans="1:9" s="19" customFormat="1" x14ac:dyDescent="0.35">
      <c r="A777" s="51"/>
      <c r="B777" s="221"/>
      <c r="C777" s="39"/>
      <c r="D777" s="40" t="s">
        <v>11</v>
      </c>
      <c r="E777" s="42">
        <v>0</v>
      </c>
      <c r="F777" s="42">
        <f>IF(C777="x",E777,0)</f>
        <v>0</v>
      </c>
      <c r="G777" s="215"/>
      <c r="H777" s="52"/>
      <c r="I777" s="217"/>
    </row>
    <row r="778" spans="1:9" s="19" customFormat="1" x14ac:dyDescent="0.35">
      <c r="A778" s="51"/>
      <c r="B778" s="19" t="s">
        <v>590</v>
      </c>
      <c r="C778" s="5"/>
      <c r="E778" s="115"/>
      <c r="F778" s="42"/>
      <c r="G778" s="53"/>
      <c r="H778" s="52"/>
      <c r="I778" s="54"/>
    </row>
    <row r="779" spans="1:9" s="19" customFormat="1" ht="29" x14ac:dyDescent="0.35">
      <c r="A779" s="51"/>
      <c r="B779" s="47" t="s">
        <v>600</v>
      </c>
      <c r="C779" s="5"/>
      <c r="E779" s="115"/>
      <c r="F779" s="42"/>
      <c r="G779" s="53"/>
      <c r="H779" s="52"/>
      <c r="I779" s="54"/>
    </row>
    <row r="780" spans="1:9" s="19" customFormat="1" x14ac:dyDescent="0.35">
      <c r="A780" s="51"/>
      <c r="B780" s="5"/>
      <c r="C780" s="83"/>
      <c r="D780" s="40"/>
      <c r="E780" s="42"/>
      <c r="F780" s="42"/>
      <c r="G780" s="53"/>
      <c r="H780" s="52"/>
      <c r="I780" s="54"/>
    </row>
    <row r="781" spans="1:9" s="19" customFormat="1" x14ac:dyDescent="0.35">
      <c r="A781" s="51" t="s">
        <v>601</v>
      </c>
      <c r="B781" s="221" t="s">
        <v>602</v>
      </c>
      <c r="C781" s="85" t="s">
        <v>8</v>
      </c>
      <c r="D781" s="41" t="s">
        <v>9</v>
      </c>
      <c r="E781" s="42">
        <v>15</v>
      </c>
      <c r="F781" s="42">
        <f>IF(C781="x",E781,0)</f>
        <v>15</v>
      </c>
      <c r="G781" s="53"/>
      <c r="H781" s="52"/>
      <c r="I781" s="54"/>
    </row>
    <row r="782" spans="1:9" s="19" customFormat="1" x14ac:dyDescent="0.35">
      <c r="A782" s="51"/>
      <c r="B782" s="221"/>
      <c r="C782" s="85"/>
      <c r="D782" s="41" t="s">
        <v>11</v>
      </c>
      <c r="E782" s="42">
        <v>0</v>
      </c>
      <c r="F782" s="42">
        <f>IF(C782="x",E782,0)</f>
        <v>0</v>
      </c>
      <c r="G782" s="53"/>
      <c r="H782" s="52"/>
      <c r="I782" s="54"/>
    </row>
    <row r="783" spans="1:9" s="19" customFormat="1" x14ac:dyDescent="0.35">
      <c r="A783" s="51"/>
      <c r="B783" s="19" t="s">
        <v>404</v>
      </c>
      <c r="C783" s="5"/>
      <c r="E783" s="115"/>
      <c r="F783" s="42"/>
      <c r="G783" s="53"/>
      <c r="H783" s="52"/>
      <c r="I783" s="54"/>
    </row>
    <row r="784" spans="1:9" s="19" customFormat="1" ht="29" x14ac:dyDescent="0.35">
      <c r="A784" s="51"/>
      <c r="B784" s="47" t="s">
        <v>603</v>
      </c>
      <c r="C784" s="5"/>
      <c r="E784" s="115"/>
      <c r="F784" s="42"/>
      <c r="G784" s="61" t="s">
        <v>604</v>
      </c>
      <c r="H784" s="191" t="s">
        <v>605</v>
      </c>
    </row>
    <row r="785" spans="1:9" s="19" customFormat="1" x14ac:dyDescent="0.35">
      <c r="A785" s="51"/>
      <c r="B785" s="69"/>
      <c r="C785" s="5"/>
      <c r="E785" s="115"/>
      <c r="F785" s="42"/>
      <c r="G785" s="95"/>
      <c r="H785" s="52"/>
      <c r="I785" s="96"/>
    </row>
    <row r="786" spans="1:9" s="19" customFormat="1" x14ac:dyDescent="0.35">
      <c r="A786" s="51" t="s">
        <v>606</v>
      </c>
      <c r="B786" s="221" t="s">
        <v>607</v>
      </c>
      <c r="C786" s="85" t="s">
        <v>8</v>
      </c>
      <c r="D786" s="41" t="s">
        <v>9</v>
      </c>
      <c r="E786" s="42">
        <v>15</v>
      </c>
      <c r="F786" s="42">
        <f>IF(C786="x",E786,0)</f>
        <v>15</v>
      </c>
      <c r="G786" s="215"/>
      <c r="H786" s="52"/>
      <c r="I786" s="217" t="s">
        <v>608</v>
      </c>
    </row>
    <row r="787" spans="1:9" s="19" customFormat="1" x14ac:dyDescent="0.35">
      <c r="A787" s="51"/>
      <c r="B787" s="221"/>
      <c r="C787" s="85"/>
      <c r="D787" s="41" t="s">
        <v>11</v>
      </c>
      <c r="E787" s="42">
        <v>0</v>
      </c>
      <c r="F787" s="42">
        <f>IF(C787="x",E787,0)</f>
        <v>0</v>
      </c>
      <c r="G787" s="215"/>
      <c r="H787" s="52"/>
      <c r="I787" s="217"/>
    </row>
    <row r="788" spans="1:9" s="19" customFormat="1" ht="42.75" customHeight="1" x14ac:dyDescent="0.35">
      <c r="A788" s="51"/>
      <c r="B788" s="19" t="s">
        <v>609</v>
      </c>
      <c r="C788" s="5"/>
      <c r="E788" s="115"/>
      <c r="F788" s="42"/>
      <c r="G788" s="53"/>
      <c r="H788" s="52"/>
      <c r="I788" s="54"/>
    </row>
    <row r="789" spans="1:9" x14ac:dyDescent="0.35">
      <c r="A789" s="51"/>
      <c r="B789" s="55" t="s">
        <v>610</v>
      </c>
      <c r="D789" s="19"/>
      <c r="E789" s="115"/>
      <c r="F789" s="42"/>
      <c r="G789" s="53"/>
      <c r="H789" s="52"/>
      <c r="I789" s="54"/>
    </row>
    <row r="790" spans="1:9" x14ac:dyDescent="0.35">
      <c r="B790" s="69"/>
      <c r="D790" s="19"/>
      <c r="E790" s="115"/>
      <c r="F790" s="42"/>
      <c r="G790" s="95"/>
      <c r="I790" s="96"/>
    </row>
    <row r="791" spans="1:9" x14ac:dyDescent="0.35">
      <c r="A791" s="192"/>
      <c r="B791" s="193" t="s">
        <v>611</v>
      </c>
      <c r="C791" s="194"/>
      <c r="D791" s="194"/>
      <c r="E791" s="194"/>
      <c r="F791" s="194"/>
      <c r="G791" s="195"/>
      <c r="H791" s="196"/>
      <c r="I791" s="194"/>
    </row>
    <row r="792" spans="1:9" x14ac:dyDescent="0.35">
      <c r="B792" s="119"/>
      <c r="E792" s="167"/>
      <c r="F792" s="167"/>
    </row>
    <row r="793" spans="1:9" x14ac:dyDescent="0.35">
      <c r="F793" s="42"/>
    </row>
    <row r="794" spans="1:9" ht="26" x14ac:dyDescent="0.35">
      <c r="A794" s="162"/>
      <c r="B794" s="197" t="s">
        <v>612</v>
      </c>
      <c r="C794" s="197"/>
      <c r="D794" s="197"/>
      <c r="E794" s="197"/>
      <c r="F794" s="198">
        <f>SUM(F797,F829,F890,F955)</f>
        <v>598</v>
      </c>
      <c r="G794" s="197"/>
      <c r="H794" s="199"/>
      <c r="I794" s="197"/>
    </row>
    <row r="795" spans="1:9" ht="101.5" x14ac:dyDescent="0.35">
      <c r="B795" s="3" t="s">
        <v>613</v>
      </c>
      <c r="E795" s="167"/>
      <c r="F795" s="42"/>
    </row>
    <row r="796" spans="1:9" x14ac:dyDescent="0.35">
      <c r="B796" s="125" t="s">
        <v>3</v>
      </c>
      <c r="C796" s="124"/>
      <c r="D796" s="125" t="s">
        <v>4</v>
      </c>
      <c r="E796" s="168"/>
      <c r="F796" s="168"/>
      <c r="G796" s="128"/>
      <c r="H796" s="129"/>
      <c r="I796" s="130" t="s">
        <v>5</v>
      </c>
    </row>
    <row r="797" spans="1:9" ht="15.5" x14ac:dyDescent="0.35">
      <c r="B797" s="200" t="s">
        <v>614</v>
      </c>
      <c r="C797" s="201"/>
      <c r="D797" s="201"/>
      <c r="E797" s="201"/>
      <c r="F797" s="202">
        <f>SUM(F798:F828)</f>
        <v>125</v>
      </c>
      <c r="G797" s="201"/>
      <c r="H797" s="203"/>
      <c r="I797" s="201"/>
    </row>
    <row r="798" spans="1:9" x14ac:dyDescent="0.35">
      <c r="A798" s="51">
        <v>106</v>
      </c>
      <c r="B798" s="221" t="s">
        <v>615</v>
      </c>
      <c r="C798" s="43" t="s">
        <v>8</v>
      </c>
      <c r="D798" s="5" t="s">
        <v>9</v>
      </c>
      <c r="E798" s="115">
        <v>20</v>
      </c>
      <c r="F798" s="42">
        <f>IF(C798="x",E798,0)</f>
        <v>20</v>
      </c>
      <c r="G798" s="215"/>
      <c r="I798" s="217" t="s">
        <v>616</v>
      </c>
    </row>
    <row r="799" spans="1:9" x14ac:dyDescent="0.35">
      <c r="A799" s="51"/>
      <c r="B799" s="221"/>
      <c r="C799" s="43"/>
      <c r="D799" s="5" t="s">
        <v>11</v>
      </c>
      <c r="E799" s="115">
        <v>0</v>
      </c>
      <c r="F799" s="42">
        <f>IF(C799="x",E799,0)</f>
        <v>0</v>
      </c>
      <c r="G799" s="215"/>
      <c r="I799" s="217"/>
    </row>
    <row r="800" spans="1:9" x14ac:dyDescent="0.35">
      <c r="A800" s="51"/>
      <c r="B800" s="188" t="s">
        <v>617</v>
      </c>
      <c r="D800" s="5"/>
      <c r="E800" s="115"/>
      <c r="F800" s="42"/>
      <c r="G800" s="53"/>
      <c r="I800" s="54"/>
    </row>
    <row r="801" spans="1:9" ht="159.5" x14ac:dyDescent="0.35">
      <c r="B801" s="60" t="s">
        <v>618</v>
      </c>
      <c r="D801" s="5"/>
      <c r="E801" s="115"/>
      <c r="F801" s="42"/>
    </row>
    <row r="802" spans="1:9" x14ac:dyDescent="0.35">
      <c r="B802" s="19"/>
      <c r="D802" s="5"/>
      <c r="E802" s="115"/>
      <c r="F802" s="42"/>
      <c r="G802" s="53"/>
      <c r="I802" s="54"/>
    </row>
    <row r="803" spans="1:9" x14ac:dyDescent="0.35">
      <c r="A803" s="1">
        <v>107</v>
      </c>
      <c r="B803" s="221" t="s">
        <v>619</v>
      </c>
      <c r="C803" s="85"/>
      <c r="D803" s="204">
        <v>1</v>
      </c>
      <c r="E803" s="205">
        <v>20</v>
      </c>
      <c r="F803" s="42">
        <f t="shared" ref="F803:F808" si="3">IF(C803="x",E803,0)</f>
        <v>0</v>
      </c>
    </row>
    <row r="804" spans="1:9" x14ac:dyDescent="0.35">
      <c r="B804" s="221"/>
      <c r="C804" s="85"/>
      <c r="D804" s="41" t="s">
        <v>620</v>
      </c>
      <c r="E804" s="205">
        <v>18</v>
      </c>
      <c r="F804" s="42">
        <f t="shared" si="3"/>
        <v>0</v>
      </c>
    </row>
    <row r="805" spans="1:9" x14ac:dyDescent="0.35">
      <c r="B805" s="221"/>
      <c r="C805" s="85" t="s">
        <v>8</v>
      </c>
      <c r="D805" s="41" t="s">
        <v>621</v>
      </c>
      <c r="E805" s="205">
        <v>15</v>
      </c>
      <c r="F805" s="42">
        <f t="shared" si="3"/>
        <v>15</v>
      </c>
    </row>
    <row r="806" spans="1:9" x14ac:dyDescent="0.35">
      <c r="B806" s="221"/>
      <c r="C806" s="85"/>
      <c r="D806" s="41" t="s">
        <v>622</v>
      </c>
      <c r="E806" s="205">
        <v>11</v>
      </c>
      <c r="F806" s="42">
        <f t="shared" si="3"/>
        <v>0</v>
      </c>
    </row>
    <row r="807" spans="1:9" x14ac:dyDescent="0.35">
      <c r="B807" s="221"/>
      <c r="C807" s="85"/>
      <c r="D807" s="41" t="s">
        <v>623</v>
      </c>
      <c r="E807" s="205">
        <v>6</v>
      </c>
      <c r="F807" s="42">
        <f t="shared" si="3"/>
        <v>0</v>
      </c>
    </row>
    <row r="808" spans="1:9" x14ac:dyDescent="0.35">
      <c r="B808" s="221"/>
      <c r="C808" s="85"/>
      <c r="D808" s="41" t="s">
        <v>624</v>
      </c>
      <c r="E808" s="205">
        <v>0</v>
      </c>
      <c r="F808" s="42">
        <f t="shared" si="3"/>
        <v>0</v>
      </c>
    </row>
    <row r="809" spans="1:9" x14ac:dyDescent="0.35">
      <c r="B809" s="69"/>
      <c r="D809" s="5"/>
      <c r="E809" s="115"/>
      <c r="F809" s="42"/>
      <c r="G809" s="95"/>
      <c r="I809" s="96"/>
    </row>
    <row r="810" spans="1:9" x14ac:dyDescent="0.35">
      <c r="A810" s="1">
        <v>108</v>
      </c>
      <c r="B810" s="221" t="s">
        <v>625</v>
      </c>
      <c r="C810" s="85" t="s">
        <v>8</v>
      </c>
      <c r="D810" s="41" t="s">
        <v>626</v>
      </c>
      <c r="E810" s="205">
        <v>40</v>
      </c>
      <c r="F810" s="42">
        <f>IF(C810="x",E810,0)</f>
        <v>40</v>
      </c>
    </row>
    <row r="811" spans="1:9" x14ac:dyDescent="0.35">
      <c r="B811" s="221"/>
      <c r="C811" s="85"/>
      <c r="D811" s="41" t="s">
        <v>627</v>
      </c>
      <c r="E811" s="205">
        <v>15</v>
      </c>
      <c r="F811" s="42">
        <f>IF(C811="x",E811,0)</f>
        <v>0</v>
      </c>
    </row>
    <row r="812" spans="1:9" x14ac:dyDescent="0.35">
      <c r="B812" s="221"/>
      <c r="C812" s="85"/>
      <c r="D812" s="41" t="s">
        <v>628</v>
      </c>
      <c r="E812" s="205">
        <v>5</v>
      </c>
      <c r="F812" s="42">
        <f>IF(C812="x",E812,0)</f>
        <v>0</v>
      </c>
    </row>
    <row r="813" spans="1:9" x14ac:dyDescent="0.35">
      <c r="B813" s="221"/>
      <c r="C813" s="85"/>
      <c r="D813" s="41" t="s">
        <v>629</v>
      </c>
      <c r="E813" s="205">
        <v>0</v>
      </c>
      <c r="F813" s="42">
        <f>IF(C813="x",E813,0)</f>
        <v>0</v>
      </c>
    </row>
    <row r="814" spans="1:9" x14ac:dyDescent="0.35">
      <c r="A814" s="51"/>
      <c r="B814" s="188" t="s">
        <v>630</v>
      </c>
      <c r="D814" s="5"/>
      <c r="E814" s="115"/>
      <c r="F814" s="42"/>
      <c r="G814" s="53"/>
      <c r="I814" s="54"/>
    </row>
    <row r="815" spans="1:9" ht="29" x14ac:dyDescent="0.35">
      <c r="B815" s="60" t="s">
        <v>631</v>
      </c>
      <c r="D815" s="5"/>
      <c r="E815" s="115"/>
      <c r="F815" s="42"/>
    </row>
    <row r="816" spans="1:9" x14ac:dyDescent="0.35">
      <c r="B816" s="69"/>
      <c r="D816" s="5"/>
      <c r="E816" s="115"/>
      <c r="F816" s="42"/>
      <c r="G816" s="95"/>
      <c r="I816" s="96"/>
    </row>
    <row r="817" spans="1:9" x14ac:dyDescent="0.35">
      <c r="A817" s="1">
        <v>109</v>
      </c>
      <c r="B817" s="221" t="s">
        <v>632</v>
      </c>
      <c r="C817" s="85" t="s">
        <v>8</v>
      </c>
      <c r="D817" s="41" t="s">
        <v>185</v>
      </c>
      <c r="E817" s="205">
        <v>30</v>
      </c>
      <c r="F817" s="42">
        <f>IF(C817="x",E817,0)</f>
        <v>30</v>
      </c>
      <c r="G817" s="225"/>
      <c r="I817" s="226" t="s">
        <v>633</v>
      </c>
    </row>
    <row r="818" spans="1:9" x14ac:dyDescent="0.35">
      <c r="B818" s="221"/>
      <c r="C818" s="85"/>
      <c r="D818" s="41" t="s">
        <v>186</v>
      </c>
      <c r="E818" s="205">
        <v>20</v>
      </c>
      <c r="F818" s="42">
        <f>IF(C818="x",E818,0)</f>
        <v>0</v>
      </c>
      <c r="G818" s="225"/>
      <c r="I818" s="226"/>
    </row>
    <row r="819" spans="1:9" x14ac:dyDescent="0.35">
      <c r="B819" s="221"/>
      <c r="C819" s="85"/>
      <c r="D819" s="41" t="s">
        <v>187</v>
      </c>
      <c r="E819" s="205">
        <v>15</v>
      </c>
      <c r="F819" s="42">
        <f>IF(C819="x",E819,0)</f>
        <v>0</v>
      </c>
      <c r="G819" s="225"/>
      <c r="I819" s="226"/>
    </row>
    <row r="820" spans="1:9" x14ac:dyDescent="0.35">
      <c r="B820" s="221"/>
      <c r="C820" s="85"/>
      <c r="D820" s="41" t="s">
        <v>188</v>
      </c>
      <c r="E820" s="205">
        <v>5</v>
      </c>
      <c r="F820" s="42">
        <f>IF(C820="x",E820,0)</f>
        <v>0</v>
      </c>
      <c r="G820" s="225"/>
      <c r="I820" s="226"/>
    </row>
    <row r="821" spans="1:9" x14ac:dyDescent="0.35">
      <c r="B821" s="221"/>
      <c r="C821" s="85"/>
      <c r="D821" s="41" t="s">
        <v>189</v>
      </c>
      <c r="E821" s="205">
        <v>0</v>
      </c>
      <c r="F821" s="42">
        <f>IF(C821="x",E821,0)</f>
        <v>0</v>
      </c>
      <c r="G821" s="225"/>
      <c r="I821" s="226"/>
    </row>
    <row r="822" spans="1:9" x14ac:dyDescent="0.35">
      <c r="B822" s="5"/>
      <c r="C822" s="104"/>
      <c r="D822" s="41"/>
      <c r="E822" s="205"/>
      <c r="F822" s="42"/>
    </row>
    <row r="823" spans="1:9" x14ac:dyDescent="0.35">
      <c r="A823" s="51">
        <v>110</v>
      </c>
      <c r="B823" s="214" t="s">
        <v>634</v>
      </c>
      <c r="C823" s="43" t="s">
        <v>8</v>
      </c>
      <c r="D823" s="5" t="s">
        <v>9</v>
      </c>
      <c r="E823" s="115">
        <v>20</v>
      </c>
      <c r="F823" s="42">
        <f>IF(C823="x",E823,0)</f>
        <v>20</v>
      </c>
    </row>
    <row r="824" spans="1:9" x14ac:dyDescent="0.35">
      <c r="B824" s="214"/>
      <c r="C824" s="43"/>
      <c r="D824" s="5" t="s">
        <v>11</v>
      </c>
      <c r="E824" s="115">
        <v>0</v>
      </c>
      <c r="F824" s="42">
        <f>IF(C824="x",E824,0)</f>
        <v>0</v>
      </c>
    </row>
    <row r="825" spans="1:9" x14ac:dyDescent="0.35">
      <c r="B825" s="214"/>
      <c r="C825" s="52"/>
      <c r="D825" s="5"/>
      <c r="E825" s="115"/>
      <c r="F825" s="42"/>
    </row>
    <row r="826" spans="1:9" x14ac:dyDescent="0.35">
      <c r="B826" s="19" t="s">
        <v>271</v>
      </c>
      <c r="D826" s="19"/>
      <c r="E826" s="115"/>
      <c r="F826" s="42"/>
    </row>
    <row r="827" spans="1:9" ht="58" x14ac:dyDescent="0.35">
      <c r="B827" s="56" t="s">
        <v>635</v>
      </c>
      <c r="D827" s="19"/>
      <c r="E827" s="115"/>
      <c r="F827" s="42"/>
    </row>
    <row r="828" spans="1:9" x14ac:dyDescent="0.35">
      <c r="B828" s="56"/>
      <c r="D828" s="5"/>
      <c r="E828" s="115"/>
      <c r="F828" s="42"/>
    </row>
    <row r="829" spans="1:9" ht="15.5" x14ac:dyDescent="0.35">
      <c r="B829" s="200" t="s">
        <v>636</v>
      </c>
      <c r="C829" s="201"/>
      <c r="D829" s="201"/>
      <c r="E829" s="201"/>
      <c r="F829" s="202">
        <f>SUM(F830:F889)</f>
        <v>160</v>
      </c>
      <c r="G829" s="201"/>
      <c r="H829" s="203"/>
      <c r="I829" s="201"/>
    </row>
    <row r="830" spans="1:9" x14ac:dyDescent="0.35">
      <c r="A830" s="51" t="s">
        <v>637</v>
      </c>
      <c r="B830" s="221" t="s">
        <v>638</v>
      </c>
      <c r="C830" s="43" t="s">
        <v>8</v>
      </c>
      <c r="D830" s="5" t="s">
        <v>9</v>
      </c>
      <c r="E830" s="115">
        <v>20</v>
      </c>
      <c r="F830" s="42">
        <f>IF(C830="x",E830,0)</f>
        <v>20</v>
      </c>
      <c r="G830" s="215"/>
      <c r="I830" s="217"/>
    </row>
    <row r="831" spans="1:9" x14ac:dyDescent="0.35">
      <c r="A831" s="51"/>
      <c r="B831" s="221"/>
      <c r="C831" s="43"/>
      <c r="D831" s="5" t="s">
        <v>29</v>
      </c>
      <c r="E831" s="115">
        <v>0</v>
      </c>
      <c r="F831" s="42">
        <f>IF(C831="x",E831,0)</f>
        <v>0</v>
      </c>
      <c r="G831" s="215"/>
      <c r="I831" s="217"/>
    </row>
    <row r="832" spans="1:9" ht="29" x14ac:dyDescent="0.35">
      <c r="B832" s="19" t="s">
        <v>639</v>
      </c>
      <c r="D832" s="5"/>
      <c r="E832" s="115"/>
      <c r="F832" s="42"/>
    </row>
    <row r="833" spans="1:9" ht="29" x14ac:dyDescent="0.35">
      <c r="A833" s="51"/>
      <c r="B833" s="60" t="s">
        <v>631</v>
      </c>
      <c r="D833" s="5"/>
      <c r="E833" s="115"/>
      <c r="F833" s="42"/>
      <c r="G833" s="53"/>
      <c r="I833" s="54"/>
    </row>
    <row r="834" spans="1:9" x14ac:dyDescent="0.35">
      <c r="A834" s="51"/>
      <c r="B834" s="19"/>
      <c r="D834" s="5"/>
      <c r="E834" s="115"/>
      <c r="F834" s="42"/>
      <c r="G834" s="53"/>
      <c r="I834" s="54"/>
    </row>
    <row r="835" spans="1:9" x14ac:dyDescent="0.35">
      <c r="A835" s="51" t="s">
        <v>640</v>
      </c>
      <c r="B835" s="221" t="s">
        <v>641</v>
      </c>
      <c r="C835" s="43" t="s">
        <v>8</v>
      </c>
      <c r="D835" s="5" t="s">
        <v>9</v>
      </c>
      <c r="E835" s="115">
        <v>15</v>
      </c>
      <c r="F835" s="42">
        <f>IF(C835="x",E835,0)</f>
        <v>15</v>
      </c>
      <c r="G835" s="215"/>
      <c r="I835" s="217" t="s">
        <v>642</v>
      </c>
    </row>
    <row r="836" spans="1:9" x14ac:dyDescent="0.35">
      <c r="A836" s="51"/>
      <c r="B836" s="221"/>
      <c r="C836" s="43"/>
      <c r="D836" s="5" t="s">
        <v>11</v>
      </c>
      <c r="E836" s="115">
        <v>0</v>
      </c>
      <c r="F836" s="42">
        <f>IF(C836="x",E836,0)</f>
        <v>0</v>
      </c>
      <c r="G836" s="215"/>
      <c r="I836" s="217"/>
    </row>
    <row r="837" spans="1:9" ht="29" x14ac:dyDescent="0.35">
      <c r="A837" s="51"/>
      <c r="B837" s="19" t="s">
        <v>643</v>
      </c>
      <c r="D837" s="5"/>
      <c r="E837" s="115"/>
      <c r="F837" s="42"/>
      <c r="G837" s="53"/>
      <c r="I837" s="54"/>
    </row>
    <row r="838" spans="1:9" ht="333.5" x14ac:dyDescent="0.35">
      <c r="B838" s="60" t="s">
        <v>644</v>
      </c>
      <c r="D838" s="5"/>
      <c r="E838" s="115"/>
      <c r="F838" s="42"/>
      <c r="G838" s="49" t="s">
        <v>645</v>
      </c>
      <c r="H838" s="50" t="s">
        <v>646</v>
      </c>
      <c r="I838" s="3"/>
    </row>
    <row r="839" spans="1:9" x14ac:dyDescent="0.35">
      <c r="B839" s="19"/>
      <c r="D839" s="5"/>
      <c r="E839" s="115"/>
      <c r="F839" s="42"/>
      <c r="G839" s="53"/>
      <c r="I839" s="54"/>
    </row>
    <row r="840" spans="1:9" x14ac:dyDescent="0.35">
      <c r="A840" s="51">
        <v>112</v>
      </c>
      <c r="B840" s="221" t="s">
        <v>647</v>
      </c>
      <c r="C840" s="43" t="s">
        <v>8</v>
      </c>
      <c r="D840" s="5" t="s">
        <v>9</v>
      </c>
      <c r="E840" s="115">
        <v>20</v>
      </c>
      <c r="F840" s="42">
        <f>IF(C840="x",E840,0)</f>
        <v>20</v>
      </c>
      <c r="G840" s="215"/>
      <c r="I840" s="217" t="s">
        <v>648</v>
      </c>
    </row>
    <row r="841" spans="1:9" x14ac:dyDescent="0.35">
      <c r="A841" s="51"/>
      <c r="B841" s="221"/>
      <c r="C841" s="43"/>
      <c r="D841" s="5" t="s">
        <v>29</v>
      </c>
      <c r="E841" s="115">
        <v>0</v>
      </c>
      <c r="F841" s="42">
        <f>IF(C841="x",E841,0)</f>
        <v>0</v>
      </c>
      <c r="G841" s="215"/>
      <c r="I841" s="217"/>
    </row>
    <row r="842" spans="1:9" x14ac:dyDescent="0.35">
      <c r="B842" s="19" t="s">
        <v>649</v>
      </c>
      <c r="D842" s="5"/>
      <c r="E842" s="115"/>
      <c r="F842" s="42"/>
    </row>
    <row r="843" spans="1:9" x14ac:dyDescent="0.35">
      <c r="A843" s="51"/>
      <c r="B843" s="206" t="s">
        <v>650</v>
      </c>
      <c r="D843" s="5"/>
      <c r="E843" s="115"/>
      <c r="F843" s="42"/>
      <c r="G843" s="53"/>
      <c r="I843" s="54"/>
    </row>
    <row r="844" spans="1:9" x14ac:dyDescent="0.35">
      <c r="A844" s="51"/>
      <c r="B844" s="19"/>
      <c r="D844" s="5"/>
      <c r="E844" s="115"/>
      <c r="F844" s="42"/>
      <c r="G844" s="53"/>
      <c r="I844" s="54"/>
    </row>
    <row r="845" spans="1:9" x14ac:dyDescent="0.35">
      <c r="A845" s="51">
        <v>113</v>
      </c>
      <c r="B845" s="221" t="s">
        <v>651</v>
      </c>
      <c r="C845" s="43"/>
      <c r="D845" s="5" t="s">
        <v>9</v>
      </c>
      <c r="E845" s="115">
        <v>10</v>
      </c>
      <c r="F845" s="42">
        <f>IF(C845="x",E845,0)</f>
        <v>0</v>
      </c>
      <c r="G845" s="53"/>
      <c r="I845" s="134"/>
    </row>
    <row r="846" spans="1:9" x14ac:dyDescent="0.35">
      <c r="A846" s="51"/>
      <c r="B846" s="221"/>
      <c r="C846" s="43"/>
      <c r="D846" s="5" t="s">
        <v>11</v>
      </c>
      <c r="E846" s="115">
        <v>0</v>
      </c>
      <c r="F846" s="42">
        <f>IF(C846="x",E846,0)</f>
        <v>0</v>
      </c>
      <c r="G846" s="53"/>
      <c r="I846" s="134"/>
    </row>
    <row r="847" spans="1:9" x14ac:dyDescent="0.35">
      <c r="A847" s="51"/>
      <c r="B847" s="221"/>
      <c r="C847" s="43" t="s">
        <v>8</v>
      </c>
      <c r="D847" s="5" t="s">
        <v>17</v>
      </c>
      <c r="E847" s="115">
        <v>10</v>
      </c>
      <c r="F847" s="42">
        <f>IF(C847="x",E847,0)</f>
        <v>10</v>
      </c>
      <c r="G847" s="53"/>
      <c r="I847" s="134"/>
    </row>
    <row r="848" spans="1:9" ht="58" x14ac:dyDescent="0.35">
      <c r="A848" s="51"/>
      <c r="B848" s="19" t="s">
        <v>652</v>
      </c>
      <c r="D848" s="5"/>
      <c r="E848" s="115"/>
      <c r="F848" s="42"/>
      <c r="G848" s="53"/>
      <c r="I848" s="54"/>
    </row>
    <row r="849" spans="1:9" x14ac:dyDescent="0.35">
      <c r="B849" s="47" t="s">
        <v>653</v>
      </c>
      <c r="D849" s="5"/>
      <c r="E849" s="115"/>
      <c r="F849" s="42"/>
    </row>
    <row r="850" spans="1:9" x14ac:dyDescent="0.35">
      <c r="B850" s="19"/>
      <c r="D850" s="5"/>
      <c r="E850" s="115"/>
      <c r="F850" s="42"/>
      <c r="G850" s="53"/>
      <c r="I850" s="54"/>
    </row>
    <row r="851" spans="1:9" x14ac:dyDescent="0.35">
      <c r="A851" s="1">
        <v>114</v>
      </c>
      <c r="B851" s="221" t="s">
        <v>654</v>
      </c>
      <c r="C851" s="85" t="s">
        <v>8</v>
      </c>
      <c r="D851" s="41" t="s">
        <v>655</v>
      </c>
      <c r="E851" s="42">
        <v>10</v>
      </c>
      <c r="F851" s="42">
        <f>IF(C851="x",E851,0)</f>
        <v>10</v>
      </c>
      <c r="G851" s="225"/>
      <c r="I851" s="226" t="s">
        <v>656</v>
      </c>
    </row>
    <row r="852" spans="1:9" x14ac:dyDescent="0.35">
      <c r="B852" s="221"/>
      <c r="C852" s="85"/>
      <c r="D852" s="41" t="s">
        <v>657</v>
      </c>
      <c r="E852" s="42">
        <v>10</v>
      </c>
      <c r="F852" s="42">
        <f>IF(C852="x",E852,0)</f>
        <v>0</v>
      </c>
      <c r="G852" s="225"/>
      <c r="I852" s="226"/>
    </row>
    <row r="853" spans="1:9" x14ac:dyDescent="0.35">
      <c r="B853" s="221"/>
      <c r="C853" s="85"/>
      <c r="D853" s="41" t="s">
        <v>11</v>
      </c>
      <c r="E853" s="42">
        <v>0</v>
      </c>
      <c r="F853" s="42">
        <f>IF(C853="x",E853,0)</f>
        <v>0</v>
      </c>
      <c r="G853" s="225"/>
      <c r="I853" s="226"/>
    </row>
    <row r="854" spans="1:9" x14ac:dyDescent="0.35">
      <c r="B854" s="221"/>
      <c r="C854" s="85"/>
      <c r="D854" s="41" t="s">
        <v>17</v>
      </c>
      <c r="E854" s="42">
        <v>10</v>
      </c>
      <c r="F854" s="42">
        <f>IF(C854="x",E854,0)</f>
        <v>0</v>
      </c>
      <c r="G854" s="225"/>
      <c r="I854" s="226"/>
    </row>
    <row r="855" spans="1:9" ht="29" x14ac:dyDescent="0.35">
      <c r="A855" s="51"/>
      <c r="B855" s="19" t="s">
        <v>658</v>
      </c>
      <c r="D855" s="5"/>
      <c r="E855" s="115"/>
      <c r="F855" s="42"/>
      <c r="G855" s="53"/>
      <c r="I855" s="54"/>
    </row>
    <row r="856" spans="1:9" x14ac:dyDescent="0.35">
      <c r="B856" s="60" t="s">
        <v>659</v>
      </c>
      <c r="D856" s="5"/>
      <c r="E856" s="115"/>
      <c r="F856" s="42"/>
    </row>
    <row r="857" spans="1:9" x14ac:dyDescent="0.35">
      <c r="B857" s="69"/>
      <c r="D857" s="5"/>
      <c r="E857" s="115"/>
      <c r="F857" s="42"/>
      <c r="G857" s="95"/>
      <c r="I857" s="96"/>
    </row>
    <row r="858" spans="1:9" x14ac:dyDescent="0.35">
      <c r="A858" s="1">
        <v>115</v>
      </c>
      <c r="B858" s="221" t="s">
        <v>660</v>
      </c>
      <c r="C858" s="85" t="s">
        <v>8</v>
      </c>
      <c r="D858" s="41" t="s">
        <v>661</v>
      </c>
      <c r="E858" s="205">
        <v>20</v>
      </c>
      <c r="F858" s="42">
        <f t="shared" ref="F858:F863" si="4">IF(C858="x",E858,0)</f>
        <v>20</v>
      </c>
    </row>
    <row r="859" spans="1:9" x14ac:dyDescent="0.35">
      <c r="B859" s="221"/>
      <c r="C859" s="85"/>
      <c r="D859" s="41" t="s">
        <v>662</v>
      </c>
      <c r="E859" s="205">
        <v>15</v>
      </c>
      <c r="F859" s="42">
        <f t="shared" si="4"/>
        <v>0</v>
      </c>
    </row>
    <row r="860" spans="1:9" x14ac:dyDescent="0.35">
      <c r="B860" s="221"/>
      <c r="C860" s="85"/>
      <c r="D860" s="41" t="s">
        <v>663</v>
      </c>
      <c r="E860" s="205">
        <v>10</v>
      </c>
      <c r="F860" s="42">
        <f t="shared" si="4"/>
        <v>0</v>
      </c>
    </row>
    <row r="861" spans="1:9" x14ac:dyDescent="0.35">
      <c r="B861" s="221"/>
      <c r="C861" s="85"/>
      <c r="D861" s="41" t="s">
        <v>664</v>
      </c>
      <c r="E861" s="205">
        <v>5</v>
      </c>
      <c r="F861" s="42">
        <f t="shared" si="4"/>
        <v>0</v>
      </c>
    </row>
    <row r="862" spans="1:9" x14ac:dyDescent="0.35">
      <c r="B862" s="221"/>
      <c r="C862" s="85"/>
      <c r="D862" s="41" t="s">
        <v>665</v>
      </c>
      <c r="E862" s="205">
        <v>2</v>
      </c>
      <c r="F862" s="42">
        <f t="shared" si="4"/>
        <v>0</v>
      </c>
    </row>
    <row r="863" spans="1:9" x14ac:dyDescent="0.35">
      <c r="B863" s="221"/>
      <c r="C863" s="85"/>
      <c r="D863" s="41" t="s">
        <v>666</v>
      </c>
      <c r="E863" s="205">
        <v>0</v>
      </c>
      <c r="F863" s="42">
        <f t="shared" si="4"/>
        <v>0</v>
      </c>
    </row>
    <row r="864" spans="1:9" x14ac:dyDescent="0.35">
      <c r="B864" s="69"/>
      <c r="D864" s="5"/>
      <c r="E864" s="115"/>
      <c r="F864" s="42"/>
      <c r="G864" s="95"/>
      <c r="I864" s="96"/>
    </row>
    <row r="865" spans="1:9" x14ac:dyDescent="0.35">
      <c r="A865" s="1">
        <v>116</v>
      </c>
      <c r="B865" s="221" t="s">
        <v>667</v>
      </c>
      <c r="C865" s="85" t="s">
        <v>8</v>
      </c>
      <c r="D865" s="41" t="s">
        <v>668</v>
      </c>
      <c r="E865" s="42">
        <v>10</v>
      </c>
      <c r="F865" s="42">
        <f>IF(C865="x",E865,0)</f>
        <v>10</v>
      </c>
    </row>
    <row r="866" spans="1:9" x14ac:dyDescent="0.35">
      <c r="B866" s="221"/>
      <c r="C866" s="85"/>
      <c r="D866" s="41" t="s">
        <v>669</v>
      </c>
      <c r="E866" s="42">
        <v>5</v>
      </c>
      <c r="F866" s="42">
        <f>IF(C866="x",E866,0)</f>
        <v>0</v>
      </c>
    </row>
    <row r="867" spans="1:9" x14ac:dyDescent="0.35">
      <c r="B867" s="221"/>
      <c r="C867" s="85"/>
      <c r="D867" s="41" t="s">
        <v>194</v>
      </c>
      <c r="E867" s="42">
        <v>0</v>
      </c>
      <c r="F867" s="42">
        <f>IF(C867="x",E867,0)</f>
        <v>0</v>
      </c>
    </row>
    <row r="868" spans="1:9" x14ac:dyDescent="0.35">
      <c r="B868" s="221"/>
      <c r="C868" s="85"/>
      <c r="D868" s="41" t="s">
        <v>171</v>
      </c>
      <c r="E868" s="42">
        <v>0</v>
      </c>
      <c r="F868" s="42">
        <f>IF(C868="x",E868,0)</f>
        <v>0</v>
      </c>
    </row>
    <row r="869" spans="1:9" x14ac:dyDescent="0.35">
      <c r="B869" s="69"/>
      <c r="D869" s="5"/>
      <c r="E869" s="115"/>
      <c r="F869" s="42"/>
      <c r="G869" s="95"/>
      <c r="I869" s="96"/>
    </row>
    <row r="870" spans="1:9" x14ac:dyDescent="0.35">
      <c r="A870" s="1">
        <v>117</v>
      </c>
      <c r="B870" s="221" t="s">
        <v>670</v>
      </c>
      <c r="C870" s="85" t="s">
        <v>8</v>
      </c>
      <c r="D870" s="207" t="s">
        <v>671</v>
      </c>
      <c r="E870" s="208" t="s">
        <v>672</v>
      </c>
      <c r="F870" s="42">
        <v>10</v>
      </c>
    </row>
    <row r="871" spans="1:9" x14ac:dyDescent="0.35">
      <c r="B871" s="221"/>
      <c r="C871" s="85"/>
      <c r="D871" s="207" t="s">
        <v>673</v>
      </c>
      <c r="E871" s="208" t="s">
        <v>674</v>
      </c>
      <c r="F871" s="42">
        <f>IF(C871="x",E871,0)</f>
        <v>0</v>
      </c>
    </row>
    <row r="872" spans="1:9" x14ac:dyDescent="0.35">
      <c r="B872" s="221"/>
      <c r="C872" s="85"/>
      <c r="D872" s="207" t="s">
        <v>675</v>
      </c>
      <c r="E872" s="208" t="s">
        <v>676</v>
      </c>
      <c r="F872" s="42">
        <f>IF(C872="x",E872,0)</f>
        <v>0</v>
      </c>
    </row>
    <row r="873" spans="1:9" x14ac:dyDescent="0.35">
      <c r="B873" s="221"/>
      <c r="C873" s="85"/>
      <c r="D873" s="207" t="s">
        <v>171</v>
      </c>
      <c r="E873" s="208" t="s">
        <v>677</v>
      </c>
      <c r="F873" s="42">
        <f>IF(C873="x",E873,0)</f>
        <v>0</v>
      </c>
    </row>
    <row r="874" spans="1:9" x14ac:dyDescent="0.35">
      <c r="B874" s="5"/>
      <c r="C874" s="104"/>
      <c r="D874" s="207"/>
      <c r="E874" s="208"/>
      <c r="F874" s="42"/>
    </row>
    <row r="875" spans="1:9" x14ac:dyDescent="0.35">
      <c r="A875" s="51">
        <v>118</v>
      </c>
      <c r="B875" s="221" t="s">
        <v>678</v>
      </c>
      <c r="C875" s="39" t="s">
        <v>8</v>
      </c>
      <c r="D875" s="40" t="s">
        <v>9</v>
      </c>
      <c r="E875" s="115">
        <v>15</v>
      </c>
      <c r="F875" s="42">
        <f>IF(C875="x",E875,0)</f>
        <v>15</v>
      </c>
      <c r="G875" s="215"/>
      <c r="I875" s="217" t="s">
        <v>679</v>
      </c>
    </row>
    <row r="876" spans="1:9" x14ac:dyDescent="0.35">
      <c r="B876" s="221"/>
      <c r="C876" s="43"/>
      <c r="D876" s="5" t="s">
        <v>11</v>
      </c>
      <c r="E876" s="115">
        <v>0</v>
      </c>
      <c r="F876" s="42">
        <f>IF(C876="x",E876,0)</f>
        <v>0</v>
      </c>
      <c r="G876" s="215"/>
      <c r="I876" s="217"/>
    </row>
    <row r="877" spans="1:9" x14ac:dyDescent="0.35">
      <c r="B877" s="19" t="s">
        <v>404</v>
      </c>
      <c r="D877" s="19"/>
      <c r="E877" s="115"/>
      <c r="F877" s="42"/>
    </row>
    <row r="878" spans="1:9" ht="92" customHeight="1" x14ac:dyDescent="0.35">
      <c r="B878" s="60" t="s">
        <v>680</v>
      </c>
      <c r="D878" s="19"/>
      <c r="E878" s="115"/>
      <c r="F878" s="42"/>
      <c r="G878" s="49" t="s">
        <v>645</v>
      </c>
      <c r="H878" s="50" t="s">
        <v>681</v>
      </c>
      <c r="I878" s="3"/>
    </row>
    <row r="879" spans="1:9" x14ac:dyDescent="0.35">
      <c r="B879" s="5"/>
      <c r="C879" s="104"/>
      <c r="D879" s="207"/>
      <c r="E879" s="208"/>
      <c r="F879" s="42"/>
    </row>
    <row r="880" spans="1:9" x14ac:dyDescent="0.35">
      <c r="A880" s="1" t="s">
        <v>682</v>
      </c>
      <c r="B880" s="221" t="s">
        <v>683</v>
      </c>
      <c r="C880" s="43" t="s">
        <v>8</v>
      </c>
      <c r="D880" s="5" t="s">
        <v>9</v>
      </c>
      <c r="E880" s="115">
        <v>15</v>
      </c>
      <c r="F880" s="42">
        <f>IF(C880="x",E880,0)</f>
        <v>15</v>
      </c>
      <c r="G880" s="215"/>
      <c r="I880" s="217" t="s">
        <v>684</v>
      </c>
    </row>
    <row r="881" spans="1:9" x14ac:dyDescent="0.35">
      <c r="B881" s="221"/>
      <c r="C881" s="43"/>
      <c r="D881" s="5" t="s">
        <v>11</v>
      </c>
      <c r="E881" s="115">
        <v>0</v>
      </c>
      <c r="F881" s="42">
        <f>IF(C881="x",E881,0)</f>
        <v>0</v>
      </c>
      <c r="G881" s="215"/>
      <c r="I881" s="217"/>
    </row>
    <row r="882" spans="1:9" x14ac:dyDescent="0.35">
      <c r="A882" s="51"/>
      <c r="B882" s="19" t="s">
        <v>227</v>
      </c>
      <c r="D882" s="5"/>
      <c r="E882" s="115"/>
      <c r="F882" s="42"/>
      <c r="G882" s="53"/>
      <c r="I882" s="54"/>
    </row>
    <row r="883" spans="1:9" ht="29" x14ac:dyDescent="0.35">
      <c r="B883" s="60" t="s">
        <v>685</v>
      </c>
      <c r="D883" s="5"/>
      <c r="E883" s="115"/>
      <c r="F883" s="42"/>
    </row>
    <row r="884" spans="1:9" x14ac:dyDescent="0.35">
      <c r="A884" s="51"/>
      <c r="B884" s="19"/>
      <c r="D884" s="5"/>
      <c r="E884" s="115"/>
      <c r="F884" s="42"/>
      <c r="G884" s="53"/>
      <c r="I884" s="54"/>
    </row>
    <row r="885" spans="1:9" x14ac:dyDescent="0.35">
      <c r="A885" s="1" t="s">
        <v>686</v>
      </c>
      <c r="B885" s="221" t="s">
        <v>687</v>
      </c>
      <c r="C885" s="43" t="s">
        <v>8</v>
      </c>
      <c r="D885" s="5" t="s">
        <v>9</v>
      </c>
      <c r="E885" s="115">
        <v>15</v>
      </c>
      <c r="F885" s="42">
        <f>IF(C885="x",E885,0)</f>
        <v>15</v>
      </c>
      <c r="G885" s="215"/>
      <c r="I885" s="217" t="s">
        <v>688</v>
      </c>
    </row>
    <row r="886" spans="1:9" x14ac:dyDescent="0.35">
      <c r="B886" s="221"/>
      <c r="C886" s="43"/>
      <c r="D886" s="5" t="s">
        <v>11</v>
      </c>
      <c r="E886" s="115">
        <v>0</v>
      </c>
      <c r="F886" s="42">
        <f>IF(C886="x",E886,0)</f>
        <v>0</v>
      </c>
      <c r="G886" s="215"/>
      <c r="I886" s="217"/>
    </row>
    <row r="887" spans="1:9" x14ac:dyDescent="0.35">
      <c r="A887" s="51"/>
      <c r="B887" s="19" t="s">
        <v>227</v>
      </c>
      <c r="D887" s="5"/>
      <c r="E887" s="115"/>
      <c r="F887" s="42"/>
      <c r="G887" s="53"/>
      <c r="I887" s="54"/>
    </row>
    <row r="888" spans="1:9" ht="29" x14ac:dyDescent="0.35">
      <c r="B888" s="60" t="s">
        <v>685</v>
      </c>
      <c r="D888" s="5"/>
      <c r="E888" s="115"/>
      <c r="F888" s="42"/>
    </row>
    <row r="889" spans="1:9" x14ac:dyDescent="0.35">
      <c r="B889" s="56"/>
      <c r="D889" s="5"/>
      <c r="E889" s="115"/>
      <c r="F889" s="42"/>
    </row>
    <row r="890" spans="1:9" ht="15.5" x14ac:dyDescent="0.35">
      <c r="B890" s="200" t="s">
        <v>689</v>
      </c>
      <c r="C890" s="201"/>
      <c r="D890" s="201"/>
      <c r="E890" s="201"/>
      <c r="F890" s="202">
        <f>SUM(F891:F954)</f>
        <v>168</v>
      </c>
      <c r="G890" s="201"/>
      <c r="H890" s="203"/>
      <c r="I890" s="201"/>
    </row>
    <row r="891" spans="1:9" x14ac:dyDescent="0.35">
      <c r="A891" s="51">
        <v>120</v>
      </c>
      <c r="B891" s="221" t="s">
        <v>690</v>
      </c>
      <c r="C891" s="43" t="s">
        <v>8</v>
      </c>
      <c r="D891" s="5" t="s">
        <v>9</v>
      </c>
      <c r="E891" s="115">
        <v>25</v>
      </c>
      <c r="F891" s="42">
        <f>IF(C891="x",E891,0)</f>
        <v>25</v>
      </c>
      <c r="G891" s="215"/>
      <c r="I891" s="217" t="s">
        <v>691</v>
      </c>
    </row>
    <row r="892" spans="1:9" x14ac:dyDescent="0.35">
      <c r="A892" s="51"/>
      <c r="B892" s="221"/>
      <c r="C892" s="43"/>
      <c r="D892" s="5" t="s">
        <v>29</v>
      </c>
      <c r="E892" s="115">
        <v>0</v>
      </c>
      <c r="F892" s="42">
        <f>IF(C892="x",E892,0)</f>
        <v>0</v>
      </c>
      <c r="G892" s="215"/>
      <c r="I892" s="217"/>
    </row>
    <row r="893" spans="1:9" x14ac:dyDescent="0.35">
      <c r="B893" s="19" t="s">
        <v>692</v>
      </c>
      <c r="D893" s="5"/>
      <c r="E893" s="115"/>
      <c r="F893" s="42"/>
    </row>
    <row r="894" spans="1:9" x14ac:dyDescent="0.35">
      <c r="A894" s="51"/>
      <c r="B894" s="60" t="s">
        <v>693</v>
      </c>
      <c r="D894" s="5"/>
      <c r="E894" s="115"/>
      <c r="F894" s="42"/>
      <c r="G894" s="53"/>
      <c r="I894" s="54"/>
    </row>
    <row r="895" spans="1:9" x14ac:dyDescent="0.35">
      <c r="A895" s="51"/>
      <c r="B895" s="19"/>
      <c r="D895" s="5"/>
      <c r="E895" s="115"/>
      <c r="F895" s="42"/>
      <c r="G895" s="53"/>
      <c r="I895" s="54"/>
    </row>
    <row r="896" spans="1:9" x14ac:dyDescent="0.35">
      <c r="A896" s="1">
        <v>121</v>
      </c>
      <c r="B896" s="221" t="s">
        <v>694</v>
      </c>
      <c r="C896" s="85" t="s">
        <v>8</v>
      </c>
      <c r="D896" s="41" t="s">
        <v>661</v>
      </c>
      <c r="E896" s="205">
        <v>25</v>
      </c>
      <c r="F896" s="42">
        <f t="shared" ref="F896:F902" si="5">IF(C896="x",E896,0)</f>
        <v>25</v>
      </c>
      <c r="I896" s="10" t="s">
        <v>695</v>
      </c>
    </row>
    <row r="897" spans="1:9" x14ac:dyDescent="0.35">
      <c r="B897" s="221"/>
      <c r="C897" s="85"/>
      <c r="D897" s="41" t="s">
        <v>662</v>
      </c>
      <c r="E897" s="205">
        <v>20</v>
      </c>
      <c r="F897" s="42">
        <f t="shared" si="5"/>
        <v>0</v>
      </c>
    </row>
    <row r="898" spans="1:9" x14ac:dyDescent="0.35">
      <c r="B898" s="221"/>
      <c r="C898" s="85"/>
      <c r="D898" s="41" t="s">
        <v>663</v>
      </c>
      <c r="E898" s="205">
        <v>15</v>
      </c>
      <c r="F898" s="42">
        <f t="shared" si="5"/>
        <v>0</v>
      </c>
    </row>
    <row r="899" spans="1:9" x14ac:dyDescent="0.35">
      <c r="B899" s="221"/>
      <c r="C899" s="85"/>
      <c r="D899" s="41" t="s">
        <v>664</v>
      </c>
      <c r="E899" s="205">
        <v>10</v>
      </c>
      <c r="F899" s="42">
        <f t="shared" si="5"/>
        <v>0</v>
      </c>
    </row>
    <row r="900" spans="1:9" x14ac:dyDescent="0.35">
      <c r="B900" s="221"/>
      <c r="C900" s="85"/>
      <c r="D900" s="41" t="s">
        <v>665</v>
      </c>
      <c r="E900" s="205">
        <v>5</v>
      </c>
      <c r="F900" s="42">
        <f t="shared" si="5"/>
        <v>0</v>
      </c>
    </row>
    <row r="901" spans="1:9" x14ac:dyDescent="0.35">
      <c r="B901" s="221"/>
      <c r="C901" s="85"/>
      <c r="D901" s="41" t="s">
        <v>666</v>
      </c>
      <c r="E901" s="205">
        <v>0</v>
      </c>
      <c r="F901" s="42">
        <f t="shared" si="5"/>
        <v>0</v>
      </c>
    </row>
    <row r="902" spans="1:9" x14ac:dyDescent="0.35">
      <c r="B902" s="221"/>
      <c r="C902" s="85"/>
      <c r="D902" s="41" t="s">
        <v>696</v>
      </c>
      <c r="E902" s="42">
        <v>0</v>
      </c>
      <c r="F902" s="42">
        <f t="shared" si="5"/>
        <v>0</v>
      </c>
    </row>
    <row r="903" spans="1:9" x14ac:dyDescent="0.35">
      <c r="A903" s="51"/>
      <c r="B903" s="188" t="s">
        <v>697</v>
      </c>
      <c r="D903" s="5"/>
      <c r="E903" s="115"/>
      <c r="F903" s="42"/>
      <c r="G903" s="53"/>
      <c r="I903" s="54"/>
    </row>
    <row r="904" spans="1:9" x14ac:dyDescent="0.35">
      <c r="B904" s="47" t="s">
        <v>27</v>
      </c>
      <c r="D904" s="5"/>
      <c r="E904" s="115"/>
      <c r="F904" s="42"/>
    </row>
    <row r="905" spans="1:9" x14ac:dyDescent="0.35">
      <c r="B905" s="69"/>
      <c r="D905" s="5"/>
      <c r="E905" s="115"/>
      <c r="F905" s="42"/>
      <c r="G905" s="95"/>
      <c r="I905" s="96"/>
    </row>
    <row r="906" spans="1:9" x14ac:dyDescent="0.35">
      <c r="A906" s="1" t="s">
        <v>698</v>
      </c>
      <c r="B906" s="221" t="s">
        <v>699</v>
      </c>
      <c r="C906" s="85" t="s">
        <v>8</v>
      </c>
      <c r="D906" s="41" t="s">
        <v>661</v>
      </c>
      <c r="E906" s="205">
        <v>20</v>
      </c>
      <c r="F906" s="42">
        <f t="shared" ref="F906:F912" si="6">IF(C906="x",E906,0)</f>
        <v>20</v>
      </c>
    </row>
    <row r="907" spans="1:9" x14ac:dyDescent="0.35">
      <c r="B907" s="221"/>
      <c r="C907" s="85"/>
      <c r="D907" s="41" t="s">
        <v>662</v>
      </c>
      <c r="E907" s="205">
        <v>17</v>
      </c>
      <c r="F907" s="42">
        <f t="shared" si="6"/>
        <v>0</v>
      </c>
    </row>
    <row r="908" spans="1:9" x14ac:dyDescent="0.35">
      <c r="B908" s="221"/>
      <c r="C908" s="85"/>
      <c r="D908" s="41" t="s">
        <v>663</v>
      </c>
      <c r="E908" s="205">
        <v>14</v>
      </c>
      <c r="F908" s="42">
        <f t="shared" si="6"/>
        <v>0</v>
      </c>
    </row>
    <row r="909" spans="1:9" x14ac:dyDescent="0.35">
      <c r="B909" s="221"/>
      <c r="C909" s="85"/>
      <c r="D909" s="41" t="s">
        <v>664</v>
      </c>
      <c r="E909" s="205">
        <v>11</v>
      </c>
      <c r="F909" s="42">
        <f t="shared" si="6"/>
        <v>0</v>
      </c>
    </row>
    <row r="910" spans="1:9" x14ac:dyDescent="0.35">
      <c r="B910" s="221"/>
      <c r="C910" s="85"/>
      <c r="D910" s="41" t="s">
        <v>665</v>
      </c>
      <c r="E910" s="205">
        <v>8</v>
      </c>
      <c r="F910" s="42">
        <f t="shared" si="6"/>
        <v>0</v>
      </c>
    </row>
    <row r="911" spans="1:9" x14ac:dyDescent="0.35">
      <c r="B911" s="221"/>
      <c r="C911" s="85"/>
      <c r="D911" s="41" t="s">
        <v>666</v>
      </c>
      <c r="E911" s="205">
        <v>5</v>
      </c>
      <c r="F911" s="42">
        <f t="shared" si="6"/>
        <v>0</v>
      </c>
    </row>
    <row r="912" spans="1:9" x14ac:dyDescent="0.35">
      <c r="B912" s="221"/>
      <c r="C912" s="85"/>
      <c r="D912" s="41" t="s">
        <v>696</v>
      </c>
      <c r="E912" s="205">
        <v>0</v>
      </c>
      <c r="F912" s="42">
        <f t="shared" si="6"/>
        <v>0</v>
      </c>
    </row>
    <row r="913" spans="1:9" x14ac:dyDescent="0.35">
      <c r="A913" s="51"/>
      <c r="B913" s="19" t="s">
        <v>700</v>
      </c>
      <c r="D913" s="5"/>
      <c r="E913" s="115"/>
      <c r="F913" s="42"/>
      <c r="G913" s="53"/>
      <c r="I913" s="54"/>
    </row>
    <row r="914" spans="1:9" x14ac:dyDescent="0.35">
      <c r="B914" s="47" t="s">
        <v>27</v>
      </c>
      <c r="D914" s="5"/>
      <c r="E914" s="115"/>
      <c r="F914" s="42"/>
    </row>
    <row r="915" spans="1:9" x14ac:dyDescent="0.35">
      <c r="B915" s="69"/>
      <c r="D915" s="5"/>
      <c r="E915" s="115"/>
      <c r="F915" s="42"/>
      <c r="G915" s="95"/>
      <c r="I915" s="96"/>
    </row>
    <row r="916" spans="1:9" x14ac:dyDescent="0.35">
      <c r="A916" s="1" t="s">
        <v>701</v>
      </c>
      <c r="B916" s="221" t="s">
        <v>702</v>
      </c>
      <c r="C916" s="85" t="s">
        <v>8</v>
      </c>
      <c r="D916" s="41" t="s">
        <v>661</v>
      </c>
      <c r="E916" s="205">
        <v>20</v>
      </c>
      <c r="F916" s="42">
        <f t="shared" ref="F916:F922" si="7">IF(C916="x",E916,0)</f>
        <v>20</v>
      </c>
    </row>
    <row r="917" spans="1:9" x14ac:dyDescent="0.35">
      <c r="B917" s="221"/>
      <c r="C917" s="85"/>
      <c r="D917" s="41" t="s">
        <v>662</v>
      </c>
      <c r="E917" s="205">
        <v>17</v>
      </c>
      <c r="F917" s="42">
        <f t="shared" si="7"/>
        <v>0</v>
      </c>
    </row>
    <row r="918" spans="1:9" x14ac:dyDescent="0.35">
      <c r="B918" s="221"/>
      <c r="C918" s="85"/>
      <c r="D918" s="41" t="s">
        <v>663</v>
      </c>
      <c r="E918" s="205">
        <v>14</v>
      </c>
      <c r="F918" s="42">
        <f t="shared" si="7"/>
        <v>0</v>
      </c>
    </row>
    <row r="919" spans="1:9" x14ac:dyDescent="0.35">
      <c r="B919" s="221"/>
      <c r="C919" s="85"/>
      <c r="D919" s="41" t="s">
        <v>664</v>
      </c>
      <c r="E919" s="205">
        <v>11</v>
      </c>
      <c r="F919" s="42">
        <f t="shared" si="7"/>
        <v>0</v>
      </c>
    </row>
    <row r="920" spans="1:9" x14ac:dyDescent="0.35">
      <c r="B920" s="221"/>
      <c r="C920" s="85"/>
      <c r="D920" s="41" t="s">
        <v>665</v>
      </c>
      <c r="E920" s="205">
        <v>8</v>
      </c>
      <c r="F920" s="42">
        <f t="shared" si="7"/>
        <v>0</v>
      </c>
    </row>
    <row r="921" spans="1:9" x14ac:dyDescent="0.35">
      <c r="B921" s="221"/>
      <c r="C921" s="85"/>
      <c r="D921" s="41" t="s">
        <v>666</v>
      </c>
      <c r="E921" s="205">
        <v>5</v>
      </c>
      <c r="F921" s="42">
        <f t="shared" si="7"/>
        <v>0</v>
      </c>
    </row>
    <row r="922" spans="1:9" x14ac:dyDescent="0.35">
      <c r="B922" s="221"/>
      <c r="C922" s="85"/>
      <c r="D922" s="41" t="s">
        <v>696</v>
      </c>
      <c r="E922" s="205">
        <v>0</v>
      </c>
      <c r="F922" s="42">
        <f t="shared" si="7"/>
        <v>0</v>
      </c>
    </row>
    <row r="923" spans="1:9" x14ac:dyDescent="0.35">
      <c r="A923" s="51"/>
      <c r="B923" s="19" t="s">
        <v>703</v>
      </c>
      <c r="D923" s="5"/>
      <c r="E923" s="115"/>
      <c r="F923" s="42"/>
      <c r="G923" s="53"/>
      <c r="I923" s="54"/>
    </row>
    <row r="924" spans="1:9" x14ac:dyDescent="0.35">
      <c r="B924" s="47" t="s">
        <v>27</v>
      </c>
      <c r="D924" s="5"/>
      <c r="E924" s="115"/>
      <c r="F924" s="42"/>
    </row>
    <row r="925" spans="1:9" x14ac:dyDescent="0.35">
      <c r="B925" s="69"/>
      <c r="D925" s="5"/>
      <c r="E925" s="115"/>
      <c r="F925" s="42"/>
      <c r="G925" s="95"/>
      <c r="I925" s="96"/>
    </row>
    <row r="926" spans="1:9" x14ac:dyDescent="0.35">
      <c r="A926" s="51">
        <v>123</v>
      </c>
      <c r="B926" s="221" t="s">
        <v>704</v>
      </c>
      <c r="C926" s="43"/>
      <c r="D926" s="5" t="s">
        <v>9</v>
      </c>
      <c r="E926" s="115">
        <v>5</v>
      </c>
      <c r="F926" s="42">
        <f>IF(C926="x",E926,0)</f>
        <v>0</v>
      </c>
      <c r="G926" s="215"/>
      <c r="I926" s="217"/>
    </row>
    <row r="927" spans="1:9" x14ac:dyDescent="0.35">
      <c r="A927" s="51"/>
      <c r="B927" s="221"/>
      <c r="C927" s="43" t="s">
        <v>8</v>
      </c>
      <c r="D927" s="5" t="s">
        <v>29</v>
      </c>
      <c r="E927" s="115">
        <v>0</v>
      </c>
      <c r="F927" s="42">
        <f>IF(C927="x",E927,0)</f>
        <v>0</v>
      </c>
      <c r="G927" s="215"/>
      <c r="I927" s="217"/>
    </row>
    <row r="928" spans="1:9" ht="43.5" x14ac:dyDescent="0.35">
      <c r="B928" s="19" t="s">
        <v>705</v>
      </c>
      <c r="D928" s="5"/>
      <c r="E928" s="115"/>
      <c r="F928" s="42"/>
    </row>
    <row r="929" spans="1:9" x14ac:dyDescent="0.35">
      <c r="A929" s="51"/>
      <c r="B929" s="47" t="s">
        <v>27</v>
      </c>
      <c r="D929" s="5"/>
      <c r="E929" s="115"/>
      <c r="F929" s="42"/>
      <c r="G929" s="53"/>
      <c r="I929" s="54"/>
    </row>
    <row r="930" spans="1:9" x14ac:dyDescent="0.35">
      <c r="B930" s="69"/>
      <c r="D930" s="5"/>
      <c r="E930" s="115"/>
      <c r="F930" s="42"/>
      <c r="G930" s="95"/>
      <c r="I930" s="96"/>
    </row>
    <row r="931" spans="1:9" x14ac:dyDescent="0.35">
      <c r="A931" s="51" t="s">
        <v>706</v>
      </c>
      <c r="B931" s="221" t="s">
        <v>707</v>
      </c>
      <c r="C931" s="43" t="s">
        <v>8</v>
      </c>
      <c r="D931" s="5" t="s">
        <v>9</v>
      </c>
      <c r="E931" s="115">
        <v>25</v>
      </c>
      <c r="F931" s="42">
        <f>IF(C931="x",E931,0)</f>
        <v>25</v>
      </c>
      <c r="G931" s="215"/>
      <c r="I931" s="217"/>
    </row>
    <row r="932" spans="1:9" x14ac:dyDescent="0.35">
      <c r="A932" s="51"/>
      <c r="B932" s="221"/>
      <c r="C932" s="43"/>
      <c r="D932" s="5" t="s">
        <v>29</v>
      </c>
      <c r="E932" s="115">
        <v>0</v>
      </c>
      <c r="F932" s="42">
        <f>IF(C932="x",E932,0)</f>
        <v>0</v>
      </c>
      <c r="G932" s="215"/>
      <c r="I932" s="217"/>
    </row>
    <row r="933" spans="1:9" x14ac:dyDescent="0.35">
      <c r="A933" s="51"/>
      <c r="B933" s="19"/>
      <c r="D933" s="5"/>
      <c r="E933" s="115"/>
      <c r="F933" s="42"/>
      <c r="G933" s="53"/>
      <c r="I933" s="54"/>
    </row>
    <row r="934" spans="1:9" x14ac:dyDescent="0.35">
      <c r="A934" s="51" t="s">
        <v>708</v>
      </c>
      <c r="B934" s="221" t="s">
        <v>709</v>
      </c>
      <c r="C934" s="43" t="s">
        <v>8</v>
      </c>
      <c r="D934" s="5" t="s">
        <v>494</v>
      </c>
      <c r="E934" s="115">
        <v>15</v>
      </c>
      <c r="F934" s="42">
        <f>IF(C934="x",E934,0)</f>
        <v>15</v>
      </c>
      <c r="G934" s="215"/>
      <c r="I934" s="217"/>
    </row>
    <row r="935" spans="1:9" x14ac:dyDescent="0.35">
      <c r="A935" s="51"/>
      <c r="B935" s="221"/>
      <c r="C935" s="43"/>
      <c r="D935" s="5" t="s">
        <v>171</v>
      </c>
      <c r="E935" s="115">
        <v>0</v>
      </c>
      <c r="F935" s="42">
        <f>IF(C935="x",E935,0)</f>
        <v>0</v>
      </c>
      <c r="G935" s="215"/>
      <c r="I935" s="217"/>
    </row>
    <row r="936" spans="1:9" x14ac:dyDescent="0.35">
      <c r="B936" s="19" t="s">
        <v>710</v>
      </c>
      <c r="D936" s="5"/>
      <c r="E936" s="115"/>
      <c r="F936" s="42"/>
    </row>
    <row r="937" spans="1:9" ht="29" x14ac:dyDescent="0.35">
      <c r="A937" s="51"/>
      <c r="B937" s="60" t="s">
        <v>711</v>
      </c>
      <c r="D937" s="5"/>
      <c r="E937" s="115"/>
      <c r="F937" s="42"/>
      <c r="G937" s="53"/>
      <c r="I937" s="54"/>
    </row>
    <row r="938" spans="1:9" x14ac:dyDescent="0.35">
      <c r="A938" s="51"/>
      <c r="B938" s="19"/>
      <c r="D938" s="5"/>
      <c r="E938" s="115"/>
      <c r="F938" s="42"/>
      <c r="G938" s="53"/>
      <c r="I938" s="54"/>
    </row>
    <row r="939" spans="1:9" x14ac:dyDescent="0.35">
      <c r="A939" s="1" t="s">
        <v>712</v>
      </c>
      <c r="B939" s="221" t="s">
        <v>713</v>
      </c>
      <c r="C939" s="85"/>
      <c r="D939" s="41" t="s">
        <v>661</v>
      </c>
      <c r="E939" s="205">
        <v>20</v>
      </c>
      <c r="F939" s="42">
        <f t="shared" ref="F939:F945" si="8">IF(C939="x",E939,0)</f>
        <v>0</v>
      </c>
      <c r="G939" s="225"/>
      <c r="I939" s="226" t="s">
        <v>714</v>
      </c>
    </row>
    <row r="940" spans="1:9" x14ac:dyDescent="0.35">
      <c r="B940" s="221"/>
      <c r="C940" s="85" t="s">
        <v>8</v>
      </c>
      <c r="D940" s="41" t="s">
        <v>662</v>
      </c>
      <c r="E940" s="205">
        <v>17</v>
      </c>
      <c r="F940" s="42">
        <f t="shared" si="8"/>
        <v>17</v>
      </c>
      <c r="G940" s="225"/>
      <c r="I940" s="226"/>
    </row>
    <row r="941" spans="1:9" x14ac:dyDescent="0.35">
      <c r="B941" s="221"/>
      <c r="C941" s="85"/>
      <c r="D941" s="41" t="s">
        <v>663</v>
      </c>
      <c r="E941" s="205">
        <v>14</v>
      </c>
      <c r="F941" s="42">
        <f t="shared" si="8"/>
        <v>0</v>
      </c>
      <c r="G941" s="225"/>
      <c r="I941" s="226"/>
    </row>
    <row r="942" spans="1:9" x14ac:dyDescent="0.35">
      <c r="B942" s="221"/>
      <c r="C942" s="85"/>
      <c r="D942" s="41" t="s">
        <v>664</v>
      </c>
      <c r="E942" s="205">
        <v>11</v>
      </c>
      <c r="F942" s="42">
        <f t="shared" si="8"/>
        <v>0</v>
      </c>
      <c r="G942" s="225"/>
      <c r="I942" s="226"/>
    </row>
    <row r="943" spans="1:9" x14ac:dyDescent="0.35">
      <c r="B943" s="221"/>
      <c r="C943" s="85"/>
      <c r="D943" s="41" t="s">
        <v>665</v>
      </c>
      <c r="E943" s="205">
        <v>8</v>
      </c>
      <c r="F943" s="42">
        <f t="shared" si="8"/>
        <v>0</v>
      </c>
      <c r="G943" s="225"/>
      <c r="I943" s="226"/>
    </row>
    <row r="944" spans="1:9" x14ac:dyDescent="0.35">
      <c r="B944" s="221"/>
      <c r="C944" s="85"/>
      <c r="D944" s="41" t="s">
        <v>666</v>
      </c>
      <c r="E944" s="205">
        <v>5</v>
      </c>
      <c r="F944" s="42">
        <f t="shared" si="8"/>
        <v>0</v>
      </c>
      <c r="G944" s="225"/>
      <c r="I944" s="226"/>
    </row>
    <row r="945" spans="1:9" x14ac:dyDescent="0.35">
      <c r="B945" s="221"/>
      <c r="C945" s="85"/>
      <c r="D945" s="204">
        <v>0</v>
      </c>
      <c r="E945" s="205">
        <v>0</v>
      </c>
      <c r="F945" s="42">
        <f t="shared" si="8"/>
        <v>0</v>
      </c>
      <c r="G945" s="225"/>
      <c r="I945" s="226"/>
    </row>
    <row r="946" spans="1:9" x14ac:dyDescent="0.35">
      <c r="B946" s="69"/>
      <c r="D946" s="5"/>
      <c r="E946" s="115"/>
      <c r="F946" s="42"/>
      <c r="G946" s="95"/>
      <c r="I946" s="96"/>
    </row>
    <row r="947" spans="1:9" x14ac:dyDescent="0.35">
      <c r="A947" s="1" t="s">
        <v>715</v>
      </c>
      <c r="B947" s="221" t="s">
        <v>716</v>
      </c>
      <c r="C947" s="85"/>
      <c r="D947" s="41" t="s">
        <v>661</v>
      </c>
      <c r="E947" s="205">
        <v>25</v>
      </c>
      <c r="F947" s="42">
        <f t="shared" ref="F947:F953" si="9">IF(C947="x",E947,0)</f>
        <v>0</v>
      </c>
      <c r="G947" s="225"/>
      <c r="I947" s="226" t="s">
        <v>717</v>
      </c>
    </row>
    <row r="948" spans="1:9" x14ac:dyDescent="0.35">
      <c r="B948" s="221"/>
      <c r="C948" s="85" t="s">
        <v>8</v>
      </c>
      <c r="D948" s="41" t="s">
        <v>662</v>
      </c>
      <c r="E948" s="205">
        <v>21</v>
      </c>
      <c r="F948" s="42">
        <f t="shared" si="9"/>
        <v>21</v>
      </c>
      <c r="G948" s="225"/>
      <c r="I948" s="226"/>
    </row>
    <row r="949" spans="1:9" x14ac:dyDescent="0.35">
      <c r="B949" s="221"/>
      <c r="C949" s="85"/>
      <c r="D949" s="41" t="s">
        <v>663</v>
      </c>
      <c r="E949" s="205">
        <v>17</v>
      </c>
      <c r="F949" s="42">
        <f t="shared" si="9"/>
        <v>0</v>
      </c>
      <c r="G949" s="225"/>
      <c r="I949" s="226"/>
    </row>
    <row r="950" spans="1:9" x14ac:dyDescent="0.35">
      <c r="B950" s="221"/>
      <c r="C950" s="85"/>
      <c r="D950" s="41" t="s">
        <v>664</v>
      </c>
      <c r="E950" s="205">
        <v>13</v>
      </c>
      <c r="F950" s="42">
        <f t="shared" si="9"/>
        <v>0</v>
      </c>
      <c r="G950" s="225"/>
      <c r="I950" s="226"/>
    </row>
    <row r="951" spans="1:9" x14ac:dyDescent="0.35">
      <c r="B951" s="221"/>
      <c r="C951" s="85"/>
      <c r="D951" s="41" t="s">
        <v>665</v>
      </c>
      <c r="E951" s="205">
        <v>9</v>
      </c>
      <c r="F951" s="42">
        <f t="shared" si="9"/>
        <v>0</v>
      </c>
      <c r="G951" s="225"/>
      <c r="I951" s="226"/>
    </row>
    <row r="952" spans="1:9" x14ac:dyDescent="0.35">
      <c r="B952" s="221"/>
      <c r="C952" s="85"/>
      <c r="D952" s="41" t="s">
        <v>666</v>
      </c>
      <c r="E952" s="205">
        <v>5</v>
      </c>
      <c r="F952" s="42">
        <f t="shared" si="9"/>
        <v>0</v>
      </c>
      <c r="G952" s="225"/>
      <c r="I952" s="226"/>
    </row>
    <row r="953" spans="1:9" x14ac:dyDescent="0.35">
      <c r="B953" s="221"/>
      <c r="C953" s="85"/>
      <c r="D953" s="204">
        <v>0</v>
      </c>
      <c r="E953" s="205">
        <v>0</v>
      </c>
      <c r="F953" s="42">
        <f t="shared" si="9"/>
        <v>0</v>
      </c>
      <c r="G953" s="225"/>
      <c r="I953" s="226"/>
    </row>
    <row r="954" spans="1:9" x14ac:dyDescent="0.35">
      <c r="A954" s="51"/>
      <c r="B954" s="19"/>
      <c r="D954" s="5"/>
      <c r="E954" s="115"/>
      <c r="F954" s="42"/>
      <c r="G954" s="53"/>
      <c r="I954" s="54"/>
    </row>
    <row r="955" spans="1:9" ht="15.5" x14ac:dyDescent="0.35">
      <c r="B955" s="200" t="s">
        <v>718</v>
      </c>
      <c r="C955" s="201"/>
      <c r="D955" s="201"/>
      <c r="E955" s="201"/>
      <c r="F955" s="202">
        <f>SUM(F956:F1005)</f>
        <v>145</v>
      </c>
      <c r="G955" s="201"/>
      <c r="H955" s="203"/>
      <c r="I955" s="201"/>
    </row>
    <row r="956" spans="1:9" x14ac:dyDescent="0.35">
      <c r="A956" s="51">
        <v>126</v>
      </c>
      <c r="B956" s="221" t="s">
        <v>719</v>
      </c>
      <c r="C956" s="43" t="s">
        <v>8</v>
      </c>
      <c r="D956" s="5" t="s">
        <v>9</v>
      </c>
      <c r="E956" s="115">
        <v>15</v>
      </c>
      <c r="F956" s="42">
        <f>IF(C956="x",E956,0)</f>
        <v>15</v>
      </c>
      <c r="G956" s="215"/>
      <c r="I956" s="217" t="s">
        <v>720</v>
      </c>
    </row>
    <row r="957" spans="1:9" x14ac:dyDescent="0.35">
      <c r="A957" s="51"/>
      <c r="B957" s="221"/>
      <c r="C957" s="43"/>
      <c r="D957" s="5" t="s">
        <v>29</v>
      </c>
      <c r="E957" s="115">
        <v>0</v>
      </c>
      <c r="F957" s="42">
        <f>IF(C957="x",E957,0)</f>
        <v>0</v>
      </c>
      <c r="G957" s="215"/>
      <c r="I957" s="217"/>
    </row>
    <row r="958" spans="1:9" x14ac:dyDescent="0.35">
      <c r="B958" s="19" t="s">
        <v>227</v>
      </c>
      <c r="D958" s="5"/>
      <c r="E958" s="115"/>
      <c r="F958" s="42"/>
    </row>
    <row r="959" spans="1:9" x14ac:dyDescent="0.35">
      <c r="A959" s="51"/>
      <c r="B959" s="60" t="s">
        <v>721</v>
      </c>
      <c r="D959" s="5"/>
      <c r="E959" s="115"/>
      <c r="F959" s="42"/>
      <c r="G959" s="53"/>
      <c r="I959" s="54"/>
    </row>
    <row r="960" spans="1:9" x14ac:dyDescent="0.35">
      <c r="A960" s="51"/>
      <c r="B960" s="19"/>
      <c r="D960" s="5"/>
      <c r="E960" s="115"/>
      <c r="F960" s="42"/>
      <c r="G960" s="53"/>
      <c r="I960" s="54"/>
    </row>
    <row r="961" spans="1:9" x14ac:dyDescent="0.35">
      <c r="A961" s="51">
        <v>127</v>
      </c>
      <c r="B961" s="234" t="s">
        <v>722</v>
      </c>
      <c r="C961" s="43" t="s">
        <v>8</v>
      </c>
      <c r="D961" s="5" t="s">
        <v>9</v>
      </c>
      <c r="E961" s="115">
        <v>30</v>
      </c>
      <c r="F961" s="42">
        <f>IF(C961="x",E961,0)</f>
        <v>30</v>
      </c>
      <c r="G961" s="215"/>
      <c r="I961" s="217"/>
    </row>
    <row r="962" spans="1:9" x14ac:dyDescent="0.35">
      <c r="A962" s="51"/>
      <c r="B962" s="234"/>
      <c r="C962" s="43"/>
      <c r="D962" s="5" t="s">
        <v>29</v>
      </c>
      <c r="E962" s="115">
        <v>0</v>
      </c>
      <c r="F962" s="42">
        <f>IF(C962="x",E962,0)</f>
        <v>0</v>
      </c>
      <c r="G962" s="215"/>
      <c r="I962" s="217"/>
    </row>
    <row r="963" spans="1:9" x14ac:dyDescent="0.35">
      <c r="B963" s="19" t="s">
        <v>227</v>
      </c>
      <c r="D963" s="5"/>
      <c r="E963" s="115"/>
      <c r="F963" s="42"/>
    </row>
    <row r="964" spans="1:9" ht="29" x14ac:dyDescent="0.35">
      <c r="A964" s="51"/>
      <c r="B964" s="60" t="s">
        <v>723</v>
      </c>
      <c r="D964" s="5"/>
      <c r="E964" s="115"/>
      <c r="F964" s="42"/>
      <c r="G964" s="53"/>
      <c r="I964" s="54"/>
    </row>
    <row r="965" spans="1:9" x14ac:dyDescent="0.35">
      <c r="A965" s="51"/>
      <c r="B965" s="19"/>
      <c r="D965" s="5"/>
      <c r="E965" s="115"/>
      <c r="F965" s="42"/>
      <c r="G965" s="53"/>
      <c r="I965" s="54"/>
    </row>
    <row r="966" spans="1:9" x14ac:dyDescent="0.35">
      <c r="A966" s="1" t="s">
        <v>724</v>
      </c>
      <c r="B966" s="221" t="s">
        <v>725</v>
      </c>
      <c r="C966" s="85" t="s">
        <v>8</v>
      </c>
      <c r="D966" s="41" t="s">
        <v>661</v>
      </c>
      <c r="E966" s="205">
        <v>20</v>
      </c>
      <c r="F966" s="42">
        <f t="shared" ref="F966:F971" si="10">IF(C966="x",E966,0)</f>
        <v>20</v>
      </c>
    </row>
    <row r="967" spans="1:9" x14ac:dyDescent="0.35">
      <c r="B967" s="221"/>
      <c r="C967" s="85"/>
      <c r="D967" s="41" t="s">
        <v>662</v>
      </c>
      <c r="E967" s="205">
        <v>18</v>
      </c>
      <c r="F967" s="42">
        <f t="shared" si="10"/>
        <v>0</v>
      </c>
    </row>
    <row r="968" spans="1:9" x14ac:dyDescent="0.35">
      <c r="B968" s="221"/>
      <c r="C968" s="85"/>
      <c r="D968" s="41" t="s">
        <v>663</v>
      </c>
      <c r="E968" s="205">
        <v>15</v>
      </c>
      <c r="F968" s="42">
        <f t="shared" si="10"/>
        <v>0</v>
      </c>
    </row>
    <row r="969" spans="1:9" x14ac:dyDescent="0.35">
      <c r="B969" s="221"/>
      <c r="C969" s="85"/>
      <c r="D969" s="41" t="s">
        <v>664</v>
      </c>
      <c r="E969" s="205">
        <v>10</v>
      </c>
      <c r="F969" s="42">
        <f t="shared" si="10"/>
        <v>0</v>
      </c>
    </row>
    <row r="970" spans="1:9" x14ac:dyDescent="0.35">
      <c r="B970" s="221"/>
      <c r="C970" s="85"/>
      <c r="D970" s="41" t="s">
        <v>665</v>
      </c>
      <c r="E970" s="205">
        <v>5</v>
      </c>
      <c r="F970" s="42">
        <f t="shared" si="10"/>
        <v>0</v>
      </c>
    </row>
    <row r="971" spans="1:9" x14ac:dyDescent="0.35">
      <c r="B971" s="221"/>
      <c r="C971" s="85"/>
      <c r="D971" s="41" t="s">
        <v>666</v>
      </c>
      <c r="E971" s="205">
        <v>0</v>
      </c>
      <c r="F971" s="42">
        <f t="shared" si="10"/>
        <v>0</v>
      </c>
    </row>
    <row r="972" spans="1:9" x14ac:dyDescent="0.35">
      <c r="B972" s="69"/>
      <c r="D972" s="5"/>
      <c r="E972" s="115"/>
      <c r="F972" s="42"/>
      <c r="G972" s="95"/>
      <c r="I972" s="96"/>
    </row>
    <row r="973" spans="1:9" x14ac:dyDescent="0.35">
      <c r="A973" s="1" t="s">
        <v>726</v>
      </c>
      <c r="B973" s="221" t="s">
        <v>727</v>
      </c>
      <c r="C973" s="85"/>
      <c r="D973" s="41" t="s">
        <v>661</v>
      </c>
      <c r="E973" s="205">
        <v>25</v>
      </c>
      <c r="F973" s="42">
        <f t="shared" ref="F973:F978" si="11">IF(C973="x",E973,0)</f>
        <v>0</v>
      </c>
      <c r="G973" s="225"/>
      <c r="I973" s="226" t="s">
        <v>728</v>
      </c>
    </row>
    <row r="974" spans="1:9" x14ac:dyDescent="0.35">
      <c r="B974" s="221"/>
      <c r="C974" s="85" t="s">
        <v>8</v>
      </c>
      <c r="D974" s="41" t="s">
        <v>662</v>
      </c>
      <c r="E974" s="205">
        <v>20</v>
      </c>
      <c r="F974" s="42">
        <f t="shared" si="11"/>
        <v>20</v>
      </c>
      <c r="G974" s="225"/>
      <c r="I974" s="226"/>
    </row>
    <row r="975" spans="1:9" x14ac:dyDescent="0.35">
      <c r="B975" s="221"/>
      <c r="C975" s="85"/>
      <c r="D975" s="41" t="s">
        <v>663</v>
      </c>
      <c r="E975" s="205">
        <v>15</v>
      </c>
      <c r="F975" s="42">
        <f t="shared" si="11"/>
        <v>0</v>
      </c>
      <c r="G975" s="225"/>
      <c r="I975" s="226"/>
    </row>
    <row r="976" spans="1:9" x14ac:dyDescent="0.35">
      <c r="B976" s="221"/>
      <c r="C976" s="85"/>
      <c r="D976" s="41" t="s">
        <v>664</v>
      </c>
      <c r="E976" s="205">
        <v>10</v>
      </c>
      <c r="F976" s="42">
        <f t="shared" si="11"/>
        <v>0</v>
      </c>
      <c r="G976" s="225"/>
      <c r="I976" s="226"/>
    </row>
    <row r="977" spans="1:9" x14ac:dyDescent="0.35">
      <c r="B977" s="221"/>
      <c r="C977" s="85"/>
      <c r="D977" s="41" t="s">
        <v>665</v>
      </c>
      <c r="E977" s="205">
        <v>5</v>
      </c>
      <c r="F977" s="42">
        <f t="shared" si="11"/>
        <v>0</v>
      </c>
      <c r="G977" s="225"/>
      <c r="I977" s="226"/>
    </row>
    <row r="978" spans="1:9" x14ac:dyDescent="0.35">
      <c r="B978" s="221"/>
      <c r="C978" s="85"/>
      <c r="D978" s="41" t="s">
        <v>666</v>
      </c>
      <c r="E978" s="205">
        <v>0</v>
      </c>
      <c r="F978" s="42">
        <f t="shared" si="11"/>
        <v>0</v>
      </c>
      <c r="G978" s="225"/>
      <c r="I978" s="226"/>
    </row>
    <row r="979" spans="1:9" x14ac:dyDescent="0.35">
      <c r="B979" s="69"/>
      <c r="D979" s="5"/>
      <c r="E979" s="115"/>
      <c r="F979" s="42"/>
      <c r="G979" s="95"/>
      <c r="I979" s="96"/>
    </row>
    <row r="980" spans="1:9" x14ac:dyDescent="0.35">
      <c r="A980" s="1" t="s">
        <v>729</v>
      </c>
      <c r="B980" s="221" t="s">
        <v>730</v>
      </c>
      <c r="C980" s="85"/>
      <c r="D980" s="41" t="s">
        <v>661</v>
      </c>
      <c r="E980" s="205">
        <v>25</v>
      </c>
      <c r="F980" s="42">
        <f t="shared" ref="F980:F985" si="12">IF(C980="x",E980,0)</f>
        <v>0</v>
      </c>
      <c r="G980" s="225"/>
      <c r="I980" s="226" t="s">
        <v>731</v>
      </c>
    </row>
    <row r="981" spans="1:9" x14ac:dyDescent="0.35">
      <c r="B981" s="221"/>
      <c r="C981" s="85" t="s">
        <v>8</v>
      </c>
      <c r="D981" s="41" t="s">
        <v>662</v>
      </c>
      <c r="E981" s="205">
        <v>20</v>
      </c>
      <c r="F981" s="42">
        <f t="shared" si="12"/>
        <v>20</v>
      </c>
      <c r="G981" s="225"/>
      <c r="I981" s="226"/>
    </row>
    <row r="982" spans="1:9" x14ac:dyDescent="0.35">
      <c r="B982" s="221"/>
      <c r="C982" s="85"/>
      <c r="D982" s="41" t="s">
        <v>663</v>
      </c>
      <c r="E982" s="205">
        <v>15</v>
      </c>
      <c r="F982" s="42">
        <f t="shared" si="12"/>
        <v>0</v>
      </c>
      <c r="G982" s="225"/>
      <c r="I982" s="226"/>
    </row>
    <row r="983" spans="1:9" x14ac:dyDescent="0.35">
      <c r="B983" s="221"/>
      <c r="C983" s="85"/>
      <c r="D983" s="41" t="s">
        <v>664</v>
      </c>
      <c r="E983" s="205">
        <v>10</v>
      </c>
      <c r="F983" s="42">
        <f t="shared" si="12"/>
        <v>0</v>
      </c>
      <c r="G983" s="225"/>
      <c r="I983" s="226"/>
    </row>
    <row r="984" spans="1:9" x14ac:dyDescent="0.35">
      <c r="B984" s="221"/>
      <c r="C984" s="85"/>
      <c r="D984" s="41" t="s">
        <v>665</v>
      </c>
      <c r="E984" s="205">
        <v>5</v>
      </c>
      <c r="F984" s="42">
        <f t="shared" si="12"/>
        <v>0</v>
      </c>
      <c r="G984" s="225"/>
      <c r="I984" s="226"/>
    </row>
    <row r="985" spans="1:9" x14ac:dyDescent="0.35">
      <c r="B985" s="221"/>
      <c r="C985" s="85"/>
      <c r="D985" s="41" t="s">
        <v>666</v>
      </c>
      <c r="E985" s="205">
        <v>0</v>
      </c>
      <c r="F985" s="42">
        <f t="shared" si="12"/>
        <v>0</v>
      </c>
      <c r="G985" s="225"/>
      <c r="I985" s="226"/>
    </row>
    <row r="986" spans="1:9" x14ac:dyDescent="0.35">
      <c r="B986" s="69"/>
      <c r="D986" s="5"/>
      <c r="E986" s="115"/>
      <c r="F986" s="42"/>
      <c r="G986" s="95"/>
      <c r="I986" s="96"/>
    </row>
    <row r="987" spans="1:9" x14ac:dyDescent="0.35">
      <c r="A987" s="1" t="s">
        <v>732</v>
      </c>
      <c r="B987" s="221" t="s">
        <v>733</v>
      </c>
      <c r="C987" s="85"/>
      <c r="D987" s="41" t="s">
        <v>661</v>
      </c>
      <c r="E987" s="205">
        <v>25</v>
      </c>
      <c r="F987" s="42">
        <f t="shared" ref="F987:F992" si="13">IF(C987="x",E987,0)</f>
        <v>0</v>
      </c>
      <c r="G987" s="225"/>
      <c r="I987" s="226" t="s">
        <v>734</v>
      </c>
    </row>
    <row r="988" spans="1:9" x14ac:dyDescent="0.35">
      <c r="B988" s="221"/>
      <c r="C988" s="85"/>
      <c r="D988" s="41" t="s">
        <v>662</v>
      </c>
      <c r="E988" s="205">
        <v>20</v>
      </c>
      <c r="F988" s="42">
        <f t="shared" si="13"/>
        <v>0</v>
      </c>
      <c r="G988" s="225"/>
      <c r="I988" s="226"/>
    </row>
    <row r="989" spans="1:9" x14ac:dyDescent="0.35">
      <c r="B989" s="221"/>
      <c r="C989" s="85"/>
      <c r="D989" s="41" t="s">
        <v>663</v>
      </c>
      <c r="E989" s="205">
        <v>15</v>
      </c>
      <c r="F989" s="42">
        <f t="shared" si="13"/>
        <v>0</v>
      </c>
      <c r="G989" s="225"/>
      <c r="I989" s="226"/>
    </row>
    <row r="990" spans="1:9" x14ac:dyDescent="0.35">
      <c r="B990" s="221"/>
      <c r="C990" s="85"/>
      <c r="D990" s="41" t="s">
        <v>664</v>
      </c>
      <c r="E990" s="205">
        <v>10</v>
      </c>
      <c r="F990" s="42">
        <f t="shared" si="13"/>
        <v>0</v>
      </c>
      <c r="G990" s="225"/>
      <c r="I990" s="226"/>
    </row>
    <row r="991" spans="1:9" x14ac:dyDescent="0.35">
      <c r="B991" s="221"/>
      <c r="C991" s="85"/>
      <c r="D991" s="41" t="s">
        <v>665</v>
      </c>
      <c r="E991" s="205">
        <v>5</v>
      </c>
      <c r="F991" s="42">
        <f t="shared" si="13"/>
        <v>0</v>
      </c>
      <c r="G991" s="225"/>
      <c r="I991" s="226"/>
    </row>
    <row r="992" spans="1:9" x14ac:dyDescent="0.35">
      <c r="B992" s="221"/>
      <c r="C992" s="85" t="s">
        <v>8</v>
      </c>
      <c r="D992" s="41" t="s">
        <v>666</v>
      </c>
      <c r="E992" s="205">
        <v>0</v>
      </c>
      <c r="F992" s="42">
        <f t="shared" si="13"/>
        <v>0</v>
      </c>
      <c r="G992" s="225"/>
      <c r="I992" s="226"/>
    </row>
    <row r="993" spans="1:9" x14ac:dyDescent="0.35">
      <c r="B993" s="69"/>
      <c r="D993" s="5"/>
      <c r="E993" s="115"/>
      <c r="F993" s="42"/>
      <c r="G993" s="95"/>
      <c r="I993" s="96"/>
    </row>
    <row r="994" spans="1:9" x14ac:dyDescent="0.35">
      <c r="A994" s="1" t="s">
        <v>735</v>
      </c>
      <c r="B994" s="221" t="s">
        <v>736</v>
      </c>
      <c r="C994" s="85" t="s">
        <v>8</v>
      </c>
      <c r="D994" s="41" t="s">
        <v>661</v>
      </c>
      <c r="E994" s="205">
        <v>25</v>
      </c>
      <c r="F994" s="42">
        <f t="shared" ref="F994:F999" si="14">IF(C994="x",E994,0)</f>
        <v>25</v>
      </c>
      <c r="G994" s="225"/>
      <c r="I994" s="226" t="s">
        <v>737</v>
      </c>
    </row>
    <row r="995" spans="1:9" x14ac:dyDescent="0.35">
      <c r="B995" s="221"/>
      <c r="C995" s="85"/>
      <c r="D995" s="41" t="s">
        <v>662</v>
      </c>
      <c r="E995" s="205">
        <v>20</v>
      </c>
      <c r="F995" s="42">
        <f t="shared" si="14"/>
        <v>0</v>
      </c>
      <c r="G995" s="225"/>
      <c r="I995" s="226"/>
    </row>
    <row r="996" spans="1:9" x14ac:dyDescent="0.35">
      <c r="B996" s="221"/>
      <c r="C996" s="85"/>
      <c r="D996" s="41" t="s">
        <v>663</v>
      </c>
      <c r="E996" s="205">
        <v>15</v>
      </c>
      <c r="F996" s="42">
        <f t="shared" si="14"/>
        <v>0</v>
      </c>
      <c r="G996" s="225"/>
      <c r="I996" s="226"/>
    </row>
    <row r="997" spans="1:9" x14ac:dyDescent="0.35">
      <c r="B997" s="221"/>
      <c r="C997" s="85"/>
      <c r="D997" s="41" t="s">
        <v>664</v>
      </c>
      <c r="E997" s="205">
        <v>10</v>
      </c>
      <c r="F997" s="42">
        <f t="shared" si="14"/>
        <v>0</v>
      </c>
      <c r="G997" s="225"/>
      <c r="I997" s="226"/>
    </row>
    <row r="998" spans="1:9" x14ac:dyDescent="0.35">
      <c r="B998" s="221"/>
      <c r="C998" s="85"/>
      <c r="D998" s="41" t="s">
        <v>665</v>
      </c>
      <c r="E998" s="205">
        <v>5</v>
      </c>
      <c r="F998" s="42">
        <f t="shared" si="14"/>
        <v>0</v>
      </c>
      <c r="G998" s="225"/>
      <c r="I998" s="226"/>
    </row>
    <row r="999" spans="1:9" x14ac:dyDescent="0.35">
      <c r="B999" s="221"/>
      <c r="C999" s="85"/>
      <c r="D999" s="41" t="s">
        <v>666</v>
      </c>
      <c r="E999" s="205">
        <v>0</v>
      </c>
      <c r="F999" s="42">
        <f t="shared" si="14"/>
        <v>0</v>
      </c>
      <c r="G999" s="225"/>
      <c r="I999" s="226"/>
    </row>
    <row r="1000" spans="1:9" s="19" customFormat="1" x14ac:dyDescent="0.35">
      <c r="A1000" s="1"/>
      <c r="B1000" s="5"/>
      <c r="C1000" s="104"/>
      <c r="D1000" s="41"/>
      <c r="E1000" s="205"/>
      <c r="F1000" s="42"/>
      <c r="G1000" s="21"/>
      <c r="H1000" s="22"/>
      <c r="I1000" s="10"/>
    </row>
    <row r="1001" spans="1:9" s="19" customFormat="1" x14ac:dyDescent="0.35">
      <c r="A1001" s="51">
        <v>129</v>
      </c>
      <c r="B1001" s="221" t="s">
        <v>738</v>
      </c>
      <c r="C1001" s="43" t="s">
        <v>8</v>
      </c>
      <c r="D1001" s="5" t="s">
        <v>9</v>
      </c>
      <c r="E1001" s="115">
        <v>15</v>
      </c>
      <c r="F1001" s="42">
        <f>IF(C1001="x",E1001,0)</f>
        <v>15</v>
      </c>
      <c r="G1001" s="215"/>
      <c r="H1001" s="52"/>
      <c r="I1001" s="217"/>
    </row>
    <row r="1002" spans="1:9" s="19" customFormat="1" x14ac:dyDescent="0.35">
      <c r="A1002" s="51"/>
      <c r="B1002" s="221"/>
      <c r="C1002" s="43"/>
      <c r="D1002" s="5" t="s">
        <v>29</v>
      </c>
      <c r="E1002" s="115">
        <v>0</v>
      </c>
      <c r="F1002" s="42">
        <f>IF(C1002="x",E1002,0)</f>
        <v>0</v>
      </c>
      <c r="G1002" s="215"/>
      <c r="H1002" s="52"/>
      <c r="I1002" s="217"/>
    </row>
    <row r="1003" spans="1:9" s="19" customFormat="1" x14ac:dyDescent="0.35">
      <c r="A1003" s="51"/>
      <c r="B1003" s="19" t="s">
        <v>50</v>
      </c>
      <c r="C1003" s="5"/>
      <c r="D1003" s="5"/>
      <c r="E1003" s="115"/>
      <c r="F1003" s="41"/>
      <c r="G1003" s="53"/>
      <c r="H1003" s="52"/>
      <c r="I1003" s="54"/>
    </row>
    <row r="1004" spans="1:9" ht="29" x14ac:dyDescent="0.35">
      <c r="A1004" s="51"/>
      <c r="B1004" s="60" t="s">
        <v>739</v>
      </c>
      <c r="D1004" s="5"/>
      <c r="E1004" s="115"/>
      <c r="F1004" s="41"/>
      <c r="G1004" s="53"/>
      <c r="H1004" s="52"/>
      <c r="I1004" s="54"/>
    </row>
    <row r="1005" spans="1:9" x14ac:dyDescent="0.35">
      <c r="B1005" s="69"/>
      <c r="D1005" s="19"/>
      <c r="E1005" s="115"/>
      <c r="F1005" s="209"/>
      <c r="G1005" s="95"/>
      <c r="I1005" s="96"/>
    </row>
    <row r="1006" spans="1:9" x14ac:dyDescent="0.35">
      <c r="A1006" s="192"/>
      <c r="B1006" s="210" t="s">
        <v>740</v>
      </c>
      <c r="C1006" s="210"/>
      <c r="D1006" s="210"/>
      <c r="E1006" s="210"/>
      <c r="F1006" s="210"/>
      <c r="G1006" s="210"/>
      <c r="H1006" s="211"/>
      <c r="I1006" s="210"/>
    </row>
    <row r="1007" spans="1:9" x14ac:dyDescent="0.35">
      <c r="B1007" s="119"/>
      <c r="E1007" s="167"/>
      <c r="F1007" s="212"/>
    </row>
  </sheetData>
  <sheetProtection algorithmName="SHA-512" hashValue="S0AmIdmFx0uZ67Mrit0SdaaW8UDLNbUF1aYCjWYSJh1yibZP0o2B13nfar9Ne+ksyGY3DNHnR3cRYFtkgYnevw==" saltValue="iZHs5GrtHst1MmyXt0rqqg==" spinCount="100000" sheet="1" objects="1" scenarios="1"/>
  <protectedRanges>
    <protectedRange sqref="C342:C353 D791:E791 D473:E473 G473:I473 G791:I791 C956:C1004 C891:C954 C830:C889 C798:C828 C795:C796 C738:C793 C677:C736 C600:C675 C477:C478 C480:C598 C449:C475 C418:C447 C387:C416 C356:C385" name="Range6"/>
    <protectedRange sqref="C338:D340" name="Range5"/>
    <protectedRange sqref="C326:D330" name="Range4"/>
    <protectedRange sqref="C102:D107" name="Range2"/>
    <protectedRange sqref="C7:C99" name="Range1"/>
    <protectedRange sqref="F473 F791" name="Range6_1"/>
    <protectedRange sqref="C955:E955 I955" name="Range6_2"/>
    <protectedRange sqref="G955:H955" name="Range6_1_1"/>
    <protectedRange sqref="C890:E890 I890" name="Range6_3"/>
    <protectedRange sqref="G890:H890" name="Range6_1_2"/>
    <protectedRange sqref="C829:E829 I829" name="Range6_4"/>
    <protectedRange sqref="G829:H829" name="Range6_1_3"/>
    <protectedRange sqref="C797:E797 I797" name="Range6_5"/>
    <protectedRange sqref="G797:H797" name="Range6_1_4"/>
    <protectedRange sqref="C794:E794 I794" name="Range6_6"/>
    <protectedRange sqref="G794:H794" name="Range6_1_5"/>
    <protectedRange sqref="C737:E737 I737" name="Range6_7"/>
    <protectedRange sqref="G737:H737" name="Range6_1_6"/>
    <protectedRange sqref="C676:E676 I676" name="Range6_8"/>
    <protectedRange sqref="G676:H676" name="Range6_1_7"/>
    <protectedRange sqref="C599:E599 I599" name="Range6_9"/>
    <protectedRange sqref="G599:H599" name="Range6_1_8"/>
    <protectedRange sqref="C476:E476 I476" name="Range6_10"/>
    <protectedRange sqref="G476:H476" name="Range6_1_9"/>
    <protectedRange sqref="C479:E479 I479" name="Range6_11"/>
    <protectedRange sqref="G479:H479" name="Range6_1_10"/>
    <protectedRange sqref="C448:E448 I448" name="Range6_12"/>
    <protectedRange sqref="G448:H448" name="Range6_1_11"/>
    <protectedRange sqref="C417:E417 I417" name="Range6_13"/>
    <protectedRange sqref="G417:H417" name="Range6_1_12"/>
    <protectedRange sqref="C386:E386 I386" name="Range6_14"/>
    <protectedRange sqref="G386:H386" name="Range6_1_13"/>
    <protectedRange sqref="C354:E355 I354:I355" name="Range6_15"/>
    <protectedRange sqref="G354:H355" name="Range6_1_14"/>
    <protectedRange sqref="C320:E320 I320" name="Range3_2"/>
    <protectedRange sqref="G320:H320" name="Range3_1_1"/>
    <protectedRange sqref="C267:E267 I267" name="Range3_3"/>
    <protectedRange sqref="G267:H267" name="Range3_1_2"/>
    <protectedRange sqref="C264:E264 I264" name="Range3_5"/>
    <protectedRange sqref="G264:H264" name="Range3_1_4"/>
    <protectedRange sqref="C172:E172 I172" name="Range3_6"/>
    <protectedRange sqref="G172:H172" name="Range3_1_5"/>
    <protectedRange sqref="C113:E113 I113" name="Range3_7"/>
    <protectedRange sqref="G113:H113" name="Range3_1_6"/>
  </protectedRanges>
  <mergeCells count="386">
    <mergeCell ref="B994:B999"/>
    <mergeCell ref="G994:G999"/>
    <mergeCell ref="I994:I999"/>
    <mergeCell ref="B1001:B1002"/>
    <mergeCell ref="G1001:G1002"/>
    <mergeCell ref="I1001:I1002"/>
    <mergeCell ref="B980:B985"/>
    <mergeCell ref="G980:G985"/>
    <mergeCell ref="I980:I985"/>
    <mergeCell ref="B987:B992"/>
    <mergeCell ref="G987:G992"/>
    <mergeCell ref="I987:I992"/>
    <mergeCell ref="B961:B962"/>
    <mergeCell ref="G961:G962"/>
    <mergeCell ref="I961:I962"/>
    <mergeCell ref="B966:B971"/>
    <mergeCell ref="B973:B978"/>
    <mergeCell ref="G973:G978"/>
    <mergeCell ref="I973:I978"/>
    <mergeCell ref="B947:B953"/>
    <mergeCell ref="G947:G953"/>
    <mergeCell ref="I947:I953"/>
    <mergeCell ref="B956:B957"/>
    <mergeCell ref="G956:G957"/>
    <mergeCell ref="I956:I957"/>
    <mergeCell ref="B934:B935"/>
    <mergeCell ref="G934:G935"/>
    <mergeCell ref="I934:I935"/>
    <mergeCell ref="B939:B945"/>
    <mergeCell ref="G939:G945"/>
    <mergeCell ref="I939:I945"/>
    <mergeCell ref="B926:B927"/>
    <mergeCell ref="G926:G927"/>
    <mergeCell ref="I926:I927"/>
    <mergeCell ref="B931:B932"/>
    <mergeCell ref="G931:G932"/>
    <mergeCell ref="I931:I932"/>
    <mergeCell ref="B891:B892"/>
    <mergeCell ref="G891:G892"/>
    <mergeCell ref="I891:I892"/>
    <mergeCell ref="B896:B902"/>
    <mergeCell ref="B906:B912"/>
    <mergeCell ref="B916:B922"/>
    <mergeCell ref="B880:B881"/>
    <mergeCell ref="G880:G881"/>
    <mergeCell ref="I880:I881"/>
    <mergeCell ref="B885:B886"/>
    <mergeCell ref="G885:G886"/>
    <mergeCell ref="I885:I886"/>
    <mergeCell ref="B858:B863"/>
    <mergeCell ref="B865:B868"/>
    <mergeCell ref="B870:B873"/>
    <mergeCell ref="B875:B876"/>
    <mergeCell ref="G875:G876"/>
    <mergeCell ref="I875:I876"/>
    <mergeCell ref="B840:B841"/>
    <mergeCell ref="G840:G841"/>
    <mergeCell ref="I840:I841"/>
    <mergeCell ref="B845:B847"/>
    <mergeCell ref="B851:B854"/>
    <mergeCell ref="G851:G854"/>
    <mergeCell ref="I851:I854"/>
    <mergeCell ref="B830:B831"/>
    <mergeCell ref="G830:G831"/>
    <mergeCell ref="I830:I831"/>
    <mergeCell ref="B835:B836"/>
    <mergeCell ref="G835:G836"/>
    <mergeCell ref="I835:I836"/>
    <mergeCell ref="B803:B808"/>
    <mergeCell ref="B810:B813"/>
    <mergeCell ref="B817:B821"/>
    <mergeCell ref="G817:G821"/>
    <mergeCell ref="I817:I821"/>
    <mergeCell ref="B823:B825"/>
    <mergeCell ref="B781:B782"/>
    <mergeCell ref="B786:B787"/>
    <mergeCell ref="G786:G787"/>
    <mergeCell ref="I786:I787"/>
    <mergeCell ref="B798:B799"/>
    <mergeCell ref="G798:G799"/>
    <mergeCell ref="I798:I799"/>
    <mergeCell ref="B771:B774"/>
    <mergeCell ref="G771:G774"/>
    <mergeCell ref="I771:I774"/>
    <mergeCell ref="B776:B777"/>
    <mergeCell ref="G776:G777"/>
    <mergeCell ref="I776:I777"/>
    <mergeCell ref="B761:B762"/>
    <mergeCell ref="G761:G762"/>
    <mergeCell ref="I761:I762"/>
    <mergeCell ref="B766:B767"/>
    <mergeCell ref="G766:G767"/>
    <mergeCell ref="I766:I767"/>
    <mergeCell ref="B751:B752"/>
    <mergeCell ref="G751:G752"/>
    <mergeCell ref="I751:I752"/>
    <mergeCell ref="B756:B757"/>
    <mergeCell ref="G756:G757"/>
    <mergeCell ref="I756:I757"/>
    <mergeCell ref="B743:B744"/>
    <mergeCell ref="G743:G744"/>
    <mergeCell ref="I743:I744"/>
    <mergeCell ref="B746:B747"/>
    <mergeCell ref="G746:G747"/>
    <mergeCell ref="I746:I747"/>
    <mergeCell ref="B727:B728"/>
    <mergeCell ref="B732:B733"/>
    <mergeCell ref="G732:G733"/>
    <mergeCell ref="I732:I733"/>
    <mergeCell ref="B738:B739"/>
    <mergeCell ref="G738:G739"/>
    <mergeCell ref="I738:I739"/>
    <mergeCell ref="B717:B720"/>
    <mergeCell ref="G717:G720"/>
    <mergeCell ref="I717:I720"/>
    <mergeCell ref="B722:B723"/>
    <mergeCell ref="G722:G723"/>
    <mergeCell ref="I722:I723"/>
    <mergeCell ref="B692:B693"/>
    <mergeCell ref="B697:B699"/>
    <mergeCell ref="B703:B707"/>
    <mergeCell ref="B712:B713"/>
    <mergeCell ref="G712:G713"/>
    <mergeCell ref="I712:I713"/>
    <mergeCell ref="B684:B685"/>
    <mergeCell ref="G684:G685"/>
    <mergeCell ref="I684:I685"/>
    <mergeCell ref="B687:B688"/>
    <mergeCell ref="G687:G688"/>
    <mergeCell ref="I687:I688"/>
    <mergeCell ref="B671:B672"/>
    <mergeCell ref="G671:G672"/>
    <mergeCell ref="I671:I672"/>
    <mergeCell ref="B677:B680"/>
    <mergeCell ref="G677:G680"/>
    <mergeCell ref="I677:I680"/>
    <mergeCell ref="B663:B664"/>
    <mergeCell ref="G663:G664"/>
    <mergeCell ref="I663:I664"/>
    <mergeCell ref="B668:B669"/>
    <mergeCell ref="G668:G669"/>
    <mergeCell ref="I668:I669"/>
    <mergeCell ref="B653:B654"/>
    <mergeCell ref="G653:G654"/>
    <mergeCell ref="I653:I654"/>
    <mergeCell ref="B658:B659"/>
    <mergeCell ref="G658:G659"/>
    <mergeCell ref="I658:I659"/>
    <mergeCell ref="B645:B646"/>
    <mergeCell ref="G645:G646"/>
    <mergeCell ref="I645:I646"/>
    <mergeCell ref="B648:B649"/>
    <mergeCell ref="G648:G649"/>
    <mergeCell ref="I648:I649"/>
    <mergeCell ref="B635:B636"/>
    <mergeCell ref="G635:G636"/>
    <mergeCell ref="I635:I636"/>
    <mergeCell ref="B640:B641"/>
    <mergeCell ref="G640:G641"/>
    <mergeCell ref="I640:I641"/>
    <mergeCell ref="B613:B614"/>
    <mergeCell ref="B618:B622"/>
    <mergeCell ref="B624:B626"/>
    <mergeCell ref="G624:G626"/>
    <mergeCell ref="I624:I626"/>
    <mergeCell ref="B630:B631"/>
    <mergeCell ref="G630:G631"/>
    <mergeCell ref="I630:I631"/>
    <mergeCell ref="B603:B604"/>
    <mergeCell ref="G603:G604"/>
    <mergeCell ref="I603:I604"/>
    <mergeCell ref="B608:B609"/>
    <mergeCell ref="G608:G609"/>
    <mergeCell ref="I608:I609"/>
    <mergeCell ref="B588:B589"/>
    <mergeCell ref="G588:G589"/>
    <mergeCell ref="I588:I589"/>
    <mergeCell ref="B593:B595"/>
    <mergeCell ref="B600:B601"/>
    <mergeCell ref="G600:G601"/>
    <mergeCell ref="I600:I601"/>
    <mergeCell ref="B578:B579"/>
    <mergeCell ref="G578:G579"/>
    <mergeCell ref="I578:I579"/>
    <mergeCell ref="B583:B584"/>
    <mergeCell ref="G583:G584"/>
    <mergeCell ref="I583:I584"/>
    <mergeCell ref="B568:B569"/>
    <mergeCell ref="G568:G569"/>
    <mergeCell ref="I568:I569"/>
    <mergeCell ref="B573:B574"/>
    <mergeCell ref="G573:G574"/>
    <mergeCell ref="I573:I574"/>
    <mergeCell ref="B552:B553"/>
    <mergeCell ref="G552:G553"/>
    <mergeCell ref="I552:I553"/>
    <mergeCell ref="B557:B561"/>
    <mergeCell ref="B563:B564"/>
    <mergeCell ref="G563:G564"/>
    <mergeCell ref="I563:I564"/>
    <mergeCell ref="B542:B545"/>
    <mergeCell ref="G542:G545"/>
    <mergeCell ref="I542:I545"/>
    <mergeCell ref="B547:B548"/>
    <mergeCell ref="G547:G548"/>
    <mergeCell ref="I547:I548"/>
    <mergeCell ref="B532:B533"/>
    <mergeCell ref="G532:G533"/>
    <mergeCell ref="I532:I533"/>
    <mergeCell ref="B537:B538"/>
    <mergeCell ref="G537:G538"/>
    <mergeCell ref="I537:I538"/>
    <mergeCell ref="B522:B523"/>
    <mergeCell ref="G522:G523"/>
    <mergeCell ref="I522:I523"/>
    <mergeCell ref="B527:B528"/>
    <mergeCell ref="G527:G528"/>
    <mergeCell ref="I527:I528"/>
    <mergeCell ref="B512:B513"/>
    <mergeCell ref="G512:G513"/>
    <mergeCell ref="I512:I513"/>
    <mergeCell ref="B517:B518"/>
    <mergeCell ref="G517:G518"/>
    <mergeCell ref="I517:I518"/>
    <mergeCell ref="B502:B503"/>
    <mergeCell ref="G502:G503"/>
    <mergeCell ref="I502:I503"/>
    <mergeCell ref="B507:B508"/>
    <mergeCell ref="G507:G508"/>
    <mergeCell ref="I507:I508"/>
    <mergeCell ref="B494:B495"/>
    <mergeCell ref="G494:G495"/>
    <mergeCell ref="I494:I495"/>
    <mergeCell ref="B497:B498"/>
    <mergeCell ref="G497:G498"/>
    <mergeCell ref="I497:I498"/>
    <mergeCell ref="B488:B489"/>
    <mergeCell ref="G488:G489"/>
    <mergeCell ref="I488:I489"/>
    <mergeCell ref="B491:B492"/>
    <mergeCell ref="G491:G492"/>
    <mergeCell ref="I491:I492"/>
    <mergeCell ref="B480:B481"/>
    <mergeCell ref="G480:G481"/>
    <mergeCell ref="I480:I481"/>
    <mergeCell ref="B485:B486"/>
    <mergeCell ref="G485:G486"/>
    <mergeCell ref="I485:I486"/>
    <mergeCell ref="B436:B438"/>
    <mergeCell ref="B442:B444"/>
    <mergeCell ref="B449:B451"/>
    <mergeCell ref="B455:B457"/>
    <mergeCell ref="B461:B463"/>
    <mergeCell ref="B467:B469"/>
    <mergeCell ref="B399:B401"/>
    <mergeCell ref="B405:B407"/>
    <mergeCell ref="B411:B413"/>
    <mergeCell ref="B418:B420"/>
    <mergeCell ref="B424:B426"/>
    <mergeCell ref="B430:B432"/>
    <mergeCell ref="B374:B376"/>
    <mergeCell ref="G377:G379"/>
    <mergeCell ref="I377:I379"/>
    <mergeCell ref="B380:B382"/>
    <mergeCell ref="B387:B389"/>
    <mergeCell ref="B393:B395"/>
    <mergeCell ref="G393:G396"/>
    <mergeCell ref="I393:I396"/>
    <mergeCell ref="B348:B350"/>
    <mergeCell ref="G348:G350"/>
    <mergeCell ref="I348:I350"/>
    <mergeCell ref="B356:B358"/>
    <mergeCell ref="B362:B364"/>
    <mergeCell ref="B368:B370"/>
    <mergeCell ref="B325:D325"/>
    <mergeCell ref="B332:B335"/>
    <mergeCell ref="G332:G335"/>
    <mergeCell ref="I332:I335"/>
    <mergeCell ref="B337:D337"/>
    <mergeCell ref="B342:B344"/>
    <mergeCell ref="G342:G344"/>
    <mergeCell ref="I342:I344"/>
    <mergeCell ref="B314:B316"/>
    <mergeCell ref="G314:G316"/>
    <mergeCell ref="I314:I316"/>
    <mergeCell ref="B321:B323"/>
    <mergeCell ref="G321:G323"/>
    <mergeCell ref="I321:I323"/>
    <mergeCell ref="B303:B304"/>
    <mergeCell ref="G303:G304"/>
    <mergeCell ref="I303:I304"/>
    <mergeCell ref="B308:B310"/>
    <mergeCell ref="G308:G310"/>
    <mergeCell ref="I308:I310"/>
    <mergeCell ref="B280:B282"/>
    <mergeCell ref="B286:B288"/>
    <mergeCell ref="G286:G288"/>
    <mergeCell ref="I286:I288"/>
    <mergeCell ref="B292:B294"/>
    <mergeCell ref="B298:B299"/>
    <mergeCell ref="G298:G299"/>
    <mergeCell ref="I298:I299"/>
    <mergeCell ref="B244:B248"/>
    <mergeCell ref="B252:B257"/>
    <mergeCell ref="B268:B270"/>
    <mergeCell ref="B274:B276"/>
    <mergeCell ref="G274:G276"/>
    <mergeCell ref="I274:I276"/>
    <mergeCell ref="B224:B225"/>
    <mergeCell ref="B229:B230"/>
    <mergeCell ref="B234:B235"/>
    <mergeCell ref="G234:G235"/>
    <mergeCell ref="I234:I235"/>
    <mergeCell ref="B239:B240"/>
    <mergeCell ref="B201:B203"/>
    <mergeCell ref="B213:B214"/>
    <mergeCell ref="G213:G214"/>
    <mergeCell ref="I213:I214"/>
    <mergeCell ref="B219:B220"/>
    <mergeCell ref="G219:G220"/>
    <mergeCell ref="I219:I220"/>
    <mergeCell ref="I167:I168"/>
    <mergeCell ref="B173:B174"/>
    <mergeCell ref="B178:B179"/>
    <mergeCell ref="B183:B185"/>
    <mergeCell ref="B189:B191"/>
    <mergeCell ref="B195:B199"/>
    <mergeCell ref="B147:B148"/>
    <mergeCell ref="B152:B153"/>
    <mergeCell ref="B157:B158"/>
    <mergeCell ref="B162:B163"/>
    <mergeCell ref="B167:B168"/>
    <mergeCell ref="G167:G168"/>
    <mergeCell ref="B125:B129"/>
    <mergeCell ref="G125:G129"/>
    <mergeCell ref="I125:I129"/>
    <mergeCell ref="B133:B137"/>
    <mergeCell ref="B142:B143"/>
    <mergeCell ref="G142:G143"/>
    <mergeCell ref="I142:I143"/>
    <mergeCell ref="B93:B94"/>
    <mergeCell ref="B100:D100"/>
    <mergeCell ref="B114:B115"/>
    <mergeCell ref="G114:G115"/>
    <mergeCell ref="I114:I115"/>
    <mergeCell ref="B119:B121"/>
    <mergeCell ref="B70:B71"/>
    <mergeCell ref="G70:G71"/>
    <mergeCell ref="I70:I71"/>
    <mergeCell ref="B75:B76"/>
    <mergeCell ref="B87:B89"/>
    <mergeCell ref="G87:G89"/>
    <mergeCell ref="I87:I89"/>
    <mergeCell ref="B60:B61"/>
    <mergeCell ref="G60:G61"/>
    <mergeCell ref="I60:I61"/>
    <mergeCell ref="B65:B66"/>
    <mergeCell ref="G65:G66"/>
    <mergeCell ref="I65:I66"/>
    <mergeCell ref="B45:B46"/>
    <mergeCell ref="G45:G46"/>
    <mergeCell ref="I45:I46"/>
    <mergeCell ref="B50:B51"/>
    <mergeCell ref="B55:B56"/>
    <mergeCell ref="G55:G56"/>
    <mergeCell ref="I55:I56"/>
    <mergeCell ref="B40:B41"/>
    <mergeCell ref="G40:G41"/>
    <mergeCell ref="I40:I41"/>
    <mergeCell ref="B19:B20"/>
    <mergeCell ref="G19:G20"/>
    <mergeCell ref="I19:I20"/>
    <mergeCell ref="B30:B31"/>
    <mergeCell ref="G30:G31"/>
    <mergeCell ref="I30:I31"/>
    <mergeCell ref="B1:H1"/>
    <mergeCell ref="B7:B9"/>
    <mergeCell ref="G7:G9"/>
    <mergeCell ref="H7:H9"/>
    <mergeCell ref="I7:I9"/>
    <mergeCell ref="B13:B15"/>
    <mergeCell ref="G13:G15"/>
    <mergeCell ref="I13:I15"/>
    <mergeCell ref="B35:B36"/>
    <mergeCell ref="G35:G36"/>
    <mergeCell ref="I35:I36"/>
  </mergeCells>
  <conditionalFormatting sqref="B4:B5 B10:B12 B16 B32 B37 B57 B62 B263 B194 B200 B475 B793 B1008:B1048576 B21 B27 B29 B241 B346:B347 B429 B435 B441 B447 B460 B466 B44 B54 B98:B99 B124 B161 B147 B151 B171 B233 B260 B353 B577 B930 B954 B612:B613 B149 B361 B391:B392 B273:B277 B297:B300 B681 B694:B696 B265:B266 B18 B23:B24 B34 B39 B59 B64 B243 B279:B283 B285:B289 B291 B302:B305 B683 B307">
    <cfRule type="containsText" dxfId="312" priority="301" operator="containsText" text="Please fill your answer here.">
      <formula>NOT(ISERROR(SEARCH("Please fill your answer here.",B4)))</formula>
    </cfRule>
  </conditionalFormatting>
  <conditionalFormatting sqref="B72 B74">
    <cfRule type="containsText" dxfId="311" priority="300" operator="containsText" text="Please fill your answer here.">
      <formula>NOT(ISERROR(SEARCH("Please fill your answer here.",B72)))</formula>
    </cfRule>
  </conditionalFormatting>
  <conditionalFormatting sqref="B67 B69">
    <cfRule type="containsText" dxfId="310" priority="299" operator="containsText" text="Please fill your answer here.">
      <formula>NOT(ISERROR(SEARCH("Please fill your answer here.",B67)))</formula>
    </cfRule>
  </conditionalFormatting>
  <conditionalFormatting sqref="B116 B118">
    <cfRule type="containsText" dxfId="309" priority="298" operator="containsText" text="Please fill your answer here.">
      <formula>NOT(ISERROR(SEARCH("Please fill your answer here.",B116)))</formula>
    </cfRule>
  </conditionalFormatting>
  <conditionalFormatting sqref="B132 B141 B146">
    <cfRule type="containsText" dxfId="308" priority="297" operator="containsText" text="Please fill your answer here.">
      <formula>NOT(ISERROR(SEARCH("Please fill your answer here.",B132)))</formula>
    </cfRule>
  </conditionalFormatting>
  <conditionalFormatting sqref="B154:B156">
    <cfRule type="containsText" dxfId="307" priority="296" operator="containsText" text="Please fill your answer here.">
      <formula>NOT(ISERROR(SEARCH("Please fill your answer here.",B154)))</formula>
    </cfRule>
  </conditionalFormatting>
  <conditionalFormatting sqref="B175 B177">
    <cfRule type="containsText" dxfId="306" priority="295" operator="containsText" text="Please fill your answer here.">
      <formula>NOT(ISERROR(SEARCH("Please fill your answer here.",B175)))</formula>
    </cfRule>
  </conditionalFormatting>
  <conditionalFormatting sqref="B180 B182">
    <cfRule type="containsText" dxfId="305" priority="294" operator="containsText" text="Please fill your answer here.">
      <formula>NOT(ISERROR(SEARCH("Please fill your answer here.",B180)))</formula>
    </cfRule>
  </conditionalFormatting>
  <conditionalFormatting sqref="B186:B188">
    <cfRule type="containsText" dxfId="304" priority="293" operator="containsText" text="Please fill your answer here.">
      <formula>NOT(ISERROR(SEARCH("Please fill your answer here.",B186)))</formula>
    </cfRule>
  </conditionalFormatting>
  <conditionalFormatting sqref="B221 B228 B223">
    <cfRule type="containsText" dxfId="303" priority="292" operator="containsText" text="Please fill your answer here.">
      <formula>NOT(ISERROR(SEARCH("Please fill your answer here.",B221)))</formula>
    </cfRule>
  </conditionalFormatting>
  <conditionalFormatting sqref="B236 B238">
    <cfRule type="containsText" dxfId="302" priority="291" operator="containsText" text="Please fill your answer here.">
      <formula>NOT(ISERROR(SEARCH("Please fill your answer here.",B236)))</formula>
    </cfRule>
  </conditionalFormatting>
  <conditionalFormatting sqref="B262">
    <cfRule type="containsText" dxfId="301" priority="290" operator="containsText" text="Please fill your answer here.">
      <formula>NOT(ISERROR(SEARCH("Please fill your answer here.",B262)))</formula>
    </cfRule>
  </conditionalFormatting>
  <conditionalFormatting sqref="A262:E262 G262:H262">
    <cfRule type="expression" dxfId="300" priority="287">
      <formula>$B262="Dimension 1: Policy is completed"</formula>
    </cfRule>
    <cfRule type="expression" dxfId="299" priority="288">
      <formula>$B262="Dimension 1: Policy contains missing answers"</formula>
    </cfRule>
    <cfRule type="containsText" dxfId="298" priority="289" operator="containsText" text="This section contains missing answers">
      <formula>NOT(ISERROR(SEARCH("This section contains missing answers",A262)))</formula>
    </cfRule>
  </conditionalFormatting>
  <conditionalFormatting sqref="B331">
    <cfRule type="containsText" dxfId="297" priority="286" operator="containsText" text="Please fill your answer here.">
      <formula>NOT(ISERROR(SEARCH("Please fill your answer here.",B331)))</formula>
    </cfRule>
  </conditionalFormatting>
  <conditionalFormatting sqref="B341">
    <cfRule type="containsText" dxfId="296" priority="285" operator="containsText" text="Please fill your answer here.">
      <formula>NOT(ISERROR(SEARCH("Please fill your answer here.",B341)))</formula>
    </cfRule>
  </conditionalFormatting>
  <conditionalFormatting sqref="B324">
    <cfRule type="containsText" dxfId="295" priority="284" operator="containsText" text="Please fill your answer here.">
      <formula>NOT(ISERROR(SEARCH("Please fill your answer here.",B324)))</formula>
    </cfRule>
  </conditionalFormatting>
  <conditionalFormatting sqref="B373">
    <cfRule type="containsText" dxfId="294" priority="283" operator="containsText" text="Please fill your answer here.">
      <formula>NOT(ISERROR(SEARCH("Please fill your answer here.",B373)))</formula>
    </cfRule>
  </conditionalFormatting>
  <conditionalFormatting sqref="B379">
    <cfRule type="containsText" dxfId="293" priority="282" operator="containsText" text="Please fill your answer here.">
      <formula>NOT(ISERROR(SEARCH("Please fill your answer here.",B379)))</formula>
    </cfRule>
  </conditionalFormatting>
  <conditionalFormatting sqref="B385 B398 B404 B410 B416">
    <cfRule type="containsText" dxfId="292" priority="281" operator="containsText" text="Please fill your answer here.">
      <formula>NOT(ISERROR(SEARCH("Please fill your answer here.",B385)))</formula>
    </cfRule>
  </conditionalFormatting>
  <conditionalFormatting sqref="B345">
    <cfRule type="containsText" dxfId="291" priority="280" operator="containsText" text="Please fill your answer here.">
      <formula>NOT(ISERROR(SEARCH("Please fill your answer here.",B345)))</formula>
    </cfRule>
  </conditionalFormatting>
  <conditionalFormatting sqref="B359">
    <cfRule type="containsText" dxfId="290" priority="279" operator="containsText" text="Please fill your answer here.">
      <formula>NOT(ISERROR(SEARCH("Please fill your answer here.",B359)))</formula>
    </cfRule>
  </conditionalFormatting>
  <conditionalFormatting sqref="B377">
    <cfRule type="containsText" dxfId="289" priority="278" operator="containsText" text="Please fill your answer here.">
      <formula>NOT(ISERROR(SEARCH("Please fill your answer here.",B377)))</formula>
    </cfRule>
  </conditionalFormatting>
  <conditionalFormatting sqref="B423">
    <cfRule type="containsText" dxfId="288" priority="277" operator="containsText" text="Please fill your answer here.">
      <formula>NOT(ISERROR(SEARCH("Please fill your answer here.",B423)))</formula>
    </cfRule>
  </conditionalFormatting>
  <conditionalFormatting sqref="B454">
    <cfRule type="containsText" dxfId="287" priority="276" operator="containsText" text="Please fill your answer here.">
      <formula>NOT(ISERROR(SEARCH("Please fill your answer here.",B454)))</formula>
    </cfRule>
  </conditionalFormatting>
  <conditionalFormatting sqref="B472">
    <cfRule type="containsText" dxfId="286" priority="275" operator="containsText" text="Please fill your answer here.">
      <formula>NOT(ISERROR(SEARCH("Please fill your answer here.",B472)))</formula>
    </cfRule>
  </conditionalFormatting>
  <conditionalFormatting sqref="B474">
    <cfRule type="containsText" dxfId="285" priority="274" operator="containsText" text="Please fill your answer here.">
      <formula>NOT(ISERROR(SEARCH("Please fill your answer here.",B474)))</formula>
    </cfRule>
  </conditionalFormatting>
  <conditionalFormatting sqref="B313 B319">
    <cfRule type="containsText" dxfId="284" priority="273" operator="containsText" text="Please fill your answer here.">
      <formula>NOT(ISERROR(SEARCH("Please fill your answer here.",B313)))</formula>
    </cfRule>
  </conditionalFormatting>
  <conditionalFormatting sqref="B311">
    <cfRule type="containsText" dxfId="283" priority="272" operator="containsText" text="Please fill your answer here.">
      <formula>NOT(ISERROR(SEARCH("Please fill your answer here.",B311)))</formula>
    </cfRule>
  </conditionalFormatting>
  <conditionalFormatting sqref="B540:B541">
    <cfRule type="containsText" dxfId="282" priority="270" operator="containsText" text="Please fill your answer here.">
      <formula>NOT(ISERROR(SEARCH("Please fill your answer here.",B540)))</formula>
    </cfRule>
  </conditionalFormatting>
  <conditionalFormatting sqref="B477:B478 B499:B501 B790 B490 B493 B496 B519:B521 B546 B562 B623 B647 B670 B686 B721 B745 B506 B511 B516 B644">
    <cfRule type="containsText" dxfId="281" priority="271" operator="containsText" text="Please fill your answer here.">
      <formula>NOT(ISERROR(SEARCH("Please fill your answer here.",B477)))</formula>
    </cfRule>
  </conditionalFormatting>
  <conditionalFormatting sqref="B526">
    <cfRule type="containsText" dxfId="280" priority="269" operator="containsText" text="Please fill your answer here.">
      <formula>NOT(ISERROR(SEARCH("Please fill your answer here.",B526)))</formula>
    </cfRule>
  </conditionalFormatting>
  <conditionalFormatting sqref="B763 B765">
    <cfRule type="containsText" dxfId="279" priority="268" operator="containsText" text="Please fill your answer here.">
      <formula>NOT(ISERROR(SEARCH("Please fill your answer here.",B763)))</formula>
    </cfRule>
  </conditionalFormatting>
  <conditionalFormatting sqref="B768 B770">
    <cfRule type="containsText" dxfId="278" priority="267" operator="containsText" text="Please fill your answer here.">
      <formula>NOT(ISERROR(SEARCH("Please fill your answer here.",B768)))</formula>
    </cfRule>
  </conditionalFormatting>
  <conditionalFormatting sqref="B785">
    <cfRule type="containsText" dxfId="277" priority="266" operator="containsText" text="Please fill your answer here.">
      <formula>NOT(ISERROR(SEARCH("Please fill your answer here.",B785)))</formula>
    </cfRule>
  </conditionalFormatting>
  <conditionalFormatting sqref="B792">
    <cfRule type="containsText" dxfId="276" priority="265" operator="containsText" text="Please fill your answer here.">
      <formula>NOT(ISERROR(SEARCH("Please fill your answer here.",B792)))</formula>
    </cfRule>
  </conditionalFormatting>
  <conditionalFormatting sqref="B482 B484 B487">
    <cfRule type="containsText" dxfId="275" priority="264" operator="containsText" text="Please fill your answer here.">
      <formula>NOT(ISERROR(SEARCH("Please fill your answer here.",B482)))</formula>
    </cfRule>
  </conditionalFormatting>
  <conditionalFormatting sqref="B483">
    <cfRule type="containsText" dxfId="274" priority="263" operator="containsText" text="Please fill your answer here.">
      <formula>NOT(ISERROR(SEARCH("Please fill your answer here.",B483)))</formula>
    </cfRule>
  </conditionalFormatting>
  <conditionalFormatting sqref="B551">
    <cfRule type="containsText" dxfId="273" priority="262" operator="containsText" text="Please fill your answer here.">
      <formula>NOT(ISERROR(SEARCH("Please fill your answer here.",B551)))</formula>
    </cfRule>
  </conditionalFormatting>
  <conditionalFormatting sqref="B554 B556">
    <cfRule type="containsText" dxfId="272" priority="261" operator="containsText" text="Please fill your answer here.">
      <formula>NOT(ISERROR(SEARCH("Please fill your answer here.",B554)))</formula>
    </cfRule>
  </conditionalFormatting>
  <conditionalFormatting sqref="B571:B572 B581:B582">
    <cfRule type="containsText" dxfId="271" priority="260" operator="containsText" text="Please fill your answer here.">
      <formula>NOT(ISERROR(SEARCH("Please fill your answer here.",B571)))</formula>
    </cfRule>
  </conditionalFormatting>
  <conditionalFormatting sqref="B585:B587">
    <cfRule type="containsText" dxfId="270" priority="259" operator="containsText" text="Please fill your answer here.">
      <formula>NOT(ISERROR(SEARCH("Please fill your answer here.",B585)))</formula>
    </cfRule>
  </conditionalFormatting>
  <conditionalFormatting sqref="B567">
    <cfRule type="containsText" dxfId="269" priority="258" operator="containsText" text="Please fill your answer here.">
      <formula>NOT(ISERROR(SEARCH("Please fill your answer here.",B567)))</formula>
    </cfRule>
  </conditionalFormatting>
  <conditionalFormatting sqref="B591:B592">
    <cfRule type="containsText" dxfId="268" priority="257" operator="containsText" text="Please fill your answer here.">
      <formula>NOT(ISERROR(SEARCH("Please fill your answer here.",B591)))</formula>
    </cfRule>
  </conditionalFormatting>
  <conditionalFormatting sqref="B598">
    <cfRule type="containsText" dxfId="267" priority="256" operator="containsText" text="Please fill your answer here.">
      <formula>NOT(ISERROR(SEARCH("Please fill your answer here.",B598)))</formula>
    </cfRule>
  </conditionalFormatting>
  <conditionalFormatting sqref="B627 B637:B639 B629">
    <cfRule type="containsText" dxfId="266" priority="255" operator="containsText" text="Please fill your answer here.">
      <formula>NOT(ISERROR(SEARCH("Please fill your answer here.",B627)))</formula>
    </cfRule>
  </conditionalFormatting>
  <conditionalFormatting sqref="B605 B602">
    <cfRule type="containsText" dxfId="265" priority="254" operator="containsText" text="Please fill your answer here.">
      <formula>NOT(ISERROR(SEARCH("Please fill your answer here.",B602)))</formula>
    </cfRule>
  </conditionalFormatting>
  <conditionalFormatting sqref="B606:B607 B617">
    <cfRule type="containsText" dxfId="264" priority="253" operator="containsText" text="Please fill your answer here.">
      <formula>NOT(ISERROR(SEARCH("Please fill your answer here.",B606)))</formula>
    </cfRule>
  </conditionalFormatting>
  <conditionalFormatting sqref="B650 B652">
    <cfRule type="containsText" dxfId="263" priority="252" operator="containsText" text="Please fill your answer here.">
      <formula>NOT(ISERROR(SEARCH("Please fill your answer here.",B650)))</formula>
    </cfRule>
  </conditionalFormatting>
  <conditionalFormatting sqref="B674:B675">
    <cfRule type="containsText" dxfId="262" priority="251" operator="containsText" text="Please fill your answer here.">
      <formula>NOT(ISERROR(SEARCH("Please fill your answer here.",B674)))</formula>
    </cfRule>
  </conditionalFormatting>
  <conditionalFormatting sqref="B714 B716">
    <cfRule type="containsText" dxfId="261" priority="250" operator="containsText" text="Please fill your answer here.">
      <formula>NOT(ISERROR(SEARCH("Please fill your answer here.",B714)))</formula>
    </cfRule>
  </conditionalFormatting>
  <conditionalFormatting sqref="B711 B689 B691:B692">
    <cfRule type="containsText" dxfId="260" priority="249" operator="containsText" text="Please fill your answer here.">
      <formula>NOT(ISERROR(SEARCH("Please fill your answer here.",B689)))</formula>
    </cfRule>
  </conditionalFormatting>
  <conditionalFormatting sqref="B655 B665 B667">
    <cfRule type="containsText" dxfId="259" priority="248" operator="containsText" text="Please fill your answer here.">
      <formula>NOT(ISERROR(SEARCH("Please fill your answer here.",B655)))</formula>
    </cfRule>
  </conditionalFormatting>
  <conditionalFormatting sqref="B657">
    <cfRule type="containsText" dxfId="258" priority="247" operator="containsText" text="Please fill your answer here.">
      <formula>NOT(ISERROR(SEARCH("Please fill your answer here.",B657)))</formula>
    </cfRule>
  </conditionalFormatting>
  <conditionalFormatting sqref="B724 B736 B731 B726">
    <cfRule type="containsText" dxfId="257" priority="246" operator="containsText" text="Please fill your answer here.">
      <formula>NOT(ISERROR(SEARCH("Please fill your answer here.",B724)))</formula>
    </cfRule>
  </conditionalFormatting>
  <conditionalFormatting sqref="B740 B742">
    <cfRule type="containsText" dxfId="256" priority="245" operator="containsText" text="Please fill your answer here.">
      <formula>NOT(ISERROR(SEARCH("Please fill your answer here.",B740)))</formula>
    </cfRule>
  </conditionalFormatting>
  <conditionalFormatting sqref="B748 B755 B750">
    <cfRule type="containsText" dxfId="255" priority="244" operator="containsText" text="Please fill your answer here.">
      <formula>NOT(ISERROR(SEARCH("Please fill your answer here.",B748)))</formula>
    </cfRule>
  </conditionalFormatting>
  <conditionalFormatting sqref="B758 B760">
    <cfRule type="containsText" dxfId="254" priority="243" operator="containsText" text="Please fill your answer here.">
      <formula>NOT(ISERROR(SEARCH("Please fill your answer here.",B758)))</formula>
    </cfRule>
  </conditionalFormatting>
  <conditionalFormatting sqref="B539">
    <cfRule type="containsText" dxfId="253" priority="242" operator="containsText" text="Please fill your answer here.">
      <formula>NOT(ISERROR(SEARCH("Please fill your answer here.",B539)))</formula>
    </cfRule>
  </conditionalFormatting>
  <conditionalFormatting sqref="B549">
    <cfRule type="containsText" dxfId="252" priority="241" operator="containsText" text="Please fill your answer here.">
      <formula>NOT(ISERROR(SEARCH("Please fill your answer here.",B549)))</formula>
    </cfRule>
  </conditionalFormatting>
  <conditionalFormatting sqref="B570">
    <cfRule type="containsText" dxfId="251" priority="240" operator="containsText" text="Please fill your answer here.">
      <formula>NOT(ISERROR(SEARCH("Please fill your answer here.",B570)))</formula>
    </cfRule>
  </conditionalFormatting>
  <conditionalFormatting sqref="B580">
    <cfRule type="containsText" dxfId="250" priority="239" operator="containsText" text="Please fill your answer here.">
      <formula>NOT(ISERROR(SEARCH("Please fill your answer here.",B580)))</formula>
    </cfRule>
  </conditionalFormatting>
  <conditionalFormatting sqref="B590">
    <cfRule type="containsText" dxfId="249" priority="238" operator="containsText" text="Please fill your answer here.">
      <formula>NOT(ISERROR(SEARCH("Please fill your answer here.",B590)))</formula>
    </cfRule>
  </conditionalFormatting>
  <conditionalFormatting sqref="B673">
    <cfRule type="containsText" dxfId="248" priority="237" operator="containsText" text="Please fill your answer here.">
      <formula>NOT(ISERROR(SEARCH("Please fill your answer here.",B673)))</formula>
    </cfRule>
  </conditionalFormatting>
  <conditionalFormatting sqref="B783">
    <cfRule type="containsText" dxfId="247" priority="236" operator="containsText" text="Please fill your answer here.">
      <formula>NOT(ISERROR(SEARCH("Please fill your answer here.",B783)))</formula>
    </cfRule>
  </conditionalFormatting>
  <conditionalFormatting sqref="B788">
    <cfRule type="containsText" dxfId="246" priority="235" operator="containsText" text="Please fill your answer here.">
      <formula>NOT(ISERROR(SEARCH("Please fill your answer here.",B788)))</formula>
    </cfRule>
  </conditionalFormatting>
  <conditionalFormatting sqref="B632:B634">
    <cfRule type="containsText" dxfId="245" priority="234" operator="containsText" text="Please fill your answer here.">
      <formula>NOT(ISERROR(SEARCH("Please fill your answer here.",B632)))</formula>
    </cfRule>
  </conditionalFormatting>
  <conditionalFormatting sqref="B795:B796 B837 B842 B882 B887 B1005 B933 B839 B844 B884 B889">
    <cfRule type="containsText" dxfId="244" priority="233" operator="containsText" text="Please fill your answer here.">
      <formula>NOT(ISERROR(SEARCH("Please fill your answer here.",B795)))</formula>
    </cfRule>
  </conditionalFormatting>
  <conditionalFormatting sqref="B832 B802 B834">
    <cfRule type="containsText" dxfId="243" priority="231" operator="containsText" text="Please fill your answer here.">
      <formula>NOT(ISERROR(SEARCH("Please fill your answer here.",B802)))</formula>
    </cfRule>
  </conditionalFormatting>
  <conditionalFormatting sqref="B1007">
    <cfRule type="containsText" dxfId="242" priority="232" operator="containsText" text="Please fill your answer here.">
      <formula>NOT(ISERROR(SEARCH("Please fill your answer here.",B1007)))</formula>
    </cfRule>
  </conditionalFormatting>
  <conditionalFormatting sqref="B809">
    <cfRule type="containsText" dxfId="241" priority="230" operator="containsText" text="Please fill your answer here.">
      <formula>NOT(ISERROR(SEARCH("Please fill your answer here.",B809)))</formula>
    </cfRule>
  </conditionalFormatting>
  <conditionalFormatting sqref="B816">
    <cfRule type="containsText" dxfId="240" priority="229" operator="containsText" text="Please fill your answer here.">
      <formula>NOT(ISERROR(SEARCH("Please fill your answer here.",B816)))</formula>
    </cfRule>
  </conditionalFormatting>
  <conditionalFormatting sqref="B848:B850">
    <cfRule type="containsText" dxfId="239" priority="228" operator="containsText" text="Please fill your answer here.">
      <formula>NOT(ISERROR(SEARCH("Please fill your answer here.",B848)))</formula>
    </cfRule>
  </conditionalFormatting>
  <conditionalFormatting sqref="B857">
    <cfRule type="containsText" dxfId="238" priority="227" operator="containsText" text="Please fill your answer here.">
      <formula>NOT(ISERROR(SEARCH("Please fill your answer here.",B857)))</formula>
    </cfRule>
  </conditionalFormatting>
  <conditionalFormatting sqref="B864">
    <cfRule type="containsText" dxfId="237" priority="226" operator="containsText" text="Please fill your answer here.">
      <formula>NOT(ISERROR(SEARCH("Please fill your answer here.",B864)))</formula>
    </cfRule>
  </conditionalFormatting>
  <conditionalFormatting sqref="B855">
    <cfRule type="containsText" dxfId="236" priority="225" operator="containsText" text="Please fill your answer here.">
      <formula>NOT(ISERROR(SEARCH("Please fill your answer here.",B855)))</formula>
    </cfRule>
  </conditionalFormatting>
  <conditionalFormatting sqref="B869">
    <cfRule type="containsText" dxfId="235" priority="224" operator="containsText" text="Please fill your answer here.">
      <formula>NOT(ISERROR(SEARCH("Please fill your answer here.",B869)))</formula>
    </cfRule>
  </conditionalFormatting>
  <conditionalFormatting sqref="B915">
    <cfRule type="containsText" dxfId="234" priority="223" operator="containsText" text="Please fill your answer here.">
      <formula>NOT(ISERROR(SEARCH("Please fill your answer here.",B915)))</formula>
    </cfRule>
  </conditionalFormatting>
  <conditionalFormatting sqref="B913">
    <cfRule type="containsText" dxfId="233" priority="222" operator="containsText" text="Please fill your answer here.">
      <formula>NOT(ISERROR(SEARCH("Please fill your answer here.",B913)))</formula>
    </cfRule>
  </conditionalFormatting>
  <conditionalFormatting sqref="B893 B895">
    <cfRule type="containsText" dxfId="232" priority="221" operator="containsText" text="Please fill your answer here.">
      <formula>NOT(ISERROR(SEARCH("Please fill your answer here.",B893)))</formula>
    </cfRule>
  </conditionalFormatting>
  <conditionalFormatting sqref="B905">
    <cfRule type="containsText" dxfId="231" priority="220" operator="containsText" text="Please fill your answer here.">
      <formula>NOT(ISERROR(SEARCH("Please fill your answer here.",B905)))</formula>
    </cfRule>
  </conditionalFormatting>
  <conditionalFormatting sqref="B925">
    <cfRule type="containsText" dxfId="230" priority="219" operator="containsText" text="Please fill your answer here.">
      <formula>NOT(ISERROR(SEARCH("Please fill your answer here.",B925)))</formula>
    </cfRule>
  </conditionalFormatting>
  <conditionalFormatting sqref="B923">
    <cfRule type="containsText" dxfId="229" priority="218" operator="containsText" text="Please fill your answer here.">
      <formula>NOT(ISERROR(SEARCH("Please fill your answer here.",B923)))</formula>
    </cfRule>
  </conditionalFormatting>
  <conditionalFormatting sqref="B946">
    <cfRule type="containsText" dxfId="228" priority="217" operator="containsText" text="Please fill your answer here.">
      <formula>NOT(ISERROR(SEARCH("Please fill your answer here.",B946)))</formula>
    </cfRule>
  </conditionalFormatting>
  <conditionalFormatting sqref="B936 B938">
    <cfRule type="containsText" dxfId="227" priority="216" operator="containsText" text="Please fill your answer here.">
      <formula>NOT(ISERROR(SEARCH("Please fill your answer here.",B936)))</formula>
    </cfRule>
  </conditionalFormatting>
  <conditionalFormatting sqref="B958 B960">
    <cfRule type="containsText" dxfId="226" priority="215" operator="containsText" text="Please fill your answer here.">
      <formula>NOT(ISERROR(SEARCH("Please fill your answer here.",B958)))</formula>
    </cfRule>
  </conditionalFormatting>
  <conditionalFormatting sqref="B965">
    <cfRule type="containsText" dxfId="225" priority="214" operator="containsText" text="Please fill your answer here.">
      <formula>NOT(ISERROR(SEARCH("Please fill your answer here.",B965)))</formula>
    </cfRule>
  </conditionalFormatting>
  <conditionalFormatting sqref="B972">
    <cfRule type="containsText" dxfId="224" priority="213" operator="containsText" text="Please fill your answer here.">
      <formula>NOT(ISERROR(SEARCH("Please fill your answer here.",B972)))</formula>
    </cfRule>
  </conditionalFormatting>
  <conditionalFormatting sqref="B979">
    <cfRule type="containsText" dxfId="223" priority="212" operator="containsText" text="Please fill your answer here.">
      <formula>NOT(ISERROR(SEARCH("Please fill your answer here.",B979)))</formula>
    </cfRule>
  </conditionalFormatting>
  <conditionalFormatting sqref="B986">
    <cfRule type="containsText" dxfId="222" priority="211" operator="containsText" text="Please fill your answer here.">
      <formula>NOT(ISERROR(SEARCH("Please fill your answer here.",B986)))</formula>
    </cfRule>
  </conditionalFormatting>
  <conditionalFormatting sqref="B993">
    <cfRule type="containsText" dxfId="221" priority="210" operator="containsText" text="Please fill your answer here.">
      <formula>NOT(ISERROR(SEARCH("Please fill your answer here.",B993)))</formula>
    </cfRule>
  </conditionalFormatting>
  <conditionalFormatting sqref="B963">
    <cfRule type="containsText" dxfId="220" priority="209" operator="containsText" text="Please fill your answer here.">
      <formula>NOT(ISERROR(SEARCH("Please fill your answer here.",B963)))</formula>
    </cfRule>
  </conditionalFormatting>
  <conditionalFormatting sqref="B110:B111">
    <cfRule type="containsText" dxfId="219" priority="208" operator="containsText" text="Please fill your answer here.">
      <formula>NOT(ISERROR(SEARCH("Please fill your answer here.",B110)))</formula>
    </cfRule>
  </conditionalFormatting>
  <conditionalFormatting sqref="B28">
    <cfRule type="containsText" dxfId="218" priority="207" operator="containsText" text="Please fill your answer here.">
      <formula>NOT(ISERROR(SEARCH("Please fill your answer here.",B28)))</formula>
    </cfRule>
  </conditionalFormatting>
  <conditionalFormatting sqref="B226:B227">
    <cfRule type="containsText" dxfId="217" priority="206" operator="containsText" text="Please fill your answer here.">
      <formula>NOT(ISERROR(SEARCH("Please fill your answer here.",B226)))</formula>
    </cfRule>
  </conditionalFormatting>
  <conditionalFormatting sqref="B231">
    <cfRule type="containsText" dxfId="216" priority="205" operator="containsText" text="Please fill your answer here.">
      <formula>NOT(ISERROR(SEARCH("Please fill your answer here.",B231)))</formula>
    </cfRule>
  </conditionalFormatting>
  <conditionalFormatting sqref="B336">
    <cfRule type="containsText" dxfId="215" priority="204" operator="containsText" text="Please fill your answer here.">
      <formula>NOT(ISERROR(SEARCH("Please fill your answer here.",B336)))</formula>
    </cfRule>
  </conditionalFormatting>
  <conditionalFormatting sqref="A792:E792 G792">
    <cfRule type="expression" dxfId="214" priority="302">
      <formula>$B792="Dimension 3: Portal is completed"</formula>
    </cfRule>
    <cfRule type="expression" dxfId="213" priority="303">
      <formula>$B792="Dimension 3: Portal contains missing answers"</formula>
    </cfRule>
    <cfRule type="containsText" dxfId="212" priority="304" operator="containsText" text="This section contains missing answers">
      <formula>NOT(ISERROR(SEARCH("This section contains missing answers",A792)))</formula>
    </cfRule>
  </conditionalFormatting>
  <conditionalFormatting sqref="A1007:E1007 G1007">
    <cfRule type="expression" dxfId="211" priority="305">
      <formula>$B1007="Dimension 4: Quality is completed"</formula>
    </cfRule>
    <cfRule type="expression" dxfId="210" priority="306">
      <formula>$B1007="Dimension 4: Quality contains missing answers"</formula>
    </cfRule>
    <cfRule type="containsText" dxfId="209" priority="307" operator="containsText" text="This section contains missing answers">
      <formula>NOT(ISERROR(SEARCH("This section contains missing answers",A1007)))</formula>
    </cfRule>
  </conditionalFormatting>
  <conditionalFormatting sqref="B367">
    <cfRule type="containsText" dxfId="208" priority="203" operator="containsText" text="Please fill your answer here.">
      <formula>NOT(ISERROR(SEARCH("Please fill your answer here.",B367)))</formula>
    </cfRule>
  </conditionalFormatting>
  <conditionalFormatting sqref="B365">
    <cfRule type="containsText" dxfId="207" priority="202" operator="containsText" text="Please fill your answer here.">
      <formula>NOT(ISERROR(SEARCH("Please fill your answer here.",B365)))</formula>
    </cfRule>
  </conditionalFormatting>
  <conditionalFormatting sqref="B390">
    <cfRule type="containsText" dxfId="206" priority="201" operator="containsText" text="Please fill your answer here.">
      <formula>NOT(ISERROR(SEARCH("Please fill your answer here.",B390)))</formula>
    </cfRule>
  </conditionalFormatting>
  <conditionalFormatting sqref="B415">
    <cfRule type="containsText" dxfId="205" priority="200" operator="containsText" text="Please fill your answer here.">
      <formula>NOT(ISERROR(SEARCH("Please fill your answer here.",B415)))</formula>
    </cfRule>
  </conditionalFormatting>
  <conditionalFormatting sqref="B421">
    <cfRule type="containsText" dxfId="204" priority="198" operator="containsText" text="Please fill your answer here.">
      <formula>NOT(ISERROR(SEARCH("Please fill your answer here.",B421)))</formula>
    </cfRule>
  </conditionalFormatting>
  <conditionalFormatting sqref="B422">
    <cfRule type="containsText" dxfId="203" priority="199" operator="containsText" text="Please fill your answer here.">
      <formula>NOT(ISERROR(SEARCH("Please fill your answer here.",B422)))</formula>
    </cfRule>
  </conditionalFormatting>
  <conditionalFormatting sqref="B440">
    <cfRule type="containsText" dxfId="202" priority="197" operator="containsText" text="Please fill your answer here.">
      <formula>NOT(ISERROR(SEARCH("Please fill your answer here.",B440)))</formula>
    </cfRule>
  </conditionalFormatting>
  <conditionalFormatting sqref="B446">
    <cfRule type="containsText" dxfId="201" priority="196" operator="containsText" text="Please fill your answer here.">
      <formula>NOT(ISERROR(SEARCH("Please fill your answer here.",B446)))</formula>
    </cfRule>
  </conditionalFormatting>
  <conditionalFormatting sqref="B453">
    <cfRule type="containsText" dxfId="200" priority="195" operator="containsText" text="Please fill your answer here.">
      <formula>NOT(ISERROR(SEARCH("Please fill your answer here.",B453)))</formula>
    </cfRule>
  </conditionalFormatting>
  <conditionalFormatting sqref="B452">
    <cfRule type="containsText" dxfId="199" priority="194" operator="containsText" text="Please fill your answer here.">
      <formula>NOT(ISERROR(SEARCH("Please fill your answer here.",B452)))</formula>
    </cfRule>
  </conditionalFormatting>
  <conditionalFormatting sqref="B459">
    <cfRule type="containsText" dxfId="198" priority="193" operator="containsText" text="Please fill your answer here.">
      <formula>NOT(ISERROR(SEARCH("Please fill your answer here.",B459)))</formula>
    </cfRule>
  </conditionalFormatting>
  <conditionalFormatting sqref="B192:B193">
    <cfRule type="containsText" dxfId="197" priority="192" operator="containsText" text="Please fill your answer here.">
      <formula>NOT(ISERROR(SEARCH("Please fill your answer here.",B192)))</formula>
    </cfRule>
  </conditionalFormatting>
  <conditionalFormatting sqref="B42:B43">
    <cfRule type="containsText" dxfId="196" priority="191" operator="containsText" text="Please fill your answer here.">
      <formula>NOT(ISERROR(SEARCH("Please fill your answer here.",B42)))</formula>
    </cfRule>
  </conditionalFormatting>
  <conditionalFormatting sqref="B47 B49">
    <cfRule type="containsText" dxfId="195" priority="190" operator="containsText" text="Please fill your answer here.">
      <formula>NOT(ISERROR(SEARCH("Please fill your answer here.",B47)))</formula>
    </cfRule>
  </conditionalFormatting>
  <conditionalFormatting sqref="B144">
    <cfRule type="containsText" dxfId="194" priority="189" operator="containsText" text="Please fill your answer here.">
      <formula>NOT(ISERROR(SEARCH("Please fill your answer here.",B144)))</formula>
    </cfRule>
  </conditionalFormatting>
  <conditionalFormatting sqref="B130">
    <cfRule type="containsText" dxfId="193" priority="188" operator="containsText" text="Please fill your answer here.">
      <formula>NOT(ISERROR(SEARCH("Please fill your answer here.",B130)))</formula>
    </cfRule>
  </conditionalFormatting>
  <conditionalFormatting sqref="B122">
    <cfRule type="containsText" dxfId="192" priority="187" operator="containsText" text="Please fill your answer here.">
      <formula>NOT(ISERROR(SEARCH("Please fill your answer here.",B122)))</formula>
    </cfRule>
  </conditionalFormatting>
  <conditionalFormatting sqref="B159">
    <cfRule type="containsText" dxfId="191" priority="186" operator="containsText" text="Please fill your answer here.">
      <formula>NOT(ISERROR(SEARCH("Please fill your answer here.",B159)))</formula>
    </cfRule>
  </conditionalFormatting>
  <conditionalFormatting sqref="B169">
    <cfRule type="containsText" dxfId="190" priority="183" operator="containsText" text="Please fill your answer here.">
      <formula>NOT(ISERROR(SEARCH("Please fill your answer here.",B169)))</formula>
    </cfRule>
  </conditionalFormatting>
  <conditionalFormatting sqref="B170">
    <cfRule type="containsText" dxfId="189" priority="185" operator="containsText" text="Please fill your answer here.">
      <formula>NOT(ISERROR(SEARCH("Please fill your answer here.",B170)))</formula>
    </cfRule>
  </conditionalFormatting>
  <conditionalFormatting sqref="B164:B166">
    <cfRule type="containsText" dxfId="188" priority="184" operator="containsText" text="Please fill your answer here.">
      <formula>NOT(ISERROR(SEARCH("Please fill your answer here.",B164)))</formula>
    </cfRule>
  </conditionalFormatting>
  <conditionalFormatting sqref="B217 B205:B212">
    <cfRule type="containsText" dxfId="187" priority="182" operator="containsText" text="Please fill your answer here.">
      <formula>NOT(ISERROR(SEARCH("Please fill your answer here.",B205)))</formula>
    </cfRule>
  </conditionalFormatting>
  <conditionalFormatting sqref="B249:B251">
    <cfRule type="containsText" dxfId="186" priority="181" operator="containsText" text="Please fill your answer here.">
      <formula>NOT(ISERROR(SEARCH("Please fill your answer here.",B249)))</formula>
    </cfRule>
  </conditionalFormatting>
  <conditionalFormatting sqref="B351">
    <cfRule type="containsText" dxfId="185" priority="180" operator="containsText" text="Please fill your answer here.">
      <formula>NOT(ISERROR(SEARCH("Please fill your answer here.",B351)))</formula>
    </cfRule>
  </conditionalFormatting>
  <conditionalFormatting sqref="B470">
    <cfRule type="containsText" dxfId="184" priority="167" operator="containsText" text="Please fill your answer here.">
      <formula>NOT(ISERROR(SEARCH("Please fill your answer here.",B470)))</formula>
    </cfRule>
  </conditionalFormatting>
  <conditionalFormatting sqref="B371">
    <cfRule type="containsText" dxfId="183" priority="179" operator="containsText" text="Please fill your answer here.">
      <formula>NOT(ISERROR(SEARCH("Please fill your answer here.",B371)))</formula>
    </cfRule>
  </conditionalFormatting>
  <conditionalFormatting sqref="B383">
    <cfRule type="containsText" dxfId="182" priority="178" operator="containsText" text="Please fill your answer here.">
      <formula>NOT(ISERROR(SEARCH("Please fill your answer here.",B383)))</formula>
    </cfRule>
  </conditionalFormatting>
  <conditionalFormatting sqref="B396">
    <cfRule type="containsText" dxfId="181" priority="177" operator="containsText" text="Please fill your answer here.">
      <formula>NOT(ISERROR(SEARCH("Please fill your answer here.",B396)))</formula>
    </cfRule>
  </conditionalFormatting>
  <conditionalFormatting sqref="B402">
    <cfRule type="containsText" dxfId="180" priority="176" operator="containsText" text="Please fill your answer here.">
      <formula>NOT(ISERROR(SEARCH("Please fill your answer here.",B402)))</formula>
    </cfRule>
  </conditionalFormatting>
  <conditionalFormatting sqref="B408">
    <cfRule type="containsText" dxfId="179" priority="175" operator="containsText" text="Please fill your answer here.">
      <formula>NOT(ISERROR(SEARCH("Please fill your answer here.",B408)))</formula>
    </cfRule>
  </conditionalFormatting>
  <conditionalFormatting sqref="B414">
    <cfRule type="containsText" dxfId="178" priority="174" operator="containsText" text="Please fill your answer here.">
      <formula>NOT(ISERROR(SEARCH("Please fill your answer here.",B414)))</formula>
    </cfRule>
  </conditionalFormatting>
  <conditionalFormatting sqref="B427">
    <cfRule type="containsText" dxfId="177" priority="173" operator="containsText" text="Please fill your answer here.">
      <formula>NOT(ISERROR(SEARCH("Please fill your answer here.",B427)))</formula>
    </cfRule>
  </conditionalFormatting>
  <conditionalFormatting sqref="B433">
    <cfRule type="containsText" dxfId="176" priority="172" operator="containsText" text="Please fill your answer here.">
      <formula>NOT(ISERROR(SEARCH("Please fill your answer here.",B433)))</formula>
    </cfRule>
  </conditionalFormatting>
  <conditionalFormatting sqref="B439">
    <cfRule type="containsText" dxfId="175" priority="171" operator="containsText" text="Please fill your answer here.">
      <formula>NOT(ISERROR(SEARCH("Please fill your answer here.",B439)))</formula>
    </cfRule>
  </conditionalFormatting>
  <conditionalFormatting sqref="B445">
    <cfRule type="containsText" dxfId="174" priority="170" operator="containsText" text="Please fill your answer here.">
      <formula>NOT(ISERROR(SEARCH("Please fill your answer here.",B445)))</formula>
    </cfRule>
  </conditionalFormatting>
  <conditionalFormatting sqref="B458">
    <cfRule type="containsText" dxfId="173" priority="169" operator="containsText" text="Please fill your answer here.">
      <formula>NOT(ISERROR(SEARCH("Please fill your answer here.",B458)))</formula>
    </cfRule>
  </conditionalFormatting>
  <conditionalFormatting sqref="B464">
    <cfRule type="containsText" dxfId="172" priority="168" operator="containsText" text="Please fill your answer here.">
      <formula>NOT(ISERROR(SEARCH("Please fill your answer here.",B464)))</formula>
    </cfRule>
  </conditionalFormatting>
  <conditionalFormatting sqref="B504:B505">
    <cfRule type="containsText" dxfId="171" priority="166" operator="containsText" text="Please fill your answer here.">
      <formula>NOT(ISERROR(SEARCH("Please fill your answer here.",B504)))</formula>
    </cfRule>
  </conditionalFormatting>
  <conditionalFormatting sqref="B509:B510">
    <cfRule type="containsText" dxfId="170" priority="165" operator="containsText" text="Please fill your answer here.">
      <formula>NOT(ISERROR(SEARCH("Please fill your answer here.",B509)))</formula>
    </cfRule>
  </conditionalFormatting>
  <conditionalFormatting sqref="B525">
    <cfRule type="containsText" dxfId="169" priority="164" operator="containsText" text="Please fill your answer here.">
      <formula>NOT(ISERROR(SEARCH("Please fill your answer here.",B525)))</formula>
    </cfRule>
  </conditionalFormatting>
  <conditionalFormatting sqref="B524">
    <cfRule type="containsText" dxfId="168" priority="163" operator="containsText" text="Please fill your answer here.">
      <formula>NOT(ISERROR(SEARCH("Please fill your answer here.",B524)))</formula>
    </cfRule>
  </conditionalFormatting>
  <conditionalFormatting sqref="B515">
    <cfRule type="containsText" dxfId="167" priority="162" operator="containsText" text="Please fill your answer here.">
      <formula>NOT(ISERROR(SEARCH("Please fill your answer here.",B515)))</formula>
    </cfRule>
  </conditionalFormatting>
  <conditionalFormatting sqref="B514">
    <cfRule type="containsText" dxfId="166" priority="161" operator="containsText" text="Please fill your answer here.">
      <formula>NOT(ISERROR(SEARCH("Please fill your answer here.",B514)))</formula>
    </cfRule>
  </conditionalFormatting>
  <conditionalFormatting sqref="B530:B531 B536">
    <cfRule type="containsText" dxfId="165" priority="160" operator="containsText" text="Please fill your answer here.">
      <formula>NOT(ISERROR(SEARCH("Please fill your answer here.",B530)))</formula>
    </cfRule>
  </conditionalFormatting>
  <conditionalFormatting sqref="B529">
    <cfRule type="containsText" dxfId="164" priority="159" operator="containsText" text="Please fill your answer here.">
      <formula>NOT(ISERROR(SEARCH("Please fill your answer here.",B529)))</formula>
    </cfRule>
  </conditionalFormatting>
  <conditionalFormatting sqref="B566">
    <cfRule type="containsText" dxfId="163" priority="158" operator="containsText" text="Please fill your answer here.">
      <formula>NOT(ISERROR(SEARCH("Please fill your answer here.",B566)))</formula>
    </cfRule>
  </conditionalFormatting>
  <conditionalFormatting sqref="B565">
    <cfRule type="containsText" dxfId="162" priority="157" operator="containsText" text="Please fill your answer here.">
      <formula>NOT(ISERROR(SEARCH("Please fill your answer here.",B565)))</formula>
    </cfRule>
  </conditionalFormatting>
  <conditionalFormatting sqref="B575:B576">
    <cfRule type="containsText" dxfId="161" priority="156" operator="containsText" text="Please fill your answer here.">
      <formula>NOT(ISERROR(SEARCH("Please fill your answer here.",B575)))</formula>
    </cfRule>
  </conditionalFormatting>
  <conditionalFormatting sqref="B642:B643">
    <cfRule type="containsText" dxfId="160" priority="155" operator="containsText" text="Please fill your answer here.">
      <formula>NOT(ISERROR(SEARCH("Please fill your answer here.",B642)))</formula>
    </cfRule>
  </conditionalFormatting>
  <conditionalFormatting sqref="B662">
    <cfRule type="containsText" dxfId="159" priority="154" operator="containsText" text="Please fill your answer here.">
      <formula>NOT(ISERROR(SEARCH("Please fill your answer here.",B662)))</formula>
    </cfRule>
  </conditionalFormatting>
  <conditionalFormatting sqref="B660">
    <cfRule type="containsText" dxfId="158" priority="153" operator="containsText" text="Please fill your answer here.">
      <formula>NOT(ISERROR(SEARCH("Please fill your answer here.",B660)))</formula>
    </cfRule>
  </conditionalFormatting>
  <conditionalFormatting sqref="B700:B702">
    <cfRule type="containsText" dxfId="157" priority="152" operator="containsText" text="Please fill your answer here.">
      <formula>NOT(ISERROR(SEARCH("Please fill your answer here.",B700)))</formula>
    </cfRule>
  </conditionalFormatting>
  <conditionalFormatting sqref="B709">
    <cfRule type="containsText" dxfId="156" priority="151" operator="containsText" text="Please fill your answer here.">
      <formula>NOT(ISERROR(SEARCH("Please fill your answer here.",B709)))</formula>
    </cfRule>
  </conditionalFormatting>
  <conditionalFormatting sqref="B753:B754">
    <cfRule type="containsText" dxfId="155" priority="150" operator="containsText" text="Please fill your answer here.">
      <formula>NOT(ISERROR(SEARCH("Please fill your answer here.",B753)))</formula>
    </cfRule>
  </conditionalFormatting>
  <conditionalFormatting sqref="B778:B779">
    <cfRule type="containsText" dxfId="154" priority="149" operator="containsText" text="Please fill your answer here.">
      <formula>NOT(ISERROR(SEARCH("Please fill your answer here.",B778)))</formula>
    </cfRule>
  </conditionalFormatting>
  <conditionalFormatting sqref="B828">
    <cfRule type="containsText" dxfId="153" priority="148" operator="containsText" text="Please fill your answer here.">
      <formula>NOT(ISERROR(SEARCH("Please fill your answer here.",B828)))</formula>
    </cfRule>
  </conditionalFormatting>
  <conditionalFormatting sqref="B928">
    <cfRule type="containsText" dxfId="152" priority="147" operator="containsText" text="Please fill your answer here.">
      <formula>NOT(ISERROR(SEARCH("Please fill your answer here.",B928)))</formula>
    </cfRule>
  </conditionalFormatting>
  <conditionalFormatting sqref="B1003">
    <cfRule type="containsText" dxfId="151" priority="146" operator="containsText" text="Please fill your answer here.">
      <formula>NOT(ISERROR(SEARCH("Please fill your answer here.",B1003)))</formula>
    </cfRule>
  </conditionalFormatting>
  <conditionalFormatting sqref="B615">
    <cfRule type="containsText" dxfId="150" priority="145" operator="containsText" text="Please fill your answer here.">
      <formula>NOT(ISERROR(SEARCH("Please fill your answer here.",B615)))</formula>
    </cfRule>
  </conditionalFormatting>
  <conditionalFormatting sqref="B610">
    <cfRule type="containsText" dxfId="149" priority="144" operator="containsText" text="Please fill your answer here.">
      <formula>NOT(ISERROR(SEARCH("Please fill your answer here.",B610)))</formula>
    </cfRule>
  </conditionalFormatting>
  <conditionalFormatting sqref="B534">
    <cfRule type="containsText" dxfId="148" priority="143" operator="containsText" text="Please fill your answer here.">
      <formula>NOT(ISERROR(SEARCH("Please fill your answer here.",B534)))</formula>
    </cfRule>
  </conditionalFormatting>
  <conditionalFormatting sqref="B215">
    <cfRule type="containsText" dxfId="147" priority="142" operator="containsText" text="Please fill your answer here.">
      <formula>NOT(ISERROR(SEARCH("Please fill your answer here.",B215)))</formula>
    </cfRule>
  </conditionalFormatting>
  <conditionalFormatting sqref="B317">
    <cfRule type="containsText" dxfId="146" priority="141" operator="containsText" text="Please fill your answer here.">
      <formula>NOT(ISERROR(SEARCH("Please fill your answer here.",B317)))</formula>
    </cfRule>
  </conditionalFormatting>
  <conditionalFormatting sqref="B877">
    <cfRule type="containsText" dxfId="145" priority="140" operator="containsText" text="Please fill your answer here.">
      <formula>NOT(ISERROR(SEARCH("Please fill your answer here.",B877)))</formula>
    </cfRule>
  </conditionalFormatting>
  <conditionalFormatting sqref="B90:B92">
    <cfRule type="containsText" dxfId="144" priority="139" operator="containsText" text="Please fill your answer here.">
      <formula>NOT(ISERROR(SEARCH("Please fill your answer here.",B90)))</formula>
    </cfRule>
  </conditionalFormatting>
  <conditionalFormatting sqref="B258">
    <cfRule type="containsText" dxfId="143" priority="138" operator="containsText" text="Please fill your answer here.">
      <formula>NOT(ISERROR(SEARCH("Please fill your answer here.",B258)))</formula>
    </cfRule>
  </conditionalFormatting>
  <conditionalFormatting sqref="A474:E474 G474">
    <cfRule type="expression" dxfId="142" priority="308">
      <formula>$B474="Dimension 2: Impact is completed"</formula>
    </cfRule>
    <cfRule type="expression" dxfId="141" priority="309">
      <formula>$B474="Dimension 2: Impact contains missing answers"</formula>
    </cfRule>
    <cfRule type="containsText" dxfId="140" priority="310" operator="containsText" text="This section contains missing answers">
      <formula>NOT(ISERROR(SEARCH("This section contains missing answers",A474)))</formula>
    </cfRule>
  </conditionalFormatting>
  <conditionalFormatting sqref="B77">
    <cfRule type="containsText" dxfId="139" priority="137" operator="containsText" text="Please fill your answer here.">
      <formula>NOT(ISERROR(SEARCH("Please fill your answer here.",B77)))</formula>
    </cfRule>
  </conditionalFormatting>
  <conditionalFormatting sqref="B268 B272">
    <cfRule type="containsText" dxfId="138" priority="136" operator="containsText" text="Please fill your answer here.">
      <formula>NOT(ISERROR(SEARCH("Please fill your answer here.",B268)))</formula>
    </cfRule>
  </conditionalFormatting>
  <conditionalFormatting sqref="B295:B296">
    <cfRule type="containsText" dxfId="137" priority="135" operator="containsText" text="Please fill your answer here.">
      <formula>NOT(ISERROR(SEARCH("Please fill your answer here.",B295)))</formula>
    </cfRule>
  </conditionalFormatting>
  <conditionalFormatting sqref="B596:B597">
    <cfRule type="containsText" dxfId="136" priority="134" operator="containsText" text="Please fill your answer here.">
      <formula>NOT(ISERROR(SEARCH("Please fill your answer here.",B596)))</formula>
    </cfRule>
  </conditionalFormatting>
  <conditionalFormatting sqref="B826:B827">
    <cfRule type="containsText" dxfId="135" priority="133" operator="containsText" text="Please fill your answer here.">
      <formula>NOT(ISERROR(SEARCH("Please fill your answer here.",B826)))</formula>
    </cfRule>
  </conditionalFormatting>
  <conditionalFormatting sqref="B729:B730">
    <cfRule type="containsText" dxfId="134" priority="132" operator="containsText" text="Please fill your answer here.">
      <formula>NOT(ISERROR(SEARCH("Please fill your answer here.",B729)))</formula>
    </cfRule>
  </conditionalFormatting>
  <conditionalFormatting sqref="B52:B53">
    <cfRule type="containsText" dxfId="133" priority="131" operator="containsText" text="Please fill your answer here.">
      <formula>NOT(ISERROR(SEARCH("Please fill your answer here.",B52)))</formula>
    </cfRule>
  </conditionalFormatting>
  <conditionalFormatting sqref="B95:B96">
    <cfRule type="containsText" dxfId="132" priority="130" operator="containsText" text="Please fill your answer here.">
      <formula>NOT(ISERROR(SEARCH("Please fill your answer here.",B95)))</formula>
    </cfRule>
  </conditionalFormatting>
  <conditionalFormatting sqref="B139">
    <cfRule type="containsText" dxfId="131" priority="129" operator="containsText" text="Please fill your answer here.">
      <formula>NOT(ISERROR(SEARCH("Please fill your answer here.",B139)))</formula>
    </cfRule>
  </conditionalFormatting>
  <conditionalFormatting sqref="B140">
    <cfRule type="containsText" dxfId="130" priority="128" operator="containsText" text="Please fill your answer here.">
      <formula>NOT(ISERROR(SEARCH("Please fill your answer here.",B140)))</formula>
    </cfRule>
  </conditionalFormatting>
  <conditionalFormatting sqref="B33">
    <cfRule type="containsText" dxfId="129" priority="127" operator="containsText" text="Please fill your answer here.">
      <formula>NOT(ISERROR(SEARCH("Please fill your answer here.",B33)))</formula>
    </cfRule>
  </conditionalFormatting>
  <conditionalFormatting sqref="B38">
    <cfRule type="containsText" dxfId="128" priority="126" operator="containsText" text="Please fill your answer here.">
      <formula>NOT(ISERROR(SEARCH("Please fill your answer here.",B38)))</formula>
    </cfRule>
  </conditionalFormatting>
  <conditionalFormatting sqref="B284">
    <cfRule type="containsText" dxfId="127" priority="125" operator="containsText" text="Please fill your answer here.">
      <formula>NOT(ISERROR(SEARCH("Please fill your answer here.",B284)))</formula>
    </cfRule>
  </conditionalFormatting>
  <conditionalFormatting sqref="B278">
    <cfRule type="containsText" dxfId="126" priority="124" operator="containsText" text="Please fill your answer here.">
      <formula>NOT(ISERROR(SEARCH("Please fill your answer here.",B278)))</formula>
    </cfRule>
  </conditionalFormatting>
  <conditionalFormatting sqref="B290">
    <cfRule type="containsText" dxfId="125" priority="123" operator="containsText" text="Please fill your answer here.">
      <formula>NOT(ISERROR(SEARCH("Please fill your answer here.",B290)))</formula>
    </cfRule>
  </conditionalFormatting>
  <conditionalFormatting sqref="B301">
    <cfRule type="containsText" dxfId="124" priority="122" operator="containsText" text="Please fill your answer here.">
      <formula>NOT(ISERROR(SEARCH("Please fill your answer here.",B301)))</formula>
    </cfRule>
  </conditionalFormatting>
  <conditionalFormatting sqref="B318">
    <cfRule type="containsText" dxfId="123" priority="121" operator="containsText" text="Please fill your answer here.">
      <formula>NOT(ISERROR(SEARCH("Please fill your answer here.",B318)))</formula>
    </cfRule>
  </conditionalFormatting>
  <conditionalFormatting sqref="B656">
    <cfRule type="containsText" dxfId="122" priority="120" operator="containsText" text="Please fill your answer here.">
      <formula>NOT(ISERROR(SEARCH("Please fill your answer here.",B656)))</formula>
    </cfRule>
  </conditionalFormatting>
  <conditionalFormatting sqref="B735">
    <cfRule type="containsText" dxfId="121" priority="119" operator="containsText" text="Please fill your answer here.">
      <formula>NOT(ISERROR(SEARCH("Please fill your answer here.",B735)))</formula>
    </cfRule>
  </conditionalFormatting>
  <conditionalFormatting sqref="B741">
    <cfRule type="containsText" dxfId="120" priority="118" operator="containsText" text="Please fill your answer here.">
      <formula>NOT(ISERROR(SEARCH("Please fill your answer here.",B741)))</formula>
    </cfRule>
  </conditionalFormatting>
  <conditionalFormatting sqref="B749">
    <cfRule type="containsText" dxfId="119" priority="117" operator="containsText" text="Please fill your answer here.">
      <formula>NOT(ISERROR(SEARCH("Please fill your answer here.",B749)))</formula>
    </cfRule>
  </conditionalFormatting>
  <conditionalFormatting sqref="B759">
    <cfRule type="containsText" dxfId="118" priority="116" operator="containsText" text="Please fill your answer here.">
      <formula>NOT(ISERROR(SEARCH("Please fill your answer here.",B759)))</formula>
    </cfRule>
  </conditionalFormatting>
  <conditionalFormatting sqref="B784">
    <cfRule type="containsText" dxfId="117" priority="115" operator="containsText" text="Please fill your answer here.">
      <formula>NOT(ISERROR(SEARCH("Please fill your answer here.",B784)))</formula>
    </cfRule>
  </conditionalFormatting>
  <conditionalFormatting sqref="B801">
    <cfRule type="containsText" dxfId="116" priority="114" operator="containsText" text="Please fill your answer here.">
      <formula>NOT(ISERROR(SEARCH("Please fill your answer here.",B801)))</formula>
    </cfRule>
  </conditionalFormatting>
  <conditionalFormatting sqref="B815">
    <cfRule type="containsText" dxfId="115" priority="113" operator="containsText" text="Please fill your answer here.">
      <formula>NOT(ISERROR(SEARCH("Please fill your answer here.",B815)))</formula>
    </cfRule>
  </conditionalFormatting>
  <conditionalFormatting sqref="B833">
    <cfRule type="containsText" dxfId="114" priority="112" operator="containsText" text="Please fill your answer here.">
      <formula>NOT(ISERROR(SEARCH("Please fill your answer here.",B833)))</formula>
    </cfRule>
  </conditionalFormatting>
  <conditionalFormatting sqref="B838">
    <cfRule type="containsText" dxfId="113" priority="111" operator="containsText" text="Please fill your answer here.">
      <formula>NOT(ISERROR(SEARCH("Please fill your answer here.",B838)))</formula>
    </cfRule>
  </conditionalFormatting>
  <conditionalFormatting sqref="B843">
    <cfRule type="containsText" dxfId="112" priority="110" operator="containsText" text="Please fill your answer here.">
      <formula>NOT(ISERROR(SEARCH("Please fill your answer here.",B843)))</formula>
    </cfRule>
  </conditionalFormatting>
  <conditionalFormatting sqref="B856">
    <cfRule type="containsText" dxfId="111" priority="109" operator="containsText" text="Please fill your answer here.">
      <formula>NOT(ISERROR(SEARCH("Please fill your answer here.",B856)))</formula>
    </cfRule>
  </conditionalFormatting>
  <conditionalFormatting sqref="B883">
    <cfRule type="containsText" dxfId="110" priority="108" operator="containsText" text="Please fill your answer here.">
      <formula>NOT(ISERROR(SEARCH("Please fill your answer here.",B883)))</formula>
    </cfRule>
  </conditionalFormatting>
  <conditionalFormatting sqref="B888">
    <cfRule type="containsText" dxfId="109" priority="107" operator="containsText" text="Please fill your answer here.">
      <formula>NOT(ISERROR(SEARCH("Please fill your answer here.",B888)))</formula>
    </cfRule>
  </conditionalFormatting>
  <conditionalFormatting sqref="B894">
    <cfRule type="containsText" dxfId="108" priority="106" operator="containsText" text="Please fill your answer here.">
      <formula>NOT(ISERROR(SEARCH("Please fill your answer here.",B894)))</formula>
    </cfRule>
  </conditionalFormatting>
  <conditionalFormatting sqref="B937">
    <cfRule type="containsText" dxfId="107" priority="105" operator="containsText" text="Please fill your answer here.">
      <formula>NOT(ISERROR(SEARCH("Please fill your answer here.",B937)))</formula>
    </cfRule>
  </conditionalFormatting>
  <conditionalFormatting sqref="B959">
    <cfRule type="containsText" dxfId="106" priority="104" operator="containsText" text="Please fill your answer here.">
      <formula>NOT(ISERROR(SEARCH("Please fill your answer here.",B959)))</formula>
    </cfRule>
  </conditionalFormatting>
  <conditionalFormatting sqref="B964">
    <cfRule type="containsText" dxfId="105" priority="103" operator="containsText" text="Please fill your answer here.">
      <formula>NOT(ISERROR(SEARCH("Please fill your answer here.",B964)))</formula>
    </cfRule>
  </conditionalFormatting>
  <conditionalFormatting sqref="B366">
    <cfRule type="containsText" dxfId="104" priority="102" operator="containsText" text="Please fill your answer here.">
      <formula>NOT(ISERROR(SEARCH("Please fill your answer here.",B366)))</formula>
    </cfRule>
  </conditionalFormatting>
  <conditionalFormatting sqref="B372">
    <cfRule type="containsText" dxfId="103" priority="101" operator="containsText" text="Please fill your answer here.">
      <formula>NOT(ISERROR(SEARCH("Please fill your answer here.",B372)))</formula>
    </cfRule>
  </conditionalFormatting>
  <conditionalFormatting sqref="B378">
    <cfRule type="containsText" dxfId="102" priority="100" operator="containsText" text="Please fill your answer here.">
      <formula>NOT(ISERROR(SEARCH("Please fill your answer here.",B378)))</formula>
    </cfRule>
  </conditionalFormatting>
  <conditionalFormatting sqref="B384">
    <cfRule type="containsText" dxfId="101" priority="99" operator="containsText" text="Please fill your answer here.">
      <formula>NOT(ISERROR(SEARCH("Please fill your answer here.",B384)))</formula>
    </cfRule>
  </conditionalFormatting>
  <conditionalFormatting sqref="B397">
    <cfRule type="containsText" dxfId="100" priority="98" operator="containsText" text="Please fill your answer here.">
      <formula>NOT(ISERROR(SEARCH("Please fill your answer here.",B397)))</formula>
    </cfRule>
  </conditionalFormatting>
  <conditionalFormatting sqref="B403">
    <cfRule type="containsText" dxfId="99" priority="97" operator="containsText" text="Please fill your answer here.">
      <formula>NOT(ISERROR(SEARCH("Please fill your answer here.",B403)))</formula>
    </cfRule>
  </conditionalFormatting>
  <conditionalFormatting sqref="B409">
    <cfRule type="containsText" dxfId="98" priority="96" operator="containsText" text="Please fill your answer here.">
      <formula>NOT(ISERROR(SEARCH("Please fill your answer here.",B409)))</formula>
    </cfRule>
  </conditionalFormatting>
  <conditionalFormatting sqref="B428">
    <cfRule type="containsText" dxfId="97" priority="95" operator="containsText" text="Please fill your answer here.">
      <formula>NOT(ISERROR(SEARCH("Please fill your answer here.",B428)))</formula>
    </cfRule>
  </conditionalFormatting>
  <conditionalFormatting sqref="B434">
    <cfRule type="containsText" dxfId="96" priority="94" operator="containsText" text="Please fill your answer here.">
      <formula>NOT(ISERROR(SEARCH("Please fill your answer here.",B434)))</formula>
    </cfRule>
  </conditionalFormatting>
  <conditionalFormatting sqref="B555">
    <cfRule type="containsText" dxfId="95" priority="93" operator="containsText" text="Please fill your answer here.">
      <formula>NOT(ISERROR(SEARCH("Please fill your answer here.",B555)))</formula>
    </cfRule>
  </conditionalFormatting>
  <conditionalFormatting sqref="B878">
    <cfRule type="containsText" dxfId="94" priority="92" operator="containsText" text="Please fill your answer here.">
      <formula>NOT(ISERROR(SEARCH("Please fill your answer here.",B878)))</formula>
    </cfRule>
  </conditionalFormatting>
  <conditionalFormatting sqref="B1004">
    <cfRule type="containsText" dxfId="93" priority="91" operator="containsText" text="Please fill your answer here.">
      <formula>NOT(ISERROR(SEARCH("Please fill your answer here.",B1004)))</formula>
    </cfRule>
  </conditionalFormatting>
  <conditionalFormatting sqref="B550">
    <cfRule type="containsText" dxfId="92" priority="90" operator="containsText" text="Please fill your answer here.">
      <formula>NOT(ISERROR(SEARCH("Please fill your answer here.",B550)))</formula>
    </cfRule>
  </conditionalFormatting>
  <conditionalFormatting sqref="B360">
    <cfRule type="containsText" dxfId="91" priority="89" operator="containsText" text="Please fill your answer here.">
      <formula>NOT(ISERROR(SEARCH("Please fill your answer here.",B360)))</formula>
    </cfRule>
  </conditionalFormatting>
  <conditionalFormatting sqref="B710">
    <cfRule type="containsText" dxfId="90" priority="88" operator="containsText" text="Please fill your answer here.">
      <formula>NOT(ISERROR(SEARCH("Please fill your answer here.",B710)))</formula>
    </cfRule>
  </conditionalFormatting>
  <conditionalFormatting sqref="F262">
    <cfRule type="expression" dxfId="89" priority="79">
      <formula>$B262="Dimension 1: Policy is completed"</formula>
    </cfRule>
    <cfRule type="expression" dxfId="88" priority="80">
      <formula>$B262="Dimension 1: Policy contains missing answers"</formula>
    </cfRule>
    <cfRule type="containsText" dxfId="87" priority="81" operator="containsText" text="This section contains missing answers">
      <formula>NOT(ISERROR(SEARCH("This section contains missing answers",F262)))</formula>
    </cfRule>
  </conditionalFormatting>
  <conditionalFormatting sqref="F792">
    <cfRule type="expression" dxfId="86" priority="82">
      <formula>$B792="Dimension 3: Portal is completed"</formula>
    </cfRule>
    <cfRule type="expression" dxfId="85" priority="83">
      <formula>$B792="Dimension 3: Portal contains missing answers"</formula>
    </cfRule>
    <cfRule type="containsText" dxfId="84" priority="84" operator="containsText" text="This section contains missing answers">
      <formula>NOT(ISERROR(SEARCH("This section contains missing answers",F792)))</formula>
    </cfRule>
  </conditionalFormatting>
  <conditionalFormatting sqref="F474">
    <cfRule type="expression" dxfId="83" priority="85">
      <formula>$B474="Dimension 2: Impact is completed"</formula>
    </cfRule>
    <cfRule type="expression" dxfId="82" priority="86">
      <formula>$B474="Dimension 2: Impact contains missing answers"</formula>
    </cfRule>
    <cfRule type="containsText" dxfId="81" priority="87" operator="containsText" text="This section contains missing answers">
      <formula>NOT(ISERROR(SEARCH("This section contains missing answers",F474)))</formula>
    </cfRule>
  </conditionalFormatting>
  <conditionalFormatting sqref="F1007">
    <cfRule type="expression" dxfId="80" priority="76">
      <formula>$B1007="Dimension 4: Quality is completed"</formula>
    </cfRule>
    <cfRule type="expression" dxfId="79" priority="77">
      <formula>$B1007="Dimension 4: Quality contains missing answers"</formula>
    </cfRule>
    <cfRule type="containsText" dxfId="78" priority="78" operator="containsText" text="This section contains missing answers">
      <formula>NOT(ISERROR(SEARCH("This section contains missing answers",F1007)))</formula>
    </cfRule>
  </conditionalFormatting>
  <conditionalFormatting sqref="B48">
    <cfRule type="containsText" dxfId="77" priority="75" operator="containsText" text="Please fill your answer here.">
      <formula>NOT(ISERROR(SEARCH("Please fill your answer here.",B48)))</formula>
    </cfRule>
  </conditionalFormatting>
  <conditionalFormatting sqref="B232">
    <cfRule type="containsText" dxfId="76" priority="74" operator="containsText" text="Please fill your answer here.">
      <formula>NOT(ISERROR(SEARCH("Please fill your answer here.",B232)))</formula>
    </cfRule>
  </conditionalFormatting>
  <conditionalFormatting sqref="B259">
    <cfRule type="containsText" dxfId="75" priority="73" operator="containsText" text="Please fill your answer here.">
      <formula>NOT(ISERROR(SEARCH("Please fill your answer here.",B259)))</formula>
    </cfRule>
  </conditionalFormatting>
  <conditionalFormatting sqref="B306">
    <cfRule type="containsText" dxfId="74" priority="72" operator="containsText" text="Please fill your answer here.">
      <formula>NOT(ISERROR(SEARCH("Please fill your answer here.",B306)))</formula>
    </cfRule>
  </conditionalFormatting>
  <conditionalFormatting sqref="B312">
    <cfRule type="containsText" dxfId="73" priority="71" operator="containsText" text="Please fill your answer here.">
      <formula>NOT(ISERROR(SEARCH("Please fill your answer here.",B312)))</formula>
    </cfRule>
  </conditionalFormatting>
  <conditionalFormatting sqref="B352">
    <cfRule type="containsText" dxfId="72" priority="70" operator="containsText" text="Please fill your answer here.">
      <formula>NOT(ISERROR(SEARCH("Please fill your answer here.",B352)))</formula>
    </cfRule>
  </conditionalFormatting>
  <conditionalFormatting sqref="B465">
    <cfRule type="containsText" dxfId="71" priority="69" operator="containsText" text="Please fill your answer here.">
      <formula>NOT(ISERROR(SEARCH("Please fill your answer here.",B465)))</formula>
    </cfRule>
  </conditionalFormatting>
  <conditionalFormatting sqref="B471">
    <cfRule type="containsText" dxfId="70" priority="68" operator="containsText" text="Please fill your answer here.">
      <formula>NOT(ISERROR(SEARCH("Please fill your answer here.",B471)))</formula>
    </cfRule>
  </conditionalFormatting>
  <conditionalFormatting sqref="B535">
    <cfRule type="containsText" dxfId="69" priority="67" operator="containsText" text="Please fill your answer here.">
      <formula>NOT(ISERROR(SEARCH("Please fill your answer here.",B535)))</formula>
    </cfRule>
  </conditionalFormatting>
  <conditionalFormatting sqref="B628">
    <cfRule type="containsText" dxfId="68" priority="66" operator="containsText" text="Please fill your answer here.">
      <formula>NOT(ISERROR(SEARCH("Please fill your answer here.",B628)))</formula>
    </cfRule>
  </conditionalFormatting>
  <conditionalFormatting sqref="B666">
    <cfRule type="containsText" dxfId="67" priority="65" operator="containsText" text="Please fill your answer here.">
      <formula>NOT(ISERROR(SEARCH("Please fill your answer here.",B666)))</formula>
    </cfRule>
  </conditionalFormatting>
  <conditionalFormatting sqref="B725">
    <cfRule type="containsText" dxfId="66" priority="64" operator="containsText" text="Please fill your answer here.">
      <formula>NOT(ISERROR(SEARCH("Please fill your answer here.",B725)))</formula>
    </cfRule>
  </conditionalFormatting>
  <conditionalFormatting sqref="B764">
    <cfRule type="containsText" dxfId="65" priority="63" operator="containsText" text="Please fill your answer here.">
      <formula>NOT(ISERROR(SEARCH("Please fill your answer here.",B764)))</formula>
    </cfRule>
  </conditionalFormatting>
  <conditionalFormatting sqref="B904">
    <cfRule type="containsText" dxfId="64" priority="62" operator="containsText" text="Please fill your answer here.">
      <formula>NOT(ISERROR(SEARCH("Please fill your answer here.",B904)))</formula>
    </cfRule>
  </conditionalFormatting>
  <conditionalFormatting sqref="B914">
    <cfRule type="containsText" dxfId="63" priority="61" operator="containsText" text="Please fill your answer here.">
      <formula>NOT(ISERROR(SEARCH("Please fill your answer here.",B914)))</formula>
    </cfRule>
  </conditionalFormatting>
  <conditionalFormatting sqref="B924">
    <cfRule type="containsText" dxfId="62" priority="60" operator="containsText" text="Please fill your answer here.">
      <formula>NOT(ISERROR(SEARCH("Please fill your answer here.",B924)))</formula>
    </cfRule>
  </conditionalFormatting>
  <conditionalFormatting sqref="B929">
    <cfRule type="containsText" dxfId="61" priority="59" operator="containsText" text="Please fill your answer here.">
      <formula>NOT(ISERROR(SEARCH("Please fill your answer here.",B929)))</formula>
    </cfRule>
  </conditionalFormatting>
  <conditionalFormatting sqref="I262">
    <cfRule type="expression" dxfId="60" priority="47">
      <formula>$B262="Dimension 1: Policy is completed"</formula>
    </cfRule>
    <cfRule type="expression" dxfId="59" priority="48">
      <formula>$B262="Dimension 1: Policy contains missing answers"</formula>
    </cfRule>
    <cfRule type="containsText" dxfId="58" priority="49" operator="containsText" text="This section contains missing answers">
      <formula>NOT(ISERROR(SEARCH("This section contains missing answers",I262)))</formula>
    </cfRule>
  </conditionalFormatting>
  <conditionalFormatting sqref="I792">
    <cfRule type="expression" dxfId="57" priority="50">
      <formula>$B792="Dimension 3: Portal is completed"</formula>
    </cfRule>
    <cfRule type="expression" dxfId="56" priority="51">
      <formula>$B792="Dimension 3: Portal contains missing answers"</formula>
    </cfRule>
    <cfRule type="containsText" dxfId="55" priority="52" operator="containsText" text="This section contains missing answers">
      <formula>NOT(ISERROR(SEARCH("This section contains missing answers",I792)))</formula>
    </cfRule>
  </conditionalFormatting>
  <conditionalFormatting sqref="I1007">
    <cfRule type="expression" dxfId="54" priority="53">
      <formula>$B1007="Dimension 4: Quality is completed"</formula>
    </cfRule>
    <cfRule type="expression" dxfId="53" priority="54">
      <formula>$B1007="Dimension 4: Quality contains missing answers"</formula>
    </cfRule>
    <cfRule type="containsText" dxfId="52" priority="55" operator="containsText" text="This section contains missing answers">
      <formula>NOT(ISERROR(SEARCH("This section contains missing answers",I1007)))</formula>
    </cfRule>
  </conditionalFormatting>
  <conditionalFormatting sqref="I474">
    <cfRule type="expression" dxfId="51" priority="56">
      <formula>$B474="Dimension 2: Impact is completed"</formula>
    </cfRule>
    <cfRule type="expression" dxfId="50" priority="57">
      <formula>$B474="Dimension 2: Impact contains missing answers"</formula>
    </cfRule>
    <cfRule type="containsText" dxfId="49" priority="58" operator="containsText" text="This section contains missing answers">
      <formula>NOT(ISERROR(SEARCH("This section contains missing answers",I474)))</formula>
    </cfRule>
  </conditionalFormatting>
  <conditionalFormatting sqref="J261:XFD261">
    <cfRule type="expression" dxfId="48" priority="311">
      <formula>$B262="Dimension 1: Policy is completed"</formula>
    </cfRule>
    <cfRule type="expression" dxfId="47" priority="312">
      <formula>$B262="Dimension 1: Policy contains missing answers"</formula>
    </cfRule>
    <cfRule type="containsText" dxfId="46" priority="313" operator="containsText" text="This section contains missing answers">
      <formula>NOT(ISERROR(SEARCH("This section contains missing answers",J261)))</formula>
    </cfRule>
  </conditionalFormatting>
  <conditionalFormatting sqref="B1">
    <cfRule type="expression" dxfId="45" priority="44">
      <formula>$C1="This section is completed"</formula>
    </cfRule>
    <cfRule type="expression" dxfId="44" priority="45">
      <formula>$C1="This section contains missing answers"</formula>
    </cfRule>
    <cfRule type="containsText" dxfId="43" priority="46" operator="containsText" text="This section contains missing answers">
      <formula>NOT(ISERROR(SEARCH("This section contains missing answers",B1)))</formula>
    </cfRule>
  </conditionalFormatting>
  <conditionalFormatting sqref="B955">
    <cfRule type="containsText" dxfId="42" priority="43" operator="containsText" text="Please fill your answer here.">
      <formula>NOT(ISERROR(SEARCH("Please fill your answer here.",B955)))</formula>
    </cfRule>
  </conditionalFormatting>
  <conditionalFormatting sqref="F955">
    <cfRule type="containsText" dxfId="41" priority="42" operator="containsText" text="Please fill your answer here.">
      <formula>NOT(ISERROR(SEARCH("Please fill your answer here.",F955)))</formula>
    </cfRule>
  </conditionalFormatting>
  <conditionalFormatting sqref="B890">
    <cfRule type="containsText" dxfId="40" priority="41" operator="containsText" text="Please fill your answer here.">
      <formula>NOT(ISERROR(SEARCH("Please fill your answer here.",B890)))</formula>
    </cfRule>
  </conditionalFormatting>
  <conditionalFormatting sqref="F890">
    <cfRule type="containsText" dxfId="39" priority="40" operator="containsText" text="Please fill your answer here.">
      <formula>NOT(ISERROR(SEARCH("Please fill your answer here.",F890)))</formula>
    </cfRule>
  </conditionalFormatting>
  <conditionalFormatting sqref="B829">
    <cfRule type="containsText" dxfId="38" priority="39" operator="containsText" text="Please fill your answer here.">
      <formula>NOT(ISERROR(SEARCH("Please fill your answer here.",B829)))</formula>
    </cfRule>
  </conditionalFormatting>
  <conditionalFormatting sqref="F829">
    <cfRule type="containsText" dxfId="37" priority="38" operator="containsText" text="Please fill your answer here.">
      <formula>NOT(ISERROR(SEARCH("Please fill your answer here.",F829)))</formula>
    </cfRule>
  </conditionalFormatting>
  <conditionalFormatting sqref="B797">
    <cfRule type="containsText" dxfId="36" priority="37" operator="containsText" text="Please fill your answer here.">
      <formula>NOT(ISERROR(SEARCH("Please fill your answer here.",B797)))</formula>
    </cfRule>
  </conditionalFormatting>
  <conditionalFormatting sqref="F797">
    <cfRule type="containsText" dxfId="35" priority="36" operator="containsText" text="Please fill your answer here.">
      <formula>NOT(ISERROR(SEARCH("Please fill your answer here.",F797)))</formula>
    </cfRule>
  </conditionalFormatting>
  <conditionalFormatting sqref="B794">
    <cfRule type="containsText" dxfId="34" priority="35" operator="containsText" text="Please fill your answer here.">
      <formula>NOT(ISERROR(SEARCH("Please fill your answer here.",B794)))</formula>
    </cfRule>
  </conditionalFormatting>
  <conditionalFormatting sqref="F794">
    <cfRule type="containsText" dxfId="33" priority="34" operator="containsText" text="Please fill your answer here.">
      <formula>NOT(ISERROR(SEARCH("Please fill your answer here.",F794)))</formula>
    </cfRule>
  </conditionalFormatting>
  <conditionalFormatting sqref="B737">
    <cfRule type="containsText" dxfId="32" priority="33" operator="containsText" text="Please fill your answer here.">
      <formula>NOT(ISERROR(SEARCH("Please fill your answer here.",B737)))</formula>
    </cfRule>
  </conditionalFormatting>
  <conditionalFormatting sqref="F737">
    <cfRule type="containsText" dxfId="31" priority="32" operator="containsText" text="Please fill your answer here.">
      <formula>NOT(ISERROR(SEARCH("Please fill your answer here.",F737)))</formula>
    </cfRule>
  </conditionalFormatting>
  <conditionalFormatting sqref="B676">
    <cfRule type="containsText" dxfId="30" priority="31" operator="containsText" text="Please fill your answer here.">
      <formula>NOT(ISERROR(SEARCH("Please fill your answer here.",B676)))</formula>
    </cfRule>
  </conditionalFormatting>
  <conditionalFormatting sqref="F676">
    <cfRule type="containsText" dxfId="29" priority="30" operator="containsText" text="Please fill your answer here.">
      <formula>NOT(ISERROR(SEARCH("Please fill your answer here.",F676)))</formula>
    </cfRule>
  </conditionalFormatting>
  <conditionalFormatting sqref="B599">
    <cfRule type="containsText" dxfId="28" priority="29" operator="containsText" text="Please fill your answer here.">
      <formula>NOT(ISERROR(SEARCH("Please fill your answer here.",B599)))</formula>
    </cfRule>
  </conditionalFormatting>
  <conditionalFormatting sqref="F599">
    <cfRule type="containsText" dxfId="27" priority="28" operator="containsText" text="Please fill your answer here.">
      <formula>NOT(ISERROR(SEARCH("Please fill your answer here.",F599)))</formula>
    </cfRule>
  </conditionalFormatting>
  <conditionalFormatting sqref="B476">
    <cfRule type="containsText" dxfId="26" priority="27" operator="containsText" text="Please fill your answer here.">
      <formula>NOT(ISERROR(SEARCH("Please fill your answer here.",B476)))</formula>
    </cfRule>
  </conditionalFormatting>
  <conditionalFormatting sqref="F476">
    <cfRule type="containsText" dxfId="25" priority="26" operator="containsText" text="Please fill your answer here.">
      <formula>NOT(ISERROR(SEARCH("Please fill your answer here.",F476)))</formula>
    </cfRule>
  </conditionalFormatting>
  <conditionalFormatting sqref="B479">
    <cfRule type="containsText" dxfId="24" priority="25" operator="containsText" text="Please fill your answer here.">
      <formula>NOT(ISERROR(SEARCH("Please fill your answer here.",B479)))</formula>
    </cfRule>
  </conditionalFormatting>
  <conditionalFormatting sqref="F479">
    <cfRule type="containsText" dxfId="23" priority="24" operator="containsText" text="Please fill your answer here.">
      <formula>NOT(ISERROR(SEARCH("Please fill your answer here.",F479)))</formula>
    </cfRule>
  </conditionalFormatting>
  <conditionalFormatting sqref="B448">
    <cfRule type="containsText" dxfId="22" priority="23" operator="containsText" text="Please fill your answer here.">
      <formula>NOT(ISERROR(SEARCH("Please fill your answer here.",B448)))</formula>
    </cfRule>
  </conditionalFormatting>
  <conditionalFormatting sqref="F448">
    <cfRule type="containsText" dxfId="21" priority="22" operator="containsText" text="Please fill your answer here.">
      <formula>NOT(ISERROR(SEARCH("Please fill your answer here.",F448)))</formula>
    </cfRule>
  </conditionalFormatting>
  <conditionalFormatting sqref="B417">
    <cfRule type="containsText" dxfId="20" priority="21" operator="containsText" text="Please fill your answer here.">
      <formula>NOT(ISERROR(SEARCH("Please fill your answer here.",B417)))</formula>
    </cfRule>
  </conditionalFormatting>
  <conditionalFormatting sqref="F417">
    <cfRule type="containsText" dxfId="19" priority="20" operator="containsText" text="Please fill your answer here.">
      <formula>NOT(ISERROR(SEARCH("Please fill your answer here.",F417)))</formula>
    </cfRule>
  </conditionalFormatting>
  <conditionalFormatting sqref="B386">
    <cfRule type="containsText" dxfId="18" priority="19" operator="containsText" text="Please fill your answer here.">
      <formula>NOT(ISERROR(SEARCH("Please fill your answer here.",B386)))</formula>
    </cfRule>
  </conditionalFormatting>
  <conditionalFormatting sqref="F386">
    <cfRule type="containsText" dxfId="17" priority="18" operator="containsText" text="Please fill your answer here.">
      <formula>NOT(ISERROR(SEARCH("Please fill your answer here.",F386)))</formula>
    </cfRule>
  </conditionalFormatting>
  <conditionalFormatting sqref="B354:B355">
    <cfRule type="containsText" dxfId="16" priority="17" operator="containsText" text="Please fill your answer here.">
      <formula>NOT(ISERROR(SEARCH("Please fill your answer here.",B354)))</formula>
    </cfRule>
  </conditionalFormatting>
  <conditionalFormatting sqref="F354:F355">
    <cfRule type="containsText" dxfId="15" priority="16" operator="containsText" text="Please fill your answer here.">
      <formula>NOT(ISERROR(SEARCH("Please fill your answer here.",F354)))</formula>
    </cfRule>
  </conditionalFormatting>
  <conditionalFormatting sqref="B320">
    <cfRule type="containsText" dxfId="14" priority="15" operator="containsText" text="Please fill your answer here.">
      <formula>NOT(ISERROR(SEARCH("Please fill your answer here.",B320)))</formula>
    </cfRule>
  </conditionalFormatting>
  <conditionalFormatting sqref="F320">
    <cfRule type="containsText" dxfId="13" priority="14" operator="containsText" text="Please fill your answer here.">
      <formula>NOT(ISERROR(SEARCH("Please fill your answer here.",F320)))</formula>
    </cfRule>
  </conditionalFormatting>
  <conditionalFormatting sqref="B267">
    <cfRule type="containsText" dxfId="12" priority="13" operator="containsText" text="Please fill your answer here.">
      <formula>NOT(ISERROR(SEARCH("Please fill your answer here.",B267)))</formula>
    </cfRule>
  </conditionalFormatting>
  <conditionalFormatting sqref="F267">
    <cfRule type="containsText" dxfId="11" priority="12" operator="containsText" text="Please fill your answer here.">
      <formula>NOT(ISERROR(SEARCH("Please fill your answer here.",F267)))</formula>
    </cfRule>
  </conditionalFormatting>
  <conditionalFormatting sqref="B264">
    <cfRule type="containsText" dxfId="10" priority="11" operator="containsText" text="Please fill your answer here.">
      <formula>NOT(ISERROR(SEARCH("Please fill your answer here.",B264)))</formula>
    </cfRule>
  </conditionalFormatting>
  <conditionalFormatting sqref="F264">
    <cfRule type="containsText" dxfId="9" priority="10" operator="containsText" text="Please fill your answer here.">
      <formula>NOT(ISERROR(SEARCH("Please fill your answer here.",F264)))</formula>
    </cfRule>
  </conditionalFormatting>
  <conditionalFormatting sqref="B113">
    <cfRule type="containsText" dxfId="8" priority="9" operator="containsText" text="Please fill your answer here.">
      <formula>NOT(ISERROR(SEARCH("Please fill your answer here.",B113)))</formula>
    </cfRule>
  </conditionalFormatting>
  <conditionalFormatting sqref="F113">
    <cfRule type="containsText" dxfId="7" priority="8" operator="containsText" text="Please fill your answer here.">
      <formula>NOT(ISERROR(SEARCH("Please fill your answer here.",F113)))</formula>
    </cfRule>
  </conditionalFormatting>
  <conditionalFormatting sqref="B6">
    <cfRule type="containsText" dxfId="6" priority="7" operator="containsText" text="Please fill your answer here.">
      <formula>NOT(ISERROR(SEARCH("Please fill your answer here.",B6)))</formula>
    </cfRule>
  </conditionalFormatting>
  <conditionalFormatting sqref="F6">
    <cfRule type="containsText" dxfId="5" priority="6" operator="containsText" text="Please fill your answer here.">
      <formula>NOT(ISERROR(SEARCH("Please fill your answer here.",F6)))</formula>
    </cfRule>
  </conditionalFormatting>
  <conditionalFormatting sqref="B3">
    <cfRule type="containsText" dxfId="4" priority="5" operator="containsText" text="Please fill your answer here.">
      <formula>NOT(ISERROR(SEARCH("Please fill your answer here.",B3)))</formula>
    </cfRule>
  </conditionalFormatting>
  <conditionalFormatting sqref="F3">
    <cfRule type="containsText" dxfId="3" priority="4" operator="containsText" text="Please fill your answer here.">
      <formula>NOT(ISERROR(SEARCH("Please fill your answer here.",F3)))</formula>
    </cfRule>
  </conditionalFormatting>
  <conditionalFormatting sqref="E2">
    <cfRule type="expression" dxfId="2" priority="1">
      <formula>$B2="This section is completed"</formula>
    </cfRule>
    <cfRule type="expression" dxfId="1" priority="2">
      <formula>$B2="This section contains missing answers"</formula>
    </cfRule>
    <cfRule type="containsText" dxfId="0" priority="3" operator="containsText" text="This section contains missing answers">
      <formula>NOT(ISERROR(SEARCH("This section contains missing answers",E2)))</formula>
    </cfRule>
  </conditionalFormatting>
  <dataValidations count="1">
    <dataValidation type="list" allowBlank="1" showDropDown="1" showInputMessage="1" showErrorMessage="1" errorTitle="Oeps" error="You can only enter &quot;x&quot; to mark your answer." promptTitle="Answer box" prompt="Please use an &quot;x&quot; to mark your answer." sqref="D1006:I1006 G113:I113 D261:I261 D473:I473 D791:I791 D113:E113 G955:I955 D955:E955 D890:E890 G890:I890 D829:E829 G829:I829 D797:E797 G797:I797 D794:E794 G794:I794 D737:E737 G737:I737 D676:E676 G676:I676 D599:E599 G599:I599 D476:E476 G476:I476 D479:E479 G479:I479 D448:E448 G448:I448 D417:E417 G417:I417 D386:E386 G386:I386 D354:E355 G354:I355 D320:E320 G320:I320 D267:E267 G267:I267 D264:E264 G264:I264 D172:E172 G172:I172 C77:C1048576 D6:E6 G6:I6 D3:E3 G3:I3 C3:C74" xr:uid="{268B756A-3B7D-46A5-8F39-3DE448964B0C}">
      <formula1>"x"</formula1>
    </dataValidation>
  </dataValidations>
  <hyperlinks>
    <hyperlink ref="B505" r:id="rId1" location="tab2" xr:uid="{F9DCF81A-4844-4AB9-8610-4A48DA79406B}"/>
    <hyperlink ref="B550" r:id="rId2" xr:uid="{E6B7F1E4-E7FD-4DD2-B03C-3DDB4B6149EB}"/>
    <hyperlink ref="B571" r:id="rId3" xr:uid="{9041367F-16A5-46A2-AB74-8BE1DE4D9B2B}"/>
    <hyperlink ref="B576" r:id="rId4" xr:uid="{865A5888-693A-4A89-9877-664F89CA587E}"/>
    <hyperlink ref="B581" r:id="rId5" xr:uid="{10AF76B6-2D0E-47A5-9D00-DA39E0B0BC36}"/>
    <hyperlink ref="B586" r:id="rId6" xr:uid="{356BBB32-8343-4152-8040-8F46B41D84DA}"/>
    <hyperlink ref="B591" r:id="rId7" xr:uid="{8B55E5F0-B9AC-4197-8956-C0062F02EC1B}"/>
    <hyperlink ref="B483" r:id="rId8" xr:uid="{F8AE127F-12E1-4037-9168-797FDF345036}"/>
    <hyperlink ref="B500" r:id="rId9" xr:uid="{64CAF6F1-FEA4-4433-B4A4-C9701F54435F}"/>
    <hyperlink ref="B530" r:id="rId10" xr:uid="{24B6A923-0FF7-451E-BD46-8AC04C8880D2}"/>
    <hyperlink ref="B540" r:id="rId11" xr:uid="{95A5BFCC-CB3F-4FF2-A234-62FFE42AEC1D}"/>
    <hyperlink ref="B695" r:id="rId12" xr:uid="{BBFC6C37-BBFF-461B-BCCA-F5A48131DE10}"/>
    <hyperlink ref="B730" r:id="rId13" xr:uid="{FD10F2A5-4C0E-4591-8BF2-BC1681463E69}"/>
    <hyperlink ref="B735" r:id="rId14" xr:uid="{86D492A9-7BBA-4E69-8890-70C3DB36F0B9}"/>
    <hyperlink ref="H784" r:id="rId15" xr:uid="{7BD0D91A-8862-416E-A8EF-ED012028FB4C}"/>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9575E1D55909E40B67B276342E150A9" ma:contentTypeVersion="16" ma:contentTypeDescription="Create a new document." ma:contentTypeScope="" ma:versionID="a7d564a765d8b40a4e68dbfa0bacea3c">
  <xsd:schema xmlns:xsd="http://www.w3.org/2001/XMLSchema" xmlns:xs="http://www.w3.org/2001/XMLSchema" xmlns:p="http://schemas.microsoft.com/office/2006/metadata/properties" xmlns:ns2="47f81c27-3e9d-4838-81a1-5602ba73a2fc" xmlns:ns3="164c04e9-81c3-4d2d-8e7f-df04e048fdd9" targetNamespace="http://schemas.microsoft.com/office/2006/metadata/properties" ma:root="true" ma:fieldsID="2a115b362425581645105c56ddca9e67" ns2:_="" ns3:_="">
    <xsd:import namespace="47f81c27-3e9d-4838-81a1-5602ba73a2fc"/>
    <xsd:import namespace="164c04e9-81c3-4d2d-8e7f-df04e048fdd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f81c27-3e9d-4838-81a1-5602ba73a2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b3623ea3-be23-4189-a25b-bcadb097ef14"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64c04e9-81c3-4d2d-8e7f-df04e048fdd9"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0eab4c05-7aae-4dcc-a666-3c6178332a76}" ma:internalName="TaxCatchAll" ma:showField="CatchAllData" ma:web="164c04e9-81c3-4d2d-8e7f-df04e048fdd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47f81c27-3e9d-4838-81a1-5602ba73a2fc">
      <Terms xmlns="http://schemas.microsoft.com/office/infopath/2007/PartnerControls"/>
    </lcf76f155ced4ddcb4097134ff3c332f>
    <TaxCatchAll xmlns="164c04e9-81c3-4d2d-8e7f-df04e048fdd9" xsi:nil="true"/>
  </documentManagement>
</p:properties>
</file>

<file path=customXml/itemProps1.xml><?xml version="1.0" encoding="utf-8"?>
<ds:datastoreItem xmlns:ds="http://schemas.openxmlformats.org/officeDocument/2006/customXml" ds:itemID="{1AFE9211-BCE7-42C7-8082-CE3EFC873F0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f81c27-3e9d-4838-81a1-5602ba73a2fc"/>
    <ds:schemaRef ds:uri="164c04e9-81c3-4d2d-8e7f-df04e048fdd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72E65D6-D7B6-4233-91F2-A92AEC3C62F6}">
  <ds:schemaRefs>
    <ds:schemaRef ds:uri="http://schemas.microsoft.com/sharepoint/v3/contenttype/forms"/>
  </ds:schemaRefs>
</ds:datastoreItem>
</file>

<file path=customXml/itemProps3.xml><?xml version="1.0" encoding="utf-8"?>
<ds:datastoreItem xmlns:ds="http://schemas.openxmlformats.org/officeDocument/2006/customXml" ds:itemID="{1B323C3B-35B3-4877-9054-27CED53E55FA}">
  <ds:schemaRefs>
    <ds:schemaRef ds:uri="http://schemas.microsoft.com/office/2006/metadata/properties"/>
    <ds:schemaRef ds:uri="http://schemas.microsoft.com/office/infopath/2007/PartnerControls"/>
    <ds:schemaRef ds:uri="47f81c27-3e9d-4838-81a1-5602ba73a2fc"/>
    <ds:schemaRef ds:uri="164c04e9-81c3-4d2d-8e7f-df04e048fdd9"/>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SI Open Data Maturity 2022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Lincklaen Arriens, Eline</dc:creator>
  <cp:lastModifiedBy>Carsaniga, Giulia</cp:lastModifiedBy>
  <dcterms:created xsi:type="dcterms:W3CDTF">2022-12-08T12:58:25Z</dcterms:created>
  <dcterms:modified xsi:type="dcterms:W3CDTF">2022-12-13T15:38:39Z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Name">
    <vt:lpwstr>Commission Use</vt:lpwstr>
  </property>
  <property fmtid="{D5CDD505-2E9C-101B-9397-08002B2CF9AE}" pid="3" name="MSIP_Label_6bd9ddd1-4d20-43f6-abfa-fc3c07406f94_SetDate">
    <vt:lpwstr>2022-04-25T09:03:34Z</vt:lpwstr>
  </property>
  <property fmtid="{D5CDD505-2E9C-101B-9397-08002B2CF9AE}" pid="4" name="MediaServiceImageTags">
    <vt:lpwstr/>
  </property>
  <property fmtid="{D5CDD505-2E9C-101B-9397-08002B2CF9AE}" pid="5" name="MSIP_Label_6bd9ddd1-4d20-43f6-abfa-fc3c07406f94_ActionId">
    <vt:lpwstr>0f0fb6b0-74ee-4906-b50e-041b1d7d3043</vt:lpwstr>
  </property>
  <property fmtid="{D5CDD505-2E9C-101B-9397-08002B2CF9AE}" pid="6" name="ContentTypeId">
    <vt:lpwstr>0x01010079575E1D55909E40B67B276342E150A9</vt:lpwstr>
  </property>
  <property fmtid="{D5CDD505-2E9C-101B-9397-08002B2CF9AE}" pid="7" name="MSIP_Label_6bd9ddd1-4d20-43f6-abfa-fc3c07406f94_ContentBits">
    <vt:lpwstr>0</vt:lpwstr>
  </property>
  <property fmtid="{D5CDD505-2E9C-101B-9397-08002B2CF9AE}" pid="8" name="MSIP_Label_6bd9ddd1-4d20-43f6-abfa-fc3c07406f94_SiteId">
    <vt:lpwstr>b24c8b06-522c-46fe-9080-70926f8dddb1</vt:lpwstr>
  </property>
  <property fmtid="{D5CDD505-2E9C-101B-9397-08002B2CF9AE}" pid="9" name="MSIP_Label_6bd9ddd1-4d20-43f6-abfa-fc3c07406f94_Method">
    <vt:lpwstr>Standard</vt:lpwstr>
  </property>
  <property fmtid="{D5CDD505-2E9C-101B-9397-08002B2CF9AE}" pid="10" name="MSIP_Label_6bd9ddd1-4d20-43f6-abfa-fc3c07406f94_Enabled">
    <vt:lpwstr>true</vt:lpwstr>
  </property>
  <property fmtid="{D5CDD505-2E9C-101B-9397-08002B2CF9AE}" pid="11" name="ESRI_WORKBOOK_ID">
    <vt:lpwstr>bef66cb1341d4332b5e2f69ee09a94e8</vt:lpwstr>
  </property>
</Properties>
</file>