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08"/>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AAC4C00F-BB7A-4E00-B7E0-8B38AA1050AE}" xr6:coauthVersionLast="47" xr6:coauthVersionMax="47" xr10:uidLastSave="{ECA65901-3270-4529-92E5-CF3213C6347A}"/>
  <bookViews>
    <workbookView xWindow="-108" yWindow="-108" windowWidth="23256" windowHeight="12456" xr2:uid="{0B7A87E8-0FE8-4002-8622-EFBD6C283E97}"/>
  </bookViews>
  <sheets>
    <sheet name="Swiss Open Data Maturity 2022"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55" i="1" s="1"/>
  <c r="F962" i="1"/>
  <c r="F961" i="1"/>
  <c r="F957" i="1"/>
  <c r="F956" i="1"/>
  <c r="F953" i="1"/>
  <c r="F952" i="1"/>
  <c r="F951" i="1"/>
  <c r="F950" i="1"/>
  <c r="F949" i="1"/>
  <c r="F948" i="1"/>
  <c r="F947" i="1"/>
  <c r="F945" i="1"/>
  <c r="F944" i="1"/>
  <c r="F943" i="1"/>
  <c r="F942" i="1"/>
  <c r="F941" i="1"/>
  <c r="F940" i="1"/>
  <c r="F939" i="1"/>
  <c r="F935" i="1"/>
  <c r="F934"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1" i="1"/>
  <c r="F890" i="1" s="1"/>
  <c r="F886" i="1"/>
  <c r="F885" i="1"/>
  <c r="F881" i="1"/>
  <c r="F880" i="1"/>
  <c r="F876" i="1"/>
  <c r="F875" i="1"/>
  <c r="F873" i="1"/>
  <c r="F872" i="1"/>
  <c r="F871" i="1"/>
  <c r="F870" i="1"/>
  <c r="F868" i="1"/>
  <c r="F867" i="1"/>
  <c r="F866" i="1"/>
  <c r="F865" i="1"/>
  <c r="F863" i="1"/>
  <c r="F862" i="1"/>
  <c r="F861" i="1"/>
  <c r="F860" i="1"/>
  <c r="F859" i="1"/>
  <c r="F858" i="1"/>
  <c r="F854" i="1"/>
  <c r="F853" i="1"/>
  <c r="F852" i="1"/>
  <c r="F851" i="1"/>
  <c r="F847" i="1"/>
  <c r="F846" i="1"/>
  <c r="F845" i="1"/>
  <c r="F841" i="1"/>
  <c r="F840" i="1"/>
  <c r="F836" i="1"/>
  <c r="F835" i="1"/>
  <c r="F829" i="1" s="1"/>
  <c r="F831" i="1"/>
  <c r="F830" i="1"/>
  <c r="F824" i="1"/>
  <c r="F823" i="1"/>
  <c r="F821" i="1"/>
  <c r="F820" i="1"/>
  <c r="F819" i="1"/>
  <c r="F818" i="1"/>
  <c r="F817" i="1"/>
  <c r="F813" i="1"/>
  <c r="F812" i="1"/>
  <c r="F811" i="1"/>
  <c r="F810" i="1"/>
  <c r="F808" i="1"/>
  <c r="F807" i="1"/>
  <c r="F797" i="1" s="1"/>
  <c r="F794" i="1" s="1"/>
  <c r="F806" i="1"/>
  <c r="F805" i="1"/>
  <c r="F804" i="1"/>
  <c r="F803" i="1"/>
  <c r="F799" i="1"/>
  <c r="F798" i="1"/>
  <c r="F787" i="1"/>
  <c r="F786" i="1"/>
  <c r="F782" i="1"/>
  <c r="F781" i="1"/>
  <c r="F777" i="1"/>
  <c r="F776" i="1"/>
  <c r="F774" i="1"/>
  <c r="F773" i="1"/>
  <c r="F772" i="1"/>
  <c r="F771" i="1"/>
  <c r="F767" i="1"/>
  <c r="F766" i="1"/>
  <c r="F762" i="1"/>
  <c r="F761" i="1"/>
  <c r="F757" i="1"/>
  <c r="F756" i="1"/>
  <c r="F752" i="1"/>
  <c r="F751" i="1"/>
  <c r="F747" i="1"/>
  <c r="F746" i="1"/>
  <c r="F744" i="1"/>
  <c r="F743" i="1"/>
  <c r="F739" i="1"/>
  <c r="F738" i="1"/>
  <c r="F737" i="1" s="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85" i="1"/>
  <c r="F684" i="1"/>
  <c r="F680" i="1"/>
  <c r="F679" i="1"/>
  <c r="F678" i="1"/>
  <c r="F677" i="1"/>
  <c r="F676" i="1" s="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608" i="1"/>
  <c r="F604" i="1"/>
  <c r="F603" i="1"/>
  <c r="F601" i="1"/>
  <c r="F600" i="1"/>
  <c r="F599" i="1" s="1"/>
  <c r="F594" i="1"/>
  <c r="F593" i="1"/>
  <c r="F589" i="1"/>
  <c r="F588" i="1"/>
  <c r="F584" i="1"/>
  <c r="F583" i="1"/>
  <c r="F579" i="1"/>
  <c r="F578" i="1"/>
  <c r="F574" i="1"/>
  <c r="F573"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11" i="1"/>
  <c r="F508" i="1"/>
  <c r="F507" i="1"/>
  <c r="F503" i="1"/>
  <c r="F502" i="1"/>
  <c r="F498" i="1"/>
  <c r="F497" i="1"/>
  <c r="F495" i="1"/>
  <c r="F494" i="1"/>
  <c r="F492" i="1"/>
  <c r="F491" i="1"/>
  <c r="F479" i="1" s="1"/>
  <c r="F489" i="1"/>
  <c r="F488" i="1"/>
  <c r="F486" i="1"/>
  <c r="F485" i="1"/>
  <c r="F481" i="1"/>
  <c r="F480" i="1"/>
  <c r="F469" i="1"/>
  <c r="F468" i="1"/>
  <c r="F467" i="1"/>
  <c r="F463" i="1"/>
  <c r="F462" i="1"/>
  <c r="F461" i="1"/>
  <c r="F457" i="1"/>
  <c r="F456" i="1"/>
  <c r="F448" i="1" s="1"/>
  <c r="F455" i="1"/>
  <c r="F451" i="1"/>
  <c r="F450" i="1"/>
  <c r="F449" i="1"/>
  <c r="F444" i="1"/>
  <c r="F443" i="1"/>
  <c r="F442" i="1"/>
  <c r="F438" i="1"/>
  <c r="F437" i="1"/>
  <c r="F436" i="1"/>
  <c r="F432" i="1"/>
  <c r="F431" i="1"/>
  <c r="F430" i="1"/>
  <c r="F426" i="1"/>
  <c r="F425" i="1"/>
  <c r="F424" i="1"/>
  <c r="F420" i="1"/>
  <c r="F417" i="1" s="1"/>
  <c r="F419" i="1"/>
  <c r="F418" i="1"/>
  <c r="F413" i="1"/>
  <c r="F412" i="1"/>
  <c r="F411" i="1"/>
  <c r="F407" i="1"/>
  <c r="F406" i="1"/>
  <c r="F405" i="1"/>
  <c r="F401" i="1"/>
  <c r="F400" i="1"/>
  <c r="F399" i="1"/>
  <c r="F395" i="1"/>
  <c r="F394" i="1"/>
  <c r="F393" i="1"/>
  <c r="F389" i="1"/>
  <c r="F386" i="1" s="1"/>
  <c r="F388" i="1"/>
  <c r="F387" i="1"/>
  <c r="F382" i="1"/>
  <c r="F381" i="1"/>
  <c r="F380" i="1"/>
  <c r="F376" i="1"/>
  <c r="F375" i="1"/>
  <c r="F374" i="1"/>
  <c r="F370" i="1"/>
  <c r="F369" i="1"/>
  <c r="F368" i="1"/>
  <c r="F364" i="1"/>
  <c r="F363" i="1"/>
  <c r="F362" i="1"/>
  <c r="F358" i="1"/>
  <c r="F355" i="1" s="1"/>
  <c r="F354" i="1" s="1"/>
  <c r="F357" i="1"/>
  <c r="F356" i="1"/>
  <c r="F350" i="1"/>
  <c r="F349" i="1"/>
  <c r="F348" i="1"/>
  <c r="F344" i="1"/>
  <c r="F343" i="1"/>
  <c r="F342" i="1"/>
  <c r="F334" i="1"/>
  <c r="F333" i="1"/>
  <c r="F332" i="1"/>
  <c r="F323" i="1"/>
  <c r="F322" i="1"/>
  <c r="F321" i="1"/>
  <c r="F320" i="1" s="1"/>
  <c r="F316" i="1"/>
  <c r="F315" i="1"/>
  <c r="F314" i="1"/>
  <c r="F310" i="1"/>
  <c r="F309" i="1"/>
  <c r="F308" i="1"/>
  <c r="F304" i="1"/>
  <c r="F303" i="1"/>
  <c r="F299" i="1"/>
  <c r="F298" i="1"/>
  <c r="F293" i="1"/>
  <c r="F292" i="1"/>
  <c r="F288" i="1"/>
  <c r="F287" i="1"/>
  <c r="F286" i="1"/>
  <c r="F282" i="1"/>
  <c r="F281" i="1"/>
  <c r="F280" i="1"/>
  <c r="F276" i="1"/>
  <c r="F275" i="1"/>
  <c r="F274" i="1"/>
  <c r="F270" i="1"/>
  <c r="F269" i="1"/>
  <c r="F268" i="1"/>
  <c r="F267" i="1" s="1"/>
  <c r="F257" i="1"/>
  <c r="F256" i="1"/>
  <c r="F255" i="1"/>
  <c r="F254" i="1"/>
  <c r="F253" i="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83" i="1"/>
  <c r="F180" i="1"/>
  <c r="F179" i="1"/>
  <c r="F178" i="1"/>
  <c r="F174" i="1"/>
  <c r="F172" i="1" s="1"/>
  <c r="F173" i="1"/>
  <c r="F168" i="1"/>
  <c r="F167" i="1"/>
  <c r="F163" i="1"/>
  <c r="F162" i="1"/>
  <c r="F158" i="1"/>
  <c r="F157" i="1"/>
  <c r="F153" i="1"/>
  <c r="F152" i="1"/>
  <c r="F148" i="1"/>
  <c r="F147" i="1"/>
  <c r="F143" i="1"/>
  <c r="F142" i="1"/>
  <c r="F138" i="1"/>
  <c r="F137" i="1"/>
  <c r="F136" i="1"/>
  <c r="F135" i="1"/>
  <c r="F134" i="1"/>
  <c r="F133" i="1"/>
  <c r="F129" i="1"/>
  <c r="F128" i="1"/>
  <c r="F127" i="1"/>
  <c r="F126" i="1"/>
  <c r="F113" i="1" s="1"/>
  <c r="F125" i="1"/>
  <c r="F121" i="1"/>
  <c r="F120" i="1"/>
  <c r="F119" i="1"/>
  <c r="F115" i="1"/>
  <c r="F114" i="1"/>
  <c r="F110" i="1"/>
  <c r="F109" i="1"/>
  <c r="F99" i="1"/>
  <c r="F98" i="1"/>
  <c r="F94" i="1"/>
  <c r="F93" i="1"/>
  <c r="F89" i="1"/>
  <c r="F88" i="1"/>
  <c r="F87" i="1"/>
  <c r="F76" i="1"/>
  <c r="F75" i="1"/>
  <c r="F71" i="1"/>
  <c r="F70" i="1"/>
  <c r="F66" i="1"/>
  <c r="F65" i="1"/>
  <c r="F61" i="1"/>
  <c r="F60" i="1"/>
  <c r="F56" i="1"/>
  <c r="F55" i="1"/>
  <c r="F51" i="1"/>
  <c r="F50" i="1"/>
  <c r="F46" i="1"/>
  <c r="F45" i="1"/>
  <c r="F41" i="1"/>
  <c r="F40" i="1"/>
  <c r="F36" i="1"/>
  <c r="F35" i="1"/>
  <c r="F31" i="1"/>
  <c r="F30" i="1"/>
  <c r="F26" i="1"/>
  <c r="F25" i="1"/>
  <c r="F24" i="1"/>
  <c r="F20" i="1"/>
  <c r="F19" i="1"/>
  <c r="F15" i="1"/>
  <c r="F14" i="1"/>
  <c r="F13" i="1"/>
  <c r="F9" i="1"/>
  <c r="F8" i="1"/>
  <c r="F7" i="1"/>
  <c r="F6" i="1"/>
  <c r="F476" i="1" l="1"/>
  <c r="F3" i="1"/>
  <c r="F2" i="1" s="1"/>
  <c r="F264" i="1"/>
</calcChain>
</file>

<file path=xl/sharedStrings.xml><?xml version="1.0" encoding="utf-8"?>
<sst xmlns="http://schemas.openxmlformats.org/spreadsheetml/2006/main" count="1368" uniqueCount="695">
  <si>
    <t>Switzerland</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</si>
  <si>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</si>
  <si>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</si>
  <si>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</si>
  <si>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</si>
  <si>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</si>
  <si>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1.1 Policy framework</t>
  </si>
  <si>
    <t xml:space="preserve">Is there in your country a national open data policy and does this include a national law for the transposition of the Open Data Directive (if your country is an EU Member State)? </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</si>
  <si>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</si>
  <si>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</si>
  <si>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</si>
  <si>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x</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</si>
  <si>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</si>
  <si>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</si>
  <si>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 xml:space="preserve">Federal ICT Strategy 2020-2023, Implementation: Master plan (document only available in german: Anhang B: Masterplan - Ausgabe 2020) point 3.3 "Strategische Initiative SI-3 «Once-Only Prinzip», Kern-Initiative" (SI 3.3): https://www.bk.admin.ch/bk/de/home/digitale-transformation-ikt-lenkung/strategie-planung/ikt-strategie_bund_2020-2023.html 
</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</si>
  <si>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</si>
  <si>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</si>
  <si>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</si>
  <si>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</si>
  <si>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https://www.fedlex.admin.ch/eli/fga/2019/125/de. You'll find the highlights here: https://www.bfs.admin.ch/bfs/de/home/dienstleistungen/ogd/strategie.html</t>
  </si>
  <si>
    <t xml:space="preserve">For completeness, it is recommended to insert the highlights also in English in the answer box. </t>
  </si>
  <si>
    <t>"-" The strategy is designed to 
support and implement the publication of open government data at all federal levels. 
"-" The strategic mission statement is "open data by default".
"-" Provision and integration of a data ecosystem. This will drive interaction between data and stakeholders and encourage cooperation.  
"-" Optimisation of the legal framework</t>
  </si>
  <si>
    <t xml:space="preserve">Has this national strategy/policy been updated in the past 24 months? </t>
  </si>
  <si>
    <t xml:space="preserve">o If yes, please briefly describe the main changes. </t>
  </si>
  <si>
    <t>Please fill your answer here.</t>
  </si>
  <si>
    <t>Is there any further open data policy/strategy at regional or local level?</t>
  </si>
  <si>
    <t>o If yes, please provide the URL and title of the document(s) and briefly describe.</t>
  </si>
  <si>
    <t>Rahmenbedingungen - Stadt Zürich (stadt-zuerich.ch)</t>
  </si>
  <si>
    <t>For completeness, it is recommended to provide a description also in English in the answer box.</t>
  </si>
  <si>
    <t>There are a multitude of OGD-strategies on various regional/local levels. An example is the strategy of the city of Zurich. The Open Government Data 2030 strategy of the city of Zurich (OGD strategy) describes the long-term vision that Zurich wants to achieve with OGD and defines its most important goals and values in this domain. Vision: The city of Zurich systematically opens up its data. 
Guiding principles: 
'-'  The data of the city of Zurich are open.
'-' OGD is part of the basic infrastructure of the city of Zurich.
'-' OGD in the city of Zurich is a continuous process.
'-' OGD in the city of Zurich thrives on communication and cooperation.</t>
  </si>
  <si>
    <t>Does the national strategy/policy include an action plan with measures to be implemented in the open data field?</t>
  </si>
  <si>
    <t xml:space="preserve">no </t>
  </si>
  <si>
    <t>o If yes, please briefly describe the main measures described by the action plan.</t>
  </si>
  <si>
    <t xml:space="preserve">The Annex to the strategy is an action plan, its structure follows the 5 defined objectives:
Promote coordinated data publication
Data and data description: Quality
The central portal opendata.swiss
Administrative data overview
Promotion of data use
</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</si>
  <si>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</si>
  <si>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</si>
  <si>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</si>
  <si>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</si>
  <si>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6b</t>
  </si>
  <si>
    <t>Does the national strategy/policy outline measures to incentivise the publication of and access to geo-spatial data?</t>
  </si>
  <si>
    <t xml:space="preserve">Geo-spatial data is data that contains information on properties that are linked to a position on earth. </t>
  </si>
  <si>
    <t xml:space="preserve">There is a separate strategy especially for geodata: https://www.geo.admin.ch/en/about-swiss-geoportal/task-and-responsabilities/strategy-and-implementation.html </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</si>
  <si>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</si>
  <si>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</si>
  <si>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</si>
  <si>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6d</t>
  </si>
  <si>
    <t>Does the national strategy/policy foster the discoverability of the aforementioned types of data from your country on data.europa.eu?</t>
  </si>
  <si>
    <t>o If yes, please briefly describe how.</t>
  </si>
  <si>
    <t>Does the national strategy/policy outline measures to support the re-use of open data by the public sector?</t>
  </si>
  <si>
    <t xml:space="preserve">These  measures should promote concepts such as data-driven government, policy-making and decision-making. </t>
  </si>
  <si>
    <t>Support and encourage the re-use of data is the 5th objective of the strategy. Different measures are defined, which particulary aim at the improvement of data competences and at supporting the network between data users and providers.</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</si>
  <si>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</si>
  <si>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</si>
  <si>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Creation of community events to encourage the dialogue publishers-users, creation of supporting tools and guidelines, measures to support the development of data literacy.</t>
  </si>
  <si>
    <t>9a</t>
  </si>
  <si>
    <t>Does the national strategy mandate carrying out and maintaining a data inventory by public bodies, whether at national or local levels?</t>
  </si>
  <si>
    <t>o If yes, please briefly specify.</t>
  </si>
  <si>
    <t>The creation of overview is an explicit objective of the OGD-Strategy.</t>
  </si>
  <si>
    <t>9b</t>
  </si>
  <si>
    <t xml:space="preserve">If yes, do these data inventories also include the data collected by public bodies that cannot be published as open data? </t>
  </si>
  <si>
    <t>Aim of the I14Y-Platform is that all of the Federal Administration’s data collections are described here in a form that provides information on the existence and quality of the data held.</t>
  </si>
  <si>
    <t>To allow the scoring of this question, please further specify the link between your answer and the presence in the inventory of data that cannot be published.</t>
  </si>
  <si>
    <t>Aim of the I14Y-Platform is that all of the Federal Administration’s data collections are described in a form that provides information on the existence and quality of the data held. i14y.admin.ch is a platform that aims at improving interoperability over all Swiss federal levels. The intended scope is not only open data, but also shared data or closed data.</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</si>
  <si>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</si>
  <si>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</si>
  <si>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</si>
  <si>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</si>
  <si>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</si>
  <si>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</si>
  <si>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</si>
  <si>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</si>
  <si>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</si>
  <si>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</si>
  <si>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</si>
  <si>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</si>
  <si>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</si>
  <si>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</si>
  <si>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</si>
  <si>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</si>
  <si>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</si>
  <si>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 xml:space="preserve">Different measures are planned. They include amonge all open consultation with represenatitves of data users and civily society. We are planning a survey in june that also includes questions about this topic. </t>
  </si>
  <si>
    <t>10c</t>
  </si>
  <si>
    <t>Are you preparing to make sure that public bodies holding high-value datatsets will denote those datasets as such in their metadata, following the publication of the related EU implementing act?</t>
  </si>
  <si>
    <t>o If yes, please specify how.</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</si>
  <si>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</si>
  <si>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</si>
  <si>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</si>
  <si>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</si>
  <si>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</si>
  <si>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</si>
  <si>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</si>
  <si>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</si>
  <si>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</si>
  <si>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</si>
  <si>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</si>
  <si>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</si>
  <si>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</si>
  <si>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</si>
  <si>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</si>
  <si>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</si>
  <si>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</si>
  <si>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</si>
  <si>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</si>
  <si>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</si>
  <si>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</si>
  <si>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</si>
  <si>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</si>
  <si>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Encourage transparency and participation as well as innovation. Our strategy has five aims:
- To promote the coordinated publication of data
- To guarantee the quality of data and their description
- To continue operation of the opendata.swiss centralised portal
- To create and use a central register of official data
- Encourage the use of data</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</si>
  <si>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</si>
  <si>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</si>
  <si>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</si>
  <si>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</si>
  <si>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We have the OGD office which encourages the different open data stakeholders to be active at different levels (strategic, operative…) and for various topics (data management, development of the portal, legal questions). In addition, there are concrete bodies, e.g. the Interdepartmental OGD Committee (IDA OGD), the Public Administration and Open Government Data Forum (OGD Forum), Round Table, the Legal working Group, the Portal working Group, which brings together national and regional stakeholders. https://www.bfs.admin.ch/bfs/en/home/services/ogd/activities.html</t>
  </si>
  <si>
    <t xml:space="preserve">What is the model used for governing open data in your country? </t>
  </si>
  <si>
    <t>top-down</t>
  </si>
  <si>
    <t>bottom-up</t>
  </si>
  <si>
    <t>hybrid</t>
  </si>
  <si>
    <t>o Could you briefly describe why this model was chosen/ works best for your country?</t>
  </si>
  <si>
    <t>At a federal level it works more top-down, whereas at national level it follows more a concept of cooperation</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</si>
  <si>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</si>
  <si>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</si>
  <si>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</si>
  <si>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</si>
  <si>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</si>
  <si>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</si>
  <si>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We (the federale level) share the same portal, standards, events,… The OGD-Strategy encourages a direct collaboration with every level.</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</si>
  <si>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</si>
  <si>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</si>
  <si>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</si>
  <si>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</si>
  <si>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</si>
  <si>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</si>
  <si>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</si>
  <si>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</si>
  <si>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</si>
  <si>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</si>
  <si>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</si>
  <si>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</si>
  <si>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https://www.bfs.admin.ch/bfs/de/home/dienstleistungen/ogd/aktivitaeten.html</t>
  </si>
  <si>
    <t>Is a document describing the responsibilities and working approach of the national (and eventually regional and/or local) open data team publicly available?</t>
  </si>
  <si>
    <t>Organisation der Aktivitäten gemäss der Open-Government-Strategie 2019–2023 | Bundesamt für Statistik (admin.ch)</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</si>
  <si>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</si>
  <si>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</si>
  <si>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It's the same team; OGD office: https://www.bfs.admin.ch/bfs/de/home/dienstleistungen/ogd/geschaeftsstelle.html</t>
  </si>
  <si>
    <t>Does the governance model include the appointment of official roles in civil service that are dedicated to open data (e.g., open data officers)?</t>
  </si>
  <si>
    <t>o If yes, please describe how this task is fulfilled at public body level.</t>
  </si>
  <si>
    <t>Various dedicated posts for dedicated open data officers have been created on the federal level (OGD Office) but also at the cantonal level (OGD Basel, OGD Zürich)</t>
  </si>
  <si>
    <t xml:space="preserve">Is there a regular exchange of knowledge or experiences between the national open data team and the wider network of open data officers?  </t>
  </si>
  <si>
    <t>several activities: Roundtable: https://www.bfs.admin.ch/bfs/de/home/dienstleistungen/ogd/rundertisch.html / OGDDACHLI: https://www.bfs.admin.ch/bfs/de/home/dienstleistungen/ogd/dachli.html</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</si>
  <si>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</si>
  <si>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</si>
  <si>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In 2021, the first Roundtable OGD took place: https://www.bfs.admin.ch/bfs/de/home/dienstleistungen/ogd/rundertisch.html. GeoUnconference: https://www.geo.admin.ch/de/home.detail.news.html/geo-internet/news2021/news20210810.html</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</si>
  <si>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</si>
  <si>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</si>
  <si>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</si>
  <si>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</si>
  <si>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There are overarching initiatives and handbooks and many organizations are better defining their internal process. Geodata is particularly well managed.</t>
  </si>
  <si>
    <t xml:space="preserve">To allow the scoring of this answer, please provide supporting material such as URLs to the mentioned plans. </t>
  </si>
  <si>
    <t>-' see attachement Übersicht_BAFU-Umweltdaten.pdf - The present report provides an overview of the current extent of FOEN data, its current accessibility according to the "open data principle" and the planned further development as a contribution to the "Digital Switzerland" strategy and the "Data Infrastructure Switzerland" envisaged therein.  
'-' https://www.bafu.admin.ch/bafu/en/home/state/data.html
'-' https://www.bfe.admin.ch/bfe/en/home/promotion/open-government-data.html - The SFOE regularly publishes new data on the Swiss Open Government Data portal (opendata.swiss) and strives to continually improve the quality and openness of its data, in line with the five-star model. 
'-' https://www.swisstopo.admin.ch/en/swisstopo/free-geodata.html - 
At the cantonal level, there are many OGD- specialized departements with their own publication plans, for example: 
'-' https://www.zh.ch/de/politik-staat/opendata/leitlinien.html - The publication process is described. The specialized department advises and supports the offices in the implementation of the necessary measures with training, courses and other aids.
'-' https://www.opendata.bs.ch/ueber-uns/aufgaben.html - Support for administrative bodies in the publication of OGD, bringing data publishers and data users together.
'-' https://www.baselland.ch/politik-und-behorden/direktionen/finanz-und-kirchendirektion/statistisches-amt/ogd - Things to know for the data owners of the canton.
'-' https://ogd.tg.ch/ - Publication of OGD in the canton of Thurgau.</t>
  </si>
  <si>
    <t>22a</t>
  </si>
  <si>
    <t>Are there processes to ensure that the open data policies/strategy previously mentioned are implemented (e.g., monitoring)?</t>
  </si>
  <si>
    <t>o If yes, please specify the process(es).</t>
  </si>
  <si>
    <t>I don't know</t>
  </si>
  <si>
    <t>Monitoring and "Controlling" are generally an important task of the open government data office. The OGD office is obligated to deliver a yearly progress report to the government.</t>
  </si>
  <si>
    <t>22b</t>
  </si>
  <si>
    <t xml:space="preserve">If yes, would you describe the status of implementation as satisfactory/neutral/unsatisfactory? </t>
  </si>
  <si>
    <t>Satisfactory</t>
  </si>
  <si>
    <t>Neutral</t>
  </si>
  <si>
    <t>Unsatisfactory</t>
  </si>
  <si>
    <t>o Please motivate your answer.</t>
  </si>
  <si>
    <t>OGD is becoming recognized as being important. A federal law is discussed in parliament: https://www.admin.ch/gov/en/start/documentation/media-releases.msg-id-87454.html</t>
  </si>
  <si>
    <t>23a</t>
  </si>
  <si>
    <t>Are there any processes in place to asses if public sector bodies are charging for data above marginal cost?</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</si>
  <si>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</si>
  <si>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</si>
  <si>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</si>
  <si>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</si>
  <si>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</si>
  <si>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</si>
  <si>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</si>
  <si>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</si>
  <si>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</si>
  <si>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</si>
  <si>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</si>
  <si>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</si>
  <si>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</si>
  <si>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</si>
  <si>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</si>
  <si>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1) Missing clear legal base for OGD publications_x000D_
2) Lack of understanding from the federal offices (both at the management level and the base, even if there are of course many good exceptions) about the importance of OGD_x000D_
3) somewhat powerless coordination body</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</si>
  <si>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</si>
  <si>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</si>
  <si>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</si>
  <si>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OGD will be soon anchored in a law. Awareness is growing thanks to multiple initiatives both internal (more and better publications) and from the user side (interesting and innovative use of OGD awakens the interest of federal bodies to publish)</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</si>
  <si>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</si>
  <si>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</si>
  <si>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</si>
  <si>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</si>
  <si>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OGD office, handbook.opendata.swiss</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</si>
  <si>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</si>
  <si>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</si>
  <si>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</si>
  <si>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</si>
  <si>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Infrastructures for easy aggregation and publication of near-real-time data are growing in number and maturity</t>
  </si>
  <si>
    <t>To allow the scoring of this answer, please provide an example of such infrastructures.</t>
  </si>
  <si>
    <t xml:space="preserve">Example: open data platform mobility Switzerland (https://opentransportdata.swiss/en/) helps to establish a uniform data basis for real-time mobility data </t>
  </si>
  <si>
    <t>25c</t>
  </si>
  <si>
    <t>Are there activities to assist geo-spatial data holders in their publication process?</t>
  </si>
  <si>
    <t xml:space="preserve"> Geo-spatial data is data that contains information on properties that are linked to a position on earth.</t>
  </si>
  <si>
    <t>The BundesGeoDatenInfrastrukur (BGDI) is a stable and important player in the landscape at the federal level. N(ational)GDI is being planned</t>
  </si>
  <si>
    <t xml:space="preserve">For properly evaluate your answer, please exemplify which activities are offered by the BGDI to assist in the publication of geo-spatial data. </t>
  </si>
  <si>
    <t>The pillars of the Federal Spatial Data Infrastructure FSDI: Federal Network, Basic Geoinformation, Metadata, Basic Geoservices, Technical Infrastructure, Technical training / research, Guidelines and standards, Legal Basis, Pricing strategy (For more information see: https://www.geo.admin.ch/en/about-swiss-geoportal/task-and-responsabilities/federal-spatial-data-infrastructure-fsdi.html)
geocat.ch provides assistance in the publication of geometadata https://www.geocat.admin.ch/en/home.html</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</si>
  <si>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</si>
  <si>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</si>
  <si>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</si>
  <si>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</si>
  <si>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</si>
  <si>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</si>
  <si>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</si>
  <si>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There are different activites in place. In particular we organise an official course on the topic "open data &amp; data management"</t>
  </si>
  <si>
    <t>26b</t>
  </si>
  <si>
    <t xml:space="preserve">If yes, do these training activities offer a certification that is formally recognised? </t>
  </si>
  <si>
    <t>o If yes, please briefly describe.</t>
  </si>
  <si>
    <t>The trainings activites are integrated for instance in the offer universities (for instance a Module of a Certificate of Advanced Studies)</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</si>
  <si>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</si>
  <si>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</si>
  <si>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</si>
  <si>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</si>
  <si>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</si>
  <si>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</si>
  <si>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</si>
  <si>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https://opendata.ch/events, opendatabeer.ch</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</si>
  <si>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</si>
  <si>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</si>
  <si>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</si>
  <si>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</si>
  <si>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</si>
  <si>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</si>
  <si>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</si>
  <si>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</si>
  <si>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National OGD office, regional OGD offices, Associations and institutions from civil society</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</si>
  <si>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</si>
  <si>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</si>
  <si>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</si>
  <si>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</si>
  <si>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</si>
  <si>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</si>
  <si>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</si>
  <si>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</si>
  <si>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</si>
  <si>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</si>
  <si>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</si>
  <si>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</si>
  <si>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There is a clear mandate from the Federal council to implement the "once-only-principle" and the re-use of data (including of course open data) throughout the public sector (https://www.admin.ch/gov/en/start/documentation/media-releases.msg-id-81336.html). The administration has to report regularly on the progress of the implementation of the once-only principle. 
Particularly in the sector of public statistics the re-use of data is the first strategic goal (https://www.stat-mjp.admin.ch/statmjp/de/home/strategische-ziele-schwerpunkte/mehrfachnutzung-daten.html). The progress of the implementation is monitored yearly and published in a progress report (https://www.stat-mjp.admin.ch/statmjp/de/home/evaluationen/umsetzung-mjp-2020-2023.html)</t>
  </si>
  <si>
    <t>Are there any processes in place to monitor the level of re-use of your country's open data, for example via the national open data portal?</t>
  </si>
  <si>
    <t xml:space="preserve">o If yes, please briefly describe these processes and provide the URLs to support the answer. </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</si>
  <si>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</si>
  <si>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</si>
  <si>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</si>
  <si>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Are you preparing to monitor and measure the level of re-use of your country's high-value datasets?</t>
  </si>
  <si>
    <t xml:space="preserve">o If yes, please briefly describe how. </t>
  </si>
  <si>
    <t>Mainly analysis of download statistics in a first step. Other possibilities to be analyzed</t>
  </si>
  <si>
    <t>Has your government specified what "impact of open data" means (e.g., in a strategy document)?</t>
  </si>
  <si>
    <t>o If yes, how do you define the impact of open data in your country? Please provide a URL to a public document describing it.</t>
  </si>
  <si>
    <t>In a published study on the economic impact of Open Government Data (https://www.bfs.admin.ch/bfs/de/home/dienstleistungen/ogd/dokumentation.assetdetail.11147089.html) the economic impact of OGD ist defined as follows "The economic impact of OGD is defined as the benefits accruing to suppliers, us-ers and re-users of data and information in terms of profits generated, jobs created and supported as well as the wider benefits to society from it."</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</si>
  <si>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</si>
  <si>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</si>
  <si>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</si>
  <si>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Are there studies conducted in the past year that focus on assessing the impact of open data in your country?</t>
  </si>
  <si>
    <t>o If yes, please provide examples and the URLs to such studies to support your answer.</t>
  </si>
  <si>
    <t>See above (question 33): https://www.bfs.admin.ch/bfs/de/home/dienstleistungen/ogd/dokumentation.assetdetail.11147089.html</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</si>
  <si>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</si>
  <si>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</si>
  <si>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https://opendata.ch/events/, https://prototypefund.opendata.ch/</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</si>
  <si>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</si>
  <si>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</si>
  <si>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</si>
  <si>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</si>
  <si>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</si>
  <si>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 xml:space="preserve">download-analysis to see which dataset are reused and e.g. - if several formats of a resource are provided - which of them are more in demand. </t>
  </si>
  <si>
    <t>To allow the scoring of this answer, please provide a brief explaination to the right of the given ´x`s.</t>
  </si>
  <si>
    <t xml:space="preserve">Download-analysis to see which dataset are reused and e.g. if several formats of a resource are provided, which of them are more in demand. </t>
  </si>
  <si>
    <t>Automated feedback mechanisms tracking users´ access to datasets</t>
  </si>
  <si>
    <t>Surveys</t>
  </si>
  <si>
    <t>Interviews/workshops with re-users</t>
  </si>
  <si>
    <t>The Open Government Data Round Table strives to encourage a dialogue on the use of government data in a particular area. The aim is to develop the data offer taking into account the needs of the various environments concerned. The topic of gender equality has been chosen as the theme for the first edition of the round table. This meeting that was organised by the Federal Statistical Office and the Federal Office for Gender Equality took place on Monday, 13 September 2021. (see: https://www.bfs.admin.ch/bfs/en/home/services/ogd/roundtable.html)
GeoUnconference: Improving access to and use of geodata from Swiss public bodies. Participation is open to all interested users. (see: https://geounconference.github.io/geounconference/)</t>
  </si>
  <si>
    <t>The Open Government Data Round Table strives to encourage a dialogue about the use of government data in a particular area. The aim is to develop the data offer while taking into account the needs of the various environments and stakeholders concerned. Gender equality was the topic of the first edition of the round table. This meeting was organised by the Federal Statistical Office and the Federal Office for Gender Equality and took place on Monday, 13 September 2021. (see: https://www.bfs.admin.ch/bfs/en/home/services/ogd/roundtable.html)
GeoUnconference: Improving access to and use of geodata from Swiss public bodies. Participation is open to all interested users. (see: https://geounconference.github.io/geounconference/)</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</si>
  <si>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</si>
  <si>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</si>
  <si>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</si>
  <si>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</si>
  <si>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Social media sentiment analysis </t>
  </si>
  <si>
    <t>To allow the scoring of this answer, please provide a brief explaination to the right of the given ´x`.</t>
  </si>
  <si>
    <t>The Open Government Data Round Table strives to encourage a dialogue on the use of government data in a particular area. The aim is to develop the data offer taking into account the needs of the various environments concerned. The topic of gender equality has been chosen as the theme for the first edition of the round table. This meeting that was organised by the Federal Statistical Office and the Federal Office for Gender Equality took place on Monday, 13 September 2021. (see: https://www.bfs.admin.ch/bfs/en/home/services/ogd/roundtable.html)</t>
  </si>
  <si>
    <t>39a</t>
  </si>
  <si>
    <t>Have any public bodies in your country developed any systematic way of gathering re-use cases?</t>
  </si>
  <si>
    <t xml:space="preserve">o If yes, please provide a brief explanation of the process: How does the gathering happen? </t>
  </si>
  <si>
    <t>opendata.swiss showcases, but it is hardly "systematic"</t>
  </si>
  <si>
    <t>To allow the scoring of this answer, please further explain the process of gathering these use cases on the portal.</t>
  </si>
  <si>
    <t xml:space="preserve">As a data user or data publisher you can send showcases to the OGD office via email. Once checked and if approved and retained, the showcases are published on the website. Intermittently, the OGD office calls on the OGD community via twitter, newsmail or events to submit their own showcases. The process for submitting a showcase is currently being simplified  with the creation of a web form.  </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</si>
  <si>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</si>
  <si>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</si>
  <si>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</si>
  <si>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</si>
  <si>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</si>
  <si>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</si>
  <si>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</si>
  <si>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</si>
  <si>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cf. examples of 41 (efficiency/effectiveness), 42 (transparency/accountability), 43/44: decision-making/policy-making).</t>
  </si>
  <si>
    <t xml:space="preserve">Please note that this question asks for data (also for example in the form of reports or analyses) about the impact of open data on governmental challenges, i.e., proofs of the effect of opening up data for governmental challenges such as improving efficiency, effectiveness, transparency... If you have such data, please update the answer. </t>
  </si>
  <si>
    <t xml:space="preserve">Thanks for clarification. We are not aware of any studies or data. We have to change the answer to "I dont' know".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</si>
  <si>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</si>
  <si>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</si>
  <si>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COVID data, DIEMO aggregated data about electrical vehicles charging points</t>
  </si>
  <si>
    <t xml:space="preserve">To allow the scoring of this answer, please provide further explaination of the use cases and how they create impact. </t>
  </si>
  <si>
    <t>COVID-Data: In the course of the pandemic, many cantonal offices published their COVID-related data. It became apparent that the data collected by the various cantons were not completely identical. And that a national data management would be a big plus. (https://www.be-digital-basel.ch/blog/das-potenzial-von-open-data-ist-noch-laengst-nicht-ausgeschoepft/). 
The Federal Office of Public Health (FOPH) (among others) has received a mandate by the Federal Council to improve national datamanagement in public health and to accelerate the digital transformation in this sector. (https://www.bag.admin.ch/bag/de/home/das-bag/aktuell/medienmitteilungen.msg-id-86762.html)
Publication of COVID data promoted understanding of data and thus the importance of data literacy in the public sector.
DIEMO: Electromobility is the key technology for sustainable mobility and contributes to achieving ambitious energy and climate policy goals. One success factor for the spread of electric cars is the availability of public charging infrastructure. Diemo gives an overall picture of this structure and enables the connection of data for charging infrastructure operators. This helps to achieve the goals of the Roadmap Electromobility 2025. https://www.bfe.admin.ch/bfe/en/home/supply/statistics-and-geodata/geoinformation/geodata/mobility/e-mobility-charging-stations.html</t>
  </si>
  <si>
    <t>Is the use of open data in your country having an impact on transparency and accountability of public administrations?</t>
  </si>
  <si>
    <t>https://www.stadt-zuerich.ch/portal/de/index/ogd/anwendungen/2021/dtoer.html // https://medium.com/openzh/offene-machine-learning-modelle-in-der-verwaltung-67cb41cde42b</t>
  </si>
  <si>
    <t>To allow the scoring of this answer, please provide further explaination of the shared URLs and how impact is created.</t>
  </si>
  <si>
    <t xml:space="preserve">https://www.stadt-zuerich.ch/portal/de/index/ogd/anwendungen/2021/dtoer.html: the city of Zurich is testing how to make the collection of data in public spaces more visible. Cities collect and evaluate more and more data. Much of this data is published as "Open Government Data" by the city of Zurich.
Because the role of data is becoming increasingly more important for the city, open and transparent communication about the collection and use of this data is significant. Residents must be able to understand how urban data collections work and what purpose they serve. Public trust in the responsible use of data is central to a smart city, especially as concerns about misuse and discrimination from new data collections increase. The public administration of the city of Zurich is thus transparent about the collection of open data in a smart city environment.
Under the leadership of the Smart City team, the city of Zurich is therefore testing in an interdisciplinary pilot how they can make the collection of data in public spaces more visible.
Specifically, this is done by clearly labeling sensors using pictograms. In addition, the latest available data of the respective sensors are prepared on the website of the city of Zurich and made accessible on site via QR code. For this purpose, only data from already existing sensors is used, which is open and freely accessible as open data. All sensors that were labeled as part of the pilot project have been listed on a municipal website.
The aim of this project is to increase citizen confidence in data collection and the publication of open data. 
https://www.stadt-zuerich.ch/portal/de/index/ogd/anwendungen/2021/dtoer.html // https://medium.com/openzh/offene-machine-learning-modelle-in-der-verwaltung-67cb41cde42b: here the impact of open data is more indirect - An understanding of transparency  is not new in public administration, especially in the area of data management: open government data and principles such as "open by default" have become more widely accepted. And this should be considered and so complete transparency in the use of ML algorithms is another piece of the puzzle in this already existing self-understanding. It turns out that existing basic principles in data management could also be applied to algorithms in an adapted way without reinventing the wheel - e.g. the four CARE principles. The discussion of open data also has an impact on other areas in the field of transparency. </t>
  </si>
  <si>
    <t xml:space="preserve">Is the use of open data in your country having an impact on policy-making processes (i.e. are public administrations making use of the data as evidence for the problem identification and policy formulation)? </t>
  </si>
  <si>
    <t>Is the use of open data in your country having an impact on decision-making processes (i.e. are public administrations making use of the data as evidence to be included in their daily operations)?</t>
  </si>
  <si>
    <t>COVID</t>
  </si>
  <si>
    <t>To allow the scoring of this answer, please provide further explaination and specify how impact is created.</t>
  </si>
  <si>
    <t>The Federal Office of Public Health (FOPH) has launched the Covid-19 dashboard project (www.covid19.admin.ch). The data are accessible to the cantonal and federal authorities as well as to the public. These data are used by the authorities in their decisions-making, e.g. to decide which measures to adopt. 
It is the task of the Federal Office for the Environment FOEN to provide data and information for discussions and decisions related to environmental policy (see: https://www.bafu.admin.ch/bafu/en/home/state/data/environmental-data.html)</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</si>
  <si>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</si>
  <si>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</si>
  <si>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</si>
  <si>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</si>
  <si>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cf example 48 (health care)</t>
  </si>
  <si>
    <t xml:space="preserve">Please note that this question asks for data (also for example in the form of reports or analyses) about the impact of open data on societal challenges, i.e., proofs of the effect of opening up data for societal challenges related to inequality, healthcare, housing.. If you have such data, please update the answer. </t>
  </si>
  <si>
    <t xml:space="preserve">Is the use of open data in your country having an impact on society´s ability to reduce inequality and better include minorities, migrants, and/or refugees (e.g., from the Ukrainian war)? </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</si>
  <si>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</si>
  <si>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</si>
  <si>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https://opendata.swiss/de/showcase/real-estate-in-zurich / https://tageswoche.ch/gesellschaft/basler-wohnungsmarkt-treibt-menschen-in-die-sozialhilfe/</t>
  </si>
  <si>
    <t>For example Canton Basel-City made a Controlling-Report about housing development, the data is available as OGD. Media uses this reports and can  answer research questions based on the data itself.  
Real-Estate in Zurich is a tutorial who shows you how to work with real estate linked data-datasets. This shows everyone who is interested in this data how they could work with them.</t>
  </si>
  <si>
    <t xml:space="preserve">Is the use of open data in your country having an impact on the society´s level of awareness on health and wellbeing related issues (also but not only in light of the COVID-19 pandemic)? </t>
  </si>
  <si>
    <t>https://pestizidkonzentration-rhein.opendata.iwi.unibe.ch/ // https://tageswoche.ch/stadtleben/hier-kommen-velofahrer-in-basel-zu-fall/ // https://data.stadt-zuerich.ch/showcase/todesursachen-in-zurich</t>
  </si>
  <si>
    <t xml:space="preserve">Pestizidkonzentration im Rhein:  a student project developped an app to visualize open environmental data and make it more understandable. Water quality is important for human health and is regularly subject of political initiatives in direct democracies. 
The media can use OGD to show what kind of bike accidents happen and where they happen. This aims at creating awereness among the readership about where they should be careful when biking. 
Open Data can be used to write a data story about the causes of death in the city of Zurich, which is presented to the readership from a media storytelling team as a film. Link to the video: https://www.stadt-zuerich.ch/portal/de/index/ogd/anwendungen/2017/zuerich_wer_bist_du.html
</t>
  </si>
  <si>
    <t>Is the use of open data in your country having an impact on the society´s level of education and skills (e.g., data literacy)?</t>
  </si>
  <si>
    <t>Academic courses based on OGD re-use. Various initiatives for using Open GEOData in schools</t>
  </si>
  <si>
    <t xml:space="preserve">The Federal geoportal provides materials for schools and universities to help students learn how to use geospatial information (see: https://www.geo.admin.ch/de/forschung-und-lehre.html).
In academic courses for bachelor's and master's students, students learn about data and open data with a focus on open government data, and they learn how to build applications with open data. Students will expand their data literacy. (e.g. https://www.digitale-nachhaltigkeit.unibe.ch/studium/open_data_veranstaltung/fruehjahrssemester_2022/index_ger.html)
</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</si>
  <si>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</si>
  <si>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</si>
  <si>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</si>
  <si>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https://www.bafu.admin.ch/bafu/de/home/themen/klima/zustand.html</t>
  </si>
  <si>
    <t xml:space="preserve">To my understanding, the URL shared refers to open data on the environment. Yet, please note that this question rather asks for data (also for example in the form of reports or analyses) about the impact of open data on environmental challenges, i.e., proofs of the effect of opening up data for the environment. If you have such data, please update the answer. </t>
  </si>
  <si>
    <t xml:space="preserve">Thanks for clarification. We are not aware of any studies or data. We have to change the answer to "I dont' know". 
 </t>
  </si>
  <si>
    <t xml:space="preserve">Is the use of open data in your country having an impact on the level of protection of biodiversity (e.g., maintaining a good air and water quality)? </t>
  </si>
  <si>
    <t xml:space="preserve">Is the use of open data in your country having an impact on the achievement of more environment-friendly cities (e.g., environment-friendly transport systems, waste management etc.)? </t>
  </si>
  <si>
    <t>Echarging points, shared mobility https://opendata.swiss/de/showcase/sharedmobility-ch</t>
  </si>
  <si>
    <t xml:space="preserve">To allow the scoring of this answer, please provide more explaination of the use case and its impact. </t>
  </si>
  <si>
    <t>In Switzerland, an ever greater number of people are travelling longer distances and more frequently. Travel currently accounts for over a third of the total energy use in the country. Simply extending the transport infrastructure to cope with this is not a viable solution in the long term. New approaches and better information are needed in order to make mobility more efficient. Mobility as a Service (MaaS) is a concept in which means of transportation such as cars, scooters, bikes etc. are not seen as private property, but are instead used as a service as required – and can then be made available to other users. Known as multi-modal mobility, this system encompassing all mobility service providers can only operate properly if real-time data is available and interlinked (see: https://www.bfe.admin.ch/bfe/en/home/supply/statistics-and-geodata/geoinformation/geodata/mobility/e-mobility-charging-stations.html)
sharedmobility.ch is the national shared mobility platform and shows location and availability of all participating shared mobility providers. The data shown on the map is also available as open data.</t>
  </si>
  <si>
    <t xml:space="preserve">Is the use of open data in your country having an impact on the fight of climate change and the response to connected disasters? </t>
  </si>
  <si>
    <t xml:space="preserve">https://opendata.swiss/de/showcase/stromlandschaft-schweiz1, https://www.zh.ch/de/umwelt-tiere/klima/klimakarte-daten.html 
</t>
  </si>
  <si>
    <t xml:space="preserve">Stromlandschaft Schweiz: this use case shows where the energy transition is on track and where the changeover to sustainable electricity production needs to pick up speed.
Klimakarten &amp; Daten: the goal is to provide the basis for communities and planners/architects to better address the heat issues in urban and local planning and thus improve quality of live in dense settlement areas.  
</t>
  </si>
  <si>
    <t xml:space="preserve">Is the use of open data in your country having an impact on the consumption of energy based on fuel and the switch to renewables? </t>
  </si>
  <si>
    <t>https://opendata.swiss/de/showcase/elektrizitatsproduktionsanlagen-in-der-schweiz // https://opendata.swiss/de/showcase/komo-datenbank // https://opendata.swiss/de/showcase/ich-tanke-strom-ch</t>
  </si>
  <si>
    <t xml:space="preserve">To allow the scoring of this answer, please provide more explaination of the URLs shared and how they create impact. </t>
  </si>
  <si>
    <t xml:space="preserve">Electricity production plants: it is of general interest to have a spatial overview of all electricity production plants in Switzerland. In particular, any new production plants that produce electricity from renewable energies should be presented in a transparent manner (see: https://www.bfe.admin.ch/bfe/en/home/supply/statistics-and-geodata/geoinformation/geodata/production-plants/electricity-production-plants.html).
KOMO: the Sustainable Mobility Coordination Office KOMO promotes innovative ideas and forward-looking projects in the field of sustainable mobility. The KOMO database lists all projects since 2006. A search mask can be used to search for the projects. Impact of this projects are a change in mobility behavior in population or in the target group.
ich-tanke-strom.ch: the availability of public charging stations is one of the most important success factors for the spread of electric cars. For users, the improved visibility of charging infrastructure information (e.g. location, access, performance) offers added value. 
An other example is sonnendach.ch. This application helps to evaluate which rooftops and faces of buildings - respectively their orientation -  are optimal for the implementation and use of solar panels.
</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</si>
  <si>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</si>
  <si>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</si>
  <si>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</si>
  <si>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 xml:space="preserve">Is the use of open data in your country having an impact on the level of employment? </t>
  </si>
  <si>
    <t xml:space="preserve">Is the use of open data in your country having an impact on the level of innovation and the adoption of new technologies? </t>
  </si>
  <si>
    <t xml:space="preserve">Is the use of open data in your country having an impact on the level of entrepreneurship (especially of women and minorities) and business creation (especially with Small- and Medium-sized Enterprises)? </t>
  </si>
  <si>
    <t>End of Dimension 2: Open Data Impact</t>
  </si>
  <si>
    <t xml:space="preserve"> </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</si>
  <si>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</si>
  <si>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</si>
  <si>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</si>
  <si>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</si>
  <si>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</si>
  <si>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https://opendata.swiss/en/</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</si>
  <si>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</si>
  <si>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</si>
  <si>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</si>
  <si>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</si>
  <si>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</si>
  <si>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</si>
  <si>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</si>
  <si>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</si>
  <si>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CKAN provides an extensive API for the metadata of the open data catalog that application developers can use (https://handbook.opendata.swiss/de/content/nutzen/api-nutzen.html)
- Access via browser: https://opendata.swiss/api/3/action/package_search 
- Access via the command line: curl 'https://opendata.swiss/api/3/action/package_search 
- Access via CKAN Tool ckanapi: ckanapi -r https://opendata.swiss action package_search</t>
  </si>
  <si>
    <t xml:space="preserve">Does the national portal offer documentation on the use of APIs and other tools that enable working with the aforementioned metadata? </t>
  </si>
  <si>
    <t xml:space="preserve">https://handbook.pendata.swiss/de/content/nutzen/api-nutzen.html (we are currently updating this page) </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</si>
  <si>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</si>
  <si>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</si>
  <si>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Yes, you can provide a link to content under the description, further information or landing page, for example https://opendata.swiss/en/dataset/covid-19-schweiz or you can set a link in the field related dataset to datasets who are published on the national portal // As a User you can provide a link to documentation and supporting materials to a given dataset (blogs, scientific articles, ...). See screenshots Question_65_showcase &gt; type of content.  https://opendata.swiss/de/showcase</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</si>
  <si>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</si>
  <si>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</si>
  <si>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</si>
  <si>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</si>
  <si>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</si>
  <si>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</si>
  <si>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66c</t>
  </si>
  <si>
    <t xml:space="preserve">Does the national portal provide a mechanism for users to rate datasets ? </t>
  </si>
  <si>
    <t>Such mechanism could be a star rating system or similar voting/rating mechanism.</t>
  </si>
  <si>
    <t>Does the national portal enable users to find information and news on relevant open data topics in the country?</t>
  </si>
  <si>
    <t>Link to Twitter @opendataswiss and the Open Government Data NewsMail, see: Get involved on https://opendata.swiss/</t>
  </si>
  <si>
    <t>Does the national portal offer the possibility for users to receive notifications when new datasets are available on the national portal (RSS, ATOM feeds, email notifications etc)?</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</si>
  <si>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</si>
  <si>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</si>
  <si>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</si>
  <si>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</si>
  <si>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</si>
  <si>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</si>
  <si>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</si>
  <si>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</si>
  <si>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</si>
  <si>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</si>
  <si>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</si>
  <si>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</si>
  <si>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70a</t>
  </si>
  <si>
    <t>Does the team monitor the extent to which requests (either via the portal or otherwise) result in the publication of the requested data?</t>
  </si>
  <si>
    <t>o If yes, please describe how this monitoring is conducted.</t>
  </si>
  <si>
    <t>70b</t>
  </si>
  <si>
    <t>If yes, to what degree do these requests result in the publication of the requested data?</t>
  </si>
  <si>
    <t>Does the national portal include a discussion forum or any other exchange possibility for users (whether data providers or re-users)?</t>
  </si>
  <si>
    <t>Does the national portal have a designated area to showcase use cases?</t>
  </si>
  <si>
    <t xml:space="preserve">https://opendata.swiss/en/showcase/ </t>
  </si>
  <si>
    <t xml:space="preserve">Does the national portal reference the datasets that the showcased use cases are based on? </t>
  </si>
  <si>
    <t>o If yes, please provide the URL to this feature/ to an example documenting this feature.</t>
  </si>
  <si>
    <t>https://opendata.swiss/de/showcase/3d-subsurface-viewer-swissgeol.ch</t>
  </si>
  <si>
    <t xml:space="preserve">To allow the scoring of this answer, please update the URL as it expired. </t>
  </si>
  <si>
    <t>3D subsurface viewer swissgeol.ch - Showcases | opendata.swiss</t>
  </si>
  <si>
    <t>Does the national portal provide the possibility for users to submit their own use cases?</t>
  </si>
  <si>
    <t>https://opendata.swiss/en/contact/</t>
  </si>
  <si>
    <t>Does the national portal offer a preview function for tabular data?</t>
  </si>
  <si>
    <t>o If yes, please provide the URL to an example documenting this feature.</t>
  </si>
  <si>
    <t>https://opendata.swiss/de/dataset/gemeinderatswahlen-2010-resultate-aller-kandidierenden-und-herkunft-der-stimmen/resource/4764e903-fe54-45ca-9cba-d2488b2aae3c und https://opendata.swiss/de/dataset/haltestelle-nebenbetriebe/resource/9d1244bd-1701-457f-86b7-3e3bb3f8803e</t>
  </si>
  <si>
    <t>Does the national portal offer a preview function for geospatial data?</t>
  </si>
  <si>
    <t>https://opendata.swiss/de/dataset/amtliches-ortschaftenverzeichnis-mit-postleitzahl-und-perimeter</t>
  </si>
  <si>
    <t>Are you preparing to promote the publication of high-value datasets on your national portal (e.g., by adding filtering features, editorial features, changes to navigation)?</t>
  </si>
  <si>
    <t>We are planning to promote HVD, but there has been no decision yet how exactly (promotion via community builiding/exchange, showcases, etc.?)</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</si>
  <si>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</si>
  <si>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</si>
  <si>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</si>
  <si>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</si>
  <si>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</si>
  <si>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Matomo Webanalytics</t>
  </si>
  <si>
    <t>80a</t>
  </si>
  <si>
    <t>Are traffic and usage statistics used to better understand users´ behaviour and needs and to update the portal accordingly?</t>
  </si>
  <si>
    <t xml:space="preserve">o If yes, what insights did you gain last year from the reviews of these analytics? </t>
  </si>
  <si>
    <t xml:space="preserve">These insights are not consistent enough to build automatic processes to improve the portal. They mainly give us an information on the trends and, for instance, most requested topics. For example: Data publishers need Matomo to find out which resource formats are downloaded the most for their datasets and we see that on swiss voting Sundays, there are almost twice as many visits to the portal as on regular Sundays. </t>
  </si>
  <si>
    <t>80b</t>
  </si>
  <si>
    <t>Do you perform further activities to better understand users´ behaviour and needs (e.g., web analytics, surveys, or analysis of social media feeds)?</t>
  </si>
  <si>
    <t>o If yes, please specify which activities.</t>
  </si>
  <si>
    <t>surveys, twitter statistics</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</si>
  <si>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</si>
  <si>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</si>
  <si>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</si>
  <si>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</si>
  <si>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</si>
  <si>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</si>
  <si>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</si>
  <si>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</si>
  <si>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</si>
  <si>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</si>
  <si>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</si>
  <si>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</si>
  <si>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</si>
  <si>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</si>
  <si>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</si>
  <si>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~17'000</t>
  </si>
  <si>
    <t>What percentage of the unique visitors to the national portal is foreign?</t>
  </si>
  <si>
    <t>o Please fill the percentage below and select 'see answer box'.</t>
  </si>
  <si>
    <t>Do you monitor what keywords are used to search for data and content on the portal?</t>
  </si>
  <si>
    <t>Yes and no: yes, since we have a Matomo instance set up to monitor the site usage. It also gives us the search keywords that have been entered on search engines to search for the datasets. No since the keywords that are monitored are not the dataset keywords but search engine keywords that we don't control.</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</si>
  <si>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</si>
  <si>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</si>
  <si>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</si>
  <si>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5 most frequently consulted categories: Health, Territory and environment, Geography, Population
and Education and science. The most popular: Health</t>
  </si>
  <si>
    <t xml:space="preserve">What datasets are the top 5 most frequently consulted on the portal, with 1 being the most popular one? </t>
  </si>
  <si>
    <t>o Please indicate 1 = name dateset X, 2 = name dataset Y etc. and select 'see answer box'</t>
  </si>
  <si>
    <t xml:space="preserve"> 1. https://opendata.swiss/de/dataset/covid-19-schweiz
 2. https://opendata.swiss/de/dataset/echtzeitdaten-am-abstimmungstag-zu-eidgenoessischen-abstimmungsvorlagen
 3. https://opendata.swiss/de/dataset/covid-19-fallzahlen-kanton-thurgau
 4. https://opendata.swiss/de/dataset/amtliches-ortschaftenverzeichnis-mit-postleitzahl-und-perimeter
5. https://opendata.swiss/de/dataset/health-insurance-premiums</t>
  </si>
  <si>
    <t xml:space="preserve">Do you take measures to optimise the search and discoverability of content (data and editorial)? </t>
  </si>
  <si>
    <t>We feed the datasets into a search engine to faciltate discoverablity. We also add structure data via schema.org to the dataset templates to facilitate discoverablity by search engines.</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</si>
  <si>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</si>
  <si>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</si>
  <si>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</si>
  <si>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</si>
  <si>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</si>
  <si>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</si>
  <si>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</si>
  <si>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</si>
  <si>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</si>
  <si>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</si>
  <si>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</si>
  <si>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</si>
  <si>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</si>
  <si>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</si>
  <si>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</si>
  <si>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Today, participation is encouraged by the different OGD strategies. A law recquiering the provision of OGD on the federal level is currently treated in parliament.</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</si>
  <si>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</si>
  <si>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</si>
  <si>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</si>
  <si>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</si>
  <si>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</si>
  <si>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</si>
  <si>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 xml:space="preserve">Yes, representatives of each department have been shown how in one department, for example, a new tool is being tried out to support offices that have little affinity for data. The data are then modeled in this specific tool and made available on the various platforms, e.g. opendata.swiss. </t>
  </si>
  <si>
    <t>93a</t>
  </si>
  <si>
    <t xml:space="preserve">Besides the national open data portal, are there other regional and local portals? </t>
  </si>
  <si>
    <t>o If yes, please provide a complete list and the links to these portals.</t>
  </si>
  <si>
    <t>https://data.bs.ch/pages/home/
https://www.lustat.ch/daten
https://data.stadt-zuerich.ch/
https://daten.sg.ch/pages/home0/
https://www.ag.ch/de/themen/datenportal#/
https://www.zh.ch/de/politik-staat/opendata.zhweb-noredirect.zhweb-cache.html?keywords=ogd#/
https://data.tg.ch/pages/start/
https://www.bern.ch/open-government-data-ogd
https://lindas.admin.ch/
https://www.geo.admin.ch/de/geo-dienstleistungen/geodienste/linkeddata.html
https://www.i14y.admin.ch/en/home
https://opentransportdata.swiss/de/
https://data.sbb.ch/pages/home/
https://www.geocat.ch/geonetwork/srv/ger/catalog.search#/home
https://swisspost.opendatasoft.com/pages/home/
https://envidat.ch/#/
https://opendata.cern.ch/</t>
  </si>
  <si>
    <t>93b</t>
  </si>
  <si>
    <t xml:space="preserve">Are regional and local portals listed above and their data sources discoverable via the national portal? </t>
  </si>
  <si>
    <t xml:space="preserve">o If not applicable, please briefly explain why.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</si>
  <si>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</si>
  <si>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</si>
  <si>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</si>
  <si>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94a</t>
  </si>
  <si>
    <t>Does the national portal include datasets that are real-time or dynamic?</t>
  </si>
  <si>
    <t xml:space="preserve">o If yes, please provide URLs to real-time and/or dynamic data featured via the national portal. </t>
  </si>
  <si>
    <t>https://opendata.swiss/de/dataset/echtzeitdaten-am-abstimmungstag-zu-kantonalen-abstimmungsvorlagen
https://opendata.swiss/de/dataset/echtzeitdaten-am-abstimmungstag-zu-eidgenoessischen-abstimmungsvorlagen
https://opendata.swiss/de/dataset/verkehrszahldaten-motorisierter-individualverkehr-miv-im-kanton-zurich</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</si>
  <si>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</si>
  <si>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</si>
  <si>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</si>
  <si>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</si>
  <si>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</si>
  <si>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</si>
  <si>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</si>
  <si>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</si>
  <si>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 xml:space="preserve">Do you have an overview of the data providers (official and non-official) on your national portal? </t>
  </si>
  <si>
    <t>o If yes, please list the most important below.</t>
  </si>
  <si>
    <t>https://opendata.swiss/organization</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</si>
  <si>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</si>
  <si>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</si>
  <si>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</si>
  <si>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</si>
  <si>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</si>
  <si>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</si>
  <si>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</si>
  <si>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https://www.bfs.admin.ch/bfs/de/home/dienstleistungen/ogd/strategie.html</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</si>
  <si>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</si>
  <si>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</si>
  <si>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</si>
  <si>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</si>
  <si>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https://twitter.com/opendataswiss</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</si>
  <si>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</si>
  <si>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</si>
  <si>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</si>
  <si>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the portal has an active presence in social media, we promote new  organizations and new datasets</t>
  </si>
  <si>
    <t>Are the portal’s source code as well as relevant documentation and artifacts made available to the public (e.g., on platforms such as GitHub or GitLab)?</t>
  </si>
  <si>
    <t xml:space="preserve">o If yes, please provide platform name and the URL to the portal’s account on this platform.  </t>
  </si>
  <si>
    <t>https://github.com/opendata-swiss</t>
  </si>
  <si>
    <t>Was there a user satisfaction survey concerning the national portal conducted in the past year?</t>
  </si>
  <si>
    <t xml:space="preserve">o If yes, please briefly describe the key findings gained through this survey. </t>
  </si>
  <si>
    <t>The results are pending.</t>
  </si>
  <si>
    <t>104a</t>
  </si>
  <si>
    <t xml:space="preserve">Is there a process by which the portal is reviewed and improved regularly? </t>
  </si>
  <si>
    <t>o If yes, please briefly describe this process.</t>
  </si>
  <si>
    <t>We do that especially with the support of working group, which accompanies operations and further development</t>
  </si>
  <si>
    <t>104b</t>
  </si>
  <si>
    <t xml:space="preserve">If yes, what is the frequency of these reviews? </t>
  </si>
  <si>
    <t>quarterly</t>
  </si>
  <si>
    <t>bi-annually</t>
  </si>
  <si>
    <t>annually</t>
  </si>
  <si>
    <t>less frequently</t>
  </si>
  <si>
    <t>104c</t>
  </si>
  <si>
    <t>If yes, is the users’ feedback considered in the review process?</t>
  </si>
  <si>
    <t>The feedback process is described here: https://handbook.opendata.swiss/de/content/pflegen/support.html.</t>
  </si>
  <si>
    <t>105a</t>
  </si>
  <si>
    <t>Do you monitor via a dashboard the characteristics of the data published on the portal, such as the distribution across categories, static vs. real-time data and how these change over time?</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</si>
  <si>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</si>
  <si>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</si>
  <si>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</si>
  <si>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</si>
  <si>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</si>
  <si>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</si>
  <si>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</si>
  <si>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</si>
  <si>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</si>
  <si>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</si>
  <si>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</si>
  <si>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Data publishers (for example public administrative offices) are directly responsible for it</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</si>
  <si>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</si>
  <si>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</si>
  <si>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</si>
  <si>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</si>
  <si>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</si>
  <si>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</si>
  <si>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</si>
  <si>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</si>
  <si>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</si>
  <si>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</si>
  <si>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</si>
  <si>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</si>
  <si>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data, that is harvested, not limited to specific types of data</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</si>
  <si>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</si>
  <si>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</si>
  <si>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</si>
  <si>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4.2 Monitoring and measures</t>
  </si>
  <si>
    <t>111a</t>
  </si>
  <si>
    <t>Do you monitor the quality of the metadata available on your portal?</t>
  </si>
  <si>
    <t>o If yes, please briefly explain how this monitoring takes place. If applicable, please provide the URL to this monitoring mechanism.</t>
  </si>
  <si>
    <t xml:space="preserve">Part of the publication process is a review, carried out from OGD Office check. We also perform an monthly automatic validation of metadata, which checks the conformity of the dataset to the DCAT-AP CH standard. We plan to make this validation more and more rigorous, to increase the metadata quality. Furthermore a link checker runs and data publishers are informed once a month. </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</si>
  <si>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</si>
  <si>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</si>
  <si>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</si>
  <si>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</si>
  <si>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</si>
  <si>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</si>
  <si>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</si>
  <si>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 https://handbook.opendata.swiss/en/content/glossar/bibliothek/ogd-richtlinien.html' 
'- https://opendata.swiss/en/terms-of-use'</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</si>
  <si>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</si>
  <si>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</si>
  <si>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 https://opendata.swiss/en/term-of-use:'
- in Switzerland the process of publishing OGD, that is a "relationship" between state and private actors, is considered to be part of the public law. Since licensing is considered to be part of private law, it cannot be applied to OGD. So we defined terms of use which serves as a "translation" of the existing legal basis and provide the data users with the information about what may be done with the data. These terms of use are strongly inspired by the Creative Commons models. (see Chapter 3: https://www.bfs.admin.ch/bfs/de/home/dienstleistungen/ogd/dokumentation.assetdetail.11147095.html)</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</si>
  <si>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</si>
  <si>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</si>
  <si>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</si>
  <si>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</si>
  <si>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</si>
  <si>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If there is a legal obligation to cite the source, this is noted in the respective data set with the corresponding symbol. In all other cases, citation of the source is recommended.</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</si>
  <si>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</si>
  <si>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</si>
  <si>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</si>
  <si>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</si>
  <si>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</si>
  <si>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</si>
  <si>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</si>
  <si>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</si>
  <si>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</si>
  <si>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</si>
  <si>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</si>
  <si>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</si>
  <si>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</si>
  <si>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</si>
  <si>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</si>
  <si>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</si>
  <si>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</si>
  <si>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</si>
  <si>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</si>
  <si>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</si>
  <si>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https://handbook.opendata.swiss/de/content/glossar/bibliothek/ogd-richtlinien.html?highlight=qualit%C3%A4t#maschinenlesbarkeit-der-daten-und-der-datenmodelle</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</si>
  <si>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</si>
  <si>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</si>
  <si>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</si>
  <si>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 xml:space="preserve">We offer several activities and mechanism: handbook.opendata.swiss, training sessions, data audits </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</si>
  <si>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</si>
  <si>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</si>
  <si>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</si>
  <si>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A national programm to implement the "once only" principle has being launched (https://www.bfs.admin.ch/bfs/en/home/nadb/nadb.html). With the primary goal of enabling interoperability, the programm strongly encourages and support the production of high-quality metadata.</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</si>
  <si>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</si>
  <si>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</si>
  <si>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</si>
  <si>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</si>
  <si>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 xml:space="preserve">‘- https://www.ech.ch/en/standards/39919’
‘- https://handbook.opendata.swiss/de/content/glossar/bibliothek/dcat-ap-ch.html’ (was newly revised last year)
- dcat-ap.ch </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</si>
  <si>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</si>
  <si>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</si>
  <si>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</si>
  <si>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</si>
  <si>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</si>
  <si>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</si>
  <si>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</si>
  <si>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</si>
  <si>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</si>
  <si>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</si>
  <si>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we use frequency, though it is called accrual_periodicity, see here: https://ckan.opendata.swiss/api/3/action/package_search?fq=accrual_periodicity:*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</si>
  <si>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</si>
  <si>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</si>
  <si>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We have DCAT-AP CH in version 1 that was established in 2018 and was building upon DCAT-AP Version 1. We are currently working on a version 2.The definition area is https://dcat-ap.ch/ . You can find both verions of the DCAT-AP CH there. The portal orients itself  mostly on DCAT-AP conformance, but also on the version 1  of DCAT-AP CH, since it has some Swiss fields that are used by the community. The decision whether to make a version 2 of DCAT-AP CH and keep a national application profile was a hard one. We decided to keep it since there are specialies in how the standard is used, there are properties such as distribtution coverage, that the Swiss community relies on and that can't be found in DCAT-AP. Also the vocabulary needs swiss adaptations. Licenses are used in a different way as in DCAT-AP. We felt it would better support the Swiss community if Switzerland keeps its own profile and explains how classes and properties are adapted to the Swiss context. While version 1 of DCAT-AP CH was not DCAT-AP compatible with version 2.0.1 of DCAT-AP, we drafted DCAT-AP CH version2 with the explicit goal in mind to make it DCAT-AP compatible and to check all Swiss specialities whether they are still necessary.</t>
  </si>
  <si>
    <t>124a</t>
  </si>
  <si>
    <t>Do you investigate the most common causes for the lack of DCAT-AP compliance?</t>
  </si>
  <si>
    <t>124b</t>
  </si>
  <si>
    <t>If yes, what are the main causes for the lack of DCAT-AP compliance?</t>
  </si>
  <si>
    <t>o Please list the most common causes below and select 'see answer box'.</t>
  </si>
  <si>
    <t>As we are a CKAN portal the main cause for the lack of DCAT-AP conformance is that we as a portal can't pass through complex datacatalog structures that come from datapubllishers even if they are DCAT-AP conformant. We map RDF to postgres on import and postgres to RDF on export. Thereby classes and properties, that we don't use on opendata.swiss get lost. What we try in regards to DCAT-AP compliance is to make our export DCAT-AP compliant as well as make sure that our import are DCAT-AP compliant. But in this internal mapping there is still something, that gets lost. One recent example that illustrate this are the categories. We are mapping out EU categories, but the portal has Siwss categories implemented. So we might receive EU categories from a datapublisher, but because of the mapping to postgres, we would map those categories to Swiss categories and on export to EU categories. His original EU categories will get lost that way.</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</si>
  <si>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</si>
  <si>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</si>
  <si>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</si>
  <si>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</si>
  <si>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</si>
  <si>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</si>
  <si>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</si>
  <si>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</si>
  <si>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</si>
  <si>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We use the 5-Star Open Data.</t>
  </si>
  <si>
    <t>Do you conduct activities to promote and familiarise data providers with ways to ensure higher quality data (such as promoting the model referenced in the previous question)?</t>
  </si>
  <si>
    <t xml:space="preserve">In our OGD-guideline we promote the 5-Star Open Data model. We do reviews. </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</si>
  <si>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</si>
  <si>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</si>
  <si>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</si>
  <si>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</si>
  <si>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</si>
  <si>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</si>
  <si>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</si>
  <si>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</si>
  <si>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</si>
  <si>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</si>
  <si>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</si>
  <si>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</si>
  <si>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</si>
  <si>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</si>
  <si>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</si>
  <si>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We regulary run reports on the quality of the metadata in regards to DCAT-AP conformance and availability of data access and download urls. The dataquality report is send to the data publishers, so that they can improve the quality of their metadata. We also identified High Value Datasets.</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</si>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</sst>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1"/>
      <name val="Calibri"/>
      <family val="2"/>
      <scheme val="minor"/>
    </font>
    <font>
      <b/>
      <sz val="36"/>
      <color theme="1"/>
      <name val="Calibri"/>
      <family val="2"/>
      <scheme val="minor"/>
    </font>
    <font>
      <b/>
      <sz val="36"/>
      <color theme="0"/>
      <name val="Calibri"/>
      <family val="2"/>
      <scheme val="minor"/>
    </font>
    <font>
      <b/>
      <sz val="20"/>
      <color theme="1"/>
      <name val="Calibri"/>
      <family val="2"/>
      <scheme val="minor"/>
    </font>
    <font>
      <b/>
      <sz val="20"/>
      <color theme="0"/>
      <name val="Calibri"/>
      <family val="2"/>
      <scheme val="minor"/>
    </font>
    <font>
      <sz val="20"/>
      <color theme="1"/>
      <name val="Calibri"/>
      <family val="2"/>
      <scheme val="minor"/>
    </font>
    <font>
      <sz val="11"/>
      <name val="Calibri"/>
      <family val="2"/>
      <scheme val="minor"/>
    </font>
    <font>
      <b/>
      <sz val="11"/>
      <color rgb="FF000000"/>
      <name val="Calibri"/>
      <family val="2"/>
      <scheme val="minor"/>
    </font>
    <font>
      <sz val="11"/>
      <color rgb="FF000000"/>
      <name val="Calibri"/>
      <family val="2"/>
      <scheme val="minor"/>
    </font>
    <font>
      <sz val="7"/>
      <color rgb="FF000000"/>
      <name val="Calibri"/>
      <family val="2"/>
      <scheme val="minor"/>
    </font>
    <font>
      <b/>
      <sz val="12"/>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1"/>
      <color theme="1"/>
      <name val="Arial"/>
      <family val="2"/>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1"/>
      <color theme="1"/>
      <name val="Calibri"/>
      <family val="2"/>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i/>
      <sz val="11"/>
      <color theme="1"/>
      <name val="Calibri"/>
      <family val="2"/>
      <scheme val="minor"/>
    </font>
    <font>
      <sz val="12"/>
      <color rgb="FF000000"/>
      <name val="Calibri"/>
      <family val="2"/>
      <scheme val="minor"/>
    </font>
    <font>
      <b/>
      <sz val="12"/>
      <color rgb="FF000000"/>
      <name val="Calibri"/>
      <family val="2"/>
      <scheme val="minor"/>
    </font>
    <font>
      <b/>
      <sz val="11"/>
      <color theme="9" tint="-0.249977111117893"/>
      <name val="Calibri"/>
      <family val="2"/>
      <scheme val="minor"/>
    </font>
    <font>
      <b/>
      <sz val="7"/>
      <color rgb="FF454545"/>
      <name val="Arial"/>
      <family val="2"/>
    </font>
    <font>
      <u/>
      <sz val="11"/>
      <name val="Calibri"/>
      <family val="2"/>
      <scheme val="minor"/>
    </font>
    <font>
      <b/>
      <u/>
      <sz val="11"/>
      <color theme="10"/>
      <name val="Calibri"/>
      <family val="2"/>
      <scheme val="minor"/>
    </font>
    <font>
      <sz val="9"/>
      <name val="Calibri"/>
      <family val="2"/>
      <scheme val="minor"/>
    </font>
  </fonts>
  <fills count="17">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rgb="FF5A9CFF"/>
        <bgColor indexed="64"/>
      </patternFill>
    </fill>
    <fill>
      <patternFill patternType="solid">
        <fgColor rgb="FFFF6052"/>
        <bgColor rgb="FF000000"/>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206">
    <xf numFmtId="0" fontId="0" fillId="0" borderId="0" xfId="0"/>
    <xf numFmtId="0" fontId="2" fillId="0" borderId="0" xfId="0" applyFont="1" applyAlignment="1">
      <alignment horizontal="center" vertical="top" wrapText="1"/>
    </xf>
    <xf numFmtId="0" fontId="5" fillId="2" borderId="0" xfId="0" applyFont="1" applyFill="1" applyAlignment="1">
      <alignment horizontal="left" vertical="top" wrapText="1"/>
    </xf>
    <xf numFmtId="0" fontId="0" fillId="0" borderId="0" xfId="0" applyAlignment="1">
      <alignment horizontal="left" vertical="top" wrapText="1"/>
    </xf>
    <xf numFmtId="0" fontId="0" fillId="0" borderId="0" xfId="0" applyAlignment="1">
      <alignment horizontal="left" vertical="center"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3" borderId="0" xfId="0" applyFont="1" applyFill="1" applyAlignment="1">
      <alignment horizontal="left" vertical="top" wrapText="1"/>
    </xf>
    <xf numFmtId="0" fontId="0" fillId="0" borderId="0" xfId="0" applyAlignment="1" applyProtection="1">
      <alignment horizontal="left" vertical="top" wrapText="1"/>
      <protection locked="0"/>
    </xf>
    <xf numFmtId="0" fontId="9" fillId="0" borderId="0" xfId="0" applyFont="1" applyAlignment="1">
      <alignment horizontal="center" vertical="top" wrapText="1"/>
    </xf>
    <xf numFmtId="0" fontId="10" fillId="4" borderId="0" xfId="0" applyFont="1" applyFill="1" applyAlignment="1">
      <alignment horizontal="left" vertical="top" wrapText="1"/>
    </xf>
    <xf numFmtId="0" fontId="4" fillId="4" borderId="0" xfId="0" applyFont="1" applyFill="1" applyAlignment="1">
      <alignment horizontal="left" vertical="top" wrapText="1"/>
    </xf>
    <xf numFmtId="0" fontId="10" fillId="4" borderId="0" xfId="0" applyFont="1" applyFill="1" applyAlignment="1">
      <alignment horizontal="right" vertical="top" wrapText="1"/>
    </xf>
    <xf numFmtId="0" fontId="4" fillId="4" borderId="0" xfId="0" applyFont="1" applyFill="1" applyAlignment="1" applyProtection="1">
      <alignment horizontal="left" vertical="top" wrapText="1"/>
      <protection locked="0"/>
    </xf>
    <xf numFmtId="0" fontId="11" fillId="0" borderId="0" xfId="0" applyFont="1" applyAlignment="1">
      <alignment horizontal="left" vertical="top" wrapText="1"/>
    </xf>
    <xf numFmtId="0" fontId="12"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lignment horizontal="right" vertical="top" wrapText="1"/>
    </xf>
    <xf numFmtId="0" fontId="5" fillId="0" borderId="0" xfId="0" applyFont="1" applyAlignment="1">
      <alignment horizontal="left" vertical="top" wrapText="1"/>
    </xf>
    <xf numFmtId="0" fontId="12" fillId="5" borderId="0" xfId="0" applyFont="1" applyFill="1" applyAlignment="1">
      <alignment horizontal="left" vertical="top" wrapText="1"/>
    </xf>
    <xf numFmtId="0" fontId="6" fillId="5" borderId="0" xfId="0" applyFont="1" applyFill="1" applyAlignment="1">
      <alignment horizontal="left" vertical="top" wrapText="1"/>
    </xf>
    <xf numFmtId="0" fontId="13" fillId="5" borderId="0" xfId="0" applyFont="1" applyFill="1" applyAlignment="1">
      <alignment horizontal="left" vertical="top" wrapText="1"/>
    </xf>
    <xf numFmtId="0" fontId="14" fillId="5" borderId="0" xfId="0" applyFont="1" applyFill="1" applyAlignment="1">
      <alignment horizontal="right" vertical="top" wrapText="1"/>
    </xf>
    <xf numFmtId="0" fontId="15" fillId="5" borderId="0" xfId="0" applyFont="1" applyFill="1" applyAlignment="1">
      <alignment horizontal="left" vertical="top" wrapText="1"/>
    </xf>
    <xf numFmtId="0" fontId="15" fillId="5"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0" fontId="16" fillId="4" borderId="0" xfId="0" applyFont="1" applyFill="1" applyAlignment="1">
      <alignment horizontal="left" vertical="top" wrapText="1"/>
    </xf>
    <xf numFmtId="0" fontId="1" fillId="4" borderId="0" xfId="0" applyFont="1" applyFill="1" applyAlignment="1">
      <alignment horizontal="right" vertical="top" wrapText="1"/>
    </xf>
    <xf numFmtId="0" fontId="16" fillId="4" borderId="0" xfId="0" applyFont="1" applyFill="1" applyAlignment="1" applyProtection="1">
      <alignment horizontal="left" vertical="top" wrapText="1"/>
      <protection locked="0"/>
    </xf>
    <xf numFmtId="0" fontId="6" fillId="0" borderId="0" xfId="0" applyFont="1" applyAlignment="1">
      <alignment horizontal="center" vertical="top"/>
    </xf>
    <xf numFmtId="0" fontId="6" fillId="0" borderId="1" xfId="0" applyFont="1" applyBorder="1" applyAlignment="1" applyProtection="1">
      <alignment horizontal="left" vertical="top"/>
      <protection locked="0"/>
    </xf>
    <xf numFmtId="0" fontId="6" fillId="0" borderId="0" xfId="0" applyFont="1" applyAlignment="1">
      <alignment horizontal="left" vertical="top"/>
    </xf>
    <xf numFmtId="0" fontId="6" fillId="0" borderId="0" xfId="0" applyFont="1" applyAlignment="1">
      <alignment vertical="top"/>
    </xf>
    <xf numFmtId="0" fontId="6" fillId="0" borderId="0" xfId="0" applyFont="1" applyAlignment="1">
      <alignment horizontal="right" vertical="top"/>
    </xf>
    <xf numFmtId="0" fontId="0" fillId="0" borderId="0" xfId="0" applyAlignment="1">
      <alignment horizontal="left" vertical="top"/>
    </xf>
    <xf numFmtId="0" fontId="6" fillId="0" borderId="1" xfId="0" applyFont="1" applyBorder="1" applyAlignment="1" applyProtection="1">
      <alignment horizontal="left" vertical="top" wrapText="1"/>
      <protection locked="0"/>
    </xf>
    <xf numFmtId="49" fontId="12" fillId="0" borderId="2" xfId="0" applyNumberFormat="1" applyFont="1" applyBorder="1" applyAlignment="1">
      <alignment horizontal="left" vertical="top" wrapText="1"/>
    </xf>
    <xf numFmtId="49" fontId="6" fillId="0" borderId="0" xfId="0" applyNumberFormat="1" applyFont="1" applyAlignment="1">
      <alignment horizontal="left" vertical="top" wrapText="1"/>
    </xf>
    <xf numFmtId="49" fontId="12" fillId="0" borderId="0" xfId="0" applyNumberFormat="1" applyFont="1" applyAlignment="1">
      <alignment horizontal="left" vertical="top" wrapText="1"/>
    </xf>
    <xf numFmtId="0" fontId="18" fillId="0" borderId="1" xfId="0" applyFont="1" applyBorder="1" applyAlignment="1" applyProtection="1">
      <alignment horizontal="left" vertical="top" wrapText="1"/>
      <protection locked="0"/>
    </xf>
    <xf numFmtId="0" fontId="2" fillId="6" borderId="0" xfId="0" applyFont="1" applyFill="1" applyAlignment="1">
      <alignment horizontal="left" vertical="top" wrapText="1"/>
    </xf>
    <xf numFmtId="0" fontId="2" fillId="6" borderId="0" xfId="0" applyFont="1" applyFill="1" applyAlignment="1" applyProtection="1">
      <alignment horizontal="left" vertical="top" wrapText="1"/>
      <protection locked="0"/>
    </xf>
    <xf numFmtId="0" fontId="6" fillId="0" borderId="0" xfId="0" applyFont="1" applyAlignment="1">
      <alignment horizontal="center" vertical="top" wrapText="1"/>
    </xf>
    <xf numFmtId="0" fontId="6" fillId="0" borderId="0" xfId="0" applyFont="1" applyAlignment="1" applyProtection="1">
      <alignment horizontal="left" vertical="top" wrapText="1"/>
      <protection locked="0"/>
    </xf>
    <xf numFmtId="0" fontId="17" fillId="0" borderId="0" xfId="0" applyFont="1" applyAlignment="1">
      <alignment horizontal="left" vertical="top" wrapText="1"/>
    </xf>
    <xf numFmtId="0" fontId="18" fillId="0" borderId="0" xfId="0" applyFont="1" applyAlignment="1" applyProtection="1">
      <alignment horizontal="left" vertical="top" wrapText="1"/>
      <protection locked="0"/>
    </xf>
    <xf numFmtId="0" fontId="19" fillId="0" borderId="0" xfId="0" applyFont="1" applyAlignment="1">
      <alignment horizontal="left" vertical="top" wrapText="1"/>
    </xf>
    <xf numFmtId="0" fontId="12" fillId="0" borderId="0" xfId="0" applyFont="1" applyAlignment="1" applyProtection="1">
      <alignment horizontal="left" vertical="top" wrapText="1"/>
      <protection locked="0"/>
    </xf>
    <xf numFmtId="0" fontId="3" fillId="0" borderId="0" xfId="1"/>
    <xf numFmtId="0" fontId="6" fillId="6" borderId="0" xfId="0" applyFont="1" applyFill="1" applyAlignment="1" applyProtection="1">
      <alignment horizontal="left" vertical="top" wrapText="1"/>
      <protection locked="0"/>
    </xf>
    <xf numFmtId="0" fontId="20" fillId="0" borderId="0" xfId="0" applyFont="1" applyAlignment="1">
      <alignment horizontal="left" vertical="top" wrapText="1"/>
    </xf>
    <xf numFmtId="0" fontId="21" fillId="0" borderId="0" xfId="0" applyFont="1" applyAlignment="1">
      <alignment vertical="top"/>
    </xf>
    <xf numFmtId="0" fontId="22" fillId="0" borderId="0" xfId="0" applyFont="1" applyAlignment="1">
      <alignment horizontal="left" vertical="top" wrapText="1"/>
    </xf>
    <xf numFmtId="0" fontId="21" fillId="0" borderId="0" xfId="0" applyFont="1" applyAlignment="1">
      <alignment horizontal="center" vertical="top" wrapText="1"/>
    </xf>
    <xf numFmtId="0" fontId="23" fillId="0" borderId="0" xfId="0" applyFont="1" applyAlignment="1" applyProtection="1">
      <alignment horizontal="left" vertical="top" wrapText="1"/>
      <protection locked="0"/>
    </xf>
    <xf numFmtId="0" fontId="6" fillId="0" borderId="0" xfId="0" applyFont="1" applyAlignment="1" applyProtection="1">
      <alignment horizontal="left" vertical="top"/>
      <protection locked="0"/>
    </xf>
    <xf numFmtId="0" fontId="18" fillId="0" borderId="0" xfId="0" applyFont="1" applyAlignment="1">
      <alignment horizontal="left" vertical="top" wrapText="1"/>
    </xf>
    <xf numFmtId="0" fontId="24" fillId="0" borderId="0" xfId="0" applyFont="1" applyAlignment="1">
      <alignment vertical="top" wrapText="1"/>
    </xf>
    <xf numFmtId="0" fontId="6" fillId="0" borderId="1" xfId="0" applyFont="1" applyBorder="1" applyAlignment="1">
      <alignment horizontal="left" vertical="top" wrapText="1"/>
    </xf>
    <xf numFmtId="0" fontId="25" fillId="0" borderId="0" xfId="0" applyFont="1" applyAlignment="1">
      <alignment vertical="top" wrapText="1"/>
    </xf>
    <xf numFmtId="0" fontId="21" fillId="0" borderId="0" xfId="0" applyFont="1" applyAlignment="1">
      <alignment horizontal="center" vertical="top"/>
    </xf>
    <xf numFmtId="0" fontId="12" fillId="0" borderId="0" xfId="0" applyFont="1" applyAlignment="1">
      <alignment horizontal="left" vertical="top"/>
    </xf>
    <xf numFmtId="0" fontId="18" fillId="7" borderId="4" xfId="0" applyFont="1" applyFill="1" applyBorder="1" applyAlignment="1">
      <alignment horizontal="left" vertical="top" wrapText="1"/>
    </xf>
    <xf numFmtId="0" fontId="12" fillId="7" borderId="5" xfId="0" applyFont="1" applyFill="1" applyBorder="1" applyAlignment="1">
      <alignment vertical="top" wrapText="1"/>
    </xf>
    <xf numFmtId="0" fontId="26" fillId="8" borderId="1" xfId="0" applyFont="1" applyFill="1" applyBorder="1" applyAlignment="1">
      <alignment horizontal="left" vertical="top" wrapText="1"/>
    </xf>
    <xf numFmtId="0" fontId="27" fillId="8" borderId="1" xfId="0" applyFont="1" applyFill="1" applyBorder="1" applyAlignment="1">
      <alignment horizontal="center" vertical="top" wrapText="1"/>
    </xf>
    <xf numFmtId="0" fontId="27" fillId="8" borderId="1" xfId="0" applyFont="1" applyFill="1" applyBorder="1" applyAlignment="1" applyProtection="1">
      <alignment horizontal="center" vertical="top" wrapText="1"/>
      <protection locked="0"/>
    </xf>
    <xf numFmtId="0" fontId="26" fillId="8" borderId="6" xfId="0" applyFont="1" applyFill="1" applyBorder="1" applyAlignment="1">
      <alignment horizontal="left" vertical="top" wrapText="1"/>
    </xf>
    <xf numFmtId="0" fontId="27" fillId="8" borderId="6" xfId="0" applyFont="1" applyFill="1" applyBorder="1" applyAlignment="1" applyProtection="1">
      <alignment horizontal="center" vertical="top" wrapText="1"/>
      <protection locked="0"/>
    </xf>
    <xf numFmtId="0" fontId="21" fillId="0" borderId="0" xfId="0" applyFont="1" applyAlignment="1">
      <alignment vertical="top" wrapText="1"/>
    </xf>
    <xf numFmtId="0" fontId="28" fillId="0" borderId="0" xfId="0" applyFont="1" applyAlignment="1">
      <alignment horizontal="left" vertical="top" wrapText="1"/>
    </xf>
    <xf numFmtId="0" fontId="29" fillId="0" borderId="0" xfId="0" applyFont="1" applyAlignment="1">
      <alignment wrapText="1"/>
    </xf>
    <xf numFmtId="0" fontId="6" fillId="0" borderId="0" xfId="0" applyFont="1" applyAlignment="1">
      <alignment vertical="top" wrapText="1"/>
    </xf>
    <xf numFmtId="0" fontId="6" fillId="0" borderId="1" xfId="0" applyFont="1" applyBorder="1" applyAlignment="1" applyProtection="1">
      <alignment vertical="top"/>
      <protection locked="0"/>
    </xf>
    <xf numFmtId="0" fontId="26" fillId="8" borderId="1" xfId="0" applyFont="1" applyFill="1" applyBorder="1" applyAlignment="1" applyProtection="1">
      <alignment horizontal="center" vertical="top" wrapText="1"/>
      <protection locked="0"/>
    </xf>
    <xf numFmtId="0" fontId="30" fillId="8" borderId="1" xfId="0" applyFont="1" applyFill="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26" fillId="8" borderId="1" xfId="0" applyFont="1" applyFill="1" applyBorder="1" applyAlignment="1" applyProtection="1">
      <alignment horizontal="left" vertical="top" wrapText="1"/>
      <protection locked="0"/>
    </xf>
    <xf numFmtId="0" fontId="26" fillId="8" borderId="0" xfId="0" applyFont="1" applyFill="1" applyAlignment="1">
      <alignment horizontal="left" vertical="top" wrapText="1"/>
    </xf>
    <xf numFmtId="0" fontId="27" fillId="0" borderId="0" xfId="0" applyFont="1" applyAlignment="1">
      <alignment horizontal="left" vertical="top" wrapText="1"/>
    </xf>
    <xf numFmtId="0" fontId="27" fillId="0" borderId="0" xfId="0" applyFont="1" applyAlignment="1" applyProtection="1">
      <alignment horizontal="left" vertical="top" wrapText="1"/>
      <protection locked="0"/>
    </xf>
    <xf numFmtId="0" fontId="31" fillId="0" borderId="0" xfId="0" applyFont="1" applyAlignment="1" applyProtection="1">
      <alignment horizontal="left" vertical="top" wrapText="1"/>
      <protection locked="0"/>
    </xf>
    <xf numFmtId="0" fontId="32" fillId="0" borderId="0" xfId="0" applyFont="1" applyAlignment="1">
      <alignment horizontal="left" vertical="top" wrapText="1"/>
    </xf>
    <xf numFmtId="0" fontId="33" fillId="0" borderId="0" xfId="0" applyFont="1" applyAlignment="1" applyProtection="1">
      <alignment horizontal="left" vertical="top" wrapText="1"/>
      <protection locked="0"/>
    </xf>
    <xf numFmtId="0" fontId="34" fillId="0" borderId="0" xfId="0" applyFont="1" applyAlignment="1" applyProtection="1">
      <alignment horizontal="left" vertical="top" wrapText="1"/>
      <protection locked="0"/>
    </xf>
    <xf numFmtId="0" fontId="1" fillId="8" borderId="0" xfId="0" applyFont="1" applyFill="1" applyAlignment="1">
      <alignment horizontal="left" vertical="top" wrapText="1"/>
    </xf>
    <xf numFmtId="0" fontId="35" fillId="8" borderId="0" xfId="0" applyFont="1" applyFill="1" applyAlignment="1">
      <alignment horizontal="left" vertical="top" wrapText="1"/>
    </xf>
    <xf numFmtId="0" fontId="1" fillId="8" borderId="0" xfId="0" applyFont="1" applyFill="1" applyAlignment="1">
      <alignment horizontal="right" vertical="top" wrapText="1"/>
    </xf>
    <xf numFmtId="0" fontId="35" fillId="8" borderId="0" xfId="0" applyFont="1" applyFill="1" applyAlignment="1" applyProtection="1">
      <alignment horizontal="left" vertical="top" wrapText="1"/>
      <protection locked="0"/>
    </xf>
    <xf numFmtId="0" fontId="6" fillId="0" borderId="0" xfId="0" applyFont="1" applyAlignment="1" applyProtection="1">
      <alignment vertical="top"/>
      <protection locked="0"/>
    </xf>
    <xf numFmtId="0" fontId="3" fillId="0" borderId="1" xfId="1" applyFill="1" applyBorder="1" applyAlignment="1" applyProtection="1">
      <alignment horizontal="left" vertical="top" wrapText="1"/>
      <protection locked="0"/>
    </xf>
    <xf numFmtId="0" fontId="21" fillId="0" borderId="0" xfId="0" applyFont="1" applyAlignment="1">
      <alignment horizontal="left" vertical="top" wrapText="1"/>
    </xf>
    <xf numFmtId="0" fontId="23" fillId="0" borderId="0" xfId="0" applyFont="1" applyAlignment="1">
      <alignment horizontal="left" vertical="top" wrapText="1"/>
    </xf>
    <xf numFmtId="0" fontId="36" fillId="0" borderId="0" xfId="0" applyFont="1" applyAlignment="1">
      <alignment horizontal="left" vertical="top" wrapText="1"/>
    </xf>
    <xf numFmtId="0" fontId="1" fillId="4" borderId="0" xfId="0" applyFont="1" applyFill="1" applyAlignment="1">
      <alignment vertical="top" wrapText="1"/>
    </xf>
    <xf numFmtId="0" fontId="35" fillId="4" borderId="0" xfId="0" applyFont="1" applyFill="1" applyAlignment="1">
      <alignment vertical="top"/>
    </xf>
    <xf numFmtId="0" fontId="1" fillId="4" borderId="0" xfId="0" applyFont="1" applyFill="1" applyAlignment="1">
      <alignment horizontal="right" vertical="top"/>
    </xf>
    <xf numFmtId="0" fontId="35" fillId="4" borderId="0" xfId="0" applyFont="1" applyFill="1" applyAlignment="1" applyProtection="1">
      <alignment vertical="top"/>
      <protection locked="0"/>
    </xf>
    <xf numFmtId="0" fontId="6" fillId="6" borderId="0" xfId="0" applyFont="1" applyFill="1" applyAlignment="1">
      <alignment horizontal="left" vertical="top" wrapText="1"/>
    </xf>
    <xf numFmtId="0" fontId="6" fillId="6" borderId="0" xfId="0" quotePrefix="1" applyFont="1" applyFill="1" applyAlignment="1" applyProtection="1">
      <alignment horizontal="left" vertical="top" wrapText="1"/>
      <protection locked="0"/>
    </xf>
    <xf numFmtId="0" fontId="6" fillId="0" borderId="0" xfId="0" applyFont="1" applyAlignment="1">
      <alignment horizontal="right" vertical="top" wrapText="1"/>
    </xf>
    <xf numFmtId="0" fontId="37" fillId="0" borderId="1" xfId="0" applyFont="1" applyBorder="1" applyAlignment="1" applyProtection="1">
      <alignment horizontal="left" vertical="top" wrapText="1"/>
      <protection locked="0"/>
    </xf>
    <xf numFmtId="0" fontId="3" fillId="0" borderId="1" xfId="1" applyBorder="1" applyAlignment="1" applyProtection="1">
      <alignment horizontal="left" vertical="top" wrapText="1"/>
      <protection locked="0"/>
    </xf>
    <xf numFmtId="0" fontId="1" fillId="8"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10" fillId="9" borderId="0" xfId="0" applyFont="1" applyFill="1" applyAlignment="1">
      <alignment horizontal="left" vertical="top" wrapText="1"/>
    </xf>
    <xf numFmtId="0" fontId="6" fillId="9" borderId="0" xfId="0" applyFont="1" applyFill="1" applyAlignment="1">
      <alignment horizontal="left" vertical="top" wrapText="1"/>
    </xf>
    <xf numFmtId="0" fontId="10" fillId="9" borderId="0" xfId="0" applyFont="1" applyFill="1" applyAlignment="1">
      <alignment horizontal="right" vertical="top" wrapText="1"/>
    </xf>
    <xf numFmtId="0" fontId="6" fillId="9" borderId="0" xfId="0" applyFont="1" applyFill="1" applyAlignment="1" applyProtection="1">
      <alignment horizontal="left" vertical="top" wrapText="1"/>
      <protection locked="0"/>
    </xf>
    <xf numFmtId="0" fontId="14" fillId="6" borderId="0" xfId="0" applyFont="1" applyFill="1" applyAlignment="1">
      <alignment horizontal="left" vertical="top" wrapText="1"/>
    </xf>
    <xf numFmtId="0" fontId="13" fillId="7" borderId="0" xfId="0" applyFont="1" applyFill="1" applyAlignment="1">
      <alignment horizontal="right" vertical="top" wrapText="1"/>
    </xf>
    <xf numFmtId="0" fontId="15" fillId="6" borderId="0" xfId="0" applyFont="1" applyFill="1" applyAlignment="1">
      <alignment horizontal="left" vertical="top" wrapText="1"/>
    </xf>
    <xf numFmtId="0" fontId="15" fillId="6" borderId="0" xfId="0" applyFont="1" applyFill="1" applyAlignment="1" applyProtection="1">
      <alignment horizontal="left" vertical="top" wrapText="1"/>
      <protection locked="0"/>
    </xf>
    <xf numFmtId="0" fontId="1" fillId="9" borderId="0" xfId="0" applyFont="1" applyFill="1" applyAlignment="1">
      <alignment horizontal="left" vertical="top" wrapText="1"/>
    </xf>
    <xf numFmtId="0" fontId="1" fillId="9" borderId="0" xfId="0" applyFont="1" applyFill="1" applyAlignment="1">
      <alignment horizontal="right" vertical="top" wrapText="1"/>
    </xf>
    <xf numFmtId="0" fontId="2" fillId="0" borderId="0" xfId="0" applyFont="1" applyAlignment="1">
      <alignment horizontal="center" vertical="top"/>
    </xf>
    <xf numFmtId="0" fontId="6" fillId="0" borderId="0" xfId="0" applyFont="1"/>
    <xf numFmtId="0" fontId="17" fillId="0" borderId="0" xfId="0" applyFont="1" applyAlignment="1">
      <alignment vertical="top" wrapText="1"/>
    </xf>
    <xf numFmtId="0" fontId="12" fillId="0" borderId="2" xfId="0" applyFont="1" applyBorder="1" applyAlignment="1">
      <alignment vertical="top" wrapText="1"/>
    </xf>
    <xf numFmtId="0" fontId="38" fillId="0" borderId="0" xfId="0" applyFont="1" applyAlignment="1">
      <alignment horizontal="left" vertical="top" wrapText="1"/>
    </xf>
    <xf numFmtId="0" fontId="39" fillId="0" borderId="0" xfId="0" applyFont="1" applyAlignment="1">
      <alignment horizontal="left" vertical="top" wrapText="1"/>
    </xf>
    <xf numFmtId="0" fontId="15" fillId="0" borderId="0" xfId="0" applyFont="1" applyAlignment="1">
      <alignment horizontal="left" vertical="top" wrapText="1"/>
    </xf>
    <xf numFmtId="49" fontId="12" fillId="0" borderId="2" xfId="0" applyNumberFormat="1" applyFont="1" applyBorder="1" applyAlignment="1">
      <alignment horizontal="left" vertical="top"/>
    </xf>
    <xf numFmtId="0" fontId="6" fillId="0" borderId="1" xfId="0" applyFont="1" applyBorder="1" applyProtection="1">
      <protection locked="0"/>
    </xf>
    <xf numFmtId="0" fontId="1" fillId="10" borderId="0" xfId="0" applyFont="1" applyFill="1" applyAlignment="1">
      <alignment horizontal="left" vertical="top" wrapText="1"/>
    </xf>
    <xf numFmtId="0" fontId="6" fillId="10" borderId="0" xfId="0" applyFont="1" applyFill="1" applyAlignment="1">
      <alignment horizontal="left" vertical="top" wrapText="1"/>
    </xf>
    <xf numFmtId="0" fontId="1" fillId="10" borderId="0" xfId="0" applyFont="1" applyFill="1" applyAlignment="1">
      <alignment horizontal="right" vertical="top" wrapText="1"/>
    </xf>
    <xf numFmtId="0" fontId="6" fillId="10" borderId="0" xfId="0" applyFont="1" applyFill="1" applyAlignment="1" applyProtection="1">
      <alignment horizontal="left" vertical="top" wrapText="1"/>
      <protection locked="0"/>
    </xf>
    <xf numFmtId="0" fontId="27" fillId="6" borderId="1" xfId="0" applyFont="1" applyFill="1" applyBorder="1" applyAlignment="1">
      <alignment horizontal="left" vertical="top" wrapText="1"/>
    </xf>
    <xf numFmtId="0" fontId="27" fillId="6" borderId="1" xfId="0" applyFont="1" applyFill="1" applyBorder="1" applyAlignment="1" applyProtection="1">
      <alignment horizontal="left" vertical="top" wrapText="1"/>
      <protection locked="0"/>
    </xf>
    <xf numFmtId="0" fontId="31" fillId="6" borderId="1" xfId="0" applyFont="1" applyFill="1" applyBorder="1" applyAlignment="1" applyProtection="1">
      <alignment horizontal="left" vertical="top" wrapText="1"/>
      <protection locked="0"/>
    </xf>
    <xf numFmtId="0" fontId="6" fillId="0" borderId="0" xfId="0" applyFont="1" applyAlignment="1" applyProtection="1">
      <alignment vertical="center" wrapText="1"/>
      <protection locked="0"/>
    </xf>
    <xf numFmtId="0" fontId="41" fillId="0" borderId="0" xfId="0" applyFont="1" applyAlignment="1">
      <alignment wrapText="1"/>
    </xf>
    <xf numFmtId="0" fontId="18" fillId="0" borderId="3" xfId="0" applyFont="1" applyBorder="1" applyAlignment="1" applyProtection="1">
      <alignment horizontal="left" vertical="top" wrapText="1"/>
      <protection locked="0"/>
    </xf>
    <xf numFmtId="0" fontId="23" fillId="0" borderId="3" xfId="0" applyFont="1" applyBorder="1" applyAlignment="1" applyProtection="1">
      <alignment horizontal="left" vertical="top" wrapText="1"/>
      <protection locked="0"/>
    </xf>
    <xf numFmtId="0" fontId="1" fillId="12" borderId="0" xfId="0" applyFont="1" applyFill="1" applyAlignment="1">
      <alignment horizontal="left" vertical="top" wrapText="1"/>
    </xf>
    <xf numFmtId="0" fontId="6" fillId="12" borderId="0" xfId="0" applyFont="1" applyFill="1" applyAlignment="1">
      <alignment horizontal="left" vertical="top" wrapText="1"/>
    </xf>
    <xf numFmtId="0" fontId="1" fillId="12" borderId="0" xfId="0" applyFont="1" applyFill="1" applyAlignment="1">
      <alignment horizontal="right" vertical="top" wrapText="1"/>
    </xf>
    <xf numFmtId="0" fontId="6" fillId="12" borderId="0" xfId="0" applyFont="1" applyFill="1" applyAlignment="1" applyProtection="1">
      <alignment horizontal="left" vertical="top" wrapText="1"/>
      <protection locked="0"/>
    </xf>
    <xf numFmtId="0" fontId="6" fillId="0" borderId="0" xfId="0" applyFont="1" applyAlignment="1">
      <alignment horizontal="right"/>
    </xf>
    <xf numFmtId="0" fontId="6" fillId="6" borderId="0" xfId="0" applyFont="1" applyFill="1" applyAlignment="1">
      <alignment vertical="top" wrapText="1"/>
    </xf>
    <xf numFmtId="0" fontId="12" fillId="0" borderId="0" xfId="0" applyFont="1" applyAlignment="1">
      <alignment vertical="top" wrapText="1"/>
    </xf>
    <xf numFmtId="0" fontId="5" fillId="0" borderId="0" xfId="0" applyFont="1" applyAlignment="1">
      <alignment vertical="top" wrapText="1"/>
    </xf>
    <xf numFmtId="0" fontId="6" fillId="10" borderId="0" xfId="0" applyFont="1" applyFill="1" applyAlignment="1">
      <alignment horizontal="right" vertical="top" wrapText="1"/>
    </xf>
    <xf numFmtId="0" fontId="12" fillId="0" borderId="0" xfId="0" applyFont="1" applyAlignment="1">
      <alignment horizontal="left" vertical="center" wrapText="1"/>
    </xf>
    <xf numFmtId="0" fontId="10" fillId="0" borderId="0" xfId="0" applyFont="1" applyAlignment="1">
      <alignment horizontal="center" vertical="top" wrapText="1"/>
    </xf>
    <xf numFmtId="0" fontId="10" fillId="13" borderId="0" xfId="0" applyFont="1" applyFill="1" applyAlignment="1">
      <alignment horizontal="left" vertical="top" wrapText="1"/>
    </xf>
    <xf numFmtId="0" fontId="4" fillId="13" borderId="0" xfId="0" applyFont="1" applyFill="1" applyAlignment="1">
      <alignment horizontal="left" vertical="top" wrapText="1"/>
    </xf>
    <xf numFmtId="0" fontId="10" fillId="13" borderId="0" xfId="0" applyFont="1" applyFill="1" applyAlignment="1">
      <alignment horizontal="right" vertical="top" wrapText="1"/>
    </xf>
    <xf numFmtId="0" fontId="4" fillId="13" borderId="0" xfId="0" applyFont="1" applyFill="1" applyAlignment="1" applyProtection="1">
      <alignment horizontal="left" vertical="top" wrapText="1"/>
      <protection locked="0"/>
    </xf>
    <xf numFmtId="0" fontId="13" fillId="6" borderId="0" xfId="0" applyFont="1" applyFill="1" applyAlignment="1">
      <alignment horizontal="right" vertical="top" wrapText="1"/>
    </xf>
    <xf numFmtId="0" fontId="1" fillId="13" borderId="0" xfId="0" applyFont="1" applyFill="1" applyAlignment="1">
      <alignment horizontal="left" vertical="top" wrapText="1"/>
    </xf>
    <xf numFmtId="0" fontId="16" fillId="13" borderId="0" xfId="0" applyFont="1" applyFill="1" applyAlignment="1">
      <alignment horizontal="left" vertical="top" wrapText="1"/>
    </xf>
    <xf numFmtId="0" fontId="1" fillId="13" borderId="0" xfId="0" applyFont="1" applyFill="1" applyAlignment="1">
      <alignment horizontal="right" vertical="top" wrapText="1"/>
    </xf>
    <xf numFmtId="0" fontId="16" fillId="13" borderId="0" xfId="0" applyFont="1" applyFill="1" applyAlignment="1" applyProtection="1">
      <alignment horizontal="left" vertical="top" wrapText="1"/>
      <protection locked="0"/>
    </xf>
    <xf numFmtId="0" fontId="0" fillId="0" borderId="0" xfId="0" applyProtection="1">
      <protection locked="0"/>
    </xf>
    <xf numFmtId="0" fontId="20" fillId="0" borderId="0" xfId="0" applyFont="1" applyAlignment="1" applyProtection="1">
      <alignment horizontal="left" vertical="top" wrapText="1"/>
      <protection locked="0"/>
    </xf>
    <xf numFmtId="0" fontId="21" fillId="0" borderId="0" xfId="0" applyFont="1" applyAlignment="1">
      <alignment horizontal="right" vertical="top" wrapText="1"/>
    </xf>
    <xf numFmtId="0" fontId="43" fillId="6" borderId="0" xfId="1" applyFont="1" applyFill="1"/>
    <xf numFmtId="0" fontId="1" fillId="14" borderId="0" xfId="0" applyFont="1" applyFill="1" applyAlignment="1">
      <alignment horizontal="left" vertical="top" wrapText="1"/>
    </xf>
    <xf numFmtId="0" fontId="16" fillId="14" borderId="0" xfId="0" applyFont="1" applyFill="1" applyAlignment="1">
      <alignment horizontal="left" vertical="top" wrapText="1"/>
    </xf>
    <xf numFmtId="0" fontId="1" fillId="14" borderId="0" xfId="0" applyFont="1" applyFill="1" applyAlignment="1">
      <alignment horizontal="right" vertical="top" wrapText="1"/>
    </xf>
    <xf numFmtId="0" fontId="16" fillId="14" borderId="0" xfId="0" applyFont="1" applyFill="1" applyAlignment="1" applyProtection="1">
      <alignment horizontal="left" vertical="top" wrapText="1"/>
      <protection locked="0"/>
    </xf>
    <xf numFmtId="0" fontId="24" fillId="0" borderId="0" xfId="0" applyFont="1"/>
    <xf numFmtId="9" fontId="18" fillId="0" borderId="1" xfId="0" applyNumberFormat="1" applyFont="1" applyBorder="1" applyAlignment="1" applyProtection="1">
      <alignment horizontal="left" vertical="top" wrapText="1"/>
      <protection locked="0"/>
    </xf>
    <xf numFmtId="0" fontId="44" fillId="0" borderId="0" xfId="0" applyFont="1" applyAlignment="1">
      <alignment horizontal="left" vertical="top" wrapText="1"/>
    </xf>
    <xf numFmtId="0" fontId="12" fillId="0" borderId="0" xfId="0" applyFont="1" applyProtection="1">
      <protection locked="0"/>
    </xf>
    <xf numFmtId="0" fontId="12" fillId="0" borderId="0" xfId="0" applyFont="1"/>
    <xf numFmtId="0" fontId="0" fillId="0" borderId="0" xfId="0" applyAlignment="1">
      <alignment wrapText="1"/>
    </xf>
    <xf numFmtId="0" fontId="1" fillId="0" borderId="0" xfId="0" applyFont="1" applyAlignment="1">
      <alignment horizontal="center" vertical="top" wrapText="1"/>
    </xf>
    <xf numFmtId="0" fontId="1" fillId="14" borderId="0" xfId="0" applyFont="1" applyFill="1" applyAlignment="1">
      <alignment vertical="top" wrapText="1"/>
    </xf>
    <xf numFmtId="0" fontId="6" fillId="14" borderId="0" xfId="0" applyFont="1" applyFill="1" applyAlignment="1">
      <alignment vertical="top" wrapText="1"/>
    </xf>
    <xf numFmtId="0" fontId="6" fillId="14" borderId="0" xfId="0" applyFont="1" applyFill="1" applyAlignment="1">
      <alignment horizontal="right" vertical="top" wrapText="1"/>
    </xf>
    <xf numFmtId="0" fontId="6" fillId="14" borderId="0" xfId="0" applyFont="1" applyFill="1" applyAlignment="1" applyProtection="1">
      <alignment vertical="top" wrapText="1"/>
      <protection locked="0"/>
    </xf>
    <xf numFmtId="0" fontId="4" fillId="15" borderId="0" xfId="0" applyFont="1" applyFill="1" applyAlignment="1">
      <alignment horizontal="left" vertical="top" wrapText="1"/>
    </xf>
    <xf numFmtId="0" fontId="4" fillId="15" borderId="0" xfId="0" applyFont="1" applyFill="1" applyAlignment="1">
      <alignment horizontal="right" vertical="top" wrapText="1"/>
    </xf>
    <xf numFmtId="0" fontId="4" fillId="15" borderId="0" xfId="0" applyFont="1" applyFill="1" applyAlignment="1" applyProtection="1">
      <alignment horizontal="left" vertical="top" wrapText="1"/>
      <protection locked="0"/>
    </xf>
    <xf numFmtId="0" fontId="13" fillId="15" borderId="0" xfId="0" applyFont="1" applyFill="1" applyAlignment="1">
      <alignment horizontal="left" vertical="top" wrapText="1"/>
    </xf>
    <xf numFmtId="0" fontId="16" fillId="15" borderId="0" xfId="0" applyFont="1" applyFill="1" applyAlignment="1">
      <alignment horizontal="left" vertical="top" wrapText="1"/>
    </xf>
    <xf numFmtId="0" fontId="6" fillId="15" borderId="0" xfId="0" applyFont="1" applyFill="1" applyAlignment="1">
      <alignment horizontal="right" vertical="top" wrapText="1"/>
    </xf>
    <xf numFmtId="0" fontId="16" fillId="15" borderId="0" xfId="0" applyFont="1" applyFill="1" applyAlignment="1" applyProtection="1">
      <alignment horizontal="left" vertical="top" wrapText="1"/>
      <protection locked="0"/>
    </xf>
    <xf numFmtId="9" fontId="6" fillId="0" borderId="0" xfId="0" applyNumberFormat="1" applyFont="1" applyAlignment="1">
      <alignment horizontal="left" vertical="top"/>
    </xf>
    <xf numFmtId="0" fontId="13" fillId="0" borderId="0" xfId="0" applyFont="1" applyAlignment="1">
      <alignment horizontal="right"/>
    </xf>
    <xf numFmtId="0" fontId="18" fillId="0" borderId="1" xfId="0" quotePrefix="1" applyFont="1" applyBorder="1" applyAlignment="1" applyProtection="1">
      <alignment horizontal="left" vertical="top" wrapText="1"/>
      <protection locked="0"/>
    </xf>
    <xf numFmtId="49" fontId="6" fillId="0" borderId="0" xfId="0" applyNumberFormat="1" applyFont="1" applyAlignment="1">
      <alignment vertical="top"/>
    </xf>
    <xf numFmtId="49" fontId="6" fillId="0" borderId="0" xfId="0" applyNumberFormat="1" applyFont="1" applyAlignment="1">
      <alignment horizontal="right" vertical="top"/>
    </xf>
    <xf numFmtId="0" fontId="12" fillId="0" borderId="0" xfId="0" applyFont="1" applyAlignment="1">
      <alignment horizontal="right" vertical="top" wrapText="1"/>
    </xf>
    <xf numFmtId="0" fontId="6" fillId="16" borderId="0" xfId="0" applyFont="1" applyFill="1" applyAlignment="1">
      <alignment horizontal="left" vertical="top" wrapText="1"/>
    </xf>
    <xf numFmtId="0" fontId="6" fillId="16" borderId="0" xfId="0" applyFont="1" applyFill="1" applyAlignment="1">
      <alignment horizontal="right" vertical="top" wrapText="1"/>
    </xf>
    <xf numFmtId="0" fontId="6" fillId="16" borderId="0" xfId="0" applyFont="1" applyFill="1" applyAlignment="1" applyProtection="1">
      <alignment horizontal="left" vertical="top" wrapText="1"/>
      <protection locked="0"/>
    </xf>
    <xf numFmtId="0" fontId="4" fillId="2" borderId="0" xfId="0" applyFont="1" applyFill="1" applyAlignment="1">
      <alignment horizontal="center" vertical="top" wrapText="1"/>
    </xf>
    <xf numFmtId="0" fontId="6" fillId="0" borderId="0" xfId="0" applyFont="1" applyAlignment="1">
      <alignment horizontal="left" vertical="top" wrapText="1"/>
    </xf>
    <xf numFmtId="0" fontId="17" fillId="0" borderId="0" xfId="0" applyFont="1" applyAlignment="1">
      <alignment horizontal="left" vertical="top" wrapText="1"/>
    </xf>
    <xf numFmtId="0" fontId="6" fillId="0" borderId="0" xfId="0" applyFont="1" applyAlignment="1" applyProtection="1">
      <alignment horizontal="left" vertical="top" wrapText="1"/>
      <protection locked="0"/>
    </xf>
    <xf numFmtId="0" fontId="6" fillId="0" borderId="3" xfId="0" applyFont="1" applyBorder="1" applyAlignment="1" applyProtection="1">
      <alignment horizontal="left" vertical="top" wrapText="1"/>
      <protection locked="0"/>
    </xf>
    <xf numFmtId="0" fontId="18" fillId="7" borderId="4" xfId="0" applyFont="1" applyFill="1" applyBorder="1" applyAlignment="1">
      <alignment horizontal="left" vertical="top" wrapText="1"/>
    </xf>
    <xf numFmtId="0" fontId="12" fillId="7" borderId="7" xfId="0" applyFont="1" applyFill="1" applyBorder="1" applyAlignment="1">
      <alignment horizontal="left" vertical="top" wrapText="1"/>
    </xf>
    <xf numFmtId="0" fontId="12" fillId="7" borderId="5" xfId="0" applyFont="1" applyFill="1" applyBorder="1" applyAlignment="1">
      <alignment horizontal="left" vertical="top" wrapText="1"/>
    </xf>
    <xf numFmtId="0" fontId="6" fillId="0" borderId="3" xfId="0" applyFont="1" applyBorder="1" applyAlignment="1">
      <alignment horizontal="left" vertical="top" wrapText="1"/>
    </xf>
    <xf numFmtId="0" fontId="17" fillId="0" borderId="0" xfId="0" quotePrefix="1" applyFont="1" applyAlignment="1">
      <alignment horizontal="left" vertical="top" wrapText="1"/>
    </xf>
    <xf numFmtId="0" fontId="5" fillId="0" borderId="0" xfId="0" applyFont="1" applyAlignment="1">
      <alignment horizontal="left" vertical="top" wrapText="1"/>
    </xf>
    <xf numFmtId="0" fontId="18" fillId="11" borderId="4" xfId="0" applyFont="1" applyFill="1" applyBorder="1" applyAlignment="1">
      <alignment horizontal="left" vertical="top" wrapText="1"/>
    </xf>
    <xf numFmtId="0" fontId="12" fillId="11" borderId="7" xfId="0" applyFont="1" applyFill="1" applyBorder="1" applyAlignment="1">
      <alignment horizontal="left" vertical="top" wrapText="1"/>
    </xf>
    <xf numFmtId="0" fontId="12" fillId="11" borderId="5" xfId="0" applyFont="1" applyFill="1" applyBorder="1" applyAlignment="1">
      <alignment horizontal="left" vertical="top" wrapText="1"/>
    </xf>
    <xf numFmtId="0" fontId="22" fillId="0" borderId="0" xfId="0" applyFont="1" applyAlignment="1">
      <alignment horizontal="left" vertical="top" wrapText="1"/>
    </xf>
    <xf numFmtId="0" fontId="6" fillId="0" borderId="3" xfId="0" applyFont="1" applyBorder="1" applyAlignment="1">
      <alignment horizontal="left" wrapText="1"/>
    </xf>
  </cellXfs>
  <cellStyles count="2">
    <cellStyle name="Hyperlink" xfId="1" builtinId="8"/>
    <cellStyle name="Normal" xfId="0" builtinId="0"/>
  </cellStyles>
  <dxfs count="302">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color theme="0"/>
      </font>
      <fill>
        <patternFill>
          <bgColor rgb="FFFF5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color theme="0"/>
      </font>
      <fill>
        <patternFill>
          <bgColor rgb="FFFF5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13 - 2022">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opendata.swiss/de/showcase/3d-subsurface-viewer-swissgeol.ch" TargetMode="External"/><Relationship Id="rId13" Type="http://schemas.openxmlformats.org/officeDocument/2006/relationships/hyperlink" Target="https://handbook.opendata.swiss/de/content/glossar/bibliothek/ogd-richtlinien.html?highlight=qualit%C3%A4t" TargetMode="External"/><Relationship Id="rId3" Type="http://schemas.openxmlformats.org/officeDocument/2006/relationships/hyperlink" Target="https://www.bfs.admin.ch/bfs/de/home/dienstleistungen/ogd/aktivitaeten.html" TargetMode="External"/><Relationship Id="rId7" Type="http://schemas.openxmlformats.org/officeDocument/2006/relationships/hyperlink" Target="https://www.bfs.admin.ch/bfs/de/home/dienstleistungen/ogd/strategie.html" TargetMode="External"/><Relationship Id="rId12" Type="http://schemas.openxmlformats.org/officeDocument/2006/relationships/hyperlink" Target="https://github.com/opendata-swiss" TargetMode="External"/><Relationship Id="rId2" Type="http://schemas.openxmlformats.org/officeDocument/2006/relationships/hyperlink" Target="https://www.bfs.admin.ch/bfs/de/home/dienstleistungen/ogd/aktivitaeten.html" TargetMode="External"/><Relationship Id="rId1" Type="http://schemas.openxmlformats.org/officeDocument/2006/relationships/hyperlink" Target="https://www.stadt-zuerich.ch/portal/de/index/ogd/rahmenbedingungen.html" TargetMode="External"/><Relationship Id="rId6" Type="http://schemas.openxmlformats.org/officeDocument/2006/relationships/hyperlink" Target="https://opendata.swiss/organization" TargetMode="External"/><Relationship Id="rId11" Type="http://schemas.openxmlformats.org/officeDocument/2006/relationships/hyperlink" Target="https://opendata.swiss/de/dataset/amtliches-ortschaftenverzeichnis-mit-postleitzahl-und-perimeter" TargetMode="External"/><Relationship Id="rId5" Type="http://schemas.openxmlformats.org/officeDocument/2006/relationships/hyperlink" Target="https://www.bafu.admin.ch/bafu/de/home/themen/klima/zustand.html" TargetMode="External"/><Relationship Id="rId10" Type="http://schemas.openxmlformats.org/officeDocument/2006/relationships/hyperlink" Target="https://opendata.swiss/en/contact/" TargetMode="External"/><Relationship Id="rId4" Type="http://schemas.openxmlformats.org/officeDocument/2006/relationships/hyperlink" Target="https://opendata.ch/events,%20opendatabeer.ch" TargetMode="External"/><Relationship Id="rId9" Type="http://schemas.openxmlformats.org/officeDocument/2006/relationships/hyperlink" Target="https://opendata.swiss/en/showcase/" TargetMode="External"/><Relationship Id="rId14" Type="http://schemas.openxmlformats.org/officeDocument/2006/relationships/hyperlink" Target="https://opendata.swiss/de/showcase/3d-subsurface-viewer-swissgeol-c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60A0AD-3EC8-465F-B77F-3CEBCF5C8C06}">
  <dimension ref="A1:I1007"/>
  <sheetViews>
    <sheetView tabSelected="1" workbookViewId="0">
      <selection activeCell="B12" sqref="B12"/>
    </sheetView>
  </sheetViews>
  <sheetFormatPr defaultColWidth="8.7109375" defaultRowHeight="14.45"/>
  <cols>
    <col min="1" max="1" width="5.42578125" style="1" customWidth="1"/>
    <col min="2" max="2" width="90.42578125" style="3" customWidth="1"/>
    <col min="3" max="3" width="3.42578125" style="5" customWidth="1"/>
    <col min="4" max="4" width="42.140625" style="3" customWidth="1"/>
    <col min="5" max="5" width="17.42578125" style="16" customWidth="1"/>
    <col min="6" max="6" width="16.28515625" style="3" customWidth="1"/>
    <col min="7" max="7" width="56.5703125" style="18" customWidth="1"/>
    <col min="8" max="8" width="51" style="8" customWidth="1"/>
    <col min="9" max="9" width="80.5703125" style="18" customWidth="1"/>
    <col min="10" max="16384" width="8.7109375" style="3"/>
  </cols>
  <sheetData>
    <row r="1" spans="1:9" ht="25.9">
      <c r="B1" s="190" t="s">
        <v>0</v>
      </c>
      <c r="C1" s="190"/>
      <c r="D1" s="190"/>
      <c r="E1" s="190"/>
      <c r="F1" s="190"/>
      <c r="G1" s="190"/>
      <c r="H1" s="190"/>
      <c r="I1" s="2"/>
    </row>
    <row r="2" spans="1:9" ht="44.1" customHeight="1">
      <c r="B2" s="4"/>
      <c r="E2" s="6"/>
      <c r="F2" s="7">
        <f>SUM(F3,F264,F476,F794)</f>
        <v>1807</v>
      </c>
      <c r="G2" s="3"/>
      <c r="I2" s="3"/>
    </row>
    <row r="3" spans="1:9" s="14" customFormat="1" ht="25.9">
      <c r="A3" s="9"/>
      <c r="B3" s="10" t="s">
        <v>1</v>
      </c>
      <c r="C3" s="11"/>
      <c r="D3" s="11"/>
      <c r="E3" s="11"/>
      <c r="F3" s="12">
        <f>F6+F113+F172</f>
        <v>495</v>
      </c>
      <c r="G3" s="11"/>
      <c r="H3" s="13"/>
      <c r="I3" s="11"/>
    </row>
    <row r="4" spans="1:9" ht="144">
      <c r="B4" s="15" t="s">
        <v>2</v>
      </c>
      <c r="F4" s="17"/>
    </row>
    <row r="5" spans="1:9">
      <c r="B5" s="19" t="s">
        <v>3</v>
      </c>
      <c r="C5" s="20"/>
      <c r="D5" s="19" t="s">
        <v>4</v>
      </c>
      <c r="E5" s="21"/>
      <c r="F5" s="22"/>
      <c r="G5" s="23"/>
      <c r="H5" s="24"/>
      <c r="I5" s="23" t="s">
        <v>5</v>
      </c>
    </row>
    <row r="6" spans="1:9" ht="15.6">
      <c r="B6" s="25" t="s">
        <v>6</v>
      </c>
      <c r="C6" s="26"/>
      <c r="D6" s="26"/>
      <c r="E6" s="26"/>
      <c r="F6" s="27">
        <f>SUM(F7:F112)</f>
        <v>190</v>
      </c>
      <c r="G6" s="26"/>
      <c r="H6" s="28"/>
      <c r="I6" s="26"/>
    </row>
    <row r="7" spans="1:9" s="34" customFormat="1">
      <c r="A7" s="29">
        <v>1</v>
      </c>
      <c r="B7" s="191" t="s">
        <v>7</v>
      </c>
      <c r="C7" s="30"/>
      <c r="D7" s="31" t="s">
        <v>8</v>
      </c>
      <c r="E7" s="32">
        <v>30</v>
      </c>
      <c r="F7" s="33">
        <f>IF(C7="x",E7,0)</f>
        <v>0</v>
      </c>
      <c r="G7" s="192"/>
      <c r="H7" s="193"/>
      <c r="I7" s="192" t="s">
        <v>9</v>
      </c>
    </row>
    <row r="8" spans="1:9">
      <c r="B8" s="191"/>
      <c r="C8" s="35"/>
      <c r="D8" s="5" t="s">
        <v>10</v>
      </c>
      <c r="E8" s="32">
        <v>0</v>
      </c>
      <c r="F8" s="33">
        <f t="shared" ref="F8:F71" si="0">IF(C8="x",E8,0)</f>
        <v>0</v>
      </c>
      <c r="G8" s="192"/>
      <c r="H8" s="193"/>
      <c r="I8" s="192"/>
    </row>
    <row r="9" spans="1:9">
      <c r="B9" s="191"/>
      <c r="C9" s="35" t="s">
        <v>11</v>
      </c>
      <c r="D9" s="5" t="s">
        <v>12</v>
      </c>
      <c r="E9" s="32">
        <v>30</v>
      </c>
      <c r="F9" s="33">
        <f t="shared" si="0"/>
        <v>30</v>
      </c>
      <c r="G9" s="192"/>
      <c r="H9" s="193"/>
      <c r="I9" s="192"/>
    </row>
    <row r="10" spans="1:9" ht="43.15">
      <c r="B10" s="36" t="s">
        <v>13</v>
      </c>
      <c r="C10" s="37"/>
      <c r="D10" s="38"/>
      <c r="E10" s="32"/>
      <c r="F10" s="33"/>
    </row>
    <row r="11" spans="1:9" ht="57.6">
      <c r="B11" s="39" t="s">
        <v>14</v>
      </c>
      <c r="D11" s="15"/>
      <c r="E11" s="32"/>
      <c r="F11" s="33"/>
    </row>
    <row r="12" spans="1:9">
      <c r="B12" s="15"/>
      <c r="D12" s="15"/>
      <c r="E12" s="32"/>
      <c r="F12" s="33"/>
    </row>
    <row r="13" spans="1:9" ht="14.45" customHeight="1">
      <c r="A13" s="1">
        <v>2</v>
      </c>
      <c r="B13" s="191" t="s">
        <v>15</v>
      </c>
      <c r="C13" s="35" t="s">
        <v>11</v>
      </c>
      <c r="D13" s="5" t="s">
        <v>8</v>
      </c>
      <c r="E13" s="32">
        <v>30</v>
      </c>
      <c r="F13" s="33">
        <f t="shared" si="0"/>
        <v>30</v>
      </c>
      <c r="G13" s="192"/>
      <c r="I13" s="192" t="s">
        <v>16</v>
      </c>
    </row>
    <row r="14" spans="1:9">
      <c r="B14" s="191"/>
      <c r="C14" s="35"/>
      <c r="D14" s="5" t="s">
        <v>10</v>
      </c>
      <c r="E14" s="32">
        <v>0</v>
      </c>
      <c r="F14" s="33">
        <f t="shared" si="0"/>
        <v>0</v>
      </c>
      <c r="G14" s="192"/>
      <c r="I14" s="192"/>
    </row>
    <row r="15" spans="1:9">
      <c r="B15" s="191"/>
      <c r="C15" s="35"/>
      <c r="D15" s="5" t="s">
        <v>17</v>
      </c>
      <c r="E15" s="32">
        <v>30</v>
      </c>
      <c r="F15" s="33">
        <f t="shared" si="0"/>
        <v>0</v>
      </c>
      <c r="G15" s="192"/>
      <c r="I15" s="192"/>
    </row>
    <row r="16" spans="1:9" ht="57.6">
      <c r="B16" s="36" t="s">
        <v>18</v>
      </c>
      <c r="C16" s="37"/>
      <c r="D16" s="38"/>
      <c r="E16" s="32"/>
      <c r="F16" s="33"/>
    </row>
    <row r="17" spans="1:9" ht="129.6">
      <c r="B17" s="39" t="s">
        <v>19</v>
      </c>
      <c r="D17" s="15"/>
      <c r="E17" s="32"/>
      <c r="F17" s="33"/>
      <c r="G17" s="40" t="s">
        <v>20</v>
      </c>
      <c r="H17" s="41" t="s">
        <v>21</v>
      </c>
      <c r="I17" s="3"/>
    </row>
    <row r="18" spans="1:9">
      <c r="B18" s="15"/>
      <c r="D18" s="15"/>
      <c r="E18" s="32"/>
      <c r="F18" s="33"/>
    </row>
    <row r="19" spans="1:9" s="5" customFormat="1" ht="14.45" customHeight="1">
      <c r="A19" s="42">
        <v>3</v>
      </c>
      <c r="B19" s="191" t="s">
        <v>22</v>
      </c>
      <c r="C19" s="35"/>
      <c r="D19" s="5" t="s">
        <v>8</v>
      </c>
      <c r="E19" s="32">
        <v>10</v>
      </c>
      <c r="F19" s="33">
        <f t="shared" si="0"/>
        <v>0</v>
      </c>
      <c r="G19" s="192"/>
      <c r="H19" s="43"/>
      <c r="I19" s="192"/>
    </row>
    <row r="20" spans="1:9" s="5" customFormat="1">
      <c r="A20" s="42"/>
      <c r="B20" s="191"/>
      <c r="C20" s="35" t="s">
        <v>11</v>
      </c>
      <c r="D20" s="5" t="s">
        <v>10</v>
      </c>
      <c r="E20" s="32">
        <v>0</v>
      </c>
      <c r="F20" s="33">
        <f t="shared" si="0"/>
        <v>0</v>
      </c>
      <c r="G20" s="192"/>
      <c r="H20" s="43"/>
      <c r="I20" s="192"/>
    </row>
    <row r="21" spans="1:9" s="5" customFormat="1">
      <c r="A21" s="42"/>
      <c r="B21" s="15" t="s">
        <v>23</v>
      </c>
      <c r="D21" s="15"/>
      <c r="E21" s="32"/>
      <c r="F21" s="33"/>
      <c r="G21" s="44"/>
      <c r="H21" s="43"/>
      <c r="I21" s="44"/>
    </row>
    <row r="22" spans="1:9">
      <c r="B22" s="39" t="s">
        <v>24</v>
      </c>
      <c r="D22" s="15"/>
      <c r="E22" s="32"/>
      <c r="F22" s="33"/>
    </row>
    <row r="23" spans="1:9">
      <c r="B23" s="45"/>
      <c r="D23" s="15"/>
      <c r="E23" s="32"/>
      <c r="F23" s="33"/>
    </row>
    <row r="24" spans="1:9" s="15" customFormat="1" ht="15.6">
      <c r="A24" s="42">
        <v>4</v>
      </c>
      <c r="B24" s="194" t="s">
        <v>25</v>
      </c>
      <c r="C24" s="35" t="s">
        <v>11</v>
      </c>
      <c r="D24" s="5" t="s">
        <v>8</v>
      </c>
      <c r="E24" s="32">
        <v>10</v>
      </c>
      <c r="F24" s="33">
        <f t="shared" si="0"/>
        <v>10</v>
      </c>
      <c r="G24" s="46"/>
      <c r="H24" s="47"/>
      <c r="I24" s="46"/>
    </row>
    <row r="25" spans="1:9" s="15" customFormat="1">
      <c r="A25" s="42"/>
      <c r="B25" s="194"/>
      <c r="C25" s="35"/>
      <c r="D25" s="5" t="s">
        <v>10</v>
      </c>
      <c r="E25" s="32">
        <v>0</v>
      </c>
      <c r="F25" s="33">
        <f t="shared" si="0"/>
        <v>0</v>
      </c>
      <c r="G25" s="44"/>
      <c r="H25" s="47"/>
      <c r="I25" s="44"/>
    </row>
    <row r="26" spans="1:9" s="15" customFormat="1">
      <c r="A26" s="42"/>
      <c r="B26" s="43"/>
      <c r="C26" s="35"/>
      <c r="D26" s="5" t="s">
        <v>17</v>
      </c>
      <c r="E26" s="32">
        <v>10</v>
      </c>
      <c r="F26" s="33">
        <f t="shared" si="0"/>
        <v>0</v>
      </c>
      <c r="G26" s="44"/>
      <c r="H26" s="47"/>
      <c r="I26" s="44"/>
    </row>
    <row r="27" spans="1:9" s="15" customFormat="1">
      <c r="A27" s="42"/>
      <c r="B27" s="36" t="s">
        <v>26</v>
      </c>
      <c r="C27" s="5"/>
      <c r="E27" s="32"/>
      <c r="F27" s="33"/>
      <c r="G27" s="44"/>
      <c r="H27" s="47"/>
      <c r="I27" s="44"/>
    </row>
    <row r="28" spans="1:9" s="15" customFormat="1" ht="216">
      <c r="A28" s="42"/>
      <c r="B28" s="48" t="s">
        <v>27</v>
      </c>
      <c r="C28" s="5"/>
      <c r="E28" s="32"/>
      <c r="F28" s="33"/>
      <c r="G28" s="40" t="s">
        <v>28</v>
      </c>
      <c r="H28" s="49" t="s">
        <v>29</v>
      </c>
      <c r="I28" s="3"/>
    </row>
    <row r="29" spans="1:9">
      <c r="B29" s="45"/>
      <c r="D29" s="15"/>
      <c r="E29" s="32"/>
      <c r="F29" s="33"/>
    </row>
    <row r="30" spans="1:9" s="5" customFormat="1" ht="14.45" customHeight="1">
      <c r="A30" s="42">
        <v>5</v>
      </c>
      <c r="B30" s="191" t="s">
        <v>30</v>
      </c>
      <c r="C30" s="35" t="s">
        <v>11</v>
      </c>
      <c r="D30" s="5" t="s">
        <v>8</v>
      </c>
      <c r="E30" s="32">
        <v>25</v>
      </c>
      <c r="F30" s="33">
        <f t="shared" si="0"/>
        <v>25</v>
      </c>
      <c r="G30" s="192"/>
      <c r="H30" s="43"/>
      <c r="I30" s="192"/>
    </row>
    <row r="31" spans="1:9" s="5" customFormat="1">
      <c r="A31" s="42"/>
      <c r="B31" s="191"/>
      <c r="C31" s="35"/>
      <c r="D31" s="5" t="s">
        <v>31</v>
      </c>
      <c r="E31" s="32">
        <v>0</v>
      </c>
      <c r="F31" s="33">
        <f t="shared" si="0"/>
        <v>0</v>
      </c>
      <c r="G31" s="192"/>
      <c r="H31" s="43"/>
      <c r="I31" s="192"/>
    </row>
    <row r="32" spans="1:9">
      <c r="B32" s="15" t="s">
        <v>32</v>
      </c>
      <c r="D32" s="15"/>
      <c r="E32" s="32"/>
      <c r="F32" s="33"/>
    </row>
    <row r="33" spans="1:9" s="5" customFormat="1" ht="115.15">
      <c r="A33" s="42"/>
      <c r="B33" s="39" t="s">
        <v>33</v>
      </c>
      <c r="D33" s="15"/>
      <c r="E33" s="32"/>
      <c r="F33" s="33"/>
      <c r="G33" s="44"/>
      <c r="H33" s="43"/>
      <c r="I33" s="44"/>
    </row>
    <row r="34" spans="1:9" s="5" customFormat="1">
      <c r="A34" s="42"/>
      <c r="B34" s="15"/>
      <c r="D34" s="15"/>
      <c r="E34" s="32"/>
      <c r="F34" s="33"/>
      <c r="G34" s="44"/>
      <c r="H34" s="43"/>
      <c r="I34" s="44"/>
    </row>
    <row r="35" spans="1:9" s="15" customFormat="1" ht="14.45" customHeight="1">
      <c r="A35" s="42" t="s">
        <v>34</v>
      </c>
      <c r="B35" s="191" t="s">
        <v>35</v>
      </c>
      <c r="C35" s="35"/>
      <c r="D35" s="5" t="s">
        <v>8</v>
      </c>
      <c r="E35" s="32">
        <v>15</v>
      </c>
      <c r="F35" s="33">
        <f t="shared" si="0"/>
        <v>0</v>
      </c>
      <c r="G35" s="192"/>
      <c r="H35" s="47"/>
      <c r="I35" s="192" t="s">
        <v>36</v>
      </c>
    </row>
    <row r="36" spans="1:9" s="15" customFormat="1" ht="57.6" customHeight="1">
      <c r="A36" s="42"/>
      <c r="B36" s="191"/>
      <c r="C36" s="35" t="s">
        <v>11</v>
      </c>
      <c r="D36" s="5" t="s">
        <v>10</v>
      </c>
      <c r="E36" s="32">
        <v>0</v>
      </c>
      <c r="F36" s="33">
        <f t="shared" si="0"/>
        <v>0</v>
      </c>
      <c r="G36" s="192"/>
      <c r="H36" s="47"/>
      <c r="I36" s="192"/>
    </row>
    <row r="37" spans="1:9" s="5" customFormat="1">
      <c r="A37" s="42"/>
      <c r="B37" s="15" t="s">
        <v>37</v>
      </c>
      <c r="D37" s="50"/>
      <c r="E37" s="51"/>
      <c r="F37" s="33"/>
      <c r="G37" s="52"/>
      <c r="H37" s="43"/>
      <c r="I37" s="52"/>
    </row>
    <row r="38" spans="1:9">
      <c r="A38" s="42"/>
      <c r="B38" s="39" t="s">
        <v>24</v>
      </c>
      <c r="D38" s="50"/>
      <c r="E38" s="51"/>
      <c r="F38" s="33"/>
      <c r="G38" s="52"/>
      <c r="I38" s="52"/>
    </row>
    <row r="39" spans="1:9">
      <c r="A39" s="53"/>
      <c r="B39" s="54"/>
      <c r="D39" s="50"/>
      <c r="E39" s="51"/>
      <c r="F39" s="33"/>
      <c r="G39" s="52"/>
      <c r="I39" s="52"/>
    </row>
    <row r="40" spans="1:9" s="15" customFormat="1">
      <c r="A40" s="42" t="s">
        <v>38</v>
      </c>
      <c r="B40" s="191" t="s">
        <v>39</v>
      </c>
      <c r="C40" s="35" t="s">
        <v>11</v>
      </c>
      <c r="D40" s="5" t="s">
        <v>8</v>
      </c>
      <c r="E40" s="32">
        <v>15</v>
      </c>
      <c r="F40" s="33">
        <f t="shared" si="0"/>
        <v>15</v>
      </c>
      <c r="G40" s="192"/>
      <c r="H40" s="47"/>
      <c r="I40" s="192" t="s">
        <v>40</v>
      </c>
    </row>
    <row r="41" spans="1:9" s="15" customFormat="1">
      <c r="A41" s="42"/>
      <c r="B41" s="191"/>
      <c r="C41" s="35"/>
      <c r="D41" s="5" t="s">
        <v>10</v>
      </c>
      <c r="E41" s="32">
        <v>0</v>
      </c>
      <c r="F41" s="33">
        <f t="shared" si="0"/>
        <v>0</v>
      </c>
      <c r="G41" s="192"/>
      <c r="H41" s="47"/>
      <c r="I41" s="192"/>
    </row>
    <row r="42" spans="1:9" s="15" customFormat="1">
      <c r="A42" s="42"/>
      <c r="B42" s="15" t="s">
        <v>37</v>
      </c>
      <c r="C42" s="5"/>
      <c r="E42" s="32"/>
      <c r="F42" s="33"/>
      <c r="G42" s="44"/>
      <c r="H42" s="47"/>
      <c r="I42" s="44"/>
    </row>
    <row r="43" spans="1:9" s="15" customFormat="1" ht="28.9">
      <c r="A43" s="42"/>
      <c r="B43" s="39" t="s">
        <v>41</v>
      </c>
      <c r="C43" s="5"/>
      <c r="E43" s="32"/>
      <c r="F43" s="33"/>
      <c r="G43" s="44"/>
      <c r="H43" s="47"/>
      <c r="I43" s="44"/>
    </row>
    <row r="44" spans="1:9">
      <c r="A44" s="53"/>
      <c r="B44" s="54"/>
      <c r="D44" s="50"/>
      <c r="E44" s="51"/>
      <c r="F44" s="33"/>
      <c r="G44" s="52"/>
      <c r="I44" s="52"/>
    </row>
    <row r="45" spans="1:9" s="15" customFormat="1">
      <c r="A45" s="42" t="s">
        <v>42</v>
      </c>
      <c r="B45" s="191" t="s">
        <v>43</v>
      </c>
      <c r="C45" s="35"/>
      <c r="D45" s="5" t="s">
        <v>8</v>
      </c>
      <c r="E45" s="32">
        <v>15</v>
      </c>
      <c r="F45" s="33">
        <f t="shared" si="0"/>
        <v>0</v>
      </c>
      <c r="G45" s="192"/>
      <c r="H45" s="47"/>
      <c r="I45" s="192" t="s">
        <v>44</v>
      </c>
    </row>
    <row r="46" spans="1:9" s="15" customFormat="1">
      <c r="A46" s="42"/>
      <c r="B46" s="191"/>
      <c r="C46" s="35" t="s">
        <v>11</v>
      </c>
      <c r="D46" s="5" t="s">
        <v>10</v>
      </c>
      <c r="E46" s="32">
        <v>0</v>
      </c>
      <c r="F46" s="33">
        <f t="shared" si="0"/>
        <v>0</v>
      </c>
      <c r="G46" s="192"/>
      <c r="H46" s="47"/>
      <c r="I46" s="192"/>
    </row>
    <row r="47" spans="1:9" s="15" customFormat="1">
      <c r="A47" s="42"/>
      <c r="B47" s="15" t="s">
        <v>37</v>
      </c>
      <c r="C47" s="5"/>
      <c r="E47" s="32"/>
      <c r="F47" s="33"/>
      <c r="G47" s="44"/>
      <c r="H47" s="47"/>
      <c r="I47" s="44"/>
    </row>
    <row r="48" spans="1:9" s="15" customFormat="1">
      <c r="A48" s="42"/>
      <c r="B48" s="39" t="s">
        <v>24</v>
      </c>
      <c r="C48" s="5"/>
      <c r="E48" s="32"/>
      <c r="F48" s="33"/>
      <c r="G48" s="44"/>
      <c r="H48" s="47"/>
      <c r="I48" s="44"/>
    </row>
    <row r="49" spans="1:9" s="15" customFormat="1">
      <c r="A49" s="42"/>
      <c r="B49" s="45"/>
      <c r="C49" s="5"/>
      <c r="E49" s="32"/>
      <c r="F49" s="33"/>
      <c r="G49" s="44"/>
      <c r="H49" s="47"/>
      <c r="I49" s="44"/>
    </row>
    <row r="50" spans="1:9" s="15" customFormat="1">
      <c r="A50" s="42" t="s">
        <v>45</v>
      </c>
      <c r="B50" s="191" t="s">
        <v>46</v>
      </c>
      <c r="C50" s="35"/>
      <c r="D50" s="5" t="s">
        <v>8</v>
      </c>
      <c r="E50" s="32">
        <v>10</v>
      </c>
      <c r="F50" s="33">
        <f t="shared" si="0"/>
        <v>0</v>
      </c>
      <c r="G50" s="44"/>
      <c r="H50" s="47"/>
      <c r="I50" s="44"/>
    </row>
    <row r="51" spans="1:9" s="15" customFormat="1">
      <c r="A51" s="42"/>
      <c r="B51" s="191"/>
      <c r="C51" s="35" t="s">
        <v>11</v>
      </c>
      <c r="D51" s="5" t="s">
        <v>10</v>
      </c>
      <c r="E51" s="32">
        <v>0</v>
      </c>
      <c r="F51" s="33">
        <f t="shared" si="0"/>
        <v>0</v>
      </c>
      <c r="G51" s="44"/>
      <c r="H51" s="47"/>
      <c r="I51" s="44"/>
    </row>
    <row r="52" spans="1:9" s="15" customFormat="1">
      <c r="A52" s="42"/>
      <c r="B52" s="15" t="s">
        <v>47</v>
      </c>
      <c r="C52" s="5"/>
      <c r="E52" s="32"/>
      <c r="F52" s="33"/>
      <c r="G52" s="44"/>
      <c r="H52" s="47"/>
      <c r="I52" s="44"/>
    </row>
    <row r="53" spans="1:9" s="15" customFormat="1">
      <c r="A53" s="42"/>
      <c r="B53" s="39" t="s">
        <v>24</v>
      </c>
      <c r="C53" s="5"/>
      <c r="E53" s="32"/>
      <c r="F53" s="33"/>
      <c r="G53" s="44"/>
      <c r="H53" s="47"/>
      <c r="I53" s="44"/>
    </row>
    <row r="54" spans="1:9" s="5" customFormat="1">
      <c r="A54" s="42"/>
      <c r="B54" s="15"/>
      <c r="D54" s="15"/>
      <c r="E54" s="32"/>
      <c r="F54" s="33"/>
      <c r="G54" s="44"/>
      <c r="H54" s="43"/>
      <c r="I54" s="44"/>
    </row>
    <row r="55" spans="1:9" ht="14.45" customHeight="1">
      <c r="A55" s="1">
        <v>7</v>
      </c>
      <c r="B55" s="191" t="s">
        <v>48</v>
      </c>
      <c r="C55" s="35" t="s">
        <v>11</v>
      </c>
      <c r="D55" s="5" t="s">
        <v>8</v>
      </c>
      <c r="E55" s="32">
        <v>15</v>
      </c>
      <c r="F55" s="33">
        <f t="shared" si="0"/>
        <v>15</v>
      </c>
      <c r="G55" s="192"/>
      <c r="I55" s="192" t="s">
        <v>49</v>
      </c>
    </row>
    <row r="56" spans="1:9">
      <c r="B56" s="191"/>
      <c r="C56" s="35"/>
      <c r="D56" s="5" t="s">
        <v>10</v>
      </c>
      <c r="E56" s="32">
        <v>0</v>
      </c>
      <c r="F56" s="33">
        <f t="shared" si="0"/>
        <v>0</v>
      </c>
      <c r="G56" s="192"/>
      <c r="I56" s="192"/>
    </row>
    <row r="57" spans="1:9" s="5" customFormat="1">
      <c r="A57" s="42"/>
      <c r="B57" s="15" t="s">
        <v>37</v>
      </c>
      <c r="D57" s="15"/>
      <c r="E57" s="32"/>
      <c r="F57" s="33"/>
      <c r="G57" s="44"/>
      <c r="H57" s="43"/>
      <c r="I57" s="44"/>
    </row>
    <row r="58" spans="1:9" ht="43.15">
      <c r="B58" s="39" t="s">
        <v>50</v>
      </c>
      <c r="D58" s="15"/>
      <c r="E58" s="32"/>
      <c r="F58" s="33"/>
    </row>
    <row r="59" spans="1:9" s="5" customFormat="1">
      <c r="A59" s="42"/>
      <c r="B59" s="15"/>
      <c r="D59" s="15"/>
      <c r="E59" s="32"/>
      <c r="F59" s="33"/>
      <c r="G59" s="44"/>
      <c r="H59" s="43"/>
      <c r="I59" s="44"/>
    </row>
    <row r="60" spans="1:9" s="31" customFormat="1">
      <c r="A60" s="29">
        <v>8</v>
      </c>
      <c r="B60" s="191" t="s">
        <v>51</v>
      </c>
      <c r="C60" s="30" t="s">
        <v>11</v>
      </c>
      <c r="D60" s="31" t="s">
        <v>8</v>
      </c>
      <c r="E60" s="32">
        <v>15</v>
      </c>
      <c r="F60" s="33">
        <f t="shared" si="0"/>
        <v>15</v>
      </c>
      <c r="G60" s="192"/>
      <c r="H60" s="55"/>
      <c r="I60" s="192" t="s">
        <v>52</v>
      </c>
    </row>
    <row r="61" spans="1:9" s="5" customFormat="1">
      <c r="A61" s="42"/>
      <c r="B61" s="191"/>
      <c r="C61" s="35"/>
      <c r="D61" s="5" t="s">
        <v>10</v>
      </c>
      <c r="E61" s="32">
        <v>0</v>
      </c>
      <c r="F61" s="33">
        <f t="shared" si="0"/>
        <v>0</v>
      </c>
      <c r="G61" s="192"/>
      <c r="H61" s="43"/>
      <c r="I61" s="192"/>
    </row>
    <row r="62" spans="1:9" s="5" customFormat="1">
      <c r="A62" s="42"/>
      <c r="B62" s="15" t="s">
        <v>37</v>
      </c>
      <c r="D62" s="15"/>
      <c r="E62" s="32"/>
      <c r="F62" s="33"/>
      <c r="G62" s="44"/>
      <c r="H62" s="43"/>
      <c r="I62" s="44"/>
    </row>
    <row r="63" spans="1:9" s="5" customFormat="1" ht="28.9">
      <c r="A63" s="42"/>
      <c r="B63" s="39" t="s">
        <v>53</v>
      </c>
      <c r="D63" s="15"/>
      <c r="E63" s="32"/>
      <c r="F63" s="33"/>
      <c r="G63" s="44"/>
      <c r="H63" s="43"/>
      <c r="I63" s="44"/>
    </row>
    <row r="64" spans="1:9" s="5" customFormat="1">
      <c r="A64" s="42"/>
      <c r="B64" s="15"/>
      <c r="D64" s="15"/>
      <c r="E64" s="32"/>
      <c r="F64" s="33"/>
      <c r="G64" s="44"/>
      <c r="H64" s="43"/>
      <c r="I64" s="44"/>
    </row>
    <row r="65" spans="1:9" s="31" customFormat="1">
      <c r="A65" s="29" t="s">
        <v>54</v>
      </c>
      <c r="B65" s="191" t="s">
        <v>55</v>
      </c>
      <c r="C65" s="30" t="s">
        <v>11</v>
      </c>
      <c r="D65" s="31" t="s">
        <v>8</v>
      </c>
      <c r="E65" s="32">
        <v>15</v>
      </c>
      <c r="F65" s="33">
        <f t="shared" si="0"/>
        <v>15</v>
      </c>
      <c r="G65" s="192"/>
      <c r="H65" s="55"/>
      <c r="I65" s="192"/>
    </row>
    <row r="66" spans="1:9">
      <c r="B66" s="191"/>
      <c r="C66" s="35"/>
      <c r="D66" s="5" t="s">
        <v>10</v>
      </c>
      <c r="E66" s="32">
        <v>0</v>
      </c>
      <c r="F66" s="33">
        <f t="shared" si="0"/>
        <v>0</v>
      </c>
      <c r="G66" s="192"/>
      <c r="I66" s="192"/>
    </row>
    <row r="67" spans="1:9">
      <c r="B67" s="15" t="s">
        <v>56</v>
      </c>
      <c r="D67" s="15"/>
      <c r="E67" s="32"/>
      <c r="F67" s="33"/>
    </row>
    <row r="68" spans="1:9">
      <c r="B68" s="39" t="s">
        <v>57</v>
      </c>
      <c r="D68" s="15"/>
      <c r="E68" s="32"/>
      <c r="F68" s="33"/>
    </row>
    <row r="69" spans="1:9">
      <c r="B69" s="56"/>
      <c r="D69" s="15"/>
      <c r="E69" s="32"/>
      <c r="F69" s="33"/>
    </row>
    <row r="70" spans="1:9" s="31" customFormat="1">
      <c r="A70" s="29" t="s">
        <v>58</v>
      </c>
      <c r="B70" s="191" t="s">
        <v>59</v>
      </c>
      <c r="C70" s="30" t="s">
        <v>11</v>
      </c>
      <c r="D70" s="31" t="s">
        <v>8</v>
      </c>
      <c r="E70" s="32">
        <v>10</v>
      </c>
      <c r="F70" s="33">
        <f t="shared" si="0"/>
        <v>10</v>
      </c>
      <c r="G70" s="192"/>
      <c r="H70" s="55"/>
      <c r="I70" s="192"/>
    </row>
    <row r="71" spans="1:9">
      <c r="B71" s="191"/>
      <c r="C71" s="35"/>
      <c r="D71" s="5" t="s">
        <v>10</v>
      </c>
      <c r="E71" s="32">
        <v>0</v>
      </c>
      <c r="F71" s="33">
        <f t="shared" si="0"/>
        <v>0</v>
      </c>
      <c r="G71" s="192"/>
      <c r="I71" s="192"/>
    </row>
    <row r="72" spans="1:9">
      <c r="B72" s="15" t="s">
        <v>56</v>
      </c>
      <c r="D72" s="15"/>
      <c r="E72" s="32"/>
      <c r="F72" s="33"/>
    </row>
    <row r="73" spans="1:9" ht="100.9">
      <c r="B73" s="57" t="s">
        <v>60</v>
      </c>
      <c r="D73" s="15"/>
      <c r="E73" s="32"/>
      <c r="F73" s="33"/>
      <c r="G73" s="40" t="s">
        <v>61</v>
      </c>
      <c r="H73" s="41" t="s">
        <v>62</v>
      </c>
      <c r="I73" s="3"/>
    </row>
    <row r="74" spans="1:9">
      <c r="B74" s="56"/>
      <c r="D74" s="15"/>
      <c r="E74" s="32"/>
      <c r="F74" s="33"/>
    </row>
    <row r="75" spans="1:9" s="31" customFormat="1" ht="24.6" customHeight="1">
      <c r="A75" s="29" t="s">
        <v>63</v>
      </c>
      <c r="B75" s="198" t="s">
        <v>64</v>
      </c>
      <c r="C75" s="58" t="s">
        <v>11</v>
      </c>
      <c r="D75" s="31" t="s">
        <v>8</v>
      </c>
      <c r="E75" s="33">
        <v>20</v>
      </c>
      <c r="F75" s="33">
        <f t="shared" ref="F75:F138" si="1">IF(C75="x",E75,0)</f>
        <v>20</v>
      </c>
      <c r="G75" s="59"/>
      <c r="H75" s="55"/>
      <c r="I75" s="59"/>
    </row>
    <row r="76" spans="1:9" s="31" customFormat="1" ht="20.25" customHeight="1">
      <c r="A76" s="60"/>
      <c r="B76" s="198"/>
      <c r="C76" s="58"/>
      <c r="D76" s="5" t="s">
        <v>10</v>
      </c>
      <c r="E76" s="32">
        <v>0</v>
      </c>
      <c r="F76" s="33">
        <f t="shared" si="1"/>
        <v>0</v>
      </c>
      <c r="G76" s="59"/>
      <c r="H76" s="55"/>
      <c r="I76" s="59"/>
    </row>
    <row r="77" spans="1:9" s="31" customFormat="1" ht="20.25" customHeight="1">
      <c r="A77" s="60"/>
      <c r="B77" s="61" t="s">
        <v>65</v>
      </c>
      <c r="C77" s="5"/>
      <c r="E77" s="32"/>
      <c r="F77" s="33"/>
      <c r="G77" s="59"/>
      <c r="H77" s="55"/>
      <c r="I77" s="59"/>
    </row>
    <row r="78" spans="1:9" s="31" customFormat="1" ht="20.25" customHeight="1">
      <c r="A78" s="60"/>
      <c r="B78" s="62" t="s">
        <v>66</v>
      </c>
      <c r="C78" s="63"/>
      <c r="E78" s="32"/>
      <c r="F78" s="33"/>
      <c r="G78" s="59"/>
      <c r="H78" s="55"/>
      <c r="I78" s="59"/>
    </row>
    <row r="79" spans="1:9" s="31" customFormat="1" ht="20.25" customHeight="1">
      <c r="A79" s="60"/>
      <c r="B79" s="64" t="s">
        <v>67</v>
      </c>
      <c r="C79" s="65" t="s">
        <v>11</v>
      </c>
      <c r="E79" s="32"/>
      <c r="F79" s="33"/>
      <c r="G79" s="59"/>
      <c r="H79" s="55"/>
      <c r="I79" s="59"/>
    </row>
    <row r="80" spans="1:9" s="31" customFormat="1" ht="20.25" customHeight="1">
      <c r="A80" s="60"/>
      <c r="B80" s="64" t="s">
        <v>68</v>
      </c>
      <c r="C80" s="66" t="s">
        <v>11</v>
      </c>
      <c r="E80" s="32"/>
      <c r="F80" s="33"/>
      <c r="G80" s="59"/>
      <c r="H80" s="55"/>
      <c r="I80" s="59"/>
    </row>
    <row r="81" spans="1:9" s="31" customFormat="1" ht="20.25" customHeight="1">
      <c r="A81" s="60"/>
      <c r="B81" s="64" t="s">
        <v>69</v>
      </c>
      <c r="C81" s="66" t="s">
        <v>11</v>
      </c>
      <c r="E81" s="32"/>
      <c r="F81" s="33"/>
      <c r="G81" s="59"/>
      <c r="H81" s="55"/>
      <c r="I81" s="59"/>
    </row>
    <row r="82" spans="1:9" s="31" customFormat="1" ht="20.25" customHeight="1">
      <c r="A82" s="60"/>
      <c r="B82" s="64" t="s">
        <v>70</v>
      </c>
      <c r="C82" s="66" t="s">
        <v>11</v>
      </c>
      <c r="E82" s="32"/>
      <c r="F82" s="33"/>
      <c r="G82" s="59"/>
      <c r="H82" s="55"/>
      <c r="I82" s="59"/>
    </row>
    <row r="83" spans="1:9" s="31" customFormat="1" ht="20.25" customHeight="1">
      <c r="A83" s="60"/>
      <c r="B83" s="64" t="s">
        <v>71</v>
      </c>
      <c r="C83" s="66" t="s">
        <v>11</v>
      </c>
      <c r="E83" s="32"/>
      <c r="F83" s="33"/>
      <c r="G83" s="59"/>
      <c r="H83" s="55"/>
      <c r="I83" s="59"/>
    </row>
    <row r="84" spans="1:9" s="31" customFormat="1" ht="20.25" customHeight="1">
      <c r="A84" s="60"/>
      <c r="B84" s="64" t="s">
        <v>72</v>
      </c>
      <c r="C84" s="66" t="s">
        <v>11</v>
      </c>
      <c r="E84" s="32"/>
      <c r="F84" s="33"/>
      <c r="G84" s="59"/>
      <c r="H84" s="55"/>
      <c r="I84" s="59"/>
    </row>
    <row r="85" spans="1:9" s="31" customFormat="1" ht="20.25" customHeight="1" thickBot="1">
      <c r="A85" s="60"/>
      <c r="B85" s="67" t="s">
        <v>73</v>
      </c>
      <c r="C85" s="68" t="s">
        <v>11</v>
      </c>
      <c r="E85" s="32"/>
      <c r="F85" s="33"/>
      <c r="G85" s="59"/>
      <c r="H85" s="55"/>
      <c r="I85" s="59"/>
    </row>
    <row r="86" spans="1:9" s="31" customFormat="1">
      <c r="A86" s="60"/>
      <c r="B86" s="69"/>
      <c r="C86" s="55"/>
      <c r="E86" s="32"/>
      <c r="F86" s="33"/>
      <c r="G86" s="44"/>
      <c r="H86" s="55"/>
      <c r="I86" s="44"/>
    </row>
    <row r="87" spans="1:9" s="31" customFormat="1" ht="14.45" customHeight="1">
      <c r="A87" s="29" t="s">
        <v>74</v>
      </c>
      <c r="B87" s="191" t="s">
        <v>75</v>
      </c>
      <c r="C87" s="35"/>
      <c r="D87" s="5" t="s">
        <v>76</v>
      </c>
      <c r="E87" s="33">
        <v>10</v>
      </c>
      <c r="F87" s="33">
        <f t="shared" si="1"/>
        <v>0</v>
      </c>
      <c r="G87" s="192"/>
      <c r="H87" s="55"/>
      <c r="I87" s="192" t="s">
        <v>77</v>
      </c>
    </row>
    <row r="88" spans="1:9" s="31" customFormat="1">
      <c r="A88" s="29"/>
      <c r="B88" s="191"/>
      <c r="C88" s="35" t="s">
        <v>11</v>
      </c>
      <c r="D88" s="5" t="s">
        <v>78</v>
      </c>
      <c r="E88" s="33">
        <v>5</v>
      </c>
      <c r="F88" s="33">
        <f t="shared" si="1"/>
        <v>5</v>
      </c>
      <c r="G88" s="192"/>
      <c r="H88" s="55"/>
      <c r="I88" s="192"/>
    </row>
    <row r="89" spans="1:9" s="31" customFormat="1">
      <c r="A89" s="29"/>
      <c r="B89" s="191"/>
      <c r="C89" s="35"/>
      <c r="D89" s="5" t="s">
        <v>10</v>
      </c>
      <c r="E89" s="32">
        <v>0</v>
      </c>
      <c r="F89" s="33">
        <f t="shared" si="1"/>
        <v>0</v>
      </c>
      <c r="G89" s="192"/>
      <c r="H89" s="55"/>
      <c r="I89" s="192"/>
    </row>
    <row r="90" spans="1:9" s="31" customFormat="1">
      <c r="A90" s="29"/>
      <c r="B90" s="15" t="s">
        <v>79</v>
      </c>
      <c r="C90" s="5"/>
      <c r="D90" s="15"/>
      <c r="E90" s="70"/>
      <c r="F90" s="33"/>
      <c r="G90" s="44"/>
      <c r="H90" s="55"/>
      <c r="I90" s="44"/>
    </row>
    <row r="91" spans="1:9" s="31" customFormat="1" ht="28.9">
      <c r="A91" s="29"/>
      <c r="B91" s="71" t="s">
        <v>80</v>
      </c>
      <c r="C91" s="5"/>
      <c r="D91" s="15"/>
      <c r="E91" s="70"/>
      <c r="F91" s="33"/>
      <c r="G91" s="44"/>
      <c r="H91" s="55"/>
      <c r="I91" s="44"/>
    </row>
    <row r="92" spans="1:9" s="31" customFormat="1">
      <c r="A92" s="29"/>
      <c r="B92" s="45"/>
      <c r="C92" s="5"/>
      <c r="D92" s="15"/>
      <c r="E92" s="70"/>
      <c r="F92" s="33"/>
      <c r="G92" s="44"/>
      <c r="H92" s="55"/>
      <c r="I92" s="44"/>
    </row>
    <row r="93" spans="1:9" s="31" customFormat="1" ht="14.45" customHeight="1">
      <c r="A93" s="29" t="s">
        <v>81</v>
      </c>
      <c r="B93" s="191" t="s">
        <v>82</v>
      </c>
      <c r="C93" s="35"/>
      <c r="D93" s="5" t="s">
        <v>8</v>
      </c>
      <c r="E93" s="33">
        <v>15</v>
      </c>
      <c r="F93" s="33">
        <f t="shared" si="1"/>
        <v>0</v>
      </c>
      <c r="G93" s="44"/>
      <c r="H93" s="55"/>
      <c r="I93" s="44"/>
    </row>
    <row r="94" spans="1:9" s="31" customFormat="1">
      <c r="A94" s="29"/>
      <c r="B94" s="191"/>
      <c r="C94" s="35" t="s">
        <v>11</v>
      </c>
      <c r="D94" s="5" t="s">
        <v>10</v>
      </c>
      <c r="E94" s="33">
        <v>0</v>
      </c>
      <c r="F94" s="33">
        <f t="shared" si="1"/>
        <v>0</v>
      </c>
      <c r="G94" s="44"/>
      <c r="H94" s="55"/>
      <c r="I94" s="44"/>
    </row>
    <row r="95" spans="1:9" s="31" customFormat="1">
      <c r="A95" s="29"/>
      <c r="B95" s="15" t="s">
        <v>83</v>
      </c>
      <c r="C95" s="5"/>
      <c r="D95" s="15"/>
      <c r="E95" s="32"/>
      <c r="F95" s="33"/>
      <c r="G95" s="44"/>
      <c r="H95" s="55"/>
      <c r="I95" s="44"/>
    </row>
    <row r="96" spans="1:9" s="31" customFormat="1">
      <c r="A96" s="29"/>
      <c r="B96" s="39" t="s">
        <v>24</v>
      </c>
      <c r="C96" s="5"/>
      <c r="D96" s="15"/>
      <c r="E96" s="70"/>
      <c r="F96" s="33"/>
      <c r="G96" s="44"/>
      <c r="H96" s="55"/>
      <c r="I96" s="44"/>
    </row>
    <row r="97" spans="1:9" s="31" customFormat="1">
      <c r="A97" s="29"/>
      <c r="B97" s="72"/>
      <c r="C97" s="55"/>
      <c r="E97" s="32"/>
      <c r="F97" s="33"/>
      <c r="G97" s="44"/>
      <c r="H97" s="55"/>
      <c r="I97" s="44"/>
    </row>
    <row r="98" spans="1:9" s="15" customFormat="1" ht="28.9">
      <c r="A98" s="42" t="s">
        <v>84</v>
      </c>
      <c r="B98" s="43" t="s">
        <v>85</v>
      </c>
      <c r="C98" s="73"/>
      <c r="D98" s="32" t="s">
        <v>8</v>
      </c>
      <c r="E98" s="32">
        <v>15</v>
      </c>
      <c r="F98" s="33">
        <f t="shared" si="1"/>
        <v>0</v>
      </c>
      <c r="G98" s="44"/>
      <c r="H98" s="47"/>
      <c r="I98" s="44"/>
    </row>
    <row r="99" spans="1:9" ht="28.9">
      <c r="B99" s="15" t="s">
        <v>86</v>
      </c>
      <c r="C99" s="73" t="s">
        <v>11</v>
      </c>
      <c r="D99" s="32" t="s">
        <v>10</v>
      </c>
      <c r="E99" s="32">
        <v>0</v>
      </c>
      <c r="F99" s="33">
        <f t="shared" si="1"/>
        <v>0</v>
      </c>
    </row>
    <row r="100" spans="1:9">
      <c r="B100" s="195" t="s">
        <v>87</v>
      </c>
      <c r="C100" s="196"/>
      <c r="D100" s="197"/>
      <c r="E100" s="32"/>
      <c r="F100" s="33"/>
    </row>
    <row r="101" spans="1:9" ht="12.6" customHeight="1">
      <c r="B101" s="64" t="s">
        <v>88</v>
      </c>
      <c r="C101" s="64" t="s">
        <v>89</v>
      </c>
      <c r="D101" s="64" t="s">
        <v>90</v>
      </c>
      <c r="E101" s="32"/>
      <c r="F101" s="33"/>
    </row>
    <row r="102" spans="1:9" ht="55.15">
      <c r="B102" s="64" t="s">
        <v>91</v>
      </c>
      <c r="C102" s="74"/>
      <c r="D102" s="75"/>
      <c r="E102" s="32"/>
      <c r="F102" s="33"/>
      <c r="G102" s="76"/>
      <c r="I102" s="76" t="s">
        <v>92</v>
      </c>
    </row>
    <row r="103" spans="1:9" ht="55.15">
      <c r="B103" s="64" t="s">
        <v>93</v>
      </c>
      <c r="C103" s="74"/>
      <c r="D103" s="75"/>
      <c r="E103" s="32"/>
      <c r="F103" s="33"/>
      <c r="G103" s="76"/>
      <c r="I103" s="76" t="s">
        <v>94</v>
      </c>
    </row>
    <row r="104" spans="1:9" ht="41.45">
      <c r="B104" s="64" t="s">
        <v>95</v>
      </c>
      <c r="C104" s="77"/>
      <c r="D104" s="75"/>
      <c r="E104" s="32"/>
      <c r="F104" s="33"/>
      <c r="G104" s="76"/>
      <c r="I104" s="76" t="s">
        <v>96</v>
      </c>
    </row>
    <row r="105" spans="1:9" ht="55.15">
      <c r="B105" s="64" t="s">
        <v>97</v>
      </c>
      <c r="C105" s="77"/>
      <c r="D105" s="75"/>
      <c r="E105" s="32"/>
      <c r="F105" s="33"/>
      <c r="G105" s="76"/>
      <c r="I105" s="76" t="s">
        <v>98</v>
      </c>
    </row>
    <row r="106" spans="1:9" ht="69">
      <c r="B106" s="64" t="s">
        <v>99</v>
      </c>
      <c r="C106" s="77"/>
      <c r="D106" s="75"/>
      <c r="E106" s="5"/>
      <c r="F106" s="33"/>
      <c r="G106" s="76"/>
      <c r="I106" s="76" t="s">
        <v>100</v>
      </c>
    </row>
    <row r="107" spans="1:9" ht="55.15">
      <c r="B107" s="78" t="s">
        <v>101</v>
      </c>
      <c r="C107" s="77"/>
      <c r="D107" s="75"/>
      <c r="E107" s="5"/>
      <c r="F107" s="33"/>
      <c r="G107" s="76"/>
      <c r="I107" s="76" t="s">
        <v>102</v>
      </c>
    </row>
    <row r="108" spans="1:9">
      <c r="B108" s="79"/>
      <c r="C108" s="80"/>
      <c r="D108" s="81"/>
      <c r="E108" s="5"/>
      <c r="F108" s="33"/>
      <c r="G108" s="82"/>
      <c r="I108" s="82"/>
    </row>
    <row r="109" spans="1:9" s="15" customFormat="1" ht="27.6">
      <c r="A109" s="42" t="s">
        <v>103</v>
      </c>
      <c r="B109" s="79" t="s">
        <v>104</v>
      </c>
      <c r="C109" s="73" t="s">
        <v>11</v>
      </c>
      <c r="D109" s="32" t="s">
        <v>8</v>
      </c>
      <c r="E109" s="33">
        <v>0</v>
      </c>
      <c r="F109" s="33">
        <f t="shared" si="1"/>
        <v>0</v>
      </c>
      <c r="G109" s="82"/>
      <c r="H109" s="47"/>
      <c r="I109" s="82"/>
    </row>
    <row r="110" spans="1:9" s="15" customFormat="1">
      <c r="A110" s="42"/>
      <c r="B110" s="15" t="s">
        <v>105</v>
      </c>
      <c r="C110" s="73"/>
      <c r="D110" s="32" t="s">
        <v>10</v>
      </c>
      <c r="E110" s="32">
        <v>0</v>
      </c>
      <c r="F110" s="33">
        <f t="shared" si="1"/>
        <v>0</v>
      </c>
      <c r="G110" s="76"/>
      <c r="H110" s="47"/>
      <c r="I110" s="76" t="s">
        <v>106</v>
      </c>
    </row>
    <row r="111" spans="1:9" s="15" customFormat="1" ht="100.9">
      <c r="A111" s="42"/>
      <c r="B111" s="39" t="s">
        <v>107</v>
      </c>
      <c r="C111" s="80"/>
      <c r="D111" s="83"/>
      <c r="E111" s="84"/>
      <c r="F111" s="33"/>
      <c r="G111" s="76"/>
      <c r="H111" s="47"/>
      <c r="I111" s="76"/>
    </row>
    <row r="112" spans="1:9">
      <c r="B112" s="79"/>
      <c r="C112" s="80"/>
      <c r="D112" s="81"/>
      <c r="E112" s="5"/>
      <c r="F112" s="33"/>
      <c r="G112" s="82"/>
      <c r="I112" s="82"/>
    </row>
    <row r="113" spans="1:9" ht="15.6">
      <c r="B113" s="85" t="s">
        <v>108</v>
      </c>
      <c r="C113" s="86"/>
      <c r="D113" s="86"/>
      <c r="E113" s="86"/>
      <c r="F113" s="87">
        <f>SUM(F114:F171)</f>
        <v>180</v>
      </c>
      <c r="G113" s="86"/>
      <c r="H113" s="88"/>
      <c r="I113" s="86"/>
    </row>
    <row r="114" spans="1:9" ht="14.45" customHeight="1">
      <c r="A114" s="42">
        <v>12</v>
      </c>
      <c r="B114" s="191" t="s">
        <v>109</v>
      </c>
      <c r="C114" s="73" t="s">
        <v>11</v>
      </c>
      <c r="D114" s="32" t="s">
        <v>8</v>
      </c>
      <c r="E114" s="32">
        <v>30</v>
      </c>
      <c r="F114" s="33">
        <f t="shared" si="1"/>
        <v>30</v>
      </c>
      <c r="G114" s="192"/>
      <c r="I114" s="192" t="s">
        <v>110</v>
      </c>
    </row>
    <row r="115" spans="1:9">
      <c r="B115" s="191"/>
      <c r="C115" s="73"/>
      <c r="D115" s="32" t="s">
        <v>10</v>
      </c>
      <c r="E115" s="32">
        <v>0</v>
      </c>
      <c r="F115" s="33">
        <f t="shared" si="1"/>
        <v>0</v>
      </c>
      <c r="G115" s="192"/>
      <c r="I115" s="192"/>
    </row>
    <row r="116" spans="1:9">
      <c r="B116" s="15" t="s">
        <v>111</v>
      </c>
      <c r="D116" s="5"/>
      <c r="E116" s="5"/>
      <c r="F116" s="33"/>
    </row>
    <row r="117" spans="1:9" ht="86.45">
      <c r="B117" s="45" t="s">
        <v>112</v>
      </c>
      <c r="D117" s="5"/>
      <c r="E117" s="5"/>
      <c r="F117" s="33"/>
    </row>
    <row r="118" spans="1:9">
      <c r="B118" s="45"/>
      <c r="D118" s="5"/>
      <c r="E118" s="5"/>
      <c r="F118" s="33"/>
    </row>
    <row r="119" spans="1:9">
      <c r="A119" s="1">
        <v>13</v>
      </c>
      <c r="B119" s="191" t="s">
        <v>113</v>
      </c>
      <c r="C119" s="73"/>
      <c r="D119" s="72" t="s">
        <v>114</v>
      </c>
      <c r="E119" s="72">
        <v>0</v>
      </c>
      <c r="F119" s="33">
        <f t="shared" si="1"/>
        <v>0</v>
      </c>
    </row>
    <row r="120" spans="1:9">
      <c r="B120" s="191"/>
      <c r="C120" s="73"/>
      <c r="D120" s="32" t="s">
        <v>115</v>
      </c>
      <c r="E120" s="32">
        <v>0</v>
      </c>
      <c r="F120" s="33">
        <f t="shared" si="1"/>
        <v>0</v>
      </c>
    </row>
    <row r="121" spans="1:9">
      <c r="B121" s="191"/>
      <c r="C121" s="73" t="s">
        <v>11</v>
      </c>
      <c r="D121" s="32" t="s">
        <v>116</v>
      </c>
      <c r="E121" s="32">
        <v>0</v>
      </c>
      <c r="F121" s="33">
        <f t="shared" si="1"/>
        <v>0</v>
      </c>
    </row>
    <row r="122" spans="1:9">
      <c r="B122" s="15" t="s">
        <v>117</v>
      </c>
      <c r="D122" s="5"/>
      <c r="E122" s="5"/>
      <c r="F122" s="33"/>
    </row>
    <row r="123" spans="1:9" ht="28.9">
      <c r="B123" s="39" t="s">
        <v>118</v>
      </c>
      <c r="D123" s="5"/>
      <c r="E123" s="5"/>
      <c r="F123" s="33"/>
    </row>
    <row r="124" spans="1:9">
      <c r="B124" s="56"/>
      <c r="D124" s="5"/>
      <c r="E124" s="5"/>
      <c r="F124" s="33"/>
      <c r="G124" s="82"/>
      <c r="I124" s="82"/>
    </row>
    <row r="125" spans="1:9" s="15" customFormat="1">
      <c r="A125" s="42">
        <v>14</v>
      </c>
      <c r="B125" s="191" t="s">
        <v>119</v>
      </c>
      <c r="C125" s="73" t="s">
        <v>11</v>
      </c>
      <c r="D125" s="72" t="s">
        <v>120</v>
      </c>
      <c r="E125" s="72">
        <v>20</v>
      </c>
      <c r="F125" s="33">
        <f t="shared" si="1"/>
        <v>20</v>
      </c>
      <c r="G125" s="199"/>
      <c r="H125" s="47"/>
      <c r="I125" s="199" t="s">
        <v>121</v>
      </c>
    </row>
    <row r="126" spans="1:9" s="15" customFormat="1">
      <c r="A126" s="42"/>
      <c r="B126" s="191"/>
      <c r="C126" s="73"/>
      <c r="D126" s="72" t="s">
        <v>122</v>
      </c>
      <c r="E126" s="72">
        <v>15</v>
      </c>
      <c r="F126" s="33">
        <f t="shared" si="1"/>
        <v>0</v>
      </c>
      <c r="G126" s="199"/>
      <c r="H126" s="47"/>
      <c r="I126" s="199"/>
    </row>
    <row r="127" spans="1:9" s="15" customFormat="1">
      <c r="A127" s="42"/>
      <c r="B127" s="191"/>
      <c r="C127" s="73"/>
      <c r="D127" s="32" t="s">
        <v>123</v>
      </c>
      <c r="E127" s="32">
        <v>10</v>
      </c>
      <c r="F127" s="33">
        <f t="shared" si="1"/>
        <v>0</v>
      </c>
      <c r="G127" s="192"/>
      <c r="H127" s="47"/>
      <c r="I127" s="192"/>
    </row>
    <row r="128" spans="1:9" s="15" customFormat="1">
      <c r="A128" s="42"/>
      <c r="B128" s="191"/>
      <c r="C128" s="73"/>
      <c r="D128" s="32" t="s">
        <v>10</v>
      </c>
      <c r="E128" s="32">
        <v>0</v>
      </c>
      <c r="F128" s="33">
        <f t="shared" si="1"/>
        <v>0</v>
      </c>
      <c r="G128" s="192"/>
      <c r="H128" s="47"/>
      <c r="I128" s="192"/>
    </row>
    <row r="129" spans="1:9" s="15" customFormat="1">
      <c r="A129" s="42"/>
      <c r="B129" s="191"/>
      <c r="C129" s="73"/>
      <c r="D129" s="32" t="s">
        <v>17</v>
      </c>
      <c r="E129" s="32">
        <v>20</v>
      </c>
      <c r="F129" s="33">
        <f t="shared" si="1"/>
        <v>0</v>
      </c>
      <c r="G129" s="192"/>
      <c r="H129" s="47"/>
      <c r="I129" s="192"/>
    </row>
    <row r="130" spans="1:9" s="15" customFormat="1" ht="28.9">
      <c r="A130" s="42"/>
      <c r="B130" s="15" t="s">
        <v>124</v>
      </c>
      <c r="C130" s="5"/>
      <c r="D130" s="5"/>
      <c r="E130" s="5"/>
      <c r="F130" s="33"/>
      <c r="G130" s="44"/>
      <c r="H130" s="47"/>
      <c r="I130" s="44"/>
    </row>
    <row r="131" spans="1:9" s="15" customFormat="1" ht="28.9">
      <c r="A131" s="42"/>
      <c r="B131" s="39" t="s">
        <v>125</v>
      </c>
      <c r="C131" s="5"/>
      <c r="D131" s="5"/>
      <c r="E131" s="5"/>
      <c r="F131" s="33"/>
      <c r="G131" s="44"/>
      <c r="H131" s="47"/>
      <c r="I131" s="44"/>
    </row>
    <row r="132" spans="1:9">
      <c r="B132" s="45"/>
      <c r="D132" s="5"/>
      <c r="E132" s="5"/>
      <c r="F132" s="33"/>
    </row>
    <row r="133" spans="1:9">
      <c r="A133" s="1">
        <v>15</v>
      </c>
      <c r="B133" s="191" t="s">
        <v>126</v>
      </c>
      <c r="C133" s="73"/>
      <c r="D133" s="32" t="s">
        <v>127</v>
      </c>
      <c r="E133" s="32">
        <v>20</v>
      </c>
      <c r="F133" s="33">
        <f t="shared" si="1"/>
        <v>0</v>
      </c>
      <c r="I133" s="18" t="s">
        <v>128</v>
      </c>
    </row>
    <row r="134" spans="1:9">
      <c r="B134" s="191"/>
      <c r="C134" s="73"/>
      <c r="D134" s="32" t="s">
        <v>129</v>
      </c>
      <c r="E134" s="32">
        <v>15</v>
      </c>
      <c r="F134" s="33">
        <f t="shared" si="1"/>
        <v>0</v>
      </c>
    </row>
    <row r="135" spans="1:9">
      <c r="B135" s="191"/>
      <c r="C135" s="73" t="s">
        <v>11</v>
      </c>
      <c r="D135" s="32" t="s">
        <v>130</v>
      </c>
      <c r="E135" s="32">
        <v>10</v>
      </c>
      <c r="F135" s="33">
        <f t="shared" si="1"/>
        <v>10</v>
      </c>
    </row>
    <row r="136" spans="1:9">
      <c r="B136" s="191"/>
      <c r="C136" s="73"/>
      <c r="D136" s="32" t="s">
        <v>131</v>
      </c>
      <c r="E136" s="32">
        <v>5</v>
      </c>
      <c r="F136" s="33">
        <f t="shared" si="1"/>
        <v>0</v>
      </c>
    </row>
    <row r="137" spans="1:9">
      <c r="B137" s="191"/>
      <c r="C137" s="73"/>
      <c r="D137" s="32" t="s">
        <v>132</v>
      </c>
      <c r="E137" s="32">
        <v>0</v>
      </c>
      <c r="F137" s="33">
        <f t="shared" si="1"/>
        <v>0</v>
      </c>
    </row>
    <row r="138" spans="1:9">
      <c r="B138" s="5"/>
      <c r="C138" s="73"/>
      <c r="D138" s="32" t="s">
        <v>133</v>
      </c>
      <c r="E138" s="32">
        <v>20</v>
      </c>
      <c r="F138" s="33">
        <f t="shared" si="1"/>
        <v>0</v>
      </c>
    </row>
    <row r="139" spans="1:9">
      <c r="B139" s="15" t="s">
        <v>134</v>
      </c>
      <c r="C139" s="89"/>
      <c r="D139" s="32"/>
      <c r="E139" s="32"/>
      <c r="F139" s="33"/>
    </row>
    <row r="140" spans="1:9">
      <c r="B140" s="39" t="s">
        <v>24</v>
      </c>
      <c r="C140" s="89"/>
      <c r="D140" s="32"/>
      <c r="E140" s="32"/>
      <c r="F140" s="33"/>
    </row>
    <row r="141" spans="1:9">
      <c r="B141" s="45"/>
      <c r="D141" s="5"/>
      <c r="E141" s="5"/>
      <c r="F141" s="33"/>
    </row>
    <row r="142" spans="1:9">
      <c r="A142" s="1">
        <v>16</v>
      </c>
      <c r="B142" s="191" t="s">
        <v>135</v>
      </c>
      <c r="C142" s="73" t="s">
        <v>11</v>
      </c>
      <c r="D142" s="32" t="s">
        <v>8</v>
      </c>
      <c r="E142" s="32">
        <v>20</v>
      </c>
      <c r="F142" s="33">
        <f t="shared" ref="F142:F199" si="2">IF(C142="x",E142,0)</f>
        <v>20</v>
      </c>
      <c r="G142" s="200"/>
      <c r="I142" s="200" t="s">
        <v>136</v>
      </c>
    </row>
    <row r="143" spans="1:9" ht="27" customHeight="1">
      <c r="B143" s="191"/>
      <c r="C143" s="73"/>
      <c r="D143" s="32" t="s">
        <v>10</v>
      </c>
      <c r="E143" s="32">
        <v>0</v>
      </c>
      <c r="F143" s="33">
        <f t="shared" si="2"/>
        <v>0</v>
      </c>
      <c r="G143" s="200"/>
      <c r="I143" s="200"/>
    </row>
    <row r="144" spans="1:9">
      <c r="B144" s="15" t="s">
        <v>137</v>
      </c>
      <c r="D144" s="5"/>
      <c r="E144" s="5"/>
      <c r="F144" s="33"/>
    </row>
    <row r="145" spans="1:9">
      <c r="B145" s="90" t="s">
        <v>138</v>
      </c>
      <c r="D145" s="5"/>
      <c r="E145" s="5"/>
      <c r="F145" s="33"/>
    </row>
    <row r="146" spans="1:9">
      <c r="B146" s="45"/>
      <c r="D146" s="5"/>
      <c r="E146" s="5"/>
      <c r="F146" s="33"/>
    </row>
    <row r="147" spans="1:9" s="15" customFormat="1" ht="19.5" customHeight="1">
      <c r="A147" s="42">
        <v>17</v>
      </c>
      <c r="B147" s="194" t="s">
        <v>139</v>
      </c>
      <c r="C147" s="73" t="s">
        <v>11</v>
      </c>
      <c r="D147" s="32" t="s">
        <v>8</v>
      </c>
      <c r="E147" s="32">
        <v>20</v>
      </c>
      <c r="F147" s="33">
        <f t="shared" si="2"/>
        <v>20</v>
      </c>
      <c r="G147" s="44"/>
      <c r="H147" s="47"/>
      <c r="I147" s="44"/>
    </row>
    <row r="148" spans="1:9" s="15" customFormat="1" ht="12.75" customHeight="1">
      <c r="A148" s="42"/>
      <c r="B148" s="194"/>
      <c r="C148" s="73"/>
      <c r="D148" s="32" t="s">
        <v>10</v>
      </c>
      <c r="E148" s="32">
        <v>0</v>
      </c>
      <c r="F148" s="33">
        <f t="shared" si="2"/>
        <v>0</v>
      </c>
      <c r="G148" s="44"/>
      <c r="H148" s="47"/>
      <c r="I148" s="44"/>
    </row>
    <row r="149" spans="1:9" s="15" customFormat="1">
      <c r="A149" s="42"/>
      <c r="B149" s="45" t="s">
        <v>137</v>
      </c>
      <c r="C149" s="89"/>
      <c r="D149" s="32"/>
      <c r="E149" s="32"/>
      <c r="F149" s="33"/>
      <c r="G149" s="44"/>
      <c r="H149" s="47"/>
      <c r="I149" s="44"/>
    </row>
    <row r="150" spans="1:9" s="15" customFormat="1">
      <c r="A150" s="42"/>
      <c r="B150" s="48" t="s">
        <v>140</v>
      </c>
      <c r="C150" s="89"/>
      <c r="D150" s="32"/>
      <c r="E150" s="32"/>
      <c r="F150" s="33"/>
      <c r="G150" s="44"/>
      <c r="H150" s="47"/>
      <c r="I150" s="44"/>
    </row>
    <row r="151" spans="1:9" s="15" customFormat="1">
      <c r="A151" s="42"/>
      <c r="B151" s="45"/>
      <c r="C151" s="5"/>
      <c r="D151" s="5"/>
      <c r="E151" s="5"/>
      <c r="F151" s="33"/>
      <c r="G151" s="44"/>
      <c r="H151" s="47"/>
      <c r="I151" s="44"/>
    </row>
    <row r="152" spans="1:9" s="15" customFormat="1" ht="14.45" customHeight="1">
      <c r="A152" s="42">
        <v>18</v>
      </c>
      <c r="B152" s="191" t="s">
        <v>141</v>
      </c>
      <c r="C152" s="73" t="s">
        <v>11</v>
      </c>
      <c r="D152" s="32" t="s">
        <v>8</v>
      </c>
      <c r="E152" s="32">
        <v>20</v>
      </c>
      <c r="F152" s="33">
        <f t="shared" si="2"/>
        <v>20</v>
      </c>
      <c r="G152" s="44"/>
      <c r="H152" s="47"/>
      <c r="I152" s="44"/>
    </row>
    <row r="153" spans="1:9" s="15" customFormat="1">
      <c r="A153" s="42"/>
      <c r="B153" s="191"/>
      <c r="C153" s="73"/>
      <c r="D153" s="32" t="s">
        <v>10</v>
      </c>
      <c r="E153" s="32">
        <v>0</v>
      </c>
      <c r="F153" s="33">
        <f t="shared" si="2"/>
        <v>0</v>
      </c>
      <c r="G153" s="44"/>
      <c r="H153" s="47"/>
      <c r="I153" s="44"/>
    </row>
    <row r="154" spans="1:9" s="15" customFormat="1" ht="28.9">
      <c r="A154" s="42"/>
      <c r="B154" s="15" t="s">
        <v>142</v>
      </c>
      <c r="C154" s="5"/>
      <c r="D154" s="5"/>
      <c r="E154" s="5"/>
      <c r="F154" s="33"/>
      <c r="G154" s="44"/>
      <c r="H154" s="47"/>
      <c r="I154" s="44"/>
    </row>
    <row r="155" spans="1:9" s="15" customFormat="1" ht="28.9">
      <c r="A155" s="42"/>
      <c r="B155" s="39" t="s">
        <v>143</v>
      </c>
      <c r="C155" s="5"/>
      <c r="D155" s="5"/>
      <c r="E155" s="5"/>
      <c r="F155" s="33"/>
      <c r="G155" s="44"/>
      <c r="H155" s="47"/>
      <c r="I155" s="44"/>
    </row>
    <row r="156" spans="1:9" s="15" customFormat="1">
      <c r="A156" s="42"/>
      <c r="B156" s="56"/>
      <c r="C156" s="5"/>
      <c r="D156" s="5"/>
      <c r="E156" s="5"/>
      <c r="F156" s="33"/>
      <c r="G156" s="82"/>
      <c r="H156" s="47"/>
      <c r="I156" s="82"/>
    </row>
    <row r="157" spans="1:9" ht="14.45" customHeight="1">
      <c r="A157" s="1">
        <v>19</v>
      </c>
      <c r="B157" s="191" t="s">
        <v>144</v>
      </c>
      <c r="C157" s="73" t="s">
        <v>11</v>
      </c>
      <c r="D157" s="32" t="s">
        <v>8</v>
      </c>
      <c r="E157" s="32">
        <v>20</v>
      </c>
      <c r="F157" s="33">
        <f t="shared" si="2"/>
        <v>20</v>
      </c>
    </row>
    <row r="158" spans="1:9">
      <c r="B158" s="191"/>
      <c r="C158" s="73"/>
      <c r="D158" s="32" t="s">
        <v>10</v>
      </c>
      <c r="E158" s="32">
        <v>0</v>
      </c>
      <c r="F158" s="33">
        <f t="shared" si="2"/>
        <v>0</v>
      </c>
    </row>
    <row r="159" spans="1:9">
      <c r="B159" s="15" t="s">
        <v>145</v>
      </c>
      <c r="D159" s="5"/>
      <c r="E159" s="5"/>
      <c r="F159" s="33"/>
    </row>
    <row r="160" spans="1:9" ht="28.9">
      <c r="B160" s="39" t="s">
        <v>146</v>
      </c>
      <c r="D160" s="5"/>
      <c r="E160" s="5"/>
      <c r="F160" s="33"/>
    </row>
    <row r="161" spans="1:9">
      <c r="B161" s="45"/>
      <c r="D161" s="5"/>
      <c r="E161" s="5"/>
      <c r="F161" s="33"/>
    </row>
    <row r="162" spans="1:9">
      <c r="A162" s="42">
        <v>20</v>
      </c>
      <c r="B162" s="191" t="s">
        <v>147</v>
      </c>
      <c r="C162" s="73" t="s">
        <v>11</v>
      </c>
      <c r="D162" s="32" t="s">
        <v>8</v>
      </c>
      <c r="E162" s="32">
        <v>20</v>
      </c>
      <c r="F162" s="33">
        <f t="shared" si="2"/>
        <v>20</v>
      </c>
      <c r="G162" s="52"/>
      <c r="I162" s="52"/>
    </row>
    <row r="163" spans="1:9" ht="33" customHeight="1">
      <c r="A163" s="53"/>
      <c r="B163" s="191"/>
      <c r="C163" s="73"/>
      <c r="D163" s="32" t="s">
        <v>10</v>
      </c>
      <c r="E163" s="32">
        <v>0</v>
      </c>
      <c r="F163" s="33">
        <f t="shared" si="2"/>
        <v>0</v>
      </c>
      <c r="G163" s="52"/>
      <c r="I163" s="52"/>
    </row>
    <row r="164" spans="1:9" ht="28.9">
      <c r="A164" s="53"/>
      <c r="B164" s="15" t="s">
        <v>142</v>
      </c>
      <c r="D164" s="91"/>
      <c r="E164" s="91"/>
      <c r="F164" s="33"/>
      <c r="G164" s="52"/>
      <c r="I164" s="52"/>
    </row>
    <row r="165" spans="1:9" ht="43.15">
      <c r="A165" s="53"/>
      <c r="B165" s="39" t="s">
        <v>148</v>
      </c>
      <c r="D165" s="91"/>
      <c r="E165" s="91"/>
      <c r="F165" s="33"/>
      <c r="G165" s="52"/>
      <c r="I165" s="52"/>
    </row>
    <row r="166" spans="1:9">
      <c r="A166" s="53"/>
      <c r="B166" s="92"/>
      <c r="D166" s="91"/>
      <c r="E166" s="91"/>
      <c r="F166" s="33"/>
      <c r="G166" s="93"/>
      <c r="I166" s="93"/>
    </row>
    <row r="167" spans="1:9" s="15" customFormat="1" ht="14.45" customHeight="1">
      <c r="A167" s="42">
        <v>21</v>
      </c>
      <c r="B167" s="191" t="s">
        <v>149</v>
      </c>
      <c r="C167" s="73" t="s">
        <v>11</v>
      </c>
      <c r="D167" s="32" t="s">
        <v>8</v>
      </c>
      <c r="E167" s="32">
        <v>20</v>
      </c>
      <c r="F167" s="33">
        <f t="shared" si="2"/>
        <v>20</v>
      </c>
      <c r="G167" s="192"/>
      <c r="H167" s="47"/>
      <c r="I167" s="192" t="s">
        <v>150</v>
      </c>
    </row>
    <row r="168" spans="1:9" s="15" customFormat="1">
      <c r="A168" s="42"/>
      <c r="B168" s="191"/>
      <c r="C168" s="73"/>
      <c r="D168" s="32" t="s">
        <v>10</v>
      </c>
      <c r="E168" s="32">
        <v>0</v>
      </c>
      <c r="F168" s="33">
        <f t="shared" si="2"/>
        <v>0</v>
      </c>
      <c r="G168" s="192"/>
      <c r="H168" s="47"/>
      <c r="I168" s="192"/>
    </row>
    <row r="169" spans="1:9" s="15" customFormat="1" ht="28.9">
      <c r="A169" s="42"/>
      <c r="B169" s="15" t="s">
        <v>142</v>
      </c>
      <c r="C169" s="5"/>
      <c r="D169" s="5"/>
      <c r="E169" s="5"/>
      <c r="F169" s="33"/>
      <c r="G169" s="44"/>
      <c r="H169" s="47"/>
      <c r="I169" s="44"/>
    </row>
    <row r="170" spans="1:9" s="15" customFormat="1" ht="43.15">
      <c r="A170" s="42"/>
      <c r="B170" s="39" t="s">
        <v>151</v>
      </c>
      <c r="C170" s="5"/>
      <c r="D170" s="5"/>
      <c r="E170" s="5"/>
      <c r="F170" s="33"/>
      <c r="G170" s="44"/>
      <c r="H170" s="47"/>
      <c r="I170" s="44"/>
    </row>
    <row r="171" spans="1:9">
      <c r="B171" s="45"/>
      <c r="D171" s="5"/>
      <c r="E171" s="5"/>
      <c r="F171" s="33"/>
    </row>
    <row r="172" spans="1:9" ht="15.6">
      <c r="B172" s="94" t="s">
        <v>152</v>
      </c>
      <c r="C172" s="95"/>
      <c r="D172" s="95"/>
      <c r="E172" s="95"/>
      <c r="F172" s="96">
        <f>SUM(F173:F260)</f>
        <v>125</v>
      </c>
      <c r="G172" s="95"/>
      <c r="H172" s="97"/>
      <c r="I172" s="95"/>
    </row>
    <row r="173" spans="1:9" ht="19.149999999999999">
      <c r="A173" s="42">
        <v>22</v>
      </c>
      <c r="B173" s="191" t="s">
        <v>153</v>
      </c>
      <c r="C173" s="73" t="s">
        <v>11</v>
      </c>
      <c r="D173" s="32" t="s">
        <v>8</v>
      </c>
      <c r="E173" s="32">
        <v>20</v>
      </c>
      <c r="F173" s="33">
        <f t="shared" si="2"/>
        <v>20</v>
      </c>
      <c r="G173" s="44"/>
      <c r="I173" s="44" t="s">
        <v>154</v>
      </c>
    </row>
    <row r="174" spans="1:9">
      <c r="A174" s="53"/>
      <c r="B174" s="191"/>
      <c r="C174" s="73"/>
      <c r="D174" s="32" t="s">
        <v>10</v>
      </c>
      <c r="E174" s="32">
        <v>0</v>
      </c>
      <c r="F174" s="33">
        <f t="shared" si="2"/>
        <v>0</v>
      </c>
    </row>
    <row r="175" spans="1:9" s="15" customFormat="1">
      <c r="A175" s="42"/>
      <c r="B175" s="15" t="s">
        <v>155</v>
      </c>
      <c r="C175" s="5"/>
      <c r="D175" s="5"/>
      <c r="E175" s="5"/>
      <c r="F175" s="33"/>
      <c r="G175" s="44"/>
      <c r="H175" s="47"/>
      <c r="I175" s="44"/>
    </row>
    <row r="176" spans="1:9" s="15" customFormat="1" ht="409.6">
      <c r="A176" s="42"/>
      <c r="B176" s="39" t="s">
        <v>156</v>
      </c>
      <c r="C176" s="5"/>
      <c r="D176" s="5"/>
      <c r="E176" s="5"/>
      <c r="F176" s="33"/>
      <c r="G176" s="98" t="s">
        <v>157</v>
      </c>
      <c r="H176" s="99" t="s">
        <v>158</v>
      </c>
    </row>
    <row r="177" spans="1:9">
      <c r="B177" s="56"/>
      <c r="D177" s="5"/>
      <c r="E177" s="5"/>
      <c r="F177" s="33"/>
      <c r="G177" s="82"/>
      <c r="I177" s="82"/>
    </row>
    <row r="178" spans="1:9" ht="14.45" customHeight="1">
      <c r="A178" s="1" t="s">
        <v>159</v>
      </c>
      <c r="B178" s="191" t="s">
        <v>160</v>
      </c>
      <c r="C178" s="73" t="s">
        <v>11</v>
      </c>
      <c r="D178" s="32" t="s">
        <v>8</v>
      </c>
      <c r="E178" s="32">
        <v>15</v>
      </c>
      <c r="F178" s="33">
        <f t="shared" si="2"/>
        <v>15</v>
      </c>
    </row>
    <row r="179" spans="1:9">
      <c r="B179" s="191"/>
      <c r="C179" s="73"/>
      <c r="D179" s="32" t="s">
        <v>10</v>
      </c>
      <c r="E179" s="32">
        <v>0</v>
      </c>
      <c r="F179" s="33">
        <f t="shared" si="2"/>
        <v>0</v>
      </c>
    </row>
    <row r="180" spans="1:9">
      <c r="B180" s="15" t="s">
        <v>161</v>
      </c>
      <c r="C180" s="73"/>
      <c r="D180" s="32" t="s">
        <v>162</v>
      </c>
      <c r="E180" s="100">
        <v>0</v>
      </c>
      <c r="F180" s="33">
        <f t="shared" si="2"/>
        <v>0</v>
      </c>
    </row>
    <row r="181" spans="1:9" ht="28.9">
      <c r="B181" s="39" t="s">
        <v>163</v>
      </c>
      <c r="D181" s="5"/>
      <c r="E181" s="5"/>
      <c r="F181" s="33"/>
    </row>
    <row r="182" spans="1:9">
      <c r="B182" s="56"/>
      <c r="D182" s="5"/>
      <c r="E182" s="5"/>
      <c r="F182" s="33"/>
      <c r="G182" s="82"/>
      <c r="I182" s="82"/>
    </row>
    <row r="183" spans="1:9">
      <c r="A183" s="1" t="s">
        <v>164</v>
      </c>
      <c r="B183" s="191" t="s">
        <v>165</v>
      </c>
      <c r="C183" s="73" t="s">
        <v>11</v>
      </c>
      <c r="D183" s="32" t="s">
        <v>166</v>
      </c>
      <c r="E183" s="32">
        <v>0</v>
      </c>
      <c r="F183" s="33">
        <f t="shared" si="2"/>
        <v>0</v>
      </c>
    </row>
    <row r="184" spans="1:9">
      <c r="B184" s="191"/>
      <c r="C184" s="73"/>
      <c r="D184" s="32" t="s">
        <v>167</v>
      </c>
      <c r="E184" s="32">
        <v>0</v>
      </c>
      <c r="F184" s="33">
        <f t="shared" si="2"/>
        <v>0</v>
      </c>
    </row>
    <row r="185" spans="1:9">
      <c r="B185" s="191"/>
      <c r="C185" s="73"/>
      <c r="D185" s="32" t="s">
        <v>168</v>
      </c>
      <c r="E185" s="32">
        <v>0</v>
      </c>
      <c r="F185" s="33">
        <f t="shared" si="2"/>
        <v>0</v>
      </c>
    </row>
    <row r="186" spans="1:9">
      <c r="B186" s="15" t="s">
        <v>169</v>
      </c>
      <c r="D186" s="5"/>
      <c r="E186" s="5"/>
      <c r="F186" s="33"/>
    </row>
    <row r="187" spans="1:9" ht="28.9">
      <c r="B187" s="39" t="s">
        <v>170</v>
      </c>
      <c r="D187" s="5"/>
      <c r="E187" s="5"/>
      <c r="F187" s="33"/>
    </row>
    <row r="188" spans="1:9">
      <c r="B188" s="56"/>
      <c r="D188" s="5"/>
      <c r="E188" s="5"/>
      <c r="F188" s="33"/>
      <c r="G188" s="82"/>
      <c r="I188" s="82"/>
    </row>
    <row r="189" spans="1:9">
      <c r="A189" s="1" t="s">
        <v>171</v>
      </c>
      <c r="B189" s="191" t="s">
        <v>172</v>
      </c>
      <c r="C189" s="73"/>
      <c r="D189" s="32" t="s">
        <v>8</v>
      </c>
      <c r="E189" s="32">
        <v>15</v>
      </c>
      <c r="F189" s="33">
        <f t="shared" si="2"/>
        <v>0</v>
      </c>
    </row>
    <row r="190" spans="1:9">
      <c r="B190" s="191"/>
      <c r="C190" s="73"/>
      <c r="D190" s="32" t="s">
        <v>10</v>
      </c>
      <c r="E190" s="32">
        <v>0</v>
      </c>
      <c r="F190" s="33">
        <f t="shared" si="2"/>
        <v>0</v>
      </c>
    </row>
    <row r="191" spans="1:9">
      <c r="B191" s="191"/>
      <c r="C191" s="73" t="s">
        <v>11</v>
      </c>
      <c r="D191" s="32" t="s">
        <v>162</v>
      </c>
      <c r="E191" s="32">
        <v>0</v>
      </c>
      <c r="F191" s="33">
        <f t="shared" si="2"/>
        <v>0</v>
      </c>
    </row>
    <row r="192" spans="1:9">
      <c r="B192" s="15" t="s">
        <v>161</v>
      </c>
      <c r="C192" s="89"/>
      <c r="D192" s="32"/>
      <c r="E192" s="32"/>
      <c r="F192" s="33"/>
    </row>
    <row r="193" spans="1:9">
      <c r="B193" s="39" t="s">
        <v>24</v>
      </c>
      <c r="C193" s="89"/>
      <c r="D193" s="32"/>
      <c r="E193" s="32"/>
      <c r="F193" s="33"/>
    </row>
    <row r="194" spans="1:9">
      <c r="B194" s="56"/>
      <c r="D194" s="5"/>
      <c r="E194" s="5"/>
      <c r="F194" s="33"/>
      <c r="G194" s="82"/>
      <c r="I194" s="82"/>
    </row>
    <row r="195" spans="1:9">
      <c r="A195" s="1" t="s">
        <v>173</v>
      </c>
      <c r="B195" s="191" t="s">
        <v>174</v>
      </c>
      <c r="C195" s="73"/>
      <c r="D195" s="32" t="s">
        <v>175</v>
      </c>
      <c r="E195" s="32">
        <v>15</v>
      </c>
      <c r="F195" s="33">
        <f t="shared" si="2"/>
        <v>0</v>
      </c>
    </row>
    <row r="196" spans="1:9">
      <c r="B196" s="191"/>
      <c r="C196" s="73"/>
      <c r="D196" s="32" t="s">
        <v>176</v>
      </c>
      <c r="E196" s="32">
        <v>12</v>
      </c>
      <c r="F196" s="33">
        <f t="shared" si="2"/>
        <v>0</v>
      </c>
    </row>
    <row r="197" spans="1:9">
      <c r="B197" s="191"/>
      <c r="C197" s="73"/>
      <c r="D197" s="32" t="s">
        <v>177</v>
      </c>
      <c r="E197" s="32">
        <v>10</v>
      </c>
      <c r="F197" s="33">
        <f t="shared" si="2"/>
        <v>0</v>
      </c>
    </row>
    <row r="198" spans="1:9">
      <c r="B198" s="191"/>
      <c r="C198" s="73"/>
      <c r="D198" s="32" t="s">
        <v>178</v>
      </c>
      <c r="E198" s="32">
        <v>5</v>
      </c>
      <c r="F198" s="33">
        <f t="shared" si="2"/>
        <v>0</v>
      </c>
    </row>
    <row r="199" spans="1:9">
      <c r="B199" s="191"/>
      <c r="C199" s="73"/>
      <c r="D199" s="32" t="s">
        <v>179</v>
      </c>
      <c r="E199" s="32">
        <v>0</v>
      </c>
      <c r="F199" s="33">
        <f t="shared" si="2"/>
        <v>0</v>
      </c>
    </row>
    <row r="200" spans="1:9">
      <c r="B200" s="56"/>
      <c r="D200" s="5"/>
      <c r="E200" s="5"/>
      <c r="F200" s="33"/>
      <c r="G200" s="82"/>
      <c r="I200" s="82"/>
    </row>
    <row r="201" spans="1:9">
      <c r="A201" s="1" t="s">
        <v>180</v>
      </c>
      <c r="B201" s="191" t="s">
        <v>181</v>
      </c>
      <c r="C201" s="73"/>
      <c r="D201" s="32" t="s">
        <v>182</v>
      </c>
      <c r="E201" s="32">
        <v>10</v>
      </c>
      <c r="F201" s="33">
        <f t="shared" ref="F201:F257" si="3">IF(C201="x",E201,0)</f>
        <v>0</v>
      </c>
    </row>
    <row r="202" spans="1:9">
      <c r="B202" s="191"/>
      <c r="C202" s="73"/>
      <c r="D202" s="32" t="s">
        <v>183</v>
      </c>
      <c r="E202" s="32">
        <v>5</v>
      </c>
      <c r="F202" s="33">
        <f t="shared" si="3"/>
        <v>0</v>
      </c>
    </row>
    <row r="203" spans="1:9">
      <c r="B203" s="191"/>
      <c r="C203" s="73"/>
      <c r="D203" s="32" t="s">
        <v>184</v>
      </c>
      <c r="E203" s="32">
        <v>0</v>
      </c>
      <c r="F203" s="33">
        <f t="shared" si="3"/>
        <v>0</v>
      </c>
    </row>
    <row r="204" spans="1:9">
      <c r="B204" s="5"/>
      <c r="C204" s="89"/>
      <c r="D204" s="32"/>
      <c r="E204" s="32"/>
      <c r="F204" s="33"/>
    </row>
    <row r="205" spans="1:9" s="15" customFormat="1" ht="28.9">
      <c r="A205" s="42" t="s">
        <v>185</v>
      </c>
      <c r="B205" s="43" t="s">
        <v>186</v>
      </c>
      <c r="C205" s="5"/>
      <c r="E205" s="32">
        <v>0</v>
      </c>
      <c r="F205" s="33">
        <f t="shared" si="3"/>
        <v>0</v>
      </c>
      <c r="G205" s="82"/>
      <c r="H205" s="47"/>
      <c r="I205" s="82"/>
    </row>
    <row r="206" spans="1:9" s="15" customFormat="1">
      <c r="A206" s="42"/>
      <c r="B206" s="45" t="s">
        <v>187</v>
      </c>
      <c r="C206" s="5"/>
      <c r="E206" s="5"/>
      <c r="F206" s="33"/>
      <c r="G206" s="44"/>
      <c r="H206" s="47"/>
      <c r="I206" s="44"/>
    </row>
    <row r="207" spans="1:9" s="15" customFormat="1" ht="57.6">
      <c r="A207" s="42"/>
      <c r="B207" s="39" t="s">
        <v>188</v>
      </c>
      <c r="C207" s="5"/>
      <c r="E207" s="5"/>
      <c r="F207" s="33"/>
      <c r="G207" s="44"/>
      <c r="H207" s="47"/>
      <c r="I207" s="44"/>
    </row>
    <row r="208" spans="1:9">
      <c r="A208" s="53"/>
      <c r="B208" s="54"/>
      <c r="D208" s="50"/>
      <c r="E208" s="91"/>
      <c r="F208" s="33"/>
    </row>
    <row r="209" spans="1:9" s="15" customFormat="1" ht="28.9">
      <c r="A209" s="42" t="s">
        <v>189</v>
      </c>
      <c r="B209" s="43" t="s">
        <v>190</v>
      </c>
      <c r="C209" s="73" t="s">
        <v>11</v>
      </c>
      <c r="D209" s="32" t="s">
        <v>8</v>
      </c>
      <c r="E209" s="32">
        <v>10</v>
      </c>
      <c r="F209" s="33">
        <f t="shared" si="3"/>
        <v>10</v>
      </c>
      <c r="G209" s="44"/>
      <c r="H209" s="47"/>
      <c r="I209" s="44"/>
    </row>
    <row r="210" spans="1:9" s="15" customFormat="1" ht="28.9">
      <c r="A210" s="42"/>
      <c r="B210" s="45" t="s">
        <v>191</v>
      </c>
      <c r="C210" s="73"/>
      <c r="D210" s="32" t="s">
        <v>10</v>
      </c>
      <c r="E210" s="5"/>
      <c r="F210" s="33"/>
      <c r="G210" s="44"/>
      <c r="H210" s="47"/>
      <c r="I210" s="44"/>
    </row>
    <row r="211" spans="1:9" s="15" customFormat="1" ht="43.15">
      <c r="A211" s="42"/>
      <c r="B211" s="39" t="s">
        <v>192</v>
      </c>
      <c r="C211" s="5"/>
      <c r="E211" s="5"/>
      <c r="F211" s="33"/>
      <c r="G211" s="44"/>
      <c r="H211" s="47"/>
      <c r="I211" s="44"/>
    </row>
    <row r="212" spans="1:9">
      <c r="A212" s="53"/>
      <c r="B212" s="54"/>
      <c r="D212" s="50"/>
      <c r="E212" s="91"/>
      <c r="F212" s="33"/>
    </row>
    <row r="213" spans="1:9">
      <c r="A213" s="42" t="s">
        <v>193</v>
      </c>
      <c r="B213" s="191" t="s">
        <v>194</v>
      </c>
      <c r="C213" s="73" t="s">
        <v>11</v>
      </c>
      <c r="D213" s="32" t="s">
        <v>8</v>
      </c>
      <c r="E213" s="32">
        <v>15</v>
      </c>
      <c r="F213" s="33">
        <f t="shared" si="3"/>
        <v>15</v>
      </c>
      <c r="G213" s="200"/>
      <c r="I213" s="200" t="s">
        <v>195</v>
      </c>
    </row>
    <row r="214" spans="1:9">
      <c r="A214" s="53"/>
      <c r="B214" s="191"/>
      <c r="C214" s="73"/>
      <c r="D214" s="32" t="s">
        <v>10</v>
      </c>
      <c r="E214" s="32">
        <v>0</v>
      </c>
      <c r="F214" s="33">
        <f t="shared" si="3"/>
        <v>0</v>
      </c>
      <c r="G214" s="200"/>
      <c r="I214" s="200"/>
    </row>
    <row r="215" spans="1:9">
      <c r="A215" s="53"/>
      <c r="B215" s="15" t="s">
        <v>196</v>
      </c>
      <c r="D215" s="5"/>
      <c r="E215" s="5"/>
      <c r="F215" s="33"/>
    </row>
    <row r="216" spans="1:9">
      <c r="A216" s="53"/>
      <c r="B216" s="39" t="s">
        <v>197</v>
      </c>
      <c r="D216" s="5"/>
      <c r="E216" s="5"/>
      <c r="F216" s="33"/>
    </row>
    <row r="217" spans="1:9">
      <c r="A217" s="53"/>
      <c r="B217" s="54"/>
      <c r="D217" s="50"/>
      <c r="E217" s="91"/>
      <c r="F217" s="33"/>
    </row>
    <row r="218" spans="1:9">
      <c r="B218" s="5"/>
      <c r="C218" s="89"/>
      <c r="D218" s="32"/>
      <c r="E218" s="32"/>
      <c r="F218" s="33"/>
    </row>
    <row r="219" spans="1:9" s="15" customFormat="1" ht="39.6" customHeight="1">
      <c r="A219" s="42" t="s">
        <v>198</v>
      </c>
      <c r="B219" s="191" t="s">
        <v>199</v>
      </c>
      <c r="C219" s="73" t="s">
        <v>11</v>
      </c>
      <c r="D219" s="32" t="s">
        <v>8</v>
      </c>
      <c r="E219" s="32">
        <v>10</v>
      </c>
      <c r="F219" s="33">
        <f t="shared" si="3"/>
        <v>10</v>
      </c>
      <c r="G219" s="192"/>
      <c r="H219" s="47"/>
      <c r="I219" s="192" t="s">
        <v>200</v>
      </c>
    </row>
    <row r="220" spans="1:9" s="15" customFormat="1">
      <c r="A220" s="42"/>
      <c r="B220" s="191"/>
      <c r="C220" s="73"/>
      <c r="D220" s="32" t="s">
        <v>10</v>
      </c>
      <c r="E220" s="32">
        <v>0</v>
      </c>
      <c r="F220" s="33">
        <f t="shared" si="3"/>
        <v>0</v>
      </c>
      <c r="G220" s="192"/>
      <c r="H220" s="47"/>
      <c r="I220" s="192"/>
    </row>
    <row r="221" spans="1:9" s="15" customFormat="1">
      <c r="A221" s="42"/>
      <c r="B221" s="15" t="s">
        <v>201</v>
      </c>
      <c r="C221" s="5"/>
      <c r="D221" s="5"/>
      <c r="E221" s="5"/>
      <c r="F221" s="33"/>
      <c r="G221" s="44"/>
      <c r="H221" s="47"/>
      <c r="I221" s="44"/>
    </row>
    <row r="222" spans="1:9" s="15" customFormat="1" ht="43.15">
      <c r="A222" s="42"/>
      <c r="B222" s="101" t="s">
        <v>202</v>
      </c>
      <c r="C222" s="5"/>
      <c r="D222" s="5"/>
      <c r="E222" s="5"/>
      <c r="F222" s="33"/>
      <c r="G222" s="98" t="s">
        <v>203</v>
      </c>
      <c r="H222" s="49" t="s">
        <v>204</v>
      </c>
    </row>
    <row r="223" spans="1:9" s="15" customFormat="1">
      <c r="A223" s="42"/>
      <c r="B223" s="45"/>
      <c r="C223" s="5"/>
      <c r="D223" s="5"/>
      <c r="E223" s="5"/>
      <c r="F223" s="33"/>
      <c r="G223" s="44"/>
      <c r="H223" s="47"/>
      <c r="I223" s="44"/>
    </row>
    <row r="224" spans="1:9" s="15" customFormat="1">
      <c r="A224" s="42" t="s">
        <v>205</v>
      </c>
      <c r="B224" s="191" t="s">
        <v>206</v>
      </c>
      <c r="C224" s="73" t="s">
        <v>11</v>
      </c>
      <c r="D224" s="32" t="s">
        <v>8</v>
      </c>
      <c r="E224" s="32">
        <v>10</v>
      </c>
      <c r="F224" s="33">
        <f t="shared" si="3"/>
        <v>10</v>
      </c>
      <c r="G224" s="44"/>
      <c r="H224" s="47"/>
      <c r="I224" s="44" t="s">
        <v>207</v>
      </c>
    </row>
    <row r="225" spans="1:9" s="15" customFormat="1">
      <c r="A225" s="42"/>
      <c r="B225" s="191"/>
      <c r="C225" s="73"/>
      <c r="D225" s="32" t="s">
        <v>10</v>
      </c>
      <c r="E225" s="32">
        <v>0</v>
      </c>
      <c r="F225" s="33">
        <f t="shared" si="3"/>
        <v>0</v>
      </c>
      <c r="G225" s="44"/>
      <c r="H225" s="47"/>
      <c r="I225" s="44"/>
    </row>
    <row r="226" spans="1:9" s="15" customFormat="1">
      <c r="A226" s="42"/>
      <c r="B226" s="15" t="s">
        <v>201</v>
      </c>
      <c r="C226" s="5"/>
      <c r="D226" s="5"/>
      <c r="E226" s="5"/>
      <c r="F226" s="33"/>
      <c r="G226" s="44"/>
      <c r="H226" s="47"/>
      <c r="I226" s="44"/>
    </row>
    <row r="227" spans="1:9" s="15" customFormat="1" ht="172.9">
      <c r="A227" s="42"/>
      <c r="B227" s="39" t="s">
        <v>208</v>
      </c>
      <c r="C227" s="5"/>
      <c r="D227" s="5"/>
      <c r="E227" s="5"/>
      <c r="F227" s="33"/>
      <c r="G227" s="98" t="s">
        <v>209</v>
      </c>
      <c r="H227" s="99" t="s">
        <v>210</v>
      </c>
    </row>
    <row r="228" spans="1:9" s="15" customFormat="1">
      <c r="A228" s="42"/>
      <c r="B228" s="45"/>
      <c r="C228" s="5"/>
      <c r="D228" s="5"/>
      <c r="E228" s="5"/>
      <c r="F228" s="33"/>
      <c r="G228" s="44"/>
      <c r="H228" s="47"/>
      <c r="I228" s="44"/>
    </row>
    <row r="229" spans="1:9" s="15" customFormat="1" ht="19.149999999999999">
      <c r="A229" s="42" t="s">
        <v>211</v>
      </c>
      <c r="B229" s="191" t="s">
        <v>212</v>
      </c>
      <c r="C229" s="73"/>
      <c r="D229" s="32" t="s">
        <v>8</v>
      </c>
      <c r="E229" s="32">
        <v>10</v>
      </c>
      <c r="F229" s="33">
        <f t="shared" si="3"/>
        <v>0</v>
      </c>
      <c r="G229" s="44"/>
      <c r="H229" s="47"/>
      <c r="I229" s="44" t="s">
        <v>213</v>
      </c>
    </row>
    <row r="230" spans="1:9" s="15" customFormat="1">
      <c r="A230" s="42"/>
      <c r="B230" s="191"/>
      <c r="C230" s="73" t="s">
        <v>11</v>
      </c>
      <c r="D230" s="32" t="s">
        <v>10</v>
      </c>
      <c r="E230" s="32">
        <v>0</v>
      </c>
      <c r="F230" s="33">
        <f t="shared" si="3"/>
        <v>0</v>
      </c>
      <c r="G230" s="44"/>
      <c r="H230" s="47"/>
      <c r="I230" s="44"/>
    </row>
    <row r="231" spans="1:9" s="15" customFormat="1">
      <c r="A231" s="42"/>
      <c r="B231" s="15" t="s">
        <v>201</v>
      </c>
      <c r="C231" s="5"/>
      <c r="D231" s="5"/>
      <c r="E231" s="5"/>
      <c r="F231" s="33"/>
      <c r="G231" s="44"/>
      <c r="H231" s="47"/>
      <c r="I231" s="44"/>
    </row>
    <row r="232" spans="1:9" s="15" customFormat="1">
      <c r="A232" s="42"/>
      <c r="B232" s="39" t="s">
        <v>24</v>
      </c>
      <c r="C232" s="5"/>
      <c r="D232" s="5"/>
      <c r="E232" s="5"/>
      <c r="F232" s="33"/>
      <c r="G232" s="44"/>
      <c r="H232" s="47"/>
      <c r="I232" s="44"/>
    </row>
    <row r="233" spans="1:9">
      <c r="B233" s="56"/>
      <c r="D233" s="5"/>
      <c r="E233" s="5"/>
      <c r="F233" s="33"/>
      <c r="G233" s="82"/>
      <c r="I233" s="82"/>
    </row>
    <row r="234" spans="1:9">
      <c r="A234" s="1" t="s">
        <v>214</v>
      </c>
      <c r="B234" s="191" t="s">
        <v>215</v>
      </c>
      <c r="C234" s="73" t="s">
        <v>11</v>
      </c>
      <c r="D234" s="32" t="s">
        <v>8</v>
      </c>
      <c r="E234" s="32">
        <v>15</v>
      </c>
      <c r="F234" s="33">
        <f t="shared" si="3"/>
        <v>15</v>
      </c>
      <c r="G234" s="200"/>
      <c r="I234" s="200" t="s">
        <v>216</v>
      </c>
    </row>
    <row r="235" spans="1:9">
      <c r="B235" s="191"/>
      <c r="C235" s="73"/>
      <c r="D235" s="32" t="s">
        <v>10</v>
      </c>
      <c r="E235" s="32">
        <v>0</v>
      </c>
      <c r="F235" s="33">
        <f t="shared" si="3"/>
        <v>0</v>
      </c>
      <c r="G235" s="200"/>
      <c r="I235" s="200"/>
    </row>
    <row r="236" spans="1:9">
      <c r="B236" s="15" t="s">
        <v>217</v>
      </c>
      <c r="D236" s="5"/>
      <c r="E236" s="5"/>
      <c r="F236" s="33"/>
    </row>
    <row r="237" spans="1:9" ht="28.9">
      <c r="B237" s="39" t="s">
        <v>218</v>
      </c>
      <c r="D237" s="5"/>
      <c r="E237" s="5"/>
      <c r="F237" s="33"/>
    </row>
    <row r="238" spans="1:9">
      <c r="B238" s="56"/>
      <c r="D238" s="5"/>
      <c r="E238" s="5"/>
      <c r="F238" s="33"/>
      <c r="G238" s="82"/>
      <c r="I238" s="82"/>
    </row>
    <row r="239" spans="1:9" ht="14.45" customHeight="1">
      <c r="A239" s="1" t="s">
        <v>219</v>
      </c>
      <c r="B239" s="191" t="s">
        <v>220</v>
      </c>
      <c r="C239" s="73" t="s">
        <v>11</v>
      </c>
      <c r="D239" s="32" t="s">
        <v>8</v>
      </c>
      <c r="E239" s="32">
        <v>10</v>
      </c>
      <c r="F239" s="33">
        <f t="shared" si="3"/>
        <v>10</v>
      </c>
    </row>
    <row r="240" spans="1:9">
      <c r="B240" s="191"/>
      <c r="C240" s="73"/>
      <c r="D240" s="32" t="s">
        <v>10</v>
      </c>
      <c r="E240" s="32">
        <v>0</v>
      </c>
      <c r="F240" s="33">
        <f t="shared" si="3"/>
        <v>0</v>
      </c>
    </row>
    <row r="241" spans="1:9">
      <c r="B241" s="15" t="s">
        <v>221</v>
      </c>
      <c r="D241" s="15"/>
      <c r="E241" s="5"/>
      <c r="F241" s="33"/>
    </row>
    <row r="242" spans="1:9" ht="28.9">
      <c r="B242" s="39" t="s">
        <v>222</v>
      </c>
      <c r="D242" s="15"/>
      <c r="E242" s="5"/>
      <c r="F242" s="33"/>
    </row>
    <row r="243" spans="1:9">
      <c r="B243" s="45"/>
      <c r="D243" s="15"/>
      <c r="E243" s="5"/>
      <c r="F243" s="33"/>
    </row>
    <row r="244" spans="1:9" s="15" customFormat="1">
      <c r="A244" s="42" t="s">
        <v>223</v>
      </c>
      <c r="B244" s="191" t="s">
        <v>224</v>
      </c>
      <c r="C244" s="73" t="s">
        <v>11</v>
      </c>
      <c r="D244" s="32" t="s">
        <v>225</v>
      </c>
      <c r="E244" s="32">
        <v>20</v>
      </c>
      <c r="F244" s="33">
        <f t="shared" si="3"/>
        <v>20</v>
      </c>
      <c r="G244" s="44"/>
      <c r="H244" s="47"/>
      <c r="I244" s="44"/>
    </row>
    <row r="245" spans="1:9" s="15" customFormat="1">
      <c r="A245" s="42"/>
      <c r="B245" s="191"/>
      <c r="C245" s="73"/>
      <c r="D245" s="32" t="s">
        <v>226</v>
      </c>
      <c r="E245" s="32">
        <v>15</v>
      </c>
      <c r="F245" s="33">
        <f t="shared" si="3"/>
        <v>0</v>
      </c>
      <c r="G245" s="44"/>
      <c r="H245" s="47"/>
      <c r="I245" s="44"/>
    </row>
    <row r="246" spans="1:9" s="15" customFormat="1">
      <c r="A246" s="42"/>
      <c r="B246" s="191"/>
      <c r="C246" s="73"/>
      <c r="D246" s="32" t="s">
        <v>227</v>
      </c>
      <c r="E246" s="32">
        <v>10</v>
      </c>
      <c r="F246" s="33">
        <f t="shared" si="3"/>
        <v>0</v>
      </c>
      <c r="G246" s="44"/>
      <c r="H246" s="47"/>
      <c r="I246" s="44"/>
    </row>
    <row r="247" spans="1:9" s="15" customFormat="1">
      <c r="A247" s="42"/>
      <c r="B247" s="191"/>
      <c r="C247" s="73"/>
      <c r="D247" s="32" t="s">
        <v>228</v>
      </c>
      <c r="E247" s="32">
        <v>5</v>
      </c>
      <c r="F247" s="33">
        <f t="shared" si="3"/>
        <v>0</v>
      </c>
      <c r="G247" s="44"/>
      <c r="H247" s="47"/>
      <c r="I247" s="44"/>
    </row>
    <row r="248" spans="1:9" s="15" customFormat="1">
      <c r="A248" s="42"/>
      <c r="B248" s="191"/>
      <c r="C248" s="73"/>
      <c r="D248" s="32" t="s">
        <v>10</v>
      </c>
      <c r="E248" s="32">
        <v>0</v>
      </c>
      <c r="F248" s="33">
        <f t="shared" si="3"/>
        <v>0</v>
      </c>
      <c r="G248" s="44"/>
      <c r="H248" s="47"/>
      <c r="I248" s="44"/>
    </row>
    <row r="249" spans="1:9" s="15" customFormat="1">
      <c r="A249" s="42"/>
      <c r="B249" s="15" t="s">
        <v>229</v>
      </c>
      <c r="C249" s="5"/>
      <c r="D249" s="5"/>
      <c r="E249" s="5"/>
      <c r="F249" s="33"/>
      <c r="G249" s="44"/>
      <c r="H249" s="47"/>
      <c r="I249" s="44"/>
    </row>
    <row r="250" spans="1:9" s="15" customFormat="1">
      <c r="A250" s="42"/>
      <c r="B250" s="102" t="s">
        <v>230</v>
      </c>
      <c r="C250" s="5"/>
      <c r="D250" s="5"/>
      <c r="E250" s="5"/>
      <c r="F250" s="33"/>
      <c r="G250" s="44"/>
      <c r="H250" s="47"/>
      <c r="I250" s="44"/>
    </row>
    <row r="251" spans="1:9">
      <c r="A251" s="53"/>
      <c r="B251" s="92"/>
      <c r="D251" s="91"/>
      <c r="E251" s="91"/>
      <c r="F251" s="33"/>
      <c r="G251" s="82"/>
      <c r="I251" s="82"/>
    </row>
    <row r="252" spans="1:9" s="15" customFormat="1">
      <c r="A252" s="42" t="s">
        <v>231</v>
      </c>
      <c r="B252" s="191" t="s">
        <v>232</v>
      </c>
      <c r="C252" s="73"/>
      <c r="D252" s="32" t="s">
        <v>233</v>
      </c>
      <c r="E252" s="32">
        <v>0</v>
      </c>
      <c r="F252" s="33">
        <f t="shared" si="3"/>
        <v>0</v>
      </c>
      <c r="G252" s="44"/>
      <c r="H252" s="47"/>
      <c r="I252" s="44"/>
    </row>
    <row r="253" spans="1:9" s="15" customFormat="1">
      <c r="A253" s="42"/>
      <c r="B253" s="191"/>
      <c r="C253" s="73"/>
      <c r="D253" s="32" t="s">
        <v>234</v>
      </c>
      <c r="E253" s="32">
        <v>0</v>
      </c>
      <c r="F253" s="33">
        <f t="shared" si="3"/>
        <v>0</v>
      </c>
      <c r="G253" s="44"/>
      <c r="H253" s="47"/>
      <c r="I253" s="44"/>
    </row>
    <row r="254" spans="1:9" s="15" customFormat="1">
      <c r="A254" s="42"/>
      <c r="B254" s="191"/>
      <c r="C254" s="73"/>
      <c r="D254" s="32" t="s">
        <v>235</v>
      </c>
      <c r="E254" s="32">
        <v>0</v>
      </c>
      <c r="F254" s="33">
        <f t="shared" si="3"/>
        <v>0</v>
      </c>
      <c r="G254" s="44"/>
      <c r="H254" s="47"/>
      <c r="I254" s="44"/>
    </row>
    <row r="255" spans="1:9" s="15" customFormat="1">
      <c r="A255" s="42"/>
      <c r="B255" s="191"/>
      <c r="C255" s="73"/>
      <c r="D255" s="32" t="s">
        <v>236</v>
      </c>
      <c r="E255" s="32">
        <v>0</v>
      </c>
      <c r="F255" s="33">
        <f t="shared" si="3"/>
        <v>0</v>
      </c>
      <c r="G255" s="44"/>
      <c r="H255" s="47"/>
      <c r="I255" s="44"/>
    </row>
    <row r="256" spans="1:9" s="15" customFormat="1">
      <c r="A256" s="42"/>
      <c r="B256" s="191"/>
      <c r="C256" s="73" t="s">
        <v>11</v>
      </c>
      <c r="D256" s="32" t="s">
        <v>237</v>
      </c>
      <c r="E256" s="32">
        <v>0</v>
      </c>
      <c r="F256" s="33">
        <f t="shared" si="3"/>
        <v>0</v>
      </c>
      <c r="G256" s="44"/>
      <c r="H256" s="47"/>
      <c r="I256" s="44"/>
    </row>
    <row r="257" spans="1:9" s="15" customFormat="1">
      <c r="A257" s="42"/>
      <c r="B257" s="191"/>
      <c r="C257" s="73"/>
      <c r="D257" s="32" t="s">
        <v>162</v>
      </c>
      <c r="E257" s="32">
        <v>0</v>
      </c>
      <c r="F257" s="33">
        <f t="shared" si="3"/>
        <v>0</v>
      </c>
      <c r="G257" s="44"/>
      <c r="H257" s="47"/>
      <c r="I257" s="44"/>
    </row>
    <row r="258" spans="1:9" s="15" customFormat="1">
      <c r="A258" s="42"/>
      <c r="B258" s="15" t="s">
        <v>238</v>
      </c>
      <c r="C258" s="89"/>
      <c r="D258" s="32"/>
      <c r="E258" s="32"/>
      <c r="F258" s="33"/>
      <c r="G258" s="44"/>
      <c r="H258" s="47"/>
      <c r="I258" s="44"/>
    </row>
    <row r="259" spans="1:9" s="15" customFormat="1">
      <c r="A259" s="42"/>
      <c r="B259" s="39" t="s">
        <v>239</v>
      </c>
      <c r="C259" s="89"/>
      <c r="D259" s="32"/>
      <c r="E259" s="32"/>
      <c r="F259" s="33"/>
      <c r="G259" s="44"/>
      <c r="H259" s="47"/>
      <c r="I259" s="44"/>
    </row>
    <row r="260" spans="1:9">
      <c r="A260" s="53"/>
      <c r="B260" s="54"/>
      <c r="D260" s="50"/>
      <c r="E260" s="91"/>
      <c r="F260" s="33"/>
      <c r="G260" s="52"/>
      <c r="I260" s="52"/>
    </row>
    <row r="261" spans="1:9" ht="14.45" customHeight="1">
      <c r="B261" s="85" t="s">
        <v>240</v>
      </c>
      <c r="C261" s="85"/>
      <c r="D261" s="85"/>
      <c r="E261" s="85"/>
      <c r="F261" s="87"/>
      <c r="G261" s="85"/>
      <c r="H261" s="103"/>
      <c r="I261" s="85"/>
    </row>
    <row r="262" spans="1:9" ht="44.1" customHeight="1">
      <c r="B262" s="4"/>
      <c r="F262" s="104"/>
    </row>
    <row r="263" spans="1:9">
      <c r="F263" s="33"/>
    </row>
    <row r="264" spans="1:9" ht="25.9">
      <c r="B264" s="105" t="s">
        <v>241</v>
      </c>
      <c r="C264" s="106"/>
      <c r="D264" s="106"/>
      <c r="E264" s="106"/>
      <c r="F264" s="107">
        <f>F267+F320+F354</f>
        <v>320</v>
      </c>
      <c r="G264" s="106"/>
      <c r="H264" s="108"/>
      <c r="I264" s="106"/>
    </row>
    <row r="265" spans="1:9" ht="204" customHeight="1">
      <c r="B265" s="50" t="s">
        <v>242</v>
      </c>
      <c r="F265" s="33"/>
    </row>
    <row r="266" spans="1:9">
      <c r="B266" s="19" t="s">
        <v>3</v>
      </c>
      <c r="C266" s="98"/>
      <c r="D266" s="109" t="s">
        <v>4</v>
      </c>
      <c r="E266" s="98"/>
      <c r="F266" s="110"/>
      <c r="G266" s="111"/>
      <c r="H266" s="112"/>
      <c r="I266" s="111" t="s">
        <v>5</v>
      </c>
    </row>
    <row r="267" spans="1:9">
      <c r="B267" s="113" t="s">
        <v>243</v>
      </c>
      <c r="C267" s="106"/>
      <c r="D267" s="106"/>
      <c r="E267" s="106"/>
      <c r="F267" s="114">
        <f>SUM(F268:F319)</f>
        <v>85</v>
      </c>
      <c r="G267" s="106"/>
      <c r="H267" s="108"/>
      <c r="I267" s="106"/>
    </row>
    <row r="268" spans="1:9">
      <c r="A268" s="115">
        <v>28</v>
      </c>
      <c r="B268" s="191" t="s">
        <v>244</v>
      </c>
      <c r="C268" s="30"/>
      <c r="D268" s="31" t="s">
        <v>8</v>
      </c>
      <c r="E268" s="116">
        <v>10</v>
      </c>
      <c r="F268" s="33">
        <f t="shared" ref="F268:F323" si="4">IF(C268="x",E268,0)</f>
        <v>0</v>
      </c>
      <c r="G268" s="117"/>
      <c r="I268" s="117"/>
    </row>
    <row r="269" spans="1:9">
      <c r="B269" s="191"/>
      <c r="C269" s="35" t="s">
        <v>11</v>
      </c>
      <c r="D269" s="5" t="s">
        <v>10</v>
      </c>
      <c r="E269" s="116">
        <v>5</v>
      </c>
      <c r="F269" s="33">
        <f t="shared" si="4"/>
        <v>5</v>
      </c>
      <c r="G269" s="117"/>
      <c r="I269" s="117"/>
    </row>
    <row r="270" spans="1:9">
      <c r="B270" s="191"/>
      <c r="C270" s="43"/>
      <c r="D270" s="5"/>
      <c r="E270" s="116">
        <v>0</v>
      </c>
      <c r="F270" s="33">
        <f t="shared" si="4"/>
        <v>0</v>
      </c>
      <c r="G270" s="117"/>
      <c r="I270" s="117"/>
    </row>
    <row r="271" spans="1:9">
      <c r="B271" s="118" t="s">
        <v>245</v>
      </c>
      <c r="C271" s="37"/>
      <c r="D271" s="37"/>
      <c r="E271" s="37"/>
      <c r="F271" s="33"/>
    </row>
    <row r="272" spans="1:9">
      <c r="B272" s="39" t="s">
        <v>24</v>
      </c>
      <c r="D272" s="5"/>
      <c r="E272" s="5"/>
      <c r="F272" s="33"/>
    </row>
    <row r="273" spans="1:9" ht="15.6">
      <c r="B273" s="5"/>
      <c r="D273" s="119"/>
      <c r="E273" s="120"/>
      <c r="F273" s="33"/>
      <c r="G273" s="121"/>
      <c r="I273" s="121"/>
    </row>
    <row r="274" spans="1:9">
      <c r="A274" s="115">
        <v>29</v>
      </c>
      <c r="B274" s="191" t="s">
        <v>246</v>
      </c>
      <c r="C274" s="30"/>
      <c r="D274" s="31" t="s">
        <v>247</v>
      </c>
      <c r="E274" s="116">
        <v>15</v>
      </c>
      <c r="F274" s="33">
        <f t="shared" si="4"/>
        <v>0</v>
      </c>
      <c r="G274" s="192"/>
      <c r="I274" s="192" t="s">
        <v>248</v>
      </c>
    </row>
    <row r="275" spans="1:9">
      <c r="B275" s="191"/>
      <c r="C275" s="35" t="s">
        <v>11</v>
      </c>
      <c r="D275" s="5" t="s">
        <v>249</v>
      </c>
      <c r="E275" s="116">
        <v>5</v>
      </c>
      <c r="F275" s="33">
        <f t="shared" si="4"/>
        <v>5</v>
      </c>
      <c r="G275" s="192"/>
      <c r="I275" s="192"/>
    </row>
    <row r="276" spans="1:9">
      <c r="B276" s="191"/>
      <c r="C276" s="35"/>
      <c r="D276" s="5" t="s">
        <v>250</v>
      </c>
      <c r="E276" s="116">
        <v>0</v>
      </c>
      <c r="F276" s="33">
        <f t="shared" si="4"/>
        <v>0</v>
      </c>
      <c r="G276" s="192"/>
      <c r="I276" s="192"/>
    </row>
    <row r="277" spans="1:9">
      <c r="B277" s="122" t="s">
        <v>251</v>
      </c>
      <c r="C277" s="37"/>
      <c r="D277" s="37"/>
      <c r="E277" s="37"/>
      <c r="F277" s="33"/>
    </row>
    <row r="278" spans="1:9" ht="115.15">
      <c r="B278" s="39" t="s">
        <v>252</v>
      </c>
      <c r="D278" s="5"/>
      <c r="E278" s="5"/>
      <c r="F278" s="33"/>
    </row>
    <row r="279" spans="1:9">
      <c r="B279" s="15"/>
      <c r="D279" s="5"/>
      <c r="E279" s="5"/>
      <c r="F279" s="33"/>
    </row>
    <row r="280" spans="1:9" s="15" customFormat="1">
      <c r="A280" s="42">
        <v>30</v>
      </c>
      <c r="B280" s="191" t="s">
        <v>253</v>
      </c>
      <c r="C280" s="35"/>
      <c r="D280" s="5" t="s">
        <v>8</v>
      </c>
      <c r="E280" s="116">
        <v>20</v>
      </c>
      <c r="F280" s="33">
        <f t="shared" si="4"/>
        <v>0</v>
      </c>
      <c r="G280" s="117"/>
      <c r="H280" s="47"/>
      <c r="I280" s="117"/>
    </row>
    <row r="281" spans="1:9" s="15" customFormat="1">
      <c r="A281" s="42"/>
      <c r="B281" s="191"/>
      <c r="C281" s="35" t="s">
        <v>11</v>
      </c>
      <c r="D281" s="5" t="s">
        <v>10</v>
      </c>
      <c r="E281" s="116">
        <v>0</v>
      </c>
      <c r="F281" s="33">
        <f t="shared" si="4"/>
        <v>0</v>
      </c>
      <c r="G281" s="117"/>
      <c r="H281" s="47"/>
      <c r="I281" s="117"/>
    </row>
    <row r="282" spans="1:9" s="15" customFormat="1">
      <c r="A282" s="42"/>
      <c r="B282" s="191"/>
      <c r="C282" s="35"/>
      <c r="D282" s="5" t="s">
        <v>162</v>
      </c>
      <c r="E282" s="116">
        <v>0</v>
      </c>
      <c r="F282" s="33">
        <f t="shared" si="4"/>
        <v>0</v>
      </c>
      <c r="G282" s="117"/>
      <c r="H282" s="47"/>
      <c r="I282" s="117"/>
    </row>
    <row r="283" spans="1:9" s="15" customFormat="1">
      <c r="A283" s="42"/>
      <c r="B283" s="36" t="s">
        <v>254</v>
      </c>
      <c r="C283" s="37"/>
      <c r="D283" s="37"/>
      <c r="E283" s="37"/>
      <c r="F283" s="33"/>
      <c r="G283" s="44"/>
      <c r="H283" s="47"/>
      <c r="I283" s="44"/>
    </row>
    <row r="284" spans="1:9" s="15" customFormat="1">
      <c r="A284" s="42"/>
      <c r="B284" s="39" t="s">
        <v>24</v>
      </c>
      <c r="C284" s="5"/>
      <c r="D284" s="5"/>
      <c r="E284" s="5"/>
      <c r="F284" s="33"/>
      <c r="G284" s="44"/>
      <c r="H284" s="47"/>
      <c r="I284" s="44"/>
    </row>
    <row r="285" spans="1:9">
      <c r="B285" s="15"/>
      <c r="D285" s="5"/>
      <c r="E285" s="5"/>
      <c r="F285" s="33"/>
    </row>
    <row r="286" spans="1:9" s="15" customFormat="1">
      <c r="A286" s="42">
        <v>31</v>
      </c>
      <c r="B286" s="191" t="s">
        <v>255</v>
      </c>
      <c r="C286" s="35"/>
      <c r="D286" s="5" t="s">
        <v>8</v>
      </c>
      <c r="E286" s="116">
        <v>20</v>
      </c>
      <c r="F286" s="33">
        <f t="shared" si="4"/>
        <v>0</v>
      </c>
      <c r="G286" s="192"/>
      <c r="H286" s="47"/>
      <c r="I286" s="192" t="s">
        <v>256</v>
      </c>
    </row>
    <row r="287" spans="1:9" s="15" customFormat="1">
      <c r="A287" s="42"/>
      <c r="B287" s="191"/>
      <c r="C287" s="35" t="s">
        <v>11</v>
      </c>
      <c r="D287" s="5" t="s">
        <v>31</v>
      </c>
      <c r="E287" s="116">
        <v>0</v>
      </c>
      <c r="F287" s="33">
        <f t="shared" si="4"/>
        <v>0</v>
      </c>
      <c r="G287" s="192"/>
      <c r="H287" s="47"/>
      <c r="I287" s="192"/>
    </row>
    <row r="288" spans="1:9" s="15" customFormat="1">
      <c r="A288" s="42"/>
      <c r="B288" s="191"/>
      <c r="C288" s="35"/>
      <c r="D288" s="5" t="s">
        <v>162</v>
      </c>
      <c r="E288" s="116">
        <v>0</v>
      </c>
      <c r="F288" s="33">
        <f t="shared" si="4"/>
        <v>0</v>
      </c>
      <c r="G288" s="192"/>
      <c r="H288" s="47"/>
      <c r="I288" s="192"/>
    </row>
    <row r="289" spans="1:9" s="15" customFormat="1">
      <c r="A289" s="42"/>
      <c r="B289" s="15" t="s">
        <v>257</v>
      </c>
      <c r="C289" s="5"/>
      <c r="D289" s="5"/>
      <c r="E289" s="5"/>
      <c r="F289" s="33"/>
      <c r="G289" s="44"/>
      <c r="H289" s="47"/>
      <c r="I289" s="44"/>
    </row>
    <row r="290" spans="1:9" s="15" customFormat="1">
      <c r="A290" s="42"/>
      <c r="B290" s="39" t="s">
        <v>24</v>
      </c>
      <c r="C290" s="5"/>
      <c r="D290" s="5"/>
      <c r="E290" s="5"/>
      <c r="F290" s="33"/>
      <c r="G290" s="44"/>
      <c r="H290" s="47"/>
      <c r="I290" s="44"/>
    </row>
    <row r="291" spans="1:9">
      <c r="B291" s="15"/>
      <c r="D291" s="5"/>
      <c r="E291" s="5"/>
      <c r="F291" s="33"/>
      <c r="G291" s="44"/>
      <c r="I291" s="44"/>
    </row>
    <row r="292" spans="1:9">
      <c r="A292" s="42">
        <v>32</v>
      </c>
      <c r="B292" s="191" t="s">
        <v>258</v>
      </c>
      <c r="C292" s="35" t="s">
        <v>11</v>
      </c>
      <c r="D292" s="5" t="s">
        <v>8</v>
      </c>
      <c r="E292" s="116">
        <v>15</v>
      </c>
      <c r="F292" s="33">
        <f t="shared" si="4"/>
        <v>15</v>
      </c>
      <c r="G292" s="44"/>
      <c r="I292" s="44"/>
    </row>
    <row r="293" spans="1:9">
      <c r="B293" s="191"/>
      <c r="C293" s="35"/>
      <c r="D293" s="5" t="s">
        <v>10</v>
      </c>
      <c r="E293" s="116">
        <v>0</v>
      </c>
      <c r="F293" s="33">
        <f t="shared" si="4"/>
        <v>0</v>
      </c>
      <c r="G293" s="44"/>
      <c r="I293" s="44"/>
    </row>
    <row r="294" spans="1:9">
      <c r="B294" s="191"/>
      <c r="C294" s="43"/>
      <c r="D294" s="5"/>
      <c r="E294" s="5"/>
      <c r="F294" s="33"/>
      <c r="G294" s="44"/>
      <c r="I294" s="44"/>
    </row>
    <row r="295" spans="1:9">
      <c r="B295" s="15" t="s">
        <v>259</v>
      </c>
      <c r="D295" s="15"/>
      <c r="E295" s="5"/>
      <c r="F295" s="33"/>
      <c r="G295" s="44"/>
      <c r="I295" s="44"/>
    </row>
    <row r="296" spans="1:9">
      <c r="B296" s="39" t="s">
        <v>260</v>
      </c>
      <c r="D296" s="15"/>
      <c r="E296" s="5"/>
      <c r="F296" s="33"/>
      <c r="G296" s="44"/>
      <c r="I296" s="44"/>
    </row>
    <row r="297" spans="1:9">
      <c r="B297" s="15"/>
      <c r="D297" s="5"/>
      <c r="E297" s="5"/>
      <c r="F297" s="33"/>
      <c r="G297" s="44"/>
      <c r="I297" s="44"/>
    </row>
    <row r="298" spans="1:9" s="15" customFormat="1">
      <c r="A298" s="42">
        <v>33</v>
      </c>
      <c r="B298" s="191" t="s">
        <v>261</v>
      </c>
      <c r="C298" s="35" t="s">
        <v>11</v>
      </c>
      <c r="D298" s="5" t="s">
        <v>8</v>
      </c>
      <c r="E298" s="116">
        <v>20</v>
      </c>
      <c r="F298" s="33">
        <f t="shared" si="4"/>
        <v>20</v>
      </c>
      <c r="G298" s="192"/>
      <c r="H298" s="47"/>
      <c r="I298" s="192"/>
    </row>
    <row r="299" spans="1:9" s="15" customFormat="1">
      <c r="A299" s="42"/>
      <c r="B299" s="191"/>
      <c r="C299" s="35"/>
      <c r="D299" s="5" t="s">
        <v>10</v>
      </c>
      <c r="E299" s="116">
        <v>0</v>
      </c>
      <c r="F299" s="33">
        <f t="shared" si="4"/>
        <v>0</v>
      </c>
      <c r="G299" s="192"/>
      <c r="H299" s="47"/>
      <c r="I299" s="192"/>
    </row>
    <row r="300" spans="1:9" s="15" customFormat="1" ht="28.9">
      <c r="A300" s="42"/>
      <c r="B300" s="15" t="s">
        <v>262</v>
      </c>
      <c r="C300" s="5"/>
      <c r="D300" s="5"/>
      <c r="E300" s="116"/>
      <c r="F300" s="33"/>
      <c r="G300" s="44"/>
      <c r="H300" s="47"/>
      <c r="I300" s="44"/>
    </row>
    <row r="301" spans="1:9" s="15" customFormat="1" ht="72">
      <c r="A301" s="42"/>
      <c r="B301" s="39" t="s">
        <v>263</v>
      </c>
      <c r="C301" s="5"/>
      <c r="D301" s="5"/>
      <c r="E301" s="5"/>
      <c r="F301" s="33"/>
      <c r="G301" s="44"/>
      <c r="H301" s="47"/>
      <c r="I301" s="44"/>
    </row>
    <row r="302" spans="1:9">
      <c r="A302" s="42"/>
      <c r="B302" s="15"/>
      <c r="D302" s="5"/>
      <c r="E302" s="5"/>
      <c r="F302" s="33"/>
      <c r="G302" s="44"/>
      <c r="I302" s="44"/>
    </row>
    <row r="303" spans="1:9">
      <c r="A303" s="42">
        <v>34</v>
      </c>
      <c r="B303" s="191" t="s">
        <v>264</v>
      </c>
      <c r="C303" s="35"/>
      <c r="D303" s="5" t="s">
        <v>8</v>
      </c>
      <c r="E303" s="116">
        <v>30</v>
      </c>
      <c r="F303" s="33">
        <f t="shared" si="4"/>
        <v>0</v>
      </c>
      <c r="G303" s="192"/>
      <c r="I303" s="192" t="s">
        <v>265</v>
      </c>
    </row>
    <row r="304" spans="1:9">
      <c r="B304" s="191"/>
      <c r="C304" s="35" t="s">
        <v>11</v>
      </c>
      <c r="D304" s="5" t="s">
        <v>10</v>
      </c>
      <c r="E304" s="116">
        <v>0</v>
      </c>
      <c r="F304" s="33">
        <f t="shared" si="4"/>
        <v>0</v>
      </c>
      <c r="G304" s="192"/>
      <c r="I304" s="192"/>
    </row>
    <row r="305" spans="1:9">
      <c r="B305" s="15" t="s">
        <v>266</v>
      </c>
      <c r="D305" s="5"/>
      <c r="E305" s="5"/>
      <c r="F305" s="33"/>
    </row>
    <row r="306" spans="1:9">
      <c r="B306" s="39" t="s">
        <v>24</v>
      </c>
      <c r="D306" s="5"/>
      <c r="E306" s="5"/>
      <c r="F306" s="33"/>
    </row>
    <row r="307" spans="1:9">
      <c r="B307" s="56"/>
      <c r="D307" s="5"/>
      <c r="E307" s="5"/>
      <c r="F307" s="33"/>
      <c r="G307" s="82"/>
      <c r="I307" s="82"/>
    </row>
    <row r="308" spans="1:9" s="15" customFormat="1">
      <c r="A308" s="42">
        <v>35</v>
      </c>
      <c r="B308" s="198" t="s">
        <v>267</v>
      </c>
      <c r="C308" s="123" t="s">
        <v>11</v>
      </c>
      <c r="D308" s="116" t="s">
        <v>8</v>
      </c>
      <c r="E308" s="116">
        <v>25</v>
      </c>
      <c r="F308" s="33">
        <f t="shared" si="4"/>
        <v>25</v>
      </c>
      <c r="G308" s="192"/>
      <c r="H308" s="47"/>
      <c r="I308" s="192"/>
    </row>
    <row r="309" spans="1:9" s="15" customFormat="1">
      <c r="A309" s="42"/>
      <c r="B309" s="198"/>
      <c r="C309" s="123"/>
      <c r="D309" s="116" t="s">
        <v>10</v>
      </c>
      <c r="E309" s="116">
        <v>0</v>
      </c>
      <c r="F309" s="33">
        <f t="shared" si="4"/>
        <v>0</v>
      </c>
      <c r="G309" s="192"/>
      <c r="H309" s="47"/>
      <c r="I309" s="192"/>
    </row>
    <row r="310" spans="1:9" s="15" customFormat="1">
      <c r="A310" s="42"/>
      <c r="B310" s="198"/>
      <c r="C310" s="123"/>
      <c r="D310" s="116" t="s">
        <v>162</v>
      </c>
      <c r="E310" s="116">
        <v>0</v>
      </c>
      <c r="F310" s="33">
        <f t="shared" si="4"/>
        <v>0</v>
      </c>
      <c r="G310" s="192"/>
      <c r="H310" s="47"/>
      <c r="I310" s="192"/>
    </row>
    <row r="311" spans="1:9" s="15" customFormat="1">
      <c r="A311" s="42"/>
      <c r="B311" s="15" t="s">
        <v>268</v>
      </c>
      <c r="C311" s="5"/>
      <c r="D311" s="5"/>
      <c r="E311" s="5"/>
      <c r="F311" s="33"/>
      <c r="G311" s="44"/>
      <c r="H311" s="47"/>
      <c r="I311" s="44"/>
    </row>
    <row r="312" spans="1:9" s="15" customFormat="1" ht="28.9">
      <c r="A312" s="42"/>
      <c r="B312" s="39" t="s">
        <v>269</v>
      </c>
      <c r="C312" s="5"/>
      <c r="D312" s="5"/>
      <c r="E312" s="5"/>
      <c r="F312" s="33"/>
      <c r="G312" s="44"/>
      <c r="H312" s="47"/>
      <c r="I312" s="44"/>
    </row>
    <row r="313" spans="1:9" s="15" customFormat="1">
      <c r="A313" s="42"/>
      <c r="B313" s="45"/>
      <c r="C313" s="5"/>
      <c r="D313" s="5"/>
      <c r="E313" s="5"/>
      <c r="F313" s="33"/>
      <c r="G313" s="44"/>
      <c r="H313" s="47"/>
      <c r="I313" s="44"/>
    </row>
    <row r="314" spans="1:9">
      <c r="A314" s="42">
        <v>36</v>
      </c>
      <c r="B314" s="198" t="s">
        <v>270</v>
      </c>
      <c r="C314" s="123" t="s">
        <v>11</v>
      </c>
      <c r="D314" s="116" t="s">
        <v>8</v>
      </c>
      <c r="E314" s="116">
        <v>15</v>
      </c>
      <c r="F314" s="33">
        <f t="shared" si="4"/>
        <v>15</v>
      </c>
      <c r="G314" s="200"/>
      <c r="I314" s="200"/>
    </row>
    <row r="315" spans="1:9">
      <c r="A315" s="53"/>
      <c r="B315" s="198"/>
      <c r="C315" s="123"/>
      <c r="D315" s="116" t="s">
        <v>10</v>
      </c>
      <c r="E315" s="116">
        <v>0</v>
      </c>
      <c r="F315" s="33">
        <f t="shared" si="4"/>
        <v>0</v>
      </c>
      <c r="G315" s="200"/>
      <c r="I315" s="200"/>
    </row>
    <row r="316" spans="1:9">
      <c r="A316" s="53"/>
      <c r="B316" s="198"/>
      <c r="C316" s="123"/>
      <c r="D316" s="116" t="s">
        <v>162</v>
      </c>
      <c r="E316" s="116">
        <v>0</v>
      </c>
      <c r="F316" s="33">
        <f t="shared" si="4"/>
        <v>0</v>
      </c>
      <c r="G316" s="200"/>
      <c r="I316" s="200"/>
    </row>
    <row r="317" spans="1:9">
      <c r="A317" s="53"/>
      <c r="B317" s="15" t="s">
        <v>271</v>
      </c>
      <c r="D317" s="5"/>
      <c r="E317" s="5"/>
      <c r="F317" s="33"/>
    </row>
    <row r="318" spans="1:9">
      <c r="A318" s="53"/>
      <c r="B318" s="39" t="s">
        <v>272</v>
      </c>
      <c r="D318" s="5"/>
      <c r="E318" s="5"/>
      <c r="F318" s="33"/>
    </row>
    <row r="319" spans="1:9">
      <c r="B319" s="56"/>
      <c r="D319" s="5"/>
      <c r="E319" s="5"/>
      <c r="F319" s="33"/>
      <c r="G319" s="82"/>
      <c r="I319" s="82"/>
    </row>
    <row r="320" spans="1:9">
      <c r="B320" s="124" t="s">
        <v>273</v>
      </c>
      <c r="C320" s="125"/>
      <c r="D320" s="125"/>
      <c r="E320" s="125"/>
      <c r="F320" s="126">
        <f>SUM(F321:F353)</f>
        <v>100</v>
      </c>
      <c r="G320" s="125"/>
      <c r="H320" s="127"/>
      <c r="I320" s="125"/>
    </row>
    <row r="321" spans="1:9" s="15" customFormat="1">
      <c r="A321" s="42">
        <v>37</v>
      </c>
      <c r="B321" s="198" t="s">
        <v>274</v>
      </c>
      <c r="C321" s="123" t="s">
        <v>11</v>
      </c>
      <c r="D321" s="116" t="s">
        <v>8</v>
      </c>
      <c r="E321" s="116">
        <v>40</v>
      </c>
      <c r="F321" s="33">
        <f t="shared" si="4"/>
        <v>40</v>
      </c>
      <c r="G321" s="192"/>
      <c r="H321" s="47"/>
      <c r="I321" s="192"/>
    </row>
    <row r="322" spans="1:9" s="15" customFormat="1">
      <c r="A322" s="42"/>
      <c r="B322" s="198"/>
      <c r="C322" s="123"/>
      <c r="D322" s="116" t="s">
        <v>10</v>
      </c>
      <c r="E322" s="116">
        <v>0</v>
      </c>
      <c r="F322" s="33">
        <f t="shared" si="4"/>
        <v>0</v>
      </c>
      <c r="G322" s="192"/>
      <c r="H322" s="47"/>
      <c r="I322" s="192"/>
    </row>
    <row r="323" spans="1:9" s="15" customFormat="1">
      <c r="A323" s="42"/>
      <c r="B323" s="198"/>
      <c r="C323" s="123"/>
      <c r="D323" s="116" t="s">
        <v>162</v>
      </c>
      <c r="E323" s="116">
        <v>0</v>
      </c>
      <c r="F323" s="33">
        <f t="shared" si="4"/>
        <v>0</v>
      </c>
      <c r="G323" s="192"/>
      <c r="H323" s="47"/>
      <c r="I323" s="192"/>
    </row>
    <row r="324" spans="1:9" s="15" customFormat="1" ht="28.9">
      <c r="A324" s="42"/>
      <c r="B324" s="15" t="s">
        <v>275</v>
      </c>
      <c r="C324" s="5"/>
      <c r="D324" s="5"/>
      <c r="E324" s="5"/>
      <c r="F324" s="33"/>
      <c r="G324" s="44"/>
      <c r="H324" s="47"/>
      <c r="I324" s="44"/>
    </row>
    <row r="325" spans="1:9" s="15" customFormat="1">
      <c r="A325" s="42"/>
      <c r="B325" s="201" t="s">
        <v>276</v>
      </c>
      <c r="C325" s="202"/>
      <c r="D325" s="203"/>
      <c r="E325" s="5"/>
      <c r="F325" s="33"/>
      <c r="G325" s="44"/>
      <c r="H325" s="47"/>
      <c r="I325" s="44"/>
    </row>
    <row r="326" spans="1:9" s="15" customFormat="1" ht="43.15">
      <c r="A326" s="42"/>
      <c r="B326" s="128" t="s">
        <v>277</v>
      </c>
      <c r="C326" s="128" t="s">
        <v>11</v>
      </c>
      <c r="D326" s="128" t="s">
        <v>278</v>
      </c>
      <c r="E326" s="5"/>
      <c r="F326" s="33"/>
      <c r="G326" s="98" t="s">
        <v>279</v>
      </c>
      <c r="H326" s="49" t="s">
        <v>280</v>
      </c>
    </row>
    <row r="327" spans="1:9" s="15" customFormat="1">
      <c r="A327" s="42"/>
      <c r="B327" s="128" t="s">
        <v>281</v>
      </c>
      <c r="C327" s="129"/>
      <c r="D327" s="130"/>
      <c r="E327" s="5"/>
      <c r="F327" s="33"/>
      <c r="G327" s="44"/>
      <c r="H327" s="47"/>
      <c r="I327" s="44"/>
    </row>
    <row r="328" spans="1:9" s="15" customFormat="1">
      <c r="A328" s="42"/>
      <c r="B328" s="128" t="s">
        <v>282</v>
      </c>
      <c r="C328" s="129"/>
      <c r="D328" s="130"/>
      <c r="E328" s="5"/>
      <c r="F328" s="33"/>
      <c r="G328" s="44"/>
      <c r="H328" s="47"/>
      <c r="I328" s="44"/>
    </row>
    <row r="329" spans="1:9" s="15" customFormat="1" ht="248.45">
      <c r="A329" s="42"/>
      <c r="B329" s="128" t="s">
        <v>283</v>
      </c>
      <c r="C329" s="129" t="s">
        <v>11</v>
      </c>
      <c r="D329" s="130" t="s">
        <v>284</v>
      </c>
      <c r="E329" s="5"/>
      <c r="F329" s="33"/>
      <c r="G329" s="44"/>
      <c r="H329" s="49" t="s">
        <v>285</v>
      </c>
      <c r="I329" s="44"/>
    </row>
    <row r="330" spans="1:9" s="15" customFormat="1">
      <c r="A330" s="42"/>
      <c r="B330" s="128" t="s">
        <v>286</v>
      </c>
      <c r="C330" s="129"/>
      <c r="D330" s="130"/>
      <c r="E330" s="5"/>
      <c r="F330" s="33"/>
      <c r="G330" s="44"/>
      <c r="H330" s="47"/>
      <c r="I330" s="44"/>
    </row>
    <row r="331" spans="1:9">
      <c r="B331" s="56"/>
      <c r="D331" s="5"/>
      <c r="E331" s="5"/>
      <c r="F331" s="33"/>
      <c r="G331" s="82"/>
      <c r="I331" s="82"/>
    </row>
    <row r="332" spans="1:9" s="15" customFormat="1">
      <c r="A332" s="42">
        <v>38</v>
      </c>
      <c r="B332" s="198" t="s">
        <v>287</v>
      </c>
      <c r="C332" s="123" t="s">
        <v>11</v>
      </c>
      <c r="D332" s="116" t="s">
        <v>8</v>
      </c>
      <c r="E332" s="116">
        <v>40</v>
      </c>
      <c r="F332" s="33">
        <f>IF(C332="x",E332,0)</f>
        <v>40</v>
      </c>
      <c r="G332" s="192"/>
      <c r="H332" s="47"/>
      <c r="I332" s="192"/>
    </row>
    <row r="333" spans="1:9" s="15" customFormat="1">
      <c r="A333" s="42"/>
      <c r="B333" s="198"/>
      <c r="C333" s="123"/>
      <c r="D333" s="116" t="s">
        <v>10</v>
      </c>
      <c r="E333" s="116">
        <v>0</v>
      </c>
      <c r="F333" s="33">
        <f>IF(C333="x",E333,0)</f>
        <v>0</v>
      </c>
      <c r="G333" s="192"/>
      <c r="H333" s="47"/>
      <c r="I333" s="192"/>
    </row>
    <row r="334" spans="1:9" s="15" customFormat="1">
      <c r="A334" s="42"/>
      <c r="B334" s="198"/>
      <c r="C334" s="123"/>
      <c r="D334" s="116" t="s">
        <v>162</v>
      </c>
      <c r="E334" s="116">
        <v>0</v>
      </c>
      <c r="F334" s="33">
        <f>IF(C334="x",E334,0)</f>
        <v>0</v>
      </c>
      <c r="G334" s="192"/>
      <c r="H334" s="47"/>
      <c r="I334" s="192"/>
    </row>
    <row r="335" spans="1:9" s="15" customFormat="1">
      <c r="A335" s="42"/>
      <c r="B335" s="191"/>
      <c r="C335" s="131"/>
      <c r="D335" s="116"/>
      <c r="E335" s="116"/>
      <c r="F335" s="33"/>
      <c r="G335" s="192"/>
      <c r="H335" s="47"/>
      <c r="I335" s="192"/>
    </row>
    <row r="336" spans="1:9" s="15" customFormat="1" ht="28.9">
      <c r="A336" s="42"/>
      <c r="B336" s="15" t="s">
        <v>275</v>
      </c>
      <c r="C336" s="5"/>
      <c r="D336" s="5"/>
      <c r="E336" s="5"/>
      <c r="F336" s="33"/>
      <c r="G336" s="44"/>
      <c r="H336" s="47"/>
      <c r="I336" s="44"/>
    </row>
    <row r="337" spans="1:9" s="15" customFormat="1">
      <c r="A337" s="42"/>
      <c r="B337" s="201" t="s">
        <v>288</v>
      </c>
      <c r="C337" s="202"/>
      <c r="D337" s="203"/>
      <c r="E337" s="5"/>
      <c r="F337" s="33"/>
      <c r="G337" s="44"/>
      <c r="H337" s="47"/>
      <c r="I337" s="44"/>
    </row>
    <row r="338" spans="1:9" s="15" customFormat="1">
      <c r="A338" s="42"/>
      <c r="B338" s="128" t="s">
        <v>289</v>
      </c>
      <c r="C338" s="128"/>
      <c r="D338" s="128"/>
      <c r="E338" s="5"/>
      <c r="F338" s="33"/>
      <c r="G338" s="44"/>
      <c r="H338" s="47"/>
      <c r="I338" s="44"/>
    </row>
    <row r="339" spans="1:9" s="15" customFormat="1">
      <c r="A339" s="42"/>
      <c r="B339" s="128" t="s">
        <v>290</v>
      </c>
      <c r="C339" s="129"/>
      <c r="D339" s="130"/>
      <c r="E339" s="5"/>
      <c r="F339" s="33"/>
      <c r="G339" s="44"/>
      <c r="H339" s="47"/>
      <c r="I339" s="44"/>
    </row>
    <row r="340" spans="1:9" s="15" customFormat="1" ht="158.44999999999999">
      <c r="A340" s="42"/>
      <c r="B340" s="128" t="s">
        <v>286</v>
      </c>
      <c r="C340" s="129" t="s">
        <v>11</v>
      </c>
      <c r="D340" s="132" t="s">
        <v>284</v>
      </c>
      <c r="E340" s="5"/>
      <c r="F340" s="33"/>
      <c r="G340" s="98" t="s">
        <v>291</v>
      </c>
      <c r="H340" s="49" t="s">
        <v>292</v>
      </c>
    </row>
    <row r="341" spans="1:9" s="15" customFormat="1">
      <c r="A341" s="42"/>
      <c r="B341" s="56"/>
      <c r="C341" s="5"/>
      <c r="D341" s="5"/>
      <c r="E341" s="5"/>
      <c r="F341" s="33"/>
      <c r="G341" s="82"/>
      <c r="H341" s="47"/>
      <c r="I341" s="82"/>
    </row>
    <row r="342" spans="1:9" s="15" customFormat="1">
      <c r="A342" s="42" t="s">
        <v>293</v>
      </c>
      <c r="B342" s="198" t="s">
        <v>294</v>
      </c>
      <c r="C342" s="123" t="s">
        <v>11</v>
      </c>
      <c r="D342" s="116" t="s">
        <v>8</v>
      </c>
      <c r="E342" s="116">
        <v>20</v>
      </c>
      <c r="F342" s="33">
        <f>IF(C342="x",E342,0)</f>
        <v>20</v>
      </c>
      <c r="G342" s="192"/>
      <c r="H342" s="47"/>
      <c r="I342" s="192"/>
    </row>
    <row r="343" spans="1:9" s="15" customFormat="1">
      <c r="A343" s="42"/>
      <c r="B343" s="198"/>
      <c r="C343" s="123"/>
      <c r="D343" s="116" t="s">
        <v>10</v>
      </c>
      <c r="E343" s="116">
        <v>0</v>
      </c>
      <c r="F343" s="33">
        <f>IF(C343="x",E343,0)</f>
        <v>0</v>
      </c>
      <c r="G343" s="192"/>
      <c r="H343" s="47"/>
      <c r="I343" s="192"/>
    </row>
    <row r="344" spans="1:9" s="15" customFormat="1">
      <c r="A344" s="42"/>
      <c r="B344" s="198"/>
      <c r="C344" s="123"/>
      <c r="D344" s="116" t="s">
        <v>162</v>
      </c>
      <c r="E344" s="116">
        <v>0</v>
      </c>
      <c r="F344" s="33">
        <f>IF(C344="x",E344,0)</f>
        <v>0</v>
      </c>
      <c r="G344" s="192"/>
      <c r="H344" s="47"/>
      <c r="I344" s="192"/>
    </row>
    <row r="345" spans="1:9" s="15" customFormat="1">
      <c r="A345" s="42"/>
      <c r="B345" s="15" t="s">
        <v>295</v>
      </c>
      <c r="C345" s="5"/>
      <c r="D345" s="5"/>
      <c r="E345" s="5"/>
      <c r="F345" s="33"/>
      <c r="G345" s="44"/>
      <c r="H345" s="47"/>
      <c r="I345" s="44"/>
    </row>
    <row r="346" spans="1:9" s="15" customFormat="1" ht="115.15">
      <c r="A346" s="42"/>
      <c r="B346" s="39" t="s">
        <v>296</v>
      </c>
      <c r="C346" s="5"/>
      <c r="D346" s="56"/>
      <c r="E346" s="5"/>
      <c r="F346" s="33"/>
      <c r="G346" s="98" t="s">
        <v>297</v>
      </c>
      <c r="H346" s="49" t="s">
        <v>298</v>
      </c>
    </row>
    <row r="347" spans="1:9" s="15" customFormat="1">
      <c r="A347" s="42"/>
      <c r="B347" s="133"/>
      <c r="C347" s="5"/>
      <c r="D347" s="56"/>
      <c r="E347" s="5"/>
      <c r="F347" s="33"/>
      <c r="G347" s="44"/>
      <c r="H347" s="47"/>
      <c r="I347" s="44"/>
    </row>
    <row r="348" spans="1:9" s="15" customFormat="1">
      <c r="A348" s="42" t="s">
        <v>299</v>
      </c>
      <c r="B348" s="198" t="s">
        <v>300</v>
      </c>
      <c r="C348" s="123"/>
      <c r="D348" s="116" t="s">
        <v>8</v>
      </c>
      <c r="E348" s="116">
        <v>10</v>
      </c>
      <c r="F348" s="33">
        <f>IF(C348="x",E348,0)</f>
        <v>0</v>
      </c>
      <c r="G348" s="192"/>
      <c r="H348" s="47"/>
      <c r="I348" s="192"/>
    </row>
    <row r="349" spans="1:9" s="15" customFormat="1">
      <c r="A349" s="42"/>
      <c r="B349" s="198"/>
      <c r="C349" s="123"/>
      <c r="D349" s="116" t="s">
        <v>10</v>
      </c>
      <c r="E349" s="116">
        <v>0</v>
      </c>
      <c r="F349" s="33">
        <f>IF(C349="x",E349,0)</f>
        <v>0</v>
      </c>
      <c r="G349" s="192"/>
      <c r="H349" s="47"/>
      <c r="I349" s="192"/>
    </row>
    <row r="350" spans="1:9" s="15" customFormat="1">
      <c r="A350" s="42"/>
      <c r="B350" s="198"/>
      <c r="C350" s="123" t="s">
        <v>11</v>
      </c>
      <c r="D350" s="116" t="s">
        <v>162</v>
      </c>
      <c r="E350" s="116">
        <v>0</v>
      </c>
      <c r="F350" s="33">
        <f>IF(C350="x",E350,0)</f>
        <v>0</v>
      </c>
      <c r="G350" s="192"/>
      <c r="H350" s="47"/>
      <c r="I350" s="192"/>
    </row>
    <row r="351" spans="1:9" s="15" customFormat="1" ht="28.9">
      <c r="A351" s="42"/>
      <c r="B351" s="15" t="s">
        <v>301</v>
      </c>
      <c r="C351" s="5"/>
      <c r="D351" s="5"/>
      <c r="E351" s="5"/>
      <c r="F351" s="33"/>
      <c r="G351" s="44"/>
      <c r="H351" s="47"/>
      <c r="I351" s="44"/>
    </row>
    <row r="352" spans="1:9" s="15" customFormat="1">
      <c r="A352" s="42"/>
      <c r="B352" s="39" t="s">
        <v>24</v>
      </c>
      <c r="C352" s="5"/>
      <c r="D352" s="56"/>
      <c r="E352" s="5"/>
      <c r="F352" s="33"/>
      <c r="G352" s="44"/>
      <c r="H352" s="47"/>
      <c r="I352" s="44"/>
    </row>
    <row r="353" spans="1:9">
      <c r="A353" s="53"/>
      <c r="B353" s="134"/>
      <c r="D353" s="92"/>
      <c r="E353" s="91"/>
      <c r="F353" s="33"/>
      <c r="G353" s="52"/>
      <c r="I353" s="52"/>
    </row>
    <row r="354" spans="1:9">
      <c r="B354" s="124" t="s">
        <v>302</v>
      </c>
      <c r="C354" s="125"/>
      <c r="D354" s="125"/>
      <c r="E354" s="125"/>
      <c r="F354" s="126">
        <f>SUM(F355,F386,F417,F448)</f>
        <v>135</v>
      </c>
      <c r="G354" s="125"/>
      <c r="H354" s="127"/>
      <c r="I354" s="125"/>
    </row>
    <row r="355" spans="1:9">
      <c r="B355" s="135" t="s">
        <v>303</v>
      </c>
      <c r="C355" s="136"/>
      <c r="D355" s="136"/>
      <c r="E355" s="136"/>
      <c r="F355" s="137">
        <f>SUM(F356:F385)</f>
        <v>45</v>
      </c>
      <c r="G355" s="136"/>
      <c r="H355" s="138"/>
      <c r="I355" s="136"/>
    </row>
    <row r="356" spans="1:9" s="15" customFormat="1" ht="33" customHeight="1">
      <c r="A356" s="42">
        <v>40</v>
      </c>
      <c r="B356" s="198" t="s">
        <v>304</v>
      </c>
      <c r="C356" s="123"/>
      <c r="D356" s="116" t="s">
        <v>8</v>
      </c>
      <c r="E356" s="116">
        <v>20</v>
      </c>
      <c r="F356" s="139">
        <f>IF(C356="x",E356,0)</f>
        <v>0</v>
      </c>
      <c r="G356" s="44"/>
      <c r="H356" s="47"/>
      <c r="I356" s="44" t="s">
        <v>305</v>
      </c>
    </row>
    <row r="357" spans="1:9" s="15" customFormat="1">
      <c r="A357" s="42"/>
      <c r="B357" s="198"/>
      <c r="C357" s="123"/>
      <c r="D357" s="116" t="s">
        <v>10</v>
      </c>
      <c r="E357" s="116">
        <v>0</v>
      </c>
      <c r="F357" s="33">
        <f>IF(C357="x",E357,0)</f>
        <v>0</v>
      </c>
      <c r="G357" s="44"/>
      <c r="H357" s="47"/>
      <c r="I357" s="44"/>
    </row>
    <row r="358" spans="1:9" s="15" customFormat="1">
      <c r="A358" s="42"/>
      <c r="B358" s="198"/>
      <c r="C358" s="123" t="s">
        <v>11</v>
      </c>
      <c r="D358" s="116" t="s">
        <v>162</v>
      </c>
      <c r="E358" s="116">
        <v>0</v>
      </c>
      <c r="F358" s="33">
        <f>IF(C358="x",E358,0)</f>
        <v>0</v>
      </c>
      <c r="G358" s="44"/>
      <c r="H358" s="47"/>
      <c r="I358" s="44"/>
    </row>
    <row r="359" spans="1:9" s="15" customFormat="1">
      <c r="A359" s="42"/>
      <c r="B359" s="15" t="s">
        <v>306</v>
      </c>
      <c r="C359" s="5"/>
      <c r="D359" s="5"/>
      <c r="E359" s="5"/>
      <c r="F359" s="33"/>
      <c r="G359" s="117"/>
      <c r="H359" s="47"/>
      <c r="I359" s="117"/>
    </row>
    <row r="360" spans="1:9" s="15" customFormat="1" ht="100.5" customHeight="1">
      <c r="A360" s="42"/>
      <c r="B360" s="39" t="s">
        <v>307</v>
      </c>
      <c r="C360" s="5"/>
      <c r="D360" s="56"/>
      <c r="E360" s="5"/>
      <c r="F360" s="33"/>
      <c r="G360" s="140" t="s">
        <v>308</v>
      </c>
      <c r="H360" s="49" t="s">
        <v>309</v>
      </c>
      <c r="I360" s="141"/>
    </row>
    <row r="361" spans="1:9">
      <c r="A361" s="53"/>
      <c r="B361" s="54"/>
      <c r="D361" s="56"/>
      <c r="E361" s="5"/>
      <c r="F361" s="33"/>
      <c r="G361" s="142"/>
      <c r="I361" s="142"/>
    </row>
    <row r="362" spans="1:9" s="15" customFormat="1">
      <c r="A362" s="42">
        <v>41</v>
      </c>
      <c r="B362" s="198" t="s">
        <v>310</v>
      </c>
      <c r="C362" s="123" t="s">
        <v>11</v>
      </c>
      <c r="D362" s="116" t="s">
        <v>8</v>
      </c>
      <c r="E362" s="116">
        <v>15</v>
      </c>
      <c r="F362" s="33">
        <f>IF(C362="x",E362,0)</f>
        <v>15</v>
      </c>
      <c r="G362" s="117"/>
      <c r="H362" s="47"/>
      <c r="I362" s="117"/>
    </row>
    <row r="363" spans="1:9" s="15" customFormat="1">
      <c r="A363" s="42"/>
      <c r="B363" s="198"/>
      <c r="C363" s="123"/>
      <c r="D363" s="116" t="s">
        <v>10</v>
      </c>
      <c r="E363" s="116">
        <v>0</v>
      </c>
      <c r="F363" s="33">
        <f>IF(C363="x",E363,0)</f>
        <v>0</v>
      </c>
      <c r="G363" s="117"/>
      <c r="H363" s="47"/>
      <c r="I363" s="117"/>
    </row>
    <row r="364" spans="1:9" s="15" customFormat="1" ht="15.75" customHeight="1">
      <c r="A364" s="42"/>
      <c r="B364" s="198"/>
      <c r="C364" s="123"/>
      <c r="D364" s="116" t="s">
        <v>162</v>
      </c>
      <c r="E364" s="116">
        <v>0</v>
      </c>
      <c r="F364" s="33">
        <f>IF(C364="x",E364,0)</f>
        <v>0</v>
      </c>
      <c r="G364" s="117"/>
      <c r="H364" s="47"/>
      <c r="I364" s="117"/>
    </row>
    <row r="365" spans="1:9" s="15" customFormat="1" ht="43.15">
      <c r="A365" s="42"/>
      <c r="B365" s="15" t="s">
        <v>311</v>
      </c>
      <c r="C365" s="5"/>
      <c r="D365" s="5"/>
      <c r="E365" s="5"/>
      <c r="F365" s="33"/>
      <c r="G365" s="117"/>
      <c r="H365" s="47"/>
      <c r="I365" s="117"/>
    </row>
    <row r="366" spans="1:9" s="15" customFormat="1" ht="403.15">
      <c r="A366" s="42"/>
      <c r="B366" s="39" t="s">
        <v>312</v>
      </c>
      <c r="C366" s="5"/>
      <c r="D366" s="56"/>
      <c r="E366" s="5"/>
      <c r="F366" s="33"/>
      <c r="G366" s="140" t="s">
        <v>313</v>
      </c>
      <c r="H366" s="49" t="s">
        <v>314</v>
      </c>
      <c r="I366" s="141"/>
    </row>
    <row r="367" spans="1:9">
      <c r="A367" s="53"/>
      <c r="B367" s="54"/>
      <c r="D367" s="56"/>
      <c r="E367" s="5"/>
      <c r="F367" s="33"/>
      <c r="G367" s="142"/>
      <c r="I367" s="142"/>
    </row>
    <row r="368" spans="1:9" s="15" customFormat="1">
      <c r="A368" s="42">
        <v>42</v>
      </c>
      <c r="B368" s="198" t="s">
        <v>315</v>
      </c>
      <c r="C368" s="123" t="s">
        <v>11</v>
      </c>
      <c r="D368" s="116" t="s">
        <v>8</v>
      </c>
      <c r="E368" s="116">
        <v>15</v>
      </c>
      <c r="F368" s="33">
        <f>IF(C368="x",E368,0)</f>
        <v>15</v>
      </c>
      <c r="G368" s="117"/>
      <c r="H368" s="47"/>
      <c r="I368" s="117"/>
    </row>
    <row r="369" spans="1:9" s="15" customFormat="1">
      <c r="A369" s="42"/>
      <c r="B369" s="198"/>
      <c r="C369" s="123"/>
      <c r="D369" s="116" t="s">
        <v>10</v>
      </c>
      <c r="E369" s="116">
        <v>0</v>
      </c>
      <c r="F369" s="33">
        <f>IF(C369="x",E369,0)</f>
        <v>0</v>
      </c>
      <c r="G369" s="117"/>
      <c r="H369" s="47"/>
      <c r="I369" s="117"/>
    </row>
    <row r="370" spans="1:9" s="15" customFormat="1">
      <c r="A370" s="42"/>
      <c r="B370" s="198"/>
      <c r="C370" s="123"/>
      <c r="D370" s="116" t="s">
        <v>162</v>
      </c>
      <c r="E370" s="116">
        <v>0</v>
      </c>
      <c r="F370" s="33">
        <f>IF(C370="x",E370,0)</f>
        <v>0</v>
      </c>
      <c r="G370" s="117"/>
      <c r="H370" s="47"/>
      <c r="I370" s="117"/>
    </row>
    <row r="371" spans="1:9" s="15" customFormat="1" ht="43.15">
      <c r="A371" s="42"/>
      <c r="B371" s="15" t="s">
        <v>311</v>
      </c>
      <c r="C371" s="5"/>
      <c r="D371" s="5"/>
      <c r="E371" s="5"/>
      <c r="F371" s="33"/>
      <c r="G371" s="117"/>
      <c r="H371" s="47"/>
      <c r="I371" s="117"/>
    </row>
    <row r="372" spans="1:9" s="15" customFormat="1" ht="409.6">
      <c r="A372" s="42"/>
      <c r="B372" s="39" t="s">
        <v>316</v>
      </c>
      <c r="C372" s="5"/>
      <c r="D372" s="56"/>
      <c r="E372" s="5"/>
      <c r="F372" s="33"/>
      <c r="G372" s="140" t="s">
        <v>317</v>
      </c>
      <c r="H372" s="49" t="s">
        <v>318</v>
      </c>
      <c r="I372" s="141"/>
    </row>
    <row r="373" spans="1:9">
      <c r="A373" s="53"/>
      <c r="B373" s="92"/>
      <c r="D373" s="5"/>
      <c r="E373" s="5"/>
      <c r="F373" s="33"/>
      <c r="G373" s="142"/>
      <c r="I373" s="142"/>
    </row>
    <row r="374" spans="1:9" s="15" customFormat="1">
      <c r="A374" s="42">
        <v>43</v>
      </c>
      <c r="B374" s="198" t="s">
        <v>319</v>
      </c>
      <c r="C374" s="123"/>
      <c r="D374" s="116" t="s">
        <v>8</v>
      </c>
      <c r="E374" s="116">
        <v>15</v>
      </c>
      <c r="F374" s="33">
        <f>IF(C374="x",E374,0)</f>
        <v>0</v>
      </c>
      <c r="G374" s="44"/>
      <c r="H374" s="47"/>
      <c r="I374" s="44"/>
    </row>
    <row r="375" spans="1:9" s="15" customFormat="1">
      <c r="A375" s="42"/>
      <c r="B375" s="198"/>
      <c r="C375" s="123"/>
      <c r="D375" s="116" t="s">
        <v>10</v>
      </c>
      <c r="E375" s="116">
        <v>0</v>
      </c>
      <c r="F375" s="33">
        <f>IF(C375="x",E375,0)</f>
        <v>0</v>
      </c>
      <c r="G375" s="44"/>
      <c r="H375" s="47"/>
      <c r="I375" s="44"/>
    </row>
    <row r="376" spans="1:9" s="15" customFormat="1">
      <c r="A376" s="42"/>
      <c r="B376" s="198"/>
      <c r="C376" s="123" t="s">
        <v>11</v>
      </c>
      <c r="D376" s="116" t="s">
        <v>162</v>
      </c>
      <c r="E376" s="116">
        <v>0</v>
      </c>
      <c r="F376" s="33">
        <f>IF(C376="x",E376,0)</f>
        <v>0</v>
      </c>
      <c r="G376" s="82"/>
      <c r="H376" s="47"/>
      <c r="I376" s="82"/>
    </row>
    <row r="377" spans="1:9" s="15" customFormat="1" ht="50.25" customHeight="1">
      <c r="A377" s="42"/>
      <c r="B377" s="15" t="s">
        <v>311</v>
      </c>
      <c r="C377" s="5"/>
      <c r="D377" s="5"/>
      <c r="E377" s="5"/>
      <c r="F377" s="33"/>
      <c r="G377" s="200"/>
      <c r="H377" s="47"/>
      <c r="I377" s="200"/>
    </row>
    <row r="378" spans="1:9" s="15" customFormat="1">
      <c r="A378" s="42"/>
      <c r="B378" s="39" t="s">
        <v>24</v>
      </c>
      <c r="C378" s="5"/>
      <c r="D378" s="56"/>
      <c r="E378" s="5"/>
      <c r="F378" s="33"/>
      <c r="G378" s="200"/>
      <c r="H378" s="47"/>
      <c r="I378" s="200"/>
    </row>
    <row r="379" spans="1:9">
      <c r="A379" s="53"/>
      <c r="B379" s="92"/>
      <c r="D379" s="5"/>
      <c r="E379" s="5"/>
      <c r="F379" s="33"/>
      <c r="G379" s="200"/>
      <c r="I379" s="200"/>
    </row>
    <row r="380" spans="1:9" s="15" customFormat="1">
      <c r="A380" s="42">
        <v>44</v>
      </c>
      <c r="B380" s="198" t="s">
        <v>320</v>
      </c>
      <c r="C380" s="123" t="s">
        <v>11</v>
      </c>
      <c r="D380" s="116" t="s">
        <v>8</v>
      </c>
      <c r="E380" s="116">
        <v>15</v>
      </c>
      <c r="F380" s="33">
        <f>IF(C380="x",E380,0)</f>
        <v>15</v>
      </c>
      <c r="G380" s="44"/>
      <c r="H380" s="47"/>
      <c r="I380" s="44"/>
    </row>
    <row r="381" spans="1:9" s="15" customFormat="1">
      <c r="A381" s="42"/>
      <c r="B381" s="198"/>
      <c r="C381" s="123"/>
      <c r="D381" s="116" t="s">
        <v>10</v>
      </c>
      <c r="E381" s="116">
        <v>0</v>
      </c>
      <c r="F381" s="33">
        <f>IF(C381="x",E381,0)</f>
        <v>0</v>
      </c>
      <c r="G381" s="44"/>
      <c r="H381" s="47"/>
      <c r="I381" s="44"/>
    </row>
    <row r="382" spans="1:9" s="15" customFormat="1">
      <c r="A382" s="42"/>
      <c r="B382" s="198"/>
      <c r="C382" s="123"/>
      <c r="D382" s="116" t="s">
        <v>162</v>
      </c>
      <c r="E382" s="116">
        <v>0</v>
      </c>
      <c r="F382" s="33">
        <f>IF(C382="x",E382,0)</f>
        <v>0</v>
      </c>
      <c r="G382" s="82"/>
      <c r="H382" s="47"/>
      <c r="I382" s="82"/>
    </row>
    <row r="383" spans="1:9" s="15" customFormat="1" ht="43.15">
      <c r="A383" s="42"/>
      <c r="B383" s="15" t="s">
        <v>311</v>
      </c>
      <c r="C383" s="5"/>
      <c r="D383" s="5"/>
      <c r="E383" s="5"/>
      <c r="F383" s="33"/>
      <c r="G383" s="44"/>
      <c r="H383" s="47"/>
      <c r="I383" s="44"/>
    </row>
    <row r="384" spans="1:9" s="15" customFormat="1" ht="172.9">
      <c r="A384" s="42"/>
      <c r="B384" s="39" t="s">
        <v>321</v>
      </c>
      <c r="C384" s="5"/>
      <c r="D384" s="56"/>
      <c r="E384" s="5"/>
      <c r="F384" s="33"/>
      <c r="G384" s="140" t="s">
        <v>322</v>
      </c>
      <c r="H384" s="49" t="s">
        <v>323</v>
      </c>
      <c r="I384" s="141"/>
    </row>
    <row r="385" spans="1:9">
      <c r="B385" s="45"/>
      <c r="D385" s="56"/>
      <c r="E385" s="5"/>
      <c r="F385" s="33"/>
      <c r="G385" s="142"/>
      <c r="I385" s="142"/>
    </row>
    <row r="386" spans="1:9">
      <c r="B386" s="135" t="s">
        <v>324</v>
      </c>
      <c r="C386" s="136"/>
      <c r="D386" s="136"/>
      <c r="E386" s="136"/>
      <c r="F386" s="137">
        <f>SUM(F387:F416)</f>
        <v>45</v>
      </c>
      <c r="G386" s="136"/>
      <c r="H386" s="138"/>
      <c r="I386" s="136"/>
    </row>
    <row r="387" spans="1:9" s="15" customFormat="1" ht="34.5" customHeight="1">
      <c r="A387" s="42">
        <v>45</v>
      </c>
      <c r="B387" s="198" t="s">
        <v>325</v>
      </c>
      <c r="C387" s="123"/>
      <c r="D387" s="116" t="s">
        <v>8</v>
      </c>
      <c r="E387" s="116">
        <v>20</v>
      </c>
      <c r="F387" s="139">
        <f>IF(C387="x",E387,0)</f>
        <v>0</v>
      </c>
      <c r="G387" s="44"/>
      <c r="H387" s="47"/>
      <c r="I387" s="44" t="s">
        <v>326</v>
      </c>
    </row>
    <row r="388" spans="1:9" s="15" customFormat="1">
      <c r="A388" s="42"/>
      <c r="B388" s="198"/>
      <c r="C388" s="123"/>
      <c r="D388" s="116" t="s">
        <v>10</v>
      </c>
      <c r="E388" s="116">
        <v>0</v>
      </c>
      <c r="F388" s="33">
        <f>IF(C388="x",E388,0)</f>
        <v>0</v>
      </c>
      <c r="G388" s="117"/>
      <c r="H388" s="47"/>
      <c r="I388" s="117"/>
    </row>
    <row r="389" spans="1:9" s="15" customFormat="1">
      <c r="A389" s="42"/>
      <c r="B389" s="198"/>
      <c r="C389" s="123" t="s">
        <v>11</v>
      </c>
      <c r="D389" s="116" t="s">
        <v>162</v>
      </c>
      <c r="E389" s="116">
        <v>0</v>
      </c>
      <c r="F389" s="33">
        <f>IF(C389="x",E389,0)</f>
        <v>0</v>
      </c>
      <c r="G389" s="117"/>
      <c r="H389" s="47"/>
      <c r="I389" s="117"/>
    </row>
    <row r="390" spans="1:9" s="15" customFormat="1">
      <c r="A390" s="42"/>
      <c r="B390" s="15" t="s">
        <v>327</v>
      </c>
      <c r="C390" s="5"/>
      <c r="D390" s="5"/>
      <c r="E390" s="5"/>
      <c r="F390" s="33"/>
      <c r="G390" s="117"/>
      <c r="H390" s="47"/>
      <c r="I390" s="117"/>
    </row>
    <row r="391" spans="1:9" s="15" customFormat="1" ht="90.6" customHeight="1">
      <c r="A391" s="42"/>
      <c r="B391" s="39" t="s">
        <v>328</v>
      </c>
      <c r="C391" s="5"/>
      <c r="D391" s="56"/>
      <c r="E391" s="5"/>
      <c r="F391" s="33"/>
      <c r="G391" s="140" t="s">
        <v>329</v>
      </c>
      <c r="H391" s="49" t="s">
        <v>309</v>
      </c>
      <c r="I391" s="141"/>
    </row>
    <row r="392" spans="1:9">
      <c r="A392" s="53"/>
      <c r="B392" s="54"/>
      <c r="D392" s="56"/>
      <c r="E392" s="5"/>
      <c r="F392" s="33"/>
      <c r="G392" s="142"/>
      <c r="I392" s="142"/>
    </row>
    <row r="393" spans="1:9" s="15" customFormat="1">
      <c r="A393" s="42">
        <v>46</v>
      </c>
      <c r="B393" s="198" t="s">
        <v>330</v>
      </c>
      <c r="C393" s="123"/>
      <c r="D393" s="116" t="s">
        <v>8</v>
      </c>
      <c r="E393" s="116">
        <v>15</v>
      </c>
      <c r="F393" s="33">
        <f>IF(C393="x",E393,0)</f>
        <v>0</v>
      </c>
      <c r="G393" s="192"/>
      <c r="H393" s="47"/>
      <c r="I393" s="192"/>
    </row>
    <row r="394" spans="1:9" s="15" customFormat="1">
      <c r="A394" s="42"/>
      <c r="B394" s="198"/>
      <c r="C394" s="123"/>
      <c r="D394" s="116" t="s">
        <v>10</v>
      </c>
      <c r="E394" s="116">
        <v>0</v>
      </c>
      <c r="F394" s="33">
        <f>IF(C394="x",E394,0)</f>
        <v>0</v>
      </c>
      <c r="G394" s="192"/>
      <c r="H394" s="47"/>
      <c r="I394" s="192"/>
    </row>
    <row r="395" spans="1:9" s="15" customFormat="1">
      <c r="A395" s="42"/>
      <c r="B395" s="198"/>
      <c r="C395" s="123" t="s">
        <v>11</v>
      </c>
      <c r="D395" s="116" t="s">
        <v>162</v>
      </c>
      <c r="E395" s="116">
        <v>0</v>
      </c>
      <c r="F395" s="33">
        <f>IF(C395="x",E395,0)</f>
        <v>0</v>
      </c>
      <c r="G395" s="192"/>
      <c r="H395" s="47"/>
      <c r="I395" s="192"/>
    </row>
    <row r="396" spans="1:9" s="15" customFormat="1" ht="43.15">
      <c r="A396" s="42"/>
      <c r="B396" s="15" t="s">
        <v>311</v>
      </c>
      <c r="C396" s="5"/>
      <c r="D396" s="5"/>
      <c r="E396" s="5"/>
      <c r="F396" s="33"/>
      <c r="G396" s="192"/>
      <c r="H396" s="47"/>
      <c r="I396" s="192"/>
    </row>
    <row r="397" spans="1:9" s="15" customFormat="1">
      <c r="A397" s="42"/>
      <c r="B397" s="39" t="s">
        <v>24</v>
      </c>
      <c r="C397" s="5"/>
      <c r="D397" s="56"/>
      <c r="E397" s="5"/>
      <c r="F397" s="33"/>
      <c r="G397" s="117"/>
      <c r="H397" s="47"/>
      <c r="I397" s="117"/>
    </row>
    <row r="398" spans="1:9">
      <c r="A398" s="53"/>
      <c r="B398" s="54"/>
      <c r="D398" s="56"/>
      <c r="E398" s="5"/>
      <c r="F398" s="33"/>
      <c r="G398" s="142"/>
      <c r="I398" s="142"/>
    </row>
    <row r="399" spans="1:9" s="15" customFormat="1" ht="28.9">
      <c r="A399" s="42">
        <v>47</v>
      </c>
      <c r="B399" s="198" t="s">
        <v>331</v>
      </c>
      <c r="C399" s="123" t="s">
        <v>11</v>
      </c>
      <c r="D399" s="116" t="s">
        <v>8</v>
      </c>
      <c r="E399" s="116">
        <v>15</v>
      </c>
      <c r="F399" s="33">
        <f>IF(C399="x",E399,0)</f>
        <v>15</v>
      </c>
      <c r="G399" s="117"/>
      <c r="H399" s="47"/>
      <c r="I399" s="117" t="s">
        <v>332</v>
      </c>
    </row>
    <row r="400" spans="1:9" s="15" customFormat="1">
      <c r="A400" s="42"/>
      <c r="B400" s="198"/>
      <c r="C400" s="123"/>
      <c r="D400" s="116" t="s">
        <v>10</v>
      </c>
      <c r="E400" s="116">
        <v>0</v>
      </c>
      <c r="F400" s="33">
        <f>IF(C400="x",E400,0)</f>
        <v>0</v>
      </c>
      <c r="G400" s="117"/>
      <c r="H400" s="47"/>
      <c r="I400" s="117"/>
    </row>
    <row r="401" spans="1:9" s="15" customFormat="1">
      <c r="A401" s="42"/>
      <c r="B401" s="198"/>
      <c r="C401" s="123"/>
      <c r="D401" s="116" t="s">
        <v>162</v>
      </c>
      <c r="E401" s="116">
        <v>0</v>
      </c>
      <c r="F401" s="33">
        <f>IF(C401="x",E401,0)</f>
        <v>0</v>
      </c>
      <c r="G401" s="117"/>
      <c r="H401" s="47"/>
      <c r="I401" s="117"/>
    </row>
    <row r="402" spans="1:9" s="15" customFormat="1" ht="43.15">
      <c r="A402" s="42"/>
      <c r="B402" s="15" t="s">
        <v>311</v>
      </c>
      <c r="C402" s="5"/>
      <c r="D402" s="5"/>
      <c r="E402" s="5"/>
      <c r="F402" s="33"/>
      <c r="G402" s="117"/>
      <c r="H402" s="47"/>
      <c r="I402" s="117"/>
    </row>
    <row r="403" spans="1:9" s="15" customFormat="1" ht="129.6">
      <c r="A403" s="42"/>
      <c r="B403" s="39" t="s">
        <v>333</v>
      </c>
      <c r="C403" s="5"/>
      <c r="D403" s="56"/>
      <c r="E403" s="5"/>
      <c r="F403" s="33"/>
      <c r="G403" s="140" t="s">
        <v>317</v>
      </c>
      <c r="H403" s="49" t="s">
        <v>334</v>
      </c>
      <c r="I403" s="141"/>
    </row>
    <row r="404" spans="1:9" s="15" customFormat="1">
      <c r="A404" s="42"/>
      <c r="B404" s="45"/>
      <c r="C404" s="5"/>
      <c r="D404" s="56"/>
      <c r="E404" s="5"/>
      <c r="F404" s="33"/>
      <c r="G404" s="117"/>
      <c r="H404" s="47"/>
      <c r="I404" s="117"/>
    </row>
    <row r="405" spans="1:9" s="15" customFormat="1">
      <c r="A405" s="42">
        <v>48</v>
      </c>
      <c r="B405" s="198" t="s">
        <v>335</v>
      </c>
      <c r="C405" s="123" t="s">
        <v>11</v>
      </c>
      <c r="D405" s="116" t="s">
        <v>8</v>
      </c>
      <c r="E405" s="116">
        <v>15</v>
      </c>
      <c r="F405" s="33">
        <f>IF(C405="x",E405,0)</f>
        <v>15</v>
      </c>
      <c r="G405" s="117"/>
      <c r="H405" s="47"/>
      <c r="I405" s="117"/>
    </row>
    <row r="406" spans="1:9" s="15" customFormat="1">
      <c r="A406" s="42"/>
      <c r="B406" s="198"/>
      <c r="C406" s="123"/>
      <c r="D406" s="116" t="s">
        <v>10</v>
      </c>
      <c r="E406" s="116">
        <v>0</v>
      </c>
      <c r="F406" s="33">
        <f>IF(C406="x",E406,0)</f>
        <v>0</v>
      </c>
      <c r="G406" s="117"/>
      <c r="H406" s="47"/>
      <c r="I406" s="117"/>
    </row>
    <row r="407" spans="1:9" s="15" customFormat="1">
      <c r="A407" s="42"/>
      <c r="B407" s="198"/>
      <c r="C407" s="123"/>
      <c r="D407" s="116" t="s">
        <v>162</v>
      </c>
      <c r="E407" s="116">
        <v>0</v>
      </c>
      <c r="F407" s="33">
        <f>IF(C407="x",E407,0)</f>
        <v>0</v>
      </c>
      <c r="G407" s="117"/>
      <c r="H407" s="47"/>
      <c r="I407" s="117"/>
    </row>
    <row r="408" spans="1:9" s="15" customFormat="1" ht="43.15">
      <c r="A408" s="42"/>
      <c r="B408" s="15" t="s">
        <v>311</v>
      </c>
      <c r="C408" s="5"/>
      <c r="D408" s="5"/>
      <c r="E408" s="5"/>
      <c r="F408" s="33"/>
      <c r="G408" s="117"/>
      <c r="H408" s="47"/>
      <c r="I408" s="117"/>
    </row>
    <row r="409" spans="1:9" s="15" customFormat="1" ht="273.60000000000002">
      <c r="A409" s="42"/>
      <c r="B409" s="39" t="s">
        <v>336</v>
      </c>
      <c r="C409" s="5"/>
      <c r="D409" s="56"/>
      <c r="E409" s="5"/>
      <c r="F409" s="33"/>
      <c r="G409" s="140" t="s">
        <v>317</v>
      </c>
      <c r="H409" s="49" t="s">
        <v>337</v>
      </c>
      <c r="I409" s="141"/>
    </row>
    <row r="410" spans="1:9">
      <c r="A410" s="53"/>
      <c r="B410" s="54"/>
      <c r="D410" s="56"/>
      <c r="E410" s="5"/>
      <c r="F410" s="33"/>
      <c r="G410" s="142"/>
      <c r="I410" s="142"/>
    </row>
    <row r="411" spans="1:9" s="15" customFormat="1">
      <c r="A411" s="42">
        <v>49</v>
      </c>
      <c r="B411" s="198" t="s">
        <v>338</v>
      </c>
      <c r="C411" s="123" t="s">
        <v>11</v>
      </c>
      <c r="D411" s="116" t="s">
        <v>8</v>
      </c>
      <c r="E411" s="116">
        <v>15</v>
      </c>
      <c r="F411" s="33">
        <f>IF(C411="x",E411,0)</f>
        <v>15</v>
      </c>
      <c r="G411" s="117"/>
      <c r="H411" s="47"/>
      <c r="I411" s="117"/>
    </row>
    <row r="412" spans="1:9" s="15" customFormat="1">
      <c r="A412" s="42"/>
      <c r="B412" s="198"/>
      <c r="C412" s="123"/>
      <c r="D412" s="116" t="s">
        <v>10</v>
      </c>
      <c r="E412" s="116">
        <v>0</v>
      </c>
      <c r="F412" s="33">
        <f>IF(C412="x",E412,0)</f>
        <v>0</v>
      </c>
      <c r="G412" s="117"/>
      <c r="H412" s="47"/>
      <c r="I412" s="117"/>
    </row>
    <row r="413" spans="1:9" s="15" customFormat="1">
      <c r="A413" s="42"/>
      <c r="B413" s="198"/>
      <c r="C413" s="123"/>
      <c r="D413" s="116" t="s">
        <v>162</v>
      </c>
      <c r="E413" s="116">
        <v>0</v>
      </c>
      <c r="F413" s="33">
        <f>IF(C413="x",E413,0)</f>
        <v>0</v>
      </c>
      <c r="G413" s="117"/>
      <c r="H413" s="47"/>
      <c r="I413" s="117"/>
    </row>
    <row r="414" spans="1:9" s="15" customFormat="1" ht="43.15">
      <c r="A414" s="42"/>
      <c r="B414" s="15" t="s">
        <v>311</v>
      </c>
      <c r="C414" s="5"/>
      <c r="D414" s="5"/>
      <c r="E414" s="5"/>
      <c r="F414" s="33"/>
      <c r="G414" s="117"/>
      <c r="H414" s="47"/>
      <c r="I414" s="117"/>
    </row>
    <row r="415" spans="1:9" s="15" customFormat="1" ht="201.6">
      <c r="A415" s="42"/>
      <c r="B415" s="39" t="s">
        <v>339</v>
      </c>
      <c r="C415" s="5"/>
      <c r="D415" s="56"/>
      <c r="E415" s="5"/>
      <c r="F415" s="33"/>
      <c r="G415" s="140" t="s">
        <v>313</v>
      </c>
      <c r="H415" s="49" t="s">
        <v>340</v>
      </c>
      <c r="I415" s="141"/>
    </row>
    <row r="416" spans="1:9">
      <c r="A416" s="53"/>
      <c r="B416" s="54"/>
      <c r="D416" s="56"/>
      <c r="E416" s="5"/>
      <c r="F416" s="33"/>
      <c r="G416" s="142"/>
      <c r="I416" s="142"/>
    </row>
    <row r="417" spans="1:9">
      <c r="B417" s="135" t="s">
        <v>341</v>
      </c>
      <c r="C417" s="136"/>
      <c r="D417" s="136"/>
      <c r="E417" s="136"/>
      <c r="F417" s="137">
        <f>SUM(F418:F447)</f>
        <v>45</v>
      </c>
      <c r="G417" s="136"/>
      <c r="H417" s="138"/>
      <c r="I417" s="136"/>
    </row>
    <row r="418" spans="1:9" s="15" customFormat="1" ht="48" customHeight="1">
      <c r="A418" s="42">
        <v>50</v>
      </c>
      <c r="B418" s="198" t="s">
        <v>342</v>
      </c>
      <c r="C418" s="123"/>
      <c r="D418" s="116" t="s">
        <v>8</v>
      </c>
      <c r="E418" s="116">
        <v>20</v>
      </c>
      <c r="F418" s="139">
        <f>IF(C418="x",E418,0)</f>
        <v>0</v>
      </c>
      <c r="G418" s="44"/>
      <c r="H418" s="47"/>
      <c r="I418" s="44" t="s">
        <v>343</v>
      </c>
    </row>
    <row r="419" spans="1:9" s="15" customFormat="1">
      <c r="A419" s="42"/>
      <c r="B419" s="198"/>
      <c r="C419" s="123"/>
      <c r="D419" s="116" t="s">
        <v>10</v>
      </c>
      <c r="E419" s="116">
        <v>0</v>
      </c>
      <c r="F419" s="33">
        <f>IF(C419="x",E419,0)</f>
        <v>0</v>
      </c>
      <c r="G419" s="44"/>
      <c r="H419" s="47"/>
      <c r="I419" s="44"/>
    </row>
    <row r="420" spans="1:9" s="15" customFormat="1">
      <c r="A420" s="42"/>
      <c r="B420" s="198"/>
      <c r="C420" s="123" t="s">
        <v>11</v>
      </c>
      <c r="D420" s="116" t="s">
        <v>162</v>
      </c>
      <c r="E420" s="116">
        <v>0</v>
      </c>
      <c r="F420" s="33">
        <f>IF(C420="x",E420,0)</f>
        <v>0</v>
      </c>
      <c r="G420" s="82"/>
      <c r="H420" s="47"/>
      <c r="I420" s="82"/>
    </row>
    <row r="421" spans="1:9" s="15" customFormat="1">
      <c r="A421" s="42"/>
      <c r="B421" s="15" t="s">
        <v>327</v>
      </c>
      <c r="C421" s="5"/>
      <c r="D421" s="5"/>
      <c r="E421" s="5"/>
      <c r="F421" s="33"/>
      <c r="G421" s="117"/>
      <c r="H421" s="47"/>
      <c r="I421" s="117"/>
    </row>
    <row r="422" spans="1:9" s="15" customFormat="1" ht="102" customHeight="1">
      <c r="A422" s="42"/>
      <c r="B422" s="102" t="s">
        <v>344</v>
      </c>
      <c r="C422" s="5"/>
      <c r="D422" s="56"/>
      <c r="E422" s="5"/>
      <c r="F422" s="33"/>
      <c r="G422" s="140" t="s">
        <v>345</v>
      </c>
      <c r="H422" s="49" t="s">
        <v>346</v>
      </c>
      <c r="I422" s="141"/>
    </row>
    <row r="423" spans="1:9" s="15" customFormat="1">
      <c r="A423" s="42"/>
      <c r="B423" s="56"/>
      <c r="C423" s="5"/>
      <c r="D423" s="5"/>
      <c r="E423" s="5"/>
      <c r="F423" s="33"/>
      <c r="G423" s="117"/>
      <c r="H423" s="47"/>
      <c r="I423" s="117"/>
    </row>
    <row r="424" spans="1:9" s="15" customFormat="1" ht="14.45" customHeight="1">
      <c r="A424" s="42">
        <v>51</v>
      </c>
      <c r="B424" s="198" t="s">
        <v>347</v>
      </c>
      <c r="C424" s="123"/>
      <c r="D424" s="116" t="s">
        <v>8</v>
      </c>
      <c r="E424" s="116">
        <v>15</v>
      </c>
      <c r="F424" s="33">
        <f>IF(C424="x",E424,0)</f>
        <v>0</v>
      </c>
      <c r="G424" s="117"/>
      <c r="H424" s="47"/>
      <c r="I424" s="117"/>
    </row>
    <row r="425" spans="1:9" s="15" customFormat="1">
      <c r="A425" s="42"/>
      <c r="B425" s="198"/>
      <c r="C425" s="123"/>
      <c r="D425" s="116" t="s">
        <v>10</v>
      </c>
      <c r="E425" s="116">
        <v>0</v>
      </c>
      <c r="F425" s="33">
        <f>IF(C425="x",E425,0)</f>
        <v>0</v>
      </c>
      <c r="G425" s="44"/>
      <c r="H425" s="47"/>
      <c r="I425" s="44"/>
    </row>
    <row r="426" spans="1:9" s="15" customFormat="1">
      <c r="A426" s="42"/>
      <c r="B426" s="198"/>
      <c r="C426" s="123" t="s">
        <v>11</v>
      </c>
      <c r="D426" s="116" t="s">
        <v>162</v>
      </c>
      <c r="E426" s="116">
        <v>0</v>
      </c>
      <c r="F426" s="33">
        <f>IF(C426="x",E426,0)</f>
        <v>0</v>
      </c>
      <c r="G426" s="44"/>
      <c r="H426" s="47"/>
      <c r="I426" s="44"/>
    </row>
    <row r="427" spans="1:9" s="15" customFormat="1" ht="43.15">
      <c r="A427" s="42"/>
      <c r="B427" s="15" t="s">
        <v>311</v>
      </c>
      <c r="C427" s="5"/>
      <c r="D427" s="5"/>
      <c r="E427" s="5"/>
      <c r="F427" s="33"/>
      <c r="G427" s="82"/>
      <c r="H427" s="47"/>
      <c r="I427" s="82"/>
    </row>
    <row r="428" spans="1:9" s="15" customFormat="1">
      <c r="A428" s="42"/>
      <c r="B428" s="39" t="s">
        <v>24</v>
      </c>
      <c r="C428" s="5"/>
      <c r="D428" s="56"/>
      <c r="E428" s="5"/>
      <c r="F428" s="33"/>
      <c r="G428" s="117"/>
      <c r="H428" s="47"/>
      <c r="I428" s="117"/>
    </row>
    <row r="429" spans="1:9" s="15" customFormat="1">
      <c r="A429" s="42"/>
      <c r="B429" s="56"/>
      <c r="C429" s="5"/>
      <c r="D429" s="5"/>
      <c r="E429" s="5"/>
      <c r="F429" s="33"/>
      <c r="G429" s="117"/>
      <c r="H429" s="47"/>
      <c r="I429" s="117"/>
    </row>
    <row r="430" spans="1:9" s="15" customFormat="1" ht="14.45" customHeight="1">
      <c r="A430" s="42">
        <v>52</v>
      </c>
      <c r="B430" s="198" t="s">
        <v>348</v>
      </c>
      <c r="C430" s="123" t="s">
        <v>11</v>
      </c>
      <c r="D430" s="116" t="s">
        <v>8</v>
      </c>
      <c r="E430" s="116">
        <v>15</v>
      </c>
      <c r="F430" s="33">
        <f>IF(C430="x",E430,0)</f>
        <v>15</v>
      </c>
      <c r="G430" s="117"/>
      <c r="H430" s="47"/>
      <c r="I430" s="117"/>
    </row>
    <row r="431" spans="1:9" s="15" customFormat="1">
      <c r="A431" s="42"/>
      <c r="B431" s="198"/>
      <c r="C431" s="123"/>
      <c r="D431" s="116" t="s">
        <v>10</v>
      </c>
      <c r="E431" s="116">
        <v>0</v>
      </c>
      <c r="F431" s="33">
        <f>IF(C431="x",E431,0)</f>
        <v>0</v>
      </c>
      <c r="G431" s="44"/>
      <c r="H431" s="47"/>
      <c r="I431" s="44"/>
    </row>
    <row r="432" spans="1:9" s="15" customFormat="1">
      <c r="A432" s="42"/>
      <c r="B432" s="198"/>
      <c r="C432" s="123"/>
      <c r="D432" s="116" t="s">
        <v>162</v>
      </c>
      <c r="E432" s="116">
        <v>0</v>
      </c>
      <c r="F432" s="33">
        <f>IF(C432="x",E432,0)</f>
        <v>0</v>
      </c>
      <c r="G432" s="44"/>
      <c r="H432" s="47"/>
      <c r="I432" s="44"/>
    </row>
    <row r="433" spans="1:9" s="15" customFormat="1" ht="43.15">
      <c r="A433" s="42"/>
      <c r="B433" s="15" t="s">
        <v>311</v>
      </c>
      <c r="C433" s="5"/>
      <c r="D433" s="5"/>
      <c r="E433" s="5"/>
      <c r="F433" s="33"/>
      <c r="G433" s="82"/>
      <c r="H433" s="47"/>
      <c r="I433" s="82"/>
    </row>
    <row r="434" spans="1:9" s="15" customFormat="1" ht="331.15">
      <c r="A434" s="42"/>
      <c r="B434" s="39" t="s">
        <v>349</v>
      </c>
      <c r="C434" s="5"/>
      <c r="D434" s="56"/>
      <c r="E434" s="5"/>
      <c r="F434" s="33"/>
      <c r="G434" s="140" t="s">
        <v>350</v>
      </c>
      <c r="H434" s="49" t="s">
        <v>351</v>
      </c>
      <c r="I434" s="141"/>
    </row>
    <row r="435" spans="1:9" s="15" customFormat="1">
      <c r="A435" s="42"/>
      <c r="B435" s="56"/>
      <c r="C435" s="5"/>
      <c r="D435" s="5"/>
      <c r="E435" s="5"/>
      <c r="F435" s="33"/>
      <c r="G435" s="117"/>
      <c r="H435" s="47"/>
      <c r="I435" s="117"/>
    </row>
    <row r="436" spans="1:9" s="15" customFormat="1" ht="14.45" customHeight="1">
      <c r="A436" s="42">
        <v>53</v>
      </c>
      <c r="B436" s="198" t="s">
        <v>352</v>
      </c>
      <c r="C436" s="123" t="s">
        <v>11</v>
      </c>
      <c r="D436" s="116" t="s">
        <v>8</v>
      </c>
      <c r="E436" s="116">
        <v>15</v>
      </c>
      <c r="F436" s="33">
        <f>IF(C436="x",E436,0)</f>
        <v>15</v>
      </c>
      <c r="G436" s="117"/>
      <c r="H436" s="47"/>
      <c r="I436" s="117"/>
    </row>
    <row r="437" spans="1:9" s="15" customFormat="1">
      <c r="A437" s="42"/>
      <c r="B437" s="198"/>
      <c r="C437" s="123"/>
      <c r="D437" s="116" t="s">
        <v>10</v>
      </c>
      <c r="E437" s="116">
        <v>0</v>
      </c>
      <c r="F437" s="33">
        <f>IF(C437="x",E437,0)</f>
        <v>0</v>
      </c>
      <c r="G437" s="44"/>
      <c r="H437" s="47"/>
      <c r="I437" s="44"/>
    </row>
    <row r="438" spans="1:9" s="15" customFormat="1">
      <c r="A438" s="42"/>
      <c r="B438" s="198"/>
      <c r="C438" s="123"/>
      <c r="D438" s="116" t="s">
        <v>162</v>
      </c>
      <c r="E438" s="116">
        <v>0</v>
      </c>
      <c r="F438" s="33">
        <f>IF(C438="x",E438,0)</f>
        <v>0</v>
      </c>
      <c r="G438" s="44"/>
      <c r="H438" s="47"/>
      <c r="I438" s="44"/>
    </row>
    <row r="439" spans="1:9" s="15" customFormat="1" ht="43.15">
      <c r="A439" s="42"/>
      <c r="B439" s="15" t="s">
        <v>311</v>
      </c>
      <c r="C439" s="5"/>
      <c r="D439" s="5"/>
      <c r="E439" s="5"/>
      <c r="F439" s="33"/>
      <c r="G439" s="44"/>
      <c r="H439" s="47"/>
      <c r="I439" s="44"/>
    </row>
    <row r="440" spans="1:9" s="15" customFormat="1" ht="158.44999999999999">
      <c r="A440" s="42"/>
      <c r="B440" s="39" t="s">
        <v>353</v>
      </c>
      <c r="C440" s="5"/>
      <c r="D440" s="56"/>
      <c r="E440" s="5"/>
      <c r="F440" s="33"/>
      <c r="G440" s="140" t="s">
        <v>350</v>
      </c>
      <c r="H440" s="49" t="s">
        <v>354</v>
      </c>
      <c r="I440" s="141"/>
    </row>
    <row r="441" spans="1:9" s="15" customFormat="1">
      <c r="A441" s="42"/>
      <c r="B441" s="45"/>
      <c r="C441" s="5"/>
      <c r="D441" s="5"/>
      <c r="E441" s="5"/>
      <c r="F441" s="33"/>
      <c r="G441" s="44"/>
      <c r="H441" s="47"/>
      <c r="I441" s="44"/>
    </row>
    <row r="442" spans="1:9" s="15" customFormat="1" ht="14.45" customHeight="1">
      <c r="A442" s="42">
        <v>54</v>
      </c>
      <c r="B442" s="198" t="s">
        <v>355</v>
      </c>
      <c r="C442" s="123" t="s">
        <v>11</v>
      </c>
      <c r="D442" s="116" t="s">
        <v>8</v>
      </c>
      <c r="E442" s="116">
        <v>15</v>
      </c>
      <c r="F442" s="33">
        <f>IF(C442="x",E442,0)</f>
        <v>15</v>
      </c>
      <c r="G442" s="44"/>
      <c r="H442" s="47"/>
      <c r="I442" s="44"/>
    </row>
    <row r="443" spans="1:9" s="15" customFormat="1">
      <c r="A443" s="42"/>
      <c r="B443" s="198"/>
      <c r="C443" s="123"/>
      <c r="D443" s="116" t="s">
        <v>10</v>
      </c>
      <c r="E443" s="116">
        <v>0</v>
      </c>
      <c r="F443" s="33">
        <f>IF(C443="x",E443,0)</f>
        <v>0</v>
      </c>
      <c r="G443" s="44"/>
      <c r="H443" s="47"/>
      <c r="I443" s="44"/>
    </row>
    <row r="444" spans="1:9" s="15" customFormat="1">
      <c r="A444" s="42"/>
      <c r="B444" s="198"/>
      <c r="C444" s="123"/>
      <c r="D444" s="116" t="s">
        <v>162</v>
      </c>
      <c r="E444" s="116">
        <v>0</v>
      </c>
      <c r="F444" s="33">
        <f>IF(C444="x",E444,0)</f>
        <v>0</v>
      </c>
      <c r="G444" s="44"/>
      <c r="H444" s="47"/>
      <c r="I444" s="44"/>
    </row>
    <row r="445" spans="1:9" s="15" customFormat="1" ht="43.15">
      <c r="A445" s="42"/>
      <c r="B445" s="15" t="s">
        <v>311</v>
      </c>
      <c r="C445" s="5"/>
      <c r="D445" s="5"/>
      <c r="E445" s="5"/>
      <c r="F445" s="33"/>
      <c r="G445" s="44"/>
      <c r="H445" s="47"/>
      <c r="I445" s="44"/>
    </row>
    <row r="446" spans="1:9" s="15" customFormat="1" ht="409.6">
      <c r="A446" s="42"/>
      <c r="B446" s="39" t="s">
        <v>356</v>
      </c>
      <c r="C446" s="5"/>
      <c r="D446" s="56"/>
      <c r="E446" s="5"/>
      <c r="F446" s="33"/>
      <c r="G446" s="140" t="s">
        <v>357</v>
      </c>
      <c r="H446" s="49" t="s">
        <v>358</v>
      </c>
      <c r="I446" s="141"/>
    </row>
    <row r="447" spans="1:9">
      <c r="B447" s="45"/>
      <c r="D447" s="56"/>
      <c r="E447" s="5"/>
      <c r="F447" s="33"/>
    </row>
    <row r="448" spans="1:9">
      <c r="B448" s="135" t="s">
        <v>359</v>
      </c>
      <c r="C448" s="136"/>
      <c r="D448" s="136"/>
      <c r="E448" s="136"/>
      <c r="F448" s="137">
        <f>SUM(F449:F471)</f>
        <v>0</v>
      </c>
      <c r="G448" s="136"/>
      <c r="H448" s="138"/>
      <c r="I448" s="136"/>
    </row>
    <row r="449" spans="1:9" s="15" customFormat="1" ht="32.25" customHeight="1">
      <c r="A449" s="42">
        <v>55</v>
      </c>
      <c r="B449" s="198" t="s">
        <v>360</v>
      </c>
      <c r="C449" s="123"/>
      <c r="D449" s="116" t="s">
        <v>8</v>
      </c>
      <c r="E449" s="116">
        <v>20</v>
      </c>
      <c r="F449" s="33">
        <f>IF(C449="x",E449,0)</f>
        <v>0</v>
      </c>
      <c r="G449" s="44"/>
      <c r="H449" s="47"/>
      <c r="I449" s="44" t="s">
        <v>361</v>
      </c>
    </row>
    <row r="450" spans="1:9" s="15" customFormat="1">
      <c r="A450" s="42"/>
      <c r="B450" s="198"/>
      <c r="C450" s="123"/>
      <c r="D450" s="116" t="s">
        <v>10</v>
      </c>
      <c r="E450" s="116">
        <v>0</v>
      </c>
      <c r="F450" s="33">
        <f>IF(C450="x",E450,0)</f>
        <v>0</v>
      </c>
      <c r="G450" s="44"/>
      <c r="H450" s="47"/>
      <c r="I450" s="44"/>
    </row>
    <row r="451" spans="1:9" s="15" customFormat="1">
      <c r="A451" s="42"/>
      <c r="B451" s="198"/>
      <c r="C451" s="123" t="s">
        <v>11</v>
      </c>
      <c r="D451" s="116" t="s">
        <v>162</v>
      </c>
      <c r="E451" s="116">
        <v>0</v>
      </c>
      <c r="F451" s="33">
        <f>IF(C451="x",E451,0)</f>
        <v>0</v>
      </c>
      <c r="G451" s="82"/>
      <c r="H451" s="47"/>
      <c r="I451" s="82"/>
    </row>
    <row r="452" spans="1:9" s="15" customFormat="1">
      <c r="A452" s="42"/>
      <c r="B452" s="15" t="s">
        <v>327</v>
      </c>
      <c r="C452" s="5"/>
      <c r="D452" s="5"/>
      <c r="E452" s="5"/>
      <c r="F452" s="33"/>
      <c r="G452" s="117"/>
      <c r="H452" s="47"/>
      <c r="I452" s="117"/>
    </row>
    <row r="453" spans="1:9" s="15" customFormat="1">
      <c r="A453" s="42"/>
      <c r="B453" s="39" t="s">
        <v>24</v>
      </c>
      <c r="C453" s="5"/>
      <c r="D453" s="56"/>
      <c r="E453" s="5"/>
      <c r="F453" s="33"/>
      <c r="G453" s="117"/>
      <c r="H453" s="47"/>
      <c r="I453" s="117"/>
    </row>
    <row r="454" spans="1:9" s="15" customFormat="1">
      <c r="A454" s="42"/>
      <c r="B454" s="56"/>
      <c r="C454" s="5"/>
      <c r="D454" s="5"/>
      <c r="E454" s="5"/>
      <c r="F454" s="33"/>
      <c r="G454" s="117"/>
      <c r="H454" s="47"/>
      <c r="I454" s="117"/>
    </row>
    <row r="455" spans="1:9" s="15" customFormat="1" ht="14.45" customHeight="1">
      <c r="A455" s="42">
        <v>56</v>
      </c>
      <c r="B455" s="198" t="s">
        <v>362</v>
      </c>
      <c r="C455" s="123"/>
      <c r="D455" s="116" t="s">
        <v>8</v>
      </c>
      <c r="E455" s="116">
        <v>20</v>
      </c>
      <c r="F455" s="33">
        <f>IF(C455="x",E455,0)</f>
        <v>0</v>
      </c>
      <c r="G455" s="117"/>
      <c r="H455" s="47"/>
      <c r="I455" s="117"/>
    </row>
    <row r="456" spans="1:9" s="15" customFormat="1">
      <c r="A456" s="42"/>
      <c r="B456" s="198"/>
      <c r="C456" s="123"/>
      <c r="D456" s="116" t="s">
        <v>10</v>
      </c>
      <c r="E456" s="116">
        <v>0</v>
      </c>
      <c r="F456" s="33">
        <f>IF(C456="x",E456,0)</f>
        <v>0</v>
      </c>
      <c r="G456" s="44"/>
      <c r="H456" s="47"/>
      <c r="I456" s="44"/>
    </row>
    <row r="457" spans="1:9" s="15" customFormat="1">
      <c r="A457" s="42"/>
      <c r="B457" s="198"/>
      <c r="C457" s="123" t="s">
        <v>11</v>
      </c>
      <c r="D457" s="116" t="s">
        <v>162</v>
      </c>
      <c r="E457" s="116">
        <v>0</v>
      </c>
      <c r="F457" s="33">
        <f>IF(C457="x",E457,0)</f>
        <v>0</v>
      </c>
      <c r="G457" s="44"/>
      <c r="H457" s="47"/>
      <c r="I457" s="44"/>
    </row>
    <row r="458" spans="1:9" s="15" customFormat="1" ht="43.15">
      <c r="A458" s="42"/>
      <c r="B458" s="15" t="s">
        <v>311</v>
      </c>
      <c r="C458" s="5"/>
      <c r="D458" s="5"/>
      <c r="E458" s="5"/>
      <c r="F458" s="33"/>
      <c r="G458" s="82"/>
      <c r="H458" s="47"/>
      <c r="I458" s="82"/>
    </row>
    <row r="459" spans="1:9" s="15" customFormat="1" ht="14.45" customHeight="1">
      <c r="A459" s="42"/>
      <c r="B459" s="39" t="s">
        <v>24</v>
      </c>
      <c r="C459" s="5"/>
      <c r="D459" s="56"/>
      <c r="E459" s="5"/>
      <c r="F459" s="33"/>
      <c r="G459" s="117"/>
      <c r="H459" s="47"/>
      <c r="I459" s="117"/>
    </row>
    <row r="460" spans="1:9" s="15" customFormat="1">
      <c r="A460" s="42"/>
      <c r="B460" s="56"/>
      <c r="C460" s="5"/>
      <c r="D460" s="5"/>
      <c r="E460" s="5"/>
      <c r="F460" s="33"/>
      <c r="G460" s="117"/>
      <c r="H460" s="47"/>
      <c r="I460" s="117"/>
    </row>
    <row r="461" spans="1:9" s="15" customFormat="1" ht="14.45" customHeight="1">
      <c r="A461" s="42">
        <v>57</v>
      </c>
      <c r="B461" s="198" t="s">
        <v>363</v>
      </c>
      <c r="C461" s="123"/>
      <c r="D461" s="116" t="s">
        <v>8</v>
      </c>
      <c r="E461" s="116">
        <v>20</v>
      </c>
      <c r="F461" s="33">
        <f>IF(C461="x",E461,0)</f>
        <v>0</v>
      </c>
      <c r="G461" s="117"/>
      <c r="H461" s="47"/>
      <c r="I461" s="117"/>
    </row>
    <row r="462" spans="1:9" s="15" customFormat="1">
      <c r="A462" s="42"/>
      <c r="B462" s="198"/>
      <c r="C462" s="123"/>
      <c r="D462" s="116" t="s">
        <v>10</v>
      </c>
      <c r="E462" s="116">
        <v>0</v>
      </c>
      <c r="F462" s="33">
        <f>IF(C462="x",E462,0)</f>
        <v>0</v>
      </c>
      <c r="G462" s="44"/>
      <c r="H462" s="47"/>
      <c r="I462" s="44"/>
    </row>
    <row r="463" spans="1:9" s="15" customFormat="1">
      <c r="A463" s="42"/>
      <c r="B463" s="198"/>
      <c r="C463" s="123" t="s">
        <v>11</v>
      </c>
      <c r="D463" s="116" t="s">
        <v>162</v>
      </c>
      <c r="E463" s="116">
        <v>0</v>
      </c>
      <c r="F463" s="33">
        <f>IF(C463="x",E463,0)</f>
        <v>0</v>
      </c>
      <c r="G463" s="44"/>
      <c r="H463" s="47"/>
      <c r="I463" s="44"/>
    </row>
    <row r="464" spans="1:9" s="15" customFormat="1" ht="43.15">
      <c r="A464" s="42"/>
      <c r="B464" s="15" t="s">
        <v>311</v>
      </c>
      <c r="C464" s="5"/>
      <c r="D464" s="5"/>
      <c r="E464" s="5"/>
      <c r="F464" s="33"/>
      <c r="G464" s="82"/>
      <c r="H464" s="47"/>
      <c r="I464" s="82"/>
    </row>
    <row r="465" spans="1:9" s="15" customFormat="1" ht="14.45" customHeight="1">
      <c r="A465" s="42"/>
      <c r="B465" s="39" t="s">
        <v>24</v>
      </c>
      <c r="C465" s="5"/>
      <c r="D465" s="56"/>
      <c r="E465" s="5"/>
      <c r="F465" s="33"/>
      <c r="G465" s="117"/>
      <c r="H465" s="47"/>
      <c r="I465" s="117"/>
    </row>
    <row r="466" spans="1:9" s="15" customFormat="1">
      <c r="A466" s="42"/>
      <c r="B466" s="56"/>
      <c r="C466" s="5"/>
      <c r="D466" s="5"/>
      <c r="E466" s="5"/>
      <c r="F466" s="33"/>
      <c r="G466" s="117"/>
      <c r="H466" s="47"/>
      <c r="I466" s="117"/>
    </row>
    <row r="467" spans="1:9" s="15" customFormat="1" ht="14.45" customHeight="1">
      <c r="A467" s="42">
        <v>58</v>
      </c>
      <c r="B467" s="198" t="s">
        <v>364</v>
      </c>
      <c r="C467" s="123"/>
      <c r="D467" s="116" t="s">
        <v>8</v>
      </c>
      <c r="E467" s="116">
        <v>20</v>
      </c>
      <c r="F467" s="33">
        <f>IF(C467="x",E467,0)</f>
        <v>0</v>
      </c>
      <c r="G467" s="117"/>
      <c r="H467" s="47"/>
      <c r="I467" s="117"/>
    </row>
    <row r="468" spans="1:9" s="15" customFormat="1">
      <c r="A468" s="42"/>
      <c r="B468" s="198"/>
      <c r="C468" s="123"/>
      <c r="D468" s="116" t="s">
        <v>10</v>
      </c>
      <c r="E468" s="116">
        <v>0</v>
      </c>
      <c r="F468" s="33">
        <f>IF(C468="x",E468,0)</f>
        <v>0</v>
      </c>
      <c r="G468" s="44"/>
      <c r="H468" s="47"/>
      <c r="I468" s="44"/>
    </row>
    <row r="469" spans="1:9" s="15" customFormat="1" ht="29.45" customHeight="1">
      <c r="A469" s="42"/>
      <c r="B469" s="198"/>
      <c r="C469" s="123" t="s">
        <v>11</v>
      </c>
      <c r="D469" s="116" t="s">
        <v>162</v>
      </c>
      <c r="E469" s="116">
        <v>0</v>
      </c>
      <c r="F469" s="33">
        <f>IF(C469="x",E469,0)</f>
        <v>0</v>
      </c>
      <c r="G469" s="44"/>
      <c r="H469" s="47"/>
      <c r="I469" s="44"/>
    </row>
    <row r="470" spans="1:9" s="15" customFormat="1" ht="43.15">
      <c r="A470" s="42"/>
      <c r="B470" s="15" t="s">
        <v>311</v>
      </c>
      <c r="C470" s="5"/>
      <c r="D470" s="5"/>
      <c r="E470" s="5"/>
      <c r="F470" s="33"/>
      <c r="G470" s="82"/>
      <c r="H470" s="47"/>
      <c r="I470" s="82"/>
    </row>
    <row r="471" spans="1:9" s="15" customFormat="1">
      <c r="A471" s="42"/>
      <c r="B471" s="39" t="s">
        <v>24</v>
      </c>
      <c r="C471" s="5"/>
      <c r="D471" s="56"/>
      <c r="E471" s="5"/>
      <c r="F471" s="33"/>
      <c r="G471" s="117"/>
      <c r="H471" s="47"/>
      <c r="I471" s="117"/>
    </row>
    <row r="472" spans="1:9">
      <c r="B472" s="56"/>
      <c r="D472" s="5"/>
      <c r="E472" s="5"/>
      <c r="F472" s="33"/>
      <c r="G472" s="142"/>
      <c r="I472" s="142"/>
    </row>
    <row r="473" spans="1:9">
      <c r="B473" s="124" t="s">
        <v>365</v>
      </c>
      <c r="C473" s="125"/>
      <c r="D473" s="125"/>
      <c r="E473" s="125"/>
      <c r="F473" s="143"/>
      <c r="G473" s="125"/>
      <c r="H473" s="127"/>
      <c r="I473" s="125"/>
    </row>
    <row r="474" spans="1:9">
      <c r="B474" s="144" t="s">
        <v>366</v>
      </c>
      <c r="F474" s="104"/>
      <c r="G474" s="3"/>
      <c r="I474" s="3"/>
    </row>
    <row r="475" spans="1:9">
      <c r="F475" s="33"/>
      <c r="G475" s="142"/>
      <c r="I475" s="142"/>
    </row>
    <row r="476" spans="1:9" ht="25.9">
      <c r="A476" s="145"/>
      <c r="B476" s="146" t="s">
        <v>367</v>
      </c>
      <c r="C476" s="147"/>
      <c r="D476" s="147"/>
      <c r="E476" s="147"/>
      <c r="F476" s="148">
        <f>SUM(F479,F599,F676,F737)</f>
        <v>475</v>
      </c>
      <c r="G476" s="147"/>
      <c r="H476" s="149"/>
      <c r="I476" s="147"/>
    </row>
    <row r="477" spans="1:9" ht="172.9">
      <c r="B477" s="3" t="s">
        <v>368</v>
      </c>
      <c r="E477" s="104"/>
      <c r="F477" s="33"/>
    </row>
    <row r="478" spans="1:9">
      <c r="B478" s="109" t="s">
        <v>3</v>
      </c>
      <c r="C478" s="98"/>
      <c r="D478" s="109" t="s">
        <v>4</v>
      </c>
      <c r="E478" s="150"/>
      <c r="F478" s="150"/>
      <c r="G478" s="111"/>
      <c r="H478" s="112"/>
      <c r="I478" s="111" t="s">
        <v>5</v>
      </c>
    </row>
    <row r="479" spans="1:9" ht="15.6">
      <c r="B479" s="151" t="s">
        <v>369</v>
      </c>
      <c r="C479" s="152"/>
      <c r="D479" s="152"/>
      <c r="E479" s="152"/>
      <c r="F479" s="153">
        <f>SUM(F480:F598)</f>
        <v>170</v>
      </c>
      <c r="G479" s="152"/>
      <c r="H479" s="154"/>
      <c r="I479" s="152"/>
    </row>
    <row r="480" spans="1:9">
      <c r="A480" s="42">
        <v>59</v>
      </c>
      <c r="B480" s="198" t="s">
        <v>370</v>
      </c>
      <c r="C480" s="35" t="s">
        <v>11</v>
      </c>
      <c r="D480" s="5" t="s">
        <v>8</v>
      </c>
      <c r="E480" s="100">
        <v>20</v>
      </c>
      <c r="F480" s="33">
        <f>IF(C480="x",E480,0)</f>
        <v>20</v>
      </c>
      <c r="G480" s="192"/>
      <c r="I480" s="192"/>
    </row>
    <row r="481" spans="1:9">
      <c r="A481" s="42"/>
      <c r="B481" s="198"/>
      <c r="C481" s="35"/>
      <c r="D481" s="5" t="s">
        <v>10</v>
      </c>
      <c r="E481" s="100">
        <v>0</v>
      </c>
      <c r="F481" s="33">
        <f>IF(C481="x",E481,0)</f>
        <v>0</v>
      </c>
      <c r="G481" s="192"/>
      <c r="I481" s="192"/>
    </row>
    <row r="482" spans="1:9" ht="28.9">
      <c r="A482" s="42"/>
      <c r="B482" s="15" t="s">
        <v>371</v>
      </c>
      <c r="D482" s="15"/>
      <c r="E482" s="100"/>
      <c r="F482" s="33"/>
      <c r="G482" s="44"/>
      <c r="I482" s="44"/>
    </row>
    <row r="483" spans="1:9">
      <c r="B483" s="155" t="s">
        <v>372</v>
      </c>
      <c r="D483" s="15"/>
      <c r="E483" s="100"/>
      <c r="F483" s="33"/>
    </row>
    <row r="484" spans="1:9">
      <c r="B484" s="15"/>
      <c r="D484" s="15"/>
      <c r="E484" s="100"/>
      <c r="F484" s="33"/>
      <c r="G484" s="44"/>
      <c r="I484" s="44"/>
    </row>
    <row r="485" spans="1:9">
      <c r="A485" s="42">
        <v>60</v>
      </c>
      <c r="B485" s="198" t="s">
        <v>373</v>
      </c>
      <c r="C485" s="35" t="s">
        <v>11</v>
      </c>
      <c r="D485" s="5" t="s">
        <v>8</v>
      </c>
      <c r="E485" s="100">
        <v>10</v>
      </c>
      <c r="F485" s="33">
        <f>IF(C485="x",E485,0)</f>
        <v>10</v>
      </c>
      <c r="G485" s="192"/>
      <c r="I485" s="192"/>
    </row>
    <row r="486" spans="1:9">
      <c r="A486" s="42"/>
      <c r="B486" s="198"/>
      <c r="C486" s="35"/>
      <c r="D486" s="5" t="s">
        <v>31</v>
      </c>
      <c r="E486" s="100">
        <v>0</v>
      </c>
      <c r="F486" s="33">
        <f>IF(C486="x",E486,0)</f>
        <v>0</v>
      </c>
      <c r="G486" s="192"/>
      <c r="I486" s="192"/>
    </row>
    <row r="487" spans="1:9">
      <c r="A487" s="42"/>
      <c r="B487" s="15"/>
      <c r="D487" s="15"/>
      <c r="E487" s="100"/>
      <c r="F487" s="33"/>
      <c r="G487" s="44"/>
      <c r="I487" s="44"/>
    </row>
    <row r="488" spans="1:9">
      <c r="A488" s="42">
        <v>61</v>
      </c>
      <c r="B488" s="198" t="s">
        <v>374</v>
      </c>
      <c r="C488" s="35" t="s">
        <v>11</v>
      </c>
      <c r="D488" s="5" t="s">
        <v>8</v>
      </c>
      <c r="E488" s="100">
        <v>10</v>
      </c>
      <c r="F488" s="33">
        <f>IF(C488="x",E488,0)</f>
        <v>10</v>
      </c>
      <c r="G488" s="192"/>
      <c r="I488" s="192"/>
    </row>
    <row r="489" spans="1:9">
      <c r="A489" s="42"/>
      <c r="B489" s="198"/>
      <c r="C489" s="35"/>
      <c r="D489" s="5" t="s">
        <v>10</v>
      </c>
      <c r="E489" s="100">
        <v>0</v>
      </c>
      <c r="F489" s="33">
        <f>IF(C489="x",E489,0)</f>
        <v>0</v>
      </c>
      <c r="G489" s="192"/>
      <c r="I489" s="192"/>
    </row>
    <row r="490" spans="1:9">
      <c r="B490" s="15"/>
      <c r="D490" s="15"/>
      <c r="E490" s="100"/>
      <c r="F490" s="33"/>
      <c r="G490" s="44"/>
      <c r="I490" s="44"/>
    </row>
    <row r="491" spans="1:9">
      <c r="A491" s="42" t="s">
        <v>375</v>
      </c>
      <c r="B491" s="198" t="s">
        <v>376</v>
      </c>
      <c r="C491" s="35" t="s">
        <v>11</v>
      </c>
      <c r="D491" s="5" t="s">
        <v>8</v>
      </c>
      <c r="E491" s="100">
        <v>10</v>
      </c>
      <c r="F491" s="33">
        <f>IF(C491="x",E491,0)</f>
        <v>10</v>
      </c>
      <c r="G491" s="192"/>
      <c r="I491" s="192"/>
    </row>
    <row r="492" spans="1:9">
      <c r="A492" s="42"/>
      <c r="B492" s="198"/>
      <c r="C492" s="35"/>
      <c r="D492" s="5" t="s">
        <v>31</v>
      </c>
      <c r="E492" s="100">
        <v>0</v>
      </c>
      <c r="F492" s="33">
        <f>IF(C492="x",E492,0)</f>
        <v>0</v>
      </c>
      <c r="G492" s="192"/>
      <c r="I492" s="192"/>
    </row>
    <row r="493" spans="1:9">
      <c r="A493" s="42"/>
      <c r="B493" s="15"/>
      <c r="D493" s="15"/>
      <c r="E493" s="100"/>
      <c r="F493" s="33"/>
      <c r="G493" s="44"/>
      <c r="I493" s="44"/>
    </row>
    <row r="494" spans="1:9">
      <c r="A494" s="1" t="s">
        <v>377</v>
      </c>
      <c r="B494" s="198" t="s">
        <v>378</v>
      </c>
      <c r="C494" s="35" t="s">
        <v>11</v>
      </c>
      <c r="D494" s="5" t="s">
        <v>8</v>
      </c>
      <c r="E494" s="100">
        <v>10</v>
      </c>
      <c r="F494" s="33">
        <f>IF(C494="x",E494,0)</f>
        <v>10</v>
      </c>
      <c r="G494" s="192"/>
      <c r="I494" s="192"/>
    </row>
    <row r="495" spans="1:9">
      <c r="B495" s="198"/>
      <c r="C495" s="35"/>
      <c r="D495" s="5" t="s">
        <v>10</v>
      </c>
      <c r="E495" s="100">
        <v>0</v>
      </c>
      <c r="F495" s="33">
        <f>IF(C495="x",E495,0)</f>
        <v>0</v>
      </c>
      <c r="G495" s="192"/>
      <c r="I495" s="192"/>
    </row>
    <row r="496" spans="1:9">
      <c r="A496" s="42"/>
      <c r="B496" s="15"/>
      <c r="D496" s="15"/>
      <c r="E496" s="100"/>
      <c r="F496" s="33"/>
      <c r="G496" s="44"/>
      <c r="I496" s="44"/>
    </row>
    <row r="497" spans="1:9">
      <c r="A497" s="1">
        <v>63</v>
      </c>
      <c r="B497" s="198" t="s">
        <v>379</v>
      </c>
      <c r="C497" s="35" t="s">
        <v>11</v>
      </c>
      <c r="D497" s="5" t="s">
        <v>8</v>
      </c>
      <c r="E497" s="100">
        <v>10</v>
      </c>
      <c r="F497" s="33">
        <f>IF(C497="x",E497,0)</f>
        <v>10</v>
      </c>
      <c r="G497" s="192"/>
      <c r="I497" s="192"/>
    </row>
    <row r="498" spans="1:9">
      <c r="B498" s="198"/>
      <c r="C498" s="35"/>
      <c r="D498" s="5" t="s">
        <v>10</v>
      </c>
      <c r="E498" s="100">
        <v>0</v>
      </c>
      <c r="F498" s="33">
        <f>IF(C498="x",E498,0)</f>
        <v>0</v>
      </c>
      <c r="G498" s="192"/>
      <c r="I498" s="192"/>
    </row>
    <row r="499" spans="1:9">
      <c r="A499" s="42"/>
      <c r="B499" s="15" t="s">
        <v>380</v>
      </c>
      <c r="D499" s="15"/>
      <c r="E499" s="100"/>
      <c r="F499" s="33"/>
      <c r="G499" s="44"/>
      <c r="I499" s="44"/>
    </row>
    <row r="500" spans="1:9" ht="72">
      <c r="B500" s="39" t="s">
        <v>381</v>
      </c>
      <c r="D500" s="15"/>
      <c r="E500" s="100"/>
      <c r="F500" s="33"/>
    </row>
    <row r="501" spans="1:9">
      <c r="B501" s="45"/>
      <c r="D501" s="15"/>
      <c r="E501" s="100"/>
      <c r="F501" s="33"/>
    </row>
    <row r="502" spans="1:9" s="15" customFormat="1">
      <c r="A502" s="42">
        <v>64</v>
      </c>
      <c r="B502" s="198" t="s">
        <v>382</v>
      </c>
      <c r="C502" s="35" t="s">
        <v>11</v>
      </c>
      <c r="D502" s="5" t="s">
        <v>8</v>
      </c>
      <c r="E502" s="100">
        <v>10</v>
      </c>
      <c r="F502" s="33">
        <f>IF(C502="x",E502,0)</f>
        <v>10</v>
      </c>
      <c r="G502" s="192"/>
      <c r="H502" s="47"/>
      <c r="I502" s="192"/>
    </row>
    <row r="503" spans="1:9" s="15" customFormat="1">
      <c r="A503" s="42"/>
      <c r="B503" s="198"/>
      <c r="C503" s="35"/>
      <c r="D503" s="5" t="s">
        <v>10</v>
      </c>
      <c r="E503" s="100">
        <v>0</v>
      </c>
      <c r="F503" s="33">
        <f>IF(C503="x",E503,0)</f>
        <v>0</v>
      </c>
      <c r="G503" s="192"/>
      <c r="H503" s="47"/>
      <c r="I503" s="192"/>
    </row>
    <row r="504" spans="1:9" s="15" customFormat="1">
      <c r="A504" s="42"/>
      <c r="B504" s="15" t="s">
        <v>380</v>
      </c>
      <c r="C504" s="5"/>
      <c r="E504" s="100"/>
      <c r="F504" s="33"/>
      <c r="G504" s="44"/>
      <c r="H504" s="47"/>
      <c r="I504" s="44"/>
    </row>
    <row r="505" spans="1:9" s="15" customFormat="1">
      <c r="A505" s="42"/>
      <c r="B505" s="39" t="s">
        <v>383</v>
      </c>
      <c r="C505" s="5"/>
      <c r="E505" s="100"/>
      <c r="F505" s="33"/>
      <c r="G505" s="44"/>
      <c r="H505" s="47"/>
      <c r="I505" s="44"/>
    </row>
    <row r="506" spans="1:9">
      <c r="B506" s="45"/>
      <c r="D506" s="15"/>
      <c r="E506" s="100"/>
      <c r="F506" s="33"/>
    </row>
    <row r="507" spans="1:9" s="50" customFormat="1">
      <c r="A507" s="29">
        <v>65</v>
      </c>
      <c r="B507" s="198" t="s">
        <v>384</v>
      </c>
      <c r="C507" s="30" t="s">
        <v>11</v>
      </c>
      <c r="D507" s="31" t="s">
        <v>8</v>
      </c>
      <c r="E507" s="33">
        <v>10</v>
      </c>
      <c r="F507" s="33">
        <f>IF(C507="x",E507,0)</f>
        <v>10</v>
      </c>
      <c r="G507" s="192"/>
      <c r="H507" s="156"/>
      <c r="I507" s="192" t="s">
        <v>385</v>
      </c>
    </row>
    <row r="508" spans="1:9" s="50" customFormat="1">
      <c r="A508" s="53"/>
      <c r="B508" s="198"/>
      <c r="C508" s="35"/>
      <c r="D508" s="5" t="s">
        <v>10</v>
      </c>
      <c r="E508" s="100">
        <v>0</v>
      </c>
      <c r="F508" s="33">
        <f>IF(C508="x",E508,0)</f>
        <v>0</v>
      </c>
      <c r="G508" s="192"/>
      <c r="H508" s="156"/>
      <c r="I508" s="192"/>
    </row>
    <row r="509" spans="1:9" s="50" customFormat="1">
      <c r="A509" s="53"/>
      <c r="B509" s="15" t="s">
        <v>380</v>
      </c>
      <c r="C509" s="5"/>
      <c r="D509" s="15"/>
      <c r="E509" s="157"/>
      <c r="F509" s="33"/>
      <c r="G509" s="52"/>
      <c r="H509" s="156"/>
      <c r="I509" s="52"/>
    </row>
    <row r="510" spans="1:9" s="50" customFormat="1" ht="72">
      <c r="A510" s="53"/>
      <c r="B510" s="39" t="s">
        <v>386</v>
      </c>
      <c r="C510" s="5"/>
      <c r="D510" s="15"/>
      <c r="E510" s="157"/>
      <c r="F510" s="33"/>
      <c r="G510" s="52"/>
      <c r="H510" s="156"/>
      <c r="I510" s="52"/>
    </row>
    <row r="511" spans="1:9">
      <c r="B511" s="45"/>
      <c r="D511" s="15"/>
      <c r="E511" s="100"/>
      <c r="F511" s="33">
        <f>IF(C511="x",E511,0)</f>
        <v>0</v>
      </c>
    </row>
    <row r="512" spans="1:9">
      <c r="A512" s="29" t="s">
        <v>387</v>
      </c>
      <c r="B512" s="198" t="s">
        <v>388</v>
      </c>
      <c r="C512" s="30"/>
      <c r="D512" s="31" t="s">
        <v>8</v>
      </c>
      <c r="E512" s="33">
        <v>10</v>
      </c>
      <c r="F512" s="33">
        <f>IF(C512="x",E512,0)</f>
        <v>0</v>
      </c>
      <c r="G512" s="192"/>
      <c r="I512" s="192" t="s">
        <v>389</v>
      </c>
    </row>
    <row r="513" spans="1:9" ht="34.5" customHeight="1">
      <c r="A513" s="42"/>
      <c r="B513" s="198"/>
      <c r="C513" s="35" t="s">
        <v>11</v>
      </c>
      <c r="D513" s="5" t="s">
        <v>10</v>
      </c>
      <c r="E513" s="100">
        <v>0</v>
      </c>
      <c r="F513" s="33">
        <f>IF(C513="x",E513,0)</f>
        <v>0</v>
      </c>
      <c r="G513" s="192"/>
      <c r="I513" s="192"/>
    </row>
    <row r="514" spans="1:9">
      <c r="A514" s="42"/>
      <c r="B514" s="15" t="s">
        <v>380</v>
      </c>
      <c r="D514" s="15"/>
      <c r="E514" s="100"/>
      <c r="F514" s="33"/>
    </row>
    <row r="515" spans="1:9">
      <c r="A515" s="42"/>
      <c r="B515" s="39" t="s">
        <v>24</v>
      </c>
      <c r="D515" s="15"/>
      <c r="E515" s="100"/>
      <c r="F515" s="33"/>
    </row>
    <row r="516" spans="1:9">
      <c r="A516" s="42"/>
      <c r="B516" s="45"/>
      <c r="D516" s="15"/>
      <c r="E516" s="100"/>
      <c r="F516" s="33"/>
    </row>
    <row r="517" spans="1:9">
      <c r="A517" s="29" t="s">
        <v>390</v>
      </c>
      <c r="B517" s="198" t="s">
        <v>391</v>
      </c>
      <c r="C517" s="30"/>
      <c r="D517" s="31" t="s">
        <v>8</v>
      </c>
      <c r="E517" s="33">
        <v>10</v>
      </c>
      <c r="F517" s="33">
        <f>IF(C517="x",E517,0)</f>
        <v>0</v>
      </c>
      <c r="G517" s="192"/>
      <c r="I517" s="192" t="s">
        <v>392</v>
      </c>
    </row>
    <row r="518" spans="1:9">
      <c r="A518" s="42"/>
      <c r="B518" s="198"/>
      <c r="C518" s="35" t="s">
        <v>11</v>
      </c>
      <c r="D518" s="5" t="s">
        <v>10</v>
      </c>
      <c r="E518" s="100">
        <v>0</v>
      </c>
      <c r="F518" s="33">
        <f>IF(C518="x",E518,0)</f>
        <v>0</v>
      </c>
      <c r="G518" s="192"/>
      <c r="I518" s="192"/>
    </row>
    <row r="519" spans="1:9">
      <c r="A519" s="42"/>
      <c r="B519" s="15" t="s">
        <v>380</v>
      </c>
      <c r="D519" s="15"/>
      <c r="E519" s="100"/>
      <c r="F519" s="33"/>
      <c r="G519" s="44"/>
      <c r="I519" s="44"/>
    </row>
    <row r="520" spans="1:9">
      <c r="A520" s="42"/>
      <c r="B520" s="39" t="s">
        <v>24</v>
      </c>
      <c r="D520" s="15"/>
      <c r="E520" s="100"/>
      <c r="F520" s="33"/>
      <c r="G520" s="44"/>
      <c r="I520" s="44"/>
    </row>
    <row r="521" spans="1:9">
      <c r="A521" s="42"/>
      <c r="B521" s="15"/>
      <c r="D521" s="15"/>
      <c r="E521" s="100"/>
      <c r="F521" s="33"/>
      <c r="G521" s="44"/>
      <c r="I521" s="44"/>
    </row>
    <row r="522" spans="1:9">
      <c r="A522" s="42" t="s">
        <v>393</v>
      </c>
      <c r="B522" s="198" t="s">
        <v>394</v>
      </c>
      <c r="C522" s="35"/>
      <c r="D522" s="5" t="s">
        <v>8</v>
      </c>
      <c r="E522" s="100">
        <v>10</v>
      </c>
      <c r="F522" s="33">
        <f t="shared" ref="F522:F584" si="5">IF(C522="x",E522,0)</f>
        <v>0</v>
      </c>
      <c r="G522" s="192"/>
      <c r="I522" s="192" t="s">
        <v>395</v>
      </c>
    </row>
    <row r="523" spans="1:9">
      <c r="A523" s="42"/>
      <c r="B523" s="198"/>
      <c r="C523" s="35" t="s">
        <v>11</v>
      </c>
      <c r="D523" s="5" t="s">
        <v>10</v>
      </c>
      <c r="E523" s="100">
        <v>0</v>
      </c>
      <c r="F523" s="33">
        <f t="shared" si="5"/>
        <v>0</v>
      </c>
      <c r="G523" s="192"/>
      <c r="I523" s="192"/>
    </row>
    <row r="524" spans="1:9">
      <c r="A524" s="42"/>
      <c r="B524" s="15" t="s">
        <v>380</v>
      </c>
      <c r="D524" s="15"/>
      <c r="E524" s="100"/>
      <c r="F524" s="33"/>
      <c r="G524" s="44"/>
      <c r="I524" s="44"/>
    </row>
    <row r="525" spans="1:9">
      <c r="A525" s="42"/>
      <c r="B525" s="39" t="s">
        <v>24</v>
      </c>
      <c r="D525" s="15"/>
      <c r="E525" s="100"/>
      <c r="F525" s="33"/>
    </row>
    <row r="526" spans="1:9">
      <c r="B526" s="45"/>
      <c r="D526" s="15"/>
      <c r="E526" s="100"/>
      <c r="F526" s="33"/>
    </row>
    <row r="527" spans="1:9" s="15" customFormat="1">
      <c r="A527" s="42">
        <v>67</v>
      </c>
      <c r="B527" s="198" t="s">
        <v>396</v>
      </c>
      <c r="C527" s="35" t="s">
        <v>11</v>
      </c>
      <c r="D527" s="5" t="s">
        <v>8</v>
      </c>
      <c r="E527" s="100">
        <v>10</v>
      </c>
      <c r="F527" s="33">
        <f t="shared" si="5"/>
        <v>10</v>
      </c>
      <c r="G527" s="192"/>
      <c r="H527" s="47"/>
      <c r="I527" s="192"/>
    </row>
    <row r="528" spans="1:9" s="15" customFormat="1">
      <c r="A528" s="42"/>
      <c r="B528" s="198"/>
      <c r="C528" s="35"/>
      <c r="D528" s="5" t="s">
        <v>10</v>
      </c>
      <c r="E528" s="100">
        <v>0</v>
      </c>
      <c r="F528" s="33">
        <f t="shared" si="5"/>
        <v>0</v>
      </c>
      <c r="G528" s="192"/>
      <c r="H528" s="47"/>
      <c r="I528" s="192"/>
    </row>
    <row r="529" spans="1:9" s="15" customFormat="1">
      <c r="A529" s="42"/>
      <c r="B529" s="15" t="s">
        <v>380</v>
      </c>
      <c r="C529" s="5"/>
      <c r="E529" s="100"/>
      <c r="F529" s="33"/>
      <c r="G529" s="44"/>
      <c r="H529" s="47"/>
      <c r="I529" s="44"/>
    </row>
    <row r="530" spans="1:9" s="15" customFormat="1" ht="28.9">
      <c r="A530" s="42"/>
      <c r="B530" s="39" t="s">
        <v>397</v>
      </c>
      <c r="C530" s="5"/>
      <c r="E530" s="100"/>
      <c r="F530" s="33"/>
      <c r="G530" s="44"/>
      <c r="H530" s="47"/>
      <c r="I530" s="44"/>
    </row>
    <row r="531" spans="1:9" s="50" customFormat="1">
      <c r="A531" s="53"/>
      <c r="B531" s="54"/>
      <c r="C531" s="5"/>
      <c r="E531" s="157"/>
      <c r="F531" s="33"/>
      <c r="G531" s="52"/>
      <c r="H531" s="156"/>
      <c r="I531" s="52"/>
    </row>
    <row r="532" spans="1:9">
      <c r="A532" s="42">
        <v>68</v>
      </c>
      <c r="B532" s="198" t="s">
        <v>398</v>
      </c>
      <c r="C532" s="35"/>
      <c r="D532" s="5" t="s">
        <v>8</v>
      </c>
      <c r="E532" s="100">
        <v>10</v>
      </c>
      <c r="F532" s="33">
        <f t="shared" si="5"/>
        <v>0</v>
      </c>
      <c r="G532" s="192"/>
      <c r="I532" s="192"/>
    </row>
    <row r="533" spans="1:9">
      <c r="A533" s="42"/>
      <c r="B533" s="198"/>
      <c r="C533" s="35" t="s">
        <v>11</v>
      </c>
      <c r="D533" s="5" t="s">
        <v>31</v>
      </c>
      <c r="E533" s="100">
        <v>0</v>
      </c>
      <c r="F533" s="33">
        <f t="shared" si="5"/>
        <v>0</v>
      </c>
      <c r="G533" s="192"/>
      <c r="I533" s="192"/>
    </row>
    <row r="534" spans="1:9">
      <c r="B534" s="15" t="s">
        <v>380</v>
      </c>
      <c r="D534" s="15"/>
      <c r="E534" s="100"/>
      <c r="F534" s="33"/>
    </row>
    <row r="535" spans="1:9">
      <c r="A535" s="42"/>
      <c r="B535" s="39" t="s">
        <v>24</v>
      </c>
      <c r="D535" s="15"/>
      <c r="E535" s="100"/>
      <c r="F535" s="33"/>
      <c r="G535" s="44"/>
      <c r="I535" s="44"/>
    </row>
    <row r="536" spans="1:9" s="50" customFormat="1">
      <c r="A536" s="53"/>
      <c r="B536" s="54"/>
      <c r="C536" s="5"/>
      <c r="E536" s="157"/>
      <c r="F536" s="33"/>
      <c r="G536" s="52"/>
      <c r="H536" s="156"/>
      <c r="I536" s="52"/>
    </row>
    <row r="537" spans="1:9">
      <c r="A537" s="29" t="s">
        <v>399</v>
      </c>
      <c r="B537" s="198" t="s">
        <v>400</v>
      </c>
      <c r="C537" s="30"/>
      <c r="D537" s="31" t="s">
        <v>8</v>
      </c>
      <c r="E537" s="33">
        <v>10</v>
      </c>
      <c r="F537" s="33">
        <f t="shared" si="5"/>
        <v>0</v>
      </c>
      <c r="G537" s="192"/>
      <c r="I537" s="192" t="s">
        <v>401</v>
      </c>
    </row>
    <row r="538" spans="1:9">
      <c r="B538" s="198"/>
      <c r="C538" s="35" t="s">
        <v>11</v>
      </c>
      <c r="D538" s="5" t="s">
        <v>10</v>
      </c>
      <c r="E538" s="100">
        <v>0</v>
      </c>
      <c r="F538" s="33">
        <f t="shared" si="5"/>
        <v>0</v>
      </c>
      <c r="G538" s="192"/>
      <c r="I538" s="192"/>
    </row>
    <row r="539" spans="1:9">
      <c r="B539" s="15" t="s">
        <v>380</v>
      </c>
      <c r="D539" s="15"/>
      <c r="E539" s="100"/>
      <c r="F539" s="33"/>
    </row>
    <row r="540" spans="1:9">
      <c r="B540" s="39" t="s">
        <v>24</v>
      </c>
      <c r="D540" s="15"/>
      <c r="E540" s="100"/>
      <c r="F540" s="33"/>
    </row>
    <row r="541" spans="1:9">
      <c r="B541" s="56"/>
      <c r="D541" s="15"/>
      <c r="E541" s="100"/>
      <c r="F541" s="33"/>
    </row>
    <row r="542" spans="1:9">
      <c r="A542" s="29" t="s">
        <v>402</v>
      </c>
      <c r="B542" s="198" t="s">
        <v>403</v>
      </c>
      <c r="C542" s="30"/>
      <c r="D542" s="116" t="s">
        <v>404</v>
      </c>
      <c r="E542" s="139">
        <v>0</v>
      </c>
      <c r="F542" s="33">
        <f t="shared" si="5"/>
        <v>0</v>
      </c>
      <c r="G542" s="192"/>
      <c r="I542" s="192"/>
    </row>
    <row r="543" spans="1:9">
      <c r="A543" s="42"/>
      <c r="B543" s="198"/>
      <c r="C543" s="35"/>
      <c r="D543" s="116" t="s">
        <v>405</v>
      </c>
      <c r="E543" s="139">
        <v>0</v>
      </c>
      <c r="F543" s="33">
        <f t="shared" si="5"/>
        <v>0</v>
      </c>
      <c r="G543" s="192"/>
      <c r="I543" s="192"/>
    </row>
    <row r="544" spans="1:9">
      <c r="A544" s="42"/>
      <c r="B544" s="198"/>
      <c r="C544" s="35"/>
      <c r="D544" s="116" t="s">
        <v>406</v>
      </c>
      <c r="E544" s="139">
        <v>0</v>
      </c>
      <c r="F544" s="33">
        <f t="shared" si="5"/>
        <v>0</v>
      </c>
      <c r="G544" s="192"/>
      <c r="I544" s="192"/>
    </row>
    <row r="545" spans="1:9">
      <c r="B545" s="198"/>
      <c r="C545" s="35"/>
      <c r="D545" s="116" t="s">
        <v>407</v>
      </c>
      <c r="E545" s="139">
        <v>0</v>
      </c>
      <c r="F545" s="33">
        <f t="shared" si="5"/>
        <v>0</v>
      </c>
      <c r="G545" s="192"/>
      <c r="I545" s="192"/>
    </row>
    <row r="546" spans="1:9">
      <c r="B546" s="45"/>
      <c r="D546" s="15"/>
      <c r="E546" s="100"/>
      <c r="F546" s="33"/>
    </row>
    <row r="547" spans="1:9">
      <c r="A547" s="1" t="s">
        <v>408</v>
      </c>
      <c r="B547" s="198" t="s">
        <v>409</v>
      </c>
      <c r="C547" s="73"/>
      <c r="D547" s="32" t="s">
        <v>8</v>
      </c>
      <c r="E547" s="33">
        <v>10</v>
      </c>
      <c r="F547" s="33">
        <f t="shared" si="5"/>
        <v>0</v>
      </c>
      <c r="G547" s="200"/>
      <c r="I547" s="200" t="s">
        <v>410</v>
      </c>
    </row>
    <row r="548" spans="1:9">
      <c r="B548" s="198"/>
      <c r="C548" s="73" t="s">
        <v>11</v>
      </c>
      <c r="D548" s="32" t="s">
        <v>10</v>
      </c>
      <c r="E548" s="33">
        <v>0</v>
      </c>
      <c r="F548" s="33">
        <f t="shared" si="5"/>
        <v>0</v>
      </c>
      <c r="G548" s="200"/>
      <c r="I548" s="200"/>
    </row>
    <row r="549" spans="1:9">
      <c r="B549" s="15" t="s">
        <v>380</v>
      </c>
      <c r="D549" s="15"/>
      <c r="E549" s="100"/>
      <c r="F549" s="33"/>
    </row>
    <row r="550" spans="1:9">
      <c r="B550" s="39" t="s">
        <v>24</v>
      </c>
      <c r="D550" s="15"/>
      <c r="E550" s="100"/>
      <c r="F550" s="33"/>
    </row>
    <row r="551" spans="1:9">
      <c r="B551" s="56"/>
      <c r="D551" s="15"/>
      <c r="E551" s="100"/>
      <c r="F551" s="33"/>
      <c r="G551" s="82"/>
      <c r="I551" s="82"/>
    </row>
    <row r="552" spans="1:9">
      <c r="A552" s="1" t="s">
        <v>411</v>
      </c>
      <c r="B552" s="198" t="s">
        <v>412</v>
      </c>
      <c r="C552" s="73"/>
      <c r="D552" s="32" t="s">
        <v>8</v>
      </c>
      <c r="E552" s="33">
        <v>10</v>
      </c>
      <c r="F552" s="33">
        <f t="shared" si="5"/>
        <v>0</v>
      </c>
      <c r="G552" s="200"/>
      <c r="I552" s="200"/>
    </row>
    <row r="553" spans="1:9">
      <c r="B553" s="198"/>
      <c r="C553" s="73" t="s">
        <v>11</v>
      </c>
      <c r="D553" s="32" t="s">
        <v>10</v>
      </c>
      <c r="E553" s="33">
        <v>0</v>
      </c>
      <c r="F553" s="33">
        <f t="shared" si="5"/>
        <v>0</v>
      </c>
      <c r="G553" s="200"/>
      <c r="I553" s="200"/>
    </row>
    <row r="554" spans="1:9">
      <c r="B554" s="15" t="s">
        <v>413</v>
      </c>
      <c r="D554" s="15"/>
      <c r="E554" s="100"/>
      <c r="F554" s="33"/>
    </row>
    <row r="555" spans="1:9">
      <c r="B555" s="39" t="s">
        <v>24</v>
      </c>
      <c r="D555" s="15"/>
      <c r="E555" s="100"/>
      <c r="F555" s="33"/>
    </row>
    <row r="556" spans="1:9">
      <c r="B556" s="56"/>
      <c r="D556" s="15"/>
      <c r="E556" s="100"/>
      <c r="F556" s="33"/>
      <c r="G556" s="82"/>
      <c r="I556" s="82"/>
    </row>
    <row r="557" spans="1:9">
      <c r="A557" s="1" t="s">
        <v>414</v>
      </c>
      <c r="B557" s="198" t="s">
        <v>415</v>
      </c>
      <c r="C557" s="73"/>
      <c r="D557" s="32" t="s">
        <v>175</v>
      </c>
      <c r="E557" s="33">
        <v>15</v>
      </c>
      <c r="F557" s="33">
        <f t="shared" si="5"/>
        <v>0</v>
      </c>
    </row>
    <row r="558" spans="1:9">
      <c r="B558" s="198"/>
      <c r="C558" s="73"/>
      <c r="D558" s="32" t="s">
        <v>176</v>
      </c>
      <c r="E558" s="33">
        <v>12</v>
      </c>
      <c r="F558" s="33">
        <f t="shared" si="5"/>
        <v>0</v>
      </c>
    </row>
    <row r="559" spans="1:9">
      <c r="B559" s="198"/>
      <c r="C559" s="73"/>
      <c r="D559" s="32" t="s">
        <v>177</v>
      </c>
      <c r="E559" s="33">
        <v>8</v>
      </c>
      <c r="F559" s="33">
        <f t="shared" si="5"/>
        <v>0</v>
      </c>
    </row>
    <row r="560" spans="1:9">
      <c r="B560" s="198"/>
      <c r="C560" s="73"/>
      <c r="D560" s="32" t="s">
        <v>178</v>
      </c>
      <c r="E560" s="33">
        <v>4</v>
      </c>
      <c r="F560" s="33">
        <f t="shared" si="5"/>
        <v>0</v>
      </c>
    </row>
    <row r="561" spans="1:9">
      <c r="B561" s="198"/>
      <c r="C561" s="73"/>
      <c r="D561" s="32" t="s">
        <v>179</v>
      </c>
      <c r="E561" s="33">
        <v>0</v>
      </c>
      <c r="F561" s="33">
        <f t="shared" si="5"/>
        <v>0</v>
      </c>
    </row>
    <row r="562" spans="1:9">
      <c r="B562" s="56"/>
      <c r="D562" s="15"/>
      <c r="E562" s="100"/>
      <c r="F562" s="33"/>
      <c r="G562" s="82"/>
      <c r="I562" s="82"/>
    </row>
    <row r="563" spans="1:9" s="15" customFormat="1">
      <c r="A563" s="29">
        <v>71</v>
      </c>
      <c r="B563" s="198" t="s">
        <v>416</v>
      </c>
      <c r="C563" s="30"/>
      <c r="D563" s="31" t="s">
        <v>8</v>
      </c>
      <c r="E563" s="100">
        <v>10</v>
      </c>
      <c r="F563" s="33">
        <f t="shared" si="5"/>
        <v>0</v>
      </c>
      <c r="G563" s="192"/>
      <c r="H563" s="47"/>
      <c r="I563" s="192"/>
    </row>
    <row r="564" spans="1:9" s="15" customFormat="1">
      <c r="A564" s="42"/>
      <c r="B564" s="198"/>
      <c r="C564" s="35" t="s">
        <v>11</v>
      </c>
      <c r="D564" s="5" t="s">
        <v>10</v>
      </c>
      <c r="E564" s="100">
        <v>0</v>
      </c>
      <c r="F564" s="33">
        <f t="shared" si="5"/>
        <v>0</v>
      </c>
      <c r="G564" s="192"/>
      <c r="H564" s="47"/>
      <c r="I564" s="192"/>
    </row>
    <row r="565" spans="1:9" s="15" customFormat="1">
      <c r="A565" s="42"/>
      <c r="B565" s="15" t="s">
        <v>380</v>
      </c>
      <c r="C565" s="5"/>
      <c r="E565" s="100"/>
      <c r="F565" s="33"/>
      <c r="G565" s="44"/>
      <c r="H565" s="47"/>
      <c r="I565" s="44"/>
    </row>
    <row r="566" spans="1:9" s="15" customFormat="1">
      <c r="A566" s="42"/>
      <c r="B566" s="39" t="s">
        <v>24</v>
      </c>
      <c r="C566" s="5"/>
      <c r="E566" s="100"/>
      <c r="F566" s="33"/>
      <c r="G566" s="44"/>
      <c r="H566" s="47"/>
      <c r="I566" s="44"/>
    </row>
    <row r="567" spans="1:9">
      <c r="A567" s="42"/>
      <c r="B567" s="15"/>
      <c r="D567" s="15"/>
      <c r="E567" s="100"/>
      <c r="F567" s="33"/>
      <c r="G567" s="44"/>
      <c r="I567" s="44"/>
    </row>
    <row r="568" spans="1:9">
      <c r="A568" s="1">
        <v>72</v>
      </c>
      <c r="B568" s="198" t="s">
        <v>417</v>
      </c>
      <c r="C568" s="35" t="s">
        <v>11</v>
      </c>
      <c r="D568" s="5" t="s">
        <v>8</v>
      </c>
      <c r="E568" s="100">
        <v>10</v>
      </c>
      <c r="F568" s="33">
        <f t="shared" si="5"/>
        <v>10</v>
      </c>
      <c r="G568" s="192"/>
      <c r="I568" s="192"/>
    </row>
    <row r="569" spans="1:9">
      <c r="B569" s="198"/>
      <c r="C569" s="35"/>
      <c r="D569" s="5" t="s">
        <v>10</v>
      </c>
      <c r="E569" s="100">
        <v>0</v>
      </c>
      <c r="F569" s="33">
        <f t="shared" si="5"/>
        <v>0</v>
      </c>
      <c r="G569" s="192"/>
      <c r="I569" s="192"/>
    </row>
    <row r="570" spans="1:9">
      <c r="A570" s="42"/>
      <c r="B570" s="15" t="s">
        <v>380</v>
      </c>
      <c r="D570" s="15"/>
      <c r="E570" s="100"/>
      <c r="F570" s="33"/>
      <c r="G570" s="44"/>
      <c r="I570" s="44"/>
    </row>
    <row r="571" spans="1:9">
      <c r="B571" s="102" t="s">
        <v>418</v>
      </c>
      <c r="D571" s="15"/>
      <c r="E571" s="100"/>
      <c r="F571" s="33"/>
    </row>
    <row r="572" spans="1:9">
      <c r="A572" s="42"/>
      <c r="B572" s="15"/>
      <c r="D572" s="15"/>
      <c r="E572" s="100"/>
      <c r="F572" s="33"/>
      <c r="G572" s="44"/>
      <c r="I572" s="44"/>
    </row>
    <row r="573" spans="1:9">
      <c r="A573" s="29">
        <v>73</v>
      </c>
      <c r="B573" s="198" t="s">
        <v>419</v>
      </c>
      <c r="C573" s="30" t="s">
        <v>11</v>
      </c>
      <c r="D573" s="31" t="s">
        <v>8</v>
      </c>
      <c r="E573" s="100">
        <v>10</v>
      </c>
      <c r="F573" s="33">
        <f t="shared" si="5"/>
        <v>10</v>
      </c>
      <c r="G573" s="192"/>
      <c r="I573" s="192"/>
    </row>
    <row r="574" spans="1:9">
      <c r="A574" s="42"/>
      <c r="B574" s="198"/>
      <c r="C574" s="35"/>
      <c r="D574" s="5" t="s">
        <v>10</v>
      </c>
      <c r="E574" s="100">
        <v>0</v>
      </c>
      <c r="F574" s="33">
        <f t="shared" si="5"/>
        <v>0</v>
      </c>
      <c r="G574" s="192"/>
      <c r="I574" s="192"/>
    </row>
    <row r="575" spans="1:9">
      <c r="A575" s="42"/>
      <c r="B575" s="15" t="s">
        <v>420</v>
      </c>
      <c r="D575" s="15"/>
      <c r="E575" s="100"/>
      <c r="F575" s="33"/>
      <c r="G575" s="44"/>
      <c r="I575" s="44"/>
    </row>
    <row r="576" spans="1:9" ht="28.9">
      <c r="A576" s="42"/>
      <c r="B576" s="102" t="s">
        <v>421</v>
      </c>
      <c r="D576" s="15"/>
      <c r="E576" s="100"/>
      <c r="F576" s="33"/>
      <c r="G576" s="98" t="s">
        <v>422</v>
      </c>
      <c r="H576" s="158" t="s">
        <v>423</v>
      </c>
      <c r="I576" s="15"/>
    </row>
    <row r="577" spans="1:9">
      <c r="A577" s="42"/>
      <c r="B577" s="15"/>
      <c r="D577" s="15"/>
      <c r="E577" s="100"/>
      <c r="F577" s="33"/>
      <c r="G577" s="44"/>
      <c r="H577" s="48"/>
      <c r="I577" s="44"/>
    </row>
    <row r="578" spans="1:9">
      <c r="A578" s="1">
        <v>74</v>
      </c>
      <c r="B578" s="198" t="s">
        <v>424</v>
      </c>
      <c r="C578" s="35" t="s">
        <v>11</v>
      </c>
      <c r="D578" s="5" t="s">
        <v>8</v>
      </c>
      <c r="E578" s="100">
        <v>10</v>
      </c>
      <c r="F578" s="33">
        <f t="shared" si="5"/>
        <v>10</v>
      </c>
      <c r="G578" s="192"/>
      <c r="I578" s="192"/>
    </row>
    <row r="579" spans="1:9">
      <c r="B579" s="198"/>
      <c r="C579" s="35"/>
      <c r="D579" s="5" t="s">
        <v>10</v>
      </c>
      <c r="E579" s="100">
        <v>0</v>
      </c>
      <c r="F579" s="33">
        <f t="shared" si="5"/>
        <v>0</v>
      </c>
      <c r="G579" s="192"/>
      <c r="I579" s="192"/>
    </row>
    <row r="580" spans="1:9">
      <c r="A580" s="42"/>
      <c r="B580" s="15" t="s">
        <v>380</v>
      </c>
      <c r="D580" s="15"/>
      <c r="E580" s="100"/>
      <c r="F580" s="33"/>
      <c r="G580" s="44"/>
      <c r="I580" s="44"/>
    </row>
    <row r="581" spans="1:9">
      <c r="B581" s="102" t="s">
        <v>425</v>
      </c>
      <c r="D581" s="15"/>
      <c r="E581" s="100"/>
      <c r="F581" s="33"/>
    </row>
    <row r="582" spans="1:9">
      <c r="A582" s="42"/>
      <c r="B582" s="15"/>
      <c r="D582" s="15"/>
      <c r="E582" s="100"/>
      <c r="F582" s="33"/>
      <c r="G582" s="44"/>
      <c r="I582" s="44"/>
    </row>
    <row r="583" spans="1:9">
      <c r="A583" s="29">
        <v>75</v>
      </c>
      <c r="B583" s="198" t="s">
        <v>426</v>
      </c>
      <c r="C583" s="30" t="s">
        <v>11</v>
      </c>
      <c r="D583" s="31" t="s">
        <v>8</v>
      </c>
      <c r="E583" s="100">
        <v>10</v>
      </c>
      <c r="F583" s="33">
        <f t="shared" si="5"/>
        <v>10</v>
      </c>
      <c r="G583" s="192"/>
      <c r="I583" s="192"/>
    </row>
    <row r="584" spans="1:9">
      <c r="B584" s="198"/>
      <c r="C584" s="35"/>
      <c r="D584" s="5" t="s">
        <v>10</v>
      </c>
      <c r="E584" s="100">
        <v>0</v>
      </c>
      <c r="F584" s="33">
        <f t="shared" si="5"/>
        <v>0</v>
      </c>
      <c r="G584" s="192"/>
      <c r="I584" s="192"/>
    </row>
    <row r="585" spans="1:9">
      <c r="B585" s="15" t="s">
        <v>427</v>
      </c>
      <c r="D585" s="15"/>
      <c r="E585" s="100"/>
      <c r="F585" s="33"/>
    </row>
    <row r="586" spans="1:9" ht="57.6">
      <c r="B586" s="39" t="s">
        <v>428</v>
      </c>
      <c r="D586" s="15"/>
      <c r="E586" s="100"/>
      <c r="F586" s="33"/>
    </row>
    <row r="587" spans="1:9">
      <c r="B587" s="56"/>
      <c r="D587" s="15"/>
      <c r="E587" s="100"/>
      <c r="F587" s="33"/>
    </row>
    <row r="588" spans="1:9">
      <c r="A588" s="29">
        <v>76</v>
      </c>
      <c r="B588" s="198" t="s">
        <v>429</v>
      </c>
      <c r="C588" s="30" t="s">
        <v>11</v>
      </c>
      <c r="D588" s="31" t="s">
        <v>8</v>
      </c>
      <c r="E588" s="100">
        <v>10</v>
      </c>
      <c r="F588" s="33">
        <f t="shared" ref="F588:F646" si="6">IF(C588="x",E588,0)</f>
        <v>10</v>
      </c>
      <c r="G588" s="192"/>
      <c r="I588" s="192"/>
    </row>
    <row r="589" spans="1:9">
      <c r="B589" s="198"/>
      <c r="C589" s="35"/>
      <c r="D589" s="5" t="s">
        <v>10</v>
      </c>
      <c r="E589" s="100">
        <v>0</v>
      </c>
      <c r="F589" s="33">
        <f t="shared" si="6"/>
        <v>0</v>
      </c>
      <c r="G589" s="192"/>
      <c r="I589" s="192"/>
    </row>
    <row r="590" spans="1:9">
      <c r="B590" s="15" t="s">
        <v>427</v>
      </c>
      <c r="D590" s="15"/>
      <c r="E590" s="100"/>
      <c r="F590" s="33"/>
    </row>
    <row r="591" spans="1:9">
      <c r="B591" s="102" t="s">
        <v>430</v>
      </c>
      <c r="D591" s="15"/>
      <c r="E591" s="100"/>
      <c r="F591" s="33"/>
    </row>
    <row r="592" spans="1:9">
      <c r="B592" s="56"/>
      <c r="D592" s="15"/>
      <c r="E592" s="100"/>
      <c r="F592" s="33"/>
    </row>
    <row r="593" spans="1:9" s="50" customFormat="1">
      <c r="A593" s="42">
        <v>77</v>
      </c>
      <c r="B593" s="191" t="s">
        <v>431</v>
      </c>
      <c r="C593" s="35" t="s">
        <v>11</v>
      </c>
      <c r="D593" s="5" t="s">
        <v>8</v>
      </c>
      <c r="E593" s="100">
        <v>20</v>
      </c>
      <c r="F593" s="33">
        <f t="shared" si="6"/>
        <v>20</v>
      </c>
      <c r="G593" s="52"/>
      <c r="H593" s="156"/>
      <c r="I593" s="52"/>
    </row>
    <row r="594" spans="1:9" s="50" customFormat="1">
      <c r="A594" s="53"/>
      <c r="B594" s="191"/>
      <c r="C594" s="35"/>
      <c r="D594" s="5" t="s">
        <v>10</v>
      </c>
      <c r="E594" s="100">
        <v>0</v>
      </c>
      <c r="F594" s="33">
        <f t="shared" si="6"/>
        <v>0</v>
      </c>
      <c r="G594" s="52"/>
      <c r="H594" s="156"/>
      <c r="I594" s="52"/>
    </row>
    <row r="595" spans="1:9" s="50" customFormat="1">
      <c r="A595" s="53"/>
      <c r="B595" s="191"/>
      <c r="C595" s="43"/>
      <c r="D595" s="5"/>
      <c r="E595" s="157"/>
      <c r="F595" s="33"/>
      <c r="G595" s="52"/>
      <c r="H595" s="156"/>
      <c r="I595" s="52"/>
    </row>
    <row r="596" spans="1:9" s="50" customFormat="1">
      <c r="A596" s="53"/>
      <c r="B596" s="15" t="s">
        <v>259</v>
      </c>
      <c r="C596" s="5"/>
      <c r="D596" s="15"/>
      <c r="E596" s="157"/>
      <c r="F596" s="33"/>
      <c r="G596" s="52"/>
      <c r="H596" s="156"/>
      <c r="I596" s="52"/>
    </row>
    <row r="597" spans="1:9" s="50" customFormat="1" ht="28.9">
      <c r="A597" s="53"/>
      <c r="B597" s="45" t="s">
        <v>432</v>
      </c>
      <c r="C597" s="5"/>
      <c r="D597" s="15"/>
      <c r="E597" s="157"/>
      <c r="F597" s="33"/>
      <c r="G597" s="52"/>
      <c r="H597" s="156"/>
      <c r="I597" s="52"/>
    </row>
    <row r="598" spans="1:9">
      <c r="B598" s="45"/>
      <c r="D598" s="15"/>
      <c r="E598" s="100"/>
      <c r="F598" s="33"/>
    </row>
    <row r="599" spans="1:9" ht="15.6">
      <c r="B599" s="159" t="s">
        <v>433</v>
      </c>
      <c r="C599" s="160"/>
      <c r="D599" s="160"/>
      <c r="E599" s="160"/>
      <c r="F599" s="161">
        <f>SUM(F600:F675)</f>
        <v>135</v>
      </c>
      <c r="G599" s="160"/>
      <c r="H599" s="162"/>
      <c r="I599" s="160"/>
    </row>
    <row r="600" spans="1:9">
      <c r="A600" s="42">
        <v>78</v>
      </c>
      <c r="B600" s="198" t="s">
        <v>434</v>
      </c>
      <c r="C600" s="35" t="s">
        <v>11</v>
      </c>
      <c r="D600" s="5" t="s">
        <v>8</v>
      </c>
      <c r="E600" s="100">
        <v>10</v>
      </c>
      <c r="F600" s="33">
        <f t="shared" si="6"/>
        <v>10</v>
      </c>
      <c r="G600" s="192"/>
      <c r="I600" s="192" t="s">
        <v>435</v>
      </c>
    </row>
    <row r="601" spans="1:9">
      <c r="A601" s="42"/>
      <c r="B601" s="198"/>
      <c r="C601" s="35"/>
      <c r="D601" s="5" t="s">
        <v>10</v>
      </c>
      <c r="E601" s="100">
        <v>0</v>
      </c>
      <c r="F601" s="33">
        <f t="shared" si="6"/>
        <v>0</v>
      </c>
      <c r="G601" s="192"/>
      <c r="I601" s="192"/>
    </row>
    <row r="602" spans="1:9">
      <c r="B602" s="15"/>
      <c r="D602" s="15"/>
      <c r="E602" s="100"/>
      <c r="F602" s="33"/>
      <c r="G602" s="44"/>
      <c r="I602" s="44"/>
    </row>
    <row r="603" spans="1:9" s="15" customFormat="1">
      <c r="A603" s="42">
        <v>79</v>
      </c>
      <c r="B603" s="198" t="s">
        <v>436</v>
      </c>
      <c r="C603" s="35" t="s">
        <v>11</v>
      </c>
      <c r="D603" s="5" t="s">
        <v>8</v>
      </c>
      <c r="E603" s="100">
        <v>15</v>
      </c>
      <c r="F603" s="33">
        <f t="shared" si="6"/>
        <v>15</v>
      </c>
      <c r="G603" s="192"/>
      <c r="H603" s="47"/>
      <c r="I603" s="192"/>
    </row>
    <row r="604" spans="1:9" s="15" customFormat="1" ht="29.25" customHeight="1">
      <c r="A604" s="42"/>
      <c r="B604" s="198"/>
      <c r="C604" s="35"/>
      <c r="D604" s="5" t="s">
        <v>31</v>
      </c>
      <c r="E604" s="100">
        <v>0</v>
      </c>
      <c r="F604" s="33">
        <f t="shared" si="6"/>
        <v>0</v>
      </c>
      <c r="G604" s="192"/>
      <c r="H604" s="47"/>
      <c r="I604" s="192"/>
    </row>
    <row r="605" spans="1:9" s="15" customFormat="1">
      <c r="A605" s="42"/>
      <c r="B605" s="15" t="s">
        <v>437</v>
      </c>
      <c r="C605" s="5"/>
      <c r="E605" s="100"/>
      <c r="F605" s="33"/>
      <c r="G605" s="44"/>
      <c r="H605" s="47"/>
      <c r="I605" s="44"/>
    </row>
    <row r="606" spans="1:9" s="15" customFormat="1">
      <c r="A606" s="42"/>
      <c r="B606" s="39" t="s">
        <v>438</v>
      </c>
      <c r="C606" s="5"/>
      <c r="E606" s="100"/>
      <c r="F606" s="33"/>
      <c r="G606" s="44"/>
      <c r="H606" s="47"/>
      <c r="I606" s="44"/>
    </row>
    <row r="607" spans="1:9" s="15" customFormat="1">
      <c r="A607" s="42"/>
      <c r="B607" s="45"/>
      <c r="C607" s="5"/>
      <c r="E607" s="100"/>
      <c r="F607" s="33"/>
      <c r="G607" s="44"/>
      <c r="H607" s="47"/>
      <c r="I607" s="44"/>
    </row>
    <row r="608" spans="1:9" s="15" customFormat="1">
      <c r="A608" s="42" t="s">
        <v>439</v>
      </c>
      <c r="B608" s="198" t="s">
        <v>440</v>
      </c>
      <c r="C608" s="35" t="s">
        <v>11</v>
      </c>
      <c r="D608" s="5" t="s">
        <v>8</v>
      </c>
      <c r="E608" s="100">
        <v>10</v>
      </c>
      <c r="F608" s="33">
        <f t="shared" si="6"/>
        <v>10</v>
      </c>
      <c r="G608" s="192"/>
      <c r="H608" s="47"/>
      <c r="I608" s="192"/>
    </row>
    <row r="609" spans="1:9" s="15" customFormat="1">
      <c r="A609" s="42"/>
      <c r="B609" s="198"/>
      <c r="C609" s="35"/>
      <c r="D609" s="5" t="s">
        <v>10</v>
      </c>
      <c r="E609" s="100">
        <v>0</v>
      </c>
      <c r="F609" s="33">
        <f t="shared" si="6"/>
        <v>0</v>
      </c>
      <c r="G609" s="192"/>
      <c r="H609" s="47"/>
      <c r="I609" s="192"/>
    </row>
    <row r="610" spans="1:9" s="15" customFormat="1">
      <c r="A610" s="42"/>
      <c r="B610" s="15" t="s">
        <v>441</v>
      </c>
      <c r="C610" s="5"/>
      <c r="E610" s="100"/>
      <c r="F610" s="33"/>
      <c r="G610" s="44"/>
      <c r="H610" s="47"/>
      <c r="I610" s="44"/>
    </row>
    <row r="611" spans="1:9" s="15" customFormat="1" ht="57.6">
      <c r="A611" s="42"/>
      <c r="B611" s="39" t="s">
        <v>442</v>
      </c>
      <c r="C611" s="5"/>
      <c r="E611" s="100"/>
      <c r="F611" s="33"/>
      <c r="G611" s="44"/>
      <c r="H611" s="47"/>
      <c r="I611" s="44"/>
    </row>
    <row r="612" spans="1:9" s="15" customFormat="1">
      <c r="A612" s="42"/>
      <c r="B612" s="45"/>
      <c r="C612" s="5"/>
      <c r="E612" s="100"/>
      <c r="F612" s="33"/>
      <c r="G612" s="44"/>
      <c r="H612" s="47"/>
      <c r="I612" s="44"/>
    </row>
    <row r="613" spans="1:9" s="15" customFormat="1" ht="29.1" customHeight="1">
      <c r="A613" s="42" t="s">
        <v>443</v>
      </c>
      <c r="B613" s="194" t="s">
        <v>444</v>
      </c>
      <c r="C613" s="35" t="s">
        <v>11</v>
      </c>
      <c r="D613" s="5" t="s">
        <v>8</v>
      </c>
      <c r="E613" s="100">
        <v>10</v>
      </c>
      <c r="F613" s="33">
        <f t="shared" si="6"/>
        <v>10</v>
      </c>
      <c r="G613" s="44"/>
      <c r="H613" s="47"/>
      <c r="I613" s="44"/>
    </row>
    <row r="614" spans="1:9" s="15" customFormat="1">
      <c r="A614" s="42"/>
      <c r="B614" s="194"/>
      <c r="C614" s="35"/>
      <c r="D614" s="5" t="s">
        <v>10</v>
      </c>
      <c r="E614" s="100">
        <v>0</v>
      </c>
      <c r="F614" s="33">
        <f t="shared" si="6"/>
        <v>0</v>
      </c>
      <c r="G614" s="44"/>
      <c r="H614" s="47"/>
      <c r="I614" s="44"/>
    </row>
    <row r="615" spans="1:9" s="15" customFormat="1">
      <c r="A615" s="42"/>
      <c r="B615" s="15" t="s">
        <v>445</v>
      </c>
      <c r="C615" s="43"/>
      <c r="D615" s="5"/>
      <c r="E615" s="100"/>
      <c r="F615" s="33"/>
      <c r="G615" s="44"/>
      <c r="H615" s="47"/>
      <c r="I615" s="44"/>
    </row>
    <row r="616" spans="1:9" s="15" customFormat="1">
      <c r="A616" s="42"/>
      <c r="B616" s="39" t="s">
        <v>446</v>
      </c>
      <c r="C616" s="5"/>
      <c r="E616" s="100"/>
      <c r="F616" s="33"/>
      <c r="G616" s="44"/>
      <c r="H616" s="47"/>
      <c r="I616" s="44"/>
    </row>
    <row r="617" spans="1:9" s="50" customFormat="1">
      <c r="A617" s="53"/>
      <c r="B617" s="54"/>
      <c r="C617" s="5"/>
      <c r="E617" s="157"/>
      <c r="F617" s="33"/>
      <c r="G617" s="52"/>
      <c r="H617" s="156"/>
      <c r="I617" s="52"/>
    </row>
    <row r="618" spans="1:9">
      <c r="A618" s="1" t="s">
        <v>447</v>
      </c>
      <c r="B618" s="198" t="s">
        <v>448</v>
      </c>
      <c r="C618" s="73"/>
      <c r="D618" s="32" t="s">
        <v>449</v>
      </c>
      <c r="E618" s="33">
        <v>10</v>
      </c>
      <c r="F618" s="33">
        <f t="shared" si="6"/>
        <v>0</v>
      </c>
    </row>
    <row r="619" spans="1:9">
      <c r="B619" s="198"/>
      <c r="C619" s="73"/>
      <c r="D619" s="32" t="s">
        <v>450</v>
      </c>
      <c r="E619" s="33">
        <v>10</v>
      </c>
      <c r="F619" s="33">
        <f t="shared" si="6"/>
        <v>0</v>
      </c>
    </row>
    <row r="620" spans="1:9">
      <c r="B620" s="198"/>
      <c r="C620" s="73"/>
      <c r="D620" s="32" t="s">
        <v>451</v>
      </c>
      <c r="E620" s="33">
        <v>10</v>
      </c>
      <c r="F620" s="33">
        <f t="shared" si="6"/>
        <v>0</v>
      </c>
    </row>
    <row r="621" spans="1:9">
      <c r="B621" s="198"/>
      <c r="C621" s="73" t="s">
        <v>11</v>
      </c>
      <c r="D621" s="32" t="s">
        <v>452</v>
      </c>
      <c r="E621" s="33">
        <v>10</v>
      </c>
      <c r="F621" s="33">
        <f t="shared" si="6"/>
        <v>10</v>
      </c>
    </row>
    <row r="622" spans="1:9">
      <c r="B622" s="198"/>
      <c r="C622" s="73"/>
      <c r="D622" s="32" t="s">
        <v>162</v>
      </c>
      <c r="E622" s="33">
        <v>0</v>
      </c>
      <c r="F622" s="33">
        <f t="shared" si="6"/>
        <v>0</v>
      </c>
    </row>
    <row r="623" spans="1:9">
      <c r="A623" s="42"/>
      <c r="B623" s="15"/>
      <c r="D623" s="15"/>
      <c r="E623" s="100"/>
      <c r="F623" s="33"/>
      <c r="G623" s="44"/>
      <c r="I623" s="44"/>
    </row>
    <row r="624" spans="1:9">
      <c r="A624" s="42" t="s">
        <v>453</v>
      </c>
      <c r="B624" s="198" t="s">
        <v>454</v>
      </c>
      <c r="C624" s="35" t="s">
        <v>11</v>
      </c>
      <c r="D624" s="5" t="s">
        <v>455</v>
      </c>
      <c r="E624" s="100">
        <v>10</v>
      </c>
      <c r="F624" s="33">
        <f t="shared" si="6"/>
        <v>10</v>
      </c>
      <c r="G624" s="192"/>
      <c r="I624" s="192"/>
    </row>
    <row r="625" spans="1:9">
      <c r="A625" s="42"/>
      <c r="B625" s="198"/>
      <c r="C625" s="35"/>
      <c r="D625" s="5" t="s">
        <v>456</v>
      </c>
      <c r="E625" s="100">
        <v>5</v>
      </c>
      <c r="F625" s="33">
        <f t="shared" si="6"/>
        <v>0</v>
      </c>
      <c r="G625" s="192"/>
      <c r="I625" s="192"/>
    </row>
    <row r="626" spans="1:9">
      <c r="A626" s="42"/>
      <c r="B626" s="198"/>
      <c r="C626" s="35"/>
      <c r="D626" s="5" t="s">
        <v>10</v>
      </c>
      <c r="E626" s="100">
        <v>0</v>
      </c>
      <c r="F626" s="33">
        <f t="shared" si="6"/>
        <v>0</v>
      </c>
      <c r="G626" s="192"/>
      <c r="I626" s="192"/>
    </row>
    <row r="627" spans="1:9" ht="28.9">
      <c r="A627" s="42"/>
      <c r="B627" s="15" t="s">
        <v>457</v>
      </c>
      <c r="D627" s="15"/>
      <c r="E627" s="100"/>
      <c r="F627" s="33"/>
      <c r="G627" s="44"/>
      <c r="I627" s="44"/>
    </row>
    <row r="628" spans="1:9">
      <c r="B628" s="39" t="s">
        <v>24</v>
      </c>
      <c r="D628" s="15"/>
      <c r="E628" s="100"/>
      <c r="F628" s="33"/>
    </row>
    <row r="629" spans="1:9">
      <c r="B629" s="15"/>
      <c r="D629" s="15"/>
      <c r="E629" s="100"/>
      <c r="F629" s="33"/>
      <c r="G629" s="44"/>
      <c r="I629" s="44"/>
    </row>
    <row r="630" spans="1:9">
      <c r="A630" s="42">
        <v>82</v>
      </c>
      <c r="B630" s="198" t="s">
        <v>458</v>
      </c>
      <c r="C630" s="35" t="s">
        <v>11</v>
      </c>
      <c r="D630" s="5" t="s">
        <v>459</v>
      </c>
      <c r="E630" s="100">
        <v>10</v>
      </c>
      <c r="F630" s="33">
        <f t="shared" si="6"/>
        <v>10</v>
      </c>
      <c r="G630" s="192"/>
      <c r="I630" s="192" t="s">
        <v>460</v>
      </c>
    </row>
    <row r="631" spans="1:9">
      <c r="A631" s="42"/>
      <c r="B631" s="198"/>
      <c r="C631" s="35"/>
      <c r="D631" s="5" t="s">
        <v>162</v>
      </c>
      <c r="E631" s="100">
        <v>0</v>
      </c>
      <c r="F631" s="33">
        <f t="shared" si="6"/>
        <v>0</v>
      </c>
      <c r="G631" s="192"/>
      <c r="I631" s="192"/>
    </row>
    <row r="632" spans="1:9">
      <c r="A632" s="42"/>
      <c r="B632" s="15" t="s">
        <v>461</v>
      </c>
      <c r="D632" s="15"/>
      <c r="E632" s="100"/>
      <c r="F632" s="33"/>
    </row>
    <row r="633" spans="1:9">
      <c r="B633" s="163" t="s">
        <v>462</v>
      </c>
      <c r="D633" s="15"/>
      <c r="E633" s="100"/>
      <c r="F633" s="33"/>
      <c r="G633" s="44"/>
      <c r="I633" s="44"/>
    </row>
    <row r="634" spans="1:9">
      <c r="B634" s="15"/>
      <c r="D634" s="15"/>
      <c r="E634" s="100"/>
      <c r="F634" s="33"/>
      <c r="G634" s="44"/>
      <c r="I634" s="44"/>
    </row>
    <row r="635" spans="1:9">
      <c r="A635" s="42">
        <v>83</v>
      </c>
      <c r="B635" s="198" t="s">
        <v>463</v>
      </c>
      <c r="C635" s="30" t="s">
        <v>11</v>
      </c>
      <c r="D635" s="5" t="s">
        <v>459</v>
      </c>
      <c r="E635" s="100">
        <v>0</v>
      </c>
      <c r="F635" s="33">
        <f t="shared" si="6"/>
        <v>0</v>
      </c>
      <c r="G635" s="192"/>
      <c r="I635" s="192"/>
    </row>
    <row r="636" spans="1:9">
      <c r="A636" s="42"/>
      <c r="B636" s="198"/>
      <c r="C636" s="35"/>
      <c r="D636" s="5" t="s">
        <v>162</v>
      </c>
      <c r="E636" s="100">
        <v>0</v>
      </c>
      <c r="F636" s="33">
        <f t="shared" si="6"/>
        <v>0</v>
      </c>
      <c r="G636" s="192"/>
      <c r="I636" s="192"/>
    </row>
    <row r="637" spans="1:9">
      <c r="A637" s="42"/>
      <c r="B637" s="15" t="s">
        <v>464</v>
      </c>
      <c r="D637" s="15"/>
      <c r="E637" s="100"/>
      <c r="F637" s="33"/>
      <c r="G637" s="44"/>
      <c r="I637" s="44"/>
    </row>
    <row r="638" spans="1:9">
      <c r="B638" s="164">
        <v>0.24</v>
      </c>
      <c r="D638" s="15"/>
      <c r="E638" s="100"/>
      <c r="F638" s="33"/>
      <c r="G638" s="44"/>
      <c r="I638" s="44"/>
    </row>
    <row r="639" spans="1:9">
      <c r="B639" s="45"/>
      <c r="D639" s="15"/>
      <c r="E639" s="100"/>
      <c r="F639" s="33"/>
      <c r="G639" s="44"/>
      <c r="I639" s="44"/>
    </row>
    <row r="640" spans="1:9">
      <c r="A640" s="42">
        <v>84</v>
      </c>
      <c r="B640" s="198" t="s">
        <v>465</v>
      </c>
      <c r="C640" s="30" t="s">
        <v>11</v>
      </c>
      <c r="D640" s="31" t="s">
        <v>8</v>
      </c>
      <c r="E640" s="100">
        <v>10</v>
      </c>
      <c r="F640" s="33">
        <f t="shared" si="6"/>
        <v>10</v>
      </c>
      <c r="G640" s="192"/>
      <c r="I640" s="192"/>
    </row>
    <row r="641" spans="1:9">
      <c r="A641" s="42"/>
      <c r="B641" s="198"/>
      <c r="C641" s="35"/>
      <c r="D641" s="5" t="s">
        <v>10</v>
      </c>
      <c r="E641" s="100">
        <v>0</v>
      </c>
      <c r="F641" s="33">
        <f t="shared" si="6"/>
        <v>0</v>
      </c>
      <c r="G641" s="192"/>
      <c r="I641" s="192"/>
    </row>
    <row r="642" spans="1:9">
      <c r="A642" s="42"/>
      <c r="B642" s="15" t="s">
        <v>221</v>
      </c>
      <c r="D642" s="15"/>
      <c r="E642" s="100"/>
      <c r="F642" s="33"/>
    </row>
    <row r="643" spans="1:9" ht="57.6">
      <c r="A643" s="42"/>
      <c r="B643" s="39" t="s">
        <v>466</v>
      </c>
      <c r="D643" s="15"/>
      <c r="E643" s="100"/>
      <c r="F643" s="33"/>
    </row>
    <row r="644" spans="1:9">
      <c r="A644" s="42"/>
      <c r="B644" s="56"/>
      <c r="D644" s="15"/>
      <c r="E644" s="100"/>
      <c r="F644" s="33"/>
    </row>
    <row r="645" spans="1:9">
      <c r="A645" s="42">
        <v>85</v>
      </c>
      <c r="B645" s="198" t="s">
        <v>467</v>
      </c>
      <c r="C645" s="73" t="s">
        <v>11</v>
      </c>
      <c r="D645" s="32" t="s">
        <v>8</v>
      </c>
      <c r="E645" s="100">
        <v>10</v>
      </c>
      <c r="F645" s="33">
        <f t="shared" si="6"/>
        <v>10</v>
      </c>
      <c r="G645" s="200"/>
      <c r="I645" s="200"/>
    </row>
    <row r="646" spans="1:9">
      <c r="A646" s="42"/>
      <c r="B646" s="198"/>
      <c r="C646" s="73"/>
      <c r="D646" s="32" t="s">
        <v>10</v>
      </c>
      <c r="E646" s="100">
        <v>0</v>
      </c>
      <c r="F646" s="33">
        <f t="shared" si="6"/>
        <v>0</v>
      </c>
      <c r="G646" s="200"/>
      <c r="I646" s="200"/>
    </row>
    <row r="647" spans="1:9">
      <c r="B647" s="56"/>
      <c r="D647" s="15"/>
      <c r="E647" s="100"/>
      <c r="F647" s="33"/>
      <c r="G647" s="82"/>
      <c r="I647" s="82"/>
    </row>
    <row r="648" spans="1:9">
      <c r="A648" s="42">
        <v>86</v>
      </c>
      <c r="B648" s="198" t="s">
        <v>468</v>
      </c>
      <c r="C648" s="73" t="s">
        <v>11</v>
      </c>
      <c r="D648" s="5" t="s">
        <v>459</v>
      </c>
      <c r="E648" s="100">
        <v>10</v>
      </c>
      <c r="F648" s="33">
        <f t="shared" ref="F648:F708" si="7">IF(C648="x",E648,0)</f>
        <v>10</v>
      </c>
      <c r="G648" s="200"/>
      <c r="I648" s="200"/>
    </row>
    <row r="649" spans="1:9">
      <c r="A649" s="42"/>
      <c r="B649" s="198"/>
      <c r="C649" s="73"/>
      <c r="D649" s="5" t="s">
        <v>162</v>
      </c>
      <c r="E649" s="100">
        <v>0</v>
      </c>
      <c r="F649" s="33">
        <f t="shared" si="7"/>
        <v>0</v>
      </c>
      <c r="G649" s="200"/>
      <c r="I649" s="200"/>
    </row>
    <row r="650" spans="1:9">
      <c r="B650" s="15" t="s">
        <v>469</v>
      </c>
      <c r="D650" s="15"/>
      <c r="E650" s="100"/>
      <c r="F650" s="33"/>
    </row>
    <row r="651" spans="1:9" ht="28.9">
      <c r="A651" s="42"/>
      <c r="B651" s="39" t="s">
        <v>470</v>
      </c>
      <c r="D651" s="15"/>
      <c r="E651" s="100"/>
      <c r="F651" s="33"/>
    </row>
    <row r="652" spans="1:9">
      <c r="A652" s="42"/>
      <c r="B652" s="56"/>
      <c r="D652" s="15"/>
      <c r="E652" s="100"/>
      <c r="F652" s="33"/>
      <c r="G652" s="82"/>
      <c r="I652" s="82"/>
    </row>
    <row r="653" spans="1:9">
      <c r="A653" s="42">
        <v>87</v>
      </c>
      <c r="B653" s="198" t="s">
        <v>471</v>
      </c>
      <c r="C653" s="35" t="s">
        <v>11</v>
      </c>
      <c r="D653" s="5" t="s">
        <v>459</v>
      </c>
      <c r="E653" s="100">
        <v>10</v>
      </c>
      <c r="F653" s="33">
        <f t="shared" si="7"/>
        <v>10</v>
      </c>
      <c r="G653" s="192"/>
      <c r="I653" s="192"/>
    </row>
    <row r="654" spans="1:9">
      <c r="A654" s="42"/>
      <c r="B654" s="198"/>
      <c r="C654" s="35"/>
      <c r="D654" s="5" t="s">
        <v>162</v>
      </c>
      <c r="E654" s="100">
        <v>0</v>
      </c>
      <c r="F654" s="33">
        <f t="shared" si="7"/>
        <v>0</v>
      </c>
      <c r="G654" s="192"/>
      <c r="I654" s="192"/>
    </row>
    <row r="655" spans="1:9">
      <c r="A655" s="42"/>
      <c r="B655" s="15" t="s">
        <v>472</v>
      </c>
      <c r="D655" s="15"/>
      <c r="E655" s="100"/>
      <c r="F655" s="33"/>
      <c r="G655" s="44"/>
      <c r="I655" s="44"/>
    </row>
    <row r="656" spans="1:9" ht="86.45">
      <c r="B656" s="39" t="s">
        <v>473</v>
      </c>
      <c r="D656" s="15"/>
      <c r="E656" s="100"/>
      <c r="F656" s="33"/>
    </row>
    <row r="657" spans="1:9">
      <c r="B657" s="45"/>
      <c r="D657" s="15"/>
      <c r="E657" s="100"/>
      <c r="F657" s="33"/>
    </row>
    <row r="658" spans="1:9">
      <c r="A658" s="42">
        <v>88</v>
      </c>
      <c r="B658" s="198" t="s">
        <v>474</v>
      </c>
      <c r="C658" s="30" t="s">
        <v>11</v>
      </c>
      <c r="D658" s="31" t="s">
        <v>8</v>
      </c>
      <c r="E658" s="100">
        <v>10</v>
      </c>
      <c r="F658" s="33">
        <f t="shared" si="7"/>
        <v>10</v>
      </c>
      <c r="G658" s="192"/>
      <c r="I658" s="192"/>
    </row>
    <row r="659" spans="1:9">
      <c r="A659" s="42"/>
      <c r="B659" s="198"/>
      <c r="C659" s="35"/>
      <c r="D659" s="5" t="s">
        <v>10</v>
      </c>
      <c r="E659" s="100">
        <v>0</v>
      </c>
      <c r="F659" s="33">
        <f t="shared" si="7"/>
        <v>0</v>
      </c>
      <c r="G659" s="192"/>
      <c r="I659" s="192"/>
    </row>
    <row r="660" spans="1:9">
      <c r="A660" s="42"/>
      <c r="B660" s="15" t="s">
        <v>221</v>
      </c>
      <c r="D660" s="15"/>
      <c r="E660" s="100"/>
      <c r="F660" s="33"/>
    </row>
    <row r="661" spans="1:9" ht="28.9">
      <c r="B661" s="39" t="s">
        <v>475</v>
      </c>
      <c r="D661" s="15"/>
      <c r="E661" s="100"/>
      <c r="F661" s="33"/>
    </row>
    <row r="662" spans="1:9">
      <c r="B662" s="45"/>
      <c r="D662" s="15"/>
      <c r="E662" s="100"/>
      <c r="F662" s="33"/>
    </row>
    <row r="663" spans="1:9">
      <c r="A663" s="42">
        <v>89</v>
      </c>
      <c r="B663" s="198" t="s">
        <v>476</v>
      </c>
      <c r="C663" s="35" t="s">
        <v>11</v>
      </c>
      <c r="D663" s="5" t="s">
        <v>8</v>
      </c>
      <c r="E663" s="100">
        <v>10</v>
      </c>
      <c r="F663" s="33">
        <f t="shared" si="7"/>
        <v>10</v>
      </c>
      <c r="G663" s="192"/>
      <c r="I663" s="192"/>
    </row>
    <row r="664" spans="1:9">
      <c r="A664" s="42"/>
      <c r="B664" s="198"/>
      <c r="C664" s="35"/>
      <c r="D664" s="5" t="s">
        <v>31</v>
      </c>
      <c r="E664" s="100">
        <v>0</v>
      </c>
      <c r="F664" s="33">
        <f t="shared" si="7"/>
        <v>0</v>
      </c>
      <c r="G664" s="192"/>
      <c r="I664" s="192"/>
    </row>
    <row r="665" spans="1:9">
      <c r="A665" s="42"/>
      <c r="B665" s="15" t="s">
        <v>477</v>
      </c>
      <c r="D665" s="15"/>
      <c r="E665" s="100"/>
      <c r="F665" s="33"/>
    </row>
    <row r="666" spans="1:9">
      <c r="B666" s="39" t="s">
        <v>24</v>
      </c>
      <c r="D666" s="15"/>
      <c r="E666" s="100"/>
      <c r="F666" s="33"/>
      <c r="G666" s="44"/>
      <c r="I666" s="44"/>
    </row>
    <row r="667" spans="1:9">
      <c r="B667" s="15"/>
      <c r="D667" s="15"/>
      <c r="E667" s="100"/>
      <c r="F667" s="33"/>
      <c r="G667" s="44"/>
      <c r="I667" s="44"/>
    </row>
    <row r="668" spans="1:9">
      <c r="A668" s="42" t="s">
        <v>478</v>
      </c>
      <c r="B668" s="198" t="s">
        <v>479</v>
      </c>
      <c r="C668" s="35"/>
      <c r="D668" s="5" t="s">
        <v>8</v>
      </c>
      <c r="E668" s="100">
        <v>10</v>
      </c>
      <c r="F668" s="33">
        <f t="shared" si="7"/>
        <v>0</v>
      </c>
      <c r="G668" s="192"/>
      <c r="I668" s="192"/>
    </row>
    <row r="669" spans="1:9">
      <c r="A669" s="42"/>
      <c r="B669" s="198"/>
      <c r="C669" s="35" t="s">
        <v>11</v>
      </c>
      <c r="D669" s="5" t="s">
        <v>31</v>
      </c>
      <c r="E669" s="100">
        <v>0</v>
      </c>
      <c r="F669" s="33">
        <f t="shared" si="7"/>
        <v>0</v>
      </c>
      <c r="G669" s="192"/>
      <c r="I669" s="192"/>
    </row>
    <row r="670" spans="1:9">
      <c r="B670" s="15"/>
      <c r="D670" s="15"/>
      <c r="E670" s="100"/>
      <c r="F670" s="33"/>
      <c r="G670" s="44"/>
      <c r="I670" s="44"/>
    </row>
    <row r="671" spans="1:9">
      <c r="A671" s="42" t="s">
        <v>480</v>
      </c>
      <c r="B671" s="198" t="s">
        <v>481</v>
      </c>
      <c r="C671" s="35"/>
      <c r="D671" s="5" t="s">
        <v>459</v>
      </c>
      <c r="E671" s="100">
        <v>0</v>
      </c>
      <c r="F671" s="33">
        <f t="shared" si="7"/>
        <v>0</v>
      </c>
      <c r="G671" s="192"/>
      <c r="I671" s="192" t="s">
        <v>482</v>
      </c>
    </row>
    <row r="672" spans="1:9">
      <c r="A672" s="42"/>
      <c r="B672" s="198"/>
      <c r="C672" s="35"/>
      <c r="D672" s="5" t="s">
        <v>162</v>
      </c>
      <c r="E672" s="100">
        <v>0</v>
      </c>
      <c r="F672" s="33">
        <f t="shared" si="7"/>
        <v>0</v>
      </c>
      <c r="G672" s="192"/>
      <c r="I672" s="192"/>
    </row>
    <row r="673" spans="1:9">
      <c r="A673" s="42"/>
      <c r="B673" s="15" t="s">
        <v>464</v>
      </c>
      <c r="D673" s="15"/>
      <c r="E673" s="100"/>
      <c r="F673" s="33"/>
      <c r="G673" s="44"/>
      <c r="I673" s="44"/>
    </row>
    <row r="674" spans="1:9">
      <c r="B674" s="39" t="s">
        <v>24</v>
      </c>
      <c r="D674" s="15"/>
      <c r="E674" s="100"/>
      <c r="F674" s="33"/>
    </row>
    <row r="675" spans="1:9">
      <c r="B675" s="45"/>
      <c r="D675" s="15"/>
      <c r="E675" s="100"/>
      <c r="F675" s="33"/>
    </row>
    <row r="676" spans="1:9" ht="15.6">
      <c r="B676" s="159" t="s">
        <v>483</v>
      </c>
      <c r="C676" s="160"/>
      <c r="D676" s="160"/>
      <c r="E676" s="160"/>
      <c r="F676" s="161">
        <f>SUM(F677:F736)</f>
        <v>70</v>
      </c>
      <c r="G676" s="160"/>
      <c r="H676" s="162"/>
      <c r="I676" s="160"/>
    </row>
    <row r="677" spans="1:9">
      <c r="A677" s="42">
        <v>91</v>
      </c>
      <c r="B677" s="198" t="s">
        <v>484</v>
      </c>
      <c r="C677" s="35"/>
      <c r="D677" s="5" t="s">
        <v>485</v>
      </c>
      <c r="E677" s="100">
        <v>15</v>
      </c>
      <c r="F677" s="33">
        <f t="shared" si="7"/>
        <v>0</v>
      </c>
      <c r="G677" s="192"/>
      <c r="I677" s="192" t="s">
        <v>486</v>
      </c>
    </row>
    <row r="678" spans="1:9">
      <c r="A678" s="42"/>
      <c r="B678" s="198"/>
      <c r="C678" s="35"/>
      <c r="D678" s="5" t="s">
        <v>487</v>
      </c>
      <c r="E678" s="100">
        <v>12</v>
      </c>
      <c r="F678" s="33">
        <f t="shared" si="7"/>
        <v>0</v>
      </c>
      <c r="G678" s="192"/>
      <c r="I678" s="192"/>
    </row>
    <row r="679" spans="1:9" ht="28.9">
      <c r="A679" s="42"/>
      <c r="B679" s="198"/>
      <c r="C679" s="35" t="s">
        <v>11</v>
      </c>
      <c r="D679" s="5" t="s">
        <v>488</v>
      </c>
      <c r="E679" s="100">
        <v>8</v>
      </c>
      <c r="F679" s="33">
        <f t="shared" si="7"/>
        <v>8</v>
      </c>
      <c r="G679" s="192"/>
      <c r="I679" s="192"/>
    </row>
    <row r="680" spans="1:9">
      <c r="A680" s="42"/>
      <c r="B680" s="198"/>
      <c r="C680" s="35"/>
      <c r="D680" s="5" t="s">
        <v>489</v>
      </c>
      <c r="E680" s="100">
        <v>0</v>
      </c>
      <c r="F680" s="33">
        <f>F709</f>
        <v>0</v>
      </c>
      <c r="G680" s="192"/>
      <c r="I680" s="192"/>
    </row>
    <row r="681" spans="1:9" ht="43.15">
      <c r="B681" s="15" t="s">
        <v>490</v>
      </c>
      <c r="D681" s="15"/>
      <c r="E681" s="100"/>
      <c r="F681" s="33"/>
      <c r="G681" s="44"/>
      <c r="I681" s="44"/>
    </row>
    <row r="682" spans="1:9" ht="28.9">
      <c r="A682" s="42"/>
      <c r="B682" s="39" t="s">
        <v>491</v>
      </c>
      <c r="D682" s="15"/>
      <c r="E682" s="100"/>
      <c r="F682" s="33"/>
    </row>
    <row r="683" spans="1:9">
      <c r="A683" s="42"/>
      <c r="B683" s="15"/>
      <c r="D683" s="15"/>
      <c r="E683" s="100"/>
      <c r="F683" s="33"/>
      <c r="G683" s="44"/>
      <c r="I683" s="44"/>
    </row>
    <row r="684" spans="1:9">
      <c r="A684" s="42" t="s">
        <v>492</v>
      </c>
      <c r="B684" s="198" t="s">
        <v>493</v>
      </c>
      <c r="C684" s="30" t="s">
        <v>11</v>
      </c>
      <c r="D684" s="31" t="s">
        <v>494</v>
      </c>
      <c r="E684" s="33">
        <v>10</v>
      </c>
      <c r="F684" s="33">
        <f t="shared" si="7"/>
        <v>10</v>
      </c>
      <c r="G684" s="192"/>
      <c r="I684" s="192"/>
    </row>
    <row r="685" spans="1:9">
      <c r="A685" s="42"/>
      <c r="B685" s="198"/>
      <c r="C685" s="35"/>
      <c r="D685" s="5" t="s">
        <v>10</v>
      </c>
      <c r="E685" s="100">
        <v>0</v>
      </c>
      <c r="F685" s="33">
        <f t="shared" si="7"/>
        <v>0</v>
      </c>
      <c r="G685" s="192"/>
      <c r="I685" s="192"/>
    </row>
    <row r="686" spans="1:9">
      <c r="B686" s="15"/>
      <c r="D686" s="15"/>
      <c r="E686" s="100"/>
      <c r="F686" s="33"/>
      <c r="G686" s="44"/>
      <c r="I686" s="44"/>
    </row>
    <row r="687" spans="1:9">
      <c r="A687" s="42" t="s">
        <v>495</v>
      </c>
      <c r="B687" s="198" t="s">
        <v>496</v>
      </c>
      <c r="C687" s="30" t="s">
        <v>11</v>
      </c>
      <c r="D687" s="31" t="s">
        <v>494</v>
      </c>
      <c r="E687" s="104">
        <v>10</v>
      </c>
      <c r="F687" s="33">
        <f t="shared" si="7"/>
        <v>10</v>
      </c>
      <c r="G687" s="192"/>
      <c r="I687" s="192"/>
    </row>
    <row r="688" spans="1:9">
      <c r="A688" s="42"/>
      <c r="B688" s="198"/>
      <c r="C688" s="35"/>
      <c r="D688" s="5" t="s">
        <v>10</v>
      </c>
      <c r="E688" s="104">
        <v>0</v>
      </c>
      <c r="F688" s="33">
        <f t="shared" si="7"/>
        <v>0</v>
      </c>
      <c r="G688" s="192"/>
      <c r="I688" s="192"/>
    </row>
    <row r="689" spans="1:9">
      <c r="A689" s="42"/>
      <c r="B689" s="15" t="s">
        <v>497</v>
      </c>
      <c r="D689" s="15"/>
      <c r="E689" s="100"/>
      <c r="F689" s="33"/>
    </row>
    <row r="690" spans="1:9" ht="43.15">
      <c r="B690" s="39" t="s">
        <v>498</v>
      </c>
      <c r="D690" s="15"/>
      <c r="E690" s="100"/>
      <c r="F690" s="33"/>
    </row>
    <row r="691" spans="1:9">
      <c r="B691" s="45"/>
      <c r="D691" s="15"/>
      <c r="E691" s="100"/>
      <c r="F691" s="33"/>
    </row>
    <row r="692" spans="1:9">
      <c r="A692" s="42" t="s">
        <v>499</v>
      </c>
      <c r="B692" s="194" t="s">
        <v>500</v>
      </c>
      <c r="C692" s="30" t="s">
        <v>11</v>
      </c>
      <c r="D692" s="31" t="s">
        <v>8</v>
      </c>
      <c r="E692" s="33">
        <v>0</v>
      </c>
      <c r="F692" s="33">
        <f t="shared" si="7"/>
        <v>0</v>
      </c>
    </row>
    <row r="693" spans="1:9">
      <c r="B693" s="194"/>
      <c r="C693" s="35"/>
      <c r="D693" s="5" t="s">
        <v>10</v>
      </c>
      <c r="E693" s="100">
        <v>0</v>
      </c>
      <c r="F693" s="33">
        <f t="shared" si="7"/>
        <v>0</v>
      </c>
    </row>
    <row r="694" spans="1:9" ht="15.6" customHeight="1">
      <c r="B694" s="15" t="s">
        <v>501</v>
      </c>
      <c r="D694" s="15"/>
      <c r="E694" s="100"/>
      <c r="F694" s="33"/>
    </row>
    <row r="695" spans="1:9" ht="244.9">
      <c r="B695" s="39" t="s">
        <v>502</v>
      </c>
      <c r="D695" s="15"/>
      <c r="E695" s="100"/>
      <c r="F695" s="33"/>
    </row>
    <row r="696" spans="1:9">
      <c r="B696" s="45"/>
      <c r="D696" s="15"/>
      <c r="E696" s="100"/>
      <c r="F696" s="33"/>
    </row>
    <row r="697" spans="1:9" s="167" customFormat="1">
      <c r="A697" s="42" t="s">
        <v>503</v>
      </c>
      <c r="B697" s="191" t="s">
        <v>504</v>
      </c>
      <c r="C697" s="73" t="s">
        <v>11</v>
      </c>
      <c r="D697" s="32" t="s">
        <v>8</v>
      </c>
      <c r="E697" s="32">
        <v>10</v>
      </c>
      <c r="F697" s="33">
        <f t="shared" si="7"/>
        <v>10</v>
      </c>
      <c r="G697" s="165"/>
      <c r="H697" s="166"/>
      <c r="I697" s="165"/>
    </row>
    <row r="698" spans="1:9" s="167" customFormat="1">
      <c r="A698" s="42"/>
      <c r="B698" s="191"/>
      <c r="C698" s="73"/>
      <c r="D698" s="32" t="s">
        <v>10</v>
      </c>
      <c r="E698" s="32">
        <v>0</v>
      </c>
      <c r="F698" s="33">
        <f t="shared" si="7"/>
        <v>0</v>
      </c>
      <c r="G698" s="44"/>
      <c r="H698" s="166"/>
      <c r="I698" s="44"/>
    </row>
    <row r="699" spans="1:9" s="167" customFormat="1">
      <c r="A699" s="42"/>
      <c r="B699" s="191"/>
      <c r="C699" s="73"/>
      <c r="D699" s="32" t="s">
        <v>17</v>
      </c>
      <c r="E699" s="32">
        <v>10</v>
      </c>
      <c r="F699" s="33">
        <f t="shared" si="7"/>
        <v>0</v>
      </c>
      <c r="G699" s="44"/>
      <c r="H699" s="166"/>
      <c r="I699" s="44"/>
    </row>
    <row r="700" spans="1:9" s="167" customFormat="1">
      <c r="A700" s="42"/>
      <c r="B700" s="15" t="s">
        <v>505</v>
      </c>
      <c r="C700" s="5"/>
      <c r="D700" s="5"/>
      <c r="E700" s="5"/>
      <c r="F700" s="33"/>
      <c r="G700" s="44"/>
      <c r="H700" s="166"/>
      <c r="I700" s="44"/>
    </row>
    <row r="701" spans="1:9" s="167" customFormat="1">
      <c r="A701" s="42"/>
      <c r="B701" s="39" t="s">
        <v>24</v>
      </c>
      <c r="C701" s="5"/>
      <c r="D701" s="5"/>
      <c r="E701" s="5"/>
      <c r="F701" s="33"/>
      <c r="G701" s="44"/>
      <c r="H701" s="166"/>
      <c r="I701" s="44"/>
    </row>
    <row r="702" spans="1:9" s="167" customFormat="1">
      <c r="A702" s="42"/>
      <c r="B702" s="56"/>
      <c r="C702" s="5"/>
      <c r="D702" s="5"/>
      <c r="E702" s="5"/>
      <c r="F702" s="33"/>
      <c r="G702" s="82"/>
      <c r="H702" s="166"/>
      <c r="I702" s="82"/>
    </row>
    <row r="703" spans="1:9" s="167" customFormat="1">
      <c r="A703" s="42" t="s">
        <v>506</v>
      </c>
      <c r="B703" s="191" t="s">
        <v>507</v>
      </c>
      <c r="C703" s="73"/>
      <c r="D703" s="32" t="s">
        <v>175</v>
      </c>
      <c r="E703" s="32">
        <v>15</v>
      </c>
      <c r="F703" s="33">
        <f t="shared" si="7"/>
        <v>0</v>
      </c>
      <c r="G703" s="165"/>
      <c r="H703" s="166"/>
      <c r="I703" s="165"/>
    </row>
    <row r="704" spans="1:9" s="167" customFormat="1">
      <c r="A704" s="42"/>
      <c r="B704" s="191"/>
      <c r="C704" s="73" t="s">
        <v>11</v>
      </c>
      <c r="D704" s="32" t="s">
        <v>176</v>
      </c>
      <c r="E704" s="32">
        <v>12</v>
      </c>
      <c r="F704" s="33">
        <f t="shared" si="7"/>
        <v>12</v>
      </c>
      <c r="G704" s="44"/>
      <c r="H704" s="166"/>
      <c r="I704" s="44"/>
    </row>
    <row r="705" spans="1:9" s="167" customFormat="1">
      <c r="A705" s="42"/>
      <c r="B705" s="191"/>
      <c r="C705" s="73"/>
      <c r="D705" s="32" t="s">
        <v>177</v>
      </c>
      <c r="E705" s="32">
        <v>8</v>
      </c>
      <c r="F705" s="33">
        <f t="shared" si="7"/>
        <v>0</v>
      </c>
      <c r="G705" s="44"/>
      <c r="H705" s="166"/>
      <c r="I705" s="44"/>
    </row>
    <row r="706" spans="1:9" s="167" customFormat="1">
      <c r="A706" s="42"/>
      <c r="B706" s="191"/>
      <c r="C706" s="73"/>
      <c r="D706" s="32" t="s">
        <v>178</v>
      </c>
      <c r="E706" s="32">
        <v>4</v>
      </c>
      <c r="F706" s="33">
        <f t="shared" si="7"/>
        <v>0</v>
      </c>
      <c r="G706" s="44"/>
      <c r="H706" s="166"/>
      <c r="I706" s="44"/>
    </row>
    <row r="707" spans="1:9" s="167" customFormat="1">
      <c r="A707" s="42"/>
      <c r="B707" s="191"/>
      <c r="C707" s="73"/>
      <c r="D707" s="32" t="s">
        <v>179</v>
      </c>
      <c r="E707" s="32">
        <v>0</v>
      </c>
      <c r="F707" s="33">
        <f t="shared" si="7"/>
        <v>0</v>
      </c>
      <c r="G707" s="44"/>
      <c r="H707" s="166"/>
      <c r="I707" s="44"/>
    </row>
    <row r="708" spans="1:9" s="167" customFormat="1">
      <c r="A708" s="42"/>
      <c r="B708" s="5"/>
      <c r="C708" s="73"/>
      <c r="D708" s="32" t="s">
        <v>133</v>
      </c>
      <c r="E708" s="32">
        <v>15</v>
      </c>
      <c r="F708" s="33">
        <f t="shared" si="7"/>
        <v>0</v>
      </c>
      <c r="G708" s="44"/>
      <c r="H708" s="166"/>
      <c r="I708" s="44"/>
    </row>
    <row r="709" spans="1:9" s="167" customFormat="1" ht="43.15">
      <c r="A709" s="42"/>
      <c r="B709" s="15" t="s">
        <v>508</v>
      </c>
      <c r="C709" s="5"/>
      <c r="D709" s="5"/>
      <c r="E709" s="5"/>
      <c r="F709" s="33"/>
      <c r="G709" s="44"/>
      <c r="H709" s="166"/>
      <c r="I709" s="44"/>
    </row>
    <row r="710" spans="1:9" s="167" customFormat="1">
      <c r="A710" s="42"/>
      <c r="B710" s="39" t="s">
        <v>24</v>
      </c>
      <c r="C710" s="5"/>
      <c r="D710" s="5"/>
      <c r="E710" s="5"/>
      <c r="F710" s="33"/>
      <c r="G710" s="44"/>
      <c r="H710" s="166"/>
      <c r="I710" s="44"/>
    </row>
    <row r="711" spans="1:9">
      <c r="B711" s="56"/>
      <c r="D711" s="15"/>
      <c r="E711" s="100"/>
      <c r="F711" s="33"/>
    </row>
    <row r="712" spans="1:9">
      <c r="A712" s="42" t="s">
        <v>509</v>
      </c>
      <c r="B712" s="198" t="s">
        <v>510</v>
      </c>
      <c r="C712" s="30" t="s">
        <v>11</v>
      </c>
      <c r="D712" s="31" t="s">
        <v>8</v>
      </c>
      <c r="E712" s="33">
        <v>10</v>
      </c>
      <c r="F712" s="33">
        <f t="shared" ref="F712:F774" si="8">IF(C712="x",E712,0)</f>
        <v>10</v>
      </c>
      <c r="G712" s="192"/>
      <c r="I712" s="192"/>
    </row>
    <row r="713" spans="1:9">
      <c r="A713" s="42"/>
      <c r="B713" s="198"/>
      <c r="C713" s="35"/>
      <c r="D713" s="5" t="s">
        <v>10</v>
      </c>
      <c r="E713" s="100">
        <v>0</v>
      </c>
      <c r="F713" s="33">
        <f t="shared" si="8"/>
        <v>0</v>
      </c>
      <c r="G713" s="192"/>
      <c r="I713" s="192"/>
    </row>
    <row r="714" spans="1:9">
      <c r="B714" s="15" t="s">
        <v>511</v>
      </c>
      <c r="D714" s="15"/>
      <c r="E714" s="100"/>
      <c r="F714" s="33"/>
    </row>
    <row r="715" spans="1:9" ht="86.45">
      <c r="A715" s="42"/>
      <c r="B715" s="39" t="s">
        <v>512</v>
      </c>
      <c r="D715" s="15"/>
      <c r="E715" s="100"/>
      <c r="F715" s="33"/>
    </row>
    <row r="716" spans="1:9">
      <c r="A716" s="42"/>
      <c r="B716" s="56"/>
      <c r="D716" s="15"/>
      <c r="E716" s="100"/>
      <c r="F716" s="33"/>
    </row>
    <row r="717" spans="1:9">
      <c r="A717" s="42" t="s">
        <v>513</v>
      </c>
      <c r="B717" s="198" t="s">
        <v>514</v>
      </c>
      <c r="C717" s="30"/>
      <c r="D717" s="31" t="s">
        <v>515</v>
      </c>
      <c r="E717" s="33">
        <v>0</v>
      </c>
      <c r="F717" s="33">
        <f t="shared" si="8"/>
        <v>0</v>
      </c>
      <c r="G717" s="192"/>
      <c r="I717" s="192"/>
    </row>
    <row r="718" spans="1:9">
      <c r="A718" s="42"/>
      <c r="B718" s="198"/>
      <c r="C718" s="30"/>
      <c r="D718" s="31" t="s">
        <v>516</v>
      </c>
      <c r="E718" s="33">
        <v>0</v>
      </c>
      <c r="F718" s="33">
        <f t="shared" si="8"/>
        <v>0</v>
      </c>
      <c r="G718" s="192"/>
      <c r="I718" s="192"/>
    </row>
    <row r="719" spans="1:9">
      <c r="A719" s="42"/>
      <c r="B719" s="198"/>
      <c r="C719" s="30"/>
      <c r="D719" s="31" t="s">
        <v>517</v>
      </c>
      <c r="E719" s="33">
        <v>0</v>
      </c>
      <c r="F719" s="33">
        <f t="shared" si="8"/>
        <v>0</v>
      </c>
      <c r="G719" s="192"/>
      <c r="I719" s="192"/>
    </row>
    <row r="720" spans="1:9">
      <c r="A720" s="42"/>
      <c r="B720" s="198"/>
      <c r="C720" s="35" t="s">
        <v>11</v>
      </c>
      <c r="D720" s="5" t="s">
        <v>518</v>
      </c>
      <c r="E720" s="100">
        <v>0</v>
      </c>
      <c r="F720" s="33">
        <f t="shared" si="8"/>
        <v>0</v>
      </c>
      <c r="G720" s="192"/>
      <c r="I720" s="192"/>
    </row>
    <row r="721" spans="1:9">
      <c r="B721" s="56"/>
      <c r="D721" s="15"/>
      <c r="E721" s="100"/>
      <c r="F721" s="33"/>
    </row>
    <row r="722" spans="1:9" s="50" customFormat="1" ht="14.45" customHeight="1">
      <c r="A722" s="42">
        <v>95</v>
      </c>
      <c r="B722" s="198" t="s">
        <v>519</v>
      </c>
      <c r="C722" s="30"/>
      <c r="D722" s="31" t="s">
        <v>8</v>
      </c>
      <c r="E722" s="33">
        <v>10</v>
      </c>
      <c r="F722" s="33">
        <f t="shared" si="8"/>
        <v>0</v>
      </c>
      <c r="G722" s="204"/>
      <c r="H722" s="156"/>
      <c r="I722" s="204"/>
    </row>
    <row r="723" spans="1:9" s="50" customFormat="1">
      <c r="A723" s="53"/>
      <c r="B723" s="198"/>
      <c r="C723" s="30" t="s">
        <v>11</v>
      </c>
      <c r="D723" s="31" t="s">
        <v>10</v>
      </c>
      <c r="E723" s="33">
        <v>0</v>
      </c>
      <c r="F723" s="33">
        <f t="shared" si="8"/>
        <v>0</v>
      </c>
      <c r="G723" s="204"/>
      <c r="H723" s="156"/>
      <c r="I723" s="204"/>
    </row>
    <row r="724" spans="1:9" s="50" customFormat="1" ht="15.95" customHeight="1">
      <c r="A724" s="53"/>
      <c r="B724" s="15" t="s">
        <v>520</v>
      </c>
      <c r="C724" s="5"/>
      <c r="D724" s="15"/>
      <c r="E724" s="157"/>
      <c r="F724" s="33"/>
      <c r="G724" s="52"/>
      <c r="H724" s="156"/>
      <c r="I724" s="52"/>
    </row>
    <row r="725" spans="1:9" s="50" customFormat="1">
      <c r="A725" s="53"/>
      <c r="B725" s="39" t="s">
        <v>24</v>
      </c>
      <c r="C725" s="5"/>
      <c r="D725" s="15"/>
      <c r="E725" s="157"/>
      <c r="F725" s="33"/>
      <c r="G725" s="52"/>
      <c r="H725" s="156"/>
      <c r="I725" s="52"/>
    </row>
    <row r="726" spans="1:9" s="50" customFormat="1">
      <c r="A726" s="53"/>
      <c r="B726" s="54"/>
      <c r="C726" s="5"/>
      <c r="E726" s="157"/>
      <c r="F726" s="33"/>
      <c r="G726" s="52"/>
      <c r="H726" s="156"/>
      <c r="I726" s="52"/>
    </row>
    <row r="727" spans="1:9" s="50" customFormat="1">
      <c r="A727" s="42">
        <v>96</v>
      </c>
      <c r="B727" s="198" t="s">
        <v>521</v>
      </c>
      <c r="C727" s="30" t="s">
        <v>11</v>
      </c>
      <c r="D727" s="31" t="s">
        <v>8</v>
      </c>
      <c r="E727" s="100">
        <v>10</v>
      </c>
      <c r="F727" s="33">
        <f t="shared" si="8"/>
        <v>10</v>
      </c>
      <c r="G727" s="52"/>
      <c r="H727" s="156"/>
      <c r="I727" s="52"/>
    </row>
    <row r="728" spans="1:9" s="50" customFormat="1">
      <c r="A728" s="53"/>
      <c r="B728" s="198"/>
      <c r="C728" s="30"/>
      <c r="D728" s="31" t="s">
        <v>10</v>
      </c>
      <c r="E728" s="100">
        <v>0</v>
      </c>
      <c r="F728" s="33">
        <f t="shared" si="8"/>
        <v>0</v>
      </c>
      <c r="G728" s="52"/>
      <c r="H728" s="156"/>
      <c r="I728" s="52"/>
    </row>
    <row r="729" spans="1:9" s="50" customFormat="1">
      <c r="A729" s="53"/>
      <c r="B729" s="15" t="s">
        <v>522</v>
      </c>
      <c r="C729" s="5"/>
      <c r="D729" s="15"/>
      <c r="E729" s="157"/>
      <c r="F729" s="33"/>
      <c r="G729" s="52"/>
      <c r="H729" s="156"/>
      <c r="I729" s="52"/>
    </row>
    <row r="730" spans="1:9" s="50" customFormat="1">
      <c r="A730" s="53"/>
      <c r="B730" s="102" t="s">
        <v>523</v>
      </c>
      <c r="C730" s="5"/>
      <c r="D730" s="15"/>
      <c r="E730" s="157"/>
      <c r="F730" s="33"/>
      <c r="G730" s="52"/>
      <c r="H730" s="156"/>
      <c r="I730" s="52"/>
    </row>
    <row r="731" spans="1:9" s="50" customFormat="1">
      <c r="A731" s="53"/>
      <c r="B731" s="54"/>
      <c r="C731" s="5"/>
      <c r="E731" s="157"/>
      <c r="F731" s="33"/>
      <c r="G731" s="52"/>
      <c r="H731" s="156"/>
      <c r="I731" s="52"/>
    </row>
    <row r="732" spans="1:9">
      <c r="A732" s="42">
        <v>97</v>
      </c>
      <c r="B732" s="198" t="s">
        <v>524</v>
      </c>
      <c r="C732" s="35"/>
      <c r="D732" s="5" t="s">
        <v>8</v>
      </c>
      <c r="E732" s="100">
        <v>10</v>
      </c>
      <c r="F732" s="33">
        <f t="shared" si="8"/>
        <v>0</v>
      </c>
      <c r="G732" s="192"/>
      <c r="I732" s="192" t="s">
        <v>525</v>
      </c>
    </row>
    <row r="733" spans="1:9">
      <c r="A733" s="42"/>
      <c r="B733" s="198"/>
      <c r="C733" s="35" t="s">
        <v>11</v>
      </c>
      <c r="D733" s="5" t="s">
        <v>10</v>
      </c>
      <c r="E733" s="100">
        <v>0</v>
      </c>
      <c r="F733" s="33">
        <f t="shared" si="8"/>
        <v>0</v>
      </c>
      <c r="G733" s="192"/>
      <c r="I733" s="192"/>
    </row>
    <row r="734" spans="1:9" ht="28.9">
      <c r="A734" s="42"/>
      <c r="B734" s="168" t="s">
        <v>526</v>
      </c>
      <c r="D734" s="15"/>
      <c r="E734" s="100"/>
      <c r="F734" s="33"/>
      <c r="G734" s="44"/>
      <c r="I734" s="44"/>
    </row>
    <row r="735" spans="1:9">
      <c r="B735" s="39" t="s">
        <v>24</v>
      </c>
      <c r="D735" s="15"/>
      <c r="E735" s="100"/>
      <c r="F735" s="33"/>
    </row>
    <row r="736" spans="1:9" s="50" customFormat="1">
      <c r="A736" s="53"/>
      <c r="B736" s="54"/>
      <c r="C736" s="5"/>
      <c r="E736" s="157"/>
      <c r="F736" s="33"/>
      <c r="G736" s="52"/>
      <c r="H736" s="156"/>
      <c r="I736" s="52"/>
    </row>
    <row r="737" spans="1:9" ht="15.6">
      <c r="B737" s="159" t="s">
        <v>527</v>
      </c>
      <c r="C737" s="160"/>
      <c r="D737" s="160"/>
      <c r="E737" s="160"/>
      <c r="F737" s="161">
        <f>SUM(F738:F790)</f>
        <v>100</v>
      </c>
      <c r="G737" s="160"/>
      <c r="H737" s="162"/>
      <c r="I737" s="160"/>
    </row>
    <row r="738" spans="1:9">
      <c r="A738" s="42">
        <v>98</v>
      </c>
      <c r="B738" s="198" t="s">
        <v>528</v>
      </c>
      <c r="C738" s="30" t="s">
        <v>11</v>
      </c>
      <c r="D738" s="31" t="s">
        <v>8</v>
      </c>
      <c r="E738" s="33">
        <v>30</v>
      </c>
      <c r="F738" s="33">
        <f t="shared" si="8"/>
        <v>30</v>
      </c>
      <c r="G738" s="192"/>
      <c r="I738" s="192" t="s">
        <v>529</v>
      </c>
    </row>
    <row r="739" spans="1:9">
      <c r="A739" s="42"/>
      <c r="B739" s="198"/>
      <c r="C739" s="35"/>
      <c r="D739" s="5" t="s">
        <v>10</v>
      </c>
      <c r="E739" s="100">
        <v>0</v>
      </c>
      <c r="F739" s="33">
        <f t="shared" si="8"/>
        <v>0</v>
      </c>
      <c r="G739" s="192"/>
      <c r="I739" s="192"/>
    </row>
    <row r="740" spans="1:9">
      <c r="A740" s="42"/>
      <c r="B740" s="15" t="s">
        <v>530</v>
      </c>
      <c r="D740" s="15"/>
      <c r="E740" s="100"/>
      <c r="F740" s="33"/>
      <c r="G740" s="44"/>
      <c r="I740" s="44"/>
    </row>
    <row r="741" spans="1:9">
      <c r="B741" s="102" t="s">
        <v>531</v>
      </c>
      <c r="D741" s="15"/>
      <c r="E741" s="100"/>
      <c r="F741" s="33"/>
      <c r="G741" s="44"/>
      <c r="I741" s="44"/>
    </row>
    <row r="742" spans="1:9">
      <c r="B742" s="15"/>
      <c r="D742" s="15"/>
      <c r="E742" s="100"/>
      <c r="F742" s="33"/>
      <c r="G742" s="44"/>
      <c r="I742" s="44"/>
    </row>
    <row r="743" spans="1:9">
      <c r="A743" s="42">
        <v>99</v>
      </c>
      <c r="B743" s="198" t="s">
        <v>532</v>
      </c>
      <c r="C743" s="30"/>
      <c r="D743" s="31" t="s">
        <v>8</v>
      </c>
      <c r="E743" s="33">
        <v>10</v>
      </c>
      <c r="F743" s="33">
        <f t="shared" si="8"/>
        <v>0</v>
      </c>
      <c r="G743" s="192"/>
      <c r="I743" s="192"/>
    </row>
    <row r="744" spans="1:9">
      <c r="A744" s="42"/>
      <c r="B744" s="198"/>
      <c r="C744" s="35" t="s">
        <v>11</v>
      </c>
      <c r="D744" s="5" t="s">
        <v>10</v>
      </c>
      <c r="E744" s="100">
        <v>0</v>
      </c>
      <c r="F744" s="33">
        <f t="shared" si="8"/>
        <v>0</v>
      </c>
      <c r="G744" s="192"/>
      <c r="I744" s="192"/>
    </row>
    <row r="745" spans="1:9">
      <c r="B745" s="56"/>
      <c r="D745" s="15"/>
      <c r="E745" s="100"/>
      <c r="F745" s="33"/>
    </row>
    <row r="746" spans="1:9">
      <c r="A746" s="42">
        <v>100</v>
      </c>
      <c r="B746" s="198" t="s">
        <v>533</v>
      </c>
      <c r="C746" s="30" t="s">
        <v>11</v>
      </c>
      <c r="D746" s="31" t="s">
        <v>8</v>
      </c>
      <c r="E746" s="33">
        <v>10</v>
      </c>
      <c r="F746" s="33">
        <f t="shared" si="8"/>
        <v>10</v>
      </c>
      <c r="G746" s="192"/>
      <c r="I746" s="192" t="s">
        <v>534</v>
      </c>
    </row>
    <row r="747" spans="1:9">
      <c r="A747" s="42"/>
      <c r="B747" s="198"/>
      <c r="C747" s="35"/>
      <c r="D747" s="5" t="s">
        <v>10</v>
      </c>
      <c r="E747" s="100">
        <v>0</v>
      </c>
      <c r="F747" s="33">
        <f t="shared" si="8"/>
        <v>0</v>
      </c>
      <c r="G747" s="192"/>
      <c r="I747" s="192"/>
    </row>
    <row r="748" spans="1:9">
      <c r="A748" s="42"/>
      <c r="B748" s="15" t="s">
        <v>535</v>
      </c>
      <c r="D748" s="15"/>
      <c r="E748" s="100"/>
      <c r="F748" s="33"/>
    </row>
    <row r="749" spans="1:9">
      <c r="B749" s="39" t="s">
        <v>536</v>
      </c>
      <c r="D749" s="15"/>
      <c r="E749" s="100"/>
      <c r="F749" s="33"/>
    </row>
    <row r="750" spans="1:9">
      <c r="B750" s="45"/>
      <c r="D750" s="15"/>
      <c r="E750" s="100"/>
      <c r="F750" s="33"/>
    </row>
    <row r="751" spans="1:9">
      <c r="A751" s="42">
        <v>101</v>
      </c>
      <c r="B751" s="198" t="s">
        <v>537</v>
      </c>
      <c r="C751" s="30" t="s">
        <v>11</v>
      </c>
      <c r="D751" s="31" t="s">
        <v>8</v>
      </c>
      <c r="E751" s="33">
        <v>15</v>
      </c>
      <c r="F751" s="33">
        <f t="shared" si="8"/>
        <v>15</v>
      </c>
      <c r="G751" s="192"/>
      <c r="I751" s="192" t="s">
        <v>538</v>
      </c>
    </row>
    <row r="752" spans="1:9">
      <c r="A752" s="42"/>
      <c r="B752" s="198"/>
      <c r="C752" s="35"/>
      <c r="D752" s="5" t="s">
        <v>10</v>
      </c>
      <c r="E752" s="100">
        <v>0</v>
      </c>
      <c r="F752" s="33">
        <f t="shared" si="8"/>
        <v>0</v>
      </c>
      <c r="G752" s="192"/>
      <c r="I752" s="192"/>
    </row>
    <row r="753" spans="1:9">
      <c r="B753" s="15" t="s">
        <v>539</v>
      </c>
      <c r="D753" s="15"/>
      <c r="E753" s="100"/>
      <c r="F753" s="33"/>
    </row>
    <row r="754" spans="1:9">
      <c r="A754" s="42"/>
      <c r="B754" s="39" t="s">
        <v>540</v>
      </c>
      <c r="D754" s="15"/>
      <c r="E754" s="100"/>
      <c r="F754" s="33"/>
    </row>
    <row r="755" spans="1:9">
      <c r="B755" s="45"/>
      <c r="D755" s="15"/>
      <c r="E755" s="100"/>
      <c r="F755" s="33"/>
    </row>
    <row r="756" spans="1:9">
      <c r="A756" s="42">
        <v>102</v>
      </c>
      <c r="B756" s="198" t="s">
        <v>541</v>
      </c>
      <c r="C756" s="30" t="s">
        <v>11</v>
      </c>
      <c r="D756" s="31" t="s">
        <v>8</v>
      </c>
      <c r="E756" s="33">
        <v>10</v>
      </c>
      <c r="F756" s="33">
        <f t="shared" si="8"/>
        <v>10</v>
      </c>
      <c r="G756" s="192"/>
      <c r="I756" s="192"/>
    </row>
    <row r="757" spans="1:9">
      <c r="A757" s="42"/>
      <c r="B757" s="198"/>
      <c r="C757" s="35"/>
      <c r="D757" s="5" t="s">
        <v>10</v>
      </c>
      <c r="E757" s="100">
        <v>0</v>
      </c>
      <c r="F757" s="33">
        <f t="shared" si="8"/>
        <v>0</v>
      </c>
      <c r="G757" s="192"/>
      <c r="I757" s="192"/>
    </row>
    <row r="758" spans="1:9">
      <c r="A758" s="42"/>
      <c r="B758" s="15" t="s">
        <v>542</v>
      </c>
      <c r="D758" s="15"/>
      <c r="E758" s="100"/>
      <c r="F758" s="33"/>
    </row>
    <row r="759" spans="1:9">
      <c r="B759" s="102" t="s">
        <v>543</v>
      </c>
      <c r="D759" s="15"/>
      <c r="E759" s="100"/>
      <c r="F759" s="33"/>
    </row>
    <row r="760" spans="1:9">
      <c r="B760" s="56"/>
      <c r="D760" s="15"/>
      <c r="E760" s="100"/>
      <c r="F760" s="33"/>
    </row>
    <row r="761" spans="1:9">
      <c r="A761" s="42">
        <v>103</v>
      </c>
      <c r="B761" s="198" t="s">
        <v>544</v>
      </c>
      <c r="C761" s="73" t="s">
        <v>11</v>
      </c>
      <c r="D761" s="32" t="s">
        <v>8</v>
      </c>
      <c r="E761" s="33">
        <v>10</v>
      </c>
      <c r="F761" s="33">
        <f t="shared" si="8"/>
        <v>10</v>
      </c>
      <c r="G761" s="200"/>
      <c r="I761" s="200"/>
    </row>
    <row r="762" spans="1:9">
      <c r="A762" s="42"/>
      <c r="B762" s="198"/>
      <c r="C762" s="73"/>
      <c r="D762" s="32" t="s">
        <v>10</v>
      </c>
      <c r="E762" s="100">
        <v>0</v>
      </c>
      <c r="F762" s="33">
        <f t="shared" si="8"/>
        <v>0</v>
      </c>
      <c r="G762" s="200"/>
      <c r="I762" s="200"/>
    </row>
    <row r="763" spans="1:9">
      <c r="B763" s="15" t="s">
        <v>545</v>
      </c>
      <c r="D763" s="15"/>
      <c r="E763" s="100"/>
      <c r="F763" s="33"/>
    </row>
    <row r="764" spans="1:9">
      <c r="A764" s="42"/>
      <c r="B764" s="39" t="s">
        <v>546</v>
      </c>
      <c r="D764" s="15"/>
      <c r="E764" s="100"/>
      <c r="F764" s="33"/>
    </row>
    <row r="765" spans="1:9">
      <c r="A765" s="42"/>
      <c r="B765" s="56"/>
      <c r="D765" s="15"/>
      <c r="E765" s="100"/>
      <c r="F765" s="33"/>
      <c r="G765" s="82"/>
      <c r="I765" s="82"/>
    </row>
    <row r="766" spans="1:9">
      <c r="A766" s="42" t="s">
        <v>547</v>
      </c>
      <c r="B766" s="198" t="s">
        <v>548</v>
      </c>
      <c r="C766" s="73" t="s">
        <v>11</v>
      </c>
      <c r="D766" s="32" t="s">
        <v>8</v>
      </c>
      <c r="E766" s="33">
        <v>15</v>
      </c>
      <c r="F766" s="33">
        <f t="shared" si="8"/>
        <v>15</v>
      </c>
      <c r="G766" s="200"/>
      <c r="I766" s="200"/>
    </row>
    <row r="767" spans="1:9">
      <c r="A767" s="42"/>
      <c r="B767" s="198"/>
      <c r="C767" s="73"/>
      <c r="D767" s="32" t="s">
        <v>10</v>
      </c>
      <c r="E767" s="100">
        <v>0</v>
      </c>
      <c r="F767" s="33">
        <f t="shared" si="8"/>
        <v>0</v>
      </c>
      <c r="G767" s="200"/>
      <c r="I767" s="200"/>
    </row>
    <row r="768" spans="1:9">
      <c r="A768" s="42"/>
      <c r="B768" s="15" t="s">
        <v>549</v>
      </c>
      <c r="D768" s="15"/>
      <c r="E768" s="100"/>
      <c r="F768" s="33"/>
    </row>
    <row r="769" spans="1:9" ht="28.9">
      <c r="B769" s="39" t="s">
        <v>550</v>
      </c>
      <c r="D769" s="15"/>
      <c r="E769" s="100"/>
      <c r="F769" s="33"/>
    </row>
    <row r="770" spans="1:9">
      <c r="B770" s="133"/>
      <c r="D770" s="15"/>
      <c r="E770" s="100"/>
      <c r="F770" s="33"/>
    </row>
    <row r="771" spans="1:9">
      <c r="A771" s="42" t="s">
        <v>551</v>
      </c>
      <c r="B771" s="198" t="s">
        <v>552</v>
      </c>
      <c r="C771" s="30"/>
      <c r="D771" s="31" t="s">
        <v>553</v>
      </c>
      <c r="E771" s="33">
        <v>0</v>
      </c>
      <c r="F771" s="33">
        <f t="shared" si="8"/>
        <v>0</v>
      </c>
      <c r="G771" s="192"/>
      <c r="I771" s="192"/>
    </row>
    <row r="772" spans="1:9">
      <c r="A772" s="42"/>
      <c r="B772" s="198"/>
      <c r="C772" s="30" t="s">
        <v>11</v>
      </c>
      <c r="D772" s="31" t="s">
        <v>554</v>
      </c>
      <c r="E772" s="33">
        <v>0</v>
      </c>
      <c r="F772" s="33">
        <f t="shared" si="8"/>
        <v>0</v>
      </c>
      <c r="G772" s="192"/>
      <c r="I772" s="192"/>
    </row>
    <row r="773" spans="1:9">
      <c r="A773" s="42"/>
      <c r="B773" s="198"/>
      <c r="C773" s="30"/>
      <c r="D773" s="31" t="s">
        <v>555</v>
      </c>
      <c r="E773" s="33">
        <v>0</v>
      </c>
      <c r="F773" s="33">
        <f t="shared" si="8"/>
        <v>0</v>
      </c>
      <c r="G773" s="192"/>
      <c r="I773" s="192"/>
    </row>
    <row r="774" spans="1:9">
      <c r="A774" s="42"/>
      <c r="B774" s="198"/>
      <c r="C774" s="35"/>
      <c r="D774" s="5" t="s">
        <v>556</v>
      </c>
      <c r="E774" s="100">
        <v>0</v>
      </c>
      <c r="F774" s="33">
        <f t="shared" si="8"/>
        <v>0</v>
      </c>
      <c r="G774" s="192"/>
      <c r="I774" s="192"/>
    </row>
    <row r="775" spans="1:9">
      <c r="A775" s="42"/>
      <c r="B775" s="5"/>
      <c r="C775" s="43"/>
      <c r="D775" s="5"/>
      <c r="E775" s="100"/>
      <c r="F775" s="33"/>
      <c r="G775" s="44"/>
      <c r="I775" s="44"/>
    </row>
    <row r="776" spans="1:9" s="15" customFormat="1">
      <c r="A776" s="42" t="s">
        <v>557</v>
      </c>
      <c r="B776" s="198" t="s">
        <v>558</v>
      </c>
      <c r="C776" s="30" t="s">
        <v>11</v>
      </c>
      <c r="D776" s="31" t="s">
        <v>8</v>
      </c>
      <c r="E776" s="33">
        <v>10</v>
      </c>
      <c r="F776" s="33">
        <f t="shared" ref="F776:F836" si="9">IF(C776="x",E776,0)</f>
        <v>10</v>
      </c>
      <c r="G776" s="192"/>
      <c r="H776" s="47"/>
      <c r="I776" s="192"/>
    </row>
    <row r="777" spans="1:9" s="15" customFormat="1">
      <c r="A777" s="42"/>
      <c r="B777" s="198"/>
      <c r="C777" s="30"/>
      <c r="D777" s="31" t="s">
        <v>10</v>
      </c>
      <c r="E777" s="33">
        <v>0</v>
      </c>
      <c r="F777" s="33">
        <f t="shared" si="9"/>
        <v>0</v>
      </c>
      <c r="G777" s="192"/>
      <c r="H777" s="47"/>
      <c r="I777" s="192"/>
    </row>
    <row r="778" spans="1:9" s="15" customFormat="1">
      <c r="A778" s="42"/>
      <c r="B778" s="15" t="s">
        <v>549</v>
      </c>
      <c r="C778" s="5"/>
      <c r="E778" s="100"/>
      <c r="F778" s="33"/>
      <c r="G778" s="44"/>
      <c r="H778" s="47"/>
      <c r="I778" s="44"/>
    </row>
    <row r="779" spans="1:9" s="15" customFormat="1" ht="28.9">
      <c r="A779" s="42"/>
      <c r="B779" s="39" t="s">
        <v>559</v>
      </c>
      <c r="C779" s="5"/>
      <c r="E779" s="100"/>
      <c r="F779" s="33"/>
      <c r="G779" s="44"/>
      <c r="H779" s="47"/>
      <c r="I779" s="44"/>
    </row>
    <row r="780" spans="1:9" s="15" customFormat="1">
      <c r="A780" s="42"/>
      <c r="B780" s="5"/>
      <c r="C780" s="55"/>
      <c r="D780" s="31"/>
      <c r="E780" s="33"/>
      <c r="F780" s="33"/>
      <c r="G780" s="44"/>
      <c r="H780" s="47"/>
      <c r="I780" s="44"/>
    </row>
    <row r="781" spans="1:9" s="15" customFormat="1">
      <c r="A781" s="42" t="s">
        <v>560</v>
      </c>
      <c r="B781" s="198" t="s">
        <v>561</v>
      </c>
      <c r="C781" s="73"/>
      <c r="D781" s="32" t="s">
        <v>8</v>
      </c>
      <c r="E781" s="33">
        <v>15</v>
      </c>
      <c r="F781" s="33">
        <f t="shared" si="9"/>
        <v>0</v>
      </c>
      <c r="G781" s="44"/>
      <c r="H781" s="47"/>
      <c r="I781" s="44"/>
    </row>
    <row r="782" spans="1:9" s="15" customFormat="1">
      <c r="A782" s="42"/>
      <c r="B782" s="198"/>
      <c r="C782" s="73" t="s">
        <v>11</v>
      </c>
      <c r="D782" s="32" t="s">
        <v>10</v>
      </c>
      <c r="E782" s="33">
        <v>0</v>
      </c>
      <c r="F782" s="33">
        <f t="shared" si="9"/>
        <v>0</v>
      </c>
      <c r="G782" s="44"/>
      <c r="H782" s="47"/>
      <c r="I782" s="44"/>
    </row>
    <row r="783" spans="1:9" s="15" customFormat="1">
      <c r="A783" s="42"/>
      <c r="B783" s="15" t="s">
        <v>380</v>
      </c>
      <c r="C783" s="5"/>
      <c r="E783" s="100"/>
      <c r="F783" s="33"/>
      <c r="G783" s="44"/>
      <c r="H783" s="47"/>
      <c r="I783" s="44"/>
    </row>
    <row r="784" spans="1:9" s="15" customFormat="1">
      <c r="A784" s="42"/>
      <c r="B784" s="39" t="s">
        <v>24</v>
      </c>
      <c r="C784" s="5"/>
      <c r="E784" s="100"/>
      <c r="F784" s="33"/>
      <c r="G784" s="44"/>
      <c r="H784" s="47"/>
      <c r="I784" s="44"/>
    </row>
    <row r="785" spans="1:9" s="15" customFormat="1">
      <c r="A785" s="42"/>
      <c r="B785" s="56"/>
      <c r="C785" s="5"/>
      <c r="E785" s="100"/>
      <c r="F785" s="33"/>
      <c r="G785" s="82"/>
      <c r="H785" s="47"/>
      <c r="I785" s="82"/>
    </row>
    <row r="786" spans="1:9" s="15" customFormat="1">
      <c r="A786" s="42" t="s">
        <v>562</v>
      </c>
      <c r="B786" s="198" t="s">
        <v>563</v>
      </c>
      <c r="C786" s="73"/>
      <c r="D786" s="32" t="s">
        <v>8</v>
      </c>
      <c r="E786" s="33">
        <v>15</v>
      </c>
      <c r="F786" s="33">
        <f t="shared" si="9"/>
        <v>0</v>
      </c>
      <c r="G786" s="192"/>
      <c r="H786" s="47"/>
      <c r="I786" s="192" t="s">
        <v>564</v>
      </c>
    </row>
    <row r="787" spans="1:9" s="15" customFormat="1">
      <c r="A787" s="42"/>
      <c r="B787" s="198"/>
      <c r="C787" s="73" t="s">
        <v>11</v>
      </c>
      <c r="D787" s="32" t="s">
        <v>10</v>
      </c>
      <c r="E787" s="33">
        <v>0</v>
      </c>
      <c r="F787" s="33">
        <f t="shared" si="9"/>
        <v>0</v>
      </c>
      <c r="G787" s="192"/>
      <c r="H787" s="47"/>
      <c r="I787" s="192"/>
    </row>
    <row r="788" spans="1:9" s="15" customFormat="1">
      <c r="A788" s="42"/>
      <c r="B788" s="15" t="s">
        <v>565</v>
      </c>
      <c r="C788" s="5"/>
      <c r="E788" s="100"/>
      <c r="F788" s="33"/>
      <c r="G788" s="44"/>
      <c r="H788" s="47"/>
      <c r="I788" s="44"/>
    </row>
    <row r="789" spans="1:9" s="15" customFormat="1" ht="42.6" customHeight="1">
      <c r="A789" s="42"/>
      <c r="B789" s="39" t="s">
        <v>24</v>
      </c>
      <c r="C789" s="5"/>
      <c r="E789" s="100"/>
      <c r="F789" s="33"/>
      <c r="G789" s="44"/>
      <c r="H789" s="47"/>
      <c r="I789" s="44"/>
    </row>
    <row r="790" spans="1:9">
      <c r="B790" s="56"/>
      <c r="D790" s="15"/>
      <c r="E790" s="100"/>
      <c r="F790" s="33"/>
      <c r="G790" s="82"/>
      <c r="I790" s="82"/>
    </row>
    <row r="791" spans="1:9">
      <c r="A791" s="169"/>
      <c r="B791" s="170" t="s">
        <v>566</v>
      </c>
      <c r="C791" s="171"/>
      <c r="D791" s="171"/>
      <c r="E791" s="171"/>
      <c r="F791" s="172"/>
      <c r="G791" s="171"/>
      <c r="H791" s="173"/>
      <c r="I791" s="171"/>
    </row>
    <row r="792" spans="1:9">
      <c r="B792" s="4"/>
      <c r="E792" s="104"/>
      <c r="F792" s="104"/>
    </row>
    <row r="793" spans="1:9">
      <c r="F793" s="33"/>
    </row>
    <row r="794" spans="1:9" ht="25.9">
      <c r="A794" s="145"/>
      <c r="B794" s="174" t="s">
        <v>567</v>
      </c>
      <c r="C794" s="174"/>
      <c r="D794" s="174"/>
      <c r="E794" s="174"/>
      <c r="F794" s="175">
        <f>SUM(F797,F829,F890,F955)</f>
        <v>517</v>
      </c>
      <c r="G794" s="174"/>
      <c r="H794" s="176"/>
      <c r="I794" s="174"/>
    </row>
    <row r="795" spans="1:9" ht="100.9">
      <c r="B795" s="3" t="s">
        <v>568</v>
      </c>
      <c r="E795" s="104"/>
      <c r="F795" s="33"/>
    </row>
    <row r="796" spans="1:9">
      <c r="B796" s="109" t="s">
        <v>3</v>
      </c>
      <c r="C796" s="98"/>
      <c r="D796" s="109" t="s">
        <v>4</v>
      </c>
      <c r="E796" s="150"/>
      <c r="F796" s="150"/>
      <c r="G796" s="111"/>
      <c r="H796" s="112"/>
      <c r="I796" s="111" t="s">
        <v>5</v>
      </c>
    </row>
    <row r="797" spans="1:9" ht="15.6">
      <c r="B797" s="177" t="s">
        <v>569</v>
      </c>
      <c r="C797" s="178"/>
      <c r="D797" s="178"/>
      <c r="E797" s="178"/>
      <c r="F797" s="179">
        <f>SUM(F798:F828)</f>
        <v>83</v>
      </c>
      <c r="G797" s="178"/>
      <c r="H797" s="180"/>
      <c r="I797" s="178"/>
    </row>
    <row r="798" spans="1:9">
      <c r="A798" s="42">
        <v>106</v>
      </c>
      <c r="B798" s="198" t="s">
        <v>570</v>
      </c>
      <c r="C798" s="35" t="s">
        <v>11</v>
      </c>
      <c r="D798" s="5" t="s">
        <v>8</v>
      </c>
      <c r="E798" s="100">
        <v>20</v>
      </c>
      <c r="F798" s="33">
        <f t="shared" si="9"/>
        <v>20</v>
      </c>
      <c r="G798" s="192"/>
      <c r="I798" s="192" t="s">
        <v>571</v>
      </c>
    </row>
    <row r="799" spans="1:9">
      <c r="A799" s="42"/>
      <c r="B799" s="198"/>
      <c r="C799" s="35"/>
      <c r="D799" s="5" t="s">
        <v>10</v>
      </c>
      <c r="E799" s="100">
        <v>0</v>
      </c>
      <c r="F799" s="33">
        <f t="shared" si="9"/>
        <v>0</v>
      </c>
      <c r="G799" s="192"/>
      <c r="I799" s="192"/>
    </row>
    <row r="800" spans="1:9">
      <c r="A800" s="42"/>
      <c r="B800" s="168" t="s">
        <v>572</v>
      </c>
      <c r="D800" s="5"/>
      <c r="E800" s="100"/>
      <c r="F800" s="33"/>
      <c r="G800" s="44"/>
      <c r="I800" s="44"/>
    </row>
    <row r="801" spans="1:9">
      <c r="B801" s="39" t="s">
        <v>573</v>
      </c>
      <c r="D801" s="5"/>
      <c r="E801" s="100"/>
      <c r="F801" s="33"/>
    </row>
    <row r="802" spans="1:9">
      <c r="B802" s="15"/>
      <c r="D802" s="5"/>
      <c r="E802" s="100"/>
      <c r="F802" s="33"/>
      <c r="G802" s="44"/>
      <c r="I802" s="44"/>
    </row>
    <row r="803" spans="1:9">
      <c r="A803" s="1">
        <v>107</v>
      </c>
      <c r="B803" s="198" t="s">
        <v>574</v>
      </c>
      <c r="C803" s="73"/>
      <c r="D803" s="181">
        <v>1</v>
      </c>
      <c r="E803" s="182">
        <v>20</v>
      </c>
      <c r="F803" s="33">
        <f t="shared" si="9"/>
        <v>0</v>
      </c>
    </row>
    <row r="804" spans="1:9">
      <c r="B804" s="198"/>
      <c r="C804" s="73" t="s">
        <v>11</v>
      </c>
      <c r="D804" s="32" t="s">
        <v>575</v>
      </c>
      <c r="E804" s="182">
        <v>18</v>
      </c>
      <c r="F804" s="33">
        <f t="shared" si="9"/>
        <v>18</v>
      </c>
    </row>
    <row r="805" spans="1:9">
      <c r="B805" s="198"/>
      <c r="C805" s="73"/>
      <c r="D805" s="32" t="s">
        <v>576</v>
      </c>
      <c r="E805" s="182">
        <v>15</v>
      </c>
      <c r="F805" s="33">
        <f t="shared" si="9"/>
        <v>0</v>
      </c>
    </row>
    <row r="806" spans="1:9">
      <c r="B806" s="198"/>
      <c r="C806" s="73"/>
      <c r="D806" s="32" t="s">
        <v>577</v>
      </c>
      <c r="E806" s="182">
        <v>11</v>
      </c>
      <c r="F806" s="33">
        <f t="shared" si="9"/>
        <v>0</v>
      </c>
    </row>
    <row r="807" spans="1:9">
      <c r="B807" s="198"/>
      <c r="C807" s="73"/>
      <c r="D807" s="32" t="s">
        <v>578</v>
      </c>
      <c r="E807" s="182">
        <v>6</v>
      </c>
      <c r="F807" s="33">
        <f t="shared" si="9"/>
        <v>0</v>
      </c>
    </row>
    <row r="808" spans="1:9">
      <c r="B808" s="198"/>
      <c r="C808" s="73"/>
      <c r="D808" s="32" t="s">
        <v>579</v>
      </c>
      <c r="E808" s="182">
        <v>0</v>
      </c>
      <c r="F808" s="33">
        <f t="shared" si="9"/>
        <v>0</v>
      </c>
    </row>
    <row r="809" spans="1:9">
      <c r="B809" s="56"/>
      <c r="D809" s="5"/>
      <c r="E809" s="100"/>
      <c r="F809" s="33"/>
      <c r="G809" s="82"/>
      <c r="I809" s="82"/>
    </row>
    <row r="810" spans="1:9">
      <c r="A810" s="1">
        <v>108</v>
      </c>
      <c r="B810" s="198" t="s">
        <v>580</v>
      </c>
      <c r="C810" s="73" t="s">
        <v>11</v>
      </c>
      <c r="D810" s="32" t="s">
        <v>581</v>
      </c>
      <c r="E810" s="182">
        <v>40</v>
      </c>
      <c r="F810" s="33">
        <f t="shared" si="9"/>
        <v>40</v>
      </c>
    </row>
    <row r="811" spans="1:9">
      <c r="B811" s="198"/>
      <c r="C811" s="73"/>
      <c r="D811" s="32" t="s">
        <v>582</v>
      </c>
      <c r="E811" s="182">
        <v>15</v>
      </c>
      <c r="F811" s="33">
        <f t="shared" si="9"/>
        <v>0</v>
      </c>
    </row>
    <row r="812" spans="1:9">
      <c r="B812" s="198"/>
      <c r="C812" s="73"/>
      <c r="D812" s="32" t="s">
        <v>583</v>
      </c>
      <c r="E812" s="182">
        <v>5</v>
      </c>
      <c r="F812" s="33">
        <f t="shared" si="9"/>
        <v>0</v>
      </c>
    </row>
    <row r="813" spans="1:9">
      <c r="B813" s="198"/>
      <c r="C813" s="73"/>
      <c r="D813" s="32" t="s">
        <v>584</v>
      </c>
      <c r="E813" s="182">
        <v>0</v>
      </c>
      <c r="F813" s="33">
        <f t="shared" si="9"/>
        <v>0</v>
      </c>
    </row>
    <row r="814" spans="1:9">
      <c r="A814" s="42"/>
      <c r="B814" s="168" t="s">
        <v>585</v>
      </c>
      <c r="D814" s="5"/>
      <c r="E814" s="100"/>
      <c r="F814" s="33"/>
      <c r="G814" s="44"/>
      <c r="I814" s="44"/>
    </row>
    <row r="815" spans="1:9">
      <c r="B815" s="39" t="s">
        <v>586</v>
      </c>
      <c r="D815" s="5"/>
      <c r="E815" s="100"/>
      <c r="F815" s="33"/>
    </row>
    <row r="816" spans="1:9">
      <c r="B816" s="56"/>
      <c r="D816" s="5"/>
      <c r="E816" s="100"/>
      <c r="F816" s="33"/>
      <c r="G816" s="82"/>
      <c r="I816" s="82"/>
    </row>
    <row r="817" spans="1:9">
      <c r="A817" s="1">
        <v>109</v>
      </c>
      <c r="B817" s="198" t="s">
        <v>587</v>
      </c>
      <c r="C817" s="73"/>
      <c r="D817" s="32" t="s">
        <v>175</v>
      </c>
      <c r="E817" s="182">
        <v>30</v>
      </c>
      <c r="F817" s="33">
        <f t="shared" si="9"/>
        <v>0</v>
      </c>
      <c r="G817" s="200"/>
      <c r="I817" s="200" t="s">
        <v>588</v>
      </c>
    </row>
    <row r="818" spans="1:9">
      <c r="B818" s="198"/>
      <c r="C818" s="73"/>
      <c r="D818" s="32" t="s">
        <v>176</v>
      </c>
      <c r="E818" s="182">
        <v>20</v>
      </c>
      <c r="F818" s="33">
        <f t="shared" si="9"/>
        <v>0</v>
      </c>
      <c r="G818" s="200"/>
      <c r="I818" s="200"/>
    </row>
    <row r="819" spans="1:9">
      <c r="B819" s="198"/>
      <c r="C819" s="73"/>
      <c r="D819" s="32" t="s">
        <v>177</v>
      </c>
      <c r="E819" s="182">
        <v>15</v>
      </c>
      <c r="F819" s="33">
        <f t="shared" si="9"/>
        <v>0</v>
      </c>
      <c r="G819" s="200"/>
      <c r="I819" s="200"/>
    </row>
    <row r="820" spans="1:9">
      <c r="B820" s="198"/>
      <c r="C820" s="73" t="s">
        <v>11</v>
      </c>
      <c r="D820" s="32" t="s">
        <v>178</v>
      </c>
      <c r="E820" s="182">
        <v>5</v>
      </c>
      <c r="F820" s="33">
        <f t="shared" si="9"/>
        <v>5</v>
      </c>
      <c r="G820" s="200"/>
      <c r="I820" s="200"/>
    </row>
    <row r="821" spans="1:9">
      <c r="B821" s="198"/>
      <c r="C821" s="73"/>
      <c r="D821" s="32" t="s">
        <v>179</v>
      </c>
      <c r="E821" s="182">
        <v>0</v>
      </c>
      <c r="F821" s="33">
        <f t="shared" si="9"/>
        <v>0</v>
      </c>
      <c r="G821" s="200"/>
      <c r="I821" s="200"/>
    </row>
    <row r="822" spans="1:9">
      <c r="B822" s="5"/>
      <c r="C822" s="89"/>
      <c r="D822" s="32"/>
      <c r="E822" s="182"/>
      <c r="F822" s="33"/>
    </row>
    <row r="823" spans="1:9">
      <c r="A823" s="42">
        <v>110</v>
      </c>
      <c r="B823" s="191" t="s">
        <v>589</v>
      </c>
      <c r="C823" s="35"/>
      <c r="D823" s="5" t="s">
        <v>8</v>
      </c>
      <c r="E823" s="100">
        <v>20</v>
      </c>
      <c r="F823" s="33">
        <f t="shared" si="9"/>
        <v>0</v>
      </c>
    </row>
    <row r="824" spans="1:9">
      <c r="B824" s="191"/>
      <c r="C824" s="35" t="s">
        <v>11</v>
      </c>
      <c r="D824" s="5" t="s">
        <v>10</v>
      </c>
      <c r="E824" s="100">
        <v>0</v>
      </c>
      <c r="F824" s="33">
        <f t="shared" si="9"/>
        <v>0</v>
      </c>
    </row>
    <row r="825" spans="1:9">
      <c r="B825" s="191"/>
      <c r="C825" s="43"/>
      <c r="D825" s="5"/>
      <c r="E825" s="100"/>
      <c r="F825" s="33"/>
    </row>
    <row r="826" spans="1:9">
      <c r="B826" s="15" t="s">
        <v>259</v>
      </c>
      <c r="D826" s="15"/>
      <c r="E826" s="100"/>
      <c r="F826" s="33"/>
    </row>
    <row r="827" spans="1:9">
      <c r="B827" s="39" t="s">
        <v>24</v>
      </c>
      <c r="D827" s="15"/>
      <c r="E827" s="100"/>
      <c r="F827" s="33"/>
    </row>
    <row r="828" spans="1:9">
      <c r="B828" s="45"/>
      <c r="D828" s="5"/>
      <c r="E828" s="100"/>
      <c r="F828" s="33"/>
    </row>
    <row r="829" spans="1:9" ht="15.6">
      <c r="B829" s="177" t="s">
        <v>590</v>
      </c>
      <c r="C829" s="178"/>
      <c r="D829" s="178"/>
      <c r="E829" s="178"/>
      <c r="F829" s="179">
        <f>SUM(F830:F889)</f>
        <v>135</v>
      </c>
      <c r="G829" s="178"/>
      <c r="H829" s="180"/>
      <c r="I829" s="178"/>
    </row>
    <row r="830" spans="1:9">
      <c r="A830" s="42" t="s">
        <v>591</v>
      </c>
      <c r="B830" s="198" t="s">
        <v>592</v>
      </c>
      <c r="C830" s="35" t="s">
        <v>11</v>
      </c>
      <c r="D830" s="5" t="s">
        <v>8</v>
      </c>
      <c r="E830" s="100">
        <v>20</v>
      </c>
      <c r="F830" s="33">
        <f t="shared" si="9"/>
        <v>20</v>
      </c>
      <c r="G830" s="192"/>
      <c r="I830" s="192"/>
    </row>
    <row r="831" spans="1:9">
      <c r="A831" s="42"/>
      <c r="B831" s="198"/>
      <c r="C831" s="35"/>
      <c r="D831" s="5" t="s">
        <v>31</v>
      </c>
      <c r="E831" s="100">
        <v>0</v>
      </c>
      <c r="F831" s="33">
        <f t="shared" si="9"/>
        <v>0</v>
      </c>
      <c r="G831" s="192"/>
      <c r="I831" s="192"/>
    </row>
    <row r="832" spans="1:9" ht="28.9">
      <c r="B832" s="15" t="s">
        <v>593</v>
      </c>
      <c r="D832" s="5"/>
      <c r="E832" s="100"/>
      <c r="F832" s="33"/>
    </row>
    <row r="833" spans="1:9" ht="57.6">
      <c r="A833" s="42"/>
      <c r="B833" s="39" t="s">
        <v>594</v>
      </c>
      <c r="D833" s="5"/>
      <c r="E833" s="100"/>
      <c r="F833" s="33"/>
      <c r="G833" s="44"/>
      <c r="I833" s="44"/>
    </row>
    <row r="834" spans="1:9">
      <c r="A834" s="42"/>
      <c r="B834" s="15"/>
      <c r="D834" s="5"/>
      <c r="E834" s="100"/>
      <c r="F834" s="33"/>
      <c r="G834" s="44"/>
      <c r="I834" s="44"/>
    </row>
    <row r="835" spans="1:9">
      <c r="A835" s="42" t="s">
        <v>595</v>
      </c>
      <c r="B835" s="198" t="s">
        <v>596</v>
      </c>
      <c r="C835" s="35"/>
      <c r="D835" s="5" t="s">
        <v>8</v>
      </c>
      <c r="E835" s="100">
        <v>15</v>
      </c>
      <c r="F835" s="33">
        <f t="shared" si="9"/>
        <v>0</v>
      </c>
      <c r="G835" s="192"/>
      <c r="I835" s="192" t="s">
        <v>597</v>
      </c>
    </row>
    <row r="836" spans="1:9">
      <c r="A836" s="42"/>
      <c r="B836" s="198"/>
      <c r="C836" s="35" t="s">
        <v>11</v>
      </c>
      <c r="D836" s="5" t="s">
        <v>10</v>
      </c>
      <c r="E836" s="100">
        <v>0</v>
      </c>
      <c r="F836" s="33">
        <f t="shared" si="9"/>
        <v>0</v>
      </c>
      <c r="G836" s="192"/>
      <c r="I836" s="192"/>
    </row>
    <row r="837" spans="1:9" ht="28.9">
      <c r="A837" s="42"/>
      <c r="B837" s="15" t="s">
        <v>598</v>
      </c>
      <c r="D837" s="5"/>
      <c r="E837" s="100"/>
      <c r="F837" s="33"/>
      <c r="G837" s="44"/>
      <c r="I837" s="44"/>
    </row>
    <row r="838" spans="1:9">
      <c r="B838" s="39" t="s">
        <v>24</v>
      </c>
      <c r="D838" s="5"/>
      <c r="E838" s="100"/>
      <c r="F838" s="33"/>
    </row>
    <row r="839" spans="1:9">
      <c r="B839" s="15"/>
      <c r="D839" s="5"/>
      <c r="E839" s="100"/>
      <c r="F839" s="33"/>
      <c r="G839" s="44"/>
      <c r="I839" s="44"/>
    </row>
    <row r="840" spans="1:9">
      <c r="A840" s="42">
        <v>112</v>
      </c>
      <c r="B840" s="198" t="s">
        <v>599</v>
      </c>
      <c r="C840" s="35" t="s">
        <v>11</v>
      </c>
      <c r="D840" s="5" t="s">
        <v>8</v>
      </c>
      <c r="E840" s="100">
        <v>20</v>
      </c>
      <c r="F840" s="33">
        <f t="shared" ref="F840:F902" si="10">IF(C840="x",E840,0)</f>
        <v>20</v>
      </c>
      <c r="G840" s="192"/>
      <c r="I840" s="192" t="s">
        <v>600</v>
      </c>
    </row>
    <row r="841" spans="1:9">
      <c r="A841" s="42"/>
      <c r="B841" s="198"/>
      <c r="C841" s="35"/>
      <c r="D841" s="5" t="s">
        <v>31</v>
      </c>
      <c r="E841" s="100">
        <v>0</v>
      </c>
      <c r="F841" s="33">
        <f t="shared" si="10"/>
        <v>0</v>
      </c>
      <c r="G841" s="192"/>
      <c r="I841" s="192"/>
    </row>
    <row r="842" spans="1:9">
      <c r="B842" s="15" t="s">
        <v>601</v>
      </c>
      <c r="D842" s="5"/>
      <c r="E842" s="100"/>
      <c r="F842" s="33"/>
    </row>
    <row r="843" spans="1:9" ht="28.9">
      <c r="A843" s="42"/>
      <c r="B843" s="183" t="s">
        <v>602</v>
      </c>
      <c r="D843" s="5"/>
      <c r="E843" s="100"/>
      <c r="F843" s="33"/>
      <c r="G843" s="44"/>
      <c r="I843" s="44"/>
    </row>
    <row r="844" spans="1:9">
      <c r="A844" s="42"/>
      <c r="B844" s="15"/>
      <c r="D844" s="5"/>
      <c r="E844" s="100"/>
      <c r="F844" s="33"/>
      <c r="G844" s="44"/>
      <c r="I844" s="44"/>
    </row>
    <row r="845" spans="1:9">
      <c r="A845" s="42">
        <v>113</v>
      </c>
      <c r="B845" s="198" t="s">
        <v>603</v>
      </c>
      <c r="C845" s="35" t="s">
        <v>11</v>
      </c>
      <c r="D845" s="5" t="s">
        <v>8</v>
      </c>
      <c r="E845" s="100">
        <v>10</v>
      </c>
      <c r="F845" s="33">
        <f t="shared" si="10"/>
        <v>10</v>
      </c>
      <c r="G845" s="117"/>
      <c r="I845" s="117"/>
    </row>
    <row r="846" spans="1:9">
      <c r="A846" s="42"/>
      <c r="B846" s="198"/>
      <c r="C846" s="35"/>
      <c r="D846" s="5" t="s">
        <v>10</v>
      </c>
      <c r="E846" s="100">
        <v>0</v>
      </c>
      <c r="F846" s="33">
        <f t="shared" si="10"/>
        <v>0</v>
      </c>
      <c r="G846" s="117"/>
      <c r="I846" s="117"/>
    </row>
    <row r="847" spans="1:9">
      <c r="A847" s="42"/>
      <c r="B847" s="198"/>
      <c r="C847" s="35"/>
      <c r="D847" s="5" t="s">
        <v>17</v>
      </c>
      <c r="E847" s="100">
        <v>10</v>
      </c>
      <c r="F847" s="33">
        <f t="shared" si="10"/>
        <v>0</v>
      </c>
      <c r="G847" s="117"/>
      <c r="I847" s="117"/>
    </row>
    <row r="848" spans="1:9" ht="57.6">
      <c r="A848" s="42"/>
      <c r="B848" s="15" t="s">
        <v>604</v>
      </c>
      <c r="D848" s="5"/>
      <c r="E848" s="100"/>
      <c r="F848" s="33"/>
      <c r="G848" s="44"/>
      <c r="I848" s="44"/>
    </row>
    <row r="849" spans="1:9" ht="100.9">
      <c r="B849" s="183" t="s">
        <v>605</v>
      </c>
      <c r="D849" s="5"/>
      <c r="E849" s="100"/>
      <c r="F849" s="33"/>
    </row>
    <row r="850" spans="1:9">
      <c r="B850" s="15"/>
      <c r="D850" s="5"/>
      <c r="E850" s="100"/>
      <c r="F850" s="33"/>
      <c r="G850" s="44"/>
      <c r="I850" s="44"/>
    </row>
    <row r="851" spans="1:9">
      <c r="A851" s="1">
        <v>114</v>
      </c>
      <c r="B851" s="198" t="s">
        <v>606</v>
      </c>
      <c r="C851" s="73"/>
      <c r="D851" s="32" t="s">
        <v>607</v>
      </c>
      <c r="E851" s="33">
        <v>10</v>
      </c>
      <c r="F851" s="33">
        <f t="shared" si="10"/>
        <v>0</v>
      </c>
      <c r="G851" s="200"/>
      <c r="I851" s="200" t="s">
        <v>608</v>
      </c>
    </row>
    <row r="852" spans="1:9">
      <c r="B852" s="198"/>
      <c r="C852" s="73" t="s">
        <v>11</v>
      </c>
      <c r="D852" s="32" t="s">
        <v>609</v>
      </c>
      <c r="E852" s="33">
        <v>10</v>
      </c>
      <c r="F852" s="33">
        <f t="shared" si="10"/>
        <v>10</v>
      </c>
      <c r="G852" s="200"/>
      <c r="I852" s="200"/>
    </row>
    <row r="853" spans="1:9">
      <c r="B853" s="198"/>
      <c r="C853" s="73"/>
      <c r="D853" s="32" t="s">
        <v>10</v>
      </c>
      <c r="E853" s="33">
        <v>0</v>
      </c>
      <c r="F853" s="33">
        <f t="shared" si="10"/>
        <v>0</v>
      </c>
      <c r="G853" s="200"/>
      <c r="I853" s="200"/>
    </row>
    <row r="854" spans="1:9">
      <c r="B854" s="198"/>
      <c r="C854" s="73"/>
      <c r="D854" s="32" t="s">
        <v>17</v>
      </c>
      <c r="E854" s="33">
        <v>10</v>
      </c>
      <c r="F854" s="33">
        <f t="shared" si="10"/>
        <v>0</v>
      </c>
      <c r="G854" s="200"/>
      <c r="I854" s="200"/>
    </row>
    <row r="855" spans="1:9" ht="28.9">
      <c r="A855" s="42"/>
      <c r="B855" s="15" t="s">
        <v>610</v>
      </c>
      <c r="D855" s="5"/>
      <c r="E855" s="100"/>
      <c r="F855" s="33"/>
      <c r="G855" s="44"/>
      <c r="I855" s="44"/>
    </row>
    <row r="856" spans="1:9" ht="28.9">
      <c r="B856" s="39" t="s">
        <v>611</v>
      </c>
      <c r="D856" s="5"/>
      <c r="E856" s="100"/>
      <c r="F856" s="33"/>
    </row>
    <row r="857" spans="1:9">
      <c r="B857" s="56"/>
      <c r="D857" s="5"/>
      <c r="E857" s="100"/>
      <c r="F857" s="33"/>
      <c r="G857" s="82"/>
      <c r="I857" s="82"/>
    </row>
    <row r="858" spans="1:9">
      <c r="A858" s="1">
        <v>115</v>
      </c>
      <c r="B858" s="198" t="s">
        <v>612</v>
      </c>
      <c r="C858" s="73" t="s">
        <v>11</v>
      </c>
      <c r="D858" s="32" t="s">
        <v>613</v>
      </c>
      <c r="E858" s="182">
        <v>20</v>
      </c>
      <c r="F858" s="33">
        <f t="shared" si="10"/>
        <v>20</v>
      </c>
    </row>
    <row r="859" spans="1:9">
      <c r="B859" s="198"/>
      <c r="C859" s="73"/>
      <c r="D859" s="32" t="s">
        <v>614</v>
      </c>
      <c r="E859" s="182">
        <v>15</v>
      </c>
      <c r="F859" s="33">
        <f t="shared" si="10"/>
        <v>0</v>
      </c>
    </row>
    <row r="860" spans="1:9">
      <c r="B860" s="198"/>
      <c r="C860" s="73"/>
      <c r="D860" s="32" t="s">
        <v>615</v>
      </c>
      <c r="E860" s="182">
        <v>10</v>
      </c>
      <c r="F860" s="33">
        <f t="shared" si="10"/>
        <v>0</v>
      </c>
    </row>
    <row r="861" spans="1:9">
      <c r="B861" s="198"/>
      <c r="C861" s="73"/>
      <c r="D861" s="32" t="s">
        <v>616</v>
      </c>
      <c r="E861" s="182">
        <v>5</v>
      </c>
      <c r="F861" s="33">
        <f t="shared" si="10"/>
        <v>0</v>
      </c>
    </row>
    <row r="862" spans="1:9">
      <c r="B862" s="198"/>
      <c r="C862" s="73"/>
      <c r="D862" s="32" t="s">
        <v>617</v>
      </c>
      <c r="E862" s="182">
        <v>2</v>
      </c>
      <c r="F862" s="33">
        <f t="shared" si="10"/>
        <v>0</v>
      </c>
    </row>
    <row r="863" spans="1:9">
      <c r="B863" s="198"/>
      <c r="C863" s="73"/>
      <c r="D863" s="32" t="s">
        <v>618</v>
      </c>
      <c r="E863" s="182">
        <v>0</v>
      </c>
      <c r="F863" s="33">
        <f t="shared" si="10"/>
        <v>0</v>
      </c>
    </row>
    <row r="864" spans="1:9">
      <c r="B864" s="56"/>
      <c r="D864" s="5"/>
      <c r="E864" s="100"/>
      <c r="F864" s="33"/>
      <c r="G864" s="82"/>
      <c r="I864" s="82"/>
    </row>
    <row r="865" spans="1:9">
      <c r="A865" s="1">
        <v>116</v>
      </c>
      <c r="B865" s="198" t="s">
        <v>619</v>
      </c>
      <c r="C865" s="73" t="s">
        <v>11</v>
      </c>
      <c r="D865" s="32" t="s">
        <v>620</v>
      </c>
      <c r="E865" s="33">
        <v>10</v>
      </c>
      <c r="F865" s="33">
        <f t="shared" si="10"/>
        <v>10</v>
      </c>
    </row>
    <row r="866" spans="1:9">
      <c r="B866" s="198"/>
      <c r="C866" s="73"/>
      <c r="D866" s="32" t="s">
        <v>621</v>
      </c>
      <c r="E866" s="33">
        <v>10</v>
      </c>
      <c r="F866" s="33">
        <f t="shared" si="10"/>
        <v>0</v>
      </c>
      <c r="G866" s="50"/>
      <c r="I866" s="3"/>
    </row>
    <row r="867" spans="1:9">
      <c r="B867" s="198"/>
      <c r="C867" s="73"/>
      <c r="D867" s="32" t="s">
        <v>184</v>
      </c>
      <c r="E867" s="33">
        <v>0</v>
      </c>
      <c r="F867" s="33">
        <f t="shared" si="10"/>
        <v>0</v>
      </c>
    </row>
    <row r="868" spans="1:9">
      <c r="B868" s="198"/>
      <c r="C868" s="73"/>
      <c r="D868" s="32" t="s">
        <v>162</v>
      </c>
      <c r="E868" s="33">
        <v>0</v>
      </c>
      <c r="F868" s="33">
        <f t="shared" si="10"/>
        <v>0</v>
      </c>
    </row>
    <row r="869" spans="1:9">
      <c r="B869" s="56"/>
      <c r="D869" s="5"/>
      <c r="E869" s="100"/>
      <c r="F869" s="33"/>
      <c r="G869" s="82"/>
      <c r="I869" s="82"/>
    </row>
    <row r="870" spans="1:9">
      <c r="A870" s="1">
        <v>117</v>
      </c>
      <c r="B870" s="198" t="s">
        <v>622</v>
      </c>
      <c r="C870" s="73" t="s">
        <v>11</v>
      </c>
      <c r="D870" s="184" t="s">
        <v>623</v>
      </c>
      <c r="E870" s="185" t="s">
        <v>624</v>
      </c>
      <c r="F870" s="33" t="str">
        <f t="shared" si="10"/>
        <v>10</v>
      </c>
    </row>
    <row r="871" spans="1:9">
      <c r="B871" s="198"/>
      <c r="C871" s="73"/>
      <c r="D871" s="184" t="s">
        <v>625</v>
      </c>
      <c r="E871" s="185" t="s">
        <v>626</v>
      </c>
      <c r="F871" s="33">
        <f t="shared" si="10"/>
        <v>0</v>
      </c>
    </row>
    <row r="872" spans="1:9">
      <c r="B872" s="198"/>
      <c r="C872" s="73"/>
      <c r="D872" s="184" t="s">
        <v>627</v>
      </c>
      <c r="E872" s="185" t="s">
        <v>628</v>
      </c>
      <c r="F872" s="33">
        <f t="shared" si="10"/>
        <v>0</v>
      </c>
    </row>
    <row r="873" spans="1:9">
      <c r="B873" s="198"/>
      <c r="C873" s="73"/>
      <c r="D873" s="184" t="s">
        <v>162</v>
      </c>
      <c r="E873" s="185" t="s">
        <v>629</v>
      </c>
      <c r="F873" s="33">
        <f t="shared" si="10"/>
        <v>0</v>
      </c>
    </row>
    <row r="874" spans="1:9">
      <c r="B874" s="5"/>
      <c r="C874" s="89"/>
      <c r="D874" s="184"/>
      <c r="E874" s="185"/>
      <c r="F874" s="33"/>
    </row>
    <row r="875" spans="1:9">
      <c r="A875" s="42">
        <v>118</v>
      </c>
      <c r="B875" s="198" t="s">
        <v>630</v>
      </c>
      <c r="C875" s="30" t="s">
        <v>11</v>
      </c>
      <c r="D875" s="31" t="s">
        <v>8</v>
      </c>
      <c r="E875" s="100">
        <v>15</v>
      </c>
      <c r="F875" s="33">
        <f t="shared" si="10"/>
        <v>15</v>
      </c>
      <c r="G875" s="192"/>
      <c r="I875" s="192" t="s">
        <v>631</v>
      </c>
    </row>
    <row r="876" spans="1:9">
      <c r="B876" s="198"/>
      <c r="C876" s="35"/>
      <c r="D876" s="5" t="s">
        <v>10</v>
      </c>
      <c r="E876" s="100">
        <v>0</v>
      </c>
      <c r="F876" s="33">
        <f t="shared" si="10"/>
        <v>0</v>
      </c>
      <c r="G876" s="192"/>
      <c r="I876" s="192"/>
    </row>
    <row r="877" spans="1:9">
      <c r="B877" s="15" t="s">
        <v>380</v>
      </c>
      <c r="D877" s="15"/>
      <c r="E877" s="100"/>
      <c r="F877" s="33"/>
    </row>
    <row r="878" spans="1:9" ht="28.9">
      <c r="B878" s="102" t="s">
        <v>632</v>
      </c>
      <c r="D878" s="15"/>
      <c r="E878" s="100"/>
      <c r="F878" s="33"/>
    </row>
    <row r="879" spans="1:9">
      <c r="B879" s="5"/>
      <c r="C879" s="89"/>
      <c r="D879" s="184"/>
      <c r="E879" s="185"/>
      <c r="F879" s="33"/>
    </row>
    <row r="880" spans="1:9">
      <c r="A880" s="1" t="s">
        <v>633</v>
      </c>
      <c r="B880" s="198" t="s">
        <v>634</v>
      </c>
      <c r="C880" s="35" t="s">
        <v>11</v>
      </c>
      <c r="D880" s="5" t="s">
        <v>8</v>
      </c>
      <c r="E880" s="100">
        <v>15</v>
      </c>
      <c r="F880" s="33">
        <f t="shared" si="10"/>
        <v>15</v>
      </c>
      <c r="G880" s="192"/>
      <c r="I880" s="192" t="s">
        <v>635</v>
      </c>
    </row>
    <row r="881" spans="1:9">
      <c r="B881" s="198"/>
      <c r="C881" s="35"/>
      <c r="D881" s="5" t="s">
        <v>10</v>
      </c>
      <c r="E881" s="100">
        <v>0</v>
      </c>
      <c r="F881" s="33">
        <f t="shared" si="10"/>
        <v>0</v>
      </c>
      <c r="G881" s="192"/>
      <c r="I881" s="192"/>
    </row>
    <row r="882" spans="1:9">
      <c r="A882" s="42"/>
      <c r="B882" s="15" t="s">
        <v>221</v>
      </c>
      <c r="D882" s="5"/>
      <c r="E882" s="100"/>
      <c r="F882" s="33"/>
      <c r="G882" s="44"/>
      <c r="I882" s="44"/>
    </row>
    <row r="883" spans="1:9">
      <c r="B883" s="39" t="s">
        <v>636</v>
      </c>
      <c r="D883" s="5"/>
      <c r="E883" s="100"/>
      <c r="F883" s="33"/>
    </row>
    <row r="884" spans="1:9">
      <c r="A884" s="42"/>
      <c r="B884" s="15"/>
      <c r="D884" s="5"/>
      <c r="E884" s="100"/>
      <c r="F884" s="33"/>
      <c r="G884" s="44"/>
      <c r="I884" s="44"/>
    </row>
    <row r="885" spans="1:9">
      <c r="A885" s="1" t="s">
        <v>637</v>
      </c>
      <c r="B885" s="198" t="s">
        <v>638</v>
      </c>
      <c r="C885" s="35" t="s">
        <v>11</v>
      </c>
      <c r="D885" s="5" t="s">
        <v>8</v>
      </c>
      <c r="E885" s="100">
        <v>15</v>
      </c>
      <c r="F885" s="33">
        <f t="shared" si="10"/>
        <v>15</v>
      </c>
      <c r="G885" s="192"/>
      <c r="I885" s="192" t="s">
        <v>639</v>
      </c>
    </row>
    <row r="886" spans="1:9">
      <c r="B886" s="198"/>
      <c r="C886" s="35"/>
      <c r="D886" s="5" t="s">
        <v>10</v>
      </c>
      <c r="E886" s="100">
        <v>0</v>
      </c>
      <c r="F886" s="33">
        <f t="shared" si="10"/>
        <v>0</v>
      </c>
      <c r="G886" s="192"/>
      <c r="I886" s="192"/>
    </row>
    <row r="887" spans="1:9">
      <c r="A887" s="42"/>
      <c r="B887" s="15" t="s">
        <v>221</v>
      </c>
      <c r="D887" s="5"/>
      <c r="E887" s="100"/>
      <c r="F887" s="33"/>
      <c r="G887" s="44"/>
      <c r="I887" s="44"/>
    </row>
    <row r="888" spans="1:9" ht="43.15">
      <c r="B888" s="39" t="s">
        <v>640</v>
      </c>
      <c r="D888" s="5"/>
      <c r="E888" s="100"/>
      <c r="F888" s="33"/>
    </row>
    <row r="889" spans="1:9">
      <c r="B889" s="45"/>
      <c r="D889" s="5"/>
      <c r="E889" s="100"/>
      <c r="F889" s="33"/>
    </row>
    <row r="890" spans="1:9" ht="15.6">
      <c r="B890" s="177" t="s">
        <v>641</v>
      </c>
      <c r="C890" s="178"/>
      <c r="D890" s="178"/>
      <c r="E890" s="178"/>
      <c r="F890" s="179">
        <f>SUM(F891:F954)</f>
        <v>174</v>
      </c>
      <c r="G890" s="178"/>
      <c r="H890" s="180"/>
      <c r="I890" s="178"/>
    </row>
    <row r="891" spans="1:9">
      <c r="A891" s="42">
        <v>120</v>
      </c>
      <c r="B891" s="198" t="s">
        <v>642</v>
      </c>
      <c r="C891" s="35" t="s">
        <v>11</v>
      </c>
      <c r="D891" s="5" t="s">
        <v>8</v>
      </c>
      <c r="E891" s="100">
        <v>25</v>
      </c>
      <c r="F891" s="33">
        <f t="shared" si="10"/>
        <v>25</v>
      </c>
      <c r="G891" s="192"/>
      <c r="I891" s="192" t="s">
        <v>643</v>
      </c>
    </row>
    <row r="892" spans="1:9">
      <c r="A892" s="42"/>
      <c r="B892" s="198"/>
      <c r="C892" s="35"/>
      <c r="D892" s="5" t="s">
        <v>31</v>
      </c>
      <c r="E892" s="100">
        <v>0</v>
      </c>
      <c r="F892" s="33">
        <f t="shared" si="10"/>
        <v>0</v>
      </c>
      <c r="G892" s="192"/>
      <c r="I892" s="192"/>
    </row>
    <row r="893" spans="1:9">
      <c r="B893" s="15" t="s">
        <v>644</v>
      </c>
      <c r="D893" s="5"/>
      <c r="E893" s="100"/>
      <c r="F893" s="33"/>
    </row>
    <row r="894" spans="1:9" ht="57.6">
      <c r="A894" s="42"/>
      <c r="B894" s="39" t="s">
        <v>645</v>
      </c>
      <c r="D894" s="5"/>
      <c r="E894" s="100"/>
      <c r="F894" s="33"/>
      <c r="G894" s="44"/>
      <c r="I894" s="44"/>
    </row>
    <row r="895" spans="1:9">
      <c r="A895" s="42"/>
      <c r="B895" s="15"/>
      <c r="D895" s="5"/>
      <c r="E895" s="100"/>
      <c r="F895" s="33"/>
      <c r="G895" s="44"/>
      <c r="I895" s="44"/>
    </row>
    <row r="896" spans="1:9">
      <c r="A896" s="1">
        <v>121</v>
      </c>
      <c r="B896" s="198" t="s">
        <v>646</v>
      </c>
      <c r="C896" s="73" t="s">
        <v>11</v>
      </c>
      <c r="D896" s="32" t="s">
        <v>613</v>
      </c>
      <c r="E896" s="182">
        <v>25</v>
      </c>
      <c r="F896" s="33">
        <f t="shared" si="10"/>
        <v>25</v>
      </c>
      <c r="I896" s="18" t="s">
        <v>647</v>
      </c>
    </row>
    <row r="897" spans="1:9">
      <c r="B897" s="198"/>
      <c r="C897" s="73"/>
      <c r="D897" s="32" t="s">
        <v>614</v>
      </c>
      <c r="E897" s="182">
        <v>20</v>
      </c>
      <c r="F897" s="33">
        <f t="shared" si="10"/>
        <v>0</v>
      </c>
    </row>
    <row r="898" spans="1:9">
      <c r="B898" s="198"/>
      <c r="C898" s="73"/>
      <c r="D898" s="32" t="s">
        <v>615</v>
      </c>
      <c r="E898" s="182">
        <v>15</v>
      </c>
      <c r="F898" s="33">
        <f t="shared" si="10"/>
        <v>0</v>
      </c>
    </row>
    <row r="899" spans="1:9">
      <c r="B899" s="198"/>
      <c r="C899" s="73"/>
      <c r="D899" s="32" t="s">
        <v>616</v>
      </c>
      <c r="E899" s="182">
        <v>10</v>
      </c>
      <c r="F899" s="33">
        <f t="shared" si="10"/>
        <v>0</v>
      </c>
    </row>
    <row r="900" spans="1:9">
      <c r="B900" s="198"/>
      <c r="C900" s="73"/>
      <c r="D900" s="32" t="s">
        <v>617</v>
      </c>
      <c r="E900" s="182">
        <v>5</v>
      </c>
      <c r="F900" s="33">
        <f t="shared" si="10"/>
        <v>0</v>
      </c>
    </row>
    <row r="901" spans="1:9">
      <c r="B901" s="198"/>
      <c r="C901" s="73"/>
      <c r="D901" s="32" t="s">
        <v>618</v>
      </c>
      <c r="E901" s="182">
        <v>0</v>
      </c>
      <c r="F901" s="33">
        <f t="shared" si="10"/>
        <v>0</v>
      </c>
    </row>
    <row r="902" spans="1:9">
      <c r="B902" s="198"/>
      <c r="C902" s="73"/>
      <c r="D902" s="32" t="s">
        <v>648</v>
      </c>
      <c r="E902" s="33">
        <v>0</v>
      </c>
      <c r="F902" s="33">
        <f t="shared" si="10"/>
        <v>0</v>
      </c>
    </row>
    <row r="903" spans="1:9">
      <c r="A903" s="42"/>
      <c r="B903" s="168" t="s">
        <v>649</v>
      </c>
      <c r="D903" s="5"/>
      <c r="E903" s="100"/>
      <c r="F903" s="33"/>
      <c r="G903" s="44"/>
      <c r="I903" s="44"/>
    </row>
    <row r="904" spans="1:9">
      <c r="B904" s="39" t="s">
        <v>24</v>
      </c>
      <c r="D904" s="5"/>
      <c r="E904" s="100"/>
      <c r="F904" s="33"/>
    </row>
    <row r="905" spans="1:9">
      <c r="B905" s="56"/>
      <c r="D905" s="5"/>
      <c r="E905" s="100"/>
      <c r="F905" s="33"/>
      <c r="G905" s="82"/>
      <c r="I905" s="82"/>
    </row>
    <row r="906" spans="1:9">
      <c r="A906" s="1" t="s">
        <v>650</v>
      </c>
      <c r="B906" s="198" t="s">
        <v>651</v>
      </c>
      <c r="C906" s="73" t="s">
        <v>11</v>
      </c>
      <c r="D906" s="32" t="s">
        <v>613</v>
      </c>
      <c r="E906" s="182">
        <v>20</v>
      </c>
      <c r="F906" s="33">
        <f t="shared" ref="F906:F969" si="11">IF(C906="x",E906,0)</f>
        <v>20</v>
      </c>
    </row>
    <row r="907" spans="1:9">
      <c r="B907" s="198"/>
      <c r="C907" s="73"/>
      <c r="D907" s="32" t="s">
        <v>614</v>
      </c>
      <c r="E907" s="182">
        <v>17</v>
      </c>
      <c r="F907" s="33">
        <f t="shared" si="11"/>
        <v>0</v>
      </c>
    </row>
    <row r="908" spans="1:9">
      <c r="B908" s="198"/>
      <c r="C908" s="73"/>
      <c r="D908" s="32" t="s">
        <v>615</v>
      </c>
      <c r="E908" s="182">
        <v>14</v>
      </c>
      <c r="F908" s="33">
        <f t="shared" si="11"/>
        <v>0</v>
      </c>
    </row>
    <row r="909" spans="1:9">
      <c r="B909" s="198"/>
      <c r="C909" s="73"/>
      <c r="D909" s="32" t="s">
        <v>616</v>
      </c>
      <c r="E909" s="182">
        <v>11</v>
      </c>
      <c r="F909" s="33">
        <f t="shared" si="11"/>
        <v>0</v>
      </c>
    </row>
    <row r="910" spans="1:9">
      <c r="B910" s="198"/>
      <c r="C910" s="73"/>
      <c r="D910" s="32" t="s">
        <v>617</v>
      </c>
      <c r="E910" s="182">
        <v>8</v>
      </c>
      <c r="F910" s="33">
        <f t="shared" si="11"/>
        <v>0</v>
      </c>
    </row>
    <row r="911" spans="1:9">
      <c r="B911" s="198"/>
      <c r="C911" s="73"/>
      <c r="D911" s="32" t="s">
        <v>618</v>
      </c>
      <c r="E911" s="182">
        <v>5</v>
      </c>
      <c r="F911" s="33">
        <f t="shared" si="11"/>
        <v>0</v>
      </c>
    </row>
    <row r="912" spans="1:9">
      <c r="B912" s="198"/>
      <c r="C912" s="73"/>
      <c r="D912" s="32" t="s">
        <v>648</v>
      </c>
      <c r="E912" s="182">
        <v>0</v>
      </c>
      <c r="F912" s="33">
        <f t="shared" si="11"/>
        <v>0</v>
      </c>
    </row>
    <row r="913" spans="1:9">
      <c r="A913" s="42"/>
      <c r="B913" s="15" t="s">
        <v>652</v>
      </c>
      <c r="D913" s="5"/>
      <c r="E913" s="100"/>
      <c r="F913" s="33"/>
      <c r="G913" s="44"/>
      <c r="I913" s="44"/>
    </row>
    <row r="914" spans="1:9">
      <c r="B914" s="39" t="s">
        <v>24</v>
      </c>
      <c r="D914" s="5"/>
      <c r="E914" s="100"/>
      <c r="F914" s="33"/>
    </row>
    <row r="915" spans="1:9">
      <c r="B915" s="56"/>
      <c r="D915" s="5"/>
      <c r="E915" s="100"/>
      <c r="F915" s="33"/>
      <c r="G915" s="82"/>
      <c r="I915" s="82"/>
    </row>
    <row r="916" spans="1:9">
      <c r="A916" s="1" t="s">
        <v>653</v>
      </c>
      <c r="B916" s="198" t="s">
        <v>654</v>
      </c>
      <c r="C916" s="73"/>
      <c r="D916" s="32" t="s">
        <v>613</v>
      </c>
      <c r="E916" s="182">
        <v>20</v>
      </c>
      <c r="F916" s="33">
        <f t="shared" si="11"/>
        <v>0</v>
      </c>
    </row>
    <row r="917" spans="1:9">
      <c r="B917" s="198"/>
      <c r="C917" s="73"/>
      <c r="D917" s="32" t="s">
        <v>614</v>
      </c>
      <c r="E917" s="182">
        <v>17</v>
      </c>
      <c r="F917" s="33">
        <f t="shared" si="11"/>
        <v>0</v>
      </c>
    </row>
    <row r="918" spans="1:9">
      <c r="B918" s="198"/>
      <c r="C918" s="73" t="s">
        <v>11</v>
      </c>
      <c r="D918" s="32" t="s">
        <v>615</v>
      </c>
      <c r="E918" s="182">
        <v>14</v>
      </c>
      <c r="F918" s="33">
        <f t="shared" si="11"/>
        <v>14</v>
      </c>
    </row>
    <row r="919" spans="1:9">
      <c r="B919" s="198"/>
      <c r="C919" s="73"/>
      <c r="D919" s="32" t="s">
        <v>616</v>
      </c>
      <c r="E919" s="182">
        <v>11</v>
      </c>
      <c r="F919" s="33">
        <f t="shared" si="11"/>
        <v>0</v>
      </c>
    </row>
    <row r="920" spans="1:9">
      <c r="B920" s="198"/>
      <c r="C920" s="73"/>
      <c r="D920" s="32" t="s">
        <v>617</v>
      </c>
      <c r="E920" s="182">
        <v>8</v>
      </c>
      <c r="F920" s="33">
        <f t="shared" si="11"/>
        <v>0</v>
      </c>
    </row>
    <row r="921" spans="1:9">
      <c r="B921" s="198"/>
      <c r="C921" s="73"/>
      <c r="D921" s="32" t="s">
        <v>618</v>
      </c>
      <c r="E921" s="182">
        <v>5</v>
      </c>
      <c r="F921" s="33">
        <f t="shared" si="11"/>
        <v>0</v>
      </c>
    </row>
    <row r="922" spans="1:9">
      <c r="B922" s="198"/>
      <c r="C922" s="73"/>
      <c r="D922" s="32" t="s">
        <v>648</v>
      </c>
      <c r="E922" s="182">
        <v>0</v>
      </c>
      <c r="F922" s="33">
        <f t="shared" si="11"/>
        <v>0</v>
      </c>
    </row>
    <row r="923" spans="1:9">
      <c r="A923" s="42"/>
      <c r="B923" s="15" t="s">
        <v>655</v>
      </c>
      <c r="D923" s="5"/>
      <c r="E923" s="100"/>
      <c r="F923" s="33"/>
      <c r="G923" s="44"/>
      <c r="I923" s="44"/>
    </row>
    <row r="924" spans="1:9" ht="28.9">
      <c r="B924" s="39" t="s">
        <v>656</v>
      </c>
      <c r="D924" s="5"/>
      <c r="E924" s="100"/>
      <c r="F924" s="33"/>
    </row>
    <row r="925" spans="1:9">
      <c r="B925" s="56"/>
      <c r="D925" s="5"/>
      <c r="E925" s="100"/>
      <c r="F925" s="33"/>
      <c r="G925" s="82"/>
      <c r="I925" s="82"/>
    </row>
    <row r="926" spans="1:9">
      <c r="A926" s="42">
        <v>123</v>
      </c>
      <c r="B926" s="198" t="s">
        <v>657</v>
      </c>
      <c r="C926" s="35" t="s">
        <v>11</v>
      </c>
      <c r="D926" s="5" t="s">
        <v>8</v>
      </c>
      <c r="E926" s="100">
        <v>5</v>
      </c>
      <c r="F926" s="33">
        <f t="shared" si="11"/>
        <v>5</v>
      </c>
      <c r="G926" s="192"/>
      <c r="I926" s="192"/>
    </row>
    <row r="927" spans="1:9">
      <c r="A927" s="42"/>
      <c r="B927" s="198"/>
      <c r="C927" s="35"/>
      <c r="D927" s="5" t="s">
        <v>31</v>
      </c>
      <c r="E927" s="100">
        <v>0</v>
      </c>
      <c r="F927" s="33">
        <f t="shared" si="11"/>
        <v>0</v>
      </c>
      <c r="G927" s="192"/>
      <c r="I927" s="192"/>
    </row>
    <row r="928" spans="1:9" ht="43.15">
      <c r="B928" s="15" t="s">
        <v>658</v>
      </c>
      <c r="D928" s="5"/>
      <c r="E928" s="100"/>
      <c r="F928" s="33"/>
    </row>
    <row r="929" spans="1:9" ht="172.9">
      <c r="A929" s="42"/>
      <c r="B929" s="39" t="s">
        <v>659</v>
      </c>
      <c r="D929" s="5"/>
      <c r="E929" s="100"/>
      <c r="F929" s="33"/>
      <c r="G929" s="44"/>
      <c r="I929" s="44"/>
    </row>
    <row r="930" spans="1:9">
      <c r="B930" s="56"/>
      <c r="D930" s="5"/>
      <c r="E930" s="100"/>
      <c r="F930" s="33"/>
      <c r="G930" s="82"/>
      <c r="I930" s="82"/>
    </row>
    <row r="931" spans="1:9">
      <c r="A931" s="42" t="s">
        <v>660</v>
      </c>
      <c r="B931" s="198" t="s">
        <v>661</v>
      </c>
      <c r="C931" s="35" t="s">
        <v>11</v>
      </c>
      <c r="D931" s="5" t="s">
        <v>8</v>
      </c>
      <c r="E931" s="100">
        <v>25</v>
      </c>
      <c r="F931" s="33">
        <f t="shared" si="11"/>
        <v>25</v>
      </c>
      <c r="G931" s="192"/>
      <c r="I931" s="192"/>
    </row>
    <row r="932" spans="1:9">
      <c r="A932" s="42"/>
      <c r="B932" s="198"/>
      <c r="C932" s="35"/>
      <c r="D932" s="5" t="s">
        <v>31</v>
      </c>
      <c r="E932" s="100">
        <v>0</v>
      </c>
      <c r="F932" s="33">
        <f t="shared" si="11"/>
        <v>0</v>
      </c>
      <c r="G932" s="192"/>
      <c r="I932" s="192"/>
    </row>
    <row r="933" spans="1:9">
      <c r="A933" s="42"/>
      <c r="B933" s="15"/>
      <c r="D933" s="5"/>
      <c r="E933" s="100"/>
      <c r="F933" s="33"/>
      <c r="G933" s="44"/>
      <c r="I933" s="44"/>
    </row>
    <row r="934" spans="1:9">
      <c r="A934" s="42" t="s">
        <v>662</v>
      </c>
      <c r="B934" s="198" t="s">
        <v>663</v>
      </c>
      <c r="C934" s="35" t="s">
        <v>11</v>
      </c>
      <c r="D934" s="5" t="s">
        <v>459</v>
      </c>
      <c r="E934" s="100">
        <v>15</v>
      </c>
      <c r="F934" s="33">
        <f t="shared" si="11"/>
        <v>15</v>
      </c>
      <c r="G934" s="192"/>
      <c r="I934" s="192"/>
    </row>
    <row r="935" spans="1:9">
      <c r="A935" s="42"/>
      <c r="B935" s="198"/>
      <c r="C935" s="35"/>
      <c r="D935" s="5" t="s">
        <v>162</v>
      </c>
      <c r="E935" s="100">
        <v>0</v>
      </c>
      <c r="F935" s="33">
        <f t="shared" si="11"/>
        <v>0</v>
      </c>
      <c r="G935" s="192"/>
      <c r="I935" s="192"/>
    </row>
    <row r="936" spans="1:9">
      <c r="B936" s="15" t="s">
        <v>664</v>
      </c>
      <c r="D936" s="5"/>
      <c r="E936" s="100"/>
      <c r="F936" s="33"/>
    </row>
    <row r="937" spans="1:9" ht="144">
      <c r="A937" s="42"/>
      <c r="B937" s="39" t="s">
        <v>665</v>
      </c>
      <c r="D937" s="5"/>
      <c r="E937" s="100"/>
      <c r="F937" s="33"/>
      <c r="G937" s="44"/>
      <c r="I937" s="44"/>
    </row>
    <row r="938" spans="1:9">
      <c r="A938" s="42"/>
      <c r="B938" s="15"/>
      <c r="D938" s="5"/>
      <c r="E938" s="100"/>
      <c r="F938" s="33"/>
      <c r="G938" s="44"/>
      <c r="I938" s="44"/>
    </row>
    <row r="939" spans="1:9">
      <c r="A939" s="1" t="s">
        <v>666</v>
      </c>
      <c r="B939" s="198" t="s">
        <v>667</v>
      </c>
      <c r="C939" s="73" t="s">
        <v>11</v>
      </c>
      <c r="D939" s="32" t="s">
        <v>613</v>
      </c>
      <c r="E939" s="182">
        <v>20</v>
      </c>
      <c r="F939" s="33">
        <f t="shared" si="11"/>
        <v>20</v>
      </c>
      <c r="G939" s="200"/>
      <c r="I939" s="200" t="s">
        <v>668</v>
      </c>
    </row>
    <row r="940" spans="1:9">
      <c r="B940" s="198"/>
      <c r="C940" s="73"/>
      <c r="D940" s="32" t="s">
        <v>614</v>
      </c>
      <c r="E940" s="182">
        <v>17</v>
      </c>
      <c r="F940" s="33">
        <f t="shared" si="11"/>
        <v>0</v>
      </c>
      <c r="G940" s="200"/>
      <c r="I940" s="200"/>
    </row>
    <row r="941" spans="1:9">
      <c r="B941" s="198"/>
      <c r="C941" s="73"/>
      <c r="D941" s="32" t="s">
        <v>615</v>
      </c>
      <c r="E941" s="182">
        <v>14</v>
      </c>
      <c r="F941" s="33">
        <f t="shared" si="11"/>
        <v>0</v>
      </c>
      <c r="G941" s="200"/>
      <c r="I941" s="200"/>
    </row>
    <row r="942" spans="1:9">
      <c r="B942" s="198"/>
      <c r="C942" s="73"/>
      <c r="D942" s="32" t="s">
        <v>616</v>
      </c>
      <c r="E942" s="182">
        <v>11</v>
      </c>
      <c r="F942" s="33">
        <f t="shared" si="11"/>
        <v>0</v>
      </c>
      <c r="G942" s="200"/>
      <c r="I942" s="200"/>
    </row>
    <row r="943" spans="1:9">
      <c r="B943" s="198"/>
      <c r="C943" s="73"/>
      <c r="D943" s="32" t="s">
        <v>617</v>
      </c>
      <c r="E943" s="182">
        <v>8</v>
      </c>
      <c r="F943" s="33">
        <f t="shared" si="11"/>
        <v>0</v>
      </c>
      <c r="G943" s="200"/>
      <c r="I943" s="200"/>
    </row>
    <row r="944" spans="1:9">
      <c r="B944" s="198"/>
      <c r="C944" s="73"/>
      <c r="D944" s="32" t="s">
        <v>618</v>
      </c>
      <c r="E944" s="182">
        <v>5</v>
      </c>
      <c r="F944" s="33">
        <f t="shared" si="11"/>
        <v>0</v>
      </c>
      <c r="G944" s="200"/>
      <c r="I944" s="200"/>
    </row>
    <row r="945" spans="1:9">
      <c r="B945" s="198"/>
      <c r="C945" s="73"/>
      <c r="D945" s="181">
        <v>0</v>
      </c>
      <c r="E945" s="182">
        <v>0</v>
      </c>
      <c r="F945" s="33">
        <f t="shared" si="11"/>
        <v>0</v>
      </c>
      <c r="G945" s="200"/>
      <c r="I945" s="200"/>
    </row>
    <row r="946" spans="1:9">
      <c r="B946" s="56"/>
      <c r="D946" s="5"/>
      <c r="E946" s="100"/>
      <c r="F946" s="33"/>
      <c r="G946" s="82"/>
      <c r="I946" s="82"/>
    </row>
    <row r="947" spans="1:9">
      <c r="A947" s="1" t="s">
        <v>669</v>
      </c>
      <c r="B947" s="198" t="s">
        <v>670</v>
      </c>
      <c r="C947" s="73" t="s">
        <v>11</v>
      </c>
      <c r="D947" s="32" t="s">
        <v>613</v>
      </c>
      <c r="E947" s="182">
        <v>25</v>
      </c>
      <c r="F947" s="33">
        <f t="shared" si="11"/>
        <v>25</v>
      </c>
      <c r="G947" s="200"/>
      <c r="I947" s="200" t="s">
        <v>671</v>
      </c>
    </row>
    <row r="948" spans="1:9">
      <c r="B948" s="198"/>
      <c r="C948" s="73"/>
      <c r="D948" s="32" t="s">
        <v>614</v>
      </c>
      <c r="E948" s="182">
        <v>21</v>
      </c>
      <c r="F948" s="33">
        <f t="shared" si="11"/>
        <v>0</v>
      </c>
      <c r="G948" s="200"/>
      <c r="I948" s="200"/>
    </row>
    <row r="949" spans="1:9">
      <c r="B949" s="198"/>
      <c r="C949" s="73"/>
      <c r="D949" s="32" t="s">
        <v>615</v>
      </c>
      <c r="E949" s="182">
        <v>17</v>
      </c>
      <c r="F949" s="33">
        <f t="shared" si="11"/>
        <v>0</v>
      </c>
      <c r="G949" s="200"/>
      <c r="I949" s="200"/>
    </row>
    <row r="950" spans="1:9">
      <c r="B950" s="198"/>
      <c r="C950" s="73"/>
      <c r="D950" s="32" t="s">
        <v>616</v>
      </c>
      <c r="E950" s="182">
        <v>13</v>
      </c>
      <c r="F950" s="33">
        <f t="shared" si="11"/>
        <v>0</v>
      </c>
      <c r="G950" s="200"/>
      <c r="I950" s="200"/>
    </row>
    <row r="951" spans="1:9">
      <c r="B951" s="198"/>
      <c r="C951" s="73"/>
      <c r="D951" s="32" t="s">
        <v>617</v>
      </c>
      <c r="E951" s="182">
        <v>9</v>
      </c>
      <c r="F951" s="33">
        <f t="shared" si="11"/>
        <v>0</v>
      </c>
      <c r="G951" s="200"/>
      <c r="I951" s="200"/>
    </row>
    <row r="952" spans="1:9">
      <c r="B952" s="198"/>
      <c r="C952" s="73"/>
      <c r="D952" s="32" t="s">
        <v>618</v>
      </c>
      <c r="E952" s="182">
        <v>5</v>
      </c>
      <c r="F952" s="33">
        <f t="shared" si="11"/>
        <v>0</v>
      </c>
      <c r="G952" s="200"/>
      <c r="I952" s="200"/>
    </row>
    <row r="953" spans="1:9">
      <c r="B953" s="198"/>
      <c r="C953" s="73"/>
      <c r="D953" s="181">
        <v>0</v>
      </c>
      <c r="E953" s="182">
        <v>0</v>
      </c>
      <c r="F953" s="33">
        <f t="shared" si="11"/>
        <v>0</v>
      </c>
      <c r="G953" s="200"/>
      <c r="I953" s="200"/>
    </row>
    <row r="954" spans="1:9">
      <c r="A954" s="42"/>
      <c r="B954" s="15"/>
      <c r="D954" s="5"/>
      <c r="E954" s="100"/>
      <c r="F954" s="33"/>
      <c r="G954" s="44"/>
      <c r="I954" s="44"/>
    </row>
    <row r="955" spans="1:9" ht="15.6">
      <c r="B955" s="177" t="s">
        <v>672</v>
      </c>
      <c r="C955" s="178"/>
      <c r="D955" s="178"/>
      <c r="E955" s="178"/>
      <c r="F955" s="179">
        <f>SUM(F956:F1005)</f>
        <v>125</v>
      </c>
      <c r="G955" s="178"/>
      <c r="H955" s="180"/>
      <c r="I955" s="178"/>
    </row>
    <row r="956" spans="1:9">
      <c r="A956" s="42">
        <v>126</v>
      </c>
      <c r="B956" s="198" t="s">
        <v>673</v>
      </c>
      <c r="C956" s="35" t="s">
        <v>11</v>
      </c>
      <c r="D956" s="5" t="s">
        <v>8</v>
      </c>
      <c r="E956" s="100">
        <v>15</v>
      </c>
      <c r="F956" s="33">
        <f t="shared" si="11"/>
        <v>15</v>
      </c>
      <c r="G956" s="192"/>
      <c r="I956" s="192" t="s">
        <v>674</v>
      </c>
    </row>
    <row r="957" spans="1:9">
      <c r="A957" s="42"/>
      <c r="B957" s="198"/>
      <c r="C957" s="35"/>
      <c r="D957" s="5" t="s">
        <v>31</v>
      </c>
      <c r="E957" s="100">
        <v>0</v>
      </c>
      <c r="F957" s="33">
        <f t="shared" si="11"/>
        <v>0</v>
      </c>
      <c r="G957" s="192"/>
      <c r="I957" s="192"/>
    </row>
    <row r="958" spans="1:9">
      <c r="B958" s="15" t="s">
        <v>221</v>
      </c>
      <c r="D958" s="5"/>
      <c r="E958" s="100"/>
      <c r="F958" s="33"/>
    </row>
    <row r="959" spans="1:9">
      <c r="A959" s="42"/>
      <c r="B959" s="39" t="s">
        <v>675</v>
      </c>
      <c r="D959" s="5"/>
      <c r="E959" s="100"/>
      <c r="F959" s="33"/>
      <c r="G959" s="44"/>
      <c r="I959" s="44"/>
    </row>
    <row r="960" spans="1:9">
      <c r="A960" s="42"/>
      <c r="B960" s="15"/>
      <c r="D960" s="5"/>
      <c r="E960" s="100"/>
      <c r="F960" s="33"/>
      <c r="G960" s="44"/>
      <c r="I960" s="44"/>
    </row>
    <row r="961" spans="1:9">
      <c r="A961" s="42">
        <v>127</v>
      </c>
      <c r="B961" s="205" t="s">
        <v>676</v>
      </c>
      <c r="C961" s="35" t="s">
        <v>11</v>
      </c>
      <c r="D961" s="5" t="s">
        <v>8</v>
      </c>
      <c r="E961" s="100">
        <v>30</v>
      </c>
      <c r="F961" s="33">
        <f t="shared" si="11"/>
        <v>30</v>
      </c>
      <c r="G961" s="192"/>
      <c r="I961" s="192"/>
    </row>
    <row r="962" spans="1:9">
      <c r="A962" s="42"/>
      <c r="B962" s="205"/>
      <c r="C962" s="35"/>
      <c r="D962" s="5" t="s">
        <v>31</v>
      </c>
      <c r="E962" s="100">
        <v>0</v>
      </c>
      <c r="F962" s="33">
        <f t="shared" si="11"/>
        <v>0</v>
      </c>
      <c r="G962" s="192"/>
      <c r="I962" s="192"/>
    </row>
    <row r="963" spans="1:9">
      <c r="B963" s="15" t="s">
        <v>221</v>
      </c>
      <c r="D963" s="5"/>
      <c r="E963" s="100"/>
      <c r="F963" s="33"/>
    </row>
    <row r="964" spans="1:9">
      <c r="A964" s="42"/>
      <c r="B964" s="39" t="s">
        <v>677</v>
      </c>
      <c r="D964" s="5"/>
      <c r="E964" s="100"/>
      <c r="F964" s="33"/>
      <c r="G964" s="44"/>
      <c r="I964" s="44"/>
    </row>
    <row r="965" spans="1:9">
      <c r="A965" s="42"/>
      <c r="B965" s="15"/>
      <c r="D965" s="5"/>
      <c r="E965" s="100"/>
      <c r="F965" s="33"/>
      <c r="G965" s="44"/>
      <c r="I965" s="44"/>
    </row>
    <row r="966" spans="1:9">
      <c r="A966" s="1" t="s">
        <v>678</v>
      </c>
      <c r="B966" s="198" t="s">
        <v>679</v>
      </c>
      <c r="C966" s="73" t="s">
        <v>11</v>
      </c>
      <c r="D966" s="32" t="s">
        <v>613</v>
      </c>
      <c r="E966" s="182">
        <v>20</v>
      </c>
      <c r="F966" s="33">
        <f t="shared" si="11"/>
        <v>20</v>
      </c>
    </row>
    <row r="967" spans="1:9">
      <c r="B967" s="198"/>
      <c r="C967" s="73"/>
      <c r="D967" s="32" t="s">
        <v>614</v>
      </c>
      <c r="E967" s="182">
        <v>18</v>
      </c>
      <c r="F967" s="33">
        <f t="shared" si="11"/>
        <v>0</v>
      </c>
    </row>
    <row r="968" spans="1:9">
      <c r="B968" s="198"/>
      <c r="C968" s="73"/>
      <c r="D968" s="32" t="s">
        <v>615</v>
      </c>
      <c r="E968" s="182">
        <v>15</v>
      </c>
      <c r="F968" s="33">
        <f t="shared" si="11"/>
        <v>0</v>
      </c>
    </row>
    <row r="969" spans="1:9">
      <c r="B969" s="198"/>
      <c r="C969" s="73"/>
      <c r="D969" s="32" t="s">
        <v>616</v>
      </c>
      <c r="E969" s="182">
        <v>10</v>
      </c>
      <c r="F969" s="33">
        <f t="shared" si="11"/>
        <v>0</v>
      </c>
    </row>
    <row r="970" spans="1:9">
      <c r="B970" s="198"/>
      <c r="C970" s="73"/>
      <c r="D970" s="32" t="s">
        <v>617</v>
      </c>
      <c r="E970" s="182">
        <v>5</v>
      </c>
      <c r="F970" s="33">
        <f t="shared" ref="F970:F1002" si="12">IF(C970="x",E970,0)</f>
        <v>0</v>
      </c>
    </row>
    <row r="971" spans="1:9">
      <c r="B971" s="198"/>
      <c r="C971" s="73"/>
      <c r="D971" s="32" t="s">
        <v>618</v>
      </c>
      <c r="E971" s="182">
        <v>0</v>
      </c>
      <c r="F971" s="33">
        <f t="shared" si="12"/>
        <v>0</v>
      </c>
    </row>
    <row r="972" spans="1:9">
      <c r="B972" s="56"/>
      <c r="D972" s="5"/>
      <c r="E972" s="100"/>
      <c r="F972" s="33"/>
      <c r="G972" s="82"/>
      <c r="I972" s="82"/>
    </row>
    <row r="973" spans="1:9">
      <c r="A973" s="1" t="s">
        <v>680</v>
      </c>
      <c r="B973" s="198" t="s">
        <v>681</v>
      </c>
      <c r="C973" s="73" t="s">
        <v>11</v>
      </c>
      <c r="D973" s="32" t="s">
        <v>613</v>
      </c>
      <c r="E973" s="182">
        <v>25</v>
      </c>
      <c r="F973" s="33">
        <f t="shared" si="12"/>
        <v>25</v>
      </c>
      <c r="G973" s="200"/>
      <c r="I973" s="200" t="s">
        <v>682</v>
      </c>
    </row>
    <row r="974" spans="1:9">
      <c r="B974" s="198"/>
      <c r="C974" s="73"/>
      <c r="D974" s="32" t="s">
        <v>614</v>
      </c>
      <c r="E974" s="182">
        <v>20</v>
      </c>
      <c r="F974" s="33">
        <f t="shared" si="12"/>
        <v>0</v>
      </c>
      <c r="G974" s="200"/>
      <c r="I974" s="200"/>
    </row>
    <row r="975" spans="1:9">
      <c r="B975" s="198"/>
      <c r="C975" s="73"/>
      <c r="D975" s="32" t="s">
        <v>615</v>
      </c>
      <c r="E975" s="182">
        <v>15</v>
      </c>
      <c r="F975" s="33">
        <f t="shared" si="12"/>
        <v>0</v>
      </c>
      <c r="G975" s="200"/>
      <c r="I975" s="200"/>
    </row>
    <row r="976" spans="1:9">
      <c r="B976" s="198"/>
      <c r="C976" s="73"/>
      <c r="D976" s="32" t="s">
        <v>616</v>
      </c>
      <c r="E976" s="182">
        <v>10</v>
      </c>
      <c r="F976" s="33">
        <f t="shared" si="12"/>
        <v>0</v>
      </c>
      <c r="G976" s="200"/>
      <c r="I976" s="200"/>
    </row>
    <row r="977" spans="1:9">
      <c r="B977" s="198"/>
      <c r="C977" s="73"/>
      <c r="D977" s="32" t="s">
        <v>617</v>
      </c>
      <c r="E977" s="182">
        <v>5</v>
      </c>
      <c r="F977" s="33">
        <f t="shared" si="12"/>
        <v>0</v>
      </c>
      <c r="G977" s="200"/>
      <c r="I977" s="200"/>
    </row>
    <row r="978" spans="1:9">
      <c r="B978" s="198"/>
      <c r="C978" s="73"/>
      <c r="D978" s="32" t="s">
        <v>618</v>
      </c>
      <c r="E978" s="182">
        <v>0</v>
      </c>
      <c r="F978" s="33">
        <f t="shared" si="12"/>
        <v>0</v>
      </c>
      <c r="G978" s="200"/>
      <c r="I978" s="200"/>
    </row>
    <row r="979" spans="1:9">
      <c r="B979" s="56"/>
      <c r="D979" s="5"/>
      <c r="E979" s="100"/>
      <c r="F979" s="33"/>
      <c r="G979" s="82"/>
      <c r="I979" s="82"/>
    </row>
    <row r="980" spans="1:9">
      <c r="A980" s="1" t="s">
        <v>683</v>
      </c>
      <c r="B980" s="198" t="s">
        <v>684</v>
      </c>
      <c r="C980" s="73"/>
      <c r="D980" s="32" t="s">
        <v>613</v>
      </c>
      <c r="E980" s="182">
        <v>25</v>
      </c>
      <c r="F980" s="33">
        <f t="shared" si="12"/>
        <v>0</v>
      </c>
      <c r="G980" s="200"/>
      <c r="I980" s="200" t="s">
        <v>685</v>
      </c>
    </row>
    <row r="981" spans="1:9">
      <c r="B981" s="198"/>
      <c r="C981" s="73"/>
      <c r="D981" s="32" t="s">
        <v>614</v>
      </c>
      <c r="E981" s="182">
        <v>20</v>
      </c>
      <c r="F981" s="33">
        <f t="shared" si="12"/>
        <v>0</v>
      </c>
      <c r="G981" s="200"/>
      <c r="I981" s="200"/>
    </row>
    <row r="982" spans="1:9">
      <c r="B982" s="198"/>
      <c r="C982" s="73" t="s">
        <v>11</v>
      </c>
      <c r="D982" s="32" t="s">
        <v>615</v>
      </c>
      <c r="E982" s="182">
        <v>15</v>
      </c>
      <c r="F982" s="33">
        <f t="shared" si="12"/>
        <v>15</v>
      </c>
      <c r="G982" s="200"/>
      <c r="I982" s="200"/>
    </row>
    <row r="983" spans="1:9">
      <c r="B983" s="198"/>
      <c r="C983" s="73"/>
      <c r="D983" s="32" t="s">
        <v>616</v>
      </c>
      <c r="E983" s="182">
        <v>10</v>
      </c>
      <c r="F983" s="33">
        <f t="shared" si="12"/>
        <v>0</v>
      </c>
      <c r="G983" s="200"/>
      <c r="I983" s="200"/>
    </row>
    <row r="984" spans="1:9">
      <c r="B984" s="198"/>
      <c r="C984" s="73"/>
      <c r="D984" s="32" t="s">
        <v>617</v>
      </c>
      <c r="E984" s="182">
        <v>5</v>
      </c>
      <c r="F984" s="33">
        <f t="shared" si="12"/>
        <v>0</v>
      </c>
      <c r="G984" s="200"/>
      <c r="I984" s="200"/>
    </row>
    <row r="985" spans="1:9">
      <c r="B985" s="198"/>
      <c r="C985" s="73"/>
      <c r="D985" s="32" t="s">
        <v>618</v>
      </c>
      <c r="E985" s="182">
        <v>0</v>
      </c>
      <c r="F985" s="33">
        <f t="shared" si="12"/>
        <v>0</v>
      </c>
      <c r="G985" s="200"/>
      <c r="I985" s="200"/>
    </row>
    <row r="986" spans="1:9">
      <c r="B986" s="56"/>
      <c r="D986" s="5"/>
      <c r="E986" s="100"/>
      <c r="F986" s="33"/>
      <c r="G986" s="82"/>
      <c r="I986" s="82"/>
    </row>
    <row r="987" spans="1:9">
      <c r="A987" s="1" t="s">
        <v>686</v>
      </c>
      <c r="B987" s="198" t="s">
        <v>687</v>
      </c>
      <c r="C987" s="73"/>
      <c r="D987" s="32" t="s">
        <v>613</v>
      </c>
      <c r="E987" s="182">
        <v>25</v>
      </c>
      <c r="F987" s="33">
        <f t="shared" si="12"/>
        <v>0</v>
      </c>
      <c r="G987" s="200"/>
      <c r="I987" s="200" t="s">
        <v>688</v>
      </c>
    </row>
    <row r="988" spans="1:9">
      <c r="B988" s="198"/>
      <c r="C988" s="73"/>
      <c r="D988" s="32" t="s">
        <v>614</v>
      </c>
      <c r="E988" s="182">
        <v>20</v>
      </c>
      <c r="F988" s="33">
        <f t="shared" si="12"/>
        <v>0</v>
      </c>
      <c r="G988" s="200"/>
      <c r="I988" s="200"/>
    </row>
    <row r="989" spans="1:9">
      <c r="B989" s="198"/>
      <c r="C989" s="73"/>
      <c r="D989" s="32" t="s">
        <v>615</v>
      </c>
      <c r="E989" s="182">
        <v>15</v>
      </c>
      <c r="F989" s="33">
        <f t="shared" si="12"/>
        <v>0</v>
      </c>
      <c r="G989" s="200"/>
      <c r="I989" s="200"/>
    </row>
    <row r="990" spans="1:9">
      <c r="B990" s="198"/>
      <c r="C990" s="73"/>
      <c r="D990" s="32" t="s">
        <v>616</v>
      </c>
      <c r="E990" s="182">
        <v>10</v>
      </c>
      <c r="F990" s="33">
        <f t="shared" si="12"/>
        <v>0</v>
      </c>
      <c r="G990" s="200"/>
      <c r="I990" s="200"/>
    </row>
    <row r="991" spans="1:9">
      <c r="B991" s="198"/>
      <c r="C991" s="73" t="s">
        <v>11</v>
      </c>
      <c r="D991" s="32" t="s">
        <v>617</v>
      </c>
      <c r="E991" s="182">
        <v>5</v>
      </c>
      <c r="F991" s="33">
        <f t="shared" si="12"/>
        <v>5</v>
      </c>
      <c r="G991" s="200"/>
      <c r="I991" s="200"/>
    </row>
    <row r="992" spans="1:9">
      <c r="B992" s="198"/>
      <c r="C992" s="73"/>
      <c r="D992" s="32" t="s">
        <v>618</v>
      </c>
      <c r="E992" s="182">
        <v>0</v>
      </c>
      <c r="F992" s="33">
        <f t="shared" si="12"/>
        <v>0</v>
      </c>
      <c r="G992" s="200"/>
      <c r="I992" s="200"/>
    </row>
    <row r="993" spans="1:9">
      <c r="B993" s="56"/>
      <c r="D993" s="5"/>
      <c r="E993" s="100"/>
      <c r="F993" s="33"/>
      <c r="G993" s="82"/>
      <c r="I993" s="82"/>
    </row>
    <row r="994" spans="1:9">
      <c r="A994" s="1" t="s">
        <v>689</v>
      </c>
      <c r="B994" s="198" t="s">
        <v>690</v>
      </c>
      <c r="C994" s="73"/>
      <c r="D994" s="32" t="s">
        <v>613</v>
      </c>
      <c r="E994" s="182">
        <v>25</v>
      </c>
      <c r="F994" s="33">
        <f t="shared" si="12"/>
        <v>0</v>
      </c>
      <c r="G994" s="200"/>
      <c r="I994" s="200" t="s">
        <v>691</v>
      </c>
    </row>
    <row r="995" spans="1:9">
      <c r="B995" s="198"/>
      <c r="C995" s="73"/>
      <c r="D995" s="32" t="s">
        <v>614</v>
      </c>
      <c r="E995" s="182">
        <v>20</v>
      </c>
      <c r="F995" s="33">
        <f t="shared" si="12"/>
        <v>0</v>
      </c>
      <c r="G995" s="200"/>
      <c r="I995" s="200"/>
    </row>
    <row r="996" spans="1:9">
      <c r="B996" s="198"/>
      <c r="C996" s="73"/>
      <c r="D996" s="32" t="s">
        <v>615</v>
      </c>
      <c r="E996" s="182">
        <v>15</v>
      </c>
      <c r="F996" s="33">
        <f t="shared" si="12"/>
        <v>0</v>
      </c>
      <c r="G996" s="200"/>
      <c r="I996" s="200"/>
    </row>
    <row r="997" spans="1:9">
      <c r="B997" s="198"/>
      <c r="C997" s="73"/>
      <c r="D997" s="32" t="s">
        <v>616</v>
      </c>
      <c r="E997" s="182">
        <v>10</v>
      </c>
      <c r="F997" s="33">
        <f t="shared" si="12"/>
        <v>0</v>
      </c>
      <c r="G997" s="200"/>
      <c r="I997" s="200"/>
    </row>
    <row r="998" spans="1:9">
      <c r="B998" s="198"/>
      <c r="C998" s="73"/>
      <c r="D998" s="32" t="s">
        <v>617</v>
      </c>
      <c r="E998" s="182">
        <v>5</v>
      </c>
      <c r="F998" s="33">
        <f t="shared" si="12"/>
        <v>0</v>
      </c>
      <c r="G998" s="200"/>
      <c r="I998" s="200"/>
    </row>
    <row r="999" spans="1:9">
      <c r="B999" s="198"/>
      <c r="C999" s="73" t="s">
        <v>11</v>
      </c>
      <c r="D999" s="32" t="s">
        <v>618</v>
      </c>
      <c r="E999" s="182">
        <v>0</v>
      </c>
      <c r="F999" s="33">
        <f t="shared" si="12"/>
        <v>0</v>
      </c>
      <c r="G999" s="200"/>
      <c r="I999" s="200"/>
    </row>
    <row r="1000" spans="1:9">
      <c r="B1000" s="5"/>
      <c r="C1000" s="89"/>
      <c r="D1000" s="32"/>
      <c r="E1000" s="182"/>
      <c r="F1000" s="33"/>
    </row>
    <row r="1001" spans="1:9" s="15" customFormat="1">
      <c r="A1001" s="42">
        <v>129</v>
      </c>
      <c r="B1001" s="198" t="s">
        <v>692</v>
      </c>
      <c r="C1001" s="35" t="s">
        <v>11</v>
      </c>
      <c r="D1001" s="5" t="s">
        <v>8</v>
      </c>
      <c r="E1001" s="100">
        <v>15</v>
      </c>
      <c r="F1001" s="33">
        <f t="shared" si="12"/>
        <v>15</v>
      </c>
      <c r="G1001" s="192"/>
      <c r="H1001" s="47"/>
      <c r="I1001" s="192"/>
    </row>
    <row r="1002" spans="1:9" s="15" customFormat="1">
      <c r="A1002" s="42"/>
      <c r="B1002" s="198"/>
      <c r="C1002" s="35"/>
      <c r="D1002" s="5" t="s">
        <v>31</v>
      </c>
      <c r="E1002" s="100">
        <v>0</v>
      </c>
      <c r="F1002" s="33">
        <f t="shared" si="12"/>
        <v>0</v>
      </c>
      <c r="G1002" s="192"/>
      <c r="H1002" s="47"/>
      <c r="I1002" s="192"/>
    </row>
    <row r="1003" spans="1:9" s="15" customFormat="1">
      <c r="A1003" s="42"/>
      <c r="B1003" s="15" t="s">
        <v>47</v>
      </c>
      <c r="C1003" s="5"/>
      <c r="D1003" s="5"/>
      <c r="E1003" s="100"/>
      <c r="F1003" s="33"/>
      <c r="G1003" s="44"/>
      <c r="H1003" s="47"/>
      <c r="I1003" s="44"/>
    </row>
    <row r="1004" spans="1:9" s="15" customFormat="1" ht="43.15">
      <c r="A1004" s="42"/>
      <c r="B1004" s="39" t="s">
        <v>693</v>
      </c>
      <c r="C1004" s="5"/>
      <c r="D1004" s="5"/>
      <c r="E1004" s="100"/>
      <c r="F1004" s="33"/>
      <c r="G1004" s="44"/>
      <c r="H1004" s="47"/>
      <c r="I1004" s="44"/>
    </row>
    <row r="1005" spans="1:9">
      <c r="B1005" s="56"/>
      <c r="D1005" s="15"/>
      <c r="E1005" s="100"/>
      <c r="F1005" s="186"/>
      <c r="G1005" s="82"/>
      <c r="I1005" s="82"/>
    </row>
    <row r="1006" spans="1:9">
      <c r="A1006" s="169"/>
      <c r="B1006" s="187" t="s">
        <v>694</v>
      </c>
      <c r="C1006" s="187"/>
      <c r="D1006" s="187"/>
      <c r="E1006" s="187"/>
      <c r="F1006" s="188"/>
      <c r="G1006" s="187"/>
      <c r="H1006" s="189"/>
      <c r="I1006" s="187"/>
    </row>
    <row r="1007" spans="1:9">
      <c r="B1007" s="4"/>
      <c r="E1007" s="104"/>
      <c r="F1007" s="17"/>
    </row>
  </sheetData>
  <sheetProtection algorithmName="SHA-512" hashValue="km41v2smoqHv8DdUIkFY7jAM8nutoKPJWj9ryvHZmDMMWZ4nKP+Nxt4NLDaVsHImOxRpasT84cp+LkjPkX04FQ==" saltValue="Vc4NthX70PxxEerbEiTaTw==" spinCount="100000" sheet="1" objects="1" scenarios="1"/>
  <protectedRanges>
    <protectedRange sqref="C342:C1004 D791:E791 D794:E794 D829:E829 D955:E955 D354:E355 D386:E386 D417:E417 D448:E448 D473:E473 D476:E476 D479:E479 D599:E599 D737:E737 D797:E797 D890:E890 D676:E676 G354:I355 G386:I386 G417:I417 G448:I448 G473:I473 G476:I476 G479:I479 G599:I599 G676:I676 G737:I737 G791:I791 G794:I794 G797:I797 G829:I829 G890:I890 G955:I955" name="Range6"/>
    <protectedRange sqref="C338:D340" name="Range5"/>
    <protectedRange sqref="C326:D330" name="Range4"/>
    <protectedRange sqref="C109:C324 E266 D113:E113 D172:E172 D261:E261 D264:E264 D267:E267 D320:E320 G113:I113 G172:I172 G261:I261 G264:I264 G267:I267 G320:I320" name="Range3"/>
    <protectedRange sqref="C102:D107" name="Range2"/>
    <protectedRange sqref="C7:C99" name="Range1"/>
    <protectedRange sqref="F737 F479 F476 F473 F448 F417 F386 F354:F355 F599 F676 F791 F794 F797 F829 F890 F955" name="Range6_1"/>
    <protectedRange sqref="F320 F267 F264 F261 F172 F113" name="Range3_1"/>
  </protectedRanges>
  <mergeCells count="387">
    <mergeCell ref="B994:B999"/>
    <mergeCell ref="G994:G999"/>
    <mergeCell ref="I994:I999"/>
    <mergeCell ref="B1001:B1002"/>
    <mergeCell ref="G1001:G1002"/>
    <mergeCell ref="I1001:I1002"/>
    <mergeCell ref="B980:B985"/>
    <mergeCell ref="G980:G985"/>
    <mergeCell ref="I980:I985"/>
    <mergeCell ref="B987:B992"/>
    <mergeCell ref="G987:G992"/>
    <mergeCell ref="I987:I992"/>
    <mergeCell ref="B961:B962"/>
    <mergeCell ref="G961:G962"/>
    <mergeCell ref="I961:I962"/>
    <mergeCell ref="B966:B971"/>
    <mergeCell ref="B973:B978"/>
    <mergeCell ref="G973:G978"/>
    <mergeCell ref="I973:I978"/>
    <mergeCell ref="B947:B953"/>
    <mergeCell ref="G947:G953"/>
    <mergeCell ref="I947:I953"/>
    <mergeCell ref="B956:B957"/>
    <mergeCell ref="G956:G957"/>
    <mergeCell ref="I956:I957"/>
    <mergeCell ref="B934:B935"/>
    <mergeCell ref="G934:G935"/>
    <mergeCell ref="I934:I935"/>
    <mergeCell ref="B939:B945"/>
    <mergeCell ref="G939:G945"/>
    <mergeCell ref="I939:I945"/>
    <mergeCell ref="B926:B927"/>
    <mergeCell ref="G926:G927"/>
    <mergeCell ref="I926:I927"/>
    <mergeCell ref="B931:B932"/>
    <mergeCell ref="G931:G932"/>
    <mergeCell ref="I931:I932"/>
    <mergeCell ref="B891:B892"/>
    <mergeCell ref="G891:G892"/>
    <mergeCell ref="I891:I892"/>
    <mergeCell ref="B896:B902"/>
    <mergeCell ref="B906:B912"/>
    <mergeCell ref="B916:B922"/>
    <mergeCell ref="B880:B881"/>
    <mergeCell ref="G880:G881"/>
    <mergeCell ref="I880:I881"/>
    <mergeCell ref="B885:B886"/>
    <mergeCell ref="G885:G886"/>
    <mergeCell ref="I885:I886"/>
    <mergeCell ref="B858:B863"/>
    <mergeCell ref="B865:B868"/>
    <mergeCell ref="B870:B873"/>
    <mergeCell ref="B875:B876"/>
    <mergeCell ref="G875:G876"/>
    <mergeCell ref="I875:I876"/>
    <mergeCell ref="B840:B841"/>
    <mergeCell ref="G840:G841"/>
    <mergeCell ref="I840:I841"/>
    <mergeCell ref="B845:B847"/>
    <mergeCell ref="B851:B854"/>
    <mergeCell ref="G851:G854"/>
    <mergeCell ref="I851:I854"/>
    <mergeCell ref="B830:B831"/>
    <mergeCell ref="G830:G831"/>
    <mergeCell ref="I830:I831"/>
    <mergeCell ref="B835:B836"/>
    <mergeCell ref="G835:G836"/>
    <mergeCell ref="I835:I836"/>
    <mergeCell ref="B803:B808"/>
    <mergeCell ref="B810:B813"/>
    <mergeCell ref="B817:B821"/>
    <mergeCell ref="G817:G821"/>
    <mergeCell ref="I817:I821"/>
    <mergeCell ref="B823:B825"/>
    <mergeCell ref="B781:B782"/>
    <mergeCell ref="B786:B787"/>
    <mergeCell ref="G786:G787"/>
    <mergeCell ref="I786:I787"/>
    <mergeCell ref="B798:B799"/>
    <mergeCell ref="G798:G799"/>
    <mergeCell ref="I798:I799"/>
    <mergeCell ref="B771:B774"/>
    <mergeCell ref="G771:G774"/>
    <mergeCell ref="I771:I774"/>
    <mergeCell ref="B776:B777"/>
    <mergeCell ref="G776:G777"/>
    <mergeCell ref="I776:I777"/>
    <mergeCell ref="B761:B762"/>
    <mergeCell ref="G761:G762"/>
    <mergeCell ref="I761:I762"/>
    <mergeCell ref="B766:B767"/>
    <mergeCell ref="G766:G767"/>
    <mergeCell ref="I766:I767"/>
    <mergeCell ref="B751:B752"/>
    <mergeCell ref="G751:G752"/>
    <mergeCell ref="I751:I752"/>
    <mergeCell ref="B756:B757"/>
    <mergeCell ref="G756:G757"/>
    <mergeCell ref="I756:I757"/>
    <mergeCell ref="B743:B744"/>
    <mergeCell ref="G743:G744"/>
    <mergeCell ref="I743:I744"/>
    <mergeCell ref="B746:B747"/>
    <mergeCell ref="G746:G747"/>
    <mergeCell ref="I746:I747"/>
    <mergeCell ref="B727:B728"/>
    <mergeCell ref="B732:B733"/>
    <mergeCell ref="G732:G733"/>
    <mergeCell ref="I732:I733"/>
    <mergeCell ref="B738:B739"/>
    <mergeCell ref="G738:G739"/>
    <mergeCell ref="I738:I739"/>
    <mergeCell ref="B717:B720"/>
    <mergeCell ref="G717:G720"/>
    <mergeCell ref="I717:I720"/>
    <mergeCell ref="B722:B723"/>
    <mergeCell ref="G722:G723"/>
    <mergeCell ref="I722:I723"/>
    <mergeCell ref="B692:B693"/>
    <mergeCell ref="B697:B699"/>
    <mergeCell ref="B703:B707"/>
    <mergeCell ref="B712:B713"/>
    <mergeCell ref="G712:G713"/>
    <mergeCell ref="I712:I713"/>
    <mergeCell ref="B684:B685"/>
    <mergeCell ref="G684:G685"/>
    <mergeCell ref="I684:I685"/>
    <mergeCell ref="B687:B688"/>
    <mergeCell ref="G687:G688"/>
    <mergeCell ref="I687:I688"/>
    <mergeCell ref="B671:B672"/>
    <mergeCell ref="G671:G672"/>
    <mergeCell ref="I671:I672"/>
    <mergeCell ref="B677:B680"/>
    <mergeCell ref="G677:G680"/>
    <mergeCell ref="I677:I680"/>
    <mergeCell ref="B663:B664"/>
    <mergeCell ref="G663:G664"/>
    <mergeCell ref="I663:I664"/>
    <mergeCell ref="B668:B669"/>
    <mergeCell ref="G668:G669"/>
    <mergeCell ref="I668:I669"/>
    <mergeCell ref="B653:B654"/>
    <mergeCell ref="G653:G654"/>
    <mergeCell ref="I653:I654"/>
    <mergeCell ref="B658:B659"/>
    <mergeCell ref="G658:G659"/>
    <mergeCell ref="I658:I659"/>
    <mergeCell ref="B645:B646"/>
    <mergeCell ref="G645:G646"/>
    <mergeCell ref="I645:I646"/>
    <mergeCell ref="B648:B649"/>
    <mergeCell ref="G648:G649"/>
    <mergeCell ref="I648:I649"/>
    <mergeCell ref="B635:B636"/>
    <mergeCell ref="G635:G636"/>
    <mergeCell ref="I635:I636"/>
    <mergeCell ref="B640:B641"/>
    <mergeCell ref="G640:G641"/>
    <mergeCell ref="I640:I641"/>
    <mergeCell ref="B613:B614"/>
    <mergeCell ref="B618:B622"/>
    <mergeCell ref="B624:B626"/>
    <mergeCell ref="G624:G626"/>
    <mergeCell ref="I624:I626"/>
    <mergeCell ref="B630:B631"/>
    <mergeCell ref="G630:G631"/>
    <mergeCell ref="I630:I631"/>
    <mergeCell ref="B603:B604"/>
    <mergeCell ref="G603:G604"/>
    <mergeCell ref="I603:I604"/>
    <mergeCell ref="B608:B609"/>
    <mergeCell ref="G608:G609"/>
    <mergeCell ref="I608:I609"/>
    <mergeCell ref="B588:B589"/>
    <mergeCell ref="G588:G589"/>
    <mergeCell ref="I588:I589"/>
    <mergeCell ref="B593:B595"/>
    <mergeCell ref="B600:B601"/>
    <mergeCell ref="G600:G601"/>
    <mergeCell ref="I600:I601"/>
    <mergeCell ref="B578:B579"/>
    <mergeCell ref="G578:G579"/>
    <mergeCell ref="I578:I579"/>
    <mergeCell ref="B583:B584"/>
    <mergeCell ref="G583:G584"/>
    <mergeCell ref="I583:I584"/>
    <mergeCell ref="B568:B569"/>
    <mergeCell ref="G568:G569"/>
    <mergeCell ref="I568:I569"/>
    <mergeCell ref="B573:B574"/>
    <mergeCell ref="G573:G574"/>
    <mergeCell ref="I573:I574"/>
    <mergeCell ref="B552:B553"/>
    <mergeCell ref="G552:G553"/>
    <mergeCell ref="I552:I553"/>
    <mergeCell ref="B557:B561"/>
    <mergeCell ref="B563:B564"/>
    <mergeCell ref="G563:G564"/>
    <mergeCell ref="I563:I564"/>
    <mergeCell ref="B542:B545"/>
    <mergeCell ref="G542:G545"/>
    <mergeCell ref="I542:I545"/>
    <mergeCell ref="B547:B548"/>
    <mergeCell ref="G547:G548"/>
    <mergeCell ref="I547:I548"/>
    <mergeCell ref="B532:B533"/>
    <mergeCell ref="G532:G533"/>
    <mergeCell ref="I532:I533"/>
    <mergeCell ref="B537:B538"/>
    <mergeCell ref="G537:G538"/>
    <mergeCell ref="I537:I538"/>
    <mergeCell ref="B522:B523"/>
    <mergeCell ref="G522:G523"/>
    <mergeCell ref="I522:I523"/>
    <mergeCell ref="B527:B528"/>
    <mergeCell ref="G527:G528"/>
    <mergeCell ref="I527:I528"/>
    <mergeCell ref="B512:B513"/>
    <mergeCell ref="G512:G513"/>
    <mergeCell ref="I512:I513"/>
    <mergeCell ref="B517:B518"/>
    <mergeCell ref="G517:G518"/>
    <mergeCell ref="I517:I518"/>
    <mergeCell ref="B502:B503"/>
    <mergeCell ref="G502:G503"/>
    <mergeCell ref="I502:I503"/>
    <mergeCell ref="B507:B508"/>
    <mergeCell ref="G507:G508"/>
    <mergeCell ref="I507:I508"/>
    <mergeCell ref="B494:B495"/>
    <mergeCell ref="G494:G495"/>
    <mergeCell ref="I494:I495"/>
    <mergeCell ref="B497:B498"/>
    <mergeCell ref="G497:G498"/>
    <mergeCell ref="I497:I498"/>
    <mergeCell ref="B488:B489"/>
    <mergeCell ref="G488:G489"/>
    <mergeCell ref="I488:I489"/>
    <mergeCell ref="B491:B492"/>
    <mergeCell ref="G491:G492"/>
    <mergeCell ref="I491:I492"/>
    <mergeCell ref="B480:B481"/>
    <mergeCell ref="G480:G481"/>
    <mergeCell ref="I480:I481"/>
    <mergeCell ref="B485:B486"/>
    <mergeCell ref="G485:G486"/>
    <mergeCell ref="I485:I486"/>
    <mergeCell ref="B436:B438"/>
    <mergeCell ref="B442:B444"/>
    <mergeCell ref="B449:B451"/>
    <mergeCell ref="B455:B457"/>
    <mergeCell ref="B461:B463"/>
    <mergeCell ref="B467:B469"/>
    <mergeCell ref="B399:B401"/>
    <mergeCell ref="B405:B407"/>
    <mergeCell ref="B411:B413"/>
    <mergeCell ref="B418:B420"/>
    <mergeCell ref="B424:B426"/>
    <mergeCell ref="B430:B432"/>
    <mergeCell ref="B374:B376"/>
    <mergeCell ref="G377:G379"/>
    <mergeCell ref="I377:I379"/>
    <mergeCell ref="B380:B382"/>
    <mergeCell ref="B387:B389"/>
    <mergeCell ref="B393:B395"/>
    <mergeCell ref="G393:G396"/>
    <mergeCell ref="I393:I396"/>
    <mergeCell ref="B348:B350"/>
    <mergeCell ref="G348:G350"/>
    <mergeCell ref="I348:I350"/>
    <mergeCell ref="B356:B358"/>
    <mergeCell ref="B362:B364"/>
    <mergeCell ref="B368:B370"/>
    <mergeCell ref="B325:D325"/>
    <mergeCell ref="B332:B335"/>
    <mergeCell ref="G332:G335"/>
    <mergeCell ref="I332:I335"/>
    <mergeCell ref="B337:D337"/>
    <mergeCell ref="B342:B344"/>
    <mergeCell ref="G342:G344"/>
    <mergeCell ref="I342:I344"/>
    <mergeCell ref="B314:B316"/>
    <mergeCell ref="G314:G316"/>
    <mergeCell ref="I314:I316"/>
    <mergeCell ref="B321:B323"/>
    <mergeCell ref="G321:G323"/>
    <mergeCell ref="I321:I323"/>
    <mergeCell ref="B303:B304"/>
    <mergeCell ref="G303:G304"/>
    <mergeCell ref="I303:I304"/>
    <mergeCell ref="B308:B310"/>
    <mergeCell ref="G308:G310"/>
    <mergeCell ref="I308:I310"/>
    <mergeCell ref="B280:B282"/>
    <mergeCell ref="B286:B288"/>
    <mergeCell ref="G286:G288"/>
    <mergeCell ref="I286:I288"/>
    <mergeCell ref="B292:B294"/>
    <mergeCell ref="B298:B299"/>
    <mergeCell ref="G298:G299"/>
    <mergeCell ref="I298:I299"/>
    <mergeCell ref="B244:B248"/>
    <mergeCell ref="B252:B257"/>
    <mergeCell ref="B268:B270"/>
    <mergeCell ref="B274:B276"/>
    <mergeCell ref="G274:G276"/>
    <mergeCell ref="I274:I276"/>
    <mergeCell ref="B224:B225"/>
    <mergeCell ref="B229:B230"/>
    <mergeCell ref="B234:B235"/>
    <mergeCell ref="G234:G235"/>
    <mergeCell ref="I234:I235"/>
    <mergeCell ref="B239:B240"/>
    <mergeCell ref="B201:B203"/>
    <mergeCell ref="B213:B214"/>
    <mergeCell ref="G213:G214"/>
    <mergeCell ref="I213:I214"/>
    <mergeCell ref="B219:B220"/>
    <mergeCell ref="G219:G220"/>
    <mergeCell ref="I219:I220"/>
    <mergeCell ref="I167:I168"/>
    <mergeCell ref="B173:B174"/>
    <mergeCell ref="B178:B179"/>
    <mergeCell ref="B183:B185"/>
    <mergeCell ref="B189:B191"/>
    <mergeCell ref="B195:B199"/>
    <mergeCell ref="B147:B148"/>
    <mergeCell ref="B152:B153"/>
    <mergeCell ref="B157:B158"/>
    <mergeCell ref="B162:B163"/>
    <mergeCell ref="B167:B168"/>
    <mergeCell ref="G167:G168"/>
    <mergeCell ref="B125:B129"/>
    <mergeCell ref="G125:G129"/>
    <mergeCell ref="I125:I129"/>
    <mergeCell ref="B133:B137"/>
    <mergeCell ref="B142:B143"/>
    <mergeCell ref="G142:G143"/>
    <mergeCell ref="I142:I143"/>
    <mergeCell ref="B93:B94"/>
    <mergeCell ref="B100:D100"/>
    <mergeCell ref="B114:B115"/>
    <mergeCell ref="G114:G115"/>
    <mergeCell ref="I114:I115"/>
    <mergeCell ref="B119:B121"/>
    <mergeCell ref="B70:B71"/>
    <mergeCell ref="G70:G71"/>
    <mergeCell ref="I70:I71"/>
    <mergeCell ref="B75:B76"/>
    <mergeCell ref="B87:B89"/>
    <mergeCell ref="G87:G89"/>
    <mergeCell ref="I87:I89"/>
    <mergeCell ref="B60:B61"/>
    <mergeCell ref="G60:G61"/>
    <mergeCell ref="I60:I61"/>
    <mergeCell ref="B65:B66"/>
    <mergeCell ref="G65:G66"/>
    <mergeCell ref="I65:I66"/>
    <mergeCell ref="B45:B46"/>
    <mergeCell ref="G45:G46"/>
    <mergeCell ref="I45:I46"/>
    <mergeCell ref="B50:B51"/>
    <mergeCell ref="B55:B56"/>
    <mergeCell ref="G55:G56"/>
    <mergeCell ref="I55:I56"/>
    <mergeCell ref="B40:B41"/>
    <mergeCell ref="G40:G41"/>
    <mergeCell ref="I40:I41"/>
    <mergeCell ref="B19:B20"/>
    <mergeCell ref="G19:G20"/>
    <mergeCell ref="I19:I20"/>
    <mergeCell ref="B24:B25"/>
    <mergeCell ref="B30:B31"/>
    <mergeCell ref="G30:G31"/>
    <mergeCell ref="I30:I31"/>
    <mergeCell ref="B1:H1"/>
    <mergeCell ref="B7:B9"/>
    <mergeCell ref="G7:G9"/>
    <mergeCell ref="H7:H9"/>
    <mergeCell ref="I7:I9"/>
    <mergeCell ref="B13:B15"/>
    <mergeCell ref="G13:G15"/>
    <mergeCell ref="I13:I15"/>
    <mergeCell ref="B35:B36"/>
    <mergeCell ref="G35:G36"/>
    <mergeCell ref="I35:I36"/>
  </mergeCells>
  <conditionalFormatting sqref="B4:B6 B10:B12 B16 B32 B57 B62 B263 B194 B200 B475 B793 B1008:B1048576 B113 B21:B24 B27 B29 B241:B243 B347 B429 B435 B441 B447 B460 B466 B44 B54 B98:B99 B124 B161 B147 B151 B171 B233 B260 B353 B577 B930 B954 B612:B613 B149 B360:B361 B391:B392 B681:B683 B694:B696 B265:B267 B18 B34 B59 B64 B37:B39 B273:B291 B297:B307">
    <cfRule type="containsText" dxfId="301" priority="293" operator="containsText" text="Please fill your answer here.">
      <formula>NOT(ISERROR(SEARCH("Please fill your answer here.",B4)))</formula>
    </cfRule>
  </conditionalFormatting>
  <conditionalFormatting sqref="B3">
    <cfRule type="containsText" dxfId="300" priority="292" operator="containsText" text="Please fill your answer here.">
      <formula>NOT(ISERROR(SEARCH("Please fill your answer here.",B3)))</formula>
    </cfRule>
  </conditionalFormatting>
  <conditionalFormatting sqref="B72 B74">
    <cfRule type="containsText" dxfId="299" priority="291" operator="containsText" text="Please fill your answer here.">
      <formula>NOT(ISERROR(SEARCH("Please fill your answer here.",B72)))</formula>
    </cfRule>
  </conditionalFormatting>
  <conditionalFormatting sqref="B67 B69">
    <cfRule type="containsText" dxfId="298" priority="290" operator="containsText" text="Please fill your answer here.">
      <formula>NOT(ISERROR(SEARCH("Please fill your answer here.",B67)))</formula>
    </cfRule>
  </conditionalFormatting>
  <conditionalFormatting sqref="B116 B118">
    <cfRule type="containsText" dxfId="297" priority="289" operator="containsText" text="Please fill your answer here.">
      <formula>NOT(ISERROR(SEARCH("Please fill your answer here.",B116)))</formula>
    </cfRule>
  </conditionalFormatting>
  <conditionalFormatting sqref="B132 B141 B146">
    <cfRule type="containsText" dxfId="296" priority="288" operator="containsText" text="Please fill your answer here.">
      <formula>NOT(ISERROR(SEARCH("Please fill your answer here.",B132)))</formula>
    </cfRule>
  </conditionalFormatting>
  <conditionalFormatting sqref="B154:B156">
    <cfRule type="containsText" dxfId="295" priority="287" operator="containsText" text="Please fill your answer here.">
      <formula>NOT(ISERROR(SEARCH("Please fill your answer here.",B154)))</formula>
    </cfRule>
  </conditionalFormatting>
  <conditionalFormatting sqref="B175:B177">
    <cfRule type="containsText" dxfId="294" priority="286" operator="containsText" text="Please fill your answer here.">
      <formula>NOT(ISERROR(SEARCH("Please fill your answer here.",B175)))</formula>
    </cfRule>
  </conditionalFormatting>
  <conditionalFormatting sqref="B180:B182">
    <cfRule type="containsText" dxfId="293" priority="285" operator="containsText" text="Please fill your answer here.">
      <formula>NOT(ISERROR(SEARCH("Please fill your answer here.",B180)))</formula>
    </cfRule>
  </conditionalFormatting>
  <conditionalFormatting sqref="B186:B188">
    <cfRule type="containsText" dxfId="292" priority="284" operator="containsText" text="Please fill your answer here.">
      <formula>NOT(ISERROR(SEARCH("Please fill your answer here.",B186)))</formula>
    </cfRule>
  </conditionalFormatting>
  <conditionalFormatting sqref="B221 B228 B223">
    <cfRule type="containsText" dxfId="291" priority="283" operator="containsText" text="Please fill your answer here.">
      <formula>NOT(ISERROR(SEARCH("Please fill your answer here.",B221)))</formula>
    </cfRule>
  </conditionalFormatting>
  <conditionalFormatting sqref="B236:B238">
    <cfRule type="containsText" dxfId="290" priority="282" operator="containsText" text="Please fill your answer here.">
      <formula>NOT(ISERROR(SEARCH("Please fill your answer here.",B236)))</formula>
    </cfRule>
  </conditionalFormatting>
  <conditionalFormatting sqref="B262">
    <cfRule type="containsText" dxfId="289" priority="281" operator="containsText" text="Please fill your answer here.">
      <formula>NOT(ISERROR(SEARCH("Please fill your answer here.",B262)))</formula>
    </cfRule>
  </conditionalFormatting>
  <conditionalFormatting sqref="A262:E262 G262:H262 J262:XFD262">
    <cfRule type="expression" dxfId="288" priority="278">
      <formula>$B262="Dimension 1: Policy is completed"</formula>
    </cfRule>
    <cfRule type="expression" dxfId="287" priority="279">
      <formula>$B262="Dimension 1: Policy contains missing answers"</formula>
    </cfRule>
    <cfRule type="containsText" dxfId="286" priority="280" operator="containsText" text="This section contains missing answers">
      <formula>NOT(ISERROR(SEARCH("This section contains missing answers",A262)))</formula>
    </cfRule>
  </conditionalFormatting>
  <conditionalFormatting sqref="H2 J2:XFD2">
    <cfRule type="expression" dxfId="285" priority="275">
      <formula>$B2="This section is completed"</formula>
    </cfRule>
    <cfRule type="expression" dxfId="284" priority="276">
      <formula>$B2="This section contains missing answers"</formula>
    </cfRule>
    <cfRule type="containsText" dxfId="283" priority="277" operator="containsText" text="This section contains missing answers">
      <formula>NOT(ISERROR(SEARCH("This section contains missing answers",H2)))</formula>
    </cfRule>
  </conditionalFormatting>
  <conditionalFormatting sqref="B320">
    <cfRule type="containsText" dxfId="282" priority="274" operator="containsText" text="Please fill your answer here.">
      <formula>NOT(ISERROR(SEARCH("Please fill your answer here.",B320)))</formula>
    </cfRule>
  </conditionalFormatting>
  <conditionalFormatting sqref="B264">
    <cfRule type="containsText" dxfId="281" priority="273" operator="containsText" text="Please fill your answer here.">
      <formula>NOT(ISERROR(SEARCH("Please fill your answer here.",B264)))</formula>
    </cfRule>
  </conditionalFormatting>
  <conditionalFormatting sqref="B331">
    <cfRule type="containsText" dxfId="280" priority="272" operator="containsText" text="Please fill your answer here.">
      <formula>NOT(ISERROR(SEARCH("Please fill your answer here.",B331)))</formula>
    </cfRule>
  </conditionalFormatting>
  <conditionalFormatting sqref="B341">
    <cfRule type="containsText" dxfId="279" priority="271" operator="containsText" text="Please fill your answer here.">
      <formula>NOT(ISERROR(SEARCH("Please fill your answer here.",B341)))</formula>
    </cfRule>
  </conditionalFormatting>
  <conditionalFormatting sqref="B324">
    <cfRule type="containsText" dxfId="278" priority="270" operator="containsText" text="Please fill your answer here.">
      <formula>NOT(ISERROR(SEARCH("Please fill your answer here.",B324)))</formula>
    </cfRule>
  </conditionalFormatting>
  <conditionalFormatting sqref="B373">
    <cfRule type="containsText" dxfId="277" priority="269" operator="containsText" text="Please fill your answer here.">
      <formula>NOT(ISERROR(SEARCH("Please fill your answer here.",B373)))</formula>
    </cfRule>
  </conditionalFormatting>
  <conditionalFormatting sqref="B379">
    <cfRule type="containsText" dxfId="276" priority="268" operator="containsText" text="Please fill your answer here.">
      <formula>NOT(ISERROR(SEARCH("Please fill your answer here.",B379)))</formula>
    </cfRule>
  </conditionalFormatting>
  <conditionalFormatting sqref="B385 B398 B404 B410 B416">
    <cfRule type="containsText" dxfId="275" priority="267" operator="containsText" text="Please fill your answer here.">
      <formula>NOT(ISERROR(SEARCH("Please fill your answer here.",B385)))</formula>
    </cfRule>
  </conditionalFormatting>
  <conditionalFormatting sqref="B345">
    <cfRule type="containsText" dxfId="274" priority="265" operator="containsText" text="Please fill your answer here.">
      <formula>NOT(ISERROR(SEARCH("Please fill your answer here.",B345)))</formula>
    </cfRule>
  </conditionalFormatting>
  <conditionalFormatting sqref="B359">
    <cfRule type="containsText" dxfId="273" priority="264" operator="containsText" text="Please fill your answer here.">
      <formula>NOT(ISERROR(SEARCH("Please fill your answer here.",B359)))</formula>
    </cfRule>
  </conditionalFormatting>
  <conditionalFormatting sqref="B417">
    <cfRule type="containsText" dxfId="272" priority="266" operator="containsText" text="Please fill your answer here.">
      <formula>NOT(ISERROR(SEARCH("Please fill your answer here.",B417)))</formula>
    </cfRule>
  </conditionalFormatting>
  <conditionalFormatting sqref="B377">
    <cfRule type="containsText" dxfId="271" priority="263" operator="containsText" text="Please fill your answer here.">
      <formula>NOT(ISERROR(SEARCH("Please fill your answer here.",B377)))</formula>
    </cfRule>
  </conditionalFormatting>
  <conditionalFormatting sqref="B423">
    <cfRule type="containsText" dxfId="270" priority="262" operator="containsText" text="Please fill your answer here.">
      <formula>NOT(ISERROR(SEARCH("Please fill your answer here.",B423)))</formula>
    </cfRule>
  </conditionalFormatting>
  <conditionalFormatting sqref="B448">
    <cfRule type="containsText" dxfId="269" priority="261" operator="containsText" text="Please fill your answer here.">
      <formula>NOT(ISERROR(SEARCH("Please fill your answer here.",B448)))</formula>
    </cfRule>
  </conditionalFormatting>
  <conditionalFormatting sqref="B454">
    <cfRule type="containsText" dxfId="268" priority="260" operator="containsText" text="Please fill your answer here.">
      <formula>NOT(ISERROR(SEARCH("Please fill your answer here.",B454)))</formula>
    </cfRule>
  </conditionalFormatting>
  <conditionalFormatting sqref="B472">
    <cfRule type="containsText" dxfId="267" priority="259" operator="containsText" text="Please fill your answer here.">
      <formula>NOT(ISERROR(SEARCH("Please fill your answer here.",B472)))</formula>
    </cfRule>
  </conditionalFormatting>
  <conditionalFormatting sqref="B474">
    <cfRule type="containsText" dxfId="266" priority="258" operator="containsText" text="Please fill your answer here.">
      <formula>NOT(ISERROR(SEARCH("Please fill your answer here.",B474)))</formula>
    </cfRule>
  </conditionalFormatting>
  <conditionalFormatting sqref="B312:B313 B319">
    <cfRule type="containsText" dxfId="265" priority="257" operator="containsText" text="Please fill your answer here.">
      <formula>NOT(ISERROR(SEARCH("Please fill your answer here.",B312)))</formula>
    </cfRule>
  </conditionalFormatting>
  <conditionalFormatting sqref="B311">
    <cfRule type="containsText" dxfId="264" priority="256" operator="containsText" text="Please fill your answer here.">
      <formula>NOT(ISERROR(SEARCH("Please fill your answer here.",B311)))</formula>
    </cfRule>
  </conditionalFormatting>
  <conditionalFormatting sqref="B541">
    <cfRule type="containsText" dxfId="263" priority="253" operator="containsText" text="Please fill your answer here.">
      <formula>NOT(ISERROR(SEARCH("Please fill your answer here.",B541)))</formula>
    </cfRule>
  </conditionalFormatting>
  <conditionalFormatting sqref="B477:B479 B499 B599 B790 B490 B493 B496 B519 B546 B562 B623 B647 B670 B686 B721 B745 B506 B511 B516 B644 B501 B521">
    <cfRule type="containsText" dxfId="262" priority="255" operator="containsText" text="Please fill your answer here.">
      <formula>NOT(ISERROR(SEARCH("Please fill your answer here.",B477)))</formula>
    </cfRule>
  </conditionalFormatting>
  <conditionalFormatting sqref="B476">
    <cfRule type="containsText" dxfId="261" priority="254" operator="containsText" text="Please fill your answer here.">
      <formula>NOT(ISERROR(SEARCH("Please fill your answer here.",B476)))</formula>
    </cfRule>
  </conditionalFormatting>
  <conditionalFormatting sqref="B526">
    <cfRule type="containsText" dxfId="260" priority="252" operator="containsText" text="Please fill your answer here.">
      <formula>NOT(ISERROR(SEARCH("Please fill your answer here.",B526)))</formula>
    </cfRule>
  </conditionalFormatting>
  <conditionalFormatting sqref="B763:B765">
    <cfRule type="containsText" dxfId="259" priority="251" operator="containsText" text="Please fill your answer here.">
      <formula>NOT(ISERROR(SEARCH("Please fill your answer here.",B763)))</formula>
    </cfRule>
  </conditionalFormatting>
  <conditionalFormatting sqref="B768 B770">
    <cfRule type="containsText" dxfId="258" priority="250" operator="containsText" text="Please fill your answer here.">
      <formula>NOT(ISERROR(SEARCH("Please fill your answer here.",B768)))</formula>
    </cfRule>
  </conditionalFormatting>
  <conditionalFormatting sqref="B785">
    <cfRule type="containsText" dxfId="257" priority="249" operator="containsText" text="Please fill your answer here.">
      <formula>NOT(ISERROR(SEARCH("Please fill your answer here.",B785)))</formula>
    </cfRule>
  </conditionalFormatting>
  <conditionalFormatting sqref="B792">
    <cfRule type="containsText" dxfId="256" priority="248" operator="containsText" text="Please fill your answer here.">
      <formula>NOT(ISERROR(SEARCH("Please fill your answer here.",B792)))</formula>
    </cfRule>
  </conditionalFormatting>
  <conditionalFormatting sqref="B482 B484 B487">
    <cfRule type="containsText" dxfId="255" priority="247" operator="containsText" text="Please fill your answer here.">
      <formula>NOT(ISERROR(SEARCH("Please fill your answer here.",B482)))</formula>
    </cfRule>
  </conditionalFormatting>
  <conditionalFormatting sqref="B551">
    <cfRule type="containsText" dxfId="254" priority="246" operator="containsText" text="Please fill your answer here.">
      <formula>NOT(ISERROR(SEARCH("Please fill your answer here.",B551)))</formula>
    </cfRule>
  </conditionalFormatting>
  <conditionalFormatting sqref="B554 B556">
    <cfRule type="containsText" dxfId="253" priority="245" operator="containsText" text="Please fill your answer here.">
      <formula>NOT(ISERROR(SEARCH("Please fill your answer here.",B554)))</formula>
    </cfRule>
  </conditionalFormatting>
  <conditionalFormatting sqref="B572 B581:B582">
    <cfRule type="containsText" dxfId="252" priority="244" operator="containsText" text="Please fill your answer here.">
      <formula>NOT(ISERROR(SEARCH("Please fill your answer here.",B572)))</formula>
    </cfRule>
  </conditionalFormatting>
  <conditionalFormatting sqref="B585:B587">
    <cfRule type="containsText" dxfId="251" priority="243" operator="containsText" text="Please fill your answer here.">
      <formula>NOT(ISERROR(SEARCH("Please fill your answer here.",B585)))</formula>
    </cfRule>
  </conditionalFormatting>
  <conditionalFormatting sqref="B567">
    <cfRule type="containsText" dxfId="250" priority="242" operator="containsText" text="Please fill your answer here.">
      <formula>NOT(ISERROR(SEARCH("Please fill your answer here.",B567)))</formula>
    </cfRule>
  </conditionalFormatting>
  <conditionalFormatting sqref="B591:B592">
    <cfRule type="containsText" dxfId="249" priority="241" operator="containsText" text="Please fill your answer here.">
      <formula>NOT(ISERROR(SEARCH("Please fill your answer here.",B591)))</formula>
    </cfRule>
  </conditionalFormatting>
  <conditionalFormatting sqref="B598">
    <cfRule type="containsText" dxfId="248" priority="240" operator="containsText" text="Please fill your answer here.">
      <formula>NOT(ISERROR(SEARCH("Please fill your answer here.",B598)))</formula>
    </cfRule>
  </conditionalFormatting>
  <conditionalFormatting sqref="B627 B637:B639 B629">
    <cfRule type="containsText" dxfId="247" priority="239" operator="containsText" text="Please fill your answer here.">
      <formula>NOT(ISERROR(SEARCH("Please fill your answer here.",B627)))</formula>
    </cfRule>
  </conditionalFormatting>
  <conditionalFormatting sqref="B605 B602">
    <cfRule type="containsText" dxfId="246" priority="238" operator="containsText" text="Please fill your answer here.">
      <formula>NOT(ISERROR(SEARCH("Please fill your answer here.",B602)))</formula>
    </cfRule>
  </conditionalFormatting>
  <conditionalFormatting sqref="B606:B607 B617">
    <cfRule type="containsText" dxfId="245" priority="237" operator="containsText" text="Please fill your answer here.">
      <formula>NOT(ISERROR(SEARCH("Please fill your answer here.",B606)))</formula>
    </cfRule>
  </conditionalFormatting>
  <conditionalFormatting sqref="B650:B652">
    <cfRule type="containsText" dxfId="244" priority="236" operator="containsText" text="Please fill your answer here.">
      <formula>NOT(ISERROR(SEARCH("Please fill your answer here.",B650)))</formula>
    </cfRule>
  </conditionalFormatting>
  <conditionalFormatting sqref="B675">
    <cfRule type="containsText" dxfId="243" priority="235" operator="containsText" text="Please fill your answer here.">
      <formula>NOT(ISERROR(SEARCH("Please fill your answer here.",B675)))</formula>
    </cfRule>
  </conditionalFormatting>
  <conditionalFormatting sqref="B714:B716">
    <cfRule type="containsText" dxfId="242" priority="234" operator="containsText" text="Please fill your answer here.">
      <formula>NOT(ISERROR(SEARCH("Please fill your answer here.",B714)))</formula>
    </cfRule>
  </conditionalFormatting>
  <conditionalFormatting sqref="B711 B689:B692">
    <cfRule type="containsText" dxfId="241" priority="233" operator="containsText" text="Please fill your answer here.">
      <formula>NOT(ISERROR(SEARCH("Please fill your answer here.",B689)))</formula>
    </cfRule>
  </conditionalFormatting>
  <conditionalFormatting sqref="B655 B665 B667">
    <cfRule type="containsText" dxfId="240" priority="232" operator="containsText" text="Please fill your answer here.">
      <formula>NOT(ISERROR(SEARCH("Please fill your answer here.",B655)))</formula>
    </cfRule>
  </conditionalFormatting>
  <conditionalFormatting sqref="B656:B657">
    <cfRule type="containsText" dxfId="239" priority="231" operator="containsText" text="Please fill your answer here.">
      <formula>NOT(ISERROR(SEARCH("Please fill your answer here.",B656)))</formula>
    </cfRule>
  </conditionalFormatting>
  <conditionalFormatting sqref="B724 B736 B731 B726">
    <cfRule type="containsText" dxfId="238" priority="230" operator="containsText" text="Please fill your answer here.">
      <formula>NOT(ISERROR(SEARCH("Please fill your answer here.",B724)))</formula>
    </cfRule>
  </conditionalFormatting>
  <conditionalFormatting sqref="B676">
    <cfRule type="containsText" dxfId="237" priority="229" operator="containsText" text="Please fill your answer here.">
      <formula>NOT(ISERROR(SEARCH("Please fill your answer here.",B676)))</formula>
    </cfRule>
  </conditionalFormatting>
  <conditionalFormatting sqref="B737">
    <cfRule type="containsText" dxfId="236" priority="228" operator="containsText" text="Please fill your answer here.">
      <formula>NOT(ISERROR(SEARCH("Please fill your answer here.",B737)))</formula>
    </cfRule>
  </conditionalFormatting>
  <conditionalFormatting sqref="B740:B742">
    <cfRule type="containsText" dxfId="235" priority="227" operator="containsText" text="Please fill your answer here.">
      <formula>NOT(ISERROR(SEARCH("Please fill your answer here.",B740)))</formula>
    </cfRule>
  </conditionalFormatting>
  <conditionalFormatting sqref="B748:B750 B755">
    <cfRule type="containsText" dxfId="234" priority="226" operator="containsText" text="Please fill your answer here.">
      <formula>NOT(ISERROR(SEARCH("Please fill your answer here.",B748)))</formula>
    </cfRule>
  </conditionalFormatting>
  <conditionalFormatting sqref="B758:B760">
    <cfRule type="containsText" dxfId="233" priority="225" operator="containsText" text="Please fill your answer here.">
      <formula>NOT(ISERROR(SEARCH("Please fill your answer here.",B758)))</formula>
    </cfRule>
  </conditionalFormatting>
  <conditionalFormatting sqref="B539">
    <cfRule type="containsText" dxfId="232" priority="224" operator="containsText" text="Please fill your answer here.">
      <formula>NOT(ISERROR(SEARCH("Please fill your answer here.",B539)))</formula>
    </cfRule>
  </conditionalFormatting>
  <conditionalFormatting sqref="B549">
    <cfRule type="containsText" dxfId="231" priority="223" operator="containsText" text="Please fill your answer here.">
      <formula>NOT(ISERROR(SEARCH("Please fill your answer here.",B549)))</formula>
    </cfRule>
  </conditionalFormatting>
  <conditionalFormatting sqref="B570">
    <cfRule type="containsText" dxfId="230" priority="222" operator="containsText" text="Please fill your answer here.">
      <formula>NOT(ISERROR(SEARCH("Please fill your answer here.",B570)))</formula>
    </cfRule>
  </conditionalFormatting>
  <conditionalFormatting sqref="B580">
    <cfRule type="containsText" dxfId="229" priority="221" operator="containsText" text="Please fill your answer here.">
      <formula>NOT(ISERROR(SEARCH("Please fill your answer here.",B580)))</formula>
    </cfRule>
  </conditionalFormatting>
  <conditionalFormatting sqref="B590">
    <cfRule type="containsText" dxfId="228" priority="220" operator="containsText" text="Please fill your answer here.">
      <formula>NOT(ISERROR(SEARCH("Please fill your answer here.",B590)))</formula>
    </cfRule>
  </conditionalFormatting>
  <conditionalFormatting sqref="B673">
    <cfRule type="containsText" dxfId="227" priority="219" operator="containsText" text="Please fill your answer here.">
      <formula>NOT(ISERROR(SEARCH("Please fill your answer here.",B673)))</formula>
    </cfRule>
  </conditionalFormatting>
  <conditionalFormatting sqref="B783">
    <cfRule type="containsText" dxfId="226" priority="218" operator="containsText" text="Please fill your answer here.">
      <formula>NOT(ISERROR(SEARCH("Please fill your answer here.",B783)))</formula>
    </cfRule>
  </conditionalFormatting>
  <conditionalFormatting sqref="B788">
    <cfRule type="containsText" dxfId="225" priority="217" operator="containsText" text="Please fill your answer here.">
      <formula>NOT(ISERROR(SEARCH("Please fill your answer here.",B788)))</formula>
    </cfRule>
  </conditionalFormatting>
  <conditionalFormatting sqref="B632 B634">
    <cfRule type="containsText" dxfId="224" priority="216" operator="containsText" text="Please fill your answer here.">
      <formula>NOT(ISERROR(SEARCH("Please fill your answer here.",B632)))</formula>
    </cfRule>
  </conditionalFormatting>
  <conditionalFormatting sqref="B795:B797 B837 B842:B844 B882:B884 B887 B1005 B933 B889 B839">
    <cfRule type="containsText" dxfId="223" priority="215" operator="containsText" text="Please fill your answer here.">
      <formula>NOT(ISERROR(SEARCH("Please fill your answer here.",B795)))</formula>
    </cfRule>
  </conditionalFormatting>
  <conditionalFormatting sqref="B794">
    <cfRule type="containsText" dxfId="222" priority="214" operator="containsText" text="Please fill your answer here.">
      <formula>NOT(ISERROR(SEARCH("Please fill your answer here.",B794)))</formula>
    </cfRule>
  </conditionalFormatting>
  <conditionalFormatting sqref="B832 B802 B834">
    <cfRule type="containsText" dxfId="221" priority="212" operator="containsText" text="Please fill your answer here.">
      <formula>NOT(ISERROR(SEARCH("Please fill your answer here.",B802)))</formula>
    </cfRule>
  </conditionalFormatting>
  <conditionalFormatting sqref="B1007">
    <cfRule type="containsText" dxfId="220" priority="213" operator="containsText" text="Please fill your answer here.">
      <formula>NOT(ISERROR(SEARCH("Please fill your answer here.",B1007)))</formula>
    </cfRule>
  </conditionalFormatting>
  <conditionalFormatting sqref="B801">
    <cfRule type="containsText" dxfId="219" priority="211" operator="containsText" text="Please fill your answer here.">
      <formula>NOT(ISERROR(SEARCH("Please fill your answer here.",B801)))</formula>
    </cfRule>
  </conditionalFormatting>
  <conditionalFormatting sqref="B833">
    <cfRule type="containsText" dxfId="218" priority="210" operator="containsText" text="Please fill your answer here.">
      <formula>NOT(ISERROR(SEARCH("Please fill your answer here.",B833)))</formula>
    </cfRule>
  </conditionalFormatting>
  <conditionalFormatting sqref="B809">
    <cfRule type="containsText" dxfId="217" priority="209" operator="containsText" text="Please fill your answer here.">
      <formula>NOT(ISERROR(SEARCH("Please fill your answer here.",B809)))</formula>
    </cfRule>
  </conditionalFormatting>
  <conditionalFormatting sqref="B816">
    <cfRule type="containsText" dxfId="216" priority="208" operator="containsText" text="Please fill your answer here.">
      <formula>NOT(ISERROR(SEARCH("Please fill your answer here.",B816)))</formula>
    </cfRule>
  </conditionalFormatting>
  <conditionalFormatting sqref="B815">
    <cfRule type="containsText" dxfId="215" priority="207" operator="containsText" text="Please fill your answer here.">
      <formula>NOT(ISERROR(SEARCH("Please fill your answer here.",B815)))</formula>
    </cfRule>
  </conditionalFormatting>
  <conditionalFormatting sqref="B829">
    <cfRule type="containsText" dxfId="214" priority="206" operator="containsText" text="Please fill your answer here.">
      <formula>NOT(ISERROR(SEARCH("Please fill your answer here.",B829)))</formula>
    </cfRule>
  </conditionalFormatting>
  <conditionalFormatting sqref="B848:B850">
    <cfRule type="containsText" dxfId="213" priority="205" operator="containsText" text="Please fill your answer here.">
      <formula>NOT(ISERROR(SEARCH("Please fill your answer here.",B848)))</formula>
    </cfRule>
  </conditionalFormatting>
  <conditionalFormatting sqref="B857">
    <cfRule type="containsText" dxfId="212" priority="204" operator="containsText" text="Please fill your answer here.">
      <formula>NOT(ISERROR(SEARCH("Please fill your answer here.",B857)))</formula>
    </cfRule>
  </conditionalFormatting>
  <conditionalFormatting sqref="B864">
    <cfRule type="containsText" dxfId="211" priority="203" operator="containsText" text="Please fill your answer here.">
      <formula>NOT(ISERROR(SEARCH("Please fill your answer here.",B864)))</formula>
    </cfRule>
  </conditionalFormatting>
  <conditionalFormatting sqref="B855">
    <cfRule type="containsText" dxfId="210" priority="202" operator="containsText" text="Please fill your answer here.">
      <formula>NOT(ISERROR(SEARCH("Please fill your answer here.",B855)))</formula>
    </cfRule>
  </conditionalFormatting>
  <conditionalFormatting sqref="B869">
    <cfRule type="containsText" dxfId="209" priority="201" operator="containsText" text="Please fill your answer here.">
      <formula>NOT(ISERROR(SEARCH("Please fill your answer here.",B869)))</formula>
    </cfRule>
  </conditionalFormatting>
  <conditionalFormatting sqref="B890">
    <cfRule type="containsText" dxfId="208" priority="200" operator="containsText" text="Please fill your answer here.">
      <formula>NOT(ISERROR(SEARCH("Please fill your answer here.",B890)))</formula>
    </cfRule>
  </conditionalFormatting>
  <conditionalFormatting sqref="B915">
    <cfRule type="containsText" dxfId="207" priority="199" operator="containsText" text="Please fill your answer here.">
      <formula>NOT(ISERROR(SEARCH("Please fill your answer here.",B915)))</formula>
    </cfRule>
  </conditionalFormatting>
  <conditionalFormatting sqref="B913">
    <cfRule type="containsText" dxfId="206" priority="198" operator="containsText" text="Please fill your answer here.">
      <formula>NOT(ISERROR(SEARCH("Please fill your answer here.",B913)))</formula>
    </cfRule>
  </conditionalFormatting>
  <conditionalFormatting sqref="B893:B895">
    <cfRule type="containsText" dxfId="205" priority="197" operator="containsText" text="Please fill your answer here.">
      <formula>NOT(ISERROR(SEARCH("Please fill your answer here.",B893)))</formula>
    </cfRule>
  </conditionalFormatting>
  <conditionalFormatting sqref="B905">
    <cfRule type="containsText" dxfId="204" priority="196" operator="containsText" text="Please fill your answer here.">
      <formula>NOT(ISERROR(SEARCH("Please fill your answer here.",B905)))</formula>
    </cfRule>
  </conditionalFormatting>
  <conditionalFormatting sqref="B925">
    <cfRule type="containsText" dxfId="203" priority="195" operator="containsText" text="Please fill your answer here.">
      <formula>NOT(ISERROR(SEARCH("Please fill your answer here.",B925)))</formula>
    </cfRule>
  </conditionalFormatting>
  <conditionalFormatting sqref="B923">
    <cfRule type="containsText" dxfId="202" priority="194" operator="containsText" text="Please fill your answer here.">
      <formula>NOT(ISERROR(SEARCH("Please fill your answer here.",B923)))</formula>
    </cfRule>
  </conditionalFormatting>
  <conditionalFormatting sqref="B924">
    <cfRule type="containsText" dxfId="201" priority="193" operator="containsText" text="Please fill your answer here.">
      <formula>NOT(ISERROR(SEARCH("Please fill your answer here.",B924)))</formula>
    </cfRule>
  </conditionalFormatting>
  <conditionalFormatting sqref="B946">
    <cfRule type="containsText" dxfId="200" priority="192" operator="containsText" text="Please fill your answer here.">
      <formula>NOT(ISERROR(SEARCH("Please fill your answer here.",B946)))</formula>
    </cfRule>
  </conditionalFormatting>
  <conditionalFormatting sqref="B936:B938">
    <cfRule type="containsText" dxfId="199" priority="191" operator="containsText" text="Please fill your answer here.">
      <formula>NOT(ISERROR(SEARCH("Please fill your answer here.",B936)))</formula>
    </cfRule>
  </conditionalFormatting>
  <conditionalFormatting sqref="B955">
    <cfRule type="containsText" dxfId="198" priority="190" operator="containsText" text="Please fill your answer here.">
      <formula>NOT(ISERROR(SEARCH("Please fill your answer here.",B955)))</formula>
    </cfRule>
  </conditionalFormatting>
  <conditionalFormatting sqref="B958:B960">
    <cfRule type="containsText" dxfId="197" priority="189" operator="containsText" text="Please fill your answer here.">
      <formula>NOT(ISERROR(SEARCH("Please fill your answer here.",B958)))</formula>
    </cfRule>
  </conditionalFormatting>
  <conditionalFormatting sqref="B964:B965">
    <cfRule type="containsText" dxfId="196" priority="188" operator="containsText" text="Please fill your answer here.">
      <formula>NOT(ISERROR(SEARCH("Please fill your answer here.",B964)))</formula>
    </cfRule>
  </conditionalFormatting>
  <conditionalFormatting sqref="B972">
    <cfRule type="containsText" dxfId="195" priority="187" operator="containsText" text="Please fill your answer here.">
      <formula>NOT(ISERROR(SEARCH("Please fill your answer here.",B972)))</formula>
    </cfRule>
  </conditionalFormatting>
  <conditionalFormatting sqref="B979">
    <cfRule type="containsText" dxfId="194" priority="186" operator="containsText" text="Please fill your answer here.">
      <formula>NOT(ISERROR(SEARCH("Please fill your answer here.",B979)))</formula>
    </cfRule>
  </conditionalFormatting>
  <conditionalFormatting sqref="B986">
    <cfRule type="containsText" dxfId="193" priority="185" operator="containsText" text="Please fill your answer here.">
      <formula>NOT(ISERROR(SEARCH("Please fill your answer here.",B986)))</formula>
    </cfRule>
  </conditionalFormatting>
  <conditionalFormatting sqref="B993">
    <cfRule type="containsText" dxfId="192" priority="184" operator="containsText" text="Please fill your answer here.">
      <formula>NOT(ISERROR(SEARCH("Please fill your answer here.",B993)))</formula>
    </cfRule>
  </conditionalFormatting>
  <conditionalFormatting sqref="B963">
    <cfRule type="containsText" dxfId="191" priority="183" operator="containsText" text="Please fill your answer here.">
      <formula>NOT(ISERROR(SEARCH("Please fill your answer here.",B963)))</formula>
    </cfRule>
  </conditionalFormatting>
  <conditionalFormatting sqref="B110:B111">
    <cfRule type="containsText" dxfId="190" priority="182" operator="containsText" text="Please fill your answer here.">
      <formula>NOT(ISERROR(SEARCH("Please fill your answer here.",B110)))</formula>
    </cfRule>
  </conditionalFormatting>
  <conditionalFormatting sqref="B226">
    <cfRule type="containsText" dxfId="189" priority="181" operator="containsText" text="Please fill your answer here.">
      <formula>NOT(ISERROR(SEARCH("Please fill your answer here.",B226)))</formula>
    </cfRule>
  </conditionalFormatting>
  <conditionalFormatting sqref="B231">
    <cfRule type="containsText" dxfId="188" priority="180" operator="containsText" text="Please fill your answer here.">
      <formula>NOT(ISERROR(SEARCH("Please fill your answer here.",B231)))</formula>
    </cfRule>
  </conditionalFormatting>
  <conditionalFormatting sqref="B336">
    <cfRule type="containsText" dxfId="187" priority="179" operator="containsText" text="Please fill your answer here.">
      <formula>NOT(ISERROR(SEARCH("Please fill your answer here.",B336)))</formula>
    </cfRule>
  </conditionalFormatting>
  <conditionalFormatting sqref="A792:E792 G792">
    <cfRule type="expression" dxfId="186" priority="294">
      <formula>$B792="Dimension 3: Portal is completed"</formula>
    </cfRule>
    <cfRule type="expression" dxfId="185" priority="295">
      <formula>$B792="Dimension 3: Portal contains missing answers"</formula>
    </cfRule>
    <cfRule type="containsText" dxfId="184" priority="296" operator="containsText" text="This section contains missing answers">
      <formula>NOT(ISERROR(SEARCH("This section contains missing answers",A792)))</formula>
    </cfRule>
  </conditionalFormatting>
  <conditionalFormatting sqref="A1007:E1007 G1007">
    <cfRule type="expression" dxfId="183" priority="297">
      <formula>$B1007="Dimension 4: Quality is completed"</formula>
    </cfRule>
    <cfRule type="expression" dxfId="182" priority="298">
      <formula>$B1007="Dimension 4: Quality contains missing answers"</formula>
    </cfRule>
    <cfRule type="containsText" dxfId="181" priority="299" operator="containsText" text="This section contains missing answers">
      <formula>NOT(ISERROR(SEARCH("This section contains missing answers",A1007)))</formula>
    </cfRule>
  </conditionalFormatting>
  <conditionalFormatting sqref="B354:B355">
    <cfRule type="containsText" dxfId="180" priority="178" operator="containsText" text="Please fill your answer here.">
      <formula>NOT(ISERROR(SEARCH("Please fill your answer here.",B354)))</formula>
    </cfRule>
  </conditionalFormatting>
  <conditionalFormatting sqref="B366:B367">
    <cfRule type="containsText" dxfId="179" priority="177" operator="containsText" text="Please fill your answer here.">
      <formula>NOT(ISERROR(SEARCH("Please fill your answer here.",B366)))</formula>
    </cfRule>
  </conditionalFormatting>
  <conditionalFormatting sqref="B365">
    <cfRule type="containsText" dxfId="178" priority="176" operator="containsText" text="Please fill your answer here.">
      <formula>NOT(ISERROR(SEARCH("Please fill your answer here.",B365)))</formula>
    </cfRule>
  </conditionalFormatting>
  <conditionalFormatting sqref="B372">
    <cfRule type="containsText" dxfId="177" priority="175" operator="containsText" text="Please fill your answer here.">
      <formula>NOT(ISERROR(SEARCH("Please fill your answer here.",B372)))</formula>
    </cfRule>
  </conditionalFormatting>
  <conditionalFormatting sqref="B386">
    <cfRule type="containsText" dxfId="176" priority="174" operator="containsText" text="Please fill your answer here.">
      <formula>NOT(ISERROR(SEARCH("Please fill your answer here.",B386)))</formula>
    </cfRule>
  </conditionalFormatting>
  <conditionalFormatting sqref="B390">
    <cfRule type="containsText" dxfId="175" priority="173" operator="containsText" text="Please fill your answer here.">
      <formula>NOT(ISERROR(SEARCH("Please fill your answer here.",B390)))</formula>
    </cfRule>
  </conditionalFormatting>
  <conditionalFormatting sqref="B409">
    <cfRule type="containsText" dxfId="174" priority="171" operator="containsText" text="Please fill your answer here.">
      <formula>NOT(ISERROR(SEARCH("Please fill your answer here.",B409)))</formula>
    </cfRule>
  </conditionalFormatting>
  <conditionalFormatting sqref="B403">
    <cfRule type="containsText" dxfId="173" priority="172" operator="containsText" text="Please fill your answer here.">
      <formula>NOT(ISERROR(SEARCH("Please fill your answer here.",B403)))</formula>
    </cfRule>
  </conditionalFormatting>
  <conditionalFormatting sqref="B415">
    <cfRule type="containsText" dxfId="172" priority="170" operator="containsText" text="Please fill your answer here.">
      <formula>NOT(ISERROR(SEARCH("Please fill your answer here.",B415)))</formula>
    </cfRule>
  </conditionalFormatting>
  <conditionalFormatting sqref="B421">
    <cfRule type="containsText" dxfId="171" priority="168" operator="containsText" text="Please fill your answer here.">
      <formula>NOT(ISERROR(SEARCH("Please fill your answer here.",B421)))</formula>
    </cfRule>
  </conditionalFormatting>
  <conditionalFormatting sqref="B422">
    <cfRule type="containsText" dxfId="170" priority="169" operator="containsText" text="Please fill your answer here.">
      <formula>NOT(ISERROR(SEARCH("Please fill your answer here.",B422)))</formula>
    </cfRule>
  </conditionalFormatting>
  <conditionalFormatting sqref="B434">
    <cfRule type="containsText" dxfId="169" priority="167" operator="containsText" text="Please fill your answer here.">
      <formula>NOT(ISERROR(SEARCH("Please fill your answer here.",B434)))</formula>
    </cfRule>
  </conditionalFormatting>
  <conditionalFormatting sqref="B440">
    <cfRule type="containsText" dxfId="168" priority="166" operator="containsText" text="Please fill your answer here.">
      <formula>NOT(ISERROR(SEARCH("Please fill your answer here.",B440)))</formula>
    </cfRule>
  </conditionalFormatting>
  <conditionalFormatting sqref="B446">
    <cfRule type="containsText" dxfId="167" priority="165" operator="containsText" text="Please fill your answer here.">
      <formula>NOT(ISERROR(SEARCH("Please fill your answer here.",B446)))</formula>
    </cfRule>
  </conditionalFormatting>
  <conditionalFormatting sqref="B452">
    <cfRule type="containsText" dxfId="166" priority="164" operator="containsText" text="Please fill your answer here.">
      <formula>NOT(ISERROR(SEARCH("Please fill your answer here.",B452)))</formula>
    </cfRule>
  </conditionalFormatting>
  <conditionalFormatting sqref="B192">
    <cfRule type="containsText" dxfId="165" priority="163" operator="containsText" text="Please fill your answer here.">
      <formula>NOT(ISERROR(SEARCH("Please fill your answer here.",B192)))</formula>
    </cfRule>
  </conditionalFormatting>
  <conditionalFormatting sqref="B42:B43">
    <cfRule type="containsText" dxfId="164" priority="162" operator="containsText" text="Please fill your answer here.">
      <formula>NOT(ISERROR(SEARCH("Please fill your answer here.",B42)))</formula>
    </cfRule>
  </conditionalFormatting>
  <conditionalFormatting sqref="B47 B49">
    <cfRule type="containsText" dxfId="163" priority="161" operator="containsText" text="Please fill your answer here.">
      <formula>NOT(ISERROR(SEARCH("Please fill your answer here.",B47)))</formula>
    </cfRule>
  </conditionalFormatting>
  <conditionalFormatting sqref="B144">
    <cfRule type="containsText" dxfId="162" priority="160" operator="containsText" text="Please fill your answer here.">
      <formula>NOT(ISERROR(SEARCH("Please fill your answer here.",B144)))</formula>
    </cfRule>
  </conditionalFormatting>
  <conditionalFormatting sqref="B130">
    <cfRule type="containsText" dxfId="161" priority="159" operator="containsText" text="Please fill your answer here.">
      <formula>NOT(ISERROR(SEARCH("Please fill your answer here.",B130)))</formula>
    </cfRule>
  </conditionalFormatting>
  <conditionalFormatting sqref="B122">
    <cfRule type="containsText" dxfId="160" priority="158" operator="containsText" text="Please fill your answer here.">
      <formula>NOT(ISERROR(SEARCH("Please fill your answer here.",B122)))</formula>
    </cfRule>
  </conditionalFormatting>
  <conditionalFormatting sqref="B159:B160">
    <cfRule type="containsText" dxfId="159" priority="157" operator="containsText" text="Please fill your answer here.">
      <formula>NOT(ISERROR(SEARCH("Please fill your answer here.",B159)))</formula>
    </cfRule>
  </conditionalFormatting>
  <conditionalFormatting sqref="B169">
    <cfRule type="containsText" dxfId="158" priority="155" operator="containsText" text="Please fill your answer here.">
      <formula>NOT(ISERROR(SEARCH("Please fill your answer here.",B169)))</formula>
    </cfRule>
  </conditionalFormatting>
  <conditionalFormatting sqref="B164:B166">
    <cfRule type="containsText" dxfId="157" priority="156" operator="containsText" text="Please fill your answer here.">
      <formula>NOT(ISERROR(SEARCH("Please fill your answer here.",B164)))</formula>
    </cfRule>
  </conditionalFormatting>
  <conditionalFormatting sqref="B217 B205:B210 B212">
    <cfRule type="containsText" dxfId="156" priority="154" operator="containsText" text="Please fill your answer here.">
      <formula>NOT(ISERROR(SEARCH("Please fill your answer here.",B205)))</formula>
    </cfRule>
  </conditionalFormatting>
  <conditionalFormatting sqref="B249:B251">
    <cfRule type="containsText" dxfId="155" priority="153" operator="containsText" text="Please fill your answer here.">
      <formula>NOT(ISERROR(SEARCH("Please fill your answer here.",B249)))</formula>
    </cfRule>
  </conditionalFormatting>
  <conditionalFormatting sqref="B351">
    <cfRule type="containsText" dxfId="154" priority="152" operator="containsText" text="Please fill your answer here.">
      <formula>NOT(ISERROR(SEARCH("Please fill your answer here.",B351)))</formula>
    </cfRule>
  </conditionalFormatting>
  <conditionalFormatting sqref="B470">
    <cfRule type="containsText" dxfId="153" priority="139" operator="containsText" text="Please fill your answer here.">
      <formula>NOT(ISERROR(SEARCH("Please fill your answer here.",B470)))</formula>
    </cfRule>
  </conditionalFormatting>
  <conditionalFormatting sqref="B371">
    <cfRule type="containsText" dxfId="152" priority="151" operator="containsText" text="Please fill your answer here.">
      <formula>NOT(ISERROR(SEARCH("Please fill your answer here.",B371)))</formula>
    </cfRule>
  </conditionalFormatting>
  <conditionalFormatting sqref="B383">
    <cfRule type="containsText" dxfId="151" priority="150" operator="containsText" text="Please fill your answer here.">
      <formula>NOT(ISERROR(SEARCH("Please fill your answer here.",B383)))</formula>
    </cfRule>
  </conditionalFormatting>
  <conditionalFormatting sqref="B396">
    <cfRule type="containsText" dxfId="150" priority="149" operator="containsText" text="Please fill your answer here.">
      <formula>NOT(ISERROR(SEARCH("Please fill your answer here.",B396)))</formula>
    </cfRule>
  </conditionalFormatting>
  <conditionalFormatting sqref="B402">
    <cfRule type="containsText" dxfId="149" priority="148" operator="containsText" text="Please fill your answer here.">
      <formula>NOT(ISERROR(SEARCH("Please fill your answer here.",B402)))</formula>
    </cfRule>
  </conditionalFormatting>
  <conditionalFormatting sqref="B408">
    <cfRule type="containsText" dxfId="148" priority="147" operator="containsText" text="Please fill your answer here.">
      <formula>NOT(ISERROR(SEARCH("Please fill your answer here.",B408)))</formula>
    </cfRule>
  </conditionalFormatting>
  <conditionalFormatting sqref="B414">
    <cfRule type="containsText" dxfId="147" priority="146" operator="containsText" text="Please fill your answer here.">
      <formula>NOT(ISERROR(SEARCH("Please fill your answer here.",B414)))</formula>
    </cfRule>
  </conditionalFormatting>
  <conditionalFormatting sqref="B427">
    <cfRule type="containsText" dxfId="146" priority="145" operator="containsText" text="Please fill your answer here.">
      <formula>NOT(ISERROR(SEARCH("Please fill your answer here.",B427)))</formula>
    </cfRule>
  </conditionalFormatting>
  <conditionalFormatting sqref="B433">
    <cfRule type="containsText" dxfId="145" priority="144" operator="containsText" text="Please fill your answer here.">
      <formula>NOT(ISERROR(SEARCH("Please fill your answer here.",B433)))</formula>
    </cfRule>
  </conditionalFormatting>
  <conditionalFormatting sqref="B439">
    <cfRule type="containsText" dxfId="144" priority="143" operator="containsText" text="Please fill your answer here.">
      <formula>NOT(ISERROR(SEARCH("Please fill your answer here.",B439)))</formula>
    </cfRule>
  </conditionalFormatting>
  <conditionalFormatting sqref="B445">
    <cfRule type="containsText" dxfId="143" priority="142" operator="containsText" text="Please fill your answer here.">
      <formula>NOT(ISERROR(SEARCH("Please fill your answer here.",B445)))</formula>
    </cfRule>
  </conditionalFormatting>
  <conditionalFormatting sqref="B458">
    <cfRule type="containsText" dxfId="142" priority="141" operator="containsText" text="Please fill your answer here.">
      <formula>NOT(ISERROR(SEARCH("Please fill your answer here.",B458)))</formula>
    </cfRule>
  </conditionalFormatting>
  <conditionalFormatting sqref="B464">
    <cfRule type="containsText" dxfId="141" priority="140" operator="containsText" text="Please fill your answer here.">
      <formula>NOT(ISERROR(SEARCH("Please fill your answer here.",B464)))</formula>
    </cfRule>
  </conditionalFormatting>
  <conditionalFormatting sqref="B504:B505">
    <cfRule type="containsText" dxfId="140" priority="138" operator="containsText" text="Please fill your answer here.">
      <formula>NOT(ISERROR(SEARCH("Please fill your answer here.",B504)))</formula>
    </cfRule>
  </conditionalFormatting>
  <conditionalFormatting sqref="B509:B510">
    <cfRule type="containsText" dxfId="139" priority="137" operator="containsText" text="Please fill your answer here.">
      <formula>NOT(ISERROR(SEARCH("Please fill your answer here.",B509)))</formula>
    </cfRule>
  </conditionalFormatting>
  <conditionalFormatting sqref="B524">
    <cfRule type="containsText" dxfId="138" priority="136" operator="containsText" text="Please fill your answer here.">
      <formula>NOT(ISERROR(SEARCH("Please fill your answer here.",B524)))</formula>
    </cfRule>
  </conditionalFormatting>
  <conditionalFormatting sqref="B514">
    <cfRule type="containsText" dxfId="137" priority="135" operator="containsText" text="Please fill your answer here.">
      <formula>NOT(ISERROR(SEARCH("Please fill your answer here.",B514)))</formula>
    </cfRule>
  </conditionalFormatting>
  <conditionalFormatting sqref="B530:B531 B536">
    <cfRule type="containsText" dxfId="136" priority="134" operator="containsText" text="Please fill your answer here.">
      <formula>NOT(ISERROR(SEARCH("Please fill your answer here.",B530)))</formula>
    </cfRule>
  </conditionalFormatting>
  <conditionalFormatting sqref="B529">
    <cfRule type="containsText" dxfId="135" priority="133" operator="containsText" text="Please fill your answer here.">
      <formula>NOT(ISERROR(SEARCH("Please fill your answer here.",B529)))</formula>
    </cfRule>
  </conditionalFormatting>
  <conditionalFormatting sqref="B565">
    <cfRule type="containsText" dxfId="134" priority="132" operator="containsText" text="Please fill your answer here.">
      <formula>NOT(ISERROR(SEARCH("Please fill your answer here.",B565)))</formula>
    </cfRule>
  </conditionalFormatting>
  <conditionalFormatting sqref="B575:B576">
    <cfRule type="containsText" dxfId="133" priority="131" operator="containsText" text="Please fill your answer here.">
      <formula>NOT(ISERROR(SEARCH("Please fill your answer here.",B575)))</formula>
    </cfRule>
  </conditionalFormatting>
  <conditionalFormatting sqref="B642:B643">
    <cfRule type="containsText" dxfId="132" priority="130" operator="containsText" text="Please fill your answer here.">
      <formula>NOT(ISERROR(SEARCH("Please fill your answer here.",B642)))</formula>
    </cfRule>
  </conditionalFormatting>
  <conditionalFormatting sqref="B662">
    <cfRule type="containsText" dxfId="131" priority="129" operator="containsText" text="Please fill your answer here.">
      <formula>NOT(ISERROR(SEARCH("Please fill your answer here.",B662)))</formula>
    </cfRule>
  </conditionalFormatting>
  <conditionalFormatting sqref="B660:B661">
    <cfRule type="containsText" dxfId="130" priority="128" operator="containsText" text="Please fill your answer here.">
      <formula>NOT(ISERROR(SEARCH("Please fill your answer here.",B660)))</formula>
    </cfRule>
  </conditionalFormatting>
  <conditionalFormatting sqref="B700 B702">
    <cfRule type="containsText" dxfId="129" priority="127" operator="containsText" text="Please fill your answer here.">
      <formula>NOT(ISERROR(SEARCH("Please fill your answer here.",B700)))</formula>
    </cfRule>
  </conditionalFormatting>
  <conditionalFormatting sqref="B709">
    <cfRule type="containsText" dxfId="128" priority="126" operator="containsText" text="Please fill your answer here.">
      <formula>NOT(ISERROR(SEARCH("Please fill your answer here.",B709)))</formula>
    </cfRule>
  </conditionalFormatting>
  <conditionalFormatting sqref="B753:B754">
    <cfRule type="containsText" dxfId="127" priority="125" operator="containsText" text="Please fill your answer here.">
      <formula>NOT(ISERROR(SEARCH("Please fill your answer here.",B753)))</formula>
    </cfRule>
  </conditionalFormatting>
  <conditionalFormatting sqref="B778:B779">
    <cfRule type="containsText" dxfId="126" priority="124" operator="containsText" text="Please fill your answer here.">
      <formula>NOT(ISERROR(SEARCH("Please fill your answer here.",B778)))</formula>
    </cfRule>
  </conditionalFormatting>
  <conditionalFormatting sqref="B828">
    <cfRule type="containsText" dxfId="125" priority="123" operator="containsText" text="Please fill your answer here.">
      <formula>NOT(ISERROR(SEARCH("Please fill your answer here.",B828)))</formula>
    </cfRule>
  </conditionalFormatting>
  <conditionalFormatting sqref="B928:B929">
    <cfRule type="containsText" dxfId="124" priority="122" operator="containsText" text="Please fill your answer here.">
      <formula>NOT(ISERROR(SEARCH("Please fill your answer here.",B928)))</formula>
    </cfRule>
  </conditionalFormatting>
  <conditionalFormatting sqref="B1004">
    <cfRule type="containsText" dxfId="123" priority="121" operator="containsText" text="Please fill your answer here.">
      <formula>NOT(ISERROR(SEARCH("Please fill your answer here.",B1004)))</formula>
    </cfRule>
  </conditionalFormatting>
  <conditionalFormatting sqref="B1003">
    <cfRule type="containsText" dxfId="122" priority="120" operator="containsText" text="Please fill your answer here.">
      <formula>NOT(ISERROR(SEARCH("Please fill your answer here.",B1003)))</formula>
    </cfRule>
  </conditionalFormatting>
  <conditionalFormatting sqref="B615">
    <cfRule type="containsText" dxfId="121" priority="119" operator="containsText" text="Please fill your answer here.">
      <formula>NOT(ISERROR(SEARCH("Please fill your answer here.",B615)))</formula>
    </cfRule>
  </conditionalFormatting>
  <conditionalFormatting sqref="B616">
    <cfRule type="containsText" dxfId="120" priority="118" operator="containsText" text="Please fill your answer here.">
      <formula>NOT(ISERROR(SEARCH("Please fill your answer here.",B616)))</formula>
    </cfRule>
  </conditionalFormatting>
  <conditionalFormatting sqref="B610:B611">
    <cfRule type="containsText" dxfId="119" priority="117" operator="containsText" text="Please fill your answer here.">
      <formula>NOT(ISERROR(SEARCH("Please fill your answer here.",B610)))</formula>
    </cfRule>
  </conditionalFormatting>
  <conditionalFormatting sqref="B534">
    <cfRule type="containsText" dxfId="118" priority="116" operator="containsText" text="Please fill your answer here.">
      <formula>NOT(ISERROR(SEARCH("Please fill your answer here.",B534)))</formula>
    </cfRule>
  </conditionalFormatting>
  <conditionalFormatting sqref="B215:B216">
    <cfRule type="containsText" dxfId="117" priority="115" operator="containsText" text="Please fill your answer here.">
      <formula>NOT(ISERROR(SEARCH("Please fill your answer here.",B215)))</formula>
    </cfRule>
  </conditionalFormatting>
  <conditionalFormatting sqref="B317">
    <cfRule type="containsText" dxfId="116" priority="114" operator="containsText" text="Please fill your answer here.">
      <formula>NOT(ISERROR(SEARCH("Please fill your answer here.",B317)))</formula>
    </cfRule>
  </conditionalFormatting>
  <conditionalFormatting sqref="B878">
    <cfRule type="containsText" dxfId="115" priority="113" operator="containsText" text="Please fill your answer here.">
      <formula>NOT(ISERROR(SEARCH("Please fill your answer here.",B878)))</formula>
    </cfRule>
  </conditionalFormatting>
  <conditionalFormatting sqref="B877">
    <cfRule type="containsText" dxfId="114" priority="112" operator="containsText" text="Please fill your answer here.">
      <formula>NOT(ISERROR(SEARCH("Please fill your answer here.",B877)))</formula>
    </cfRule>
  </conditionalFormatting>
  <conditionalFormatting sqref="B90 B92">
    <cfRule type="containsText" dxfId="113" priority="111" operator="containsText" text="Please fill your answer here.">
      <formula>NOT(ISERROR(SEARCH("Please fill your answer here.",B90)))</formula>
    </cfRule>
  </conditionalFormatting>
  <conditionalFormatting sqref="B258:B259">
    <cfRule type="containsText" dxfId="112" priority="110" operator="containsText" text="Please fill your answer here.">
      <formula>NOT(ISERROR(SEARCH("Please fill your answer here.",B258)))</formula>
    </cfRule>
  </conditionalFormatting>
  <conditionalFormatting sqref="A474:E474 G474">
    <cfRule type="expression" dxfId="111" priority="300">
      <formula>$B474="Dimension 2: Impact is completed"</formula>
    </cfRule>
    <cfRule type="expression" dxfId="110" priority="301">
      <formula>$B474="Dimension 2: Impact contains missing answers"</formula>
    </cfRule>
    <cfRule type="containsText" dxfId="109" priority="302" operator="containsText" text="This section contains missing answers">
      <formula>NOT(ISERROR(SEARCH("This section contains missing answers",A474)))</formula>
    </cfRule>
  </conditionalFormatting>
  <conditionalFormatting sqref="B77">
    <cfRule type="containsText" dxfId="108" priority="109" operator="containsText" text="Please fill your answer here.">
      <formula>NOT(ISERROR(SEARCH("Please fill your answer here.",B77)))</formula>
    </cfRule>
  </conditionalFormatting>
  <conditionalFormatting sqref="B268 B272">
    <cfRule type="containsText" dxfId="107" priority="108" operator="containsText" text="Please fill your answer here.">
      <formula>NOT(ISERROR(SEARCH("Please fill your answer here.",B268)))</formula>
    </cfRule>
  </conditionalFormatting>
  <conditionalFormatting sqref="B295">
    <cfRule type="containsText" dxfId="106" priority="107" operator="containsText" text="Please fill your answer here.">
      <formula>NOT(ISERROR(SEARCH("Please fill your answer here.",B295)))</formula>
    </cfRule>
  </conditionalFormatting>
  <conditionalFormatting sqref="B596:B597">
    <cfRule type="containsText" dxfId="105" priority="106" operator="containsText" text="Please fill your answer here.">
      <formula>NOT(ISERROR(SEARCH("Please fill your answer here.",B596)))</formula>
    </cfRule>
  </conditionalFormatting>
  <conditionalFormatting sqref="B826">
    <cfRule type="containsText" dxfId="104" priority="105" operator="containsText" text="Please fill your answer here.">
      <formula>NOT(ISERROR(SEARCH("Please fill your answer here.",B826)))</formula>
    </cfRule>
  </conditionalFormatting>
  <conditionalFormatting sqref="B729:B730">
    <cfRule type="containsText" dxfId="103" priority="104" operator="containsText" text="Please fill your answer here.">
      <formula>NOT(ISERROR(SEARCH("Please fill your answer here.",B729)))</formula>
    </cfRule>
  </conditionalFormatting>
  <conditionalFormatting sqref="B52">
    <cfRule type="containsText" dxfId="102" priority="103" operator="containsText" text="Please fill your answer here.">
      <formula>NOT(ISERROR(SEARCH("Please fill your answer here.",B52)))</formula>
    </cfRule>
  </conditionalFormatting>
  <conditionalFormatting sqref="B95">
    <cfRule type="containsText" dxfId="101" priority="102" operator="containsText" text="Please fill your answer here.">
      <formula>NOT(ISERROR(SEARCH("Please fill your answer here.",B95)))</formula>
    </cfRule>
  </conditionalFormatting>
  <conditionalFormatting sqref="B139">
    <cfRule type="containsText" dxfId="100" priority="101" operator="containsText" text="Please fill your answer here.">
      <formula>NOT(ISERROR(SEARCH("Please fill your answer here.",B139)))</formula>
    </cfRule>
  </conditionalFormatting>
  <conditionalFormatting sqref="B17">
    <cfRule type="containsText" dxfId="99" priority="100" operator="containsText" text="Please fill your answer here.">
      <formula>NOT(ISERROR(SEARCH("Please fill your answer here.",B17)))</formula>
    </cfRule>
  </conditionalFormatting>
  <conditionalFormatting sqref="B33">
    <cfRule type="containsText" dxfId="98" priority="99" operator="containsText" text="Please fill your answer here.">
      <formula>NOT(ISERROR(SEARCH("Please fill your answer here.",B33)))</formula>
    </cfRule>
  </conditionalFormatting>
  <conditionalFormatting sqref="B58">
    <cfRule type="containsText" dxfId="97" priority="98" operator="containsText" text="Please fill your answer here.">
      <formula>NOT(ISERROR(SEARCH("Please fill your answer here.",B58)))</formula>
    </cfRule>
  </conditionalFormatting>
  <conditionalFormatting sqref="B63">
    <cfRule type="containsText" dxfId="96" priority="97" operator="containsText" text="Please fill your answer here.">
      <formula>NOT(ISERROR(SEARCH("Please fill your answer here.",B63)))</formula>
    </cfRule>
  </conditionalFormatting>
  <conditionalFormatting sqref="B68">
    <cfRule type="containsText" dxfId="95" priority="96" operator="containsText" text="Please fill your answer here.">
      <formula>NOT(ISERROR(SEARCH("Please fill your answer here.",B68)))</formula>
    </cfRule>
  </conditionalFormatting>
  <conditionalFormatting sqref="B123">
    <cfRule type="containsText" dxfId="94" priority="95" operator="containsText" text="Please fill your answer here.">
      <formula>NOT(ISERROR(SEARCH("Please fill your answer here.",B123)))</formula>
    </cfRule>
  </conditionalFormatting>
  <conditionalFormatting sqref="B131">
    <cfRule type="containsText" dxfId="93" priority="94" operator="containsText" text="Please fill your answer here.">
      <formula>NOT(ISERROR(SEARCH("Please fill your answer here.",B131)))</formula>
    </cfRule>
  </conditionalFormatting>
  <conditionalFormatting sqref="B145">
    <cfRule type="containsText" dxfId="92" priority="93" operator="containsText" text="Please fill your answer here.">
      <formula>NOT(ISERROR(SEARCH("Please fill your answer here.",B145)))</formula>
    </cfRule>
  </conditionalFormatting>
  <conditionalFormatting sqref="B483">
    <cfRule type="containsText" dxfId="91" priority="92" operator="containsText" text="Please fill your answer here.">
      <formula>NOT(ISERROR(SEARCH("Please fill your answer here.",B483)))</formula>
    </cfRule>
  </conditionalFormatting>
  <conditionalFormatting sqref="B500">
    <cfRule type="containsText" dxfId="90" priority="91" operator="containsText" text="Please fill your answer here.">
      <formula>NOT(ISERROR(SEARCH("Please fill your answer here.",B500)))</formula>
    </cfRule>
  </conditionalFormatting>
  <conditionalFormatting sqref="B571">
    <cfRule type="containsText" dxfId="89" priority="90" operator="containsText" text="Please fill your answer here.">
      <formula>NOT(ISERROR(SEARCH("Please fill your answer here.",B571)))</formula>
    </cfRule>
  </conditionalFormatting>
  <conditionalFormatting sqref="B856">
    <cfRule type="containsText" dxfId="88" priority="89" operator="containsText" text="Please fill your answer here.">
      <formula>NOT(ISERROR(SEARCH("Please fill your answer here.",B856)))</formula>
    </cfRule>
  </conditionalFormatting>
  <conditionalFormatting sqref="B888">
    <cfRule type="containsText" dxfId="87" priority="88" operator="containsText" text="Please fill your answer here.">
      <formula>NOT(ISERROR(SEARCH("Please fill your answer here.",B888)))</formula>
    </cfRule>
  </conditionalFormatting>
  <conditionalFormatting sqref="B170">
    <cfRule type="containsText" dxfId="86" priority="87" operator="containsText" text="Please fill your answer here.">
      <formula>NOT(ISERROR(SEARCH("Please fill your answer here.",B170)))</formula>
    </cfRule>
  </conditionalFormatting>
  <conditionalFormatting sqref="B211">
    <cfRule type="containsText" dxfId="85" priority="86" operator="containsText" text="Please fill your answer here.">
      <formula>NOT(ISERROR(SEARCH("Please fill your answer here.",B211)))</formula>
    </cfRule>
  </conditionalFormatting>
  <conditionalFormatting sqref="B222">
    <cfRule type="containsText" dxfId="84" priority="85" operator="containsText" text="Please fill your answer here.">
      <formula>NOT(ISERROR(SEARCH("Please fill your answer here.",B222)))</formula>
    </cfRule>
  </conditionalFormatting>
  <conditionalFormatting sqref="B227">
    <cfRule type="containsText" dxfId="83" priority="84" operator="containsText" text="Please fill your answer here.">
      <formula>NOT(ISERROR(SEARCH("Please fill your answer here.",B227)))</formula>
    </cfRule>
  </conditionalFormatting>
  <conditionalFormatting sqref="B296">
    <cfRule type="containsText" dxfId="82" priority="83" operator="containsText" text="Please fill your answer here.">
      <formula>NOT(ISERROR(SEARCH("Please fill your answer here.",B296)))</formula>
    </cfRule>
  </conditionalFormatting>
  <conditionalFormatting sqref="B318">
    <cfRule type="containsText" dxfId="81" priority="82" operator="containsText" text="Please fill your answer here.">
      <formula>NOT(ISERROR(SEARCH("Please fill your answer here.",B318)))</formula>
    </cfRule>
  </conditionalFormatting>
  <conditionalFormatting sqref="B346">
    <cfRule type="containsText" dxfId="80" priority="81" operator="containsText" text="Please fill your answer here.">
      <formula>NOT(ISERROR(SEARCH("Please fill your answer here.",B346)))</formula>
    </cfRule>
  </conditionalFormatting>
  <conditionalFormatting sqref="B384">
    <cfRule type="containsText" dxfId="79" priority="80" operator="containsText" text="Please fill your answer here.">
      <formula>NOT(ISERROR(SEARCH("Please fill your answer here.",B384)))</formula>
    </cfRule>
  </conditionalFormatting>
  <conditionalFormatting sqref="B769">
    <cfRule type="containsText" dxfId="78" priority="79" operator="containsText" text="Please fill your answer here.">
      <formula>NOT(ISERROR(SEARCH("Please fill your answer here.",B769)))</formula>
    </cfRule>
  </conditionalFormatting>
  <conditionalFormatting sqref="B117">
    <cfRule type="containsText" dxfId="77" priority="78" operator="containsText" text="Please fill your answer here.">
      <formula>NOT(ISERROR(SEARCH("Please fill your answer here.",B117)))</formula>
    </cfRule>
  </conditionalFormatting>
  <conditionalFormatting sqref="F262">
    <cfRule type="expression" dxfId="76" priority="69">
      <formula>$B262="Dimension 1: Policy is completed"</formula>
    </cfRule>
    <cfRule type="expression" dxfId="75" priority="70">
      <formula>$B262="Dimension 1: Policy contains missing answers"</formula>
    </cfRule>
    <cfRule type="containsText" dxfId="74" priority="71" operator="containsText" text="This section contains missing answers">
      <formula>NOT(ISERROR(SEARCH("This section contains missing answers",F262)))</formula>
    </cfRule>
  </conditionalFormatting>
  <conditionalFormatting sqref="F792">
    <cfRule type="expression" dxfId="73" priority="72">
      <formula>$B792="Dimension 3: Portal is completed"</formula>
    </cfRule>
    <cfRule type="expression" dxfId="72" priority="73">
      <formula>$B792="Dimension 3: Portal contains missing answers"</formula>
    </cfRule>
    <cfRule type="containsText" dxfId="71" priority="74" operator="containsText" text="This section contains missing answers">
      <formula>NOT(ISERROR(SEARCH("This section contains missing answers",F792)))</formula>
    </cfRule>
  </conditionalFormatting>
  <conditionalFormatting sqref="F474">
    <cfRule type="expression" dxfId="70" priority="75">
      <formula>$B474="Dimension 2: Impact is completed"</formula>
    </cfRule>
    <cfRule type="expression" dxfId="69" priority="76">
      <formula>$B474="Dimension 2: Impact contains missing answers"</formula>
    </cfRule>
    <cfRule type="containsText" dxfId="68" priority="77" operator="containsText" text="This section contains missing answers">
      <formula>NOT(ISERROR(SEARCH("This section contains missing answers",F474)))</formula>
    </cfRule>
  </conditionalFormatting>
  <conditionalFormatting sqref="F1007">
    <cfRule type="expression" dxfId="67" priority="66">
      <formula>$B1007="Dimension 4: Quality is completed"</formula>
    </cfRule>
    <cfRule type="expression" dxfId="66" priority="67">
      <formula>$B1007="Dimension 4: Quality contains missing answers"</formula>
    </cfRule>
    <cfRule type="containsText" dxfId="65" priority="68" operator="containsText" text="This section contains missing answers">
      <formula>NOT(ISERROR(SEARCH("This section contains missing answers",F1007)))</formula>
    </cfRule>
  </conditionalFormatting>
  <conditionalFormatting sqref="G2">
    <cfRule type="beginsWith" dxfId="64" priority="65" operator="beginsWith" text="Oeps too many">
      <formula>LEFT(G2,LEN("Oeps too many"))="Oeps too many"</formula>
    </cfRule>
  </conditionalFormatting>
  <conditionalFormatting sqref="B2">
    <cfRule type="containsText" dxfId="63" priority="64" operator="containsText" text="Please fill your answer here.">
      <formula>NOT(ISERROR(SEARCH("Please fill your answer here.",B2)))</formula>
    </cfRule>
  </conditionalFormatting>
  <conditionalFormatting sqref="G2">
    <cfRule type="beginsWith" dxfId="62" priority="63" operator="beginsWith" text="Missing answer">
      <formula>LEFT(G2,LEN("Missing answer"))="Missing answer"</formula>
    </cfRule>
  </conditionalFormatting>
  <conditionalFormatting sqref="A2:E2 G2">
    <cfRule type="expression" dxfId="61" priority="60">
      <formula>$B2="This section is completed"</formula>
    </cfRule>
    <cfRule type="expression" dxfId="60" priority="61">
      <formula>$B2="This section contains missing answers"</formula>
    </cfRule>
    <cfRule type="containsText" dxfId="59" priority="62" operator="containsText" text="This section contains missing answers">
      <formula>NOT(ISERROR(SEARCH("This section contains missing answers",A2)))</formula>
    </cfRule>
  </conditionalFormatting>
  <conditionalFormatting sqref="G2">
    <cfRule type="beginsWith" dxfId="58" priority="58" operator="beginsWith" text="Missing answer">
      <formula>LEFT(G2,LEN("Missing answer"))="Missing answer"</formula>
    </cfRule>
    <cfRule type="beginsWith" dxfId="57" priority="59" operator="beginsWith" text="1 answer only">
      <formula>LEFT(G2,LEN("1 answer only"))="1 answer only"</formula>
    </cfRule>
  </conditionalFormatting>
  <conditionalFormatting sqref="B48">
    <cfRule type="containsText" dxfId="56" priority="57" operator="containsText" text="Please fill your answer here.">
      <formula>NOT(ISERROR(SEARCH("Please fill your answer here.",B48)))</formula>
    </cfRule>
  </conditionalFormatting>
  <conditionalFormatting sqref="B53">
    <cfRule type="containsText" dxfId="55" priority="56" operator="containsText" text="Please fill your answer here.">
      <formula>NOT(ISERROR(SEARCH("Please fill your answer here.",B53)))</formula>
    </cfRule>
  </conditionalFormatting>
  <conditionalFormatting sqref="B96">
    <cfRule type="containsText" dxfId="54" priority="55" operator="containsText" text="Please fill your answer here.">
      <formula>NOT(ISERROR(SEARCH("Please fill your answer here.",B96)))</formula>
    </cfRule>
  </conditionalFormatting>
  <conditionalFormatting sqref="B140">
    <cfRule type="containsText" dxfId="53" priority="54" operator="containsText" text="Please fill your answer here.">
      <formula>NOT(ISERROR(SEARCH("Please fill your answer here.",B140)))</formula>
    </cfRule>
  </conditionalFormatting>
  <conditionalFormatting sqref="B193">
    <cfRule type="containsText" dxfId="52" priority="53" operator="containsText" text="Please fill your answer here.">
      <formula>NOT(ISERROR(SEARCH("Please fill your answer here.",B193)))</formula>
    </cfRule>
  </conditionalFormatting>
  <conditionalFormatting sqref="B232">
    <cfRule type="containsText" dxfId="51" priority="52" operator="containsText" text="Please fill your answer here.">
      <formula>NOT(ISERROR(SEARCH("Please fill your answer here.",B232)))</formula>
    </cfRule>
  </conditionalFormatting>
  <conditionalFormatting sqref="B352">
    <cfRule type="containsText" dxfId="50" priority="51" operator="containsText" text="Please fill your answer here.">
      <formula>NOT(ISERROR(SEARCH("Please fill your answer here.",B352)))</formula>
    </cfRule>
  </conditionalFormatting>
  <conditionalFormatting sqref="B378">
    <cfRule type="containsText" dxfId="49" priority="50" operator="containsText" text="Please fill your answer here.">
      <formula>NOT(ISERROR(SEARCH("Please fill your answer here.",B378)))</formula>
    </cfRule>
  </conditionalFormatting>
  <conditionalFormatting sqref="B397">
    <cfRule type="containsText" dxfId="48" priority="49" operator="containsText" text="Please fill your answer here.">
      <formula>NOT(ISERROR(SEARCH("Please fill your answer here.",B397)))</formula>
    </cfRule>
  </conditionalFormatting>
  <conditionalFormatting sqref="B428">
    <cfRule type="containsText" dxfId="47" priority="48" operator="containsText" text="Please fill your answer here.">
      <formula>NOT(ISERROR(SEARCH("Please fill your answer here.",B428)))</formula>
    </cfRule>
  </conditionalFormatting>
  <conditionalFormatting sqref="B453">
    <cfRule type="containsText" dxfId="46" priority="47" operator="containsText" text="Please fill your answer here.">
      <formula>NOT(ISERROR(SEARCH("Please fill your answer here.",B453)))</formula>
    </cfRule>
  </conditionalFormatting>
  <conditionalFormatting sqref="B459">
    <cfRule type="containsText" dxfId="45" priority="46" operator="containsText" text="Please fill your answer here.">
      <formula>NOT(ISERROR(SEARCH("Please fill your answer here.",B459)))</formula>
    </cfRule>
  </conditionalFormatting>
  <conditionalFormatting sqref="B465">
    <cfRule type="containsText" dxfId="44" priority="45" operator="containsText" text="Please fill your answer here.">
      <formula>NOT(ISERROR(SEARCH("Please fill your answer here.",B465)))</formula>
    </cfRule>
  </conditionalFormatting>
  <conditionalFormatting sqref="B471">
    <cfRule type="containsText" dxfId="43" priority="44" operator="containsText" text="Please fill your answer here.">
      <formula>NOT(ISERROR(SEARCH("Please fill your answer here.",B471)))</formula>
    </cfRule>
  </conditionalFormatting>
  <conditionalFormatting sqref="B515">
    <cfRule type="containsText" dxfId="42" priority="43" operator="containsText" text="Please fill your answer here.">
      <formula>NOT(ISERROR(SEARCH("Please fill your answer here.",B515)))</formula>
    </cfRule>
  </conditionalFormatting>
  <conditionalFormatting sqref="B520">
    <cfRule type="containsText" dxfId="41" priority="42" operator="containsText" text="Please fill your answer here.">
      <formula>NOT(ISERROR(SEARCH("Please fill your answer here.",B520)))</formula>
    </cfRule>
  </conditionalFormatting>
  <conditionalFormatting sqref="B525">
    <cfRule type="containsText" dxfId="40" priority="41" operator="containsText" text="Please fill your answer here.">
      <formula>NOT(ISERROR(SEARCH("Please fill your answer here.",B525)))</formula>
    </cfRule>
  </conditionalFormatting>
  <conditionalFormatting sqref="B535">
    <cfRule type="containsText" dxfId="39" priority="40" operator="containsText" text="Please fill your answer here.">
      <formula>NOT(ISERROR(SEARCH("Please fill your answer here.",B535)))</formula>
    </cfRule>
  </conditionalFormatting>
  <conditionalFormatting sqref="B540">
    <cfRule type="containsText" dxfId="38" priority="39" operator="containsText" text="Please fill your answer here.">
      <formula>NOT(ISERROR(SEARCH("Please fill your answer here.",B540)))</formula>
    </cfRule>
  </conditionalFormatting>
  <conditionalFormatting sqref="B550">
    <cfRule type="containsText" dxfId="37" priority="38" operator="containsText" text="Please fill your answer here.">
      <formula>NOT(ISERROR(SEARCH("Please fill your answer here.",B550)))</formula>
    </cfRule>
  </conditionalFormatting>
  <conditionalFormatting sqref="B555">
    <cfRule type="containsText" dxfId="36" priority="37" operator="containsText" text="Please fill your answer here.">
      <formula>NOT(ISERROR(SEARCH("Please fill your answer here.",B555)))</formula>
    </cfRule>
  </conditionalFormatting>
  <conditionalFormatting sqref="B566">
    <cfRule type="containsText" dxfId="35" priority="36" operator="containsText" text="Please fill your answer here.">
      <formula>NOT(ISERROR(SEARCH("Please fill your answer here.",B566)))</formula>
    </cfRule>
  </conditionalFormatting>
  <conditionalFormatting sqref="B628">
    <cfRule type="containsText" dxfId="34" priority="35" operator="containsText" text="Please fill your answer here.">
      <formula>NOT(ISERROR(SEARCH("Please fill your answer here.",B628)))</formula>
    </cfRule>
  </conditionalFormatting>
  <conditionalFormatting sqref="B666">
    <cfRule type="containsText" dxfId="33" priority="34" operator="containsText" text="Please fill your answer here.">
      <formula>NOT(ISERROR(SEARCH("Please fill your answer here.",B666)))</formula>
    </cfRule>
  </conditionalFormatting>
  <conditionalFormatting sqref="B674">
    <cfRule type="containsText" dxfId="32" priority="33" operator="containsText" text="Please fill your answer here.">
      <formula>NOT(ISERROR(SEARCH("Please fill your answer here.",B674)))</formula>
    </cfRule>
  </conditionalFormatting>
  <conditionalFormatting sqref="B701">
    <cfRule type="containsText" dxfId="31" priority="32" operator="containsText" text="Please fill your answer here.">
      <formula>NOT(ISERROR(SEARCH("Please fill your answer here.",B701)))</formula>
    </cfRule>
  </conditionalFormatting>
  <conditionalFormatting sqref="B710">
    <cfRule type="containsText" dxfId="30" priority="31" operator="containsText" text="Please fill your answer here.">
      <formula>NOT(ISERROR(SEARCH("Please fill your answer here.",B710)))</formula>
    </cfRule>
  </conditionalFormatting>
  <conditionalFormatting sqref="B725">
    <cfRule type="containsText" dxfId="29" priority="30" operator="containsText" text="Please fill your answer here.">
      <formula>NOT(ISERROR(SEARCH("Please fill your answer here.",B725)))</formula>
    </cfRule>
  </conditionalFormatting>
  <conditionalFormatting sqref="B735">
    <cfRule type="containsText" dxfId="28" priority="29" operator="containsText" text="Please fill your answer here.">
      <formula>NOT(ISERROR(SEARCH("Please fill your answer here.",B735)))</formula>
    </cfRule>
  </conditionalFormatting>
  <conditionalFormatting sqref="B784">
    <cfRule type="containsText" dxfId="27" priority="28" operator="containsText" text="Please fill your answer here.">
      <formula>NOT(ISERROR(SEARCH("Please fill your answer here.",B784)))</formula>
    </cfRule>
  </conditionalFormatting>
  <conditionalFormatting sqref="B789">
    <cfRule type="containsText" dxfId="26" priority="27" operator="containsText" text="Please fill your answer here.">
      <formula>NOT(ISERROR(SEARCH("Please fill your answer here.",B789)))</formula>
    </cfRule>
  </conditionalFormatting>
  <conditionalFormatting sqref="B827">
    <cfRule type="containsText" dxfId="25" priority="26" operator="containsText" text="Please fill your answer here.">
      <formula>NOT(ISERROR(SEARCH("Please fill your answer here.",B827)))</formula>
    </cfRule>
  </conditionalFormatting>
  <conditionalFormatting sqref="B838">
    <cfRule type="containsText" dxfId="24" priority="25" operator="containsText" text="Please fill your answer here.">
      <formula>NOT(ISERROR(SEARCH("Please fill your answer here.",B838)))</formula>
    </cfRule>
  </conditionalFormatting>
  <conditionalFormatting sqref="B904">
    <cfRule type="containsText" dxfId="23" priority="24" operator="containsText" text="Please fill your answer here.">
      <formula>NOT(ISERROR(SEARCH("Please fill your answer here.",B904)))</formula>
    </cfRule>
  </conditionalFormatting>
  <conditionalFormatting sqref="B914">
    <cfRule type="containsText" dxfId="22" priority="23" operator="containsText" text="Please fill your answer here.">
      <formula>NOT(ISERROR(SEARCH("Please fill your answer here.",B914)))</formula>
    </cfRule>
  </conditionalFormatting>
  <conditionalFormatting sqref="I262">
    <cfRule type="expression" dxfId="21" priority="11">
      <formula>$B262="Dimension 1: Policy is completed"</formula>
    </cfRule>
    <cfRule type="expression" dxfId="20" priority="12">
      <formula>$B262="Dimension 1: Policy contains missing answers"</formula>
    </cfRule>
    <cfRule type="containsText" dxfId="19" priority="13" operator="containsText" text="This section contains missing answers">
      <formula>NOT(ISERROR(SEARCH("This section contains missing answers",I262)))</formula>
    </cfRule>
  </conditionalFormatting>
  <conditionalFormatting sqref="I792">
    <cfRule type="expression" dxfId="18" priority="14">
      <formula>$B792="Dimension 3: Portal is completed"</formula>
    </cfRule>
    <cfRule type="expression" dxfId="17" priority="15">
      <formula>$B792="Dimension 3: Portal contains missing answers"</formula>
    </cfRule>
    <cfRule type="containsText" dxfId="16" priority="16" operator="containsText" text="This section contains missing answers">
      <formula>NOT(ISERROR(SEARCH("This section contains missing answers",I792)))</formula>
    </cfRule>
  </conditionalFormatting>
  <conditionalFormatting sqref="I1007">
    <cfRule type="expression" dxfId="15" priority="17">
      <formula>$B1007="Dimension 4: Quality is completed"</formula>
    </cfRule>
    <cfRule type="expression" dxfId="14" priority="18">
      <formula>$B1007="Dimension 4: Quality contains missing answers"</formula>
    </cfRule>
    <cfRule type="containsText" dxfId="13" priority="19" operator="containsText" text="This section contains missing answers">
      <formula>NOT(ISERROR(SEARCH("This section contains missing answers",I1007)))</formula>
    </cfRule>
  </conditionalFormatting>
  <conditionalFormatting sqref="I474">
    <cfRule type="expression" dxfId="12" priority="20">
      <formula>$B474="Dimension 2: Impact is completed"</formula>
    </cfRule>
    <cfRule type="expression" dxfId="11" priority="21">
      <formula>$B474="Dimension 2: Impact contains missing answers"</formula>
    </cfRule>
    <cfRule type="containsText" dxfId="10" priority="22" operator="containsText" text="This section contains missing answers">
      <formula>NOT(ISERROR(SEARCH("This section contains missing answers",I474)))</formula>
    </cfRule>
  </conditionalFormatting>
  <conditionalFormatting sqref="I2">
    <cfRule type="beginsWith" dxfId="9" priority="10" operator="beginsWith" text="Oeps too many">
      <formula>LEFT(I2,LEN("Oeps too many"))="Oeps too many"</formula>
    </cfRule>
  </conditionalFormatting>
  <conditionalFormatting sqref="I2">
    <cfRule type="beginsWith" dxfId="8" priority="9" operator="beginsWith" text="Missing answer">
      <formula>LEFT(I2,LEN("Missing answer"))="Missing answer"</formula>
    </cfRule>
  </conditionalFormatting>
  <conditionalFormatting sqref="I2">
    <cfRule type="expression" dxfId="7" priority="6">
      <formula>$B2="This section is completed"</formula>
    </cfRule>
    <cfRule type="expression" dxfId="6" priority="7">
      <formula>$B2="This section contains missing answers"</formula>
    </cfRule>
    <cfRule type="containsText" dxfId="5" priority="8" operator="containsText" text="This section contains missing answers">
      <formula>NOT(ISERROR(SEARCH("This section contains missing answers",I2)))</formula>
    </cfRule>
  </conditionalFormatting>
  <conditionalFormatting sqref="I2">
    <cfRule type="beginsWith" dxfId="4" priority="4" operator="beginsWith" text="Missing answer">
      <formula>LEFT(I2,LEN("Missing answer"))="Missing answer"</formula>
    </cfRule>
    <cfRule type="beginsWith" dxfId="3" priority="5" operator="beginsWith" text="1 answer only">
      <formula>LEFT(I2,LEN("1 answer only"))="1 answer only"</formula>
    </cfRule>
  </conditionalFormatting>
  <conditionalFormatting sqref="B1">
    <cfRule type="expression" dxfId="2" priority="1">
      <formula>$C1="This section is completed"</formula>
    </cfRule>
    <cfRule type="expression" dxfId="1" priority="2">
      <formula>$C1="This section contains missing answers"</formula>
    </cfRule>
    <cfRule type="containsText" dxfId="0" priority="3" operator="containsText" text="This section contains missing answers">
      <formula>NOT(ISERROR(SEARCH("This section contains missing answers",B1)))</formula>
    </cfRule>
  </conditionalFormatting>
  <dataValidations count="2">
    <dataValidation allowBlank="1" showDropDown="1" showInputMessage="1" showErrorMessage="1" errorTitle="Oeps" error="You can only enter &quot;x&quot; to mark your answer." promptTitle="Answer box" prompt="Please use an &quot;x&quot; to mark your answer." sqref="F3:F1006" xr:uid="{15C1202D-2484-4D70-B38E-9DE0E4F3F2E7}"/>
    <dataValidation type="list" allowBlank="1" showDropDown="1" showInputMessage="1" showErrorMessage="1" errorTitle="Oeps" error="You can only enter &quot;x&quot; to mark your answer." promptTitle="Answer box" prompt="Please use an &quot;x&quot; to mark your answer." sqref="E266 C77:C1048576 G794:I794 G791:I791 G676:I676 G955:I955 G267:I267 G3:I3 G1006:I1006 G113:I113 G172:I172 G261:I261 G264:I264 G320:I320 G386:I386 G417:I417 G448:I448 G473:I473 G476:I476 G479:I479 G599:I599 G737:I737 G797:I797 G890:I890 G6:I6 G354:I355 D354:E355 D6:E6 D890:E890 D797:E797 D737:E737 D599:E599 D479:E479 D476:E476 D473:E473 D448:E448 D417:E417 D386:E386 D320:E320 D264:E264 D261:E261 D172:E172 D113:E113 D1006:E1006 D3:E3 D267:E267 D955:E955 D676:E676 D791:E791 D794:E794 D829:E829 G829:I829 C2:C74" xr:uid="{3D86D0D0-DDD7-4D87-9A19-57DADCF9E5E7}">
      <formula1>"x"</formula1>
    </dataValidation>
  </dataValidations>
  <hyperlinks>
    <hyperlink ref="B28" r:id="rId1" display="https://www.stadt-zuerich.ch/portal/de/index/ogd/rahmenbedingungen.html" xr:uid="{F3900AC8-AA60-4A76-BE84-9C8B8E04FEC9}"/>
    <hyperlink ref="B150" r:id="rId2" display="https://www.bfs.admin.ch/bfs/de/home/dienstleistungen/ogd/aktivitaeten.html" xr:uid="{9B01603A-307D-4BE0-9BF7-AD87295F321A}"/>
    <hyperlink ref="B145" r:id="rId3" xr:uid="{44C78D67-EADE-4599-B5B4-FBC040CC9C46}"/>
    <hyperlink ref="B250" r:id="rId4" xr:uid="{46A746CA-FA33-4EB9-9B5F-F61E5F3290CE}"/>
    <hyperlink ref="B422" r:id="rId5" xr:uid="{34D704ED-7B4B-430A-A37B-ECF413FF429E}"/>
    <hyperlink ref="B730" r:id="rId6" xr:uid="{50248268-B133-477B-8C24-2FCA1037D7DA}"/>
    <hyperlink ref="B741" r:id="rId7" xr:uid="{51546DCC-7C2E-49F6-B9F8-F4B63199FB30}"/>
    <hyperlink ref="B576" r:id="rId8" xr:uid="{B95B33A6-C872-45EF-9147-6F65F32568D4}"/>
    <hyperlink ref="B571" r:id="rId9" xr:uid="{15ABE4C7-4C54-473C-B8CC-347243B6905D}"/>
    <hyperlink ref="B581" r:id="rId10" xr:uid="{FAD9E6B3-8DA9-4215-8001-5D57A7B266D7}"/>
    <hyperlink ref="B591" r:id="rId11" xr:uid="{519692BA-D63D-41CE-8B68-96BD325AFE46}"/>
    <hyperlink ref="B759" r:id="rId12" xr:uid="{494F9D14-C87D-4D3B-91DB-75576458FDB1}"/>
    <hyperlink ref="B878" r:id="rId13" location="maschinenlesbarkeit-der-daten-und-der-datenmodelle" xr:uid="{F31296BA-9F31-4F12-A789-B79259D3F95C}"/>
    <hyperlink ref="H576" r:id="rId14" display="https://opendata.swiss/de/showcase/3d-subsurface-viewer-swissgeol-ch" xr:uid="{A4CA61BC-6E10-4510-A984-7E062A04E2E7}"/>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D3632FC-68C6-40CE-B018-BF574CF5237A}"/>
</file>

<file path=customXml/itemProps2.xml><?xml version="1.0" encoding="utf-8"?>
<ds:datastoreItem xmlns:ds="http://schemas.openxmlformats.org/officeDocument/2006/customXml" ds:itemID="{4AA892F2-8E59-4295-951D-2D6A30988D88}"/>
</file>

<file path=customXml/itemProps3.xml><?xml version="1.0" encoding="utf-8"?>
<ds:datastoreItem xmlns:ds="http://schemas.openxmlformats.org/officeDocument/2006/customXml" ds:itemID="{401D1D68-F417-4EFA-9E72-7C590FA232F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Lincklaen Arriens, Eline</dc:creator>
  <cp:keywords/>
  <dc:description/>
  <cp:lastModifiedBy>Carsaniga, Giulia</cp:lastModifiedBy>
  <cp:revision/>
  <dcterms:created xsi:type="dcterms:W3CDTF">2022-12-08T12:58:20Z</dcterms:created>
  <dcterms:modified xsi:type="dcterms:W3CDTF">2022-12-13T15:52:35Z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SIP_Label_6bd9ddd1-4d20-43f6-abfa-fc3c07406f94_SetDate">
    <vt:lpwstr>2022-04-25T09:03:34Z</vt:lpwstr>
  </property>
  <property fmtid="{D5CDD505-2E9C-101B-9397-08002B2CF9AE}" pid="4" name="MediaServiceImageTags">
    <vt:lpwstr/>
  </property>
  <property fmtid="{D5CDD505-2E9C-101B-9397-08002B2CF9AE}" pid="5" name="MSIP_Label_6bd9ddd1-4d20-43f6-abfa-fc3c07406f94_ActionId">
    <vt:lpwstr>0f0fb6b0-74ee-4906-b50e-041b1d7d3043</vt:lpwstr>
  </property>
  <property fmtid="{D5CDD505-2E9C-101B-9397-08002B2CF9AE}" pid="6" name="ContentTypeId">
    <vt:lpwstr>0x01010079575E1D55909E40B67B276342E150A9</vt:lpwstr>
  </property>
  <property fmtid="{D5CDD505-2E9C-101B-9397-08002B2CF9AE}" pid="7" name="MSIP_Label_6bd9ddd1-4d20-43f6-abfa-fc3c07406f94_ContentBits">
    <vt:lpwstr>0</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Method">
    <vt:lpwstr>Standard</vt:lpwstr>
  </property>
  <property fmtid="{D5CDD505-2E9C-101B-9397-08002B2CF9AE}" pid="10" name="MSIP_Label_6bd9ddd1-4d20-43f6-abfa-fc3c07406f94_Enabled">
    <vt:lpwstr>true</vt:lpwstr>
  </property>
</Properties>
</file>