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D875549B-99A7-4F22-AB75-199F5DBEAFE2}" xr6:coauthVersionLast="47" xr6:coauthVersionMax="47" xr10:uidLastSave="{3D81B237-8931-43A5-89B5-1A19FC0371EC}"/>
  <bookViews>
    <workbookView xWindow="-108" yWindow="-108" windowWidth="23256" windowHeight="12456" xr2:uid="{9864A470-ABEC-4764-B65E-2959C41536B6}"/>
  </bookViews>
  <sheets>
    <sheet name="Italy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797" i="1" s="1"/>
  <c r="F806" i="1"/>
  <c r="F805" i="1"/>
  <c r="F804" i="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599" i="1" s="1"/>
  <c r="F608" i="1"/>
  <c r="F604" i="1"/>
  <c r="F603" i="1"/>
  <c r="F601" i="1"/>
  <c r="F600" i="1"/>
  <c r="F594" i="1"/>
  <c r="F593" i="1"/>
  <c r="F589" i="1"/>
  <c r="F588" i="1"/>
  <c r="F584" i="1"/>
  <c r="F583" i="1"/>
  <c r="F579" i="1"/>
  <c r="F578" i="1"/>
  <c r="F574" i="1"/>
  <c r="F573" i="1"/>
  <c r="F569" i="1"/>
  <c r="F568" i="1"/>
  <c r="F564"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79" i="1" s="1"/>
  <c r="F476" i="1" s="1"/>
  <c r="F488" i="1"/>
  <c r="F486" i="1"/>
  <c r="F485" i="1"/>
  <c r="F481" i="1"/>
  <c r="F480" i="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17" i="1" s="1"/>
  <c r="F420" i="1"/>
  <c r="F419" i="1"/>
  <c r="F413" i="1"/>
  <c r="F412" i="1"/>
  <c r="F411" i="1"/>
  <c r="F407" i="1"/>
  <c r="F406" i="1"/>
  <c r="F405" i="1"/>
  <c r="F401" i="1"/>
  <c r="F400" i="1"/>
  <c r="F399" i="1"/>
  <c r="F395" i="1"/>
  <c r="F394" i="1"/>
  <c r="F393" i="1"/>
  <c r="F389" i="1"/>
  <c r="F386" i="1" s="1"/>
  <c r="F388" i="1"/>
  <c r="F382" i="1"/>
  <c r="F381" i="1"/>
  <c r="F380" i="1"/>
  <c r="F376" i="1"/>
  <c r="F375" i="1"/>
  <c r="F374" i="1"/>
  <c r="F370" i="1"/>
  <c r="F369" i="1"/>
  <c r="F368" i="1"/>
  <c r="F364" i="1"/>
  <c r="F363" i="1"/>
  <c r="F362" i="1"/>
  <c r="F358" i="1"/>
  <c r="F357" i="1"/>
  <c r="F356" i="1"/>
  <c r="F355" i="1" s="1"/>
  <c r="F354" i="1" s="1"/>
  <c r="F350" i="1"/>
  <c r="F349" i="1"/>
  <c r="F348" i="1"/>
  <c r="F344" i="1"/>
  <c r="F343" i="1"/>
  <c r="F342" i="1"/>
  <c r="F334" i="1"/>
  <c r="F333" i="1"/>
  <c r="F332" i="1"/>
  <c r="F323" i="1"/>
  <c r="F322" i="1"/>
  <c r="F321" i="1"/>
  <c r="F320" i="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72" i="1" s="1"/>
  <c r="F183" i="1"/>
  <c r="F180" i="1"/>
  <c r="F179" i="1"/>
  <c r="F178" i="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794" i="1" l="1"/>
  <c r="F264" i="1"/>
  <c r="F2" i="1" s="1"/>
</calcChain>
</file>

<file path=xl/sharedStrings.xml><?xml version="1.0" encoding="utf-8"?>
<sst xmlns="http://schemas.openxmlformats.org/spreadsheetml/2006/main" count="1357" uniqueCount="712">
  <si>
    <t>Italy</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</si>
  <si>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</si>
  <si>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</si>
  <si>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</si>
  <si>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</si>
  <si>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</si>
  <si>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</si>
  <si>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</si>
  <si>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</si>
  <si>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</si>
  <si>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</si>
  <si>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</si>
  <si>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</si>
  <si>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</si>
  <si>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The transposition of the Open Data Directive was made by Legislative Decree 200/2021 [ https://www.gazzettaufficiale.it/atto/serie_generale/caricaDettaglioAtto/originario?atto.dataPubblicazioneGazzetta=2021-11-30&amp;atto.codiceRedazionale=21G00213&amp;elenco30giorni=false ] that has amended the Legislative Decree no. 36/2006 [ https://www.normattiva.it/uri-res/N2Ls?urn:nir:stato:decreto.legislativo:2006-01-24;36!vig= ]. 
This Decree has introduced the Guidelines for a better implementation of the arrangements set out in the Decree and in the Directive, see https://docs.italia.it/AgID/documenti-in-consultazione/lg-opendata-docs/it/bozza/index.html.
This document, currently under public consultation,  aims at supporting public administrations and other subjects in the process of open data and reuse of public sector information through specific requirements and recommendations. Specifically, these indications concern formats, publication, metadata profiles, licences and pricing, re-use requests and search tools, all aspects regulated by the Directive and the Decree.  The document also includes indications on organisational aspects and data quality, albeit not binding as they are not regulated by the indicated rules.</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</si>
  <si>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</si>
  <si>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</si>
  <si>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</si>
  <si>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</si>
  <si>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The open data strategy is defined with different legislation and documents.
The “Protocol for data management and Open Data” document, adopted in the “Data and Open Data Management Working Group” of the Steering Committee for the coordination of “OT11 and OT2” interventions within the framework of the Italian Partnership Agreement, includes a list of actions for the public administrations in the context of a national strategy in this area (see https://ot11ot2.it/  and http://network.ot11ot2.it/sites/default/files/opendata1_elementi_tecnici_e_strategie_v4_0.pdf ).
Inter alia, the document includes a dynamic “Basket of key datasets” -” (available for the download) annually updated. This “basket” is the basis for the calculation of the indicator 2RIS "Number of public databases available as open data (in percent) on the public databases of a selected basket" as defined in the 2014-2020 Partnership Agreement and to be published until 2023; at the same time, it is also a qualitative indicator with reference to the implementation of open data strategy (see https://www.dati.gov.it/monitoraggio/paniere-dataset).
The "Basket" is basically based on some  priority datasets, identified through the activities carried out over the years and in any case referred to: i) the government commitments (as the Italian Action Plan for G8 Open Data Charter), ii) the initiatives of the administrations, iii) the requests of the stakeholders, iv) the proposals emerged in the context of the "Data and Open data management" Working Area of the OT11-OT2 network, v) the commitments undertaken in the context of the Open Government Partnership (Action Plan of the OGP in the Open Data and Transparency theme), vi) the strategy of reference outlined with the Three-Year ICT Plan. Overall, the dynamic dataset basket represents an element of monitoring with reference to the national open data policies to the broader context of the implementation of the Open Data Directive.
The Three-year Plan for Information Technology in Public Administration is the national strategic document for all Public Administrations that oversees the digital transformation of the country [ https://www.agid.gov.it/it/agenzia/piano-triennale and https://www.agid.gov.it/sites/default/files/repository_files/pianotriennaleinformaticapa2021-2023.pdf ]. This transformation has to take place within the context of the European Digital Single Market according to a strategy that seeks to improve on-line access to services throughout Europe for consumers and businesses and to create a favorable context whereby digital services and networks can be developed to maximize the potential growth of the European digital economy. Within the Three-Year Plan, a specific chapter (Chapter 2) is dedicated to Data of the public administration. In line with the principles set out and in continuity with the actions started with the previous Plans, this three-year Plan aims to ensure greater effectiveness of administrative activity in all processes involving the use of data, both with reference to the sharing of data between public administrations for institutional purposes, and with reference to the re-use of data, for both commercial and non-commercial purposes, according to the open data paradigm. 
The article 50-ter of the Digital Administration Code (CAD) [ https://www.normattiva.it/uri-res/N2Ls?urn:nir:stato:decreto.legislativo:2005-03-07;82  ], with the aim of redesigning digital governance, speeding up the digitization of public services and simplifying relations between citizens and the public administration, among other provision, foreseen the adoption of a National Data Strategy, by subsequent decree of the President of the Council of Ministers. 
The aforementioned article of the CAD, among other things, a strong boost to the availability and interoperability of data of public administrations and public service undertakings, as well as the consolidation of the API catalogue, within the National Digital Data Platform.
For the definition of the National Data Strategy, a specific Working Group was set up, composed of representatives of 14 Public Administrations. In 2021, the working group produced a text of Recommendations that were submitted to the competent legislative office, both for the purposes of elaboration of the National Data Strategy, and for possible actions to be requested directly from the public administrations for the concrete pursuit of the aims underlying the implementation of the normative text of reference.
Furthermore, in line with the provisions of the action plan for EU eGovernment 2016-2020 (COM (2016) 179 final, and new European interoperability framework (COM (2017) 134 final, particular attention is given to the need for better coordination between various data policies, in particular for the implementation of the INSPIRE directive in the context of eGoverment policies. 
On this basis, the Three Years Plan highlights that the spatial information follows the implementing rules of the INSPIRE directive with regard to data harmonization, data access services, interoperability models, etc., whereas it is necessary to follow the rules of the implementation of the Open Data directive for everything concerning the conditions for data re-use (licensing, pricing, etc.).
Other supporting documents for the open data strategy:
“Guidelines for data catalogs” - according to the national metadata profile DCAT-AP_IT. 
[ https://www.dati.gov.it/content/dcat-ap-it-v10-profilo-italiano-dcat-ap-0 ]
“Guidelines for the implementation of the GeoDCAT-AP specification”- to implement in Italy the specification defined under the ISA / ISA2 programme, for enabling and ensuring access to geodata, also through the national open data portal.
[https://geodati.gov.it/geoportale/documenti/12-documenti/277-linee-guida-nazionali-geodcat-ap]
“Guidelines about technical rules for the definition and updating of the content of the National Catalogue for Spatial Data”.
[ https://agid.github.io/geodocs/rndt-lg/2.0.1/  ]</t>
  </si>
  <si>
    <t xml:space="preserve">Has this national strategy/policy been updated in the past 24 months? </t>
  </si>
  <si>
    <t xml:space="preserve">o If yes, please briefly describe the main changes. </t>
  </si>
  <si>
    <t>The Three-Year Plan for ICT in the PA has been updated by the Decree of the Minister for Technological Innovation and Digital Transition, 24 February 2022 (see https://www.agid.gov.it/sites/default/files/repository_files/dm24-02-2022-approvazionepianotriennaleinformaticapa2021-2023.pdf). Within the Three-Year Plan 2021-2023, a specific chapter (Chapter 2) is dedicated to Data of the public administration. 
This latest version of the Three-Year Plan, through strategic objectives, focuses on the implementation of the planned actions, directly involving actors of Public Administrations. The strategic objectives (OB) and expected results (RA) are: 
OB.2.1 - Foster data sharing and re-use between PAs and re-use by citizens and businesses
Expected results (RA):
R.A.2.1a - Increase the number of databases of national interest through APIs consistent with the interoperability model and with national and European data models and rules
R.A.2.1b - Increase the number of dynamic open datasets consistent with the provided for in Directive (EU) 2019/1024, with particular reference to their publication in interoperable format via APIs
R.A.2.1c - Increase the number of datasets made available through the network services under Directive 2007/2/EC (INSPIRE)
OB.2.2 - Increasing data and metadata quality
Expected results (RA):
R.A.2.2a - Increase the number of datasets with quality metadata compliant with European and national European and national reference standards
R.A.2.2b - Increase the number of open datasets made available by public administrations administrations
OB.2.3 - Raising awareness on policies for the valorisation of public information assets and on a modern data economy
Expected results (RA):
RA.2.3b - Increasing the number of open datasets adopting the CC BY 4.0 licence
The "Basket of the key datasets" defined in the “Protocol for data management and Open Data” was updated with the information and the measures related to 2021, see https://dati.gov.it/monitoraggio/paniere-dataset.
Another update concern the open data policy, as the transposition of the Open Data Directive was made by Legislative Decree 200/2021 [ https://www.gazzettaufficiale.it/atto/serie_generale/caricaDettaglioAtto/originario?atto.dataPubblicazioneGazzetta=2021-11-30&amp;atto.codiceRedazionale=21G00213&amp;elenco30giorni=false ] that has amended the Legislative Decree no. 36/2006 [ https://www.normattiva.it/uri-res/N2Ls?urn:nir:stato:decreto.legislativo:2006-01-24;36!vig= ].  See also answer to question 1.</t>
  </si>
  <si>
    <t>Is there any further open data policy/strategy at regional or local level?</t>
  </si>
  <si>
    <t>o If yes, please provide the URL and title of the document(s) and briefly describe.</t>
  </si>
  <si>
    <t>A specific page in the national open data portal dati.gov.it includes all references to open data policy/strategy and guidelines of the Italian regions, including title and URL of the documents: [ https://www.dati.gov.it/riferimenti-normativi-linee-guida-regionali ]</t>
  </si>
  <si>
    <t>Does the national strategy/policy include an action plan with measures to be implemented in the open data field?</t>
  </si>
  <si>
    <t xml:space="preserve">no </t>
  </si>
  <si>
    <t>o If yes, please briefly describe the main measures described by the action plan.</t>
  </si>
  <si>
    <t>As mentioned above (Q 1.3) a specific section of the Three-Year Plan for ICT in the PA 2021-2023 (which updates the previous) is dedicated to Data with specific actions to be implemented. [ https://www.agid.gov.it/sites/default/files/repository_files/pianotriennaleinformaticapa2021-2023.pdf ].
The strategic objectives (OB) and expected results (RA) included in the Plan are: 
OB.2.1 - Foster data sharing and re-use between PAs and re-use by citizens and businesses
Expected results (RA):
R.A.2.1a - Increase the number of databases of national interest through APIs consistent with the interoperability model and with national and European data models and rules
R.A.2.1b - Increase the number of dynamic open datasets consistent with the provided for in Directive (EU) 2019/1024, with particular reference to their publication in interoperable format via APIs
R.A.2.1c - Increase the number of datasets made available through the network services under Directive 2007/2/EC (INSPIRE)
OB.2.2 - Increasing data and metadata quality
Expected results (RA):
R.A.2.2a - Increase the number of datasets with quality metadata compliant with European and national European and national reference standards
R.A.2.2b - Increase the number of open datasets made available by public administrations administrations
OB.2.3 - Raising awareness on policies for the valorisation of public information assets and on a modern data economy
Expected results (RA):
RA.2.3b - Increasing the number of open datasets adopting the CC BY 4.0 licence
For each objective and expetced result listed above, the Plan defines specific actions that AgID and the other public administrations have to performed.</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</si>
  <si>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</si>
  <si>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</si>
  <si>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</si>
  <si>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</si>
  <si>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A specific expected result in the Three Year Plan for ICT in the PA (https://www.agid.gov.it/sites/default/files/repository_files/pianotriennaleinformaticapa2021-2023.pdf) concerns the increasing of the number of dynamic open datasets consistent with the provided for in Directive (EU) 2019/1024, with particular reference to their publication in interoperable format via APIs.
The targets set are:
Target 2021 - Documentation in the national open data catalogue of at least 50 dynamic datasets
Target 2022 - Documentation in the national open data catalogue of at least 150 dynamic datasets.
Target 2023 - Documentation in the national open data catalogue of at least 300 dynamic datasets.
To reach those targets, , the PAs and the undertakings fulfilling public services are required to identify the dynamic datasets to be opened and published in accordance with Directive (EU) 2019/1024 and document them in the metadata national catalogues.
Linked to that, the Legislative Decree no. 36/2006, as amended by the Legislative Decree no. 200/2021 transposing the Directive 2019/1024, includes specific provisions for dynamic data. Furthermore, the Guidelines for the implementation of that Decree define further specific arrangements, including requirements and recommendations, for the publication and the access to dynamic data (see https://docs.italia.it/AgID/documenti-in-consultazione/lg-opendata-docs/it/bozza/principi-generali/dati-dinamici.html).</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</si>
  <si>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</si>
  <si>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</si>
  <si>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</si>
  <si>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In the Three-Year Plan for ICT in the PA (https://www.agid.gov.it/sites/default/files/repository_files/pianotriennaleinformaticapa2021-2023.pdf) a specific expected result concerns the increasing of the number of spatial datasets made available through network services under Directive 2007/2/EC (INSPIRE). 
The targets set are:
Target 2021 - Documentation in the National Catalogue for Spatial Data and subsequent availability (through the harvesting) in the INSPIRE geoportal of at least 1,000 datasets
Target 2022 - Documentation in the National Catalogue for Spatial Data and subsequent availability (through the harvesting) in the INSPIRE geoportal of at least 1,500 datasets.
Target 2023 - Documentation in the National Catalogue for Spatial Data and subsequent availability (through the harvesting) in the Inspire geoportal of at least 2,500 datasets.
In addition, in Italy there is a specific regulatory framework for geospatial data (integrated in the data policy and established by law) including, inter alia:
“Guidelines for the implementation of the GeoDCAT-AP specification”- to implement in Italy the specification defined under the ISA / ISA2 programme, for enabling and ensuring access to geodata, also through the national open data portal (see https://geodati.gov.it/geoportale/documenti/12-documenti/277-linee-guida-nazionali-geodcat-ap);
"Guidelines about technical rules for the definition and updating of the content of the National Catalogue for Spatial Data" (see https://agid.github.io/geodocs/rndt-lg/2.0.1/ );
Technical specifications for data models also extending the INSPIRE data specifications (see https://geodati.gov.it/geoportale/datiterritoriali/regole-tecniche).
Linked to that, the Legislative Decree no. 36/2006, as amended by the Legislative Decree no. 200/2021 transposing the Directive 2019/1024, establishes that in case of spatial data, it shall follow the rules defined under the INSPIRE Directive and the provisions defined with Open Data Directive for the conditions for reuse.
The Guidelines for the implementation of that Decree define further specific arrangements, including requirements and recommendations, for the publication and the access to geo-spatial data, also in case such geo-spatial data are High Value Datasets (see https://docs.italia.it/AgID/documenti-in-consultazione/lg-opendata-docs/it/bozza/principi-generali/dati-territoriali.html).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</si>
  <si>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</si>
  <si>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</si>
  <si>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</si>
  <si>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The Fifth OGP National Action Plan includes a specific action for the pubblication of open data (in open and machine-readable format) about the public tenders, where the civil society is fully engaged (see https://open.gov.it/sites/default/files/media/documents/2022-03/5nap-piano-azione-governo-aperto-italia.pdf).</t>
  </si>
  <si>
    <t>6d</t>
  </si>
  <si>
    <t>Does the national strategy/policy foster the discoverability of the aforementioned types of data from your country on data.europa.eu?</t>
  </si>
  <si>
    <t>o If yes, please briefly describe how.</t>
  </si>
  <si>
    <t>As both national catalogues (open data portal and catalogue for spatial data) are harvested by data.europa.eu, all data documented in those catalogues are also discoverable in the European portal. Consequently, this affects also the aforementioned types of data, as, based on specific actions and requirements in the Three-Year Plan for ICT, PAs are required to document data in the mentioned catalogues.
Furthermore, the Legislative Decree No. 36/2006 (amended by the Legislative Decree No. 200/2021 transposing the Directive (UE) 2019/1024) includes a specific provision for documenting data falling within the scope of the Decree and Directive (so also dynamic data, geospatial data, etc.), through metadata, in the aforementioned catalogues.
Finally, in case of geospatial data the creation and publication of metadata are mandatory based on specific law (art. 59 of the Digital Administration Code). In case of geospatial data also available as open data, metadata documented in the catalogue for spatial data are also made available in the open data portal through GeoDCAT-AP. In order to avoid duplications in data.europa.eu portal, a filter is applied to the endpoint for excluding metadata for spatial data (already harvested from the national catalogue for spatial data).</t>
  </si>
  <si>
    <t>Does the national strategy/policy outline measures to support the re-use of open data by the public sector?</t>
  </si>
  <si>
    <t xml:space="preserve">These  measures should promote concepts such as data-driven government, policy-making and decision-making. </t>
  </si>
  <si>
    <t>The Article 50 of the Digital Administration Code (CAD) [ http://www.normattiva.it/uri-res/N2Ls?urn:nir:stato:decreto.legislativo:2005-03-07;82!vig= ] expressly states that the data of public administrations are formed, collected, stored, made available and accessible through the use of information and communication technologies that allow their use and re-use by other public administrations and by private (citizens, businesses …), in accordance with the conditions established by law.
The subsequent article 52 also provides, with reference to reuse by the public sector, that in the definition of the specifications or the outlines of the contracts, relating to products and services that involve the production, collection and management of data, the administrations provide for suitable clauses to allow the use, in accordance with the provisions of (aforementioned) art. 50.
Furthermore, the same article 52 provides that the activities aimed at ensuring the access and re-use of public administration data fall within the parameters for assessing managerial performance.
The same article 52, to support the re-use of open data by the public and private sector, establishes the principle “Open data by default”.
Moreover, in Italy, almost all Regions and many municipalities have their own “policy to support the reuse of open data”. [ https://www.dati.gov.it/riferimenti-normativi-linee-guida-regionali ] 
In general, these administrations proceed with the adoption of dedicated policies and local guidelines for the effective implementation of the national strategy on the territory.
In this regard, it should be noted that in order to harmonize the process of exploiting public data (at national, regional and local level) the strategy defined by the individual administrations has to comply with the strategy set out in the Three-Year Plan, resulting in disciplinary liability and economic damage in case of non-compliance (L. 208/2015, art.1, co 512-517).
[ http://www.normattiva.it/uri-res/N2Ls?urn:nir:stato:legge:2015-12-28;208!vig= ]
The Three-Year Plan explicitly states that the enhancement of public information assets is a strategic objective for the Public Administration to effectively address the new challenges of the data economy also to provide policy makers with data-driven tools to be used in decision-making processes.
In this context, a National Digital Data Platform (PDND - Piattaforma Digitale Nazionale Dati) is established by the art. 50-ter of the mentioned Digital Administration Code that will enable public administrations to share its own data through APIs also with the aim to develop data-driven policies. The Plan includes specific actions for public administrations for the implementation of PDND.</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</si>
  <si>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</si>
  <si>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</si>
  <si>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 Article 50 of the Digital Administration Code (CAD) [ http://www.normattiva.it/uri-res/N2Ls?urn:nir:stato:decreto.legislativo:2005-03-07;82!vig= ] expressly states that the data of public administrations are formed, collected, stored, made available and accessible through the use of information and communication technologies that allow their use and re-use by other public administrations and by private sector (citizens, businesses, ...) in accordance with the conditions established by law.
Furthermore, the Legislative Decree No. 36/2006 (amended by the Legislative Decree No. 200/2021 transposing the Directive (UE) 2019/1024) ensures the application of the principle that documents and data shall be re-usable for commercial or non-commercial purposes.
The Three-Year Plan for ICT in the PA 2021-2023 includes specific actions for smart communities related to specific project, such as the Smarter Italy project which intends to experiment with new technological solutions, alongside mechanisms of open innovation and smart procurement for the territories. Smarter Italy will initially operate on three lines: Smart mobility, Cultural heritage and Wellbeing, to gradually extend the digitization processes to the environment, infrastructures and training. The reuse of open data in this context is crucial.
Finally, the 2025 Strategy for Technological Innovation and digitisation of the Country includes 20 objectives among which "Data for the Cities of the Future" aimed at reusing data created by the operators fullfilling public services also by private sector to develop new services, new entrepreneurial activities, new innovative solutions (see https://assets.innovazione.gov.it/1610546390-midbook2025.pdf).</t>
  </si>
  <si>
    <t>9a</t>
  </si>
  <si>
    <t>Does the national strategy mandate carrying out and maintaining a data inventory by public bodies, whether at national or local levels?</t>
  </si>
  <si>
    <t>o If yes, please briefly specify.</t>
  </si>
  <si>
    <t>The Legislative Decree No. 36/2006 (amended by the Legislative Decree No. 200/2021 transposing the Directive (UE) 2019/1024) includes a specific provision for documenting data falling within the scope of the Decree and Directive, through metadata, in the national catalogues, the open data portal https://dati.gov.it and the catalogue for spatial data https://geodati.gov.it .
Article 24-quater, par.  2, D.L. n. 90/2014, converted into Law no. 114/2014, obliges all Public Administrations and companies, in which the Public Administrations have an interest (either totally or mainly), to notify the Agency for Digital Italy of the list of databases they manage. 
[ http://www.normattiva.it/uri-res/N2Ls?urn:nir:stato:decreto.legge:2014-06-24;90!vig= ]
As a result of the implementation of this rule, alphanumeric data, not spatial, are now documented in a special repository into the national portal dati.gov.it [ https://www.dati.gov.it/base-dati-informazioni ].
In addition, Article 50 of the Digital Administration Code [ http://www.normattiva.it/uri-res/N2Ls?urn:nir:stato:decreto.legislativo:2005-03-07;82!vig= ] requires administrations to proceed with the analysis of their own data, within the scope of their institutional tasks, also in combination with data held by other subjects, whereas “Legislative Decree no. 33/2013, Articles. 3 to 9-bis”  [ https://www.normattiva.it/uri-res/N2Ls?urn:nir:stato:decreto.legislativo:2013-03-14;33!vig=2019-06-05 ] provides for explicit actions for administrations aimed at the inventory, publication, access and re-use of data by administrations.
Finally, article 53 of the Digital Administration Code  states that the public administrations shall publish the inventory of data and metadata, as well as the related databases owned and the rules governing the access and the reuse of such data and metadata.</t>
  </si>
  <si>
    <t>9b</t>
  </si>
  <si>
    <t xml:space="preserve">If yes, do these data inventories also include the data collected by public bodies that cannot be published as open data? </t>
  </si>
  <si>
    <t>The aforementioned legislation affects both open and not open data. 
As indicated in the answer to the previous question, the database catalogue https://www.dati.gov.it/base-dati-informazioni collects information about the databases of the Public Administrations on the basis of the aforementioned D. L. 90/2014. This catalogue, integrated into the dati.gov.it national portal, has been made available for query functions and is particularly relevant with a view to fostering the sharing of data between public administrations, for institutional purposes which, together with the re-use of open data, represents one of the policies for enhancing the value of public information assets. These resources cannot be published as open data.
In addition, the national catalogue for spatial data https://geodati.gov.it (linked to the open data portal) includes the metadata for both open and not open spatial data. In case of open spatial data, metadata are also made available in the open data portal through the GeoDCAT-AP.</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</si>
  <si>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</si>
  <si>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</si>
  <si>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</si>
  <si>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</si>
  <si>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</si>
  <si>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</si>
  <si>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</si>
  <si>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</si>
  <si>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</si>
  <si>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</si>
  <si>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</si>
  <si>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</si>
  <si>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</si>
  <si>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</si>
  <si>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</si>
  <si>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</si>
  <si>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</si>
  <si>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Please fill your answer here.</t>
  </si>
  <si>
    <t>10c</t>
  </si>
  <si>
    <t>Are you preparing to make sure that public bodies holding high-value datatsets will denote those datasets as such in their metadata, following the publication of the related EU implementing act?</t>
  </si>
  <si>
    <t>o If yes, please specify how.</t>
  </si>
  <si>
    <t>The Guidelines  for the implementation of the Legislative Decree No. 36/2006 (amended by the Legislative Decree No. 200/2021 transposing the Directive (UE) 2019/1024), currently under public consultation, also include arrangements borrowed by the EU implementing act (see https://docs.italia.it/AgID/documenti-in-consultazione/lg-opendata-docs/it/bozza/principi-generali/serie-di-dati-di-elevato-valore.html). Inter alia, those guidelines state that the national metadata profile guidance (for both spatial and open data) will be updated in order to provide specific requirements and recommendations for denoting the HVD as such in their metadata, also following common indications given at European level (such as in the INSPIRE context geospatial category), if any.
Data providers shall align the metadata for their HVD to the aforementioned requirements and recommendations once the implementing Regulation about HVD will enter into force.</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</si>
  <si>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</si>
  <si>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</si>
  <si>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</si>
  <si>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</si>
  <si>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</si>
  <si>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</si>
  <si>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</si>
  <si>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</si>
  <si>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As datasets made available under INSPIRE initiative will be contribute in the Green Deal data space, the open spatial data falling under the implementing HVD Regulation has been prioritised as HVD.</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</si>
  <si>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</si>
  <si>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</si>
  <si>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A Syllabus "Digital skills for the PA" has been produced; it describes the minimum set of basic skills that allow the public employee to actively participate in the digital transformation of the public administration. The document includes a specific section dedicated to the skills related to data, information and documents and specifically to open data (see https://www.competenzedigitali.gov.it/fileadmin//user_upload/documenti/28feb22_Syllabus-competenze-digitali-pa_v2.pdf)
Italy has adopted a Global e-skills Strategy that foresees 4 areas of intervention: Higher Education and Training, Active workforce, ICT specialised skills and Citizens. Open data and open government are one of the common axes (see https://innovazione.gov.it/notizie/articoli/l-italia-ha-la-sua-strategia-nazionale-per-le-competenze-digitali/).</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</si>
  <si>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</si>
  <si>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</si>
  <si>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The Three-Year Plan states that the enhancement of the public sector information assets and open data are a strategic objective for PA in order to foster the creation of digital services with added value for citizens, businesses and, in general, all stakeholders.</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</si>
  <si>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</si>
  <si>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</si>
  <si>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</si>
  <si>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</si>
  <si>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</si>
  <si>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</si>
  <si>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The Legislative Decree no. 33/2013, so-called Transparency Decree, states that the documents, information and data whose publication is
mandatory under current legislation, including those ones published after civic access, shall be made available as open data (so in open and machine-readable format).</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</si>
  <si>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</si>
  <si>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</si>
  <si>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</si>
  <si>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</si>
  <si>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</si>
  <si>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The policy/strategy includes the implementation of an APIs catalogue https://developers.italia.it/it/api.html. Specific arrangements on that are provided in the Guideline for the implementation of the Legislative Decree 36/2006, as amended by Legislative Decree 200/2021 transposing Open Data Directive (see https://docs.italia.it/AgID/documenti-in-consultazione/lg-opendata-docs/it/bozza/pubblicazione-e-strumenti-di-ricerca/pubblicazione-dei-dati.html#api), also linked to the other Guidelines for the implementation of API. APIs are required for the publication of real-time, dynamic and high value datasets, but recommended also for all other data types, based on the Guidelines.
Furthermore, the Three Year Plan for ICT in the PA includes a specific action for the implementation of a repository of ontologies, schemas and controlled vocabularies, also linkek to a PNRR (National Recovery and Resilience Plan) project. About controlled vocabularies, in case of spatial data, a Registry is already available (see https://registry.geodati.gov.it/registry).</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</si>
  <si>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</si>
  <si>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</si>
  <si>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</si>
  <si>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</si>
  <si>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responsabilities are distributed among several public administrations.
The Agency for Digital Italy (AgID) is in charge of the execution of legislation provisions for open data, the implementation of the Open Data Directive according to the national open government policies. The Agency manages the national open data portal and the national catalogue for spatial data, defines national guidelines about the information of the public sector, defines the national metadata profiles. 
The Department for Digital Transformation is the support structure for the Minister for Technological Innovation and Digital Transition for the promotion and coordination of the Government's actions aimed at defining a unitary strategy in the field of digital transformation and modernization of the country through digital technologies.
The Department is in charge, inter alia, of the implementation of the APIs catalogue (and the linked National Digital Data Platform) and the repository of ontologies, schemas and controlled vocabularies for the semantic interoperability.
AgID and the Department for Digital Transformation jointly pursue the strategic objectives relating to the enhancement of the open data provided for in the Three-Year plan for ICT in the Public Administration.
The Open Government Partnership (OGP) is an international initiative that aims to obtain concrete commitments from governments in terms of promoting transparency, supporting civic participation, fighting corruption and spreading, within and outside the Public Administration, new technologies to support innovation.
The member countries, including Italy, have approved the Open Government Declaration, which commits them to undertake new initiatives in the field of open government. The OGP community is based on the inclusion and partecipation of various stakeholders; in Italy the OGP community includes 57 public administrations and 53 representatives from civil society.
One of the main themes that has always been the subject of attention is represented by the Open Data.
Other responsabilities lie with other public administrations, also at regional and local level.
At level of individual public administration, a relevant role in the organisation of offices and resources for the process of opening and reuse of data is played by the Office of the Digital Transition Manager (RTD) established by Article 17 of the CAD - Digital Administration Code, who is responsible for the transition to the digital operating mode and who reports directly to the political top management or, in its absence, to the administrative management of the administration. The digital transition manager (RTD) plays a role of reference of the political and/or administrative top management and is a transversal figure across the entire organisation in power to act on all the offices and areas of the administration, on the one hand, and as a point of contact with the Agency for Digital Italy and the Presidency of the Council of Ministers, on the other, for issues related to the digital transformation of public administrations</t>
  </si>
  <si>
    <t xml:space="preserve">What is the model used for governing open data in your country? </t>
  </si>
  <si>
    <t>top-down</t>
  </si>
  <si>
    <t>bottom-up</t>
  </si>
  <si>
    <t>hybrid</t>
  </si>
  <si>
    <t>o Could you briefly describe why this model was chosen/ works best for your country?</t>
  </si>
  <si>
    <t>As the responsabilities are distributed among several public administrations (see answer to the previous question) and data providers are both national and regional/local public administrations due to specific competencies assigned by law, the hybrid model is the most appropriate for governing open data in Italy.</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</si>
  <si>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</si>
  <si>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</si>
  <si>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</si>
  <si>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</si>
  <si>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</si>
  <si>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</si>
  <si>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AgID promotes a process for supporting the Italian Regions for the implementation of Regional Digital Agendas according to the lines of action of the Three-Year Plan for ICT in the Public Administration. Through the "Agreements", AgID provides the Regions with technical and operational support to facilitate the achievement of the objectives of the national and regional strategy. Those Agreements also include specific action for open data. From the date of stipulation of the Framework Agreement for Digital Growth and Citizenship Towards the Europe 2020 Objectives to date, AgID has signed 12 territorial agreements with the Regions of Abruzzo, Emilia-Romagna, Friuli-Venezia Giulia, Lazio, Marche, Piemonte, Puglia, Sardegna, Toscana, Veneto, Valle d'Aosta Region, Trento Autonomous Province.
 [ https://www.agid.gov.it/it/accordi-territoriali ]
Support is anyway ensured to all local and regional bodies, although no formal agreement was signed.</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</si>
  <si>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</si>
  <si>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</si>
  <si>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</si>
  <si>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</si>
  <si>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</si>
  <si>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</si>
  <si>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</si>
  <si>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</si>
  <si>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</si>
  <si>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</si>
  <si>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</si>
  <si>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</si>
  <si>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As the responsabilities are distributed among several public administrations (see answer to the question 12), in most cases each subject involved publish its own organization, eventually including people and team, in a specific section of its institutional website.
Some examples:
Lombardia Region - https://hub.dati.lombardia.it/stories/s/kwvm-qzkb
Piemonte Region - https://www.dati.piemonte.it/#/contatti</t>
  </si>
  <si>
    <t>Is a document describing the responsibilities and working approach of the national (and eventually regional and/or local) open data team publicly available?</t>
  </si>
  <si>
    <t>The responsabilities are assigned by law in most cases and consequently they are described in the legislation. 
For instance, the AgID responsability to adopt the Guideline for the implementation of the Legislative Decree no. 36/2006 (as amended by the Legislative Decree no. 200/2021 transposing Open Data Directive) is established with the art. 12 of the mentioned Decree.
Below some URLs of documents about responsabilities of some administrations involved (in some case general responsabilities also including open data):
AgID - https://www.agid.gov.it/it/dati/open-data 
Government Department for Digital Transformation - https://innovazione.gov.it/dipartimento/la-struttura/
At regional level, in most cases the working approach is described in the regional guidelines. The link to those documents is available here: https://dati.gov.it/riferimenti-normativi-linee-guida-regionali</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</si>
  <si>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</si>
  <si>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</si>
  <si>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national portal is managed by the Agency for Digital Italy, that is also part of the national open data team and is also in charge of specific responsabilities in the field of open data, as highlighted in the answer to question 12.
Consequently, the regular exchange is ensured.</t>
  </si>
  <si>
    <t>Does the governance model include the appointment of official roles in civil service that are dedicated to open data (e.g., open data officers)?</t>
  </si>
  <si>
    <t>o If yes, please describe how this task is fulfilled at public body level.</t>
  </si>
  <si>
    <t>The Guidelines for the implementation of the Legislative Decree no. 36 of 24 January 2006 (amended by Legislative Decree no. 200/2021, transposing Directive (EU) 2019/1024), currently under public consultation, provides, inter alia, recommendations on roles and responsibilities for the open data process. The organisational autonomy of the activities of each Administration does not allow a common model to be defined for managing the process of opening up data and implementing the indications defined in the Guidelines. Each Administration and, within it, each organisational unit are invited to identify and define its own organizational model on the basis of the financial, human and instrumental availability. The PAs are recommended to set up a special working group dedicated to the data opening process and a responsible officer of that group.
A relevant role in the process is played by the Office of the Digital Transition Manager (RTD) established by Article 17 of the CAD - Digital Administration Code (see also answer to question 13). This Manager has the power to appoint a specific working group for the open data process and a responsible for that WG.</t>
  </si>
  <si>
    <t xml:space="preserve">Is there a regular exchange of knowledge or experiences between the national open data team and the wider network of open data officers?  </t>
  </si>
  <si>
    <t xml:space="preserve">There are several occasions (meetings, conferences, web calls, etc.) that allow a regular comparison with public bodies on the many topics of interest, even with open data, covered by the Three-Year ICT Plan. 
AGID promotes the dissemination of the culture of open data and actions with training sessions aimed at PA officers in collaboration with some organizations and several webinars to improve the regular exchange between the various active public bodies, sharing knowledge and experiences.
The wider network of open data officers is also involved in the definition of national common documents, such as Open Data Guideline.
Examples: 
http://eventipa.formez.it/node/365535
https://dati.gov.it/notizie/direttiva-open-data-corso-le-attivita-del-gruppo-di-lavoro-sulle-linee-guida
In addition, on the "Rete Digitale" platform (reserved to the Digital Transition Manager (RTD) appointed in each Public Administration) a specific Open Data community has been created in order to foster regular discussions and exchange. https://www.retedigitale.gov.it/
Finally, in the framework of the information and training activities for the digital transition of the PA of the project "Italia Login - La casa del cittadino" - the "Line 3 Data and documents of the PA", through the implementation of information activities, dissemination of models and networking among the public administrations involved in the open data publication processes, aims at contributing to the improvement of the quality of data made available in open format by the Italian public administrations and of their metadata and documentation on the national portal dati.gov.it. In the context of the project, AgID organized several webinar series including the exchange of experiences and knowledge. 
All webinar series organized are listed in this page: https://www.agid.gov.it/index.php/it/agenzia/progetti-pon-governance/italia-login-casa-del-cittadino/informazione-formazione-transizione-digitale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</si>
  <si>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</si>
  <si>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</si>
  <si>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There are several occasions (meetings, conferences, online calls, etc.) that allow a regular comparison between public bodies and stakeholders. 
AGID promotes the dissemination of the culture of open data and actions with training sessions aimed at both PA and re-user (private sector, accademia, citizens) to improve the regular exchange of experiences and knowledge between the several actors involved.
Examples:
http://eventipa.formez.it/node/371150 (webinar with exchange of experiences of academia, public sector bodies and private sector)
The regular exchange is also allowed through the Forum Italia platform, a space for discussions, where a specific section is dedicated to data and open data in order to let to meet public sector bodies and open data reusers.
https://forum.italia.it/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</si>
  <si>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</si>
  <si>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</si>
  <si>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</si>
  <si>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</si>
  <si>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The “Protocol for data management and Open Data” [ http://network.ot11ot2.it/sites/default/files/opendata1_elementi_tecnici_e_strategie_v4_0.pdf ]
“Three Years Plan 2021-2023”  [ https://www.agid.gov.it/sites/default/files/repository_files/piano_triennale_per_linformatica_nella_pubblica_amministrazione_2021-2023.pdf ]
Dynamic “Basket of key datasets”, which more appropriately is a data publication plan for individual public body at both national and regional level 
[ https://www.dati.gov.it/monitoraggio/paniere-dataset ]
The “5th National Action Plan 2022-2023”, where, in particular, the National Anticorruption Authority is committed to improving the usability by society and stakeholders of the data collected in the National Data Bank of Public Contracts Public Contracts, recognised by the CAD as a database of national interest. This is achieved by making available, through an open-access portal, dashboards for browsing and self-service analysis of published data, of datasets in open RDF format and in the adoption of the OCDS (Open Contracting Data Standard) for their representation. The data present in the database are communicated to the Authority by the Single Procedure Managers (RUP) of the Contracting Stations and are published in their original form.
[ https://open.gov.it/sites/default/files/media/documents/2022-03/5nap-piano-azione-governo-aperto-italia.pdf ]
The Guidelines for the implementation of the Legislative Decree no. 36/2006 (as amended by the Legislative Decree no. 200/2021 transposing Open Data Directive) recommend PAs to define an own data publication plan, taking into account  some priorities on what data is to be open, i.e. HVD, dynamic data, data requested by users, data whose publication is mandatory by law (see https://docs.italia.it/AgID/documenti-in-consultazione/lg-opendata-docs/it/bozza/aspetti-organizzativi-e-qualit%C3%A0-dei-dati/aspetti-organizzativi.html#individuazione-e-selezione).</t>
  </si>
  <si>
    <t xml:space="preserve">Please update the first URL as it does not open. </t>
  </si>
  <si>
    <t xml:space="preserve">Please consider the following URL: https://ot11ot2.it/sites/default/files/linee_guida_e_protocolli/opendata1_elementi_tecnici_e_strategie_v4_0.pdf </t>
  </si>
  <si>
    <t>22a</t>
  </si>
  <si>
    <t>Are there processes to ensure that the open data policies/strategy previously mentioned are implemented (e.g., monitoring)?</t>
  </si>
  <si>
    <t>o If yes, please specify the process(es).</t>
  </si>
  <si>
    <t>I don't know</t>
  </si>
  <si>
    <t>The Agency for Digital Italy monitors, on a monthly basis, the increasing of open datasets on the national portal dati.gov.it. 
The monitoring takes place through the “Digital Transformation Enhancement”, a public dashboard that shows the state of the art of some projects of the Digital Growth Plan coordinated by the Agency. The dashboard publishes also the increase of number of administrations that publish open data (https://avanzamentodigitale.italia.it/it/progetto/open-data).
It is also possible to see the distribution of the published datasets throughout the DCAT-AP themes and the type of administration (national, regional, local ...). The data collected are public and available in open format in CSV and JSON format.
The Digital Administration Code assigns AGID the task of monitoring the implementation of the activities carried out by the administrations and assessing the results achieved with respect to the objectives of the Three-Year Plan for ICT in the PA. That monitoring, including the results for open data, is available here: https://monitoraggiopianotriennale.italia.it/ .
Furthermore, the Basket of key dataset is a tool used for monitoring the progress of data publication. Starting from the list defined as a plan, the data made available in open data are highlighted annually, and it is therefore possible to follow developments year by year, both for the national and the regional component (https://www.dati.gov.it/monitoraggio/paniere-dataset ).
Finally, the monitoring on metadata quality of data published in the national portal (also with reference to the expected results defined in the Three-Year Plan for ICT in the PA): https://dati.gov.it/Monitoraggio/MonitoraggioDinamico</t>
  </si>
  <si>
    <t>22b</t>
  </si>
  <si>
    <t xml:space="preserve">If yes, would you describe the status of implementation as satisfactory/neutral/unsatisfactory? </t>
  </si>
  <si>
    <t>Satisfactory</t>
  </si>
  <si>
    <t>Neutral</t>
  </si>
  <si>
    <t>Unsatisfactory</t>
  </si>
  <si>
    <t>o Please motivate your answer.</t>
  </si>
  <si>
    <t>The answer is motivated on the basis of the monitoring results, that show that the annual expected results are achieved (see https://monitoraggiopianotriennale.italia.it/dati2021/).</t>
  </si>
  <si>
    <t>23a</t>
  </si>
  <si>
    <t>Are there any processes in place to asses if public sector bodies are charging for data above marginal cost?</t>
  </si>
  <si>
    <t>The process is defined in the Guidelines for the implementation of the Legislative Decree no. 36/2006 (amended by the Legislative Decree no. 200/2021 transposing Directive 2019/1024). It foresees that a Decree of the Minister for the Economy and Finance shall define and periodically update the list of the public administrations and public-law bodies authorised to charge for data above marginal costs.</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</si>
  <si>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</si>
  <si>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</si>
  <si>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</si>
  <si>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</si>
  <si>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</si>
  <si>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</si>
  <si>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</si>
  <si>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</si>
  <si>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</si>
  <si>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</si>
  <si>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</si>
  <si>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</si>
  <si>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</si>
  <si>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</si>
  <si>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</si>
  <si>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Improving metadata and data quality;
Implementing the arrangements set out in the Open Data Directive and in the HVD Regulation
Using a common licensing framework;</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</si>
  <si>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</si>
  <si>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</si>
  <si>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</si>
  <si>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Improving metadata and data quality is one of the objective of the Three-Year Plan for ICT in the PA, that has defined some specific actions for achieving the expected results.
AGID promotes the implementation and the use of the standard ISO 25012 on data quality, ISO 25024 on data quality measurement, and UNI-TS 11725 "Guidelines for measuring data quality”. Increasing the quality of data is a specific goal of the ICT  Three Year Plan (2020 - 2022 and his updating 2021-2023, https://www.agid.gov.it/it/agenzia/piano-triennale) and a specific section is dedicated in the national Guidelines (https://docs.italia.it/AgID/documenti-in-consultazione/lg-opendata-docs/it/bozza/aspetti-organizzativi-e-qualit%C3%A0-dei-dati/qualit%C3%A0-dei-dati.html).
In addition, AGID has adopted a specific act aimed at improving data quality, see https://www.agid.gov.it/sites/default/files/repository_files/circolari/dt_cs_n.68_-_2013dig_-regole_tecniche_basi_dati_critiche_art_2bis_dl_179-2012_sito.pdf 
and the measurement of the data quality, see https://www.agid.gov.it/sites/default/files/repository_files/documenti_indirizzo/iso_25024_agid_misurazione_della_qualita_dei_dati.pdf.
The Guidelines for the implementation of the Legislative Decree no. 36/2006 (as amended by the Legislative Decree no. 200/2021, transposing the Open Data Directive) has been introduced by the mentioned Decree in order to support public administrations and other subjects in the process of open data and reuse of public sector information through specific requirements and recommendations. Specifically, these indications concern formats, publication, metadata profiles, licences and pricing, re-use requests and search tools, all aspects regulated by the Directive and the Decree.  The document also includes indications on organisational aspects and data quality, albeit not binding as they are not regulated by the indicated rules. See https://docs.italia.it/AgID/documenti-in-consultazione/lg-opendata-docs/it/bozza/index.html
The aforementioned Guidelines includes a specific requirement that states that open data shall be made available for reuse under the conditions of the Creative Commons BY 4.0 licence, the Creative Commons Public Domain Dedication (CC0) licence or any equivalent or less restrictive open licence. This is also aligned to the arrangements on licenses set out in the implementing HVD Regulation, although only affecting HVD.</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</si>
  <si>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</si>
  <si>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</si>
  <si>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</si>
  <si>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</si>
  <si>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Guidelines for the implementation of the Legislative Decree no. 36/2006 (amended by the Legislative Decree no. 200/2021 transposing the Directive 2019/1024), see https://docs.italia.it/AgID/documenti-in-consultazione/lg-opendata-docs/it/bozza/index.html;
Regular contacts and support by AgID;
Webinar series (such as http://eventipa.formez.it/node/326281);
APIs Catalogue and related support (https://developers.italia.it/it/api.html)
Repository of ontologies, schemas and controlled vocabularies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</si>
  <si>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</si>
  <si>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</si>
  <si>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</si>
  <si>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</si>
  <si>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The new release of the dati.gov.it portal allows dynamic data to be denoted as such through keywords that are monitored in relation to the provisions of the 2021-2023 Three-Year Plan where there is a specific action.
Below the activities to support dynamic and real-time data data holders:
Regular contacts and support by AgID;
Webinar series;
FAQ page with issues on dynamic data addressed (https://dati.gov.it/faq);
A set of documentation with specific arrangements (requirements and recommendations) on that data type: Guidelines for the implementation of the Legislative Decree no. 36/2006 (amended by the Legislative Decree no. 200/2021 transposing the Directive 2019/1024) with a section dedicated to that data (https://docs.italia.it/AgID/documenti-in-consultazione/lg-opendata-docs/it/bozza/principi-generali/dati-dinamici.html); Guidelines about APIs (https://trasparenza.agid.gov.it/moduli/downloadFile.php?file=oggetto_allegati/212801215110O__OLinee+Guida+interoperabilit%26%23224%3B+tecnica+PA.pdf);
APIs Catalogue and related support (https://developers.italia.it/it/api.html)</t>
  </si>
  <si>
    <t>25c</t>
  </si>
  <si>
    <t>Are there activities to assist geo-spatial data holders in their publication process?</t>
  </si>
  <si>
    <t xml:space="preserve"> Geo-spatial data is data that contains information on properties that are linked to a position on earth.</t>
  </si>
  <si>
    <t>The geospatial data are documented in the dedicated catalogue (RNDT - https://geodati.gov.it) that is linked to open data portal through GeoDCAT-AP. In case of open geospatial data, metadata documented in RNDT are also made available in the open data portal.
Below the activities to support geospatial data holders:
Webinar series such as http://eventipa.formez.it/node/316784;
Regular contacts and support for public administrations by AgID;
A skype account for a prompt support;
A detailed set of documentation: Guidelines (https://agid.github.io/geodocs/rndt-lg/2.0.1/), operational guidance (https://geodati.gov.it/geoportale/manuale-rndt), Italian GeoDCAT-AP specification (https://geodati.gov.it/geoportale/documenti/12-documenti/277-linee-guida-nazionali-geodcat-ap), Data specifications (https://geodati.gov.it/geoportale/datiterritoriali/regole-tecniche);
A set of tools available on the portal of the national catalogue for spatial data: editor, metadata upload service, validator, harvesting process management, metadata converter, test sandbox, GeoDCAT-AP API (https://geodati.gov.it)
INSPIRE Italia Registry: https://registry.geodati.gov.it/registry</t>
  </si>
  <si>
    <t>25d</t>
  </si>
  <si>
    <t>Are there activities to assist citizens or their working organisations in the publication of citizen-generated data?</t>
  </si>
  <si>
    <t>A specific commitment in the OGP Italy action plan  is to disseminate more information on the NRRP’s works (National Recovery and Resilience Plan), to improve the quality of the information disseminated by and the accessibility to the public, through the open format of the data and involvement of Civil society organizations (CSOs) in the definition of the monitoring indicators also by using data coming from CSOs, and to enable the right to information (relevant to transparency)  https://www.opengovpartnership.org/members/italy/commitments/IT0075/</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</si>
  <si>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</si>
  <si>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</si>
  <si>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</si>
  <si>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</si>
  <si>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</si>
  <si>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"Digital competences for PA" is an initiative promoted by the Department of Public Administration within the National Operational Programme ""Governance and Institutional Capacity 2014-2020"", which aims to consolidate digital competences common to all public employees, in order to increase the overall propensity for change and innovation in public administration. The initiative is based on three main components:
-the syllabus describing the set of knowledge and skills, organised by thematic areas and levels of mastery, which characterise the minimum set of digital competences that each civil servant should possess in order to operate nimbly in an increasingly digital PA;
-the web platform for the provision of skills tests and post-training learning assessment based on the syllabus, as well as for the selection of the most appropriate training modules to meet the identified knowledge needs; the platform also supports administrations in planning, managing and monitoring effective skills development paths in line with their organisational needs;
-the catalogue, which gathers training modules on the competence areas described in the syllabus, aimed at filling the digital competence gaps identified during the self-assessment phase.
The project includes also open data topics.
[ https://www.competenzedigitali.gov.it/il-progetto ]
AgID organizes webinar series about data and open data also for civil servants, such as http://eventipa.formez.it/node/365535 or http://eventipa.formez.it/node/326281.
In many of the webinars promoted by the national portal dati.gov.it the public managers themselves, owners of Italian open data initiatives, talk about their experience and share the knowledge gathered with other public administrations. 
[http://eventipa.formez.it/]
The National School for Administration is the institution responsible for selecting, recruiting and training officials and public executives, and is the central point of a Central System of recruitment and public training, established to improve efficiency and the quality of the Italian Public Administration. The School provided a rich catalogue of courses (in the classroom, eLearning, blended), for public officials, on many topics of interest for Public Administrations, including those related to open data.
[ http://sna.gov.it/ ]</t>
  </si>
  <si>
    <t>26b</t>
  </si>
  <si>
    <t xml:space="preserve">If yes, do these training activities offer a certification that is formally recognised? </t>
  </si>
  <si>
    <t>o If yes, please briefly describe.</t>
  </si>
  <si>
    <t>In some cases, such as the training courses taught by the National School for Administration, a participation certification is offered, recognised in the Public Administrations.</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</si>
  <si>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</si>
  <si>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</si>
  <si>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</si>
  <si>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</si>
  <si>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</si>
  <si>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</si>
  <si>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</si>
  <si>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Open Gov Week, from 16 to 21 May 2022, web, https://open.gov.it/partecipa/open-gov-week
Webinar series on Open Data Guidelines, from 4 May to 13 June, web, http://eventipa.formez.it/node/365535
ForumPA, 14-17 June 2022, Rome+web, https://www.forumpa.it/forum-pa-2022-eventi/
Open science and open data, 25 October 2021, web, https://openscience.unige.it/genOAweek2021/evento25_2
Open Data Day of Puglia Region, 16 December 2021, web, https://www.regione.puglia.it/web/istituzione-e-partecipazione/-/open-data-day-2021-della-regione-puglia-raccogliere-i-dati-per-cogliere-nuove-opportunit%C3%A0-1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</si>
  <si>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</si>
  <si>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</si>
  <si>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</si>
  <si>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</si>
  <si>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</si>
  <si>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</si>
  <si>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</si>
  <si>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</si>
  <si>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 xml:space="preserve">AgID and Formez (e.g. http://eventipa.formez.it/node/365535)
Regions (e.g. https://www.regione.puglia.it/web/istituzione-e-partecipazione/-/open-data-day-2021-della-regione-puglia-raccogliere-i-dati-per-cogliere-nuove-opportunit%C3%A0-1 or https://dati.gov.it/notizie/la-regione-calabria-organizza-la-giornata-della-trasparenza-2022-il-283-un-evento-sui-dati);
Municipalities (e.g. https://www.comune.vercelli.it/articolo/progetto-deas-data-economy-alps-strategy-hack-the-place-25-novembre);
Private sector (e.g. https://www.hackcopernicus.planetek.it/);
Universities (e.g. https://openscience.unige.it/genOAweek2021/evento25_2)
</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</si>
  <si>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</si>
  <si>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</si>
  <si>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</si>
  <si>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</si>
  <si>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</si>
  <si>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</si>
  <si>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The Italian legislation expressly provides for the definition of reuse of open data in the Digital Administration Code - legislative decree 82/2005 - Article 1, paragraph n-bis), where reuse means "use of the data referred to in Article 2(1)(e) of legislative decree no. 36 of 24 January 2006";
 [ https://www.normattiva.it/uri-res/N2Ls?urn:nir:stato:decreto.legislativo:2005-03-07;82 ]
The provision refers back to the definition contained in turn in Legislative Decree 36/2006 on the transposition of the PSI Directive, as subsequently amended by  the Legislative Decree 200 of 8 November 2021 transposing the Open Data Directive. Specifically:
(e) re-use: the use by natural or legal persons of documents held by: 
      (1) public administrations or bodies governed by public law for commercial purposes or for non-commercial purposes other than the institutional purposes for which the documents were produced, with the exception of except for the exchange of documents between public administrations or bodies governed by public law, or between administrations and bodies governed by public law, carried out exclusively within the framework of the performance of the institutional tasks of which they are holders; 
      (2) public undertakings and private undertakings referred to in Article 1, paragraph 2-quater, for commercial purposes or for non-commercial purposes other than those relating to the provision of services of general interest general interest services for which the documents have been produced, with the exception of for the exchange of documents between public undertakings and public administrations or bodies governed by public law set up exclusively within the framework of the performance of the tasks institutional tasks of the public administrations 
 [ https://www.normattiva.it/uri-res/N2Ls?urn:nir:stato:decreto.legislativo:2006-01-24;36~art2-com1-lete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</si>
  <si>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</si>
  <si>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</si>
  <si>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</si>
  <si>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</si>
  <si>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</si>
  <si>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</si>
  <si>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Some examples:
The Open Data portal of the Emilia Romagna Region provides an online form to collect information about the re-use made of the data (https://dati.emilia-romagna.it/?q=contact/Segnala-un-uso-dei-dati);
Lombardia Region collects information about the cases of re-use of the datasets published in the regional data portal (https://www.dati.lombardia.it/Government/Utilizzo-dei-dataset/m58v-fh6e/data);
At local level, Lecce Municipality publishes a page in the open data portal with the list of apps, dashboards and viz developped by reusing the open data documented in that portal (http://dati.comune.lecce.it/blog/?page_id=165);
The public undertaking TPER publishes a list of apps developped by reusing open data made available (https://www.tper.it/apps).
The Istituto Nazionale di Previdenza Sociale has dedicated a page in the Open Data section of the portal "Applications implemented" to record all the initiatives of re-use of Open Data.  
[ https://www.inps.it/nuovoportaleinps/default.aspx?sPathID=%3b0%3b46292%3b46305%3b&amp;lastMenu=46305&amp;iMenu=12&amp;p4=2 ].
The Institute also constantly monitors the downloads of Open Data from the Institutional portal by locating and analyzing them.  It is possible to have a summary of the downloads on a national scale on the page of the "Open Data Inps Distribution" portal.  
[ https://www.inps.it/nuovoportaleinps/default.aspx?sPathID=%3b0%3b46292%3b46305%3b46294%3b&amp;lastMenu=46294&amp;iMenu=12&amp;iNodo=46294&amp;p4=2 ] </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</si>
  <si>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</si>
  <si>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</si>
  <si>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The processes are conducted at public body level, such as at regional level. 
Some examples:
The Open Data portal of the Emilia Romagna Region provides an online form to collect information about the re-use made of the data (https://dati.emilia-romagna.it/?q=contact/Segnala-un-uso-dei-dati);
Lombardia Region collects information about the cases of re-use of the datasets published in the regional data portal (https://www.dati.lombardia.it/Government/Utilizzo-dei-dataset/m58v-fh6e/data);
At local level, Lecce Municipality publishes a page in the open data portal with the list of apps, dashboards and viz developped by reusing the open data documented in that portal (http://dati.comune.lecce.it/blog/?page_id=165);
The public undertaking TPER publishes a list of apps developped by reusing open data made available (https://www.tper.it/apps).
The Istituto Nazionale di Previdenza Sociale has dedicated a page in the Open Data section of the portal "Applications implemented" to record all the initiatives of re-use of Open Data.  
[ https://www.inps.it/nuovoportaleinps/default.aspx?sPathID=%3b0%3b46292%3b46305%3b&amp;lastMenu=46305&amp;iMenu=12&amp;p4=2 ].
The Institute also constantly monitors the downloads of Open Data from the Institutional portal by locating and analyzing them.  It is possible to have a summary of the downloads on a national scale on the page of the "Open Data Inps Distribution" portal.  
[ https://www.inps.it/nuovoportaleinps/default.aspx?sPathID=%3b0%3b46292%3b46305%3b46294%3b&amp;lastMenu=46294&amp;iMenu=12&amp;iNodo=46294&amp;p4=2 ]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</si>
  <si>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</si>
  <si>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</si>
  <si>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</si>
  <si>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If data are made available through APIs, the public bodies and undertakings fullfilling public services are required to describe those APIs in the APIs Catalogue included in the National Digital Data Platform established by the article 50-ter of the Digital Administration Code. This article also states that through that Platform it is possible collecting and storaging information about the access and transactions carried out to data distributed through the APIs.
https://www.normattiva.it/uri-res/N2Ls?urn:nir:stato:decreto.legislativo:2005-03-07;82</t>
  </si>
  <si>
    <t>Are you preparing to monitor and measure the level of re-use of your country's high-value datasets?</t>
  </si>
  <si>
    <t xml:space="preserve">o If yes, please briefly describe how. </t>
  </si>
  <si>
    <t>The Guidelines   for the implementation of the Legislative Decree no. 36/2006 (as amended by Legislative Decree no. 200/2021 transposing Directive (EU) 2019/1024), currently under public consultation and available here https://docs.italia.it/AgID/documenti-in-consultazione/lg-opendata-docs/it/bozza/index.html, include a section dedicated to HVD. The document foresees a specific guidance for providing further specific requirements and recommendations for the HVD providers in order to ensure HVD be conformant to the arrangements set out in the implementing Regulation (when it will enter into force). Those arrangements will concern the coordination at national level and the measures and initiatives for monitoring the level of re-use of HVD.</t>
  </si>
  <si>
    <t>Has your government specified what "impact of open data" means (e.g., in a strategy document)?</t>
  </si>
  <si>
    <t>o If yes, how do you define the impact of open data in your country? Please provide a URL to a public document describing it.</t>
  </si>
  <si>
    <t xml:space="preserve">Please fill your answer here. </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</si>
  <si>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</si>
  <si>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</si>
  <si>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</si>
  <si>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The use and impact of open data are included in a specific section of the annual report "The ICT spending in the Italian PA", see https://www.agid.gov.it/sites/default/files/repository_files/_la_spesa_ict_2021_nella_pa_italiana_-_principali_trend_e_percorsi_in_atto_final_v.02_2.pdf
This report is also linked to the Three-Year Plan for ICT in the PA that includes specific actions on data and open data. The implementation of those actions is annually measured and monitored, see  https://www.agid.gov.it/sites/default/files/repository_files/piano_triennale_per_linformatica_nella_pubblica_amministrazione_2021-2023.pdf and https://monitoraggiopianotriennale.italia.it/area-dati/
</t>
  </si>
  <si>
    <t>To allow the scoring of this answer, please further specify the link between the two reports mentioned and a methodology for open data impact. Can you please describe the key points of the methodology used?</t>
  </si>
  <si>
    <t xml:space="preserve">The first report mentioned is about  the ICT expenditure and 
ICT projects of the main central administrations and local bodies, whose data and information are collected through a periodic survey conducted by AGID.
The ICT Expenditure Survey 2021, now in its fourth edition, through constant comparison with the 
Administrations involved, supported the 2021-2023 update of the Three-Year Plan. 
This report analyses and deepens what emerged from the survey in the field with the aim of returning 
to the Administrations a detailed snapshot of spending trends, accompanied by insights into the main aspects of the ongoing digital transformation process.
The paragraph 4.3 Data Governance e Open Data describes how the availability of open data in central and local government supports activities and services for citizen, businesses and stakeholders in general, such as web and mobile application development. The report includes inter alia some graphs with a comparison between the extent of the release of datasets in open format and the development of services and applications based on the released data.
The second link was indicated only to highlight that the methodology described in the first report mentioned is based on the actions defined in the Three Year Plan for ICT in the PA. The analysis of the rates of achievement of the Plan's objectives allows the comparison needed to analyse the impact of open data on digital services and any other aspect of interest, included in the first report.
</t>
  </si>
  <si>
    <t>Are there studies conducted in the past year that focus on assessing the impact of open data in your country?</t>
  </si>
  <si>
    <t>o If yes, please provide examples and the URLs to such studies to support your answer.</t>
  </si>
  <si>
    <t>Open data and gender impact: The Municipality of Bologna has joined and supports #datipercontare, 
the campaign promoted by Period Think Tank. The open data world and the activism for the reduction of the 
gender gap meet in the campaign #datipercontare, promoted by the feminist collective "Period Think Tank" 
(based in Bologna and Rome), which with this initiative, launched in early March 2021, asks municipalities to make open and public data (disaggregated by gender) necessary to measure the gender impact of public policies. A way to assess, measure and, therefore, intervene on any disparities. 
The campaign has found the first strong adhesion by the Municipality of Bologna: in fact, the Council has approved, first in Italy, a resolution in which it commits to adopt the preventive Gender Impact Assessment (Vig) as a methodology for the adoption of municipal policies, strategic interventions and planning tools, starting from the use of Next Generation EU funds.
[ https://www.forumpa.it/open-government/open-data-e-impatto-di-genere-parte-da-bologna-datipercontare-la-campagna-promossa-da-period-think-tank/ ]
Milan Observatory 
- Objectives, Qualified human capital. One of eight cross-cutting and enabling objectives for cities, measured in terms of intensity of action and specific results.
[ https://dati.comune.milano.it/dataset/f10ad6ac-6ab8-40e3-a72f-97f6380af0ed ]
- Objectives, Urban development and green. One of eight cross-cutting and enabling objectives for cities, measured in terms of intensity of action and specific results.
[ https://dati.comune.milano.it/dataset/a332fdf8-7fa6-4b58-8e8e-9ce7cdaacf3b ]
- Objectives, PAs and citizens. One of eight cross-cutting and enabling objectives for cities, measured in terms of intensity of action and specific results.
[ https://dati.comune.milano.it/dataset/7a499d7d-dcd6-43a1-a556-908b9cfe5fa6]</t>
  </si>
  <si>
    <t xml:space="preserve">To my understanding the first project mentioned is not supposed to measure the impact of open data but rather to measure, through open data, the impact of public policies on gender issues. If so, the project is not enough to answer the question at hand, which rather asks for studies assessing the impact of open data. As regards the second example (MIlan Observatory), please further specify how this is assessing the impact of open data and provide the URL to any published report/study. </t>
  </si>
  <si>
    <t>The first project is mainly an initiative aimed at assessing the gender impact on the public policies. But the linked reports and studies highlight how the collection, availability and accessibility of open data are relevant for monitoring what above and consequently they measure the data impact, altough indirectly in some cases. To this end, you can also see this linked document that summarises the findings of the working table: https://www.thinktankperiod.org/wp-content/uploads/2021/12/DATI-PER-CONTARE-DEFINITIVO.pdf
Regarding the second example, also in this case the report doesn't specifically address the impact of open data, but  the impact of the digital technologies and of open data is assessed based on their support to the smart governance of the city (see https://osservatoriomilanoscoreboard.it/obiettivi/citta-smart/citta-smart-2019). To this end, the latest complete report is available here: https://www.osservatoriomilanoscoreboard.it/sites/default/files/2019-10/Osservatorio-Milano-2018-ITA.pdf.
In addition, a specific report on the data economy and data impact is available here: https://www.astrid-online.it/static/upload/econ/economiadeidati.pdf</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</si>
  <si>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</si>
  <si>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</si>
  <si>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A series of meetings, as part of the Forum PA's Cantieri project, involving stakeholders from both civil society and government,  addressing the issues from the point of view of reusers and public and private entities engaged in impact measurement initiatives.  
[ https://www.forumpa.it/open-government/open-data/cantieri-fpa-data-governance-una-comunita-al-lavoro-per-stimolare-il-riuso-degli-open-data/ ]
[ https://www.forumpa.it/tag/data-governance/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</si>
  <si>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</si>
  <si>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</si>
  <si>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</si>
  <si>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</si>
  <si>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</si>
  <si>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In some Regions the logs of users who access the portal are analyzed (e.g. data.regione.basilicata.it).</t>
  </si>
  <si>
    <t>Automated feedback mechanisms tracking users´ access to datasets</t>
  </si>
  <si>
    <t>Some organizations monitor the download of datasets, such as https://www.inps.it/OpenData/default.aspx?sPathID=%3b0%3b46292%3b46305%3b46294%3b&amp;lastMenu=46294&amp;iMenu=12&amp;iNodo=46294&amp;p4=2</t>
  </si>
  <si>
    <t>Surveys</t>
  </si>
  <si>
    <t>Interviews/workshops with re-users</t>
  </si>
  <si>
    <t>Some Regions make available a form on the data portals to get information about the reuse of data</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</si>
  <si>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</si>
  <si>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</si>
  <si>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</si>
  <si>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</si>
  <si>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Most organizations have regular interactions with users who publish or reuse data</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</si>
  <si>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</si>
  <si>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</si>
  <si>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</si>
  <si>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</si>
  <si>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The process is conducted at public body level.
The Open Data portal of the Emilia Romagna Region provides an online form to collect information about the re-use made of the data (https://dati.emilia-romagna.it/?q=contact/Segnala-un-uso-dei-dati);
Lombardia Region collects information about the cases of re-use of the datasets published in the regional data portal (https://www.dati.lombardia.it/Government/Utilizzo-dei-dataset/m58v-fh6e/data);
The Istituto Nazionale di Previdenza Sociale has dedicated a page in the Open Data section of the portal "Applications implemented" to record all the initiatives of re-use of Open Data.  
[ https://www.inps.it/nuovoportaleinps/default.aspx?sPathID=%3b0%3b46292%3b46305%3b&amp;lastMenu=46305&amp;iMenu=12&amp;p4=2 ].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</si>
  <si>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</si>
  <si>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</si>
  <si>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</si>
  <si>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The process is conducted at public body level.
Example:
Lombardia Region collects information about the cases of re-use of the datasets published in the regional data portal and classifies them on base of the scope of the app or service developped, i.e. data journalism, around me (location), B2B services, B2C services, data analysis, ...  (https://www.dati.lombardia.it/Government/Utilizzo-dei-dataset/m58v-fh6e/data);</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</si>
  <si>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</si>
  <si>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</si>
  <si>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</si>
  <si>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</si>
  <si>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</si>
  <si>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OpenCoesione is the open government initiative on cohesion policy in Italy. The portal provides access to searchable data on resources planned and spending, locations, thematic areas, planning and implementing authorities, the time needed to complete initiatives and payments for individual projects. Everyone can therefore assess how resources are being used to meet the needs of the territories involved.  
[ https://opencoesione.gov.it/it/progetto /] </t>
  </si>
  <si>
    <t xml:space="preserve">To my understanding, this is rather a use case that could well answer question 42. Yet, this question rather asks for data (for example also in the form of a report or analysis) about the impact of open data on governmental challenges, i.e., proofs of the effect that opening up data has on challenges like increasing government transparency or effectiveness. If you have such data, please update your answer. </t>
  </si>
  <si>
    <t xml:space="preserve">A more relevant report on transparency supervision activities published by the Italian Anti-Corruption Authority is available here: https://www.anticorruzione.it/documents/91439/119589/Report.Progetto.Trasparenza.12.03.2021+%281%29.pdf
In addition, in the "Useful studies and documents" section of the website of the Authority mentioned above (see https://www.anticorruzione.it/studi-e-documenti-utili) there is another report about measuring the risk of corruption at territorial level and promoting transparency, where the impact of open data in those activities is addressed.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</si>
  <si>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</si>
  <si>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</si>
  <si>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The open data projects always increase with high impact to efficiency and/or effectiveness of administrative action, below are some examples: 
Pronto Soccorso Lazio Ospedali: Application developed from the data of the Open Data Lazio portal. The application allows you to know how many people are waiting in the Emergency Room of the nearest hospital and thus identify the one with fewer patients waiting, so as to avoid long lines. It also allows you to: view hospitals in Lazio on a map or list; know how many people the ER is treating in that precise moment (how many red, yellow and green codes); search for a hospital by name. [ https://dati.lazio.it/cerca-app ]
Smart City Control Room, the solution of Trento Municipality to make increasingly aware decisions and effectively govern urban phenomena (https://www.forumpa.it/citta-territori/scelte-consapevoli-e-azioni-efficaci-il-comune-di-trento-progetta-la-sua-smart-city-control-room/)</t>
  </si>
  <si>
    <t>Is the use of open data in your country having an impact on transparency and accountability of public administrations?</t>
  </si>
  <si>
    <t>Open Data on Public Contracts, with analytics, dashboard:
https://dati.anticorruzione.it/superset/dashboard/appalti/
OpenCUP makes available to citizens, institutions and other entities, data, in open format, on public investment decisions financed with national, EU or regional public funds or with private resources registered with the Unique Project Code. The OpenCUP exposes data on investment decisions related to almost 800,000 projects, achieving full interoperability with other data from other public institutions in order to develop forms of institutional cooperation in line with the objectives of the 2014-2020 programming. OpenCUP, also allows to download data on public investment decisions, make searches and view in a simple way, on maps and infographics, select projects by sector, cost and territory or do research on the subjects who are committed to the realization of investments. The source of the data is the Register of Projects of the CUP System fed directly by the subjects holding the interventions and the data are updated on the portal every month. 
[ http://opencup.gov.it ] 
OpenBilanci allows people to monitor the balance sheets of all the Italian municipalities. The database can show the balance sheets of the last twelve years of all the municipalities. A large amount of raw and official data in machine-readable and freely reusable formats, ready to be downloaded by citizens, media and researchers.  
[ https://openbilanci.it/ ]</t>
  </si>
  <si>
    <t xml:space="preserve">Is the use of open data in your country having an impact on policy-making processes (i.e. are public administrations making use of the data as evidence for the problem identification and policy formulation)? </t>
  </si>
  <si>
    <t>Smart City Control Room, the solution of Trento Municipality to make increasingly aware decisions and effectively govern urban phenomena (https://www.forumpa.it/citta-territori/scelte-consapevoli-e-azioni-efficaci-il-comune-di-trento-progetta-la-sua-smart-city-control-room/)
"DT4Regions" big data platform led by the Emilia Romagna Region, which won in April 2021 the call for Preparatory Action "Artificial Intelligence and Big Data in the Digital Transformation of Public Administrations in Europe". The role of the Region will be to lead this new platform, which is the result of work started in 2019 with the presentation of a Preparatory Action to the European Parliament, which has ensured decisive support. The aim of the platform will be to identify concrete solutions for the public sector, developing innovative products based on Artificial Intelligence and Big data as well as processes, model organizational structures, to deliver local public services. This will be done by sharing information and experiences between administrations and regional ecosystems, in order to respond to new needs. The current emergency has further reaffirmed the leading role of Public Administration in identifying innovative responses through digital transformation.  
[ https://www.regione.emilia-romagna.it/notizie/2021/aprile/innovazione-big-data-e-pa-la-regione-emilia-romagna-guida-la-piattaforma-dt4regions ]</t>
  </si>
  <si>
    <t>Is the use of open data in your country having an impact on decision-making processes (i.e. are public administrations making use of the data as evidence to be included in their daily operations)?</t>
  </si>
  <si>
    <t xml:space="preserve">The space for data about the situation on the Covid-19 emergency in Italy, to take daily decisions, https://dati-covid.italia.it/
OpenCantieri is a project promoted and managed by the Ministry of Infrastructure and Transport (MIT) which presents an open, complete and updated information on the process of building public infrastructures. Data produced and exposed by public sources are integrated into a single platform with specific summaries and views. The information is fully accessible and can be downloaded via the MIT open data page.  
[ http://opencantieri.mit.gov.it/ ]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</si>
  <si>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</si>
  <si>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</si>
  <si>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</si>
  <si>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</si>
  <si>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 Ukraine 2022 Emergency Data: 
[ https://github.com/pcm-dpc/UKR-2022 ]
“Elderly community centres” - Municipality of Lecce - are territorial services aimed at promoting aggregation and meeting in order to foster, enrich and develop interpersonal relationships among the elderly, eliminating, or at least containing, isolation, abandonment and marginalization. These services are a meeting point open to all people living in the territory of Lecce, without neighbourhood constraints, over the age of 64. 
[ http://dati.comune.lecce.it/dataset/centri-sociali-anziani ]
"Parking areas for the disabled" - Municipality of Cremona: the dataset shows the list of parking areas and typology, also geo-referenced, that have been used for the development of two parking payment APPs (Phonzie and DropTicket) of the parking management company of the Municipality of Cremona.  [ https://www.dati.lombardia.it/Mobilit-e-trasporti/COMUNE-CREMONA-Aree-di-sosta-per-disabili/bmxa-nmtm ]</t>
  </si>
  <si>
    <t xml:space="preserve">To my understanding, these are use cases that could well answer the questions that follow. Yet, this particular question rather asks for data (for example also in the form of a report or analysis) about the impact of open data on societal challenges, i.e., proofs of the effect that opening up data has on our society, from a healthcare or housing perspective for instance. If you have such data, please update your answer. </t>
  </si>
  <si>
    <t>More relevant reports are as follows:
- https://www.equaleductoemploy.unito.it/ about inequalities in higher education careers and labor market outcomes;
- https://www.quotidianosanita.it/allegati/allegato477494.pdf about the equality in healthcare.
The reports mentioned above are not specifically focused on the impact of open data, but that impact is anyway addressed.</t>
  </si>
  <si>
    <t xml:space="preserve">Is the use of open data in your country having an impact on society´s ability to reduce inequality and better include minorities, migrants, and/or refugees (e.g., from the Ukrainian war)? </t>
  </si>
  <si>
    <t>Analysis of the phenomena and identification of measure for reducing inequalities between countries and within them (e.g. https://www.istat.it/storage/rapporti-tematici/sdgs/2021/goal10.pdf).
Ukraine Emergency. Humanitarian aid map Civil Protection Department Presidency of the Council of Ministers. 
Since the beginning of the emergency, the Civil Protection Department has been guaranteeing humanitarian assistance to Ukraine and the countries affected by the large flows of refugees fleeing the conflict, both within the framework of the Union Civil Protection Mechanism and of bilateral agreements.
On the basis of requests for international assistance, the Department coordinates the reconnaissance and dispatch of the available resources of the Components, Operational Structures and competing subjects of the National Civil Protection Service.
As part of the emergency, the Department is also ensuring the MedEvac-Medical Evacuation - also with the DisEvac-Disability Evacuation module - of patients in need of specialist assistance, transported to Italy and admitted to various national centres. 
By clicking on the pointers on the map, subdivided by type of assistance, you can view detailed information on the individual interventions. [ https://mappe.protezionecivile.gov.it/it/mappe-e-dashboards-emergenze/mappe-e-dashboards-ucraina/aiuti-umanitari ]
 Ukraine 2022 Emergency Data: 
[ https://github.com/pcm-dpc/UKR-2022 ]
Data and indicators on migrants and new citizens
http://stra-dati.istat.it/
Centri d'Italia is the  freely accessible platform from which it is possible to download detailed data on the  system for asylum seekers and refugees in Italy.
https://centriditalia.it/home</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</si>
  <si>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</si>
  <si>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</si>
  <si>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The open data have had a high level of awareness in the real estate sector, in fact there are several examples in this context both by government and by civil society:
"Confiscated Companies Open Data Project", a project funded under the PON Legacy 2014-2020 to fully understand the information assets related to the management, destination and recovery of confiscated assets, starting from the data and information mutually held, cooperation between some of the subjects involved in the management and destination of assets confiscated from organised crime, and of companies removed from the underworld.
[ https://dati.cittametropolitana.genova.it/it/dataset/patrimonio-immobiliare ] 
The Metropolitan City of Genoa deals with the real estate management of the institution's assets, addressing its activities both to the maintenance aspects, through interventions for the compliance of school buildings, in accordance with the regulations, and ordinary and extraordinary maintenance of all buildings in general, and to the enhancement of use in the management of the same, through the planning of real estate strategies, the granting of concessions or leases as well as the purchase and disposal of buildings, the management of utilities, etc. 
[ https://dati.cittametropolitana.genova.it/it/dataset/patrimonio-immobiliare ] 
The OpenDemanio portal is an online window on public real estate assets managed by the Agenzia del Demanio. Citizens, associations, local authorities and entrepreneurs can always have updated information on state assets and become promoters of investment projects, recovery and reuse.  
The sections that make up OpenDemanio are: Consistency and value: The data in the State Balance Sheet are updated annually, allowing you to know the territorial distribution of buildings and areas, their category (available assets, unavailable assets, artistic-historical state property) and their value. The data can also be consulted through a navigable map of Italy. Geolocation of State properties: In this section you can consult the map of the State buildings managed by the State Property Agency, displaying their location, also through Google StreetView. All buildings are equipped with an information sheet with the main features such as address, surface and category of belonging.  
OpenData: The data on the State's real estate assets are available in a transparent and open format, ready to be downloaded and used for research and in-depth analysis.  
Construction sites: This section of OpenDemanio identifies, locates and describes in detail the planned building interventions, above 100,000 euros, on the real estate assets managed by the Agenzia del Demanio, used by the state administrations. The maintenance operations relating to the latter type of use are managed within the "Centralised maintenance system" (Legislative Decree no. 98/2011, art. 12). By consulting the files of the individual sites you will discover the type of work (maintenance, restoration, better management of space), the stage of progress, the date scheduled for testing and funding available. The operations represented are managed directly by the Agenzia del Demanio or by the Provveditorato alle opere pubbliche (central purchasing bodies), against specific financing from the State budget. Rationalisation and Federal Building: The optimal management of the spaces used by the State Administrations, is one of the main activities carried out by the Agenzia del Demanio, which deals with identifying the best solutions available with the aim of containing costs and, in general, reducing public expenditure. This section includes and localises the most important operations for optimising space and reducing costs, the so-called rationalisations: thanks to information sheets, it is possible to learn about the buildings involved, the building interventions, the financing and the savings made. The most significant projects of Federal Building are also represented, a model that concentrates the public offices of the territory in a single location, offering a more efficient service to citizens. Regeneration and reuse: The valorisation of public buildings is one of the main activities carried out by the Agenzia del Demanio. The operations represented are the most important, capable of triggering processes of regeneration and development in the territories concerned. The various reuse projects include assets that are the protagonists of administrative, financial and urban planning paths aimed at maximising their economic, social and cultural value. Thanks to in-depth information sheets, it is possible to learn about the properties and subjects involved in the routes, the nature of the various initiatives and their progress.  
Value Country Lighthouses: The Fari project, promoted by Agenzia del Demanio e Difesa Servizi S.p.A., aims to create a network for the transformation of Italian coastal buildings into an opportunity for development for the territories that host them. In this section are presented the assets that are the protagonists of three calls for tenders, realized in 2015, 2016 and 2017 for the concession of some selected structures. Value Country Walks and Routes: The Valore Paese Cammini e Percorsi project is the new network project of the Agenzia del Demanio, promoted by MIBACT and MIT, which aims at the redevelopment and reuse of public buildings located along cycle-pedestrian routes and historical-religious routes. In this section are geolocalized the assets of the initiative, which with a recovery project, will become containers of services for walkers, pilgrims, cyclists and tourists.  
Section 110 cities: Modality of representation that makes it possible to distinguish graphically the different building interventions and rationalization and regeneration operations underway in the municipal boundaries of the provincial capitals. 
[ https://dati.agenziademanio.it/#/portale/progetto ] </t>
  </si>
  <si>
    <t xml:space="preserve">Is the use of open data in your country having an impact on the society´s level of awareness on health and wellbeing related issues (also but not only in light of the COVID-19 pandemic)? </t>
  </si>
  <si>
    <t>Analysis of the phenomenon and identification of measure for ensuring health and well-being for all and all ages (e.g. https://www.istat.it/storage/rapporti-tematici/sdgs/2021/goal3.pdf)
The RIAS Project "Integration, training and assessment of the impact of environmental pollution on health: Italian Environment and Health Network" funded by the National Centre for Disease Prevention and Control (CCM call 2018), was created to support the Ministry of Health on Environment and Health issues according to the indications of the National Prevention Plan (PNP) 2014-2019. RIAS intends to continue the virtuous experience gained in the field of environmental epidemiology with the 2015 CCM project EpiAmbnet, to implement the indications of the Ministry of Health Task Force on Environment and Health through the development of broader intersectoral processes that ensure operational integration between the National Health System (NHS) and the National System for Environmental Protection (SNPA) on environment and health issues.
[ https://rias.epiprev.it/ ]
The space for data about the situation on the Covid-19 emergency in Italy, https://dati-covid.italia.it/</t>
  </si>
  <si>
    <t>Is the use of open data in your country having an impact on the society´s level of education and skills (e.g., data literacy)?</t>
  </si>
  <si>
    <t>Analysis of the phenomena and identification of measure for providing quality, equal and inclusive education and promote continuous learning opportunities for all (e.g. https://www.istat.it/storage/rapporti-tematici/sdgs/2021/goal4.pdf)
Digital Skills Observatory: a series of dashboards that allow the reader to analyse the digital, no-digital and soft skill rate by occupational family and by individual occupation the associated competencies and elementary skills for each of them.
The skill rate analysis shows the percentage incidence of each skill rate component (digital, no-digital and soft) within each profession, both CEN and emerging. It is possible to compare skill rates overall (across all observed ICT professions), within the occupational family and within the individual profession.
The skill analysis allows to navigate - for each professional family - the 5 e-CF areas derived from the ICT business processes (PLAN - BUILD - RUN - ENABLE - MANAGE) and their distribution in each profession. Moving on to the in-depth analysis, the reader can further navigate the e-CF taxonomy (dimension 2) and, finally, the elementary skills associated with each e-CF category with the corresponding relevance. The relevance indicates the importance of the skill for the observed profession.
[ https://competenzedigitali.org/osservatorio-delle-competenze-digitali/analisi-delle-competenze/#overview ]
DATALIT is a joint research project coordinated by the "Istituto per le Tecnologie Didattiche" of the Italian National Research Council (CNR) and aim at promoting "Data Literacy" at the interface of higher education and business.
The project aims to disseminate data literacy at the interface between higher education and business, with the aim of laying the foundations for the integration of data literacy as a cross-curricular topic potentially in all university courses, identifying and developing common curricula and innovative teaching and learning approaches.
Target groups: 
Higher education students: Acquiring DATALIT-related skills will help students improve their job opportunities.
Training and human resources professionals:
Teachers, trainers and learning facilitators will be involved in DATALIT's innovative teaching approach to promote data literacy and data skills as a new part of digital competences.
Evaluators and validation professionals:
Stakeholders such as consultants, evaluators, process managers and other external observers will play a strategic role in the project.
The consortium is composed by 14 experienced partners from 4 Programme EU Countries (Italy, Germany, Portugal, Lithuania), 1 Non-EU Programme Country (Serbia) and 1 Partner Country from Western Balkans (Albania). In particular we have 5 Universities, 5 SMEs, 1 Educational centre, 1 EU network, 1 umbrella organisation.
[ https://datalit.pa.itd.cnr.it/it/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</si>
  <si>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</si>
  <si>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</si>
  <si>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</si>
  <si>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Energy and mining analysis and statistics
https://dgsaie.mise.gov.it/open-data
Drought observatory
https://drought.climateservices.it
Open Data analysis and indexes for the PA
Data-driven tools, accessible free of charge to all Italian municipalities, to support urban sustainability.
https://www.enelx.com/it/it/istituzioni/sostenibilita/open-data-pubblica-amministrazione</t>
  </si>
  <si>
    <t xml:space="preserve">To my understanding, these are use cases that could well answer the questions that follow. Yet, this particular question rather asks for data (for example also in the form of a report or analysis) about the impact of open data on environmental challenges, i.e., proofs of the effect that opening up data has on our environment. If you have such data, please update your answer. </t>
  </si>
  <si>
    <t xml:space="preserve">More relevant reports are as follows:
- https://www.isprambiente.gov.it/it/pubblicazioni/rapporti/indicatori-indici-e-scenari-per-lanalisi-dei-principali-trend-ambientali about indicators and scenarios for the analysis of the main environmental trends;
- https://www.snpambiente.it/wp-content/uploads/2021/06/Rapporto-SNPA-21_2021.pdf about the indicators of climate change impact.
The reports mentioned above are not specifically focused on the impact of open data, but that impact is anyway addressed. The second report indeed includes a selection of good practices to provide some examples of how the indicators have been translated into measures implemented at local level to cope with the effects of climate change.  </t>
  </si>
  <si>
    <t xml:space="preserve">Is the use of open data in your country having an impact on the level of protection of biodiversity (e.g., maintaining a good air and water quality)? </t>
  </si>
  <si>
    <t>Analysis of the phenomena and identification of measures for protecting, restoring and encouraging a sustainable use of terrestrial ecosystems, managing forests in a sustainable way, fighting desertification, arresting and reversing the degradation of the territory and stopping the loss of biodiversity (e.g. https://www.istat.it/storage/rapporti-tematici/sdgs/2021/goal15.pdf).
Biodiversity - Data Card
Data Card dedicated to the interventions of cohesion policies to protect and enhance biodiversity in Italy.
https://opencoesione.gov.it/it/pillole/data-card-biodiversita/
The project to preserve, enhance and use the biodiversity of the Italian livestock heritage.
https://opendata.leo-italy.eu/portale/home</t>
  </si>
  <si>
    <t xml:space="preserve">Is the use of open data in your country having an impact on the achievement of more environment-friendly cities (e.g., environment-friendly transport systems, waste management etc.)? </t>
  </si>
  <si>
    <t xml:space="preserve">Analysis of the phenomenon and identification of measure for making cities and human settlements inclusive, safe, resilient and sustainable (e.g. https://www.istat.it/storage/rapporti-tematici/sdgs/2021/goal11.pdf).
ReOPEN SPL is a project promoted by the Presidency of the Council of Ministers - Department for Regional Affairs and Autonomies and implemented by Invitalia through the 2014-2020 PON Governance and Institutional Capacity. It aims to improve the technical-administrative capacities of entities engaged in the processes of organising and improving the efficiency of networked local public services of general economic interest, with particular reference to integrated water service; urban waste management; local public transport. The implementation of the initiative is based on four interdependent lines of action: construction and management of databases; methodological models and technical and procedural standards; specialist support; valorisation and dissemination of the project heritage.
[ https://reopenspl.invitalia.it/ ]
VeloBÒ shows the cycle paths, the bike-sharing stations of the Municipality, the public racks and the bicycle sales/repair shops in the urban area of Bologna. The data are provided by the Open Data portal of the Municipality of Bologna, these are the sets used and the date of updating.  
[https://play.google.com/store/apps/details?id=com.matteogabella.velobo]  
Car Sharing Rome 
The App that allows citizens to travel in a simple, comfortable, sustainable and economical way. 
Rent a car, pick it up from a reserved stall, travel in ZTL and on preferential lanes, deliver it to another location dedicated to citizens. 
There are many way to use the Car Sharing Roma app during a trip: 
- stay free of charge in the fare areas (so-called blue stripes)
- Parking free of charge in the underground exchange car parks 
- circulate on traffic jammed days 
- take advantage of our discounts for metrobus card holders Rome 
- take advantage of our conventions and facilities to reach places of interest or go shopping with important discounts 
[https://play.google.com/store/apps/details?id=it.romamobilita.carsharing] </t>
  </si>
  <si>
    <t xml:space="preserve">Is the use of open data in your country having an impact on the fight of climate change and the response to connected disasters? </t>
  </si>
  <si>
    <t>Analysis of the phenomenon and identification of measures to fight climate change (e.g. https://www.istat.it/storage/rapporti-tematici/sdgs/2020/goal13.pdf)
Dedicated portal with data, indicators, climate maps, best practices.
https://cambiamenticlimatici.isprambiente.it/</t>
  </si>
  <si>
    <t xml:space="preserve">Is the use of open data in your country having an impact on the consumption of energy based on fuel and the switch to renewables? </t>
  </si>
  <si>
    <t>The open data project on the incentives provided by GSE - Gestore Servizi Energetici. 
The Open Data portal is an initiative undertaken as part of Operation Transparency, with the aim of providing citizens with free access to data on public incentives disbursed by GSE, year by year. On the portal are available, categorised by topic and in open format, all data concerning the incentive mechanisms managed - with an indication of the beneficiaries and the amounts received - that can be consulted, shared and reused by public and private operators. This is to facilitate information sharing and dialogue in a transparent manner with citizens, businesses and public administrations, in order to encourage the transition to clean energy. 
[ https://www.gse.it/dati-e-scenari/open-data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</si>
  <si>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</si>
  <si>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</si>
  <si>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</si>
  <si>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Multiannual Financial Framework 2021-2027 Dataset. The Multiannual Financial Framework defined by the European Commission with the resources allocated to EU member states for the period 2021-2027, divided into expenditure headings.
[ https://www.rgs.mef.gov.it/VERSIONE-I/e_government/amministrazioni_pubbliche/igrue/BancheDati/CatalogoOpenData/index.html ]
Osservatori RRN Ismea: Competitiveness indicators - Socio-economic context
This section contains the indicators that describe the socio-economic context in which Italian agriculture is set.
In particular, the socio-economic context is described through dashboards on the territory, population, per capita GDP (at current value or purchasing power parity), employment rate (also distinguished in female and male), unemployment rate (overall and youth).
In the economy and employment dashboard, it is possible to consult the variables employment, labour productivity and added value referring to the macro-sectors of the economy: total economy, primary, secondary and tertiary sectors; there is also a dashboard dedicated to investment (gross fixed capital formation and the ratio of investment to added value), again broken down by macro-sectors. In these last two dashboards, in addition to the data in absolute value, those on the % composition of the value of the total economy by macro-sector are available.
Finally, information on household consumption expenditure is available in this section, both overall and for agri-food-related expenditure items: food and non-alcoholic beverages, alcoholic beverages, tobacco and narcotics, hotels and restaurants. Here too, in addition to data in absolute value, the composition of expenditure by individual item is available.
[ https://www.ismeamercati.it/osservatori-rrn/indicatori-competitivita/contesto-socio-economico ]</t>
  </si>
  <si>
    <t xml:space="preserve">To my understanding, these are use cases that could well answer the questions that follow. Yet, this particular question rather asks for data (for example also in the form of a report or analysis) about the impact of open data on economic challenges, i.e., proofs of the effect that opening up data has on our economy. If you have such data, please update your answer. </t>
  </si>
  <si>
    <t xml:space="preserve"> More relevant reports and scientific articles:
https://www.itmedia-consulting.com/DOCUMENTI/economiadeidati.pdf about data economy, market trends and policy perspectives;
- https://www.morningfuture.com/it/2020/12/04/economia-dati-italia-covid/
- https://www.morningfuture.com/it/2019/05/13/rapporto-excelsior-lavoro-green-digital/
</t>
  </si>
  <si>
    <t xml:space="preserve">Is the use of open data in your country having an impact on the level of employment? </t>
  </si>
  <si>
    <t xml:space="preserve">Analysis of the phenomenon and identification of measures to promote long lasting, inclusive and sustainable economic growth, full and productive employment and decent work for all (e.g. https://www.istat.it/storage/rapporti-tematici/sdgs/2021/goal8.pdf)
ISTAT platform on level of employment with data, information and statistics.
http://dati.istat.it/Index.aspx?DataSetCode=DCCV_TAXOCCU1
Report on the level of employment of European and Italian regions
https://www.openpolis.it/il-tasso-di-occupazione-nelle-regioni-europee-e-italiane/
</t>
  </si>
  <si>
    <t xml:space="preserve">Is the use of open data in your country having an impact on the level of innovation and the adoption of new technologies? </t>
  </si>
  <si>
    <t>“Data for Good Italia” is an initiative that aims to illustrate the opportunities of data science at the service of the social sector through data, analysis, and news. The main objective is to tell how data and their analysis can contribute to a better society by contributing to the impact of social initiatives.  
[ https://www.dataforgood.it/ ]</t>
  </si>
  <si>
    <t xml:space="preserve">Is the use of open data in your country having an impact on the level of entrepreneurship (especially of women and minorities) and business creation (especially with Small- and Medium-sized Enterprises)? </t>
  </si>
  <si>
    <t>Camera di Commercio delle  Marche: Open data explorer - Business demography in Italy. This service, designed and implemented by the Marche Chamber of Commerce on InfoCamere data, is linked to constantly updated JSON-stat datasets.
The catalogue also offers Linked Open Data modelled in RDF Data Cube and serialised in JSON-LD.
[ https://opendata.marche.camcom.it/ ]
Ministry of Economic Development. Data Portal: registers, job lists and other data pertaining to the Ministry of Economic Development; this platform provides a single point of access with the aim of making it easier for citizens and businesses to consult the information. The data, updated periodically, can be searched with multiple keys and exported in csv format.
[ https://dati.mise.gov.it/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</si>
  <si>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</si>
  <si>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</si>
  <si>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</si>
  <si>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</si>
  <si>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</si>
  <si>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</si>
  <si>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https://dati.gov.it/</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</si>
  <si>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</si>
  <si>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</si>
  <si>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</si>
  <si>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</si>
  <si>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</si>
  <si>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</si>
  <si>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</si>
  <si>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</si>
  <si>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The API basePath is https://dati.gov.it/opendata/ </t>
  </si>
  <si>
    <t>Please update the URL that seems not to work.</t>
  </si>
  <si>
    <t>The URL provided is the basePath of the API endpoint. In order to make it works, you need to add the relevant method. As an example, if you want to use the package_list method, you have to use the following URL: https://dati.gov.it/opendata/api/3/action/package_list. More detailed information about the portal API is available at the page https://www.dati.gov.it/api</t>
  </si>
  <si>
    <t xml:space="preserve">Does the national portal offer documentation on the use of APIs and other tools that enable working with the aforementioned metadata? </t>
  </si>
  <si>
    <t>https://www.dati.gov.it/api</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</si>
  <si>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</si>
  <si>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</si>
  <si>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 xml:space="preserve">For data providers, the national profile DCAT-AP_IT allows to provide a link to documentation and other material regarding a specific dataset. Specifically through the properties “dct:description”, “dcat:landingpage” and “dct:conformsTo". If that information is included in the metadata, it is published in the landing page of the data set.
In addition, through the "Contact the Editorial Staff" form, users can provide any kind of documentation https://www.dati.gov.it/scrivi-redazione 
</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</si>
  <si>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</si>
  <si>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</si>
  <si>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</si>
  <si>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https://www.dati.gov.it/scrivi-redazione</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</si>
  <si>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</si>
  <si>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</si>
  <si>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</si>
  <si>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 xml:space="preserve">The "Contact the Editorial Staff" form https://www.dati.gov.it/scrivi-redazione can be also used  to submit feedback about specific datasets. The portal editorial staff, managed by AgID, receives feedback and provides responses, in some cases going back to the dataset owner  </t>
  </si>
  <si>
    <t>66c</t>
  </si>
  <si>
    <t xml:space="preserve">Does the national portal provide a mechanism for users to rate datasets ? </t>
  </si>
  <si>
    <t>As it is not avalable yet, we cannot score this answer for this year´s evaluation, but it can be included in the next one.</t>
  </si>
  <si>
    <t>The mechanism is still available in the development environment of the portal, as you can see, as an example, here: https://93.147.186.231/view-dataset/dataset?id=57c3ba96-6abf-411c-a757-ae6aa5144e98 (you should open the page despite the security warnings). It is not available yet as we are collecting the consensus of the data holders as they are responsible for managing the feedback collected through the rating system.</t>
  </si>
  <si>
    <t>Such mechanism could be a star rating system or similar voting/rating mechanism.</t>
  </si>
  <si>
    <t>Does the national portal enable users to find information and news on relevant open data topics in the country?</t>
  </si>
  <si>
    <t xml:space="preserve">https://www.dati.gov.it/notizie </t>
  </si>
  <si>
    <t>Does the national portal offer the possibility for users to receive notifications when new datasets are available on the national portal (RSS, ATOM feeds, email notifications etc)?</t>
  </si>
  <si>
    <t>https://dati.gov.it/notizie.xml</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</si>
  <si>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</si>
  <si>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</si>
  <si>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</si>
  <si>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The aforementioned "Contact the Editorial Staff" form available for users can be also used for requesting datasets, also with reference to the basket of datasets. The portal editorial staff, managed by AgID, receives feedback and provides responses, in some cases going back to the dataset owner. [ https://www.dati.gov.it/scrivi-redazione ]
As the Guidelines for the implementation of Legislative Decree no. 36/2006 (amended by the Legislative Decree no. 200/2021 transposing the Directive 2019/1024), currently under public consultation, has introduced a new procedure for requesting datasets directly to the data owner.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</si>
  <si>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</si>
  <si>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</si>
  <si>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</si>
  <si>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</si>
  <si>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</si>
  <si>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</si>
  <si>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</si>
  <si>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</si>
  <si>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</si>
  <si>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On the basis of the national policy adopted, the requests received is addressed on the OGP table, which by definition deals with the request of stakeholders. In consequence of the national policy adopted, if the request concerns the basket of open datasets, then the progress status of the request is monitored through the OGP table and the open data basket available at [ https://dati.gov.it/monitoraggio/paniere-dataset ]</t>
  </si>
  <si>
    <t>70a</t>
  </si>
  <si>
    <t>Does the team monitor the extent to which requests (either via the portal or otherwise) result in the publication of the requested data?</t>
  </si>
  <si>
    <t>o If yes, please describe how this monitoring is conducted.</t>
  </si>
  <si>
    <t>The monitoring is conducted by the portal team annually through the open data basket available at [ https://dati.gov.it/monitoraggio/paniere-dataset ]. The description of such monitoring is provided in an ad-hoc methodology note available at the same page (i.e. https://dati.gov.it/sites/default/files/2022-06/NotaMetodologica2021.pdf).</t>
  </si>
  <si>
    <t>70b</t>
  </si>
  <si>
    <t>If yes, to what degree do these requests result in the publication of the requested data?</t>
  </si>
  <si>
    <t>Does the national portal include a discussion forum or any other exchange possibility for users (whether data providers or re-users)?</t>
  </si>
  <si>
    <t>Based on the national policy, there are discussion forum for all purposes and all tasks of public sector external to the national portal. A specific area dedicated to the open data community (data providers) for discussion is available on the platform "Rete Digitale" managed by AgID https://www.retedigitale.gov.it. A more general discussion forum for all users, including sections dedicated to data and open data, is available here: https://forum.italia.it/</t>
  </si>
  <si>
    <t>To my understanding the discussion forum is not within the portal. Hence, this answer cannot be scored.</t>
  </si>
  <si>
    <t xml:space="preserve">The discussion forum is not within the portal in order to avoid the duplication of that tool, as it is already available even though on a general platform. Neverthless, the exchange possibility for users is guaranteed. 
</t>
  </si>
  <si>
    <t>Does the national portal have a designated area to showcase use cases?</t>
  </si>
  <si>
    <t>An appropriate tag is used to identify the use cases https://www.dati.gov.it/notizie?name=casi_d%27uso</t>
  </si>
  <si>
    <t xml:space="preserve">Does the national portal reference the datasets that the showcased use cases are based on? </t>
  </si>
  <si>
    <t>o If yes, please provide the URL to this feature/ to an example documenting this feature.</t>
  </si>
  <si>
    <t>Example: https://dati.gov.it/notizie/open-data-sugli-appalti-pubblici-line-il-nuovo-portale-anac</t>
  </si>
  <si>
    <t>Does the national portal provide the possibility for users to submit their own use cases?</t>
  </si>
  <si>
    <t>The users can submit their own use cases through the "Contact the Editorial Staff" form [ https://dati.gov.it/scrivi-redazione ].</t>
  </si>
  <si>
    <t>Does the national portal offer a preview function for tabular data?</t>
  </si>
  <si>
    <t>The visualization function for tabular data has been added by reusing the tool made available in the data.europa.eu portal.
To activate the preview function, once the metadata page of the dataset has been opened, the user has to click on the relevant "Resource preview" icon (the last of the three icons available, after "Copy link" and "Download resource") that appears for each distribution associated with the dataset.
As an example, see https://www.dati.gov.it/view-dataset/dataset?id=d673d132-dafa-4738-873c-1aaccc4209bf</t>
  </si>
  <si>
    <t>o If yes, please provide the URL to an example documenting this feature.</t>
  </si>
  <si>
    <t>Does the national portal offer a preview function for geospatial data?</t>
  </si>
  <si>
    <t xml:space="preserve">The open data portal is linked to the national catalogue for spatial data, that publishes both open data and data not yet available as open data. In case of open data, metadata is made available, through GeoDCAT-AP, also on the open data portal where the dataset is referenced by specific URI. This URI is resolved through the metadata page on the national catalogue for spatial data where a preview function, joined to query and search tools, is available also in accordance with the OGC standards. An integrated geoviewer is available at https://geodati.gov.it/geoportale/geoviewer/ . </t>
  </si>
  <si>
    <t xml:space="preserve">To allow the scoring of this answer, please provide the URL where one can access the national catalogue for spatial data and the geoviewer from the national open data portal. </t>
  </si>
  <si>
    <t xml:space="preserve">The page related to the metadata of spatial data in the national open data portal includes the URI of that dataset in the national catalogue for spatial data (having the structure https://geodati.gov.it/resource/id/{dataset-id}) that is resolved by the metadata page in that catalogue.
As an example:
https://www.dati.gov.it/view-dataset/dataset?id=a421826f-bdd7-49d9-b775-f8d9a703393d 
Through that URI, that dataset can be visualised in the geoviewer available in the catalogue for spatial data.
</t>
  </si>
  <si>
    <t>Are you preparing to promote the publication of high-value datasets on your national portal (e.g., by adding filtering features, editorial features, changes to navigation)?</t>
  </si>
  <si>
    <t xml:space="preserve">The Guidelines for the implementation of the Legislative Decree no. 36/2006 (as amended by Legislative Decree no. 200/2021 transposing Directive (EU) 2019/1024), currently under public consultation, include a section dedicated to HVD. The document foresees a specific guidance for providing further specific requirements and recommendations  and states that the national metadata profiles (for both spatial and open data) will be updated in order to provide specific arrangements for denoting the HVD as such in their metadata, also following common indications given at European level (such as in the INSPIRE context), if any.
Once the list of the HVD will be officially established by the implementing Regulation, the portal will be update consequently also for the implementation of what described above.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</si>
  <si>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</si>
  <si>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</si>
  <si>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</si>
  <si>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</si>
  <si>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</si>
  <si>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 xml:space="preserve">Since April 2020 AgID has implemented Web analytics Italia (WAI), a national platform for traffice and usage statistics of websites and digital services of the Italian Public Administrations [ https://webanalytics.italia.it ]. This platform is based on Matomo software.
</t>
  </si>
  <si>
    <t>80a</t>
  </si>
  <si>
    <t>Are traffic and usage statistics used to better understand users´ behaviour and needs and to update the portal accordingly?</t>
  </si>
  <si>
    <t xml:space="preserve">o If yes, what insights did you gain last year from the reviews of these analytics? </t>
  </si>
  <si>
    <t>With the latest release of the national portal we improved the functionalities of the portal by using results of log analytics (for example: improvement of the search criteria, monthly trend of open data available, monthly trend of administrations that make open data available, and so on).</t>
  </si>
  <si>
    <t>80b</t>
  </si>
  <si>
    <t>Do you perform further activities to better understand users´ behaviour and needs (e.g., web analytics, surveys, or analysis of social media feeds)?</t>
  </si>
  <si>
    <t>o If yes, please specify which activities.</t>
  </si>
  <si>
    <t>Further activities concern web analytics through the aforementioned platform https://webanalytics.italia.it and analysis of the official Twitter accounts linked to the national open data portal and the catalogue for spatial data continuously monitored by the communication office of the Agency for Digital Italy as well as by the portal team.</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</si>
  <si>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</si>
  <si>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</si>
  <si>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</si>
  <si>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</si>
  <si>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</si>
  <si>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</si>
  <si>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</si>
  <si>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</si>
  <si>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</si>
  <si>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</si>
  <si>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</si>
  <si>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</si>
  <si>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</si>
  <si>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</si>
  <si>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</si>
  <si>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</si>
  <si>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</si>
  <si>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</si>
  <si>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The aforementioned platform https://webanalytics.italia.it also provides the analytics based on the keywords used for searching data and content on the portal. The most used keawords were “covid”, “inquinamento”, besides specific geographical names.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</si>
  <si>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</si>
  <si>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</si>
  <si>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</si>
  <si>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1= Health
2= Economy &amp; Finance
3= Regions and cities
4= Culture and Sports
5= Agriculture and Fisheries
</t>
  </si>
  <si>
    <t xml:space="preserve">What datasets are the top 5 most frequently consulted on the portal, with 1 being the most popular one? </t>
  </si>
  <si>
    <t>o Please indicate 1 = name dateset X, 2 = name dataset Y etc. and select 'see answer box'</t>
  </si>
  <si>
    <t>1=Monitoraggio covid
2=Rischio idraulico
3=Elezioni
4=Parafarmacie
5=Uso e Copertura del Suolo</t>
  </si>
  <si>
    <t xml:space="preserve">Do you take measures to optimise the search and discoverability of content (data and editorial)? </t>
  </si>
  <si>
    <t xml:space="preserve">Periodic checks are made on the positioning of the national catalogue in the results on the search engines in order to carry out any necessary interventions to improve it or the way in which the different pages are previewed among the results of the search. Thanks to the recent evolution of the portal, advanced search functions have been released, (multiple search, search by keywords, search by administration, search by catalog etc ..). 
In addition, the integration between the open data portal and the catalogue for spatial data has further improved the data discoverability.
</t>
  </si>
  <si>
    <t xml:space="preserve">Is the metadata on your portal available in clear plain language to enable both humans and machines to read and understand it? </t>
  </si>
  <si>
    <t>o If no, please briefly explain why.</t>
  </si>
  <si>
    <t>The search results (metadata) are returned in clear plain language, both humans (such as HTML page showing metadata) and machines readable, in order to enable users and machine to use information retrieved by the portal.</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</si>
  <si>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</si>
  <si>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</si>
  <si>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</si>
  <si>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</si>
  <si>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</si>
  <si>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</si>
  <si>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</si>
  <si>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</si>
  <si>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</si>
  <si>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</si>
  <si>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</si>
  <si>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</si>
  <si>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</si>
  <si>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Each data provider is required to communicate the endpoint of  its local catalogue and then that local catalogue is harvested by the national portal.
In case a data provider doesn't manage an own local catalogue, the provider can create a dump file of metadata to be published in the national portal from a web accessible folder.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</si>
  <si>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</si>
  <si>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</si>
  <si>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</si>
  <si>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</si>
  <si>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</si>
  <si>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</si>
  <si>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A regular monitoring of the public open data catalogs is carried out and, depending on the circumstances, contacts are made with the contact points of the catalog to evaluate the methods of inclusion in the national catalog. The harvestng from web accessible folder (waf) is allowed in case of lack of the local catalog.
Furthermore, a FAQ page has been published in order to provide operational support to solve some issues related to the publication process https://dati.gov.it/faq.
</t>
  </si>
  <si>
    <t>93a</t>
  </si>
  <si>
    <t xml:space="preserve">Besides the national open data portal, are there other regional and local portals? </t>
  </si>
  <si>
    <t>o If yes, please provide a complete list and the links to these portals.</t>
  </si>
  <si>
    <t xml:space="preserve">The Regional portals available are:
Regione Basilicata https://dati.regione.basilicata.it/   
Regione Campania https://dati.regione.campania.it/ 
Regione Friuli Venezia Giulia https://www.dati.friuliveneziagiulia.it/ 
Regione Lombardia https://dati.lombardia.it/  
Regione Marche http://goodpa.regione.marche.it  
Regione Piemonte https://www.dati.piemonte.it
Regione Lazio                  https://dati.lazio.it/ 
Regione Puglia               https://dati.puglia.it/ 
Regione Sardegna http://opendata.regione.sardegna.it/ 
Regione Siciliana https://dati.regione.sicilia.it/ 
Regione Toscana http://dati.toscana.it  
Regione Umbria http://dati.umbria.it  
Regione del Veneto https://dati.veneto.it/ 
Regione Trentino Alto Adige https://dati.trentino.it/ 
Regione Valle d'Aosta https://www.regione.vda.it/statistica/Opendata/Opendataregione/opend_categoria_i.asp  
Regione Abruzzo http://opendata.regione.abruzzo.it/  
Regione Emilia Romagna https://dati.emilia-romagna.it/ 
Other local portals and other national thematic portals are listed at this page of the national open data portal: https://dati.gov.it/elenco-harvest-sources 
</t>
  </si>
  <si>
    <t>93b</t>
  </si>
  <si>
    <t xml:space="preserve">Are regional and local portals listed above and their data sources discoverable via the national portal? </t>
  </si>
  <si>
    <t xml:space="preserve">o If not applicable, please briefly explain why. </t>
  </si>
  <si>
    <t>All catalogues listed above and their data sources  are discoverable in the national portal. The list and the URL to those catalogue and data sources (also including other national and local catalogues not listed above) are available at this page: https://dati.gov.it/elenco-harvest-sources . In addition the catalogues and the data sources can be set as search criteria (see https://dati.gov.it/view-dataset).</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</si>
  <si>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</si>
  <si>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</si>
  <si>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</si>
  <si>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</si>
  <si>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</si>
  <si>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</si>
  <si>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 xml:space="preserve">Some examples : 
Dati in tempo reale sui posti liberi nei parcheggi di Firenze - Posti liberi
[ https://www.dati.gov.it/view-dataset/dataset?id=dati-in-tempo-reale-sui-posti-liberi-nei-parcheggi-di-firenze-posti-liberi ]
Air quality
[ https://www.dati.gov.it/view-dataset?Cerca=&amp;tags_set=dati+dinamici&amp;tags=dati+dinamici&amp;ordinamento= ]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</si>
  <si>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</si>
  <si>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</si>
  <si>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</si>
  <si>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</si>
  <si>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</si>
  <si>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</si>
  <si>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</si>
  <si>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It is not available a separated section yet, but the non-official data can be published, such as https://dati.gov.it/view-dataset?holder_name=%22comunita-di-pratica%22</t>
  </si>
  <si>
    <t xml:space="preserve">o If yes, please provide the URL to this section. 
</t>
  </si>
  <si>
    <t xml:space="preserve">Do you have an overview of the data providers (official and non-official) on your national portal? </t>
  </si>
  <si>
    <t>o If yes, please list the most important below.</t>
  </si>
  <si>
    <t xml:space="preserve">In the AMMINISTRAZIONI section (available here https://www.dati.gov.it/amministrazioni) of the dati.gov.it portal, the list of Administrations and bodies that, directly or indirectly, feed the national catalogue by documenting their open data is available, thus providing a further option for searching or selecting the available datasets.
Information on the number of administrations making open data available can be found in the dynamic monitoring section, i.e. https://www.dati.gov.it/Monitoraggio/MonitoraggioDinamico.
</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</si>
  <si>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</si>
  <si>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</si>
  <si>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</si>
  <si>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 xml:space="preserve">The national Portal includes a specific section dedicated to the PA databases not available as open data, see https://www.dati.gov.it/base-dati-informazioni.
Furthermore, the national data portal is linked to the catalogue for spatial data (i.e. https://geodati.gov.it), that includes both open and not-open data. In case of open data, the related metadata are made also available in the dati.gov.it portal through GeoDCAT-AP. </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</si>
  <si>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</si>
  <si>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</si>
  <si>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</si>
  <si>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</si>
  <si>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 National Portal is an essential infrastructure in the contest of the open data policies, which is also expressly provided for in the legislation transposing the Open Data directive (i.e. the legislative decree 200/2021 amending the Legislative Decree no. 36/2006 [ https://www.normattiva.it/uri-res/N2Ls?urn:nir:stato:decreto.legislativo:2006-01-24;36!vig= ] (art. 9) The national portal is also relevant infrustructure in the context of the three Year Plan 2021 – 2023 [ https://www.agid.gov.it/sites/default/files/repository_files/pianotriennaleinformaticapa2021-2023.pdf ]with specific actions linked to it. It is therefore institutionally guaranteed to be sustainable.</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</si>
  <si>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</si>
  <si>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</si>
  <si>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</si>
  <si>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</si>
  <si>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https://twitter.com/DatiGovIT - https://www.youtube.com/channel/UCHsqR2YhxeKgFT4rAKVcAAQ (there is also the Twitter account of the national catalogue for spatial data https://twitter.com/rndt_it )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</si>
  <si>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</si>
  <si>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</si>
  <si>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</si>
  <si>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 xml:space="preserve">Webinar series, such as http://eventipa.formez.it/node/326281 or http://eventipa.formez.it/node/316786
Articles, such as https://www.forumpa.it/open-government/open-data/datigovit-ecco-le-principali-novita-del-catalogo-nazionale-dei-dati-aperti/
Events with policy makers, such as https://www.youtube.com/watch?v=zohFb5TkyIk
</t>
  </si>
  <si>
    <t>Are the portal’s source code as well as relevant documentation and artifacts made available to the public (e.g., on platforms such as GitHub or GitLab)?</t>
  </si>
  <si>
    <t xml:space="preserve">o If yes, please provide platform name and the URL to the portal’s account on this platform.  </t>
  </si>
  <si>
    <t>Available in the repository dati.gov.it of the GitHub organization AgID, i.e. https://github.com/AgID/dati.gov.it</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</si>
  <si>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</si>
  <si>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</si>
  <si>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</si>
  <si>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</si>
  <si>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</si>
  <si>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We have currently assumed a two year lifecycle to make updates to the portal. The latest release was published in February 2021. Minor improvements are released regularly / when needed (such as the new monitoring pages and tools, the validator, …).</t>
  </si>
  <si>
    <t>104b</t>
  </si>
  <si>
    <t xml:space="preserve">If yes, what is the frequency of these reviews? </t>
  </si>
  <si>
    <t>quarterly</t>
  </si>
  <si>
    <t>bi-annually</t>
  </si>
  <si>
    <t>annually</t>
  </si>
  <si>
    <t>less frequently</t>
  </si>
  <si>
    <t>104c</t>
  </si>
  <si>
    <t>If yes, is the users’ feedback considered in the review process?</t>
  </si>
  <si>
    <t>All feedback collected through the form present in the portal, the discussions in the dedicated platforms or in the meetings and webinars, are taken into account in the review process.</t>
  </si>
  <si>
    <t>105a</t>
  </si>
  <si>
    <t>Do you monitor via a dashboard the characteristics of the data published on the portal, such as the distribution across categories, static vs. real-time data and how these change over time?</t>
  </si>
  <si>
    <t xml:space="preserve">https://avanzamentodigitale.italia.it/it/progetto/open-data  provide a monitoring in terms of the number of data sets published,number of public administrations that publishes open data, distribution across categories, real-time data, distribution across administrations type (national, regional, …). 
https://dati.gov.it/Monitoraggio/MonitoraggioDinamico provides the measures about metadata quality and the results of the actions on open data defined in the Three-Year Plan for ICT in the PA.
https://dati.gov.it/Monitoraggio/Statistiche provides the information and the annual statistics on the data published on the portal.
</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</si>
  <si>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</si>
  <si>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</si>
  <si>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</si>
  <si>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</si>
  <si>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Based on the monitoring results, specific and targeted activities are carried out by the portal team to support the individual data providers to improve the quality of its metadata published and consequently the general performance on the national portal. 
Furthermore, based on those results, specific guidance is provided as FAQ in order to address specific (preferibly common) issues (see https://dati.gov.it/faq).
Finally, the log of the harvesting process for each local/thematic catalogue is shared with the data provider in case corrections need.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</si>
  <si>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</si>
  <si>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</si>
  <si>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</si>
  <si>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</si>
  <si>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</si>
  <si>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</si>
  <si>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</si>
  <si>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A generalized approach has been defined that provides for weekly harvesting of each federated catalogue (https://www.dati.gov.it/elenco-harvest-sources), except for specific requests for more frequent updatin. Consequently, the upadate in the national portal is aligned with that one of the harvested local/thematic portal.</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</si>
  <si>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</si>
  <si>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</si>
  <si>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</si>
  <si>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</si>
  <si>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</si>
  <si>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</si>
  <si>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</si>
  <si>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</si>
  <si>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</si>
  <si>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</si>
  <si>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</si>
  <si>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</si>
  <si>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All types of data</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</si>
  <si>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</si>
  <si>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</si>
  <si>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</si>
  <si>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 xml:space="preserve">The Guidelines   for the implementation of the Legislative Decree no. 36/2006 (as amended by Legislative Decree no. 200/2021 transposing Directive (EU) 2019/1024), currently under public consultation and available here https://docs.italia.it/AgID/documenti-in-consultazione/lg-opendata-docs/it/bozza/index.html, include a section dedicated to HVD. The document foresees a specific guidance for providing further specific requirements and recommendations for the HVD providers in order to ensure HVD be conformant to the arrangements set out in the implementing Regulation (when it will enter into force).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</si>
  <si>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</si>
  <si>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</si>
  <si>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</si>
  <si>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</si>
  <si>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Increasing the quality of metadata is a specific goal of the Three Year Plan for ICT in the PA 2021 - 2023 as well as the previous Plans, [https://www.agid.gov.it/sites/default/files/repository_files/pianotriennaleinformaticapa2021-2023.pdf ]. Some actions and expected results in that Plan, indeed, concern the metadata quality:
R.A.2.2a - Increase the number of datasets with quality metadata compliant with European and national reference standards
To this end, the national portal makes available the list of data providers with the number of their datasets documented through metadata (see https://dati.gov.it/amministrazioni ) and the list of harvested catalogues with the number of datasets for each catalog (see https://dati.gov.it/elenco-harvest-source ). In addition, a validator has been implemented to allow data providers to know the quality of the metadata through compliance with mandatory and strongly recommended properties (such as contact point) in the DCAT-AP_IT profile. All this tools are used to discover any anomalies to be communicated to the competent administrations for a consequent improvement of metadata quality.
The dynamic Monitoring page in the data portal https://dati.gov.it/Monitoraggio/MonitoraggioDinamico shows the measures about the quality of metadata published in the open data portal on the basis of a weekly frequency. To this purpose some indicators have been identified in relation to which targeted and joint interventions are carried out with the individual administrations to improve the information available on the portal.
That page also shows the measures of the expected results and target of the Plan mentioned above.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</si>
  <si>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</si>
  <si>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</si>
  <si>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</si>
  <si>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</si>
  <si>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The information on the metadata quality is available in the monitoring section of the data portal, also downloadable in csv format: https://dati.gov.it/Monitoraggio/MonitoraggioDinamico </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</si>
  <si>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</si>
  <si>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</si>
  <si>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</si>
  <si>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https://www.dati.gov.it/fare-open-data/Strumenti-per-gli-Open-Data
https://www.dati.gov.it/contesto-normativo
The Guidelines for the implementation of the Legislative Decree no. 36/2006, as amended by Legislative Decree no. 200 of 8 November 2021, transposing Directive (EU) 2019/1024, currently under consultation: https://docs.italia.it/AgID/documenti-in-consultazione/lg-opendata-docs/it/bozza/aspetti-legali-e-di-costo/licenze-e-condizioni-di-riutilizzo.html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</si>
  <si>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</si>
  <si>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</si>
  <si>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 xml:space="preserve">In the past, a national licence IODL (Italian Open Data Licence) with the latest version 2.0  
[ https://www.dati.gov.it/content/italian-open-data-license-v20 ] was developped 
More recently, in line with the recommendations of the European Commission, we promote the use of CC-BY and, therefore, we have not made any further updates to the IODL.
The Guidelines for the implementation of the Legislative Decree no. 36/2006, as amended by Legislative Decree no. 200 of 8 November 2021, transposing Directive (EU) 2019/1024, currently under consultation, requires that the licences to be used are CC-BY 4.0, CC0 or any equivalent or less restrictive open licence https://docs.italia.it/AgID/documenti-in-consultazione/lg-opendata-docs/it/bozza/aspetti-legali-e-di-costo/licenze-e-condizioni-di-riutilizzo.html 
</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</si>
  <si>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</si>
  <si>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</si>
  <si>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</si>
  <si>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</si>
  <si>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</si>
  <si>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The Guidelines for the implementation of the Legislative Decree no. 36/2006, as amended by Legislative Decree no. 200 of 8 November 2021, transposing Directive (EU) 2019/1024, currently under consultation, requires that the licences to be used are CC-BY 4.0, CC0 or any equivalent or less restrictive open licence https://docs.italia.it/AgID/documenti-in-consultazione/lg-opendata-docs/it/bozza/aspetti-legali-e-di-costo/licenze-e-condizioni-di-riutilizzo.html</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</si>
  <si>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</si>
  <si>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</si>
  <si>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</si>
  <si>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</si>
  <si>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</si>
  <si>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</si>
  <si>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</si>
  <si>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</si>
  <si>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</si>
  <si>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</si>
  <si>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</si>
  <si>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</si>
  <si>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</si>
  <si>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</si>
  <si>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</si>
  <si>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</si>
  <si>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</si>
  <si>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</si>
  <si>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</si>
  <si>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</si>
  <si>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https://www.dati.gov.it/fare-open-data/Strumenti-per-gli-Open-Data
https://www.dati.gov.it/contesto-normativo
The Guidelines for the implementation of the Legislative Decree no. 36/2006, as amended by Legislative Decree no. 200 of 8 November 2021, transposing Directive (EU) 2019/1024, currently under consultation: https://docs.italia.it/AgID/documenti-in-consultazione/lg-opendata-docs/it/bozza/index.html 
</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</si>
  <si>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</si>
  <si>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</si>
  <si>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</si>
  <si>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The machine-readable format is mandatory, as it is a specific requirement of the Digital Administration Code and the legislation for open data and reuse of public sector information. In addition, the above requirement is supported by the Guidelines  for the implementation of the Legislative Decree no. 36/2006, as amended by Legislative Decree no. 200 of 8 November 2021, transposing Directive (EU) 2019/1024, which provide important guidance and specific arrangements for making datasets available in a machine-readable format. 
There are direct and regular contacts and support for data providers (mainly with the owner of the harvested catalogues) by a human resource dedicated for publishing data conformant to above mentioned laws and technical rules about the format to be open and machine readable.
Finally, we provide specific information about such formats in every events dedicated to data providers (webinars, training events, etc.).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</si>
  <si>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</si>
  <si>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</si>
  <si>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</si>
  <si>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There are direct and regular contacts and support for data providers (mainly with the owner of the harvested catalogues) by a human resource dedicated for publishing high-quality metadata, as this is included, with related expected results and actions, as an objective in the Three-Year Plan for ICT in Public Administration, with specific target set and specific tasks for public administrations.
Furthermore, the measure of the quality of the metadata published in the portal is weekly published in the monitoring dedicated page to show what and how many metadata elements are still not conformant to standards.
Finally, in case of error raised in the harvesting process for each local/thematic catalogue, the error log file is shared with the data provider in order to enable the alignment to the standards.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</si>
  <si>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</si>
  <si>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</si>
  <si>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</si>
  <si>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</si>
  <si>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 xml:space="preserve">Our documentation about the national profile DCAT-AP_IT, with also link to EU documentation: https://dati.gov.it/content/dcat-ap-it-v10-profilo-italiano-dcat-ap-0 and https://docs.italia.it/italia/daf/linee-guida-cataloghi-dati-dcat-ap-it/it/stabile/index.html 
Link to national Guidelines and other EU and national resources: https://dati.gov.it/fare-open-data/Strumenti-per-gli-Open-Data
</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</si>
  <si>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</si>
  <si>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</si>
  <si>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</si>
  <si>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</si>
  <si>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</si>
  <si>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</si>
  <si>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</si>
  <si>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</si>
  <si>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</si>
  <si>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</si>
  <si>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</si>
  <si>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</si>
  <si>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 xml:space="preserve">The decision to define a national profile (for Italy DCAT-AP_IT)) is mainly due to the needs related to the national legal system. The main extensions introduced concern:
-	The additional mandatory property rightsholder;
-	The additional optional properties subtheme and creator;
-	The class Distribution is mandatory;
-	Changes in the cardinality of several properties (from optional or recommended to mandatory), such as frequency, theme, modified.
Our local version is documented together with others in DCAT-AP implementation guidelines WG  https://docs.google.com/spreadsheets/d/1SPfA6fA9im_6EtxLDBtCMyBpt1q1aXl5ng4epLgSyJM/edit#gid=0
The national profile is available here:
https://docs.italia.it/italia/daf/linee-guida-cataloghi-dati-dcat-ap-it/it/stabile/index.html </t>
  </si>
  <si>
    <t>124a</t>
  </si>
  <si>
    <t>Do you investigate the most common causes for the lack of DCAT-AP compliance?</t>
  </si>
  <si>
    <t>124b</t>
  </si>
  <si>
    <t>If yes, what are the main causes for the lack of DCAT-AP compliance?</t>
  </si>
  <si>
    <t>o Please list the most common causes below and select 'see answer box'.</t>
  </si>
  <si>
    <t>Controlled vocabularies not used (also due to not appropriate configuration of the technologies used); 
mandatory properties missing.</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</si>
  <si>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</si>
  <si>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</si>
  <si>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</si>
  <si>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</si>
  <si>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</si>
  <si>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</si>
  <si>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</si>
  <si>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</si>
  <si>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</si>
  <si>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As reported in the National Guidelines, the use of the 5 -Star Open Data model is required for the representation / distribution of the data (see
https://docs.italia.it/AgID/documenti-in-consultazione/lg-opendata-docs/it/bozza/allegato-a-modello-per-i-dati-aperti.html#i-livelli-del-modello-per-i-dati-aperti ).
In accordance with the latest update of legislation regarding open data and reuse of public sector information, the FAIR principles are mandatory for research data and recommended for all other data types (see
https://docs.italia.it/AgID/documenti-in-consultazione/lg-opendata-docs/it/bozza/principi-generali/dati-della-ricerca.html)</t>
  </si>
  <si>
    <t>Do you conduct activities to promote and familiarise data providers with ways to ensure higher quality data (such as promoting the model referenced in the previous question)?</t>
  </si>
  <si>
    <t>The use of the 5 -Star Open Data model is promoted through the national Guidelines (see
https://docs.italia.it/AgID/documenti-in-consultazione/lg-opendata-docs/it/bozza/allegato-a-modello-per-i-dati-aperti.html#i-livelli-del-modello-per-i-dati-aperti ).
Furthermore, AGID promotes the implementation and the use of the standard ISO 25012 on data quality, ISO 25024 on data quality measurement, and UNI-TS 11725 "Guidelines for measuring data quality”. Increasing the quality of data is a specific goal of the ICT  Three Year Plan (2020 - 2022 and his updating 2021-2023, https://www.agid.gov.it/it/agenzia/piano-triennale) and a specific section is dedicated in the national Guidelines (https://docs.italia.it/AgID/documenti-in-consultazione/lg-opendata-docs/it/bozza/aspetti-organizzativi-e-qualit%C3%A0-dei-dati/qualit%C3%A0-dei-dati.html).
In addition, AGID has adopted a specific act aimed at improving data quality, see https://www.agid.gov.it/sites/default/files/repository_files/circolari/dt_cs_n.68_-_2013dig_-regole_tecniche_basi_dati_critiche_art_2bis_dl_179-2012_sito.pdf 
and the measurement of the data quality, see https://www.agid.gov.it/sites/default/files/repository_files/documenti_indirizzo/iso_25024_agid_misurazione_della_qualita_dei_dati.pdf.</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</si>
  <si>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</si>
  <si>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</si>
  <si>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</si>
  <si>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</si>
  <si>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</si>
  <si>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</si>
  <si>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</si>
  <si>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</si>
  <si>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</si>
  <si>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</si>
  <si>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</si>
  <si>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</si>
  <si>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</si>
  <si>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</si>
  <si>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</si>
  <si>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The following monitoring sections are available:
https://avanzamentodigitale.italia.it/it/progetto/open-data 
https://dati.gov.it/Monitoraggio/Statistiche
https://dati.gov.it/Monitoraggio/MonitoraggioDinamico</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</si>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</sst>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sz val="12"/>
      <color rgb="FF000000"/>
      <name val="Calibri"/>
      <family val="2"/>
      <scheme val="minor"/>
    </font>
    <font>
      <b/>
      <sz val="12"/>
      <color rgb="FF000000"/>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19">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2"/>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C00000"/>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197">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vertical="top" wrapText="1"/>
    </xf>
    <xf numFmtId="0" fontId="0" fillId="0" borderId="0" xfId="0"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vertical="top" wrapText="1"/>
    </xf>
    <xf numFmtId="0" fontId="4" fillId="4" borderId="0" xfId="0" applyFont="1" applyFill="1" applyAlignment="1" applyProtection="1">
      <alignment horizontal="left" vertical="top" wrapText="1"/>
      <protection locked="0"/>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vertical="top" wrapText="1"/>
    </xf>
    <xf numFmtId="0" fontId="5" fillId="0" borderId="0" xfId="0" applyFont="1" applyAlignment="1">
      <alignment horizontal="left" vertical="top" wrapText="1"/>
    </xf>
    <xf numFmtId="0" fontId="12" fillId="5" borderId="0" xfId="0" applyFont="1" applyFill="1" applyAlignment="1">
      <alignment horizontal="left" vertical="top" wrapText="1"/>
    </xf>
    <xf numFmtId="0" fontId="6" fillId="5" borderId="0" xfId="0" applyFont="1" applyFill="1" applyAlignment="1">
      <alignment horizontal="left" vertical="top" wrapText="1"/>
    </xf>
    <xf numFmtId="0" fontId="13" fillId="5" borderId="0" xfId="0" applyFont="1" applyFill="1" applyAlignment="1">
      <alignment horizontal="left" vertical="top" wrapText="1"/>
    </xf>
    <xf numFmtId="0" fontId="14" fillId="5" borderId="0" xfId="0" applyFont="1" applyFill="1" applyAlignment="1">
      <alignment vertical="top" wrapText="1"/>
    </xf>
    <xf numFmtId="0" fontId="15" fillId="5" borderId="0" xfId="0" applyFont="1" applyFill="1" applyAlignment="1">
      <alignment horizontal="left" vertical="top" wrapText="1"/>
    </xf>
    <xf numFmtId="0" fontId="15"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6" fillId="4" borderId="0" xfId="0" applyFont="1" applyFill="1" applyAlignment="1">
      <alignment horizontal="left" vertical="top" wrapText="1"/>
    </xf>
    <xf numFmtId="0" fontId="16" fillId="4" borderId="0" xfId="0" applyFont="1" applyFill="1" applyAlignment="1">
      <alignment vertical="top" wrapText="1"/>
    </xf>
    <xf numFmtId="0" fontId="16" fillId="4" borderId="0" xfId="0" applyFont="1" applyFill="1" applyAlignment="1" applyProtection="1">
      <alignment horizontal="left" vertical="top" wrapText="1"/>
      <protection locked="0"/>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49" fontId="12"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18"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17" fillId="0" borderId="0" xfId="0" applyFont="1" applyAlignment="1">
      <alignment horizontal="left" vertical="top" wrapText="1"/>
    </xf>
    <xf numFmtId="0" fontId="18"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12" fillId="0" borderId="0" xfId="0" applyFont="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lignment vertical="top"/>
    </xf>
    <xf numFmtId="0" fontId="22" fillId="0" borderId="0" xfId="0" applyFont="1" applyAlignment="1">
      <alignment horizontal="left" vertical="top" wrapText="1"/>
    </xf>
    <xf numFmtId="0" fontId="21" fillId="0" borderId="0" xfId="0" applyFont="1" applyAlignment="1">
      <alignment horizontal="center" vertical="top" wrapText="1"/>
    </xf>
    <xf numFmtId="0" fontId="23" fillId="0" borderId="0" xfId="0" applyFont="1" applyAlignment="1" applyProtection="1">
      <alignment horizontal="left" vertical="top" wrapText="1"/>
      <protection locked="0"/>
    </xf>
    <xf numFmtId="0" fontId="6" fillId="0" borderId="0" xfId="0" applyFont="1" applyAlignment="1" applyProtection="1">
      <alignment horizontal="left" vertical="top"/>
      <protection locked="0"/>
    </xf>
    <xf numFmtId="0" fontId="18" fillId="0" borderId="0" xfId="0" applyFont="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right" vertical="top"/>
    </xf>
    <xf numFmtId="0" fontId="24" fillId="0" borderId="0" xfId="0" applyFont="1" applyAlignment="1">
      <alignment vertical="top" wrapText="1"/>
    </xf>
    <xf numFmtId="0" fontId="21" fillId="0" borderId="0" xfId="0" applyFont="1" applyAlignment="1">
      <alignment horizontal="center" vertical="top"/>
    </xf>
    <xf numFmtId="0" fontId="12" fillId="0" borderId="0" xfId="0" applyFont="1" applyAlignment="1">
      <alignment horizontal="left" vertical="top"/>
    </xf>
    <xf numFmtId="0" fontId="18" fillId="6" borderId="4" xfId="0" applyFont="1" applyFill="1" applyBorder="1" applyAlignment="1">
      <alignment horizontal="left" vertical="top" wrapText="1"/>
    </xf>
    <xf numFmtId="0" fontId="12" fillId="6" borderId="5" xfId="0" applyFont="1" applyFill="1" applyBorder="1" applyAlignment="1">
      <alignment vertical="top" wrapText="1"/>
    </xf>
    <xf numFmtId="0" fontId="25" fillId="7" borderId="1" xfId="0" applyFont="1" applyFill="1" applyBorder="1" applyAlignment="1">
      <alignment horizontal="left" vertical="top" wrapText="1"/>
    </xf>
    <xf numFmtId="0" fontId="26" fillId="7" borderId="1" xfId="0" applyFont="1" applyFill="1" applyBorder="1" applyAlignment="1">
      <alignment horizontal="center" vertical="top" wrapText="1"/>
    </xf>
    <xf numFmtId="0" fontId="26" fillId="7" borderId="1" xfId="0" applyFont="1" applyFill="1" applyBorder="1" applyAlignment="1" applyProtection="1">
      <alignment horizontal="center" vertical="top" wrapText="1"/>
      <protection locked="0"/>
    </xf>
    <xf numFmtId="0" fontId="25" fillId="7" borderId="6" xfId="0" applyFont="1" applyFill="1" applyBorder="1" applyAlignment="1">
      <alignment horizontal="left" vertical="top" wrapText="1"/>
    </xf>
    <xf numFmtId="0" fontId="26" fillId="7" borderId="6" xfId="0" applyFont="1" applyFill="1" applyBorder="1" applyAlignment="1" applyProtection="1">
      <alignment horizontal="center" vertical="top" wrapText="1"/>
      <protection locked="0"/>
    </xf>
    <xf numFmtId="0" fontId="21" fillId="0" borderId="0" xfId="0" applyFont="1" applyAlignment="1">
      <alignment vertical="top" wrapText="1"/>
    </xf>
    <xf numFmtId="0" fontId="27"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25" fillId="7" borderId="1" xfId="0" applyFont="1" applyFill="1" applyBorder="1" applyAlignment="1" applyProtection="1">
      <alignment horizontal="center" vertical="top" wrapText="1"/>
      <protection locked="0"/>
    </xf>
    <xf numFmtId="0" fontId="28" fillId="7" borderId="1" xfId="0" applyFont="1" applyFill="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25" fillId="7" borderId="1" xfId="0" applyFont="1" applyFill="1" applyBorder="1" applyAlignment="1" applyProtection="1">
      <alignment horizontal="left" vertical="top" wrapText="1"/>
      <protection locked="0"/>
    </xf>
    <xf numFmtId="0" fontId="25" fillId="7"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30" fillId="0" borderId="0" xfId="0" applyFont="1" applyAlignment="1">
      <alignment horizontal="left" vertical="top" wrapText="1"/>
    </xf>
    <xf numFmtId="0" fontId="31"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1" fillId="7" borderId="0" xfId="0" applyFont="1" applyFill="1" applyAlignment="1">
      <alignment horizontal="left" vertical="top" wrapText="1"/>
    </xf>
    <xf numFmtId="0" fontId="33" fillId="7" borderId="0" xfId="0" applyFont="1" applyFill="1" applyAlignment="1">
      <alignment horizontal="left" vertical="top" wrapText="1"/>
    </xf>
    <xf numFmtId="0" fontId="33" fillId="7" borderId="0" xfId="0" applyFont="1" applyFill="1" applyAlignment="1">
      <alignment vertical="top" wrapText="1"/>
    </xf>
    <xf numFmtId="0" fontId="33" fillId="7" borderId="0" xfId="0" applyFont="1" applyFill="1" applyAlignment="1" applyProtection="1">
      <alignment horizontal="left" vertical="top" wrapText="1"/>
      <protection locked="0"/>
    </xf>
    <xf numFmtId="0" fontId="6" fillId="0" borderId="0" xfId="0" applyFont="1" applyAlignment="1" applyProtection="1">
      <alignment vertical="top"/>
      <protection locked="0"/>
    </xf>
    <xf numFmtId="0" fontId="21" fillId="0" borderId="0" xfId="0" applyFont="1" applyAlignment="1">
      <alignment horizontal="left" vertical="top" wrapText="1"/>
    </xf>
    <xf numFmtId="0" fontId="23" fillId="0" borderId="0" xfId="0" applyFont="1" applyAlignment="1">
      <alignment horizontal="left" vertical="top" wrapText="1"/>
    </xf>
    <xf numFmtId="0" fontId="34" fillId="0" borderId="0" xfId="0" applyFont="1" applyAlignment="1">
      <alignment horizontal="left" vertical="top" wrapText="1"/>
    </xf>
    <xf numFmtId="0" fontId="1" fillId="4" borderId="0" xfId="0" applyFont="1" applyFill="1" applyAlignment="1">
      <alignment vertical="top" wrapText="1"/>
    </xf>
    <xf numFmtId="0" fontId="33" fillId="4" borderId="0" xfId="0" applyFont="1" applyFill="1" applyAlignment="1">
      <alignment vertical="top"/>
    </xf>
    <xf numFmtId="0" fontId="33" fillId="4" borderId="0" xfId="0" applyFont="1" applyFill="1" applyAlignment="1" applyProtection="1">
      <alignment vertical="top"/>
      <protection locked="0"/>
    </xf>
    <xf numFmtId="0" fontId="6" fillId="8" borderId="0" xfId="0" applyFont="1" applyFill="1" applyAlignment="1">
      <alignment horizontal="left" vertical="top" wrapText="1"/>
    </xf>
    <xf numFmtId="0" fontId="6" fillId="8" borderId="0" xfId="0" applyFont="1" applyFill="1" applyAlignment="1" applyProtection="1">
      <alignment horizontal="left" vertical="top" wrapText="1"/>
      <protection locked="0"/>
    </xf>
    <xf numFmtId="0" fontId="6" fillId="0" borderId="0" xfId="0" applyFont="1" applyAlignment="1">
      <alignment horizontal="right" vertical="top" wrapText="1"/>
    </xf>
    <xf numFmtId="0" fontId="1" fillId="7" borderId="0" xfId="0" applyFont="1" applyFill="1" applyAlignment="1">
      <alignment vertical="top" wrapText="1"/>
    </xf>
    <xf numFmtId="0" fontId="1" fillId="7" borderId="0" xfId="0" applyFont="1" applyFill="1" applyAlignment="1" applyProtection="1">
      <alignment horizontal="left" vertical="top" wrapText="1"/>
      <protection locked="0"/>
    </xf>
    <xf numFmtId="0" fontId="2" fillId="0" borderId="0" xfId="0" applyFont="1" applyAlignment="1">
      <alignment vertical="top" wrapText="1"/>
    </xf>
    <xf numFmtId="0" fontId="10" fillId="9" borderId="0" xfId="0" applyFont="1" applyFill="1" applyAlignment="1">
      <alignment horizontal="left" vertical="top" wrapText="1"/>
    </xf>
    <xf numFmtId="0" fontId="6" fillId="9" borderId="0" xfId="0" applyFont="1" applyFill="1" applyAlignment="1">
      <alignment horizontal="left" vertical="top" wrapText="1"/>
    </xf>
    <xf numFmtId="0" fontId="6" fillId="9" borderId="0" xfId="0" applyFont="1" applyFill="1" applyAlignment="1">
      <alignment vertical="top" wrapText="1"/>
    </xf>
    <xf numFmtId="0" fontId="6" fillId="9" borderId="0" xfId="0" applyFont="1" applyFill="1" applyAlignment="1" applyProtection="1">
      <alignment horizontal="left" vertical="top" wrapText="1"/>
      <protection locked="0"/>
    </xf>
    <xf numFmtId="0" fontId="14" fillId="8" borderId="0" xfId="0" applyFont="1" applyFill="1" applyAlignment="1">
      <alignment horizontal="left" vertical="top" wrapText="1"/>
    </xf>
    <xf numFmtId="0" fontId="13" fillId="10" borderId="0" xfId="0" applyFont="1" applyFill="1" applyAlignment="1">
      <alignment horizontal="left" vertical="top" wrapText="1"/>
    </xf>
    <xf numFmtId="0" fontId="13" fillId="6" borderId="0" xfId="0" applyFont="1" applyFill="1" applyAlignment="1">
      <alignment vertical="top" wrapText="1"/>
    </xf>
    <xf numFmtId="0" fontId="15" fillId="8" borderId="0" xfId="0" applyFont="1" applyFill="1" applyAlignment="1">
      <alignment horizontal="left" vertical="top" wrapText="1"/>
    </xf>
    <xf numFmtId="0" fontId="15" fillId="8" borderId="0" xfId="0" applyFont="1" applyFill="1" applyAlignment="1" applyProtection="1">
      <alignment horizontal="left" vertical="top" wrapText="1"/>
      <protection locked="0"/>
    </xf>
    <xf numFmtId="0" fontId="1" fillId="9" borderId="0" xfId="0" applyFont="1" applyFill="1" applyAlignment="1">
      <alignment horizontal="left" vertical="top" wrapText="1"/>
    </xf>
    <xf numFmtId="0" fontId="2" fillId="0" borderId="0" xfId="0" applyFont="1" applyAlignment="1">
      <alignment horizontal="center" vertical="top"/>
    </xf>
    <xf numFmtId="0" fontId="6" fillId="0" borderId="0" xfId="0" applyFont="1"/>
    <xf numFmtId="0" fontId="17" fillId="0" borderId="0" xfId="0" applyFont="1" applyAlignment="1">
      <alignment vertical="top" wrapText="1"/>
    </xf>
    <xf numFmtId="0" fontId="12" fillId="0" borderId="2" xfId="0" applyFont="1" applyBorder="1" applyAlignment="1">
      <alignment vertical="top" wrapText="1"/>
    </xf>
    <xf numFmtId="0" fontId="35" fillId="0" borderId="0" xfId="0" applyFont="1" applyAlignment="1">
      <alignment horizontal="left" vertical="top" wrapText="1"/>
    </xf>
    <xf numFmtId="0" fontId="36" fillId="0" borderId="0" xfId="0" applyFont="1" applyAlignment="1">
      <alignment horizontal="left" vertical="top" wrapText="1"/>
    </xf>
    <xf numFmtId="0" fontId="15" fillId="0" borderId="0" xfId="0" applyFont="1" applyAlignment="1">
      <alignment horizontal="left" vertical="top" wrapText="1"/>
    </xf>
    <xf numFmtId="49" fontId="12" fillId="0" borderId="2" xfId="0" applyNumberFormat="1" applyFont="1" applyBorder="1" applyAlignment="1">
      <alignment horizontal="left" vertical="top"/>
    </xf>
    <xf numFmtId="0" fontId="2" fillId="8" borderId="0" xfId="0" applyFont="1" applyFill="1" applyAlignment="1">
      <alignment horizontal="left" vertical="top" wrapText="1"/>
    </xf>
    <xf numFmtId="0" fontId="2" fillId="8" borderId="0" xfId="0" applyFont="1" applyFill="1" applyAlignment="1" applyProtection="1">
      <alignment horizontal="left" vertical="top" wrapText="1"/>
      <protection locked="0"/>
    </xf>
    <xf numFmtId="0" fontId="6" fillId="0" borderId="1" xfId="0" applyFont="1" applyBorder="1" applyProtection="1">
      <protection locked="0"/>
    </xf>
    <xf numFmtId="0" fontId="1" fillId="11" borderId="0" xfId="0" applyFont="1" applyFill="1" applyAlignment="1">
      <alignment horizontal="left" vertical="top" wrapText="1"/>
    </xf>
    <xf numFmtId="0" fontId="6" fillId="11" borderId="0" xfId="0" applyFont="1" applyFill="1" applyAlignment="1">
      <alignment horizontal="left" vertical="top" wrapText="1"/>
    </xf>
    <xf numFmtId="0" fontId="6" fillId="11" borderId="0" xfId="0" applyFont="1" applyFill="1" applyAlignment="1">
      <alignment vertical="top" wrapText="1"/>
    </xf>
    <xf numFmtId="0" fontId="6" fillId="11" borderId="0" xfId="0" applyFont="1" applyFill="1" applyAlignment="1" applyProtection="1">
      <alignment horizontal="left" vertical="top" wrapText="1"/>
      <protection locked="0"/>
    </xf>
    <xf numFmtId="0" fontId="26" fillId="8" borderId="1" xfId="0" applyFont="1" applyFill="1" applyBorder="1" applyAlignment="1">
      <alignment horizontal="left" vertical="top" wrapText="1"/>
    </xf>
    <xf numFmtId="0" fontId="26" fillId="8" borderId="1" xfId="0" applyFont="1" applyFill="1" applyBorder="1" applyAlignment="1" applyProtection="1">
      <alignment horizontal="left" vertical="top" wrapText="1"/>
      <protection locked="0"/>
    </xf>
    <xf numFmtId="0" fontId="29" fillId="8"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18" fillId="0" borderId="3"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1" fillId="13" borderId="0" xfId="0" applyFont="1" applyFill="1" applyAlignment="1">
      <alignment horizontal="left" vertical="top" wrapText="1"/>
    </xf>
    <xf numFmtId="0" fontId="6" fillId="13" borderId="0" xfId="0" applyFont="1" applyFill="1" applyAlignment="1">
      <alignment horizontal="left" vertical="top" wrapText="1"/>
    </xf>
    <xf numFmtId="0" fontId="6" fillId="13" borderId="0" xfId="0" applyFont="1" applyFill="1" applyAlignment="1">
      <alignment vertical="top" wrapText="1"/>
    </xf>
    <xf numFmtId="0" fontId="6" fillId="13" borderId="0" xfId="0" applyFont="1" applyFill="1" applyAlignment="1" applyProtection="1">
      <alignment horizontal="left" vertical="top" wrapText="1"/>
      <protection locked="0"/>
    </xf>
    <xf numFmtId="0" fontId="6" fillId="8" borderId="0" xfId="0" applyFont="1" applyFill="1" applyAlignment="1">
      <alignment vertical="top" wrapText="1"/>
    </xf>
    <xf numFmtId="0" fontId="12" fillId="0" borderId="0" xfId="0" applyFont="1" applyAlignment="1">
      <alignment vertical="top" wrapText="1"/>
    </xf>
    <xf numFmtId="0" fontId="5" fillId="0" borderId="0" xfId="0" applyFont="1" applyAlignment="1">
      <alignment vertical="top" wrapText="1"/>
    </xf>
    <xf numFmtId="0" fontId="6" fillId="14" borderId="1" xfId="0" applyFont="1" applyFill="1" applyBorder="1" applyProtection="1">
      <protection locked="0"/>
    </xf>
    <xf numFmtId="0" fontId="12" fillId="0" borderId="0" xfId="0" applyFont="1" applyAlignment="1">
      <alignment horizontal="left" vertical="center" wrapText="1"/>
    </xf>
    <xf numFmtId="0" fontId="10" fillId="0" borderId="0" xfId="0" applyFont="1" applyAlignment="1">
      <alignment horizontal="center" vertical="top" wrapText="1"/>
    </xf>
    <xf numFmtId="0" fontId="10" fillId="15" borderId="0" xfId="0" applyFont="1" applyFill="1" applyAlignment="1">
      <alignment horizontal="left" vertical="top" wrapText="1"/>
    </xf>
    <xf numFmtId="0" fontId="4" fillId="15" borderId="0" xfId="0" applyFont="1" applyFill="1" applyAlignment="1">
      <alignment horizontal="left" vertical="top" wrapText="1"/>
    </xf>
    <xf numFmtId="0" fontId="10" fillId="15" borderId="0" xfId="0" applyFont="1" applyFill="1" applyAlignment="1">
      <alignment vertical="top" wrapText="1"/>
    </xf>
    <xf numFmtId="0" fontId="4" fillId="15"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3" fillId="8" borderId="0" xfId="0" applyFont="1" applyFill="1" applyAlignment="1">
      <alignment horizontal="right" vertical="top" wrapText="1"/>
    </xf>
    <xf numFmtId="0" fontId="13" fillId="8" borderId="0" xfId="0" applyFont="1" applyFill="1" applyAlignment="1">
      <alignment vertical="top" wrapText="1"/>
    </xf>
    <xf numFmtId="0" fontId="1" fillId="15" borderId="0" xfId="0" applyFont="1" applyFill="1" applyAlignment="1">
      <alignment horizontal="left" vertical="top" wrapText="1"/>
    </xf>
    <xf numFmtId="0" fontId="16" fillId="15" borderId="0" xfId="0" applyFont="1" applyFill="1" applyAlignment="1">
      <alignment horizontal="left" vertical="top" wrapText="1"/>
    </xf>
    <xf numFmtId="0" fontId="33" fillId="15" borderId="0" xfId="0" applyFont="1" applyFill="1" applyAlignment="1">
      <alignment vertical="top" wrapText="1"/>
    </xf>
    <xf numFmtId="0" fontId="16" fillId="15" borderId="0" xfId="0" applyFont="1" applyFill="1" applyAlignment="1" applyProtection="1">
      <alignment horizontal="left" vertical="top" wrapText="1"/>
      <protection locked="0"/>
    </xf>
    <xf numFmtId="0" fontId="3" fillId="0" borderId="0" xfId="1" applyAlignment="1">
      <alignment vertical="center"/>
    </xf>
    <xf numFmtId="0" fontId="3" fillId="0" borderId="0" xfId="1"/>
    <xf numFmtId="0" fontId="20" fillId="0" borderId="0" xfId="0" applyFont="1" applyAlignment="1" applyProtection="1">
      <alignment horizontal="left" vertical="top" wrapText="1"/>
      <protection locked="0"/>
    </xf>
    <xf numFmtId="0" fontId="21" fillId="0" borderId="0" xfId="0" applyFont="1" applyAlignment="1">
      <alignment horizontal="right" vertical="top" wrapText="1"/>
    </xf>
    <xf numFmtId="0" fontId="6" fillId="0" borderId="0" xfId="0" applyFont="1" applyAlignment="1">
      <alignment horizontal="right"/>
    </xf>
    <xf numFmtId="0" fontId="6" fillId="14" borderId="1" xfId="0" applyFont="1" applyFill="1" applyBorder="1" applyAlignment="1" applyProtection="1">
      <alignment horizontal="left" vertical="top"/>
      <protection locked="0"/>
    </xf>
    <xf numFmtId="0" fontId="1" fillId="16" borderId="0" xfId="0" applyFont="1" applyFill="1" applyAlignment="1">
      <alignment horizontal="left" vertical="top" wrapText="1"/>
    </xf>
    <xf numFmtId="0" fontId="16" fillId="16" borderId="0" xfId="0" applyFont="1" applyFill="1" applyAlignment="1">
      <alignment horizontal="left" vertical="top" wrapText="1"/>
    </xf>
    <xf numFmtId="0" fontId="33" fillId="16" borderId="0" xfId="0" applyFont="1" applyFill="1" applyAlignment="1">
      <alignment vertical="top" wrapText="1"/>
    </xf>
    <xf numFmtId="0" fontId="16" fillId="16" borderId="0" xfId="0" applyFont="1" applyFill="1" applyAlignment="1" applyProtection="1">
      <alignment horizontal="left" vertical="top" wrapText="1"/>
      <protection locked="0"/>
    </xf>
    <xf numFmtId="9" fontId="18" fillId="0" borderId="1" xfId="0" applyNumberFormat="1" applyFont="1" applyBorder="1" applyAlignment="1" applyProtection="1">
      <alignment horizontal="left" vertical="top" wrapText="1"/>
      <protection locked="0"/>
    </xf>
    <xf numFmtId="0" fontId="39" fillId="0" borderId="0" xfId="0" applyFont="1" applyAlignment="1">
      <alignment horizontal="left" vertical="top" wrapText="1"/>
    </xf>
    <xf numFmtId="0" fontId="12" fillId="0" borderId="0" xfId="0" applyFont="1" applyProtection="1">
      <protection locked="0"/>
    </xf>
    <xf numFmtId="0" fontId="12" fillId="0" borderId="0" xfId="0" applyFont="1"/>
    <xf numFmtId="0" fontId="0" fillId="0" borderId="0" xfId="0" applyAlignment="1">
      <alignment wrapText="1"/>
    </xf>
    <xf numFmtId="0" fontId="1" fillId="0" borderId="0" xfId="0" applyFont="1" applyAlignment="1">
      <alignment horizontal="center" vertical="top" wrapText="1"/>
    </xf>
    <xf numFmtId="0" fontId="1" fillId="16" borderId="0" xfId="0" applyFont="1" applyFill="1" applyAlignment="1">
      <alignment vertical="top" wrapText="1"/>
    </xf>
    <xf numFmtId="0" fontId="6" fillId="16" borderId="0" xfId="0" applyFont="1" applyFill="1" applyAlignment="1">
      <alignment vertical="top" wrapText="1"/>
    </xf>
    <xf numFmtId="0" fontId="6" fillId="16" borderId="0" xfId="0" applyFont="1" applyFill="1" applyAlignment="1" applyProtection="1">
      <alignment vertical="top" wrapText="1"/>
      <protection locked="0"/>
    </xf>
    <xf numFmtId="0" fontId="4" fillId="17" borderId="0" xfId="0" applyFont="1" applyFill="1" applyAlignment="1">
      <alignment horizontal="left" vertical="top" wrapText="1"/>
    </xf>
    <xf numFmtId="0" fontId="4" fillId="17" borderId="0" xfId="0" applyFont="1" applyFill="1" applyAlignment="1">
      <alignment vertical="top" wrapText="1"/>
    </xf>
    <xf numFmtId="0" fontId="4" fillId="17" borderId="0" xfId="0" applyFont="1" applyFill="1" applyAlignment="1" applyProtection="1">
      <alignment horizontal="left" vertical="top" wrapText="1"/>
      <protection locked="0"/>
    </xf>
    <xf numFmtId="0" fontId="13" fillId="17" borderId="0" xfId="0" applyFont="1" applyFill="1" applyAlignment="1">
      <alignment horizontal="left" vertical="top" wrapText="1"/>
    </xf>
    <xf numFmtId="0" fontId="16" fillId="17" borderId="0" xfId="0" applyFont="1" applyFill="1" applyAlignment="1">
      <alignment horizontal="left" vertical="top" wrapText="1"/>
    </xf>
    <xf numFmtId="0" fontId="16" fillId="17" borderId="0" xfId="0" applyFont="1" applyFill="1" applyAlignment="1">
      <alignment vertical="top" wrapText="1"/>
    </xf>
    <xf numFmtId="0" fontId="16" fillId="17"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3" fillId="0" borderId="0" xfId="0" applyFont="1" applyAlignment="1">
      <alignment horizontal="right"/>
    </xf>
    <xf numFmtId="49" fontId="6" fillId="0" borderId="0" xfId="0" applyNumberFormat="1" applyFont="1" applyAlignment="1">
      <alignment vertical="top"/>
    </xf>
    <xf numFmtId="49" fontId="6" fillId="0" borderId="0" xfId="0" applyNumberFormat="1" applyFont="1" applyAlignment="1">
      <alignment horizontal="right" vertical="top"/>
    </xf>
    <xf numFmtId="0" fontId="6" fillId="18" borderId="0" xfId="0" applyFont="1" applyFill="1" applyAlignment="1">
      <alignment horizontal="left" vertical="top" wrapText="1"/>
    </xf>
    <xf numFmtId="0" fontId="6" fillId="18" borderId="0" xfId="0" applyFont="1" applyFill="1" applyAlignment="1">
      <alignment vertical="top" wrapText="1"/>
    </xf>
    <xf numFmtId="0" fontId="6" fillId="18" borderId="0" xfId="0" applyFont="1" applyFill="1" applyAlignment="1" applyProtection="1">
      <alignment horizontal="left" vertical="top" wrapText="1"/>
      <protection locked="0"/>
    </xf>
    <xf numFmtId="0" fontId="6" fillId="0" borderId="3" xfId="0" applyFont="1" applyBorder="1" applyAlignment="1">
      <alignment horizontal="left" vertical="top" wrapText="1"/>
    </xf>
    <xf numFmtId="0" fontId="5" fillId="0" borderId="0" xfId="0" applyFont="1" applyAlignment="1">
      <alignment horizontal="left" vertical="top" wrapText="1"/>
    </xf>
    <xf numFmtId="0" fontId="17" fillId="0" borderId="0" xfId="0" applyFont="1" applyAlignment="1">
      <alignment horizontal="left" vertical="top" wrapText="1"/>
    </xf>
    <xf numFmtId="0" fontId="6" fillId="0" borderId="3" xfId="0" applyFont="1" applyBorder="1" applyAlignment="1">
      <alignment horizontal="left" wrapText="1"/>
    </xf>
    <xf numFmtId="0" fontId="6" fillId="0" borderId="0" xfId="0" applyFont="1" applyAlignment="1">
      <alignment horizontal="left" vertical="top" wrapText="1"/>
    </xf>
    <xf numFmtId="0" fontId="22"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18" fillId="12" borderId="4" xfId="0" applyFont="1" applyFill="1" applyBorder="1" applyAlignment="1">
      <alignment horizontal="left" vertical="top" wrapText="1"/>
    </xf>
    <xf numFmtId="0" fontId="12" fillId="12" borderId="7" xfId="0" applyFont="1" applyFill="1" applyBorder="1" applyAlignment="1">
      <alignment horizontal="left" vertical="top" wrapText="1"/>
    </xf>
    <xf numFmtId="0" fontId="12" fillId="12" borderId="5" xfId="0" applyFont="1" applyFill="1" applyBorder="1" applyAlignment="1">
      <alignment horizontal="left" vertical="top" wrapText="1"/>
    </xf>
    <xf numFmtId="0" fontId="17" fillId="0" borderId="0" xfId="0" quotePrefix="1" applyFont="1" applyAlignment="1">
      <alignment horizontal="left" vertical="top" wrapText="1"/>
    </xf>
    <xf numFmtId="0" fontId="18" fillId="6" borderId="4" xfId="0" applyFont="1" applyFill="1" applyBorder="1" applyAlignment="1">
      <alignment horizontal="left" vertical="top" wrapText="1"/>
    </xf>
    <xf numFmtId="0" fontId="12" fillId="6" borderId="7" xfId="0" applyFont="1" applyFill="1" applyBorder="1" applyAlignment="1">
      <alignment horizontal="left" vertical="top" wrapText="1"/>
    </xf>
    <xf numFmtId="0" fontId="12" fillId="6" borderId="5" xfId="0" applyFont="1" applyFill="1" applyBorder="1" applyAlignment="1">
      <alignment horizontal="left" vertical="top" wrapText="1"/>
    </xf>
    <xf numFmtId="0" fontId="4" fillId="2" borderId="0" xfId="0" applyFont="1" applyFill="1" applyAlignment="1">
      <alignment horizontal="center" vertical="top" wrapText="1"/>
    </xf>
    <xf numFmtId="0" fontId="6" fillId="0" borderId="0" xfId="0" applyFont="1" applyAlignment="1" applyProtection="1">
      <alignment horizontal="left" vertical="top" wrapText="1"/>
      <protection locked="0"/>
    </xf>
  </cellXfs>
  <cellStyles count="2">
    <cellStyle name="Hyperlink" xfId="1" builtinId="8"/>
    <cellStyle name="Normal" xfId="0" builtinId="0"/>
  </cellStyles>
  <dxfs count="267">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dati.gov.it/scrivi-redazione" TargetMode="External"/><Relationship Id="rId2" Type="http://schemas.openxmlformats.org/officeDocument/2006/relationships/hyperlink" Target="https://www.dati.gov.it/api" TargetMode="External"/><Relationship Id="rId1" Type="http://schemas.openxmlformats.org/officeDocument/2006/relationships/hyperlink" Target="https://dati.gov.it/" TargetMode="External"/><Relationship Id="rId5" Type="http://schemas.openxmlformats.org/officeDocument/2006/relationships/hyperlink" Target="https://dati.gov.it/notizie.xml" TargetMode="External"/><Relationship Id="rId4" Type="http://schemas.openxmlformats.org/officeDocument/2006/relationships/hyperlink" Target="https://www.dati.gov.it/notizi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8BAE2-E031-4377-9FAE-9145D2CEB435}">
  <dimension ref="A1:I1007"/>
  <sheetViews>
    <sheetView tabSelected="1" workbookViewId="0">
      <selection activeCell="D4" sqref="D4"/>
    </sheetView>
  </sheetViews>
  <sheetFormatPr defaultColWidth="8.5546875" defaultRowHeight="14.4" x14ac:dyDescent="0.3"/>
  <cols>
    <col min="1" max="1" width="5.44140625" style="1" customWidth="1"/>
    <col min="2" max="2" width="90.44140625" style="3" customWidth="1"/>
    <col min="3" max="3" width="3.44140625" style="5" customWidth="1"/>
    <col min="4" max="4" width="29.21875" style="3" customWidth="1"/>
    <col min="5" max="5" width="14.5546875" style="16" customWidth="1"/>
    <col min="6" max="6" width="16.21875" style="17" customWidth="1"/>
    <col min="7" max="7" width="49.44140625" style="18" customWidth="1"/>
    <col min="8" max="8" width="51.77734375" style="8" customWidth="1"/>
    <col min="9" max="9" width="80.44140625" style="18" customWidth="1"/>
    <col min="10" max="16384" width="8.5546875" style="3"/>
  </cols>
  <sheetData>
    <row r="1" spans="1:9" ht="25.8" x14ac:dyDescent="0.3">
      <c r="B1" s="195" t="s">
        <v>0</v>
      </c>
      <c r="C1" s="195"/>
      <c r="D1" s="195"/>
      <c r="E1" s="195"/>
      <c r="F1" s="195"/>
      <c r="G1" s="195"/>
      <c r="H1" s="195"/>
      <c r="I1" s="2"/>
    </row>
    <row r="2" spans="1:9" ht="44.1" customHeight="1" x14ac:dyDescent="0.3">
      <c r="B2" s="4"/>
      <c r="E2" s="6"/>
      <c r="F2" s="7">
        <f>F3+F264+F476+F794</f>
        <v>2320</v>
      </c>
      <c r="G2" s="3"/>
      <c r="I2" s="3"/>
    </row>
    <row r="3" spans="1:9" s="14" customFormat="1" ht="25.8" x14ac:dyDescent="0.3">
      <c r="A3" s="9"/>
      <c r="B3" s="10" t="s">
        <v>1</v>
      </c>
      <c r="C3" s="11"/>
      <c r="D3" s="11"/>
      <c r="E3" s="11"/>
      <c r="F3" s="12">
        <f>F6+F113+F172</f>
        <v>630</v>
      </c>
      <c r="G3" s="11"/>
      <c r="H3" s="13"/>
      <c r="I3" s="11"/>
    </row>
    <row r="4" spans="1:9" ht="144" x14ac:dyDescent="0.3">
      <c r="B4" s="15" t="s">
        <v>2</v>
      </c>
    </row>
    <row r="5" spans="1:9" x14ac:dyDescent="0.3">
      <c r="B5" s="19" t="s">
        <v>3</v>
      </c>
      <c r="C5" s="20"/>
      <c r="D5" s="19" t="s">
        <v>4</v>
      </c>
      <c r="E5" s="21"/>
      <c r="F5" s="22"/>
      <c r="G5" s="23"/>
      <c r="H5" s="24"/>
      <c r="I5" s="23" t="s">
        <v>5</v>
      </c>
    </row>
    <row r="6" spans="1:9" ht="15.6" x14ac:dyDescent="0.3">
      <c r="B6" s="25" t="s">
        <v>6</v>
      </c>
      <c r="C6" s="26"/>
      <c r="D6" s="26"/>
      <c r="E6" s="26"/>
      <c r="F6" s="27">
        <f>SUM(F7:F112)</f>
        <v>275</v>
      </c>
      <c r="G6" s="26"/>
      <c r="H6" s="28"/>
      <c r="I6" s="26"/>
    </row>
    <row r="7" spans="1:9" s="33" customFormat="1" x14ac:dyDescent="0.3">
      <c r="A7" s="29">
        <v>1</v>
      </c>
      <c r="B7" s="185" t="s">
        <v>7</v>
      </c>
      <c r="C7" s="30" t="s">
        <v>8</v>
      </c>
      <c r="D7" s="31" t="s">
        <v>9</v>
      </c>
      <c r="E7" s="32">
        <v>30</v>
      </c>
      <c r="F7" s="32">
        <f>IF(C7="x",E7,0)</f>
        <v>30</v>
      </c>
      <c r="G7" s="183"/>
      <c r="H7" s="196"/>
      <c r="I7" s="183" t="s">
        <v>10</v>
      </c>
    </row>
    <row r="8" spans="1:9" x14ac:dyDescent="0.3">
      <c r="B8" s="185"/>
      <c r="C8" s="34"/>
      <c r="D8" s="5" t="s">
        <v>11</v>
      </c>
      <c r="E8" s="32">
        <v>0</v>
      </c>
      <c r="F8" s="32">
        <f>IF(C8="x",E8,0)</f>
        <v>0</v>
      </c>
      <c r="G8" s="183"/>
      <c r="H8" s="196"/>
      <c r="I8" s="183"/>
    </row>
    <row r="9" spans="1:9" x14ac:dyDescent="0.3">
      <c r="B9" s="185"/>
      <c r="C9" s="34"/>
      <c r="D9" s="5" t="s">
        <v>12</v>
      </c>
      <c r="E9" s="32">
        <v>30</v>
      </c>
      <c r="F9" s="32">
        <f>IF(C9="x",E9,0)</f>
        <v>0</v>
      </c>
      <c r="G9" s="183"/>
      <c r="H9" s="196"/>
      <c r="I9" s="183"/>
    </row>
    <row r="10" spans="1:9" ht="43.2" x14ac:dyDescent="0.3">
      <c r="B10" s="35" t="s">
        <v>13</v>
      </c>
      <c r="C10" s="36"/>
      <c r="D10" s="37"/>
      <c r="E10" s="32"/>
      <c r="F10" s="32"/>
    </row>
    <row r="11" spans="1:9" ht="230.4" x14ac:dyDescent="0.3">
      <c r="B11" s="38" t="s">
        <v>14</v>
      </c>
      <c r="D11" s="15"/>
      <c r="E11" s="32"/>
      <c r="F11" s="32"/>
    </row>
    <row r="12" spans="1:9" x14ac:dyDescent="0.3">
      <c r="B12" s="15"/>
      <c r="D12" s="15"/>
      <c r="E12" s="32"/>
      <c r="F12" s="32"/>
    </row>
    <row r="13" spans="1:9" ht="14.55" customHeight="1" x14ac:dyDescent="0.3">
      <c r="A13" s="1">
        <v>2</v>
      </c>
      <c r="B13" s="185" t="s">
        <v>15</v>
      </c>
      <c r="C13" s="34" t="s">
        <v>8</v>
      </c>
      <c r="D13" s="5" t="s">
        <v>9</v>
      </c>
      <c r="E13" s="32">
        <v>30</v>
      </c>
      <c r="F13" s="32">
        <f>IF(C13="x",E13,0)</f>
        <v>30</v>
      </c>
      <c r="G13" s="183"/>
      <c r="I13" s="183" t="s">
        <v>16</v>
      </c>
    </row>
    <row r="14" spans="1:9" x14ac:dyDescent="0.3">
      <c r="B14" s="185"/>
      <c r="C14" s="34"/>
      <c r="D14" s="5" t="s">
        <v>11</v>
      </c>
      <c r="E14" s="32">
        <v>0</v>
      </c>
      <c r="F14" s="32">
        <f>IF(C14="x",E14,0)</f>
        <v>0</v>
      </c>
      <c r="G14" s="183"/>
      <c r="I14" s="183"/>
    </row>
    <row r="15" spans="1:9" x14ac:dyDescent="0.3">
      <c r="B15" s="185"/>
      <c r="C15" s="34"/>
      <c r="D15" s="5" t="s">
        <v>17</v>
      </c>
      <c r="E15" s="32">
        <v>30</v>
      </c>
      <c r="F15" s="32">
        <f>IF(C15="x",E15,0)</f>
        <v>0</v>
      </c>
      <c r="G15" s="183"/>
      <c r="I15" s="183"/>
    </row>
    <row r="16" spans="1:9" ht="57.6" x14ac:dyDescent="0.3">
      <c r="B16" s="35" t="s">
        <v>18</v>
      </c>
      <c r="C16" s="36"/>
      <c r="D16" s="37"/>
      <c r="E16" s="32"/>
      <c r="F16" s="32"/>
    </row>
    <row r="17" spans="1:9" ht="409.6" x14ac:dyDescent="0.3">
      <c r="B17" s="38" t="s">
        <v>19</v>
      </c>
      <c r="D17" s="15"/>
      <c r="E17" s="32"/>
      <c r="F17" s="32"/>
    </row>
    <row r="18" spans="1:9" x14ac:dyDescent="0.3">
      <c r="B18" s="15"/>
      <c r="D18" s="15"/>
      <c r="E18" s="32"/>
      <c r="F18" s="32"/>
    </row>
    <row r="19" spans="1:9" s="5" customFormat="1" ht="14.55" customHeight="1" x14ac:dyDescent="0.3">
      <c r="A19" s="39">
        <v>3</v>
      </c>
      <c r="B19" s="185" t="s">
        <v>20</v>
      </c>
      <c r="C19" s="34" t="s">
        <v>8</v>
      </c>
      <c r="D19" s="5" t="s">
        <v>9</v>
      </c>
      <c r="E19" s="32">
        <v>10</v>
      </c>
      <c r="F19" s="32">
        <f>IF(C19="x",E19,0)</f>
        <v>10</v>
      </c>
      <c r="G19" s="183"/>
      <c r="H19" s="40"/>
      <c r="I19" s="183"/>
    </row>
    <row r="20" spans="1:9" s="5" customFormat="1" x14ac:dyDescent="0.3">
      <c r="A20" s="39"/>
      <c r="B20" s="185"/>
      <c r="C20" s="34"/>
      <c r="D20" s="5" t="s">
        <v>11</v>
      </c>
      <c r="E20" s="32">
        <v>0</v>
      </c>
      <c r="F20" s="32">
        <f>IF(C20="x",E20,0)</f>
        <v>0</v>
      </c>
      <c r="G20" s="183"/>
      <c r="H20" s="40"/>
      <c r="I20" s="183"/>
    </row>
    <row r="21" spans="1:9" s="5" customFormat="1" x14ac:dyDescent="0.3">
      <c r="A21" s="39"/>
      <c r="B21" s="15" t="s">
        <v>21</v>
      </c>
      <c r="D21" s="15"/>
      <c r="E21" s="32"/>
      <c r="F21" s="32"/>
      <c r="G21" s="41"/>
      <c r="H21" s="40"/>
      <c r="I21" s="41"/>
    </row>
    <row r="22" spans="1:9" ht="409.6" x14ac:dyDescent="0.3">
      <c r="B22" s="38" t="s">
        <v>22</v>
      </c>
      <c r="D22" s="15"/>
      <c r="E22" s="32"/>
      <c r="F22" s="32"/>
    </row>
    <row r="23" spans="1:9" x14ac:dyDescent="0.3">
      <c r="B23" s="42"/>
      <c r="D23" s="15"/>
      <c r="E23" s="32"/>
      <c r="F23" s="32"/>
    </row>
    <row r="24" spans="1:9" s="15" customFormat="1" ht="15.6" x14ac:dyDescent="0.3">
      <c r="A24" s="39">
        <v>4</v>
      </c>
      <c r="B24" s="187" t="s">
        <v>23</v>
      </c>
      <c r="C24" s="34" t="s">
        <v>8</v>
      </c>
      <c r="D24" s="5" t="s">
        <v>9</v>
      </c>
      <c r="E24" s="32">
        <v>10</v>
      </c>
      <c r="F24" s="32">
        <f>IF(C24="x",E24,0)</f>
        <v>10</v>
      </c>
      <c r="G24" s="43"/>
      <c r="H24" s="44"/>
      <c r="I24" s="43"/>
    </row>
    <row r="25" spans="1:9" s="15" customFormat="1" x14ac:dyDescent="0.3">
      <c r="A25" s="39"/>
      <c r="B25" s="187"/>
      <c r="C25" s="34"/>
      <c r="D25" s="5" t="s">
        <v>11</v>
      </c>
      <c r="E25" s="32">
        <v>0</v>
      </c>
      <c r="F25" s="32">
        <f>IF(C25="x",E25,0)</f>
        <v>0</v>
      </c>
      <c r="G25" s="41"/>
      <c r="H25" s="44"/>
      <c r="I25" s="41"/>
    </row>
    <row r="26" spans="1:9" s="15" customFormat="1" x14ac:dyDescent="0.3">
      <c r="A26" s="39"/>
      <c r="B26" s="40"/>
      <c r="C26" s="34"/>
      <c r="D26" s="5" t="s">
        <v>17</v>
      </c>
      <c r="E26" s="32">
        <v>10</v>
      </c>
      <c r="F26" s="32">
        <f>IF(C26="x",E26,0)</f>
        <v>0</v>
      </c>
      <c r="G26" s="41"/>
      <c r="H26" s="44"/>
      <c r="I26" s="41"/>
    </row>
    <row r="27" spans="1:9" s="15" customFormat="1" x14ac:dyDescent="0.3">
      <c r="A27" s="39"/>
      <c r="B27" s="35" t="s">
        <v>24</v>
      </c>
      <c r="C27" s="5"/>
      <c r="E27" s="32"/>
      <c r="F27" s="32"/>
      <c r="G27" s="41"/>
      <c r="H27" s="44"/>
      <c r="I27" s="41"/>
    </row>
    <row r="28" spans="1:9" s="15" customFormat="1" ht="43.2" x14ac:dyDescent="0.3">
      <c r="A28" s="39"/>
      <c r="B28" s="38" t="s">
        <v>25</v>
      </c>
      <c r="C28" s="5"/>
      <c r="E28" s="32"/>
      <c r="F28" s="32"/>
      <c r="G28" s="41"/>
      <c r="H28" s="44"/>
      <c r="I28" s="41"/>
    </row>
    <row r="29" spans="1:9" x14ac:dyDescent="0.3">
      <c r="B29" s="42"/>
      <c r="D29" s="15"/>
      <c r="E29" s="32"/>
      <c r="F29" s="32"/>
    </row>
    <row r="30" spans="1:9" s="5" customFormat="1" ht="14.55" customHeight="1" x14ac:dyDescent="0.3">
      <c r="A30" s="39">
        <v>5</v>
      </c>
      <c r="B30" s="185" t="s">
        <v>26</v>
      </c>
      <c r="C30" s="34" t="s">
        <v>8</v>
      </c>
      <c r="D30" s="5" t="s">
        <v>9</v>
      </c>
      <c r="E30" s="32">
        <v>25</v>
      </c>
      <c r="F30" s="32">
        <f>IF(C30="x",E30,0)</f>
        <v>25</v>
      </c>
      <c r="G30" s="183"/>
      <c r="H30" s="40"/>
      <c r="I30" s="183"/>
    </row>
    <row r="31" spans="1:9" s="5" customFormat="1" x14ac:dyDescent="0.3">
      <c r="A31" s="39"/>
      <c r="B31" s="185"/>
      <c r="C31" s="34"/>
      <c r="D31" s="5" t="s">
        <v>27</v>
      </c>
      <c r="E31" s="32">
        <v>0</v>
      </c>
      <c r="F31" s="32">
        <f>IF(C31="x",E31,0)</f>
        <v>0</v>
      </c>
      <c r="G31" s="183"/>
      <c r="H31" s="40"/>
      <c r="I31" s="183"/>
    </row>
    <row r="32" spans="1:9" x14ac:dyDescent="0.3">
      <c r="B32" s="15" t="s">
        <v>28</v>
      </c>
      <c r="D32" s="15"/>
      <c r="E32" s="32"/>
      <c r="F32" s="32"/>
    </row>
    <row r="33" spans="1:9" s="5" customFormat="1" ht="345.6" x14ac:dyDescent="0.3">
      <c r="A33" s="39"/>
      <c r="B33" s="38" t="s">
        <v>29</v>
      </c>
      <c r="D33" s="15"/>
      <c r="E33" s="32"/>
      <c r="F33" s="32"/>
      <c r="G33" s="41"/>
      <c r="H33" s="40"/>
      <c r="I33" s="41"/>
    </row>
    <row r="34" spans="1:9" s="5" customFormat="1" x14ac:dyDescent="0.3">
      <c r="A34" s="39"/>
      <c r="B34" s="15"/>
      <c r="D34" s="15"/>
      <c r="E34" s="32"/>
      <c r="F34" s="32"/>
      <c r="G34" s="41"/>
      <c r="H34" s="40"/>
      <c r="I34" s="41"/>
    </row>
    <row r="35" spans="1:9" s="15" customFormat="1" ht="14.55" customHeight="1" x14ac:dyDescent="0.3">
      <c r="A35" s="39" t="s">
        <v>30</v>
      </c>
      <c r="B35" s="185" t="s">
        <v>31</v>
      </c>
      <c r="C35" s="34" t="s">
        <v>8</v>
      </c>
      <c r="D35" s="5" t="s">
        <v>9</v>
      </c>
      <c r="E35" s="32">
        <v>15</v>
      </c>
      <c r="F35" s="32">
        <f>IF(C35="x",E35,0)</f>
        <v>15</v>
      </c>
      <c r="G35" s="183"/>
      <c r="H35" s="44"/>
      <c r="I35" s="183" t="s">
        <v>32</v>
      </c>
    </row>
    <row r="36" spans="1:9" s="15" customFormat="1" ht="57.6" customHeight="1" x14ac:dyDescent="0.3">
      <c r="A36" s="39"/>
      <c r="B36" s="185"/>
      <c r="C36" s="34"/>
      <c r="D36" s="5" t="s">
        <v>11</v>
      </c>
      <c r="E36" s="32">
        <v>0</v>
      </c>
      <c r="F36" s="32">
        <f>IF(C36="x",E36,0)</f>
        <v>0</v>
      </c>
      <c r="G36" s="183"/>
      <c r="H36" s="44"/>
      <c r="I36" s="183"/>
    </row>
    <row r="37" spans="1:9" s="5" customFormat="1" x14ac:dyDescent="0.3">
      <c r="A37" s="39"/>
      <c r="B37" s="15" t="s">
        <v>33</v>
      </c>
      <c r="D37" s="45"/>
      <c r="E37" s="46"/>
      <c r="F37" s="32"/>
      <c r="G37" s="47"/>
      <c r="H37" s="40"/>
      <c r="I37" s="47"/>
    </row>
    <row r="38" spans="1:9" ht="259.2" x14ac:dyDescent="0.3">
      <c r="A38" s="39"/>
      <c r="B38" s="38" t="s">
        <v>34</v>
      </c>
      <c r="D38" s="45"/>
      <c r="E38" s="46"/>
      <c r="F38" s="32"/>
      <c r="G38" s="47"/>
      <c r="I38" s="47"/>
    </row>
    <row r="39" spans="1:9" x14ac:dyDescent="0.3">
      <c r="A39" s="48"/>
      <c r="B39" s="49"/>
      <c r="D39" s="45"/>
      <c r="E39" s="46"/>
      <c r="F39" s="32"/>
      <c r="G39" s="47"/>
      <c r="I39" s="47"/>
    </row>
    <row r="40" spans="1:9" s="15" customFormat="1" x14ac:dyDescent="0.3">
      <c r="A40" s="39" t="s">
        <v>35</v>
      </c>
      <c r="B40" s="185" t="s">
        <v>36</v>
      </c>
      <c r="C40" s="34" t="s">
        <v>8</v>
      </c>
      <c r="D40" s="5" t="s">
        <v>9</v>
      </c>
      <c r="E40" s="32">
        <v>15</v>
      </c>
      <c r="F40" s="32">
        <f>IF(C40="x",E40,0)</f>
        <v>15</v>
      </c>
      <c r="G40" s="183"/>
      <c r="H40" s="44"/>
      <c r="I40" s="183" t="s">
        <v>37</v>
      </c>
    </row>
    <row r="41" spans="1:9" s="15" customFormat="1" x14ac:dyDescent="0.3">
      <c r="A41" s="39"/>
      <c r="B41" s="185"/>
      <c r="C41" s="34"/>
      <c r="D41" s="5" t="s">
        <v>11</v>
      </c>
      <c r="E41" s="32">
        <v>0</v>
      </c>
      <c r="F41" s="32">
        <f>IF(C41="x",E41,0)</f>
        <v>0</v>
      </c>
      <c r="G41" s="183"/>
      <c r="H41" s="44"/>
      <c r="I41" s="183"/>
    </row>
    <row r="42" spans="1:9" s="15" customFormat="1" x14ac:dyDescent="0.3">
      <c r="A42" s="39"/>
      <c r="B42" s="15" t="s">
        <v>33</v>
      </c>
      <c r="C42" s="5"/>
      <c r="E42" s="32"/>
      <c r="F42" s="32"/>
      <c r="G42" s="41"/>
      <c r="H42" s="44"/>
      <c r="I42" s="41"/>
    </row>
    <row r="43" spans="1:9" s="15" customFormat="1" ht="409.6" x14ac:dyDescent="0.3">
      <c r="A43" s="39"/>
      <c r="B43" s="38" t="s">
        <v>38</v>
      </c>
      <c r="C43" s="5"/>
      <c r="E43" s="32"/>
      <c r="F43" s="32"/>
      <c r="G43" s="41"/>
      <c r="H43" s="44"/>
      <c r="I43" s="41"/>
    </row>
    <row r="44" spans="1:9" x14ac:dyDescent="0.3">
      <c r="A44" s="48"/>
      <c r="B44" s="49"/>
      <c r="D44" s="45"/>
      <c r="E44" s="46"/>
      <c r="F44" s="32"/>
      <c r="G44" s="47"/>
      <c r="I44" s="47"/>
    </row>
    <row r="45" spans="1:9" s="15" customFormat="1" x14ac:dyDescent="0.3">
      <c r="A45" s="39" t="s">
        <v>39</v>
      </c>
      <c r="B45" s="185" t="s">
        <v>40</v>
      </c>
      <c r="C45" s="34" t="s">
        <v>8</v>
      </c>
      <c r="D45" s="5" t="s">
        <v>9</v>
      </c>
      <c r="E45" s="32">
        <v>15</v>
      </c>
      <c r="F45" s="32">
        <f>IF(C45="x",E45,0)</f>
        <v>15</v>
      </c>
      <c r="G45" s="183"/>
      <c r="H45" s="44"/>
      <c r="I45" s="183" t="s">
        <v>41</v>
      </c>
    </row>
    <row r="46" spans="1:9" s="15" customFormat="1" x14ac:dyDescent="0.3">
      <c r="A46" s="39"/>
      <c r="B46" s="185"/>
      <c r="C46" s="34"/>
      <c r="D46" s="5" t="s">
        <v>11</v>
      </c>
      <c r="E46" s="32">
        <v>0</v>
      </c>
      <c r="F46" s="32">
        <f>IF(C46="x",E46,0)</f>
        <v>0</v>
      </c>
      <c r="G46" s="183"/>
      <c r="H46" s="44"/>
      <c r="I46" s="183"/>
    </row>
    <row r="47" spans="1:9" s="15" customFormat="1" x14ac:dyDescent="0.3">
      <c r="A47" s="39"/>
      <c r="B47" s="15" t="s">
        <v>33</v>
      </c>
      <c r="C47" s="5"/>
      <c r="E47" s="32"/>
      <c r="F47" s="32"/>
      <c r="G47" s="41"/>
      <c r="H47" s="44"/>
      <c r="I47" s="41"/>
    </row>
    <row r="48" spans="1:9" s="15" customFormat="1" ht="57.6" x14ac:dyDescent="0.3">
      <c r="A48" s="39"/>
      <c r="B48" s="38" t="s">
        <v>42</v>
      </c>
      <c r="C48" s="5"/>
      <c r="E48" s="32"/>
      <c r="F48" s="32"/>
      <c r="G48" s="41"/>
      <c r="H48" s="44"/>
      <c r="I48" s="41"/>
    </row>
    <row r="49" spans="1:9" s="15" customFormat="1" x14ac:dyDescent="0.3">
      <c r="A49" s="39"/>
      <c r="B49" s="42"/>
      <c r="C49" s="5"/>
      <c r="E49" s="32"/>
      <c r="F49" s="32"/>
      <c r="G49" s="41"/>
      <c r="H49" s="44"/>
      <c r="I49" s="41"/>
    </row>
    <row r="50" spans="1:9" s="15" customFormat="1" x14ac:dyDescent="0.3">
      <c r="A50" s="39" t="s">
        <v>43</v>
      </c>
      <c r="B50" s="185" t="s">
        <v>44</v>
      </c>
      <c r="C50" s="34" t="s">
        <v>8</v>
      </c>
      <c r="D50" s="5" t="s">
        <v>9</v>
      </c>
      <c r="E50" s="32">
        <v>10</v>
      </c>
      <c r="F50" s="32">
        <f>IF(C50="x",E50,0)</f>
        <v>10</v>
      </c>
      <c r="G50" s="41"/>
      <c r="H50" s="44"/>
      <c r="I50" s="41"/>
    </row>
    <row r="51" spans="1:9" s="15" customFormat="1" x14ac:dyDescent="0.3">
      <c r="A51" s="39"/>
      <c r="B51" s="185"/>
      <c r="C51" s="34"/>
      <c r="D51" s="5" t="s">
        <v>11</v>
      </c>
      <c r="E51" s="32">
        <v>0</v>
      </c>
      <c r="F51" s="32">
        <f>IF(C51="x",E51,0)</f>
        <v>0</v>
      </c>
      <c r="G51" s="41"/>
      <c r="H51" s="44"/>
      <c r="I51" s="41"/>
    </row>
    <row r="52" spans="1:9" s="15" customFormat="1" x14ac:dyDescent="0.3">
      <c r="A52" s="39"/>
      <c r="B52" s="15" t="s">
        <v>45</v>
      </c>
      <c r="C52" s="5"/>
      <c r="E52" s="32"/>
      <c r="F52" s="32"/>
      <c r="G52" s="41"/>
      <c r="H52" s="44"/>
      <c r="I52" s="41"/>
    </row>
    <row r="53" spans="1:9" s="15" customFormat="1" ht="216" x14ac:dyDescent="0.3">
      <c r="A53" s="39"/>
      <c r="B53" s="38" t="s">
        <v>46</v>
      </c>
      <c r="C53" s="5"/>
      <c r="E53" s="32"/>
      <c r="F53" s="32"/>
      <c r="G53" s="41"/>
      <c r="H53" s="44"/>
      <c r="I53" s="41"/>
    </row>
    <row r="54" spans="1:9" s="5" customFormat="1" x14ac:dyDescent="0.3">
      <c r="A54" s="39"/>
      <c r="B54" s="15"/>
      <c r="D54" s="15"/>
      <c r="E54" s="32"/>
      <c r="F54" s="32"/>
      <c r="G54" s="41"/>
      <c r="H54" s="40"/>
      <c r="I54" s="41"/>
    </row>
    <row r="55" spans="1:9" ht="14.55" customHeight="1" x14ac:dyDescent="0.3">
      <c r="A55" s="1">
        <v>7</v>
      </c>
      <c r="B55" s="185" t="s">
        <v>47</v>
      </c>
      <c r="C55" s="34" t="s">
        <v>8</v>
      </c>
      <c r="D55" s="5" t="s">
        <v>9</v>
      </c>
      <c r="E55" s="32">
        <v>15</v>
      </c>
      <c r="F55" s="32">
        <f>IF(C55="x",E55,0)</f>
        <v>15</v>
      </c>
      <c r="G55" s="183"/>
      <c r="I55" s="183" t="s">
        <v>48</v>
      </c>
    </row>
    <row r="56" spans="1:9" x14ac:dyDescent="0.3">
      <c r="B56" s="185"/>
      <c r="C56" s="34"/>
      <c r="D56" s="5" t="s">
        <v>11</v>
      </c>
      <c r="E56" s="32">
        <v>0</v>
      </c>
      <c r="F56" s="32">
        <f>IF(C56="x",E56,0)</f>
        <v>0</v>
      </c>
      <c r="G56" s="183"/>
      <c r="I56" s="183"/>
    </row>
    <row r="57" spans="1:9" s="5" customFormat="1" x14ac:dyDescent="0.3">
      <c r="A57" s="39"/>
      <c r="B57" s="15" t="s">
        <v>33</v>
      </c>
      <c r="D57" s="15"/>
      <c r="E57" s="32"/>
      <c r="F57" s="32"/>
      <c r="G57" s="41"/>
      <c r="H57" s="40"/>
      <c r="I57" s="41"/>
    </row>
    <row r="58" spans="1:9" ht="409.6" x14ac:dyDescent="0.3">
      <c r="B58" s="38" t="s">
        <v>49</v>
      </c>
      <c r="D58" s="15"/>
      <c r="E58" s="32"/>
      <c r="F58" s="32"/>
    </row>
    <row r="59" spans="1:9" s="5" customFormat="1" x14ac:dyDescent="0.3">
      <c r="A59" s="39"/>
      <c r="B59" s="15"/>
      <c r="D59" s="15"/>
      <c r="E59" s="32"/>
      <c r="F59" s="32"/>
      <c r="G59" s="41"/>
      <c r="H59" s="40"/>
      <c r="I59" s="41"/>
    </row>
    <row r="60" spans="1:9" s="31" customFormat="1" x14ac:dyDescent="0.3">
      <c r="A60" s="29">
        <v>8</v>
      </c>
      <c r="B60" s="185" t="s">
        <v>50</v>
      </c>
      <c r="C60" s="30" t="s">
        <v>8</v>
      </c>
      <c r="D60" s="31" t="s">
        <v>9</v>
      </c>
      <c r="E60" s="32">
        <v>15</v>
      </c>
      <c r="F60" s="32">
        <f>IF(C60="x",E60,0)</f>
        <v>15</v>
      </c>
      <c r="G60" s="183"/>
      <c r="H60" s="50"/>
      <c r="I60" s="183" t="s">
        <v>51</v>
      </c>
    </row>
    <row r="61" spans="1:9" s="5" customFormat="1" x14ac:dyDescent="0.3">
      <c r="A61" s="39"/>
      <c r="B61" s="185"/>
      <c r="C61" s="34"/>
      <c r="D61" s="5" t="s">
        <v>11</v>
      </c>
      <c r="E61" s="32">
        <v>0</v>
      </c>
      <c r="F61" s="32">
        <f>IF(C61="x",E61,0)</f>
        <v>0</v>
      </c>
      <c r="G61" s="183"/>
      <c r="H61" s="40"/>
      <c r="I61" s="183"/>
    </row>
    <row r="62" spans="1:9" s="5" customFormat="1" x14ac:dyDescent="0.3">
      <c r="A62" s="39"/>
      <c r="B62" s="15" t="s">
        <v>33</v>
      </c>
      <c r="D62" s="15"/>
      <c r="E62" s="32"/>
      <c r="F62" s="32"/>
      <c r="G62" s="41"/>
      <c r="H62" s="40"/>
      <c r="I62" s="41"/>
    </row>
    <row r="63" spans="1:9" s="5" customFormat="1" ht="273.60000000000002" x14ac:dyDescent="0.3">
      <c r="A63" s="39"/>
      <c r="B63" s="38" t="s">
        <v>52</v>
      </c>
      <c r="D63" s="15"/>
      <c r="E63" s="32"/>
      <c r="F63" s="32"/>
      <c r="G63" s="41"/>
      <c r="H63" s="40"/>
      <c r="I63" s="41"/>
    </row>
    <row r="64" spans="1:9" s="5" customFormat="1" x14ac:dyDescent="0.3">
      <c r="A64" s="39"/>
      <c r="B64" s="15"/>
      <c r="D64" s="15"/>
      <c r="E64" s="32"/>
      <c r="F64" s="32"/>
      <c r="G64" s="41"/>
      <c r="H64" s="40"/>
      <c r="I64" s="41"/>
    </row>
    <row r="65" spans="1:9" s="31" customFormat="1" x14ac:dyDescent="0.3">
      <c r="A65" s="29" t="s">
        <v>53</v>
      </c>
      <c r="B65" s="185" t="s">
        <v>54</v>
      </c>
      <c r="C65" s="30" t="s">
        <v>8</v>
      </c>
      <c r="D65" s="31" t="s">
        <v>9</v>
      </c>
      <c r="E65" s="32">
        <v>15</v>
      </c>
      <c r="F65" s="32">
        <f>IF(C65="x",E65,0)</f>
        <v>15</v>
      </c>
      <c r="G65" s="183"/>
      <c r="H65" s="50"/>
      <c r="I65" s="183"/>
    </row>
    <row r="66" spans="1:9" x14ac:dyDescent="0.3">
      <c r="B66" s="185"/>
      <c r="C66" s="34"/>
      <c r="D66" s="5" t="s">
        <v>11</v>
      </c>
      <c r="E66" s="32">
        <v>0</v>
      </c>
      <c r="F66" s="32">
        <f>IF(C66="x",E66,0)</f>
        <v>0</v>
      </c>
      <c r="G66" s="183"/>
      <c r="I66" s="183"/>
    </row>
    <row r="67" spans="1:9" x14ac:dyDescent="0.3">
      <c r="B67" s="15" t="s">
        <v>55</v>
      </c>
      <c r="D67" s="15"/>
      <c r="E67" s="32"/>
      <c r="F67" s="32"/>
    </row>
    <row r="68" spans="1:9" ht="331.2" x14ac:dyDescent="0.3">
      <c r="B68" s="38" t="s">
        <v>56</v>
      </c>
      <c r="D68" s="15"/>
      <c r="E68" s="32"/>
      <c r="F68" s="32"/>
    </row>
    <row r="69" spans="1:9" x14ac:dyDescent="0.3">
      <c r="B69" s="51"/>
      <c r="D69" s="15"/>
      <c r="E69" s="32"/>
      <c r="F69" s="32"/>
    </row>
    <row r="70" spans="1:9" s="31" customFormat="1" x14ac:dyDescent="0.3">
      <c r="A70" s="29" t="s">
        <v>57</v>
      </c>
      <c r="B70" s="185" t="s">
        <v>58</v>
      </c>
      <c r="C70" s="30" t="s">
        <v>8</v>
      </c>
      <c r="D70" s="31" t="s">
        <v>9</v>
      </c>
      <c r="E70" s="32">
        <v>10</v>
      </c>
      <c r="F70" s="32">
        <f>IF(C70="x",E70,0)</f>
        <v>10</v>
      </c>
      <c r="G70" s="183"/>
      <c r="H70" s="50"/>
      <c r="I70" s="183"/>
    </row>
    <row r="71" spans="1:9" x14ac:dyDescent="0.3">
      <c r="B71" s="185"/>
      <c r="C71" s="34"/>
      <c r="D71" s="5" t="s">
        <v>11</v>
      </c>
      <c r="E71" s="32">
        <v>0</v>
      </c>
      <c r="F71" s="32">
        <f>IF(C71="x",E71,0)</f>
        <v>0</v>
      </c>
      <c r="G71" s="183"/>
      <c r="I71" s="183"/>
    </row>
    <row r="72" spans="1:9" x14ac:dyDescent="0.3">
      <c r="B72" s="15" t="s">
        <v>55</v>
      </c>
      <c r="D72" s="15"/>
      <c r="E72" s="32"/>
      <c r="F72" s="32"/>
    </row>
    <row r="73" spans="1:9" ht="158.4" x14ac:dyDescent="0.3">
      <c r="B73" s="38" t="s">
        <v>59</v>
      </c>
      <c r="D73" s="15"/>
      <c r="E73" s="32"/>
      <c r="F73" s="32"/>
    </row>
    <row r="74" spans="1:9" x14ac:dyDescent="0.3">
      <c r="B74" s="51"/>
      <c r="D74" s="15"/>
      <c r="E74" s="32"/>
      <c r="F74" s="32"/>
    </row>
    <row r="75" spans="1:9" s="31" customFormat="1" ht="24.6" customHeight="1" x14ac:dyDescent="0.3">
      <c r="A75" s="29" t="s">
        <v>60</v>
      </c>
      <c r="B75" s="181" t="s">
        <v>61</v>
      </c>
      <c r="C75" s="52" t="s">
        <v>8</v>
      </c>
      <c r="D75" s="31" t="s">
        <v>9</v>
      </c>
      <c r="E75" s="53">
        <v>20</v>
      </c>
      <c r="F75" s="32">
        <f>IF(C75="x",E75,0)</f>
        <v>20</v>
      </c>
      <c r="G75" s="54"/>
      <c r="H75" s="50"/>
      <c r="I75" s="54"/>
    </row>
    <row r="76" spans="1:9" s="31" customFormat="1" ht="20.25" customHeight="1" x14ac:dyDescent="0.3">
      <c r="A76" s="55"/>
      <c r="B76" s="181"/>
      <c r="C76" s="52"/>
      <c r="D76" s="5" t="s">
        <v>11</v>
      </c>
      <c r="E76" s="32">
        <v>0</v>
      </c>
      <c r="F76" s="32">
        <f>IF(C76="x",E76,0)</f>
        <v>0</v>
      </c>
      <c r="G76" s="54"/>
      <c r="H76" s="50"/>
      <c r="I76" s="54"/>
    </row>
    <row r="77" spans="1:9" s="31" customFormat="1" ht="20.25" customHeight="1" x14ac:dyDescent="0.3">
      <c r="A77" s="55"/>
      <c r="B77" s="56" t="s">
        <v>62</v>
      </c>
      <c r="C77" s="5"/>
      <c r="E77" s="32"/>
      <c r="F77" s="32"/>
      <c r="G77" s="54"/>
      <c r="H77" s="50"/>
      <c r="I77" s="54"/>
    </row>
    <row r="78" spans="1:9" s="31" customFormat="1" ht="20.25" customHeight="1" x14ac:dyDescent="0.3">
      <c r="A78" s="55"/>
      <c r="B78" s="57" t="s">
        <v>63</v>
      </c>
      <c r="C78" s="58"/>
      <c r="E78" s="32"/>
      <c r="F78" s="32"/>
      <c r="G78" s="54"/>
      <c r="H78" s="50"/>
      <c r="I78" s="54"/>
    </row>
    <row r="79" spans="1:9" s="31" customFormat="1" ht="20.25" customHeight="1" x14ac:dyDescent="0.3">
      <c r="A79" s="55"/>
      <c r="B79" s="59" t="s">
        <v>64</v>
      </c>
      <c r="C79" s="60"/>
      <c r="E79" s="32"/>
      <c r="F79" s="32"/>
      <c r="G79" s="54"/>
      <c r="H79" s="50"/>
      <c r="I79" s="54"/>
    </row>
    <row r="80" spans="1:9" s="31" customFormat="1" ht="20.25" customHeight="1" x14ac:dyDescent="0.3">
      <c r="A80" s="55"/>
      <c r="B80" s="59" t="s">
        <v>65</v>
      </c>
      <c r="C80" s="61" t="s">
        <v>8</v>
      </c>
      <c r="E80" s="32"/>
      <c r="F80" s="32"/>
      <c r="G80" s="54"/>
      <c r="H80" s="50"/>
      <c r="I80" s="54"/>
    </row>
    <row r="81" spans="1:9" s="31" customFormat="1" ht="20.25" customHeight="1" x14ac:dyDescent="0.3">
      <c r="A81" s="55"/>
      <c r="B81" s="59" t="s">
        <v>66</v>
      </c>
      <c r="C81" s="61" t="s">
        <v>8</v>
      </c>
      <c r="E81" s="32"/>
      <c r="F81" s="32"/>
      <c r="G81" s="54"/>
      <c r="H81" s="50"/>
      <c r="I81" s="54"/>
    </row>
    <row r="82" spans="1:9" s="31" customFormat="1" ht="20.25" customHeight="1" x14ac:dyDescent="0.3">
      <c r="A82" s="55"/>
      <c r="B82" s="59" t="s">
        <v>67</v>
      </c>
      <c r="C82" s="61"/>
      <c r="E82" s="32"/>
      <c r="F82" s="32"/>
      <c r="G82" s="54"/>
      <c r="H82" s="50"/>
      <c r="I82" s="54"/>
    </row>
    <row r="83" spans="1:9" s="31" customFormat="1" ht="20.25" customHeight="1" x14ac:dyDescent="0.3">
      <c r="A83" s="55"/>
      <c r="B83" s="59" t="s">
        <v>68</v>
      </c>
      <c r="C83" s="61" t="s">
        <v>8</v>
      </c>
      <c r="E83" s="32"/>
      <c r="F83" s="32"/>
      <c r="G83" s="54"/>
      <c r="H83" s="50"/>
      <c r="I83" s="54"/>
    </row>
    <row r="84" spans="1:9" s="31" customFormat="1" ht="20.25" customHeight="1" x14ac:dyDescent="0.3">
      <c r="A84" s="55"/>
      <c r="B84" s="59" t="s">
        <v>69</v>
      </c>
      <c r="C84" s="61"/>
      <c r="E84" s="32"/>
      <c r="F84" s="32"/>
      <c r="G84" s="54"/>
      <c r="H84" s="50"/>
      <c r="I84" s="54"/>
    </row>
    <row r="85" spans="1:9" s="31" customFormat="1" ht="20.25" customHeight="1" thickBot="1" x14ac:dyDescent="0.35">
      <c r="A85" s="55"/>
      <c r="B85" s="62" t="s">
        <v>70</v>
      </c>
      <c r="C85" s="63" t="s">
        <v>8</v>
      </c>
      <c r="E85" s="32"/>
      <c r="F85" s="32"/>
      <c r="G85" s="54"/>
      <c r="H85" s="50"/>
      <c r="I85" s="54"/>
    </row>
    <row r="86" spans="1:9" s="31" customFormat="1" x14ac:dyDescent="0.3">
      <c r="A86" s="55"/>
      <c r="B86" s="64"/>
      <c r="C86" s="50"/>
      <c r="E86" s="32"/>
      <c r="F86" s="32"/>
      <c r="G86" s="41"/>
      <c r="H86" s="50"/>
      <c r="I86" s="41"/>
    </row>
    <row r="87" spans="1:9" s="31" customFormat="1" ht="14.55" customHeight="1" x14ac:dyDescent="0.3">
      <c r="A87" s="29" t="s">
        <v>71</v>
      </c>
      <c r="B87" s="185" t="s">
        <v>72</v>
      </c>
      <c r="C87" s="34" t="s">
        <v>8</v>
      </c>
      <c r="D87" s="5" t="s">
        <v>73</v>
      </c>
      <c r="E87" s="53">
        <v>10</v>
      </c>
      <c r="F87" s="32">
        <f>IF(C87="x",E87,0)</f>
        <v>10</v>
      </c>
      <c r="G87" s="183"/>
      <c r="H87" s="50"/>
      <c r="I87" s="183" t="s">
        <v>74</v>
      </c>
    </row>
    <row r="88" spans="1:9" s="31" customFormat="1" x14ac:dyDescent="0.3">
      <c r="A88" s="29"/>
      <c r="B88" s="185"/>
      <c r="C88" s="34"/>
      <c r="D88" s="5" t="s">
        <v>75</v>
      </c>
      <c r="E88" s="53">
        <v>5</v>
      </c>
      <c r="F88" s="32">
        <f>IF(C88="x",E88,0)</f>
        <v>0</v>
      </c>
      <c r="G88" s="183"/>
      <c r="H88" s="50"/>
      <c r="I88" s="183"/>
    </row>
    <row r="89" spans="1:9" s="31" customFormat="1" x14ac:dyDescent="0.3">
      <c r="A89" s="29"/>
      <c r="B89" s="185"/>
      <c r="C89" s="34"/>
      <c r="D89" s="5" t="s">
        <v>11</v>
      </c>
      <c r="E89" s="32">
        <v>0</v>
      </c>
      <c r="F89" s="32">
        <f>IF(C89="x",E89,0)</f>
        <v>0</v>
      </c>
      <c r="G89" s="183"/>
      <c r="H89" s="50"/>
      <c r="I89" s="183"/>
    </row>
    <row r="90" spans="1:9" s="31" customFormat="1" x14ac:dyDescent="0.3">
      <c r="A90" s="29"/>
      <c r="B90" s="15" t="s">
        <v>76</v>
      </c>
      <c r="C90" s="5"/>
      <c r="D90" s="15"/>
      <c r="E90" s="65"/>
      <c r="F90" s="32"/>
      <c r="G90" s="41"/>
      <c r="H90" s="50"/>
      <c r="I90" s="41"/>
    </row>
    <row r="91" spans="1:9" s="31" customFormat="1" x14ac:dyDescent="0.3">
      <c r="A91" s="29"/>
      <c r="B91" s="42" t="s">
        <v>77</v>
      </c>
      <c r="C91" s="5"/>
      <c r="D91" s="15"/>
      <c r="E91" s="65"/>
      <c r="F91" s="32"/>
      <c r="G91" s="41"/>
      <c r="H91" s="50"/>
      <c r="I91" s="41"/>
    </row>
    <row r="92" spans="1:9" s="31" customFormat="1" x14ac:dyDescent="0.3">
      <c r="A92" s="29"/>
      <c r="B92" s="42"/>
      <c r="C92" s="5"/>
      <c r="D92" s="15"/>
      <c r="E92" s="65"/>
      <c r="F92" s="32"/>
      <c r="G92" s="41"/>
      <c r="H92" s="50"/>
      <c r="I92" s="41"/>
    </row>
    <row r="93" spans="1:9" s="31" customFormat="1" ht="14.55" customHeight="1" x14ac:dyDescent="0.3">
      <c r="A93" s="29" t="s">
        <v>78</v>
      </c>
      <c r="B93" s="185" t="s">
        <v>79</v>
      </c>
      <c r="C93" s="34" t="s">
        <v>8</v>
      </c>
      <c r="D93" s="5" t="s">
        <v>9</v>
      </c>
      <c r="E93" s="53">
        <v>15</v>
      </c>
      <c r="F93" s="32">
        <f>IF(C93="x",E93,0)</f>
        <v>15</v>
      </c>
      <c r="G93" s="41"/>
      <c r="H93" s="50"/>
      <c r="I93" s="41"/>
    </row>
    <row r="94" spans="1:9" s="31" customFormat="1" x14ac:dyDescent="0.3">
      <c r="A94" s="29"/>
      <c r="B94" s="185"/>
      <c r="C94" s="34"/>
      <c r="D94" s="5" t="s">
        <v>11</v>
      </c>
      <c r="E94" s="53">
        <v>0</v>
      </c>
      <c r="F94" s="32">
        <f>IF(C94="x",E94,0)</f>
        <v>0</v>
      </c>
      <c r="G94" s="41"/>
      <c r="H94" s="50"/>
      <c r="I94" s="41"/>
    </row>
    <row r="95" spans="1:9" s="31" customFormat="1" x14ac:dyDescent="0.3">
      <c r="A95" s="29"/>
      <c r="B95" s="15" t="s">
        <v>80</v>
      </c>
      <c r="C95" s="5"/>
      <c r="D95" s="15"/>
      <c r="E95" s="32"/>
      <c r="F95" s="32"/>
      <c r="G95" s="41"/>
      <c r="H95" s="50"/>
      <c r="I95" s="41"/>
    </row>
    <row r="96" spans="1:9" s="31" customFormat="1" ht="144" x14ac:dyDescent="0.3">
      <c r="A96" s="29"/>
      <c r="B96" s="42" t="s">
        <v>81</v>
      </c>
      <c r="C96" s="5"/>
      <c r="D96" s="15"/>
      <c r="E96" s="65"/>
      <c r="F96" s="32"/>
      <c r="G96" s="41"/>
      <c r="H96" s="50"/>
      <c r="I96" s="41"/>
    </row>
    <row r="97" spans="1:9" s="31" customFormat="1" x14ac:dyDescent="0.3">
      <c r="A97" s="29"/>
      <c r="B97" s="66"/>
      <c r="C97" s="50"/>
      <c r="E97" s="32"/>
      <c r="F97" s="32"/>
      <c r="G97" s="41"/>
      <c r="H97" s="50"/>
      <c r="I97" s="41"/>
    </row>
    <row r="98" spans="1:9" s="15" customFormat="1" ht="28.8" x14ac:dyDescent="0.3">
      <c r="A98" s="39" t="s">
        <v>82</v>
      </c>
      <c r="B98" s="40" t="s">
        <v>83</v>
      </c>
      <c r="C98" s="67" t="s">
        <v>8</v>
      </c>
      <c r="D98" s="32" t="s">
        <v>9</v>
      </c>
      <c r="E98" s="32">
        <v>15</v>
      </c>
      <c r="F98" s="32">
        <f>IF(C98="x",E98,0)</f>
        <v>15</v>
      </c>
      <c r="G98" s="41"/>
      <c r="H98" s="44"/>
      <c r="I98" s="41"/>
    </row>
    <row r="99" spans="1:9" ht="28.8" x14ac:dyDescent="0.3">
      <c r="B99" s="15" t="s">
        <v>84</v>
      </c>
      <c r="C99" s="67"/>
      <c r="D99" s="32" t="s">
        <v>11</v>
      </c>
      <c r="E99" s="32">
        <v>0</v>
      </c>
      <c r="F99" s="32">
        <f>IF(C99="x",E99,0)</f>
        <v>0</v>
      </c>
    </row>
    <row r="100" spans="1:9" x14ac:dyDescent="0.3">
      <c r="B100" s="192" t="s">
        <v>85</v>
      </c>
      <c r="C100" s="193"/>
      <c r="D100" s="194"/>
      <c r="E100" s="32"/>
      <c r="F100" s="32"/>
    </row>
    <row r="101" spans="1:9" ht="12.6" customHeight="1" x14ac:dyDescent="0.3">
      <c r="B101" s="59" t="s">
        <v>86</v>
      </c>
      <c r="C101" s="59" t="s">
        <v>87</v>
      </c>
      <c r="D101" s="59" t="s">
        <v>88</v>
      </c>
      <c r="E101" s="32"/>
      <c r="F101" s="32"/>
    </row>
    <row r="102" spans="1:9" ht="96.6" x14ac:dyDescent="0.3">
      <c r="B102" s="59" t="s">
        <v>89</v>
      </c>
      <c r="C102" s="68" t="s">
        <v>8</v>
      </c>
      <c r="D102" s="69" t="s">
        <v>90</v>
      </c>
      <c r="E102" s="32"/>
      <c r="F102" s="32"/>
      <c r="G102" s="70"/>
      <c r="I102" s="70" t="s">
        <v>91</v>
      </c>
    </row>
    <row r="103" spans="1:9" ht="386.4" x14ac:dyDescent="0.3">
      <c r="B103" s="59" t="s">
        <v>92</v>
      </c>
      <c r="C103" s="68" t="s">
        <v>8</v>
      </c>
      <c r="D103" s="69" t="s">
        <v>93</v>
      </c>
      <c r="E103" s="32"/>
      <c r="F103" s="32"/>
      <c r="G103" s="70"/>
      <c r="I103" s="70" t="s">
        <v>94</v>
      </c>
    </row>
    <row r="104" spans="1:9" ht="124.2" x14ac:dyDescent="0.3">
      <c r="B104" s="59" t="s">
        <v>95</v>
      </c>
      <c r="C104" s="71" t="s">
        <v>8</v>
      </c>
      <c r="D104" s="69" t="s">
        <v>96</v>
      </c>
      <c r="E104" s="32"/>
      <c r="F104" s="32"/>
      <c r="G104" s="70"/>
      <c r="I104" s="70" t="s">
        <v>97</v>
      </c>
    </row>
    <row r="105" spans="1:9" ht="55.2" x14ac:dyDescent="0.3">
      <c r="B105" s="59" t="s">
        <v>98</v>
      </c>
      <c r="C105" s="71"/>
      <c r="D105" s="69"/>
      <c r="E105" s="32"/>
      <c r="F105" s="32"/>
      <c r="G105" s="70"/>
      <c r="I105" s="70" t="s">
        <v>99</v>
      </c>
    </row>
    <row r="106" spans="1:9" ht="69" x14ac:dyDescent="0.3">
      <c r="B106" s="59" t="s">
        <v>100</v>
      </c>
      <c r="C106" s="71"/>
      <c r="D106" s="69"/>
      <c r="E106" s="5"/>
      <c r="F106" s="32"/>
      <c r="G106" s="70"/>
      <c r="I106" s="70" t="s">
        <v>101</v>
      </c>
    </row>
    <row r="107" spans="1:9" ht="151.80000000000001" x14ac:dyDescent="0.3">
      <c r="B107" s="72" t="s">
        <v>102</v>
      </c>
      <c r="C107" s="71" t="s">
        <v>8</v>
      </c>
      <c r="D107" s="69" t="s">
        <v>103</v>
      </c>
      <c r="E107" s="5"/>
      <c r="F107" s="32"/>
      <c r="G107" s="70" t="s">
        <v>104</v>
      </c>
      <c r="I107" s="70" t="s">
        <v>104</v>
      </c>
    </row>
    <row r="108" spans="1:9" x14ac:dyDescent="0.3">
      <c r="B108" s="73"/>
      <c r="C108" s="74"/>
      <c r="D108" s="75"/>
      <c r="E108" s="5"/>
      <c r="F108" s="32"/>
      <c r="G108" s="76"/>
      <c r="I108" s="76"/>
    </row>
    <row r="109" spans="1:9" s="15" customFormat="1" ht="27.6" x14ac:dyDescent="0.3">
      <c r="A109" s="39" t="s">
        <v>105</v>
      </c>
      <c r="B109" s="73" t="s">
        <v>106</v>
      </c>
      <c r="C109" s="67" t="s">
        <v>8</v>
      </c>
      <c r="D109" s="32" t="s">
        <v>9</v>
      </c>
      <c r="E109" s="53">
        <v>0</v>
      </c>
      <c r="F109" s="32">
        <f>IF(C109="x",E109,0)</f>
        <v>0</v>
      </c>
      <c r="G109" s="76"/>
      <c r="H109" s="44"/>
      <c r="I109" s="76"/>
    </row>
    <row r="110" spans="1:9" s="15" customFormat="1" x14ac:dyDescent="0.3">
      <c r="A110" s="39"/>
      <c r="B110" s="15" t="s">
        <v>107</v>
      </c>
      <c r="C110" s="67"/>
      <c r="D110" s="32" t="s">
        <v>11</v>
      </c>
      <c r="E110" s="32">
        <v>0</v>
      </c>
      <c r="F110" s="32">
        <f>IF(C110="x",E110,0)</f>
        <v>0</v>
      </c>
      <c r="G110" s="70"/>
      <c r="H110" s="44"/>
      <c r="I110" s="70" t="s">
        <v>108</v>
      </c>
    </row>
    <row r="111" spans="1:9" s="15" customFormat="1" ht="172.8" x14ac:dyDescent="0.3">
      <c r="A111" s="39"/>
      <c r="B111" s="38" t="s">
        <v>109</v>
      </c>
      <c r="C111" s="74"/>
      <c r="D111" s="77"/>
      <c r="E111" s="78"/>
      <c r="F111" s="32"/>
      <c r="G111" s="70"/>
      <c r="H111" s="44"/>
      <c r="I111" s="70"/>
    </row>
    <row r="112" spans="1:9" x14ac:dyDescent="0.3">
      <c r="B112" s="73"/>
      <c r="C112" s="74"/>
      <c r="D112" s="75"/>
      <c r="E112" s="5"/>
      <c r="F112" s="32"/>
      <c r="G112" s="76"/>
      <c r="I112" s="76"/>
    </row>
    <row r="113" spans="1:9" ht="15.6" x14ac:dyDescent="0.3">
      <c r="B113" s="79" t="s">
        <v>110</v>
      </c>
      <c r="C113" s="80"/>
      <c r="D113" s="80"/>
      <c r="E113" s="80"/>
      <c r="F113" s="81">
        <f>SUM(F114:F171)</f>
        <v>180</v>
      </c>
      <c r="G113" s="80"/>
      <c r="H113" s="82"/>
      <c r="I113" s="80"/>
    </row>
    <row r="114" spans="1:9" ht="14.55" customHeight="1" x14ac:dyDescent="0.3">
      <c r="A114" s="39">
        <v>12</v>
      </c>
      <c r="B114" s="185" t="s">
        <v>111</v>
      </c>
      <c r="C114" s="67" t="s">
        <v>8</v>
      </c>
      <c r="D114" s="32" t="s">
        <v>9</v>
      </c>
      <c r="E114" s="32">
        <v>30</v>
      </c>
      <c r="F114" s="32">
        <f>IF(C114="x",E114,0)</f>
        <v>30</v>
      </c>
      <c r="G114" s="183"/>
      <c r="I114" s="183" t="s">
        <v>112</v>
      </c>
    </row>
    <row r="115" spans="1:9" x14ac:dyDescent="0.3">
      <c r="B115" s="185"/>
      <c r="C115" s="67"/>
      <c r="D115" s="32" t="s">
        <v>11</v>
      </c>
      <c r="E115" s="32">
        <v>0</v>
      </c>
      <c r="F115" s="32">
        <f>IF(C115="x",E115,0)</f>
        <v>0</v>
      </c>
      <c r="G115" s="183"/>
      <c r="I115" s="183"/>
    </row>
    <row r="116" spans="1:9" x14ac:dyDescent="0.3">
      <c r="B116" s="15" t="s">
        <v>113</v>
      </c>
      <c r="D116" s="5"/>
      <c r="E116" s="5"/>
      <c r="F116" s="32"/>
    </row>
    <row r="117" spans="1:9" ht="409.6" x14ac:dyDescent="0.3">
      <c r="B117" s="38" t="s">
        <v>114</v>
      </c>
      <c r="D117" s="5"/>
      <c r="E117" s="5"/>
      <c r="F117" s="32"/>
    </row>
    <row r="118" spans="1:9" x14ac:dyDescent="0.3">
      <c r="B118" s="42"/>
      <c r="D118" s="5"/>
      <c r="E118" s="5"/>
      <c r="F118" s="32"/>
    </row>
    <row r="119" spans="1:9" x14ac:dyDescent="0.3">
      <c r="A119" s="1">
        <v>13</v>
      </c>
      <c r="B119" s="185" t="s">
        <v>115</v>
      </c>
      <c r="C119" s="67"/>
      <c r="D119" s="66" t="s">
        <v>116</v>
      </c>
      <c r="E119" s="66">
        <v>0</v>
      </c>
      <c r="F119" s="32">
        <f>IF(C119="x",E119,0)</f>
        <v>0</v>
      </c>
    </row>
    <row r="120" spans="1:9" x14ac:dyDescent="0.3">
      <c r="B120" s="185"/>
      <c r="C120" s="67"/>
      <c r="D120" s="32" t="s">
        <v>117</v>
      </c>
      <c r="E120" s="32">
        <v>0</v>
      </c>
      <c r="F120" s="32">
        <f>IF(C120="x",E120,0)</f>
        <v>0</v>
      </c>
    </row>
    <row r="121" spans="1:9" x14ac:dyDescent="0.3">
      <c r="B121" s="185"/>
      <c r="C121" s="67" t="s">
        <v>8</v>
      </c>
      <c r="D121" s="32" t="s">
        <v>118</v>
      </c>
      <c r="E121" s="32">
        <v>0</v>
      </c>
      <c r="F121" s="32">
        <f>IF(C121="x",E121,0)</f>
        <v>0</v>
      </c>
    </row>
    <row r="122" spans="1:9" x14ac:dyDescent="0.3">
      <c r="B122" s="15" t="s">
        <v>119</v>
      </c>
      <c r="D122" s="5"/>
      <c r="E122" s="5"/>
      <c r="F122" s="32"/>
    </row>
    <row r="123" spans="1:9" ht="43.2" x14ac:dyDescent="0.3">
      <c r="B123" s="38" t="s">
        <v>120</v>
      </c>
      <c r="D123" s="5"/>
      <c r="E123" s="5"/>
      <c r="F123" s="32"/>
    </row>
    <row r="124" spans="1:9" x14ac:dyDescent="0.3">
      <c r="B124" s="51"/>
      <c r="D124" s="5"/>
      <c r="E124" s="5"/>
      <c r="F124" s="32"/>
      <c r="G124" s="76"/>
      <c r="I124" s="76"/>
    </row>
    <row r="125" spans="1:9" s="15" customFormat="1" x14ac:dyDescent="0.3">
      <c r="A125" s="39">
        <v>14</v>
      </c>
      <c r="B125" s="185" t="s">
        <v>121</v>
      </c>
      <c r="C125" s="67"/>
      <c r="D125" s="66" t="s">
        <v>122</v>
      </c>
      <c r="E125" s="66">
        <v>20</v>
      </c>
      <c r="F125" s="32">
        <f>IF(C125="x",E125,0)</f>
        <v>0</v>
      </c>
      <c r="G125" s="191"/>
      <c r="H125" s="44"/>
      <c r="I125" s="191" t="s">
        <v>123</v>
      </c>
    </row>
    <row r="126" spans="1:9" s="15" customFormat="1" x14ac:dyDescent="0.3">
      <c r="A126" s="39"/>
      <c r="B126" s="185"/>
      <c r="C126" s="67" t="s">
        <v>8</v>
      </c>
      <c r="D126" s="66" t="s">
        <v>124</v>
      </c>
      <c r="E126" s="66">
        <v>15</v>
      </c>
      <c r="F126" s="32">
        <f>IF(C126="x",E126,0)</f>
        <v>15</v>
      </c>
      <c r="G126" s="191"/>
      <c r="H126" s="44"/>
      <c r="I126" s="191"/>
    </row>
    <row r="127" spans="1:9" s="15" customFormat="1" x14ac:dyDescent="0.3">
      <c r="A127" s="39"/>
      <c r="B127" s="185"/>
      <c r="C127" s="67"/>
      <c r="D127" s="32" t="s">
        <v>125</v>
      </c>
      <c r="E127" s="32">
        <v>10</v>
      </c>
      <c r="F127" s="32">
        <f>IF(C127="x",E127,0)</f>
        <v>0</v>
      </c>
      <c r="G127" s="183"/>
      <c r="H127" s="44"/>
      <c r="I127" s="183"/>
    </row>
    <row r="128" spans="1:9" s="15" customFormat="1" x14ac:dyDescent="0.3">
      <c r="A128" s="39"/>
      <c r="B128" s="185"/>
      <c r="C128" s="67"/>
      <c r="D128" s="32" t="s">
        <v>11</v>
      </c>
      <c r="E128" s="32">
        <v>0</v>
      </c>
      <c r="F128" s="32">
        <f>IF(C128="x",E128,0)</f>
        <v>0</v>
      </c>
      <c r="G128" s="183"/>
      <c r="H128" s="44"/>
      <c r="I128" s="183"/>
    </row>
    <row r="129" spans="1:9" s="15" customFormat="1" x14ac:dyDescent="0.3">
      <c r="A129" s="39"/>
      <c r="B129" s="185"/>
      <c r="C129" s="67"/>
      <c r="D129" s="32" t="s">
        <v>17</v>
      </c>
      <c r="E129" s="32">
        <v>20</v>
      </c>
      <c r="F129" s="32">
        <f>IF(C129="x",E129,0)</f>
        <v>0</v>
      </c>
      <c r="G129" s="183"/>
      <c r="H129" s="44"/>
      <c r="I129" s="183"/>
    </row>
    <row r="130" spans="1:9" s="15" customFormat="1" ht="28.8" x14ac:dyDescent="0.3">
      <c r="A130" s="39"/>
      <c r="B130" s="15" t="s">
        <v>126</v>
      </c>
      <c r="C130" s="5"/>
      <c r="D130" s="5"/>
      <c r="E130" s="5"/>
      <c r="F130" s="32"/>
      <c r="G130" s="41"/>
      <c r="H130" s="44"/>
      <c r="I130" s="41"/>
    </row>
    <row r="131" spans="1:9" s="15" customFormat="1" ht="158.4" x14ac:dyDescent="0.3">
      <c r="A131" s="39"/>
      <c r="B131" s="38" t="s">
        <v>127</v>
      </c>
      <c r="C131" s="5"/>
      <c r="D131" s="5"/>
      <c r="E131" s="5"/>
      <c r="F131" s="32"/>
      <c r="G131" s="41"/>
      <c r="H131" s="44"/>
      <c r="I131" s="41"/>
    </row>
    <row r="132" spans="1:9" x14ac:dyDescent="0.3">
      <c r="B132" s="42"/>
      <c r="D132" s="5"/>
      <c r="E132" s="5"/>
      <c r="F132" s="32"/>
    </row>
    <row r="133" spans="1:9" x14ac:dyDescent="0.3">
      <c r="A133" s="1">
        <v>15</v>
      </c>
      <c r="B133" s="185" t="s">
        <v>128</v>
      </c>
      <c r="C133" s="67"/>
      <c r="D133" s="32" t="s">
        <v>129</v>
      </c>
      <c r="E133" s="32">
        <v>20</v>
      </c>
      <c r="F133" s="32">
        <f t="shared" ref="F133:F138" si="0">IF(C133="x",E133,0)</f>
        <v>0</v>
      </c>
      <c r="I133" s="18" t="s">
        <v>130</v>
      </c>
    </row>
    <row r="134" spans="1:9" x14ac:dyDescent="0.3">
      <c r="B134" s="185"/>
      <c r="C134" s="67" t="s">
        <v>8</v>
      </c>
      <c r="D134" s="32" t="s">
        <v>131</v>
      </c>
      <c r="E134" s="32">
        <v>15</v>
      </c>
      <c r="F134" s="32">
        <f t="shared" si="0"/>
        <v>15</v>
      </c>
    </row>
    <row r="135" spans="1:9" x14ac:dyDescent="0.3">
      <c r="B135" s="185"/>
      <c r="C135" s="67"/>
      <c r="D135" s="32" t="s">
        <v>132</v>
      </c>
      <c r="E135" s="32">
        <v>10</v>
      </c>
      <c r="F135" s="32">
        <f t="shared" si="0"/>
        <v>0</v>
      </c>
    </row>
    <row r="136" spans="1:9" x14ac:dyDescent="0.3">
      <c r="B136" s="185"/>
      <c r="C136" s="67"/>
      <c r="D136" s="32" t="s">
        <v>133</v>
      </c>
      <c r="E136" s="32">
        <v>5</v>
      </c>
      <c r="F136" s="32">
        <f t="shared" si="0"/>
        <v>0</v>
      </c>
    </row>
    <row r="137" spans="1:9" x14ac:dyDescent="0.3">
      <c r="B137" s="185"/>
      <c r="C137" s="67"/>
      <c r="D137" s="32" t="s">
        <v>134</v>
      </c>
      <c r="E137" s="32">
        <v>0</v>
      </c>
      <c r="F137" s="32">
        <f t="shared" si="0"/>
        <v>0</v>
      </c>
    </row>
    <row r="138" spans="1:9" x14ac:dyDescent="0.3">
      <c r="B138" s="5"/>
      <c r="C138" s="67"/>
      <c r="D138" s="32" t="s">
        <v>135</v>
      </c>
      <c r="E138" s="32">
        <v>20</v>
      </c>
      <c r="F138" s="32">
        <f t="shared" si="0"/>
        <v>0</v>
      </c>
    </row>
    <row r="139" spans="1:9" x14ac:dyDescent="0.3">
      <c r="B139" s="15" t="s">
        <v>136</v>
      </c>
      <c r="C139" s="83"/>
      <c r="D139" s="32"/>
      <c r="E139" s="32"/>
      <c r="F139" s="32"/>
    </row>
    <row r="140" spans="1:9" x14ac:dyDescent="0.3">
      <c r="B140" s="42" t="s">
        <v>77</v>
      </c>
      <c r="C140" s="83"/>
      <c r="D140" s="32"/>
      <c r="E140" s="32"/>
      <c r="F140" s="32"/>
    </row>
    <row r="141" spans="1:9" x14ac:dyDescent="0.3">
      <c r="B141" s="42"/>
      <c r="D141" s="5"/>
      <c r="E141" s="5"/>
      <c r="F141" s="32"/>
    </row>
    <row r="142" spans="1:9" x14ac:dyDescent="0.3">
      <c r="A142" s="1">
        <v>16</v>
      </c>
      <c r="B142" s="185" t="s">
        <v>137</v>
      </c>
      <c r="C142" s="67" t="s">
        <v>8</v>
      </c>
      <c r="D142" s="32" t="s">
        <v>9</v>
      </c>
      <c r="E142" s="32">
        <v>20</v>
      </c>
      <c r="F142" s="32">
        <f>IF(C142="x",E142,0)</f>
        <v>20</v>
      </c>
      <c r="G142" s="182"/>
      <c r="I142" s="182" t="s">
        <v>138</v>
      </c>
    </row>
    <row r="143" spans="1:9" ht="27" customHeight="1" x14ac:dyDescent="0.3">
      <c r="B143" s="185"/>
      <c r="C143" s="67"/>
      <c r="D143" s="32" t="s">
        <v>11</v>
      </c>
      <c r="E143" s="32">
        <v>0</v>
      </c>
      <c r="F143" s="32">
        <f>IF(C143="x",E143,0)</f>
        <v>0</v>
      </c>
      <c r="G143" s="182"/>
      <c r="I143" s="182"/>
    </row>
    <row r="144" spans="1:9" x14ac:dyDescent="0.3">
      <c r="B144" s="15" t="s">
        <v>139</v>
      </c>
      <c r="D144" s="5"/>
      <c r="E144" s="5"/>
      <c r="F144" s="32"/>
    </row>
    <row r="145" spans="1:9" ht="86.4" x14ac:dyDescent="0.3">
      <c r="B145" s="38" t="s">
        <v>140</v>
      </c>
      <c r="D145" s="5"/>
      <c r="E145" s="5"/>
      <c r="F145" s="32"/>
    </row>
    <row r="146" spans="1:9" x14ac:dyDescent="0.3">
      <c r="B146" s="42"/>
      <c r="D146" s="5"/>
      <c r="E146" s="5"/>
      <c r="F146" s="32"/>
    </row>
    <row r="147" spans="1:9" s="15" customFormat="1" ht="19.5" customHeight="1" x14ac:dyDescent="0.3">
      <c r="A147" s="39">
        <v>17</v>
      </c>
      <c r="B147" s="187" t="s">
        <v>141</v>
      </c>
      <c r="C147" s="67" t="s">
        <v>8</v>
      </c>
      <c r="D147" s="32" t="s">
        <v>9</v>
      </c>
      <c r="E147" s="32">
        <v>20</v>
      </c>
      <c r="F147" s="32">
        <f>IF(C147="x",E147,0)</f>
        <v>20</v>
      </c>
      <c r="G147" s="41"/>
      <c r="H147" s="44"/>
      <c r="I147" s="41"/>
    </row>
    <row r="148" spans="1:9" s="15" customFormat="1" ht="12.75" customHeight="1" x14ac:dyDescent="0.3">
      <c r="A148" s="39"/>
      <c r="B148" s="187"/>
      <c r="C148" s="67"/>
      <c r="D148" s="32" t="s">
        <v>11</v>
      </c>
      <c r="E148" s="32">
        <v>0</v>
      </c>
      <c r="F148" s="32">
        <f>IF(C148="x",E148,0)</f>
        <v>0</v>
      </c>
      <c r="G148" s="41"/>
      <c r="H148" s="44"/>
      <c r="I148" s="41"/>
    </row>
    <row r="149" spans="1:9" s="15" customFormat="1" x14ac:dyDescent="0.3">
      <c r="A149" s="39"/>
      <c r="B149" s="42" t="s">
        <v>139</v>
      </c>
      <c r="C149" s="83"/>
      <c r="D149" s="32"/>
      <c r="E149" s="32"/>
      <c r="F149" s="32"/>
      <c r="G149" s="41"/>
      <c r="H149" s="44"/>
      <c r="I149" s="41"/>
    </row>
    <row r="150" spans="1:9" s="15" customFormat="1" ht="158.4" x14ac:dyDescent="0.3">
      <c r="A150" s="39"/>
      <c r="B150" s="38" t="s">
        <v>142</v>
      </c>
      <c r="C150" s="83"/>
      <c r="D150" s="32"/>
      <c r="E150" s="32"/>
      <c r="F150" s="32"/>
      <c r="G150" s="41"/>
      <c r="H150" s="44"/>
      <c r="I150" s="41"/>
    </row>
    <row r="151" spans="1:9" s="15" customFormat="1" x14ac:dyDescent="0.3">
      <c r="A151" s="39"/>
      <c r="B151" s="42"/>
      <c r="C151" s="5"/>
      <c r="D151" s="5"/>
      <c r="E151" s="5"/>
      <c r="F151" s="32"/>
      <c r="G151" s="41"/>
      <c r="H151" s="44"/>
      <c r="I151" s="41"/>
    </row>
    <row r="152" spans="1:9" s="15" customFormat="1" ht="14.55" customHeight="1" x14ac:dyDescent="0.3">
      <c r="A152" s="39">
        <v>18</v>
      </c>
      <c r="B152" s="185" t="s">
        <v>143</v>
      </c>
      <c r="C152" s="67" t="s">
        <v>8</v>
      </c>
      <c r="D152" s="32" t="s">
        <v>9</v>
      </c>
      <c r="E152" s="32">
        <v>20</v>
      </c>
      <c r="F152" s="32">
        <f>IF(C152="x",E152,0)</f>
        <v>20</v>
      </c>
      <c r="G152" s="41"/>
      <c r="H152" s="44"/>
      <c r="I152" s="41"/>
    </row>
    <row r="153" spans="1:9" s="15" customFormat="1" x14ac:dyDescent="0.3">
      <c r="A153" s="39"/>
      <c r="B153" s="185"/>
      <c r="C153" s="67"/>
      <c r="D153" s="32" t="s">
        <v>11</v>
      </c>
      <c r="E153" s="32">
        <v>0</v>
      </c>
      <c r="F153" s="32">
        <f>IF(C153="x",E153,0)</f>
        <v>0</v>
      </c>
      <c r="G153" s="41"/>
      <c r="H153" s="44"/>
      <c r="I153" s="41"/>
    </row>
    <row r="154" spans="1:9" s="15" customFormat="1" ht="28.8" x14ac:dyDescent="0.3">
      <c r="A154" s="39"/>
      <c r="B154" s="15" t="s">
        <v>144</v>
      </c>
      <c r="C154" s="5"/>
      <c r="D154" s="5"/>
      <c r="E154" s="5"/>
      <c r="F154" s="32"/>
      <c r="G154" s="41"/>
      <c r="H154" s="44"/>
      <c r="I154" s="41"/>
    </row>
    <row r="155" spans="1:9" s="15" customFormat="1" ht="57.6" x14ac:dyDescent="0.3">
      <c r="A155" s="39"/>
      <c r="B155" s="38" t="s">
        <v>145</v>
      </c>
      <c r="C155" s="5"/>
      <c r="D155" s="5"/>
      <c r="E155" s="5"/>
      <c r="F155" s="32"/>
      <c r="G155" s="41"/>
      <c r="H155" s="44"/>
      <c r="I155" s="41"/>
    </row>
    <row r="156" spans="1:9" s="15" customFormat="1" x14ac:dyDescent="0.3">
      <c r="A156" s="39"/>
      <c r="B156" s="51"/>
      <c r="C156" s="5"/>
      <c r="D156" s="5"/>
      <c r="E156" s="5"/>
      <c r="F156" s="32"/>
      <c r="G156" s="76"/>
      <c r="H156" s="44"/>
      <c r="I156" s="76"/>
    </row>
    <row r="157" spans="1:9" ht="14.55" customHeight="1" x14ac:dyDescent="0.3">
      <c r="A157" s="1">
        <v>19</v>
      </c>
      <c r="B157" s="185" t="s">
        <v>146</v>
      </c>
      <c r="C157" s="67" t="s">
        <v>8</v>
      </c>
      <c r="D157" s="32" t="s">
        <v>9</v>
      </c>
      <c r="E157" s="32">
        <v>20</v>
      </c>
      <c r="F157" s="32">
        <f>IF(C157="x",E157,0)</f>
        <v>20</v>
      </c>
    </row>
    <row r="158" spans="1:9" x14ac:dyDescent="0.3">
      <c r="B158" s="185"/>
      <c r="C158" s="67"/>
      <c r="D158" s="32" t="s">
        <v>11</v>
      </c>
      <c r="E158" s="32">
        <v>0</v>
      </c>
      <c r="F158" s="32">
        <f>IF(C158="x",E158,0)</f>
        <v>0</v>
      </c>
    </row>
    <row r="159" spans="1:9" x14ac:dyDescent="0.3">
      <c r="B159" s="15" t="s">
        <v>147</v>
      </c>
      <c r="D159" s="5"/>
      <c r="E159" s="5"/>
      <c r="F159" s="32"/>
    </row>
    <row r="160" spans="1:9" ht="172.8" x14ac:dyDescent="0.3">
      <c r="B160" s="38" t="s">
        <v>148</v>
      </c>
      <c r="D160" s="5"/>
      <c r="E160" s="5"/>
      <c r="F160" s="32"/>
    </row>
    <row r="161" spans="1:9" x14ac:dyDescent="0.3">
      <c r="B161" s="42"/>
      <c r="D161" s="5"/>
      <c r="E161" s="5"/>
      <c r="F161" s="32"/>
    </row>
    <row r="162" spans="1:9" x14ac:dyDescent="0.3">
      <c r="A162" s="39">
        <v>20</v>
      </c>
      <c r="B162" s="185" t="s">
        <v>149</v>
      </c>
      <c r="C162" s="67" t="s">
        <v>8</v>
      </c>
      <c r="D162" s="32" t="s">
        <v>9</v>
      </c>
      <c r="E162" s="32">
        <v>20</v>
      </c>
      <c r="F162" s="32">
        <f>IF(C162="x",E162,0)</f>
        <v>20</v>
      </c>
      <c r="G162" s="47"/>
      <c r="I162" s="47"/>
    </row>
    <row r="163" spans="1:9" ht="33" customHeight="1" x14ac:dyDescent="0.3">
      <c r="A163" s="48"/>
      <c r="B163" s="185"/>
      <c r="C163" s="67"/>
      <c r="D163" s="32" t="s">
        <v>11</v>
      </c>
      <c r="E163" s="32">
        <v>0</v>
      </c>
      <c r="F163" s="32">
        <f>IF(C163="x",E163,0)</f>
        <v>0</v>
      </c>
      <c r="G163" s="47"/>
      <c r="I163" s="47"/>
    </row>
    <row r="164" spans="1:9" ht="28.8" x14ac:dyDescent="0.3">
      <c r="A164" s="48"/>
      <c r="B164" s="15" t="s">
        <v>144</v>
      </c>
      <c r="D164" s="84"/>
      <c r="E164" s="84"/>
      <c r="F164" s="32"/>
      <c r="G164" s="47"/>
      <c r="I164" s="47"/>
    </row>
    <row r="165" spans="1:9" ht="345.6" x14ac:dyDescent="0.3">
      <c r="A165" s="48"/>
      <c r="B165" s="38" t="s">
        <v>150</v>
      </c>
      <c r="D165" s="84"/>
      <c r="E165" s="84"/>
      <c r="F165" s="32"/>
      <c r="G165" s="47"/>
      <c r="I165" s="47"/>
    </row>
    <row r="166" spans="1:9" x14ac:dyDescent="0.3">
      <c r="A166" s="48"/>
      <c r="B166" s="85"/>
      <c r="D166" s="84"/>
      <c r="E166" s="84"/>
      <c r="F166" s="32"/>
      <c r="G166" s="86"/>
      <c r="I166" s="86"/>
    </row>
    <row r="167" spans="1:9" s="15" customFormat="1" ht="14.55" customHeight="1" x14ac:dyDescent="0.3">
      <c r="A167" s="39">
        <v>21</v>
      </c>
      <c r="B167" s="185" t="s">
        <v>151</v>
      </c>
      <c r="C167" s="67" t="s">
        <v>8</v>
      </c>
      <c r="D167" s="32" t="s">
        <v>9</v>
      </c>
      <c r="E167" s="32">
        <v>20</v>
      </c>
      <c r="F167" s="32">
        <f>IF(C167="x",E167,0)</f>
        <v>20</v>
      </c>
      <c r="G167" s="183"/>
      <c r="H167" s="44"/>
      <c r="I167" s="183" t="s">
        <v>152</v>
      </c>
    </row>
    <row r="168" spans="1:9" s="15" customFormat="1" x14ac:dyDescent="0.3">
      <c r="A168" s="39"/>
      <c r="B168" s="185"/>
      <c r="C168" s="67"/>
      <c r="D168" s="32" t="s">
        <v>11</v>
      </c>
      <c r="E168" s="32">
        <v>0</v>
      </c>
      <c r="F168" s="32">
        <f>IF(C168="x",E168,0)</f>
        <v>0</v>
      </c>
      <c r="G168" s="183"/>
      <c r="H168" s="44"/>
      <c r="I168" s="183"/>
    </row>
    <row r="169" spans="1:9" s="15" customFormat="1" ht="28.8" x14ac:dyDescent="0.3">
      <c r="A169" s="39"/>
      <c r="B169" s="15" t="s">
        <v>144</v>
      </c>
      <c r="C169" s="5"/>
      <c r="D169" s="5"/>
      <c r="E169" s="5"/>
      <c r="F169" s="32"/>
      <c r="G169" s="41"/>
      <c r="H169" s="44"/>
      <c r="I169" s="41"/>
    </row>
    <row r="170" spans="1:9" s="15" customFormat="1" ht="187.2" x14ac:dyDescent="0.3">
      <c r="A170" s="39"/>
      <c r="B170" s="38" t="s">
        <v>153</v>
      </c>
      <c r="C170" s="5"/>
      <c r="D170" s="5"/>
      <c r="E170" s="5"/>
      <c r="F170" s="32"/>
      <c r="G170" s="41"/>
      <c r="H170" s="44"/>
      <c r="I170" s="41"/>
    </row>
    <row r="171" spans="1:9" x14ac:dyDescent="0.3">
      <c r="B171" s="42"/>
      <c r="D171" s="5"/>
      <c r="E171" s="5"/>
      <c r="F171" s="32"/>
    </row>
    <row r="172" spans="1:9" ht="15.6" x14ac:dyDescent="0.3">
      <c r="B172" s="87" t="s">
        <v>154</v>
      </c>
      <c r="C172" s="88"/>
      <c r="D172" s="88"/>
      <c r="E172" s="88"/>
      <c r="F172" s="88">
        <f>SUM(F173:F260)</f>
        <v>175</v>
      </c>
      <c r="G172" s="88"/>
      <c r="H172" s="89"/>
      <c r="I172" s="88"/>
    </row>
    <row r="173" spans="1:9" ht="19.2" x14ac:dyDescent="0.3">
      <c r="A173" s="39">
        <v>22</v>
      </c>
      <c r="B173" s="185" t="s">
        <v>155</v>
      </c>
      <c r="C173" s="67" t="s">
        <v>8</v>
      </c>
      <c r="D173" s="32" t="s">
        <v>9</v>
      </c>
      <c r="E173" s="32">
        <v>20</v>
      </c>
      <c r="F173" s="32">
        <f>IF(C173="x",E173,0)</f>
        <v>20</v>
      </c>
      <c r="G173" s="41"/>
      <c r="I173" s="41" t="s">
        <v>156</v>
      </c>
    </row>
    <row r="174" spans="1:9" x14ac:dyDescent="0.3">
      <c r="A174" s="48"/>
      <c r="B174" s="185"/>
      <c r="C174" s="67"/>
      <c r="D174" s="32" t="s">
        <v>11</v>
      </c>
      <c r="E174" s="32">
        <v>0</v>
      </c>
      <c r="F174" s="32">
        <f>IF(C174="x",E174,0)</f>
        <v>0</v>
      </c>
    </row>
    <row r="175" spans="1:9" s="15" customFormat="1" x14ac:dyDescent="0.3">
      <c r="A175" s="39"/>
      <c r="B175" s="15" t="s">
        <v>157</v>
      </c>
      <c r="C175" s="5"/>
      <c r="D175" s="5"/>
      <c r="E175" s="5"/>
      <c r="F175" s="32"/>
      <c r="G175" s="41"/>
      <c r="H175" s="44"/>
      <c r="I175" s="41"/>
    </row>
    <row r="176" spans="1:9" s="15" customFormat="1" ht="403.2" x14ac:dyDescent="0.3">
      <c r="A176" s="39"/>
      <c r="B176" s="38" t="s">
        <v>158</v>
      </c>
      <c r="C176" s="5"/>
      <c r="D176" s="5"/>
      <c r="E176" s="5"/>
      <c r="F176" s="32"/>
      <c r="G176" s="90" t="s">
        <v>159</v>
      </c>
      <c r="H176" s="91" t="s">
        <v>160</v>
      </c>
    </row>
    <row r="177" spans="1:9" x14ac:dyDescent="0.3">
      <c r="B177" s="51"/>
      <c r="D177" s="5"/>
      <c r="E177" s="5"/>
      <c r="F177" s="32"/>
      <c r="G177" s="76"/>
      <c r="I177" s="76"/>
    </row>
    <row r="178" spans="1:9" ht="14.55" customHeight="1" x14ac:dyDescent="0.3">
      <c r="A178" s="1" t="s">
        <v>161</v>
      </c>
      <c r="B178" s="185" t="s">
        <v>162</v>
      </c>
      <c r="C178" s="67" t="s">
        <v>8</v>
      </c>
      <c r="D178" s="32" t="s">
        <v>9</v>
      </c>
      <c r="E178" s="32">
        <v>15</v>
      </c>
      <c r="F178" s="32">
        <f>IF(C178="x",E178,0)</f>
        <v>15</v>
      </c>
    </row>
    <row r="179" spans="1:9" x14ac:dyDescent="0.3">
      <c r="B179" s="185"/>
      <c r="C179" s="67"/>
      <c r="D179" s="32" t="s">
        <v>11</v>
      </c>
      <c r="E179" s="32">
        <v>0</v>
      </c>
      <c r="F179" s="32">
        <f>IF(C179="x",E179,0)</f>
        <v>0</v>
      </c>
    </row>
    <row r="180" spans="1:9" x14ac:dyDescent="0.3">
      <c r="B180" s="15" t="s">
        <v>163</v>
      </c>
      <c r="C180" s="67"/>
      <c r="D180" s="32" t="s">
        <v>164</v>
      </c>
      <c r="E180" s="92">
        <v>0</v>
      </c>
      <c r="F180" s="32">
        <f>IF(C180="x",E180,0)</f>
        <v>0</v>
      </c>
    </row>
    <row r="181" spans="1:9" ht="331.2" x14ac:dyDescent="0.3">
      <c r="B181" s="38" t="s">
        <v>165</v>
      </c>
      <c r="D181" s="5"/>
      <c r="E181" s="5"/>
      <c r="F181" s="32"/>
    </row>
    <row r="182" spans="1:9" x14ac:dyDescent="0.3">
      <c r="B182" s="51"/>
      <c r="D182" s="5"/>
      <c r="E182" s="5"/>
      <c r="F182" s="32"/>
      <c r="G182" s="76"/>
      <c r="I182" s="76"/>
    </row>
    <row r="183" spans="1:9" x14ac:dyDescent="0.3">
      <c r="A183" s="1" t="s">
        <v>166</v>
      </c>
      <c r="B183" s="185" t="s">
        <v>167</v>
      </c>
      <c r="C183" s="67" t="s">
        <v>8</v>
      </c>
      <c r="D183" s="32" t="s">
        <v>168</v>
      </c>
      <c r="E183" s="32">
        <v>0</v>
      </c>
      <c r="F183" s="32">
        <f>IF(C183="x",E183,0)</f>
        <v>0</v>
      </c>
    </row>
    <row r="184" spans="1:9" x14ac:dyDescent="0.3">
      <c r="B184" s="185"/>
      <c r="C184" s="67"/>
      <c r="D184" s="32" t="s">
        <v>169</v>
      </c>
      <c r="E184" s="32">
        <v>0</v>
      </c>
      <c r="F184" s="32">
        <f>IF(C184="x",E184,0)</f>
        <v>0</v>
      </c>
    </row>
    <row r="185" spans="1:9" x14ac:dyDescent="0.3">
      <c r="B185" s="185"/>
      <c r="C185" s="67"/>
      <c r="D185" s="32" t="s">
        <v>170</v>
      </c>
      <c r="E185" s="32">
        <v>0</v>
      </c>
      <c r="F185" s="32">
        <f>IF(C185="x",E185,0)</f>
        <v>0</v>
      </c>
    </row>
    <row r="186" spans="1:9" x14ac:dyDescent="0.3">
      <c r="B186" s="15" t="s">
        <v>171</v>
      </c>
      <c r="D186" s="5"/>
      <c r="E186" s="5"/>
      <c r="F186" s="32"/>
    </row>
    <row r="187" spans="1:9" ht="28.8" x14ac:dyDescent="0.3">
      <c r="B187" s="38" t="s">
        <v>172</v>
      </c>
      <c r="D187" s="5"/>
      <c r="E187" s="5"/>
      <c r="F187" s="32"/>
    </row>
    <row r="188" spans="1:9" x14ac:dyDescent="0.3">
      <c r="B188" s="51"/>
      <c r="D188" s="5"/>
      <c r="E188" s="5"/>
      <c r="F188" s="32"/>
      <c r="G188" s="76"/>
      <c r="I188" s="76"/>
    </row>
    <row r="189" spans="1:9" x14ac:dyDescent="0.3">
      <c r="A189" s="1" t="s">
        <v>173</v>
      </c>
      <c r="B189" s="185" t="s">
        <v>174</v>
      </c>
      <c r="C189" s="67" t="s">
        <v>8</v>
      </c>
      <c r="D189" s="32" t="s">
        <v>9</v>
      </c>
      <c r="E189" s="32">
        <v>15</v>
      </c>
      <c r="F189" s="32">
        <f>IF(C189="x",E189,0)</f>
        <v>15</v>
      </c>
    </row>
    <row r="190" spans="1:9" x14ac:dyDescent="0.3">
      <c r="B190" s="185"/>
      <c r="C190" s="67"/>
      <c r="D190" s="32" t="s">
        <v>11</v>
      </c>
      <c r="E190" s="32">
        <v>0</v>
      </c>
      <c r="F190" s="32">
        <f>IF(C190="x",E190,0)</f>
        <v>0</v>
      </c>
    </row>
    <row r="191" spans="1:9" x14ac:dyDescent="0.3">
      <c r="B191" s="185"/>
      <c r="C191" s="67"/>
      <c r="D191" s="32" t="s">
        <v>164</v>
      </c>
      <c r="E191" s="32">
        <v>0</v>
      </c>
      <c r="F191" s="32">
        <f>IF(C191="x",E191,0)</f>
        <v>0</v>
      </c>
    </row>
    <row r="192" spans="1:9" x14ac:dyDescent="0.3">
      <c r="B192" s="15" t="s">
        <v>163</v>
      </c>
      <c r="C192" s="83"/>
      <c r="D192" s="32"/>
      <c r="E192" s="32"/>
      <c r="F192" s="32"/>
    </row>
    <row r="193" spans="1:9" ht="57.6" x14ac:dyDescent="0.3">
      <c r="B193" s="38" t="s">
        <v>175</v>
      </c>
      <c r="C193" s="83"/>
      <c r="D193" s="32"/>
      <c r="E193" s="32"/>
      <c r="F193" s="32"/>
    </row>
    <row r="194" spans="1:9" x14ac:dyDescent="0.3">
      <c r="B194" s="51"/>
      <c r="D194" s="5"/>
      <c r="E194" s="5"/>
      <c r="F194" s="32"/>
      <c r="G194" s="76"/>
      <c r="I194" s="76"/>
    </row>
    <row r="195" spans="1:9" x14ac:dyDescent="0.3">
      <c r="A195" s="1" t="s">
        <v>176</v>
      </c>
      <c r="B195" s="185" t="s">
        <v>177</v>
      </c>
      <c r="C195" s="67" t="s">
        <v>8</v>
      </c>
      <c r="D195" s="32" t="s">
        <v>178</v>
      </c>
      <c r="E195" s="32">
        <v>15</v>
      </c>
      <c r="F195" s="32">
        <f>IF(C195="x",E195,0)</f>
        <v>15</v>
      </c>
    </row>
    <row r="196" spans="1:9" x14ac:dyDescent="0.3">
      <c r="B196" s="185"/>
      <c r="C196" s="67"/>
      <c r="D196" s="32" t="s">
        <v>179</v>
      </c>
      <c r="E196" s="32">
        <v>12</v>
      </c>
      <c r="F196" s="32">
        <f>IF(C196="x",E196,0)</f>
        <v>0</v>
      </c>
    </row>
    <row r="197" spans="1:9" x14ac:dyDescent="0.3">
      <c r="B197" s="185"/>
      <c r="C197" s="67"/>
      <c r="D197" s="32" t="s">
        <v>180</v>
      </c>
      <c r="E197" s="32">
        <v>10</v>
      </c>
      <c r="F197" s="32">
        <f>IF(C197="x",E197,0)</f>
        <v>0</v>
      </c>
    </row>
    <row r="198" spans="1:9" x14ac:dyDescent="0.3">
      <c r="B198" s="185"/>
      <c r="C198" s="67"/>
      <c r="D198" s="32" t="s">
        <v>181</v>
      </c>
      <c r="E198" s="32">
        <v>5</v>
      </c>
      <c r="F198" s="32">
        <f>IF(C198="x",E198,0)</f>
        <v>0</v>
      </c>
    </row>
    <row r="199" spans="1:9" x14ac:dyDescent="0.3">
      <c r="B199" s="185"/>
      <c r="C199" s="67"/>
      <c r="D199" s="32" t="s">
        <v>182</v>
      </c>
      <c r="E199" s="32">
        <v>0</v>
      </c>
      <c r="F199" s="32">
        <f>IF(C199="x",E199,0)</f>
        <v>0</v>
      </c>
    </row>
    <row r="200" spans="1:9" x14ac:dyDescent="0.3">
      <c r="B200" s="51"/>
      <c r="D200" s="5"/>
      <c r="E200" s="5"/>
      <c r="F200" s="32"/>
      <c r="G200" s="76"/>
      <c r="I200" s="76"/>
    </row>
    <row r="201" spans="1:9" x14ac:dyDescent="0.3">
      <c r="A201" s="1" t="s">
        <v>183</v>
      </c>
      <c r="B201" s="185" t="s">
        <v>184</v>
      </c>
      <c r="C201" s="67" t="s">
        <v>8</v>
      </c>
      <c r="D201" s="32" t="s">
        <v>185</v>
      </c>
      <c r="E201" s="32">
        <v>10</v>
      </c>
      <c r="F201" s="32">
        <f>IF(C201="x",E201,0)</f>
        <v>10</v>
      </c>
    </row>
    <row r="202" spans="1:9" x14ac:dyDescent="0.3">
      <c r="B202" s="185"/>
      <c r="C202" s="67"/>
      <c r="D202" s="32" t="s">
        <v>186</v>
      </c>
      <c r="E202" s="32">
        <v>5</v>
      </c>
      <c r="F202" s="32">
        <f>IF(C202="x",E202,0)</f>
        <v>0</v>
      </c>
    </row>
    <row r="203" spans="1:9" x14ac:dyDescent="0.3">
      <c r="B203" s="185"/>
      <c r="C203" s="67"/>
      <c r="D203" s="32" t="s">
        <v>187</v>
      </c>
      <c r="E203" s="32">
        <v>0</v>
      </c>
      <c r="F203" s="32">
        <f>IF(C203="x",E203,0)</f>
        <v>0</v>
      </c>
    </row>
    <row r="204" spans="1:9" x14ac:dyDescent="0.3">
      <c r="B204" s="5"/>
      <c r="C204" s="83"/>
      <c r="D204" s="32"/>
      <c r="E204" s="32"/>
      <c r="F204" s="32"/>
    </row>
    <row r="205" spans="1:9" s="15" customFormat="1" ht="28.8" x14ac:dyDescent="0.3">
      <c r="A205" s="39" t="s">
        <v>188</v>
      </c>
      <c r="B205" s="40" t="s">
        <v>189</v>
      </c>
      <c r="C205" s="5"/>
      <c r="E205" s="32">
        <v>0</v>
      </c>
      <c r="F205" s="32">
        <f>IF(C205="x",E205,0)</f>
        <v>0</v>
      </c>
      <c r="G205" s="76"/>
      <c r="H205" s="44"/>
      <c r="I205" s="76"/>
    </row>
    <row r="206" spans="1:9" s="15" customFormat="1" x14ac:dyDescent="0.3">
      <c r="A206" s="39"/>
      <c r="B206" s="42" t="s">
        <v>190</v>
      </c>
      <c r="C206" s="5"/>
      <c r="E206" s="5"/>
      <c r="F206" s="32"/>
      <c r="G206" s="41"/>
      <c r="H206" s="44"/>
      <c r="I206" s="41"/>
    </row>
    <row r="207" spans="1:9" s="15" customFormat="1" ht="43.2" x14ac:dyDescent="0.3">
      <c r="A207" s="39"/>
      <c r="B207" s="38" t="s">
        <v>191</v>
      </c>
      <c r="C207" s="5"/>
      <c r="E207" s="5"/>
      <c r="F207" s="32"/>
      <c r="G207" s="41"/>
      <c r="H207" s="44"/>
      <c r="I207" s="41"/>
    </row>
    <row r="208" spans="1:9" x14ac:dyDescent="0.3">
      <c r="A208" s="48"/>
      <c r="B208" s="49"/>
      <c r="D208" s="45"/>
      <c r="E208" s="84"/>
      <c r="F208" s="32"/>
    </row>
    <row r="209" spans="1:9" s="15" customFormat="1" ht="28.8" x14ac:dyDescent="0.3">
      <c r="A209" s="39" t="s">
        <v>192</v>
      </c>
      <c r="B209" s="40" t="s">
        <v>193</v>
      </c>
      <c r="C209" s="67" t="s">
        <v>8</v>
      </c>
      <c r="D209" s="32" t="s">
        <v>9</v>
      </c>
      <c r="E209" s="32">
        <v>10</v>
      </c>
      <c r="F209" s="32">
        <f>IF(C209="x",E209,0)</f>
        <v>10</v>
      </c>
      <c r="G209" s="41"/>
      <c r="H209" s="44"/>
      <c r="I209" s="41"/>
    </row>
    <row r="210" spans="1:9" s="15" customFormat="1" ht="28.8" x14ac:dyDescent="0.3">
      <c r="A210" s="39"/>
      <c r="B210" s="42" t="s">
        <v>194</v>
      </c>
      <c r="C210" s="67"/>
      <c r="D210" s="32" t="s">
        <v>11</v>
      </c>
      <c r="E210" s="5"/>
      <c r="F210" s="32"/>
      <c r="G210" s="41"/>
      <c r="H210" s="44"/>
      <c r="I210" s="41"/>
    </row>
    <row r="211" spans="1:9" s="15" customFormat="1" ht="403.2" x14ac:dyDescent="0.3">
      <c r="A211" s="39"/>
      <c r="B211" s="38" t="s">
        <v>195</v>
      </c>
      <c r="C211" s="5"/>
      <c r="E211" s="5"/>
      <c r="F211" s="32"/>
      <c r="G211" s="41"/>
      <c r="H211" s="44"/>
      <c r="I211" s="41"/>
    </row>
    <row r="212" spans="1:9" x14ac:dyDescent="0.3">
      <c r="A212" s="48"/>
      <c r="B212" s="49"/>
      <c r="D212" s="45"/>
      <c r="E212" s="84"/>
      <c r="F212" s="32"/>
    </row>
    <row r="213" spans="1:9" x14ac:dyDescent="0.3">
      <c r="A213" s="39" t="s">
        <v>196</v>
      </c>
      <c r="B213" s="185" t="s">
        <v>197</v>
      </c>
      <c r="C213" s="67" t="s">
        <v>8</v>
      </c>
      <c r="D213" s="32" t="s">
        <v>9</v>
      </c>
      <c r="E213" s="32">
        <v>15</v>
      </c>
      <c r="F213" s="32">
        <f>IF(C213="x",E213,0)</f>
        <v>15</v>
      </c>
      <c r="G213" s="182"/>
      <c r="I213" s="182" t="s">
        <v>198</v>
      </c>
    </row>
    <row r="214" spans="1:9" x14ac:dyDescent="0.3">
      <c r="A214" s="48"/>
      <c r="B214" s="185"/>
      <c r="C214" s="67"/>
      <c r="D214" s="32" t="s">
        <v>11</v>
      </c>
      <c r="E214" s="32">
        <v>0</v>
      </c>
      <c r="F214" s="32">
        <f>IF(C214="x",E214,0)</f>
        <v>0</v>
      </c>
      <c r="G214" s="182"/>
      <c r="I214" s="182"/>
    </row>
    <row r="215" spans="1:9" x14ac:dyDescent="0.3">
      <c r="A215" s="48"/>
      <c r="B215" s="15" t="s">
        <v>199</v>
      </c>
      <c r="D215" s="5"/>
      <c r="E215" s="5"/>
      <c r="F215" s="32"/>
    </row>
    <row r="216" spans="1:9" ht="100.8" x14ac:dyDescent="0.3">
      <c r="A216" s="48"/>
      <c r="B216" s="38" t="s">
        <v>200</v>
      </c>
      <c r="D216" s="5"/>
      <c r="E216" s="5"/>
      <c r="F216" s="32"/>
    </row>
    <row r="217" spans="1:9" x14ac:dyDescent="0.3">
      <c r="A217" s="48"/>
      <c r="B217" s="49"/>
      <c r="D217" s="45"/>
      <c r="E217" s="84"/>
      <c r="F217" s="32"/>
    </row>
    <row r="218" spans="1:9" x14ac:dyDescent="0.3">
      <c r="B218" s="5"/>
      <c r="C218" s="83"/>
      <c r="D218" s="32"/>
      <c r="E218" s="32"/>
      <c r="F218" s="32"/>
    </row>
    <row r="219" spans="1:9" s="15" customFormat="1" ht="39.6" customHeight="1" x14ac:dyDescent="0.3">
      <c r="A219" s="39" t="s">
        <v>201</v>
      </c>
      <c r="B219" s="185" t="s">
        <v>202</v>
      </c>
      <c r="C219" s="67" t="s">
        <v>8</v>
      </c>
      <c r="D219" s="32" t="s">
        <v>9</v>
      </c>
      <c r="E219" s="32">
        <v>10</v>
      </c>
      <c r="F219" s="32">
        <f>IF(C219="x",E219,0)</f>
        <v>10</v>
      </c>
      <c r="G219" s="183"/>
      <c r="H219" s="44"/>
      <c r="I219" s="183" t="s">
        <v>203</v>
      </c>
    </row>
    <row r="220" spans="1:9" s="15" customFormat="1" x14ac:dyDescent="0.3">
      <c r="A220" s="39"/>
      <c r="B220" s="185"/>
      <c r="C220" s="67"/>
      <c r="D220" s="32" t="s">
        <v>11</v>
      </c>
      <c r="E220" s="32">
        <v>0</v>
      </c>
      <c r="F220" s="32">
        <f>IF(C220="x",E220,0)</f>
        <v>0</v>
      </c>
      <c r="G220" s="183"/>
      <c r="H220" s="44"/>
      <c r="I220" s="183"/>
    </row>
    <row r="221" spans="1:9" s="15" customFormat="1" x14ac:dyDescent="0.3">
      <c r="A221" s="39"/>
      <c r="B221" s="15" t="s">
        <v>204</v>
      </c>
      <c r="C221" s="5"/>
      <c r="D221" s="5"/>
      <c r="E221" s="5"/>
      <c r="F221" s="32"/>
      <c r="G221" s="41"/>
      <c r="H221" s="44"/>
      <c r="I221" s="41"/>
    </row>
    <row r="222" spans="1:9" s="15" customFormat="1" ht="201.6" x14ac:dyDescent="0.3">
      <c r="A222" s="39"/>
      <c r="B222" s="38" t="s">
        <v>205</v>
      </c>
      <c r="C222" s="5"/>
      <c r="D222" s="5"/>
      <c r="E222" s="5"/>
      <c r="F222" s="32"/>
      <c r="G222" s="41"/>
      <c r="H222" s="44"/>
      <c r="I222" s="41"/>
    </row>
    <row r="223" spans="1:9" s="15" customFormat="1" x14ac:dyDescent="0.3">
      <c r="A223" s="39"/>
      <c r="B223" s="42"/>
      <c r="C223" s="5"/>
      <c r="D223" s="5"/>
      <c r="E223" s="5"/>
      <c r="F223" s="32"/>
      <c r="G223" s="41"/>
      <c r="H223" s="44"/>
      <c r="I223" s="41"/>
    </row>
    <row r="224" spans="1:9" s="15" customFormat="1" x14ac:dyDescent="0.3">
      <c r="A224" s="39" t="s">
        <v>206</v>
      </c>
      <c r="B224" s="185" t="s">
        <v>207</v>
      </c>
      <c r="C224" s="67" t="s">
        <v>8</v>
      </c>
      <c r="D224" s="32" t="s">
        <v>9</v>
      </c>
      <c r="E224" s="32">
        <v>10</v>
      </c>
      <c r="F224" s="32">
        <f>IF(C224="x",E224,0)</f>
        <v>10</v>
      </c>
      <c r="G224" s="41"/>
      <c r="H224" s="44"/>
      <c r="I224" s="41" t="s">
        <v>208</v>
      </c>
    </row>
    <row r="225" spans="1:9" s="15" customFormat="1" x14ac:dyDescent="0.3">
      <c r="A225" s="39"/>
      <c r="B225" s="185"/>
      <c r="C225" s="67"/>
      <c r="D225" s="32" t="s">
        <v>11</v>
      </c>
      <c r="E225" s="32">
        <v>0</v>
      </c>
      <c r="F225" s="32">
        <f>IF(C225="x",E225,0)</f>
        <v>0</v>
      </c>
      <c r="G225" s="41"/>
      <c r="H225" s="44"/>
      <c r="I225" s="41"/>
    </row>
    <row r="226" spans="1:9" s="15" customFormat="1" x14ac:dyDescent="0.3">
      <c r="A226" s="39"/>
      <c r="B226" s="15" t="s">
        <v>204</v>
      </c>
      <c r="C226" s="5"/>
      <c r="D226" s="5"/>
      <c r="E226" s="5"/>
      <c r="F226" s="32"/>
      <c r="G226" s="41"/>
      <c r="H226" s="44"/>
      <c r="I226" s="41"/>
    </row>
    <row r="227" spans="1:9" s="15" customFormat="1" ht="216" x14ac:dyDescent="0.3">
      <c r="A227" s="39"/>
      <c r="B227" s="38" t="s">
        <v>209</v>
      </c>
      <c r="C227" s="5"/>
      <c r="D227" s="5"/>
      <c r="E227" s="5"/>
      <c r="F227" s="32"/>
      <c r="G227" s="41"/>
      <c r="H227" s="44"/>
      <c r="I227" s="41"/>
    </row>
    <row r="228" spans="1:9" s="15" customFormat="1" x14ac:dyDescent="0.3">
      <c r="A228" s="39"/>
      <c r="B228" s="42"/>
      <c r="C228" s="5"/>
      <c r="D228" s="5"/>
      <c r="E228" s="5"/>
      <c r="F228" s="32"/>
      <c r="G228" s="41"/>
      <c r="H228" s="44"/>
      <c r="I228" s="41"/>
    </row>
    <row r="229" spans="1:9" s="15" customFormat="1" ht="158.4" x14ac:dyDescent="0.3">
      <c r="A229" s="39" t="s">
        <v>210</v>
      </c>
      <c r="B229" s="185" t="s">
        <v>211</v>
      </c>
      <c r="C229" s="67" t="s">
        <v>8</v>
      </c>
      <c r="D229" s="32" t="s">
        <v>9</v>
      </c>
      <c r="E229" s="32">
        <v>10</v>
      </c>
      <c r="F229" s="32">
        <f>IF(C229="x",E229,0)</f>
        <v>10</v>
      </c>
      <c r="G229" s="41"/>
      <c r="H229" s="91" t="s">
        <v>212</v>
      </c>
      <c r="I229" s="41" t="s">
        <v>213</v>
      </c>
    </row>
    <row r="230" spans="1:9" s="15" customFormat="1" x14ac:dyDescent="0.3">
      <c r="A230" s="39"/>
      <c r="B230" s="185"/>
      <c r="C230" s="67"/>
      <c r="D230" s="32" t="s">
        <v>11</v>
      </c>
      <c r="E230" s="32">
        <v>0</v>
      </c>
      <c r="F230" s="32">
        <f>IF(C230="x",E230,0)</f>
        <v>0</v>
      </c>
      <c r="G230" s="41"/>
      <c r="H230" s="44"/>
      <c r="I230" s="41"/>
    </row>
    <row r="231" spans="1:9" s="15" customFormat="1" x14ac:dyDescent="0.3">
      <c r="A231" s="39"/>
      <c r="B231" s="15" t="s">
        <v>204</v>
      </c>
      <c r="C231" s="5"/>
      <c r="D231" s="5"/>
      <c r="E231" s="5"/>
      <c r="F231" s="32"/>
      <c r="G231" s="41"/>
      <c r="H231" s="44"/>
      <c r="I231" s="41"/>
    </row>
    <row r="232" spans="1:9" s="15" customFormat="1" x14ac:dyDescent="0.3">
      <c r="A232" s="39"/>
      <c r="B232" s="42" t="s">
        <v>77</v>
      </c>
      <c r="C232" s="5"/>
      <c r="D232" s="5"/>
      <c r="E232" s="5"/>
      <c r="F232" s="32"/>
      <c r="G232" s="41"/>
      <c r="H232" s="44"/>
      <c r="I232" s="41"/>
    </row>
    <row r="233" spans="1:9" x14ac:dyDescent="0.3">
      <c r="B233" s="51"/>
      <c r="D233" s="5"/>
      <c r="E233" s="5"/>
      <c r="F233" s="32"/>
      <c r="G233" s="76"/>
      <c r="I233" s="76"/>
    </row>
    <row r="234" spans="1:9" x14ac:dyDescent="0.3">
      <c r="A234" s="1" t="s">
        <v>214</v>
      </c>
      <c r="B234" s="185" t="s">
        <v>215</v>
      </c>
      <c r="C234" s="67" t="s">
        <v>8</v>
      </c>
      <c r="D234" s="32" t="s">
        <v>9</v>
      </c>
      <c r="E234" s="32">
        <v>15</v>
      </c>
      <c r="F234" s="32">
        <f>IF(C234="x",E234,0)</f>
        <v>15</v>
      </c>
      <c r="G234" s="182"/>
      <c r="I234" s="182" t="s">
        <v>216</v>
      </c>
    </row>
    <row r="235" spans="1:9" x14ac:dyDescent="0.3">
      <c r="B235" s="185"/>
      <c r="C235" s="67"/>
      <c r="D235" s="32" t="s">
        <v>11</v>
      </c>
      <c r="E235" s="32">
        <v>0</v>
      </c>
      <c r="F235" s="32">
        <f>IF(C235="x",E235,0)</f>
        <v>0</v>
      </c>
      <c r="G235" s="182"/>
      <c r="I235" s="182"/>
    </row>
    <row r="236" spans="1:9" x14ac:dyDescent="0.3">
      <c r="B236" s="15" t="s">
        <v>217</v>
      </c>
      <c r="D236" s="5"/>
      <c r="E236" s="5"/>
      <c r="F236" s="32"/>
    </row>
    <row r="237" spans="1:9" ht="409.6" x14ac:dyDescent="0.3">
      <c r="B237" s="38" t="s">
        <v>218</v>
      </c>
      <c r="D237" s="5"/>
      <c r="E237" s="5"/>
      <c r="F237" s="32"/>
    </row>
    <row r="238" spans="1:9" x14ac:dyDescent="0.3">
      <c r="B238" s="51"/>
      <c r="D238" s="5"/>
      <c r="E238" s="5"/>
      <c r="F238" s="32"/>
      <c r="G238" s="76"/>
      <c r="I238" s="76"/>
    </row>
    <row r="239" spans="1:9" ht="14.55" customHeight="1" x14ac:dyDescent="0.3">
      <c r="A239" s="1" t="s">
        <v>219</v>
      </c>
      <c r="B239" s="185" t="s">
        <v>220</v>
      </c>
      <c r="C239" s="67" t="s">
        <v>8</v>
      </c>
      <c r="D239" s="32" t="s">
        <v>9</v>
      </c>
      <c r="E239" s="32">
        <v>10</v>
      </c>
      <c r="F239" s="32">
        <f>IF(C239="x",E239,0)</f>
        <v>10</v>
      </c>
    </row>
    <row r="240" spans="1:9" x14ac:dyDescent="0.3">
      <c r="B240" s="185"/>
      <c r="C240" s="67"/>
      <c r="D240" s="32" t="s">
        <v>11</v>
      </c>
      <c r="E240" s="32">
        <v>0</v>
      </c>
      <c r="F240" s="32">
        <f>IF(C240="x",E240,0)</f>
        <v>0</v>
      </c>
    </row>
    <row r="241" spans="1:9" x14ac:dyDescent="0.3">
      <c r="B241" s="15" t="s">
        <v>221</v>
      </c>
      <c r="D241" s="15"/>
      <c r="E241" s="5"/>
      <c r="F241" s="32"/>
    </row>
    <row r="242" spans="1:9" ht="28.8" x14ac:dyDescent="0.3">
      <c r="B242" s="38" t="s">
        <v>222</v>
      </c>
      <c r="D242" s="15"/>
      <c r="E242" s="5"/>
      <c r="F242" s="32"/>
    </row>
    <row r="243" spans="1:9" x14ac:dyDescent="0.3">
      <c r="B243" s="42"/>
      <c r="D243" s="15"/>
      <c r="E243" s="5"/>
      <c r="F243" s="32"/>
    </row>
    <row r="244" spans="1:9" s="15" customFormat="1" x14ac:dyDescent="0.3">
      <c r="A244" s="39" t="s">
        <v>223</v>
      </c>
      <c r="B244" s="185" t="s">
        <v>224</v>
      </c>
      <c r="C244" s="67" t="s">
        <v>8</v>
      </c>
      <c r="D244" s="32" t="s">
        <v>225</v>
      </c>
      <c r="E244" s="32">
        <v>20</v>
      </c>
      <c r="F244" s="32">
        <f>IF(C244="x",E244,0)</f>
        <v>20</v>
      </c>
      <c r="G244" s="41"/>
      <c r="H244" s="44"/>
      <c r="I244" s="41"/>
    </row>
    <row r="245" spans="1:9" s="15" customFormat="1" x14ac:dyDescent="0.3">
      <c r="A245" s="39"/>
      <c r="B245" s="185"/>
      <c r="C245" s="67"/>
      <c r="D245" s="32" t="s">
        <v>226</v>
      </c>
      <c r="E245" s="32">
        <v>15</v>
      </c>
      <c r="F245" s="32">
        <f>IF(C245="x",E245,0)</f>
        <v>0</v>
      </c>
      <c r="G245" s="41"/>
      <c r="H245" s="44"/>
      <c r="I245" s="41"/>
    </row>
    <row r="246" spans="1:9" s="15" customFormat="1" x14ac:dyDescent="0.3">
      <c r="A246" s="39"/>
      <c r="B246" s="185"/>
      <c r="C246" s="67"/>
      <c r="D246" s="32" t="s">
        <v>227</v>
      </c>
      <c r="E246" s="32">
        <v>10</v>
      </c>
      <c r="F246" s="32">
        <f>IF(C246="x",E246,0)</f>
        <v>0</v>
      </c>
      <c r="G246" s="41"/>
      <c r="H246" s="44"/>
      <c r="I246" s="41"/>
    </row>
    <row r="247" spans="1:9" s="15" customFormat="1" x14ac:dyDescent="0.3">
      <c r="A247" s="39"/>
      <c r="B247" s="185"/>
      <c r="C247" s="67"/>
      <c r="D247" s="32" t="s">
        <v>228</v>
      </c>
      <c r="E247" s="32">
        <v>5</v>
      </c>
      <c r="F247" s="32">
        <f>IF(C247="x",E247,0)</f>
        <v>0</v>
      </c>
      <c r="G247" s="41"/>
      <c r="H247" s="44"/>
      <c r="I247" s="41"/>
    </row>
    <row r="248" spans="1:9" s="15" customFormat="1" x14ac:dyDescent="0.3">
      <c r="A248" s="39"/>
      <c r="B248" s="185"/>
      <c r="C248" s="67"/>
      <c r="D248" s="32" t="s">
        <v>11</v>
      </c>
      <c r="E248" s="32">
        <v>0</v>
      </c>
      <c r="F248" s="32">
        <f>IF(C248="x",E248,0)</f>
        <v>0</v>
      </c>
      <c r="G248" s="41"/>
      <c r="H248" s="44"/>
      <c r="I248" s="41"/>
    </row>
    <row r="249" spans="1:9" s="15" customFormat="1" x14ac:dyDescent="0.3">
      <c r="A249" s="39"/>
      <c r="B249" s="15" t="s">
        <v>229</v>
      </c>
      <c r="C249" s="5"/>
      <c r="D249" s="5"/>
      <c r="E249" s="5"/>
      <c r="F249" s="32"/>
      <c r="G249" s="41"/>
      <c r="H249" s="44"/>
      <c r="I249" s="41"/>
    </row>
    <row r="250" spans="1:9" s="15" customFormat="1" ht="144" x14ac:dyDescent="0.3">
      <c r="A250" s="39"/>
      <c r="B250" s="38" t="s">
        <v>230</v>
      </c>
      <c r="C250" s="5"/>
      <c r="D250" s="5"/>
      <c r="E250" s="5"/>
      <c r="F250" s="32"/>
      <c r="G250" s="41"/>
      <c r="H250" s="44"/>
      <c r="I250" s="41"/>
    </row>
    <row r="251" spans="1:9" x14ac:dyDescent="0.3">
      <c r="A251" s="48"/>
      <c r="B251" s="85"/>
      <c r="D251" s="84"/>
      <c r="E251" s="84"/>
      <c r="F251" s="32"/>
      <c r="G251" s="76"/>
      <c r="I251" s="76"/>
    </row>
    <row r="252" spans="1:9" s="15" customFormat="1" x14ac:dyDescent="0.3">
      <c r="A252" s="39" t="s">
        <v>231</v>
      </c>
      <c r="B252" s="185" t="s">
        <v>232</v>
      </c>
      <c r="C252" s="67"/>
      <c r="D252" s="32" t="s">
        <v>233</v>
      </c>
      <c r="E252" s="32">
        <v>0</v>
      </c>
      <c r="F252" s="32">
        <f t="shared" ref="F252:F257" si="1">IF(C252="x",E252,0)</f>
        <v>0</v>
      </c>
      <c r="G252" s="41"/>
      <c r="H252" s="44"/>
      <c r="I252" s="41"/>
    </row>
    <row r="253" spans="1:9" s="15" customFormat="1" x14ac:dyDescent="0.3">
      <c r="A253" s="39"/>
      <c r="B253" s="185"/>
      <c r="C253" s="67"/>
      <c r="D253" s="32" t="s">
        <v>234</v>
      </c>
      <c r="E253" s="32">
        <v>0</v>
      </c>
      <c r="F253" s="32">
        <f t="shared" si="1"/>
        <v>0</v>
      </c>
      <c r="G253" s="41"/>
      <c r="H253" s="44"/>
      <c r="I253" s="41"/>
    </row>
    <row r="254" spans="1:9" s="15" customFormat="1" x14ac:dyDescent="0.3">
      <c r="A254" s="39"/>
      <c r="B254" s="185"/>
      <c r="C254" s="67"/>
      <c r="D254" s="32" t="s">
        <v>235</v>
      </c>
      <c r="E254" s="32">
        <v>0</v>
      </c>
      <c r="F254" s="32">
        <f t="shared" si="1"/>
        <v>0</v>
      </c>
      <c r="G254" s="41"/>
      <c r="H254" s="44"/>
      <c r="I254" s="41"/>
    </row>
    <row r="255" spans="1:9" s="15" customFormat="1" x14ac:dyDescent="0.3">
      <c r="A255" s="39"/>
      <c r="B255" s="185"/>
      <c r="C255" s="67"/>
      <c r="D255" s="32" t="s">
        <v>236</v>
      </c>
      <c r="E255" s="32">
        <v>0</v>
      </c>
      <c r="F255" s="32">
        <f t="shared" si="1"/>
        <v>0</v>
      </c>
      <c r="G255" s="41"/>
      <c r="H255" s="44"/>
      <c r="I255" s="41"/>
    </row>
    <row r="256" spans="1:9" s="15" customFormat="1" x14ac:dyDescent="0.3">
      <c r="A256" s="39"/>
      <c r="B256" s="185"/>
      <c r="C256" s="67" t="s">
        <v>8</v>
      </c>
      <c r="D256" s="32" t="s">
        <v>237</v>
      </c>
      <c r="E256" s="32">
        <v>0</v>
      </c>
      <c r="F256" s="32">
        <f t="shared" si="1"/>
        <v>0</v>
      </c>
      <c r="G256" s="41"/>
      <c r="H256" s="44"/>
      <c r="I256" s="41"/>
    </row>
    <row r="257" spans="1:9" s="15" customFormat="1" x14ac:dyDescent="0.3">
      <c r="A257" s="39"/>
      <c r="B257" s="185"/>
      <c r="C257" s="67"/>
      <c r="D257" s="32" t="s">
        <v>164</v>
      </c>
      <c r="E257" s="32">
        <v>0</v>
      </c>
      <c r="F257" s="32">
        <f t="shared" si="1"/>
        <v>0</v>
      </c>
      <c r="G257" s="41"/>
      <c r="H257" s="44"/>
      <c r="I257" s="41"/>
    </row>
    <row r="258" spans="1:9" s="15" customFormat="1" x14ac:dyDescent="0.3">
      <c r="A258" s="39"/>
      <c r="B258" s="15" t="s">
        <v>238</v>
      </c>
      <c r="C258" s="83"/>
      <c r="D258" s="32"/>
      <c r="E258" s="32"/>
      <c r="F258" s="32"/>
      <c r="G258" s="41"/>
      <c r="H258" s="44"/>
      <c r="I258" s="41"/>
    </row>
    <row r="259" spans="1:9" s="15" customFormat="1" ht="129.6" x14ac:dyDescent="0.3">
      <c r="A259" s="39"/>
      <c r="B259" s="38" t="s">
        <v>239</v>
      </c>
      <c r="C259" s="83"/>
      <c r="D259" s="32"/>
      <c r="E259" s="32"/>
      <c r="F259" s="32"/>
      <c r="G259" s="41"/>
      <c r="H259" s="44"/>
      <c r="I259" s="41"/>
    </row>
    <row r="260" spans="1:9" x14ac:dyDescent="0.3">
      <c r="A260" s="48"/>
      <c r="B260" s="49"/>
      <c r="D260" s="45"/>
      <c r="E260" s="84"/>
      <c r="F260" s="32"/>
      <c r="G260" s="47"/>
      <c r="I260" s="47"/>
    </row>
    <row r="261" spans="1:9" ht="14.55" customHeight="1" x14ac:dyDescent="0.3">
      <c r="B261" s="79" t="s">
        <v>240</v>
      </c>
      <c r="C261" s="79"/>
      <c r="D261" s="79"/>
      <c r="E261" s="79"/>
      <c r="F261" s="93"/>
      <c r="G261" s="79"/>
      <c r="H261" s="94"/>
      <c r="I261" s="79"/>
    </row>
    <row r="262" spans="1:9" ht="44.1" customHeight="1" x14ac:dyDescent="0.3">
      <c r="B262" s="4"/>
      <c r="F262" s="95"/>
    </row>
    <row r="263" spans="1:9" x14ac:dyDescent="0.3">
      <c r="F263" s="32"/>
    </row>
    <row r="264" spans="1:9" ht="25.8" x14ac:dyDescent="0.3">
      <c r="B264" s="96" t="s">
        <v>241</v>
      </c>
      <c r="C264" s="97"/>
      <c r="D264" s="97"/>
      <c r="E264" s="97"/>
      <c r="F264" s="98">
        <f>F267+F320+F354</f>
        <v>540</v>
      </c>
      <c r="G264" s="97"/>
      <c r="H264" s="99"/>
      <c r="I264" s="97"/>
    </row>
    <row r="265" spans="1:9" ht="204" customHeight="1" x14ac:dyDescent="0.3">
      <c r="B265" s="45" t="s">
        <v>242</v>
      </c>
      <c r="F265" s="32"/>
    </row>
    <row r="266" spans="1:9" x14ac:dyDescent="0.3">
      <c r="B266" s="19" t="s">
        <v>3</v>
      </c>
      <c r="C266" s="90"/>
      <c r="D266" s="100" t="s">
        <v>4</v>
      </c>
      <c r="E266" s="101"/>
      <c r="F266" s="102"/>
      <c r="G266" s="103"/>
      <c r="H266" s="104"/>
      <c r="I266" s="103" t="s">
        <v>5</v>
      </c>
    </row>
    <row r="267" spans="1:9" x14ac:dyDescent="0.3">
      <c r="B267" s="105" t="s">
        <v>243</v>
      </c>
      <c r="C267" s="97"/>
      <c r="D267" s="97"/>
      <c r="E267" s="97"/>
      <c r="F267" s="98">
        <f>SUM(F268:F319)</f>
        <v>150</v>
      </c>
      <c r="G267" s="97"/>
      <c r="H267" s="99"/>
      <c r="I267" s="97"/>
    </row>
    <row r="268" spans="1:9" x14ac:dyDescent="0.3">
      <c r="A268" s="106">
        <v>28</v>
      </c>
      <c r="B268" s="185" t="s">
        <v>244</v>
      </c>
      <c r="C268" s="30" t="s">
        <v>8</v>
      </c>
      <c r="D268" s="31" t="s">
        <v>9</v>
      </c>
      <c r="E268" s="107">
        <v>10</v>
      </c>
      <c r="F268" s="32">
        <f>IF(C268="x",E268,0)</f>
        <v>10</v>
      </c>
      <c r="G268" s="108"/>
      <c r="I268" s="108"/>
    </row>
    <row r="269" spans="1:9" x14ac:dyDescent="0.3">
      <c r="B269" s="185"/>
      <c r="C269" s="34"/>
      <c r="D269" s="5" t="s">
        <v>11</v>
      </c>
      <c r="E269" s="107">
        <v>5</v>
      </c>
      <c r="F269" s="32">
        <f>IF(C269="x",E269,0)</f>
        <v>0</v>
      </c>
      <c r="G269" s="108"/>
      <c r="I269" s="108"/>
    </row>
    <row r="270" spans="1:9" x14ac:dyDescent="0.3">
      <c r="B270" s="185"/>
      <c r="C270" s="40"/>
      <c r="D270" s="5"/>
      <c r="E270" s="107">
        <v>0</v>
      </c>
      <c r="F270" s="32">
        <f>IF(C270="x",E270,0)</f>
        <v>0</v>
      </c>
      <c r="G270" s="108"/>
      <c r="I270" s="108"/>
    </row>
    <row r="271" spans="1:9" x14ac:dyDescent="0.3">
      <c r="B271" s="109" t="s">
        <v>245</v>
      </c>
      <c r="C271" s="36"/>
      <c r="D271" s="36"/>
      <c r="E271" s="36"/>
      <c r="F271" s="32"/>
    </row>
    <row r="272" spans="1:9" ht="316.8" x14ac:dyDescent="0.3">
      <c r="B272" s="38" t="s">
        <v>246</v>
      </c>
      <c r="D272" s="5"/>
      <c r="E272" s="5"/>
      <c r="F272" s="32"/>
    </row>
    <row r="273" spans="1:9" ht="15.6" x14ac:dyDescent="0.3">
      <c r="B273" s="5"/>
      <c r="D273" s="110"/>
      <c r="E273" s="111"/>
      <c r="F273" s="32"/>
      <c r="G273" s="112"/>
      <c r="I273" s="112"/>
    </row>
    <row r="274" spans="1:9" x14ac:dyDescent="0.3">
      <c r="A274" s="106">
        <v>29</v>
      </c>
      <c r="B274" s="185" t="s">
        <v>247</v>
      </c>
      <c r="C274" s="30" t="s">
        <v>8</v>
      </c>
      <c r="D274" s="31" t="s">
        <v>248</v>
      </c>
      <c r="E274" s="107">
        <v>15</v>
      </c>
      <c r="F274" s="32">
        <f>IF(C274="x",E274,0)</f>
        <v>15</v>
      </c>
      <c r="G274" s="183"/>
      <c r="I274" s="183" t="s">
        <v>249</v>
      </c>
    </row>
    <row r="275" spans="1:9" x14ac:dyDescent="0.3">
      <c r="B275" s="185"/>
      <c r="C275" s="34"/>
      <c r="D275" s="5" t="s">
        <v>250</v>
      </c>
      <c r="E275" s="107">
        <v>5</v>
      </c>
      <c r="F275" s="32">
        <f>IF(C275="x",E275,0)</f>
        <v>0</v>
      </c>
      <c r="G275" s="183"/>
      <c r="I275" s="183"/>
    </row>
    <row r="276" spans="1:9" x14ac:dyDescent="0.3">
      <c r="B276" s="185"/>
      <c r="C276" s="34"/>
      <c r="D276" s="5" t="s">
        <v>251</v>
      </c>
      <c r="E276" s="107">
        <v>0</v>
      </c>
      <c r="F276" s="32">
        <f>IF(C276="x",E276,0)</f>
        <v>0</v>
      </c>
      <c r="G276" s="183"/>
      <c r="I276" s="183"/>
    </row>
    <row r="277" spans="1:9" x14ac:dyDescent="0.3">
      <c r="B277" s="113" t="s">
        <v>252</v>
      </c>
      <c r="C277" s="36"/>
      <c r="D277" s="36"/>
      <c r="E277" s="36"/>
      <c r="F277" s="32"/>
    </row>
    <row r="278" spans="1:9" ht="360" x14ac:dyDescent="0.3">
      <c r="B278" s="38" t="s">
        <v>253</v>
      </c>
      <c r="D278" s="5"/>
      <c r="E278" s="5"/>
      <c r="F278" s="32"/>
    </row>
    <row r="279" spans="1:9" x14ac:dyDescent="0.3">
      <c r="B279" s="15"/>
      <c r="D279" s="5"/>
      <c r="E279" s="5"/>
      <c r="F279" s="32"/>
    </row>
    <row r="280" spans="1:9" s="15" customFormat="1" x14ac:dyDescent="0.3">
      <c r="A280" s="39">
        <v>30</v>
      </c>
      <c r="B280" s="185" t="s">
        <v>254</v>
      </c>
      <c r="C280" s="34" t="s">
        <v>8</v>
      </c>
      <c r="D280" s="5" t="s">
        <v>9</v>
      </c>
      <c r="E280" s="107">
        <v>20</v>
      </c>
      <c r="F280" s="32">
        <f>IF(C280="x",E280,0)</f>
        <v>20</v>
      </c>
      <c r="G280" s="108"/>
      <c r="H280" s="44"/>
      <c r="I280" s="108"/>
    </row>
    <row r="281" spans="1:9" s="15" customFormat="1" x14ac:dyDescent="0.3">
      <c r="A281" s="39"/>
      <c r="B281" s="185"/>
      <c r="C281" s="34"/>
      <c r="D281" s="5" t="s">
        <v>11</v>
      </c>
      <c r="E281" s="107">
        <v>0</v>
      </c>
      <c r="F281" s="32">
        <f>IF(C281="x",E281,0)</f>
        <v>0</v>
      </c>
      <c r="G281" s="108"/>
      <c r="H281" s="44"/>
      <c r="I281" s="108"/>
    </row>
    <row r="282" spans="1:9" s="15" customFormat="1" x14ac:dyDescent="0.3">
      <c r="A282" s="39"/>
      <c r="B282" s="185"/>
      <c r="C282" s="34"/>
      <c r="D282" s="5" t="s">
        <v>164</v>
      </c>
      <c r="E282" s="107">
        <v>0</v>
      </c>
      <c r="F282" s="32">
        <f>IF(C282="x",E282,0)</f>
        <v>0</v>
      </c>
      <c r="G282" s="108"/>
      <c r="H282" s="44"/>
      <c r="I282" s="108"/>
    </row>
    <row r="283" spans="1:9" s="15" customFormat="1" x14ac:dyDescent="0.3">
      <c r="A283" s="39"/>
      <c r="B283" s="35" t="s">
        <v>255</v>
      </c>
      <c r="C283" s="36"/>
      <c r="D283" s="36"/>
      <c r="E283" s="36"/>
      <c r="F283" s="32"/>
      <c r="G283" s="41"/>
      <c r="H283" s="44"/>
      <c r="I283" s="41"/>
    </row>
    <row r="284" spans="1:9" s="15" customFormat="1" ht="374.4" x14ac:dyDescent="0.3">
      <c r="A284" s="39"/>
      <c r="B284" s="38" t="s">
        <v>256</v>
      </c>
      <c r="C284" s="5"/>
      <c r="D284" s="5"/>
      <c r="E284" s="5"/>
      <c r="F284" s="32"/>
      <c r="G284" s="41"/>
      <c r="H284" s="44"/>
      <c r="I284" s="41"/>
    </row>
    <row r="285" spans="1:9" x14ac:dyDescent="0.3">
      <c r="B285" s="15"/>
      <c r="D285" s="5"/>
      <c r="E285" s="5"/>
      <c r="F285" s="32"/>
    </row>
    <row r="286" spans="1:9" s="15" customFormat="1" x14ac:dyDescent="0.3">
      <c r="A286" s="39">
        <v>31</v>
      </c>
      <c r="B286" s="185" t="s">
        <v>257</v>
      </c>
      <c r="C286" s="34" t="s">
        <v>8</v>
      </c>
      <c r="D286" s="5" t="s">
        <v>9</v>
      </c>
      <c r="E286" s="107">
        <v>20</v>
      </c>
      <c r="F286" s="32">
        <f>IF(C286="x",E286,0)</f>
        <v>20</v>
      </c>
      <c r="G286" s="183"/>
      <c r="H286" s="44"/>
      <c r="I286" s="183" t="s">
        <v>258</v>
      </c>
    </row>
    <row r="287" spans="1:9" s="15" customFormat="1" x14ac:dyDescent="0.3">
      <c r="A287" s="39"/>
      <c r="B287" s="185"/>
      <c r="C287" s="34"/>
      <c r="D287" s="5" t="s">
        <v>27</v>
      </c>
      <c r="E287" s="107">
        <v>0</v>
      </c>
      <c r="F287" s="32">
        <f>IF(C287="x",E287,0)</f>
        <v>0</v>
      </c>
      <c r="G287" s="183"/>
      <c r="H287" s="44"/>
      <c r="I287" s="183"/>
    </row>
    <row r="288" spans="1:9" s="15" customFormat="1" x14ac:dyDescent="0.3">
      <c r="A288" s="39"/>
      <c r="B288" s="185"/>
      <c r="C288" s="34"/>
      <c r="D288" s="5" t="s">
        <v>164</v>
      </c>
      <c r="E288" s="107">
        <v>0</v>
      </c>
      <c r="F288" s="32">
        <f>IF(C288="x",E288,0)</f>
        <v>0</v>
      </c>
      <c r="G288" s="183"/>
      <c r="H288" s="44"/>
      <c r="I288" s="183"/>
    </row>
    <row r="289" spans="1:9" s="15" customFormat="1" x14ac:dyDescent="0.3">
      <c r="A289" s="39"/>
      <c r="B289" s="15" t="s">
        <v>259</v>
      </c>
      <c r="C289" s="5"/>
      <c r="D289" s="5"/>
      <c r="E289" s="5"/>
      <c r="F289" s="32"/>
      <c r="G289" s="41"/>
      <c r="H289" s="44"/>
      <c r="I289" s="41"/>
    </row>
    <row r="290" spans="1:9" s="15" customFormat="1" ht="86.4" x14ac:dyDescent="0.3">
      <c r="A290" s="39"/>
      <c r="B290" s="38" t="s">
        <v>260</v>
      </c>
      <c r="C290" s="5"/>
      <c r="D290" s="5"/>
      <c r="E290" s="5"/>
      <c r="F290" s="32"/>
      <c r="G290" s="41"/>
      <c r="H290" s="44"/>
      <c r="I290" s="41"/>
    </row>
    <row r="291" spans="1:9" x14ac:dyDescent="0.3">
      <c r="B291" s="15"/>
      <c r="D291" s="5"/>
      <c r="E291" s="5"/>
      <c r="F291" s="32"/>
      <c r="G291" s="41"/>
      <c r="I291" s="41"/>
    </row>
    <row r="292" spans="1:9" x14ac:dyDescent="0.3">
      <c r="A292" s="39">
        <v>32</v>
      </c>
      <c r="B292" s="185" t="s">
        <v>261</v>
      </c>
      <c r="C292" s="34" t="s">
        <v>8</v>
      </c>
      <c r="D292" s="5" t="s">
        <v>9</v>
      </c>
      <c r="E292" s="107">
        <v>15</v>
      </c>
      <c r="F292" s="32">
        <f>IF(C292="x",E292,0)</f>
        <v>15</v>
      </c>
      <c r="G292" s="41"/>
      <c r="I292" s="41"/>
    </row>
    <row r="293" spans="1:9" x14ac:dyDescent="0.3">
      <c r="B293" s="185"/>
      <c r="C293" s="34"/>
      <c r="D293" s="5" t="s">
        <v>11</v>
      </c>
      <c r="E293" s="107">
        <v>0</v>
      </c>
      <c r="F293" s="32">
        <f>IF(C293="x",E293,0)</f>
        <v>0</v>
      </c>
      <c r="G293" s="41"/>
      <c r="I293" s="41"/>
    </row>
    <row r="294" spans="1:9" x14ac:dyDescent="0.3">
      <c r="B294" s="185"/>
      <c r="C294" s="40"/>
      <c r="D294" s="5"/>
      <c r="E294" s="5"/>
      <c r="F294" s="32"/>
      <c r="G294" s="41"/>
      <c r="I294" s="41"/>
    </row>
    <row r="295" spans="1:9" x14ac:dyDescent="0.3">
      <c r="B295" s="15" t="s">
        <v>262</v>
      </c>
      <c r="D295" s="15"/>
      <c r="E295" s="5"/>
      <c r="F295" s="32"/>
      <c r="G295" s="41"/>
      <c r="I295" s="41"/>
    </row>
    <row r="296" spans="1:9" ht="115.2" x14ac:dyDescent="0.3">
      <c r="B296" s="42" t="s">
        <v>263</v>
      </c>
      <c r="D296" s="15"/>
      <c r="E296" s="5"/>
      <c r="F296" s="32"/>
      <c r="G296" s="41"/>
      <c r="I296" s="41"/>
    </row>
    <row r="297" spans="1:9" x14ac:dyDescent="0.3">
      <c r="B297" s="15"/>
      <c r="D297" s="5"/>
      <c r="E297" s="5"/>
      <c r="F297" s="32"/>
      <c r="G297" s="41"/>
      <c r="I297" s="41"/>
    </row>
    <row r="298" spans="1:9" s="15" customFormat="1" x14ac:dyDescent="0.3">
      <c r="A298" s="39">
        <v>33</v>
      </c>
      <c r="B298" s="185" t="s">
        <v>264</v>
      </c>
      <c r="C298" s="34"/>
      <c r="D298" s="5" t="s">
        <v>9</v>
      </c>
      <c r="E298" s="107">
        <v>20</v>
      </c>
      <c r="F298" s="32">
        <f>IF(C298="x",E298,0)</f>
        <v>0</v>
      </c>
      <c r="G298" s="183"/>
      <c r="H298" s="44"/>
      <c r="I298" s="183"/>
    </row>
    <row r="299" spans="1:9" s="15" customFormat="1" x14ac:dyDescent="0.3">
      <c r="A299" s="39"/>
      <c r="B299" s="185"/>
      <c r="C299" s="34" t="s">
        <v>8</v>
      </c>
      <c r="D299" s="5" t="s">
        <v>11</v>
      </c>
      <c r="E299" s="107">
        <v>0</v>
      </c>
      <c r="F299" s="32">
        <f>IF(C299="x",E299,0)</f>
        <v>0</v>
      </c>
      <c r="G299" s="183"/>
      <c r="H299" s="44"/>
      <c r="I299" s="183"/>
    </row>
    <row r="300" spans="1:9" s="15" customFormat="1" ht="28.8" x14ac:dyDescent="0.3">
      <c r="A300" s="39"/>
      <c r="B300" s="15" t="s">
        <v>265</v>
      </c>
      <c r="C300" s="5"/>
      <c r="D300" s="5"/>
      <c r="E300" s="107"/>
      <c r="F300" s="32"/>
      <c r="G300" s="41"/>
      <c r="H300" s="44"/>
      <c r="I300" s="41"/>
    </row>
    <row r="301" spans="1:9" s="15" customFormat="1" x14ac:dyDescent="0.3">
      <c r="A301" s="39"/>
      <c r="B301" s="38" t="s">
        <v>266</v>
      </c>
      <c r="C301" s="5"/>
      <c r="D301" s="5"/>
      <c r="E301" s="5"/>
      <c r="F301" s="32"/>
      <c r="G301" s="41"/>
      <c r="H301" s="44"/>
      <c r="I301" s="41"/>
    </row>
    <row r="302" spans="1:9" x14ac:dyDescent="0.3">
      <c r="A302" s="39"/>
      <c r="B302" s="15"/>
      <c r="D302" s="5"/>
      <c r="E302" s="5"/>
      <c r="F302" s="32"/>
      <c r="G302" s="41"/>
      <c r="I302" s="41"/>
    </row>
    <row r="303" spans="1:9" x14ac:dyDescent="0.3">
      <c r="A303" s="39">
        <v>34</v>
      </c>
      <c r="B303" s="185" t="s">
        <v>267</v>
      </c>
      <c r="C303" s="34" t="s">
        <v>8</v>
      </c>
      <c r="D303" s="5" t="s">
        <v>9</v>
      </c>
      <c r="E303" s="107">
        <v>30</v>
      </c>
      <c r="F303" s="32">
        <f>IF(C303="x",E303,0)</f>
        <v>30</v>
      </c>
      <c r="G303" s="183"/>
      <c r="I303" s="183" t="s">
        <v>268</v>
      </c>
    </row>
    <row r="304" spans="1:9" x14ac:dyDescent="0.3">
      <c r="B304" s="185"/>
      <c r="C304" s="34"/>
      <c r="D304" s="5" t="s">
        <v>11</v>
      </c>
      <c r="E304" s="107">
        <v>0</v>
      </c>
      <c r="F304" s="32">
        <f>IF(C304="x",E304,0)</f>
        <v>0</v>
      </c>
      <c r="G304" s="183"/>
      <c r="I304" s="183"/>
    </row>
    <row r="305" spans="1:9" x14ac:dyDescent="0.3">
      <c r="B305" s="15" t="s">
        <v>269</v>
      </c>
      <c r="D305" s="5"/>
      <c r="E305" s="5"/>
      <c r="F305" s="32"/>
    </row>
    <row r="306" spans="1:9" ht="409.6" x14ac:dyDescent="0.3">
      <c r="B306" s="38" t="s">
        <v>270</v>
      </c>
      <c r="D306" s="5"/>
      <c r="E306" s="5"/>
      <c r="F306" s="32"/>
      <c r="G306" s="114" t="s">
        <v>271</v>
      </c>
      <c r="H306" s="115" t="s">
        <v>272</v>
      </c>
      <c r="I306" s="3"/>
    </row>
    <row r="307" spans="1:9" x14ac:dyDescent="0.3">
      <c r="B307" s="51"/>
      <c r="D307" s="5"/>
      <c r="E307" s="5"/>
      <c r="F307" s="32"/>
      <c r="G307" s="76"/>
      <c r="I307" s="76"/>
    </row>
    <row r="308" spans="1:9" s="15" customFormat="1" x14ac:dyDescent="0.3">
      <c r="A308" s="39">
        <v>35</v>
      </c>
      <c r="B308" s="181" t="s">
        <v>273</v>
      </c>
      <c r="C308" s="116" t="s">
        <v>8</v>
      </c>
      <c r="D308" s="107" t="s">
        <v>9</v>
      </c>
      <c r="E308" s="107">
        <v>25</v>
      </c>
      <c r="F308" s="32">
        <f>IF(C308="x",E308,0)</f>
        <v>25</v>
      </c>
      <c r="G308" s="183"/>
      <c r="H308" s="44"/>
      <c r="I308" s="183"/>
    </row>
    <row r="309" spans="1:9" s="15" customFormat="1" x14ac:dyDescent="0.3">
      <c r="A309" s="39"/>
      <c r="B309" s="181"/>
      <c r="C309" s="116"/>
      <c r="D309" s="107" t="s">
        <v>11</v>
      </c>
      <c r="E309" s="107">
        <v>0</v>
      </c>
      <c r="F309" s="32">
        <f>IF(C309="x",E309,0)</f>
        <v>0</v>
      </c>
      <c r="G309" s="183"/>
      <c r="H309" s="44"/>
      <c r="I309" s="183"/>
    </row>
    <row r="310" spans="1:9" s="15" customFormat="1" x14ac:dyDescent="0.3">
      <c r="A310" s="39"/>
      <c r="B310" s="181"/>
      <c r="C310" s="116"/>
      <c r="D310" s="107" t="s">
        <v>164</v>
      </c>
      <c r="E310" s="107">
        <v>0</v>
      </c>
      <c r="F310" s="32">
        <f>IF(C310="x",E310,0)</f>
        <v>0</v>
      </c>
      <c r="G310" s="183"/>
      <c r="H310" s="44"/>
      <c r="I310" s="183"/>
    </row>
    <row r="311" spans="1:9" s="15" customFormat="1" x14ac:dyDescent="0.3">
      <c r="A311" s="39"/>
      <c r="B311" s="15" t="s">
        <v>274</v>
      </c>
      <c r="C311" s="5"/>
      <c r="D311" s="5"/>
      <c r="E311" s="5"/>
      <c r="F311" s="32"/>
      <c r="G311" s="41"/>
      <c r="H311" s="44"/>
      <c r="I311" s="41"/>
    </row>
    <row r="312" spans="1:9" s="15" customFormat="1" ht="374.4" x14ac:dyDescent="0.3">
      <c r="A312" s="39"/>
      <c r="B312" s="38" t="s">
        <v>275</v>
      </c>
      <c r="C312" s="5"/>
      <c r="D312" s="5"/>
      <c r="E312" s="5"/>
      <c r="F312" s="32"/>
      <c r="G312" s="90" t="s">
        <v>276</v>
      </c>
      <c r="H312" s="91" t="s">
        <v>277</v>
      </c>
    </row>
    <row r="313" spans="1:9" s="15" customFormat="1" x14ac:dyDescent="0.3">
      <c r="A313" s="39"/>
      <c r="B313" s="42"/>
      <c r="C313" s="5"/>
      <c r="D313" s="5"/>
      <c r="E313" s="5"/>
      <c r="F313" s="32"/>
      <c r="G313" s="41"/>
      <c r="H313" s="44"/>
      <c r="I313" s="41"/>
    </row>
    <row r="314" spans="1:9" x14ac:dyDescent="0.3">
      <c r="A314" s="39">
        <v>36</v>
      </c>
      <c r="B314" s="181" t="s">
        <v>278</v>
      </c>
      <c r="C314" s="116" t="s">
        <v>8</v>
      </c>
      <c r="D314" s="107" t="s">
        <v>9</v>
      </c>
      <c r="E314" s="107">
        <v>15</v>
      </c>
      <c r="F314" s="32">
        <f>IF(C314="x",E314,0)</f>
        <v>15</v>
      </c>
      <c r="G314" s="182"/>
      <c r="I314" s="182"/>
    </row>
    <row r="315" spans="1:9" x14ac:dyDescent="0.3">
      <c r="A315" s="48"/>
      <c r="B315" s="181"/>
      <c r="C315" s="116"/>
      <c r="D315" s="107" t="s">
        <v>11</v>
      </c>
      <c r="E315" s="107">
        <v>0</v>
      </c>
      <c r="F315" s="32">
        <f>IF(C315="x",E315,0)</f>
        <v>0</v>
      </c>
      <c r="G315" s="182"/>
      <c r="I315" s="182"/>
    </row>
    <row r="316" spans="1:9" x14ac:dyDescent="0.3">
      <c r="A316" s="48"/>
      <c r="B316" s="181"/>
      <c r="C316" s="116"/>
      <c r="D316" s="107" t="s">
        <v>164</v>
      </c>
      <c r="E316" s="107">
        <v>0</v>
      </c>
      <c r="F316" s="32">
        <f>IF(C316="x",E316,0)</f>
        <v>0</v>
      </c>
      <c r="G316" s="182"/>
      <c r="I316" s="182"/>
    </row>
    <row r="317" spans="1:9" x14ac:dyDescent="0.3">
      <c r="A317" s="48"/>
      <c r="B317" s="15" t="s">
        <v>279</v>
      </c>
      <c r="D317" s="5"/>
      <c r="E317" s="5"/>
      <c r="F317" s="32"/>
    </row>
    <row r="318" spans="1:9" ht="86.4" x14ac:dyDescent="0.3">
      <c r="A318" s="48"/>
      <c r="B318" s="38" t="s">
        <v>280</v>
      </c>
      <c r="D318" s="5"/>
      <c r="E318" s="5"/>
      <c r="F318" s="32"/>
    </row>
    <row r="319" spans="1:9" x14ac:dyDescent="0.3">
      <c r="B319" s="51"/>
      <c r="D319" s="5"/>
      <c r="E319" s="5"/>
      <c r="F319" s="32"/>
      <c r="G319" s="76"/>
      <c r="I319" s="76"/>
    </row>
    <row r="320" spans="1:9" x14ac:dyDescent="0.3">
      <c r="B320" s="117" t="s">
        <v>281</v>
      </c>
      <c r="C320" s="118"/>
      <c r="D320" s="118"/>
      <c r="E320" s="118"/>
      <c r="F320" s="119">
        <f>SUM(F321:F353)</f>
        <v>110</v>
      </c>
      <c r="G320" s="118"/>
      <c r="H320" s="120"/>
      <c r="I320" s="118"/>
    </row>
    <row r="321" spans="1:9" s="15" customFormat="1" x14ac:dyDescent="0.3">
      <c r="A321" s="39">
        <v>37</v>
      </c>
      <c r="B321" s="181" t="s">
        <v>282</v>
      </c>
      <c r="C321" s="116" t="s">
        <v>8</v>
      </c>
      <c r="D321" s="107" t="s">
        <v>9</v>
      </c>
      <c r="E321" s="107">
        <v>40</v>
      </c>
      <c r="F321" s="32">
        <f>IF(C321="x",E321,0)</f>
        <v>40</v>
      </c>
      <c r="G321" s="183"/>
      <c r="H321" s="44"/>
      <c r="I321" s="183"/>
    </row>
    <row r="322" spans="1:9" s="15" customFormat="1" x14ac:dyDescent="0.3">
      <c r="A322" s="39"/>
      <c r="B322" s="181"/>
      <c r="C322" s="116"/>
      <c r="D322" s="107" t="s">
        <v>11</v>
      </c>
      <c r="E322" s="107">
        <v>0</v>
      </c>
      <c r="F322" s="32">
        <f>IF(C322="x",E322,0)</f>
        <v>0</v>
      </c>
      <c r="G322" s="183"/>
      <c r="H322" s="44"/>
      <c r="I322" s="183"/>
    </row>
    <row r="323" spans="1:9" s="15" customFormat="1" x14ac:dyDescent="0.3">
      <c r="A323" s="39"/>
      <c r="B323" s="181"/>
      <c r="C323" s="116"/>
      <c r="D323" s="107" t="s">
        <v>164</v>
      </c>
      <c r="E323" s="107">
        <v>0</v>
      </c>
      <c r="F323" s="32">
        <f>IF(C323="x",E323,0)</f>
        <v>0</v>
      </c>
      <c r="G323" s="183"/>
      <c r="H323" s="44"/>
      <c r="I323" s="183"/>
    </row>
    <row r="324" spans="1:9" s="15" customFormat="1" ht="28.8" x14ac:dyDescent="0.3">
      <c r="A324" s="39"/>
      <c r="B324" s="15" t="s">
        <v>283</v>
      </c>
      <c r="C324" s="5"/>
      <c r="D324" s="5"/>
      <c r="E324" s="5"/>
      <c r="F324" s="32"/>
      <c r="G324" s="41"/>
      <c r="H324" s="44"/>
      <c r="I324" s="41"/>
    </row>
    <row r="325" spans="1:9" s="15" customFormat="1" x14ac:dyDescent="0.3">
      <c r="A325" s="39"/>
      <c r="B325" s="188" t="s">
        <v>284</v>
      </c>
      <c r="C325" s="189"/>
      <c r="D325" s="190"/>
      <c r="E325" s="5"/>
      <c r="F325" s="32"/>
      <c r="G325" s="41"/>
      <c r="H325" s="44"/>
      <c r="I325" s="41"/>
    </row>
    <row r="326" spans="1:9" s="15" customFormat="1" ht="55.2" x14ac:dyDescent="0.3">
      <c r="A326" s="39"/>
      <c r="B326" s="121" t="s">
        <v>285</v>
      </c>
      <c r="C326" s="121" t="s">
        <v>8</v>
      </c>
      <c r="D326" s="121" t="s">
        <v>286</v>
      </c>
      <c r="E326" s="5"/>
      <c r="F326" s="32"/>
      <c r="G326" s="41"/>
      <c r="H326" s="44"/>
      <c r="I326" s="41"/>
    </row>
    <row r="327" spans="1:9" s="15" customFormat="1" ht="96.6" x14ac:dyDescent="0.3">
      <c r="A327" s="39"/>
      <c r="B327" s="121" t="s">
        <v>287</v>
      </c>
      <c r="C327" s="122" t="s">
        <v>8</v>
      </c>
      <c r="D327" s="123" t="s">
        <v>288</v>
      </c>
      <c r="E327" s="5"/>
      <c r="F327" s="32"/>
      <c r="G327" s="41"/>
      <c r="H327" s="44"/>
      <c r="I327" s="41"/>
    </row>
    <row r="328" spans="1:9" s="15" customFormat="1" x14ac:dyDescent="0.3">
      <c r="A328" s="39"/>
      <c r="B328" s="121" t="s">
        <v>289</v>
      </c>
      <c r="C328" s="122"/>
      <c r="D328" s="123"/>
      <c r="E328" s="5"/>
      <c r="F328" s="32"/>
      <c r="G328" s="41"/>
      <c r="H328" s="44"/>
      <c r="I328" s="41"/>
    </row>
    <row r="329" spans="1:9" s="15" customFormat="1" ht="41.4" x14ac:dyDescent="0.3">
      <c r="A329" s="39"/>
      <c r="B329" s="121" t="s">
        <v>290</v>
      </c>
      <c r="C329" s="122" t="s">
        <v>8</v>
      </c>
      <c r="D329" s="123" t="s">
        <v>291</v>
      </c>
      <c r="E329" s="5"/>
      <c r="F329" s="32"/>
      <c r="G329" s="41"/>
      <c r="H329" s="44"/>
      <c r="I329" s="41"/>
    </row>
    <row r="330" spans="1:9" s="15" customFormat="1" x14ac:dyDescent="0.3">
      <c r="A330" s="39"/>
      <c r="B330" s="121" t="s">
        <v>292</v>
      </c>
      <c r="C330" s="122"/>
      <c r="D330" s="123"/>
      <c r="E330" s="5"/>
      <c r="F330" s="32"/>
      <c r="G330" s="41"/>
      <c r="H330" s="44"/>
      <c r="I330" s="41"/>
    </row>
    <row r="331" spans="1:9" x14ac:dyDescent="0.3">
      <c r="B331" s="51"/>
      <c r="D331" s="5"/>
      <c r="E331" s="5"/>
      <c r="F331" s="32"/>
      <c r="G331" s="76"/>
      <c r="I331" s="76"/>
    </row>
    <row r="332" spans="1:9" s="15" customFormat="1" x14ac:dyDescent="0.3">
      <c r="A332" s="39">
        <v>38</v>
      </c>
      <c r="B332" s="181" t="s">
        <v>293</v>
      </c>
      <c r="C332" s="116" t="s">
        <v>8</v>
      </c>
      <c r="D332" s="107" t="s">
        <v>9</v>
      </c>
      <c r="E332" s="107">
        <v>40</v>
      </c>
      <c r="F332" s="32">
        <f>IF(C332="x",E332,0)</f>
        <v>40</v>
      </c>
      <c r="G332" s="183"/>
      <c r="H332" s="44"/>
      <c r="I332" s="183"/>
    </row>
    <row r="333" spans="1:9" s="15" customFormat="1" x14ac:dyDescent="0.3">
      <c r="A333" s="39"/>
      <c r="B333" s="181"/>
      <c r="C333" s="116"/>
      <c r="D333" s="107" t="s">
        <v>11</v>
      </c>
      <c r="E333" s="107">
        <v>0</v>
      </c>
      <c r="F333" s="32">
        <f>IF(C333="x",E333,0)</f>
        <v>0</v>
      </c>
      <c r="G333" s="183"/>
      <c r="H333" s="44"/>
      <c r="I333" s="183"/>
    </row>
    <row r="334" spans="1:9" s="15" customFormat="1" x14ac:dyDescent="0.3">
      <c r="A334" s="39"/>
      <c r="B334" s="181"/>
      <c r="C334" s="116"/>
      <c r="D334" s="107" t="s">
        <v>164</v>
      </c>
      <c r="E334" s="107">
        <v>0</v>
      </c>
      <c r="F334" s="32">
        <f>IF(C334="x",E334,0)</f>
        <v>0</v>
      </c>
      <c r="G334" s="183"/>
      <c r="H334" s="44"/>
      <c r="I334" s="183"/>
    </row>
    <row r="335" spans="1:9" s="15" customFormat="1" x14ac:dyDescent="0.3">
      <c r="A335" s="39"/>
      <c r="B335" s="185"/>
      <c r="C335" s="124"/>
      <c r="D335" s="107"/>
      <c r="E335" s="107"/>
      <c r="F335" s="32"/>
      <c r="G335" s="183"/>
      <c r="H335" s="44"/>
      <c r="I335" s="183"/>
    </row>
    <row r="336" spans="1:9" s="15" customFormat="1" ht="28.8" x14ac:dyDescent="0.3">
      <c r="A336" s="39"/>
      <c r="B336" s="15" t="s">
        <v>283</v>
      </c>
      <c r="C336" s="5"/>
      <c r="D336" s="5"/>
      <c r="E336" s="5"/>
      <c r="F336" s="32"/>
      <c r="G336" s="41"/>
      <c r="H336" s="44"/>
      <c r="I336" s="41"/>
    </row>
    <row r="337" spans="1:9" s="15" customFormat="1" x14ac:dyDescent="0.3">
      <c r="A337" s="39"/>
      <c r="B337" s="188" t="s">
        <v>294</v>
      </c>
      <c r="C337" s="189"/>
      <c r="D337" s="190"/>
      <c r="E337" s="5"/>
      <c r="F337" s="32"/>
      <c r="G337" s="41"/>
      <c r="H337" s="44"/>
      <c r="I337" s="41"/>
    </row>
    <row r="338" spans="1:9" s="15" customFormat="1" ht="41.4" x14ac:dyDescent="0.3">
      <c r="A338" s="39"/>
      <c r="B338" s="121" t="s">
        <v>295</v>
      </c>
      <c r="C338" s="121" t="s">
        <v>8</v>
      </c>
      <c r="D338" s="121" t="s">
        <v>296</v>
      </c>
      <c r="E338" s="5"/>
      <c r="F338" s="32"/>
      <c r="G338" s="41"/>
      <c r="H338" s="44"/>
      <c r="I338" s="41"/>
    </row>
    <row r="339" spans="1:9" s="15" customFormat="1" x14ac:dyDescent="0.3">
      <c r="A339" s="39"/>
      <c r="B339" s="121" t="s">
        <v>297</v>
      </c>
      <c r="C339" s="122"/>
      <c r="D339" s="123"/>
      <c r="E339" s="5"/>
      <c r="F339" s="32"/>
      <c r="G339" s="41"/>
      <c r="H339" s="44"/>
      <c r="I339" s="41"/>
    </row>
    <row r="340" spans="1:9" s="15" customFormat="1" x14ac:dyDescent="0.3">
      <c r="A340" s="39"/>
      <c r="B340" s="121" t="s">
        <v>292</v>
      </c>
      <c r="C340" s="122"/>
      <c r="D340" s="123"/>
      <c r="E340" s="5"/>
      <c r="F340" s="32"/>
      <c r="G340" s="41"/>
      <c r="H340" s="44"/>
      <c r="I340" s="41"/>
    </row>
    <row r="341" spans="1:9" s="15" customFormat="1" x14ac:dyDescent="0.3">
      <c r="A341" s="39"/>
      <c r="B341" s="51"/>
      <c r="C341" s="5"/>
      <c r="D341" s="5"/>
      <c r="E341" s="5"/>
      <c r="F341" s="32"/>
      <c r="G341" s="76"/>
      <c r="H341" s="44"/>
      <c r="I341" s="76"/>
    </row>
    <row r="342" spans="1:9" s="15" customFormat="1" x14ac:dyDescent="0.3">
      <c r="A342" s="39" t="s">
        <v>298</v>
      </c>
      <c r="B342" s="181" t="s">
        <v>299</v>
      </c>
      <c r="C342" s="116" t="s">
        <v>8</v>
      </c>
      <c r="D342" s="107" t="s">
        <v>9</v>
      </c>
      <c r="E342" s="107">
        <v>20</v>
      </c>
      <c r="F342" s="32">
        <f>IF(C342="x",E342,0)</f>
        <v>20</v>
      </c>
      <c r="G342" s="183"/>
      <c r="H342" s="44"/>
      <c r="I342" s="183"/>
    </row>
    <row r="343" spans="1:9" s="15" customFormat="1" x14ac:dyDescent="0.3">
      <c r="A343" s="39"/>
      <c r="B343" s="181"/>
      <c r="C343" s="116"/>
      <c r="D343" s="107" t="s">
        <v>11</v>
      </c>
      <c r="E343" s="107">
        <v>0</v>
      </c>
      <c r="F343" s="32">
        <f>IF(C343="x",E343,0)</f>
        <v>0</v>
      </c>
      <c r="G343" s="183"/>
      <c r="H343" s="44"/>
      <c r="I343" s="183"/>
    </row>
    <row r="344" spans="1:9" s="15" customFormat="1" x14ac:dyDescent="0.3">
      <c r="A344" s="39"/>
      <c r="B344" s="181"/>
      <c r="C344" s="116"/>
      <c r="D344" s="107" t="s">
        <v>164</v>
      </c>
      <c r="E344" s="107">
        <v>0</v>
      </c>
      <c r="F344" s="32">
        <f>IF(C344="x",E344,0)</f>
        <v>0</v>
      </c>
      <c r="G344" s="183"/>
      <c r="H344" s="44"/>
      <c r="I344" s="183"/>
    </row>
    <row r="345" spans="1:9" s="15" customFormat="1" x14ac:dyDescent="0.3">
      <c r="A345" s="39"/>
      <c r="B345" s="15" t="s">
        <v>300</v>
      </c>
      <c r="C345" s="5"/>
      <c r="D345" s="5"/>
      <c r="E345" s="5"/>
      <c r="F345" s="32"/>
      <c r="G345" s="41"/>
      <c r="H345" s="44"/>
      <c r="I345" s="41"/>
    </row>
    <row r="346" spans="1:9" s="15" customFormat="1" ht="187.2" x14ac:dyDescent="0.3">
      <c r="A346" s="39"/>
      <c r="B346" s="38" t="s">
        <v>301</v>
      </c>
      <c r="C346" s="5"/>
      <c r="D346" s="51"/>
      <c r="E346" s="5"/>
      <c r="F346" s="32"/>
      <c r="G346" s="41"/>
      <c r="H346" s="44"/>
      <c r="I346" s="41"/>
    </row>
    <row r="347" spans="1:9" s="15" customFormat="1" x14ac:dyDescent="0.3">
      <c r="A347" s="39"/>
      <c r="B347" s="125"/>
      <c r="C347" s="5"/>
      <c r="D347" s="51"/>
      <c r="E347" s="5"/>
      <c r="F347" s="32"/>
      <c r="G347" s="41"/>
      <c r="H347" s="44"/>
      <c r="I347" s="41"/>
    </row>
    <row r="348" spans="1:9" s="15" customFormat="1" x14ac:dyDescent="0.3">
      <c r="A348" s="39" t="s">
        <v>302</v>
      </c>
      <c r="B348" s="181" t="s">
        <v>303</v>
      </c>
      <c r="C348" s="116" t="s">
        <v>8</v>
      </c>
      <c r="D348" s="107" t="s">
        <v>9</v>
      </c>
      <c r="E348" s="107">
        <v>10</v>
      </c>
      <c r="F348" s="32">
        <f>IF(C348="x",E348,0)</f>
        <v>10</v>
      </c>
      <c r="G348" s="183"/>
      <c r="H348" s="44"/>
      <c r="I348" s="183"/>
    </row>
    <row r="349" spans="1:9" s="15" customFormat="1" x14ac:dyDescent="0.3">
      <c r="A349" s="39"/>
      <c r="B349" s="181"/>
      <c r="C349" s="116"/>
      <c r="D349" s="107" t="s">
        <v>11</v>
      </c>
      <c r="E349" s="107">
        <v>0</v>
      </c>
      <c r="F349" s="32">
        <f>IF(C349="x",E349,0)</f>
        <v>0</v>
      </c>
      <c r="G349" s="183"/>
      <c r="H349" s="44"/>
      <c r="I349" s="183"/>
    </row>
    <row r="350" spans="1:9" s="15" customFormat="1" x14ac:dyDescent="0.3">
      <c r="A350" s="39"/>
      <c r="B350" s="181"/>
      <c r="C350" s="116"/>
      <c r="D350" s="107" t="s">
        <v>164</v>
      </c>
      <c r="E350" s="107">
        <v>0</v>
      </c>
      <c r="F350" s="32">
        <f>IF(C350="x",E350,0)</f>
        <v>0</v>
      </c>
      <c r="G350" s="183"/>
      <c r="H350" s="44"/>
      <c r="I350" s="183"/>
    </row>
    <row r="351" spans="1:9" s="15" customFormat="1" ht="28.8" x14ac:dyDescent="0.3">
      <c r="A351" s="39"/>
      <c r="B351" s="15" t="s">
        <v>304</v>
      </c>
      <c r="C351" s="5"/>
      <c r="D351" s="5"/>
      <c r="E351" s="5"/>
      <c r="F351" s="32"/>
      <c r="G351" s="41"/>
      <c r="H351" s="44"/>
      <c r="I351" s="41"/>
    </row>
    <row r="352" spans="1:9" s="15" customFormat="1" ht="100.8" x14ac:dyDescent="0.3">
      <c r="A352" s="39"/>
      <c r="B352" s="38" t="s">
        <v>305</v>
      </c>
      <c r="C352" s="5"/>
      <c r="D352" s="51"/>
      <c r="E352" s="5"/>
      <c r="F352" s="32"/>
      <c r="G352" s="41"/>
      <c r="H352" s="44"/>
      <c r="I352" s="41"/>
    </row>
    <row r="353" spans="1:9" x14ac:dyDescent="0.3">
      <c r="A353" s="48"/>
      <c r="B353" s="126"/>
      <c r="D353" s="85"/>
      <c r="E353" s="84"/>
      <c r="F353" s="32"/>
      <c r="G353" s="47"/>
      <c r="I353" s="47"/>
    </row>
    <row r="354" spans="1:9" x14ac:dyDescent="0.3">
      <c r="B354" s="117" t="s">
        <v>306</v>
      </c>
      <c r="C354" s="118"/>
      <c r="D354" s="118"/>
      <c r="E354" s="118"/>
      <c r="F354" s="119">
        <f>SUM(F355,F386,F417,F448)</f>
        <v>280</v>
      </c>
      <c r="G354" s="118"/>
      <c r="H354" s="120"/>
      <c r="I354" s="118"/>
    </row>
    <row r="355" spans="1:9" x14ac:dyDescent="0.3">
      <c r="B355" s="127" t="s">
        <v>307</v>
      </c>
      <c r="C355" s="128"/>
      <c r="D355" s="128"/>
      <c r="E355" s="128"/>
      <c r="F355" s="129">
        <f>SUM(F356:F385)</f>
        <v>80</v>
      </c>
      <c r="G355" s="128"/>
      <c r="H355" s="130"/>
      <c r="I355" s="128"/>
    </row>
    <row r="356" spans="1:9" s="15" customFormat="1" ht="33" customHeight="1" x14ac:dyDescent="0.3">
      <c r="A356" s="39">
        <v>40</v>
      </c>
      <c r="B356" s="181" t="s">
        <v>308</v>
      </c>
      <c r="C356" s="116" t="s">
        <v>8</v>
      </c>
      <c r="D356" s="107" t="s">
        <v>9</v>
      </c>
      <c r="E356" s="107">
        <v>20</v>
      </c>
      <c r="F356" s="107">
        <f>IF(C356="x",E356,0)</f>
        <v>20</v>
      </c>
      <c r="G356" s="41"/>
      <c r="H356" s="44"/>
      <c r="I356" s="41" t="s">
        <v>309</v>
      </c>
    </row>
    <row r="357" spans="1:9" s="15" customFormat="1" x14ac:dyDescent="0.3">
      <c r="A357" s="39"/>
      <c r="B357" s="181"/>
      <c r="C357" s="116"/>
      <c r="D357" s="107" t="s">
        <v>11</v>
      </c>
      <c r="E357" s="107">
        <v>0</v>
      </c>
      <c r="F357" s="32">
        <f>IF(C357="x",E357,0)</f>
        <v>0</v>
      </c>
      <c r="G357" s="41"/>
      <c r="H357" s="44"/>
      <c r="I357" s="41"/>
    </row>
    <row r="358" spans="1:9" s="15" customFormat="1" x14ac:dyDescent="0.3">
      <c r="A358" s="39"/>
      <c r="B358" s="181"/>
      <c r="C358" s="116"/>
      <c r="D358" s="107" t="s">
        <v>164</v>
      </c>
      <c r="E358" s="107">
        <v>0</v>
      </c>
      <c r="F358" s="32">
        <f>IF(C358="x",E358,0)</f>
        <v>0</v>
      </c>
      <c r="G358" s="41"/>
      <c r="H358" s="44"/>
      <c r="I358" s="41"/>
    </row>
    <row r="359" spans="1:9" s="15" customFormat="1" x14ac:dyDescent="0.3">
      <c r="A359" s="39"/>
      <c r="B359" s="15" t="s">
        <v>310</v>
      </c>
      <c r="C359" s="5"/>
      <c r="D359" s="5"/>
      <c r="E359" s="5"/>
      <c r="F359" s="32"/>
      <c r="G359" s="108"/>
      <c r="H359" s="44"/>
      <c r="I359" s="108"/>
    </row>
    <row r="360" spans="1:9" s="15" customFormat="1" ht="193.95" customHeight="1" x14ac:dyDescent="0.3">
      <c r="A360" s="39"/>
      <c r="B360" s="38" t="s">
        <v>311</v>
      </c>
      <c r="C360" s="5"/>
      <c r="D360" s="51"/>
      <c r="E360" s="5"/>
      <c r="F360" s="32"/>
      <c r="G360" s="131" t="s">
        <v>312</v>
      </c>
      <c r="H360" s="91" t="s">
        <v>313</v>
      </c>
      <c r="I360" s="132"/>
    </row>
    <row r="361" spans="1:9" x14ac:dyDescent="0.3">
      <c r="A361" s="48"/>
      <c r="B361" s="49"/>
      <c r="D361" s="51"/>
      <c r="E361" s="5"/>
      <c r="F361" s="32"/>
      <c r="G361" s="133"/>
      <c r="I361" s="133"/>
    </row>
    <row r="362" spans="1:9" s="15" customFormat="1" x14ac:dyDescent="0.3">
      <c r="A362" s="39">
        <v>41</v>
      </c>
      <c r="B362" s="181" t="s">
        <v>314</v>
      </c>
      <c r="C362" s="116" t="s">
        <v>8</v>
      </c>
      <c r="D362" s="107" t="s">
        <v>9</v>
      </c>
      <c r="E362" s="107">
        <v>15</v>
      </c>
      <c r="F362" s="32">
        <f>IF(C362="x",E362,0)</f>
        <v>15</v>
      </c>
      <c r="G362" s="108"/>
      <c r="H362" s="44"/>
      <c r="I362" s="108"/>
    </row>
    <row r="363" spans="1:9" s="15" customFormat="1" x14ac:dyDescent="0.3">
      <c r="A363" s="39"/>
      <c r="B363" s="181"/>
      <c r="C363" s="116"/>
      <c r="D363" s="107" t="s">
        <v>11</v>
      </c>
      <c r="E363" s="107">
        <v>0</v>
      </c>
      <c r="F363" s="32">
        <f>IF(C363="x",E363,0)</f>
        <v>0</v>
      </c>
      <c r="G363" s="108"/>
      <c r="H363" s="44"/>
      <c r="I363" s="108"/>
    </row>
    <row r="364" spans="1:9" s="15" customFormat="1" ht="15.75" customHeight="1" x14ac:dyDescent="0.3">
      <c r="A364" s="39"/>
      <c r="B364" s="181"/>
      <c r="C364" s="116"/>
      <c r="D364" s="107" t="s">
        <v>164</v>
      </c>
      <c r="E364" s="107">
        <v>0</v>
      </c>
      <c r="F364" s="32">
        <f>IF(C364="x",E364,0)</f>
        <v>0</v>
      </c>
      <c r="G364" s="108"/>
      <c r="H364" s="44"/>
      <c r="I364" s="108"/>
    </row>
    <row r="365" spans="1:9" s="15" customFormat="1" ht="43.2" x14ac:dyDescent="0.3">
      <c r="A365" s="39"/>
      <c r="B365" s="15" t="s">
        <v>315</v>
      </c>
      <c r="C365" s="5"/>
      <c r="D365" s="5"/>
      <c r="E365" s="5"/>
      <c r="F365" s="32"/>
      <c r="G365" s="108"/>
      <c r="H365" s="44"/>
      <c r="I365" s="108"/>
    </row>
    <row r="366" spans="1:9" s="15" customFormat="1" ht="172.8" x14ac:dyDescent="0.3">
      <c r="A366" s="39"/>
      <c r="B366" s="38" t="s">
        <v>316</v>
      </c>
      <c r="C366" s="5"/>
      <c r="D366" s="51"/>
      <c r="E366" s="5"/>
      <c r="F366" s="32"/>
      <c r="G366" s="108"/>
      <c r="H366" s="44"/>
      <c r="I366" s="108"/>
    </row>
    <row r="367" spans="1:9" x14ac:dyDescent="0.3">
      <c r="A367" s="48"/>
      <c r="B367" s="49"/>
      <c r="D367" s="51"/>
      <c r="E367" s="5"/>
      <c r="F367" s="32"/>
      <c r="G367" s="133"/>
      <c r="I367" s="133"/>
    </row>
    <row r="368" spans="1:9" s="15" customFormat="1" x14ac:dyDescent="0.3">
      <c r="A368" s="39">
        <v>42</v>
      </c>
      <c r="B368" s="181" t="s">
        <v>317</v>
      </c>
      <c r="C368" s="116" t="s">
        <v>8</v>
      </c>
      <c r="D368" s="107" t="s">
        <v>9</v>
      </c>
      <c r="E368" s="107">
        <v>15</v>
      </c>
      <c r="F368" s="32">
        <f>IF(C368="x",E368,0)</f>
        <v>15</v>
      </c>
      <c r="G368" s="108"/>
      <c r="H368" s="44"/>
      <c r="I368" s="108"/>
    </row>
    <row r="369" spans="1:9" s="15" customFormat="1" x14ac:dyDescent="0.3">
      <c r="A369" s="39"/>
      <c r="B369" s="181"/>
      <c r="C369" s="116"/>
      <c r="D369" s="107" t="s">
        <v>11</v>
      </c>
      <c r="E369" s="107">
        <v>0</v>
      </c>
      <c r="F369" s="32">
        <f>IF(C369="x",E369,0)</f>
        <v>0</v>
      </c>
      <c r="G369" s="108"/>
      <c r="H369" s="44"/>
      <c r="I369" s="108"/>
    </row>
    <row r="370" spans="1:9" s="15" customFormat="1" x14ac:dyDescent="0.3">
      <c r="A370" s="39"/>
      <c r="B370" s="181"/>
      <c r="C370" s="116"/>
      <c r="D370" s="107" t="s">
        <v>164</v>
      </c>
      <c r="E370" s="107">
        <v>0</v>
      </c>
      <c r="F370" s="32">
        <f>IF(C370="x",E370,0)</f>
        <v>0</v>
      </c>
      <c r="G370" s="108"/>
      <c r="H370" s="44"/>
      <c r="I370" s="108"/>
    </row>
    <row r="371" spans="1:9" s="15" customFormat="1" ht="43.2" x14ac:dyDescent="0.3">
      <c r="A371" s="39"/>
      <c r="B371" s="15" t="s">
        <v>315</v>
      </c>
      <c r="C371" s="5"/>
      <c r="D371" s="5"/>
      <c r="E371" s="5"/>
      <c r="F371" s="32"/>
      <c r="G371" s="108"/>
      <c r="H371" s="44"/>
      <c r="I371" s="108"/>
    </row>
    <row r="372" spans="1:9" s="15" customFormat="1" ht="288" x14ac:dyDescent="0.3">
      <c r="A372" s="39"/>
      <c r="B372" s="38" t="s">
        <v>318</v>
      </c>
      <c r="C372" s="5"/>
      <c r="D372" s="51"/>
      <c r="E372" s="5"/>
      <c r="F372" s="32"/>
      <c r="G372" s="108"/>
      <c r="H372" s="44"/>
      <c r="I372" s="108"/>
    </row>
    <row r="373" spans="1:9" x14ac:dyDescent="0.3">
      <c r="A373" s="48"/>
      <c r="B373" s="85"/>
      <c r="D373" s="5"/>
      <c r="E373" s="5"/>
      <c r="F373" s="32"/>
      <c r="G373" s="133"/>
      <c r="I373" s="133"/>
    </row>
    <row r="374" spans="1:9" s="15" customFormat="1" x14ac:dyDescent="0.3">
      <c r="A374" s="39">
        <v>43</v>
      </c>
      <c r="B374" s="181" t="s">
        <v>319</v>
      </c>
      <c r="C374" s="116" t="s">
        <v>8</v>
      </c>
      <c r="D374" s="107" t="s">
        <v>9</v>
      </c>
      <c r="E374" s="107">
        <v>15</v>
      </c>
      <c r="F374" s="32">
        <f>IF(C374="x",E374,0)</f>
        <v>15</v>
      </c>
      <c r="G374" s="41"/>
      <c r="H374" s="44"/>
      <c r="I374" s="41"/>
    </row>
    <row r="375" spans="1:9" s="15" customFormat="1" x14ac:dyDescent="0.3">
      <c r="A375" s="39"/>
      <c r="B375" s="181"/>
      <c r="C375" s="116"/>
      <c r="D375" s="107" t="s">
        <v>11</v>
      </c>
      <c r="E375" s="107">
        <v>0</v>
      </c>
      <c r="F375" s="32">
        <f>IF(C375="x",E375,0)</f>
        <v>0</v>
      </c>
      <c r="G375" s="41"/>
      <c r="H375" s="44"/>
      <c r="I375" s="41"/>
    </row>
    <row r="376" spans="1:9" s="15" customFormat="1" x14ac:dyDescent="0.3">
      <c r="A376" s="39"/>
      <c r="B376" s="181"/>
      <c r="C376" s="116"/>
      <c r="D376" s="107" t="s">
        <v>164</v>
      </c>
      <c r="E376" s="107">
        <v>0</v>
      </c>
      <c r="F376" s="32">
        <f>IF(C376="x",E376,0)</f>
        <v>0</v>
      </c>
      <c r="G376" s="76"/>
      <c r="H376" s="44"/>
      <c r="I376" s="76"/>
    </row>
    <row r="377" spans="1:9" s="15" customFormat="1" ht="50.25" customHeight="1" x14ac:dyDescent="0.3">
      <c r="A377" s="39"/>
      <c r="B377" s="15" t="s">
        <v>315</v>
      </c>
      <c r="C377" s="5"/>
      <c r="D377" s="5"/>
      <c r="E377" s="5"/>
      <c r="F377" s="32"/>
      <c r="G377" s="182"/>
      <c r="H377" s="44"/>
      <c r="I377" s="182"/>
    </row>
    <row r="378" spans="1:9" s="15" customFormat="1" ht="230.4" x14ac:dyDescent="0.3">
      <c r="A378" s="39"/>
      <c r="B378" s="38" t="s">
        <v>320</v>
      </c>
      <c r="C378" s="5"/>
      <c r="D378" s="51"/>
      <c r="E378" s="5"/>
      <c r="F378" s="32"/>
      <c r="G378" s="182"/>
      <c r="H378" s="44"/>
      <c r="I378" s="182"/>
    </row>
    <row r="379" spans="1:9" x14ac:dyDescent="0.3">
      <c r="A379" s="48"/>
      <c r="B379" s="85"/>
      <c r="D379" s="5"/>
      <c r="E379" s="5"/>
      <c r="F379" s="32"/>
      <c r="G379" s="182"/>
      <c r="I379" s="182"/>
    </row>
    <row r="380" spans="1:9" s="15" customFormat="1" x14ac:dyDescent="0.3">
      <c r="A380" s="39">
        <v>44</v>
      </c>
      <c r="B380" s="181" t="s">
        <v>321</v>
      </c>
      <c r="C380" s="116" t="s">
        <v>8</v>
      </c>
      <c r="D380" s="107" t="s">
        <v>9</v>
      </c>
      <c r="E380" s="107">
        <v>15</v>
      </c>
      <c r="F380" s="32">
        <f>IF(C380="x",E380,0)</f>
        <v>15</v>
      </c>
      <c r="G380" s="41"/>
      <c r="H380" s="44"/>
      <c r="I380" s="41"/>
    </row>
    <row r="381" spans="1:9" s="15" customFormat="1" x14ac:dyDescent="0.3">
      <c r="A381" s="39"/>
      <c r="B381" s="181"/>
      <c r="C381" s="116"/>
      <c r="D381" s="107" t="s">
        <v>11</v>
      </c>
      <c r="E381" s="107">
        <v>0</v>
      </c>
      <c r="F381" s="32">
        <f>IF(C381="x",E381,0)</f>
        <v>0</v>
      </c>
      <c r="G381" s="41"/>
      <c r="H381" s="44"/>
      <c r="I381" s="41"/>
    </row>
    <row r="382" spans="1:9" s="15" customFormat="1" x14ac:dyDescent="0.3">
      <c r="A382" s="39"/>
      <c r="B382" s="181"/>
      <c r="C382" s="116"/>
      <c r="D382" s="107" t="s">
        <v>164</v>
      </c>
      <c r="E382" s="107">
        <v>0</v>
      </c>
      <c r="F382" s="32">
        <f>IF(C382="x",E382,0)</f>
        <v>0</v>
      </c>
      <c r="G382" s="76"/>
      <c r="H382" s="44"/>
      <c r="I382" s="76"/>
    </row>
    <row r="383" spans="1:9" s="15" customFormat="1" ht="43.2" x14ac:dyDescent="0.3">
      <c r="A383" s="39"/>
      <c r="B383" s="15" t="s">
        <v>315</v>
      </c>
      <c r="C383" s="5"/>
      <c r="D383" s="5"/>
      <c r="E383" s="5"/>
      <c r="F383" s="32"/>
      <c r="G383" s="41"/>
      <c r="H383" s="44"/>
      <c r="I383" s="41"/>
    </row>
    <row r="384" spans="1:9" s="15" customFormat="1" ht="115.2" x14ac:dyDescent="0.3">
      <c r="A384" s="39"/>
      <c r="B384" s="38" t="s">
        <v>322</v>
      </c>
      <c r="C384" s="5"/>
      <c r="D384" s="51"/>
      <c r="E384" s="5"/>
      <c r="F384" s="32"/>
      <c r="G384" s="108"/>
      <c r="H384" s="44"/>
      <c r="I384" s="108"/>
    </row>
    <row r="385" spans="1:9" x14ac:dyDescent="0.3">
      <c r="B385" s="42"/>
      <c r="D385" s="51"/>
      <c r="E385" s="5"/>
      <c r="F385" s="32"/>
      <c r="G385" s="133"/>
      <c r="I385" s="133"/>
    </row>
    <row r="386" spans="1:9" x14ac:dyDescent="0.3">
      <c r="B386" s="127" t="s">
        <v>323</v>
      </c>
      <c r="C386" s="128"/>
      <c r="D386" s="128"/>
      <c r="E386" s="128"/>
      <c r="F386" s="129">
        <f>SUM(F387:F416)</f>
        <v>60</v>
      </c>
      <c r="G386" s="128"/>
      <c r="H386" s="130"/>
      <c r="I386" s="128"/>
    </row>
    <row r="387" spans="1:9" s="15" customFormat="1" ht="34.5" customHeight="1" x14ac:dyDescent="0.3">
      <c r="A387" s="39">
        <v>45</v>
      </c>
      <c r="B387" s="181" t="s">
        <v>324</v>
      </c>
      <c r="C387" s="134" t="s">
        <v>8</v>
      </c>
      <c r="D387" s="107" t="s">
        <v>9</v>
      </c>
      <c r="E387" s="32">
        <v>20</v>
      </c>
      <c r="F387" s="32">
        <v>0</v>
      </c>
      <c r="G387" s="41"/>
      <c r="H387" s="44"/>
      <c r="I387" s="41" t="s">
        <v>325</v>
      </c>
    </row>
    <row r="388" spans="1:9" s="15" customFormat="1" x14ac:dyDescent="0.3">
      <c r="A388" s="39"/>
      <c r="B388" s="181"/>
      <c r="C388" s="116"/>
      <c r="D388" s="107" t="s">
        <v>11</v>
      </c>
      <c r="E388" s="107">
        <v>0</v>
      </c>
      <c r="F388" s="32">
        <f>IF(C388="x",E388,0)</f>
        <v>0</v>
      </c>
      <c r="G388" s="108"/>
      <c r="H388" s="44"/>
      <c r="I388" s="108"/>
    </row>
    <row r="389" spans="1:9" s="15" customFormat="1" x14ac:dyDescent="0.3">
      <c r="A389" s="39"/>
      <c r="B389" s="181"/>
      <c r="C389" s="116"/>
      <c r="D389" s="107" t="s">
        <v>164</v>
      </c>
      <c r="E389" s="107">
        <v>0</v>
      </c>
      <c r="F389" s="32">
        <f>IF(C389="x",E389,0)</f>
        <v>0</v>
      </c>
      <c r="G389" s="108"/>
      <c r="H389" s="44"/>
      <c r="I389" s="108"/>
    </row>
    <row r="390" spans="1:9" s="15" customFormat="1" x14ac:dyDescent="0.3">
      <c r="A390" s="39"/>
      <c r="B390" s="15" t="s">
        <v>326</v>
      </c>
      <c r="C390" s="5"/>
      <c r="D390" s="5"/>
      <c r="E390" s="5"/>
      <c r="F390" s="32"/>
      <c r="G390" s="108"/>
      <c r="H390" s="44"/>
      <c r="I390" s="108"/>
    </row>
    <row r="391" spans="1:9" s="15" customFormat="1" ht="216" x14ac:dyDescent="0.3">
      <c r="A391" s="39"/>
      <c r="B391" s="38" t="s">
        <v>327</v>
      </c>
      <c r="C391" s="5"/>
      <c r="D391" s="51"/>
      <c r="E391" s="5"/>
      <c r="F391" s="32"/>
      <c r="G391" s="90" t="s">
        <v>328</v>
      </c>
      <c r="H391" s="91" t="s">
        <v>329</v>
      </c>
      <c r="I391" s="132"/>
    </row>
    <row r="392" spans="1:9" x14ac:dyDescent="0.3">
      <c r="A392" s="48"/>
      <c r="B392" s="49"/>
      <c r="D392" s="51"/>
      <c r="E392" s="5"/>
      <c r="F392" s="32"/>
      <c r="G392" s="133"/>
      <c r="I392" s="133"/>
    </row>
    <row r="393" spans="1:9" s="15" customFormat="1" x14ac:dyDescent="0.3">
      <c r="A393" s="39">
        <v>46</v>
      </c>
      <c r="B393" s="181" t="s">
        <v>330</v>
      </c>
      <c r="C393" s="116" t="s">
        <v>8</v>
      </c>
      <c r="D393" s="107" t="s">
        <v>9</v>
      </c>
      <c r="E393" s="107">
        <v>15</v>
      </c>
      <c r="F393" s="32">
        <f>IF(C393="x",E393,0)</f>
        <v>15</v>
      </c>
      <c r="G393" s="183"/>
      <c r="H393" s="44"/>
      <c r="I393" s="183"/>
    </row>
    <row r="394" spans="1:9" s="15" customFormat="1" x14ac:dyDescent="0.3">
      <c r="A394" s="39"/>
      <c r="B394" s="181"/>
      <c r="C394" s="116"/>
      <c r="D394" s="107" t="s">
        <v>11</v>
      </c>
      <c r="E394" s="107">
        <v>0</v>
      </c>
      <c r="F394" s="32">
        <f>IF(C394="x",E394,0)</f>
        <v>0</v>
      </c>
      <c r="G394" s="183"/>
      <c r="H394" s="44"/>
      <c r="I394" s="183"/>
    </row>
    <row r="395" spans="1:9" s="15" customFormat="1" x14ac:dyDescent="0.3">
      <c r="A395" s="39"/>
      <c r="B395" s="181"/>
      <c r="C395" s="116"/>
      <c r="D395" s="107" t="s">
        <v>164</v>
      </c>
      <c r="E395" s="107">
        <v>0</v>
      </c>
      <c r="F395" s="32">
        <f>IF(C395="x",E395,0)</f>
        <v>0</v>
      </c>
      <c r="G395" s="183"/>
      <c r="H395" s="44"/>
      <c r="I395" s="183"/>
    </row>
    <row r="396" spans="1:9" s="15" customFormat="1" ht="43.2" x14ac:dyDescent="0.3">
      <c r="A396" s="39"/>
      <c r="B396" s="15" t="s">
        <v>315</v>
      </c>
      <c r="C396" s="5"/>
      <c r="D396" s="5"/>
      <c r="E396" s="5"/>
      <c r="F396" s="32"/>
      <c r="G396" s="183"/>
      <c r="H396" s="44"/>
      <c r="I396" s="183"/>
    </row>
    <row r="397" spans="1:9" s="15" customFormat="1" ht="388.8" x14ac:dyDescent="0.3">
      <c r="A397" s="39"/>
      <c r="B397" s="38" t="s">
        <v>331</v>
      </c>
      <c r="C397" s="5"/>
      <c r="D397" s="51"/>
      <c r="E397" s="5"/>
      <c r="F397" s="32"/>
      <c r="G397" s="108"/>
      <c r="H397" s="44"/>
      <c r="I397" s="108"/>
    </row>
    <row r="398" spans="1:9" x14ac:dyDescent="0.3">
      <c r="A398" s="48"/>
      <c r="B398" s="49"/>
      <c r="D398" s="51"/>
      <c r="E398" s="5"/>
      <c r="F398" s="32"/>
      <c r="G398" s="133"/>
      <c r="I398" s="133"/>
    </row>
    <row r="399" spans="1:9" s="15" customFormat="1" ht="28.8" x14ac:dyDescent="0.3">
      <c r="A399" s="39">
        <v>47</v>
      </c>
      <c r="B399" s="181" t="s">
        <v>332</v>
      </c>
      <c r="C399" s="116" t="s">
        <v>8</v>
      </c>
      <c r="D399" s="107" t="s">
        <v>9</v>
      </c>
      <c r="E399" s="107">
        <v>15</v>
      </c>
      <c r="F399" s="32">
        <f>IF(C399="x",E399,0)</f>
        <v>15</v>
      </c>
      <c r="G399" s="108"/>
      <c r="H399" s="44"/>
      <c r="I399" s="108" t="s">
        <v>333</v>
      </c>
    </row>
    <row r="400" spans="1:9" s="15" customFormat="1" x14ac:dyDescent="0.3">
      <c r="A400" s="39"/>
      <c r="B400" s="181"/>
      <c r="C400" s="116"/>
      <c r="D400" s="107" t="s">
        <v>11</v>
      </c>
      <c r="E400" s="107">
        <v>0</v>
      </c>
      <c r="F400" s="32">
        <f>IF(C400="x",E400,0)</f>
        <v>0</v>
      </c>
      <c r="G400" s="108"/>
      <c r="H400" s="44"/>
      <c r="I400" s="108"/>
    </row>
    <row r="401" spans="1:9" s="15" customFormat="1" x14ac:dyDescent="0.3">
      <c r="A401" s="39"/>
      <c r="B401" s="181"/>
      <c r="C401" s="116"/>
      <c r="D401" s="107" t="s">
        <v>164</v>
      </c>
      <c r="E401" s="107">
        <v>0</v>
      </c>
      <c r="F401" s="32">
        <f>IF(C401="x",E401,0)</f>
        <v>0</v>
      </c>
      <c r="G401" s="108"/>
      <c r="H401" s="44"/>
      <c r="I401" s="108"/>
    </row>
    <row r="402" spans="1:9" s="15" customFormat="1" ht="43.2" x14ac:dyDescent="0.3">
      <c r="A402" s="39"/>
      <c r="B402" s="15" t="s">
        <v>315</v>
      </c>
      <c r="C402" s="5"/>
      <c r="D402" s="5"/>
      <c r="E402" s="5"/>
      <c r="F402" s="32"/>
      <c r="G402" s="108"/>
      <c r="H402" s="44"/>
      <c r="I402" s="108"/>
    </row>
    <row r="403" spans="1:9" s="15" customFormat="1" ht="409.6" x14ac:dyDescent="0.3">
      <c r="A403" s="39"/>
      <c r="B403" s="38" t="s">
        <v>334</v>
      </c>
      <c r="C403" s="5"/>
      <c r="D403" s="51"/>
      <c r="E403" s="5"/>
      <c r="F403" s="32"/>
      <c r="G403" s="108"/>
      <c r="H403" s="44"/>
      <c r="I403" s="108"/>
    </row>
    <row r="404" spans="1:9" s="15" customFormat="1" x14ac:dyDescent="0.3">
      <c r="A404" s="39"/>
      <c r="B404" s="42"/>
      <c r="C404" s="5"/>
      <c r="D404" s="51"/>
      <c r="E404" s="5"/>
      <c r="F404" s="32"/>
      <c r="G404" s="108"/>
      <c r="H404" s="44"/>
      <c r="I404" s="108"/>
    </row>
    <row r="405" spans="1:9" s="15" customFormat="1" x14ac:dyDescent="0.3">
      <c r="A405" s="39">
        <v>48</v>
      </c>
      <c r="B405" s="181" t="s">
        <v>335</v>
      </c>
      <c r="C405" s="116" t="s">
        <v>8</v>
      </c>
      <c r="D405" s="107" t="s">
        <v>9</v>
      </c>
      <c r="E405" s="107">
        <v>15</v>
      </c>
      <c r="F405" s="32">
        <f>IF(C405="x",E405,0)</f>
        <v>15</v>
      </c>
      <c r="G405" s="108"/>
      <c r="H405" s="44"/>
      <c r="I405" s="108"/>
    </row>
    <row r="406" spans="1:9" s="15" customFormat="1" x14ac:dyDescent="0.3">
      <c r="A406" s="39"/>
      <c r="B406" s="181"/>
      <c r="C406" s="116"/>
      <c r="D406" s="107" t="s">
        <v>11</v>
      </c>
      <c r="E406" s="107">
        <v>0</v>
      </c>
      <c r="F406" s="32">
        <f>IF(C406="x",E406,0)</f>
        <v>0</v>
      </c>
      <c r="G406" s="108"/>
      <c r="H406" s="44"/>
      <c r="I406" s="108"/>
    </row>
    <row r="407" spans="1:9" s="15" customFormat="1" x14ac:dyDescent="0.3">
      <c r="A407" s="39"/>
      <c r="B407" s="181"/>
      <c r="C407" s="116"/>
      <c r="D407" s="107" t="s">
        <v>164</v>
      </c>
      <c r="E407" s="107">
        <v>0</v>
      </c>
      <c r="F407" s="32">
        <f>IF(C407="x",E407,0)</f>
        <v>0</v>
      </c>
      <c r="G407" s="108"/>
      <c r="H407" s="44"/>
      <c r="I407" s="108"/>
    </row>
    <row r="408" spans="1:9" s="15" customFormat="1" ht="43.2" x14ac:dyDescent="0.3">
      <c r="A408" s="39"/>
      <c r="B408" s="15" t="s">
        <v>315</v>
      </c>
      <c r="C408" s="5"/>
      <c r="D408" s="5"/>
      <c r="E408" s="5"/>
      <c r="F408" s="32"/>
      <c r="G408" s="108"/>
      <c r="H408" s="44"/>
      <c r="I408" s="108"/>
    </row>
    <row r="409" spans="1:9" s="15" customFormat="1" ht="216" x14ac:dyDescent="0.3">
      <c r="A409" s="39"/>
      <c r="B409" s="38" t="s">
        <v>336</v>
      </c>
      <c r="C409" s="5"/>
      <c r="D409" s="51"/>
      <c r="E409" s="5"/>
      <c r="F409" s="32"/>
      <c r="G409" s="108"/>
      <c r="H409" s="44"/>
      <c r="I409" s="108"/>
    </row>
    <row r="410" spans="1:9" x14ac:dyDescent="0.3">
      <c r="A410" s="48"/>
      <c r="B410" s="49"/>
      <c r="D410" s="51"/>
      <c r="E410" s="5"/>
      <c r="F410" s="32"/>
      <c r="G410" s="133"/>
      <c r="I410" s="133"/>
    </row>
    <row r="411" spans="1:9" s="15" customFormat="1" x14ac:dyDescent="0.3">
      <c r="A411" s="39">
        <v>49</v>
      </c>
      <c r="B411" s="181" t="s">
        <v>337</v>
      </c>
      <c r="C411" s="116" t="s">
        <v>8</v>
      </c>
      <c r="D411" s="107" t="s">
        <v>9</v>
      </c>
      <c r="E411" s="107">
        <v>15</v>
      </c>
      <c r="F411" s="32">
        <f>IF(C411="x",E411,0)</f>
        <v>15</v>
      </c>
      <c r="G411" s="108"/>
      <c r="H411" s="44"/>
      <c r="I411" s="108"/>
    </row>
    <row r="412" spans="1:9" s="15" customFormat="1" x14ac:dyDescent="0.3">
      <c r="A412" s="39"/>
      <c r="B412" s="181"/>
      <c r="C412" s="116"/>
      <c r="D412" s="107" t="s">
        <v>11</v>
      </c>
      <c r="E412" s="107">
        <v>0</v>
      </c>
      <c r="F412" s="32">
        <f>IF(C412="x",E412,0)</f>
        <v>0</v>
      </c>
      <c r="G412" s="108"/>
      <c r="H412" s="44"/>
      <c r="I412" s="108"/>
    </row>
    <row r="413" spans="1:9" s="15" customFormat="1" x14ac:dyDescent="0.3">
      <c r="A413" s="39"/>
      <c r="B413" s="181"/>
      <c r="C413" s="116"/>
      <c r="D413" s="107" t="s">
        <v>164</v>
      </c>
      <c r="E413" s="107">
        <v>0</v>
      </c>
      <c r="F413" s="32">
        <f>IF(C413="x",E413,0)</f>
        <v>0</v>
      </c>
      <c r="G413" s="108"/>
      <c r="H413" s="44"/>
      <c r="I413" s="108"/>
    </row>
    <row r="414" spans="1:9" s="15" customFormat="1" ht="43.2" x14ac:dyDescent="0.3">
      <c r="A414" s="39"/>
      <c r="B414" s="15" t="s">
        <v>315</v>
      </c>
      <c r="C414" s="5"/>
      <c r="D414" s="5"/>
      <c r="E414" s="5"/>
      <c r="F414" s="32"/>
      <c r="G414" s="108"/>
      <c r="H414" s="44"/>
      <c r="I414" s="108"/>
    </row>
    <row r="415" spans="1:9" s="15" customFormat="1" ht="409.6" x14ac:dyDescent="0.3">
      <c r="A415" s="39"/>
      <c r="B415" s="38" t="s">
        <v>338</v>
      </c>
      <c r="C415" s="5"/>
      <c r="D415" s="51"/>
      <c r="E415" s="5"/>
      <c r="F415" s="32"/>
      <c r="G415" s="108"/>
      <c r="H415" s="44"/>
      <c r="I415" s="108"/>
    </row>
    <row r="416" spans="1:9" x14ac:dyDescent="0.3">
      <c r="A416" s="48"/>
      <c r="B416" s="49"/>
      <c r="D416" s="51"/>
      <c r="E416" s="5"/>
      <c r="F416" s="32"/>
      <c r="G416" s="133"/>
      <c r="I416" s="133"/>
    </row>
    <row r="417" spans="1:9" x14ac:dyDescent="0.3">
      <c r="B417" s="127" t="s">
        <v>339</v>
      </c>
      <c r="C417" s="128"/>
      <c r="D417" s="128"/>
      <c r="E417" s="128"/>
      <c r="F417" s="129">
        <f>SUM(F418:F447)</f>
        <v>60</v>
      </c>
      <c r="G417" s="128"/>
      <c r="H417" s="130"/>
      <c r="I417" s="128"/>
    </row>
    <row r="418" spans="1:9" s="15" customFormat="1" ht="48" customHeight="1" x14ac:dyDescent="0.3">
      <c r="A418" s="39">
        <v>50</v>
      </c>
      <c r="B418" s="181" t="s">
        <v>340</v>
      </c>
      <c r="C418" s="134" t="s">
        <v>8</v>
      </c>
      <c r="D418" s="107" t="s">
        <v>9</v>
      </c>
      <c r="E418" s="107">
        <v>20</v>
      </c>
      <c r="F418" s="107">
        <v>0</v>
      </c>
      <c r="G418" s="41"/>
      <c r="H418" s="44"/>
      <c r="I418" s="41" t="s">
        <v>341</v>
      </c>
    </row>
    <row r="419" spans="1:9" s="15" customFormat="1" x14ac:dyDescent="0.3">
      <c r="A419" s="39"/>
      <c r="B419" s="181"/>
      <c r="C419" s="116"/>
      <c r="D419" s="107" t="s">
        <v>11</v>
      </c>
      <c r="E419" s="107">
        <v>0</v>
      </c>
      <c r="F419" s="32">
        <f>IF(C419="x",E419,0)</f>
        <v>0</v>
      </c>
      <c r="G419" s="41"/>
      <c r="H419" s="44"/>
      <c r="I419" s="41"/>
    </row>
    <row r="420" spans="1:9" s="15" customFormat="1" x14ac:dyDescent="0.3">
      <c r="A420" s="39"/>
      <c r="B420" s="181"/>
      <c r="C420" s="116"/>
      <c r="D420" s="107" t="s">
        <v>164</v>
      </c>
      <c r="E420" s="107">
        <v>0</v>
      </c>
      <c r="F420" s="32">
        <f>IF(C420="x",E420,0)</f>
        <v>0</v>
      </c>
      <c r="G420" s="76"/>
      <c r="H420" s="44"/>
      <c r="I420" s="76"/>
    </row>
    <row r="421" spans="1:9" s="15" customFormat="1" x14ac:dyDescent="0.3">
      <c r="A421" s="39"/>
      <c r="B421" s="15" t="s">
        <v>326</v>
      </c>
      <c r="C421" s="5"/>
      <c r="D421" s="5"/>
      <c r="E421" s="5"/>
      <c r="F421" s="32"/>
      <c r="G421" s="108"/>
      <c r="H421" s="44"/>
      <c r="I421" s="108"/>
    </row>
    <row r="422" spans="1:9" s="15" customFormat="1" ht="273.60000000000002" x14ac:dyDescent="0.3">
      <c r="A422" s="39"/>
      <c r="B422" s="38" t="s">
        <v>342</v>
      </c>
      <c r="C422" s="5"/>
      <c r="D422" s="51"/>
      <c r="E422" s="5"/>
      <c r="F422" s="32"/>
      <c r="G422" s="131" t="s">
        <v>343</v>
      </c>
      <c r="H422" s="91" t="s">
        <v>344</v>
      </c>
      <c r="I422" s="132"/>
    </row>
    <row r="423" spans="1:9" s="15" customFormat="1" x14ac:dyDescent="0.3">
      <c r="A423" s="39"/>
      <c r="B423" s="51"/>
      <c r="C423" s="5"/>
      <c r="D423" s="5"/>
      <c r="E423" s="5"/>
      <c r="F423" s="32"/>
      <c r="G423" s="108"/>
      <c r="H423" s="44"/>
      <c r="I423" s="108"/>
    </row>
    <row r="424" spans="1:9" s="15" customFormat="1" ht="14.55" customHeight="1" x14ac:dyDescent="0.3">
      <c r="A424" s="39">
        <v>51</v>
      </c>
      <c r="B424" s="181" t="s">
        <v>345</v>
      </c>
      <c r="C424" s="116" t="s">
        <v>8</v>
      </c>
      <c r="D424" s="107" t="s">
        <v>9</v>
      </c>
      <c r="E424" s="107">
        <v>15</v>
      </c>
      <c r="F424" s="32">
        <f>IF(C424="x",E424,0)</f>
        <v>15</v>
      </c>
      <c r="G424" s="108"/>
      <c r="H424" s="44"/>
      <c r="I424" s="108"/>
    </row>
    <row r="425" spans="1:9" s="15" customFormat="1" x14ac:dyDescent="0.3">
      <c r="A425" s="39"/>
      <c r="B425" s="181"/>
      <c r="C425" s="116"/>
      <c r="D425" s="107" t="s">
        <v>11</v>
      </c>
      <c r="E425" s="107">
        <v>0</v>
      </c>
      <c r="F425" s="32">
        <f>IF(C425="x",E425,0)</f>
        <v>0</v>
      </c>
      <c r="G425" s="41"/>
      <c r="H425" s="44"/>
      <c r="I425" s="41"/>
    </row>
    <row r="426" spans="1:9" s="15" customFormat="1" x14ac:dyDescent="0.3">
      <c r="A426" s="39"/>
      <c r="B426" s="181"/>
      <c r="C426" s="116"/>
      <c r="D426" s="107" t="s">
        <v>164</v>
      </c>
      <c r="E426" s="107">
        <v>0</v>
      </c>
      <c r="F426" s="32">
        <f>IF(C426="x",E426,0)</f>
        <v>0</v>
      </c>
      <c r="G426" s="41"/>
      <c r="H426" s="44"/>
      <c r="I426" s="41"/>
    </row>
    <row r="427" spans="1:9" s="15" customFormat="1" ht="43.2" x14ac:dyDescent="0.3">
      <c r="A427" s="39"/>
      <c r="B427" s="15" t="s">
        <v>315</v>
      </c>
      <c r="C427" s="5"/>
      <c r="D427" s="5"/>
      <c r="E427" s="5"/>
      <c r="F427" s="32"/>
      <c r="G427" s="76"/>
      <c r="H427" s="44"/>
      <c r="I427" s="76"/>
    </row>
    <row r="428" spans="1:9" s="15" customFormat="1" ht="172.8" x14ac:dyDescent="0.3">
      <c r="A428" s="39"/>
      <c r="B428" s="38" t="s">
        <v>346</v>
      </c>
      <c r="C428" s="5"/>
      <c r="D428" s="51"/>
      <c r="E428" s="5"/>
      <c r="F428" s="32"/>
      <c r="G428" s="108"/>
      <c r="H428" s="44"/>
      <c r="I428" s="108"/>
    </row>
    <row r="429" spans="1:9" s="15" customFormat="1" x14ac:dyDescent="0.3">
      <c r="A429" s="39"/>
      <c r="B429" s="51"/>
      <c r="C429" s="5"/>
      <c r="D429" s="5"/>
      <c r="E429" s="5"/>
      <c r="F429" s="32"/>
      <c r="G429" s="108"/>
      <c r="H429" s="44"/>
      <c r="I429" s="108"/>
    </row>
    <row r="430" spans="1:9" s="15" customFormat="1" ht="14.55" customHeight="1" x14ac:dyDescent="0.3">
      <c r="A430" s="39">
        <v>52</v>
      </c>
      <c r="B430" s="181" t="s">
        <v>347</v>
      </c>
      <c r="C430" s="116" t="s">
        <v>8</v>
      </c>
      <c r="D430" s="107" t="s">
        <v>9</v>
      </c>
      <c r="E430" s="107">
        <v>15</v>
      </c>
      <c r="F430" s="32">
        <f>IF(C430="x",E430,0)</f>
        <v>15</v>
      </c>
      <c r="G430" s="108"/>
      <c r="H430" s="44"/>
      <c r="I430" s="108"/>
    </row>
    <row r="431" spans="1:9" s="15" customFormat="1" x14ac:dyDescent="0.3">
      <c r="A431" s="39"/>
      <c r="B431" s="181"/>
      <c r="C431" s="116"/>
      <c r="D431" s="107" t="s">
        <v>11</v>
      </c>
      <c r="E431" s="107">
        <v>0</v>
      </c>
      <c r="F431" s="32">
        <f>IF(C431="x",E431,0)</f>
        <v>0</v>
      </c>
      <c r="G431" s="41"/>
      <c r="H431" s="44"/>
      <c r="I431" s="41"/>
    </row>
    <row r="432" spans="1:9" s="15" customFormat="1" x14ac:dyDescent="0.3">
      <c r="A432" s="39"/>
      <c r="B432" s="181"/>
      <c r="C432" s="116"/>
      <c r="D432" s="107" t="s">
        <v>164</v>
      </c>
      <c r="E432" s="107">
        <v>0</v>
      </c>
      <c r="F432" s="32">
        <f>IF(C432="x",E432,0)</f>
        <v>0</v>
      </c>
      <c r="G432" s="41"/>
      <c r="H432" s="44"/>
      <c r="I432" s="41"/>
    </row>
    <row r="433" spans="1:9" s="15" customFormat="1" ht="43.2" x14ac:dyDescent="0.3">
      <c r="A433" s="39"/>
      <c r="B433" s="15" t="s">
        <v>315</v>
      </c>
      <c r="C433" s="5"/>
      <c r="D433" s="5"/>
      <c r="E433" s="5"/>
      <c r="F433" s="32"/>
      <c r="G433" s="76"/>
      <c r="H433" s="44"/>
      <c r="I433" s="76"/>
    </row>
    <row r="434" spans="1:9" s="15" customFormat="1" ht="409.6" x14ac:dyDescent="0.3">
      <c r="A434" s="39"/>
      <c r="B434" s="38" t="s">
        <v>348</v>
      </c>
      <c r="C434" s="5"/>
      <c r="D434" s="51"/>
      <c r="E434" s="5"/>
      <c r="F434" s="32"/>
      <c r="G434" s="108"/>
      <c r="H434" s="44"/>
      <c r="I434" s="108"/>
    </row>
    <row r="435" spans="1:9" s="15" customFormat="1" x14ac:dyDescent="0.3">
      <c r="A435" s="39"/>
      <c r="B435" s="51"/>
      <c r="C435" s="5"/>
      <c r="D435" s="5"/>
      <c r="E435" s="5"/>
      <c r="F435" s="32"/>
      <c r="G435" s="108"/>
      <c r="H435" s="44"/>
      <c r="I435" s="108"/>
    </row>
    <row r="436" spans="1:9" s="15" customFormat="1" ht="14.55" customHeight="1" x14ac:dyDescent="0.3">
      <c r="A436" s="39">
        <v>53</v>
      </c>
      <c r="B436" s="181" t="s">
        <v>349</v>
      </c>
      <c r="C436" s="116" t="s">
        <v>8</v>
      </c>
      <c r="D436" s="107" t="s">
        <v>9</v>
      </c>
      <c r="E436" s="107">
        <v>15</v>
      </c>
      <c r="F436" s="32">
        <f>IF(C436="x",E436,0)</f>
        <v>15</v>
      </c>
      <c r="G436" s="108"/>
      <c r="H436" s="44"/>
      <c r="I436" s="108"/>
    </row>
    <row r="437" spans="1:9" s="15" customFormat="1" x14ac:dyDescent="0.3">
      <c r="A437" s="39"/>
      <c r="B437" s="181"/>
      <c r="C437" s="116"/>
      <c r="D437" s="107" t="s">
        <v>11</v>
      </c>
      <c r="E437" s="107">
        <v>0</v>
      </c>
      <c r="F437" s="32">
        <f>IF(C437="x",E437,0)</f>
        <v>0</v>
      </c>
      <c r="G437" s="41"/>
      <c r="H437" s="44"/>
      <c r="I437" s="41"/>
    </row>
    <row r="438" spans="1:9" s="15" customFormat="1" x14ac:dyDescent="0.3">
      <c r="A438" s="39"/>
      <c r="B438" s="181"/>
      <c r="C438" s="116"/>
      <c r="D438" s="107" t="s">
        <v>164</v>
      </c>
      <c r="E438" s="107">
        <v>0</v>
      </c>
      <c r="F438" s="32">
        <f>IF(C438="x",E438,0)</f>
        <v>0</v>
      </c>
      <c r="G438" s="41"/>
      <c r="H438" s="44"/>
      <c r="I438" s="41"/>
    </row>
    <row r="439" spans="1:9" s="15" customFormat="1" ht="43.2" x14ac:dyDescent="0.3">
      <c r="A439" s="39"/>
      <c r="B439" s="15" t="s">
        <v>315</v>
      </c>
      <c r="C439" s="5"/>
      <c r="D439" s="5"/>
      <c r="E439" s="5"/>
      <c r="F439" s="32"/>
      <c r="G439" s="41"/>
      <c r="H439" s="44"/>
      <c r="I439" s="41"/>
    </row>
    <row r="440" spans="1:9" s="15" customFormat="1" ht="72" x14ac:dyDescent="0.3">
      <c r="A440" s="39"/>
      <c r="B440" s="38" t="s">
        <v>350</v>
      </c>
      <c r="C440" s="5"/>
      <c r="D440" s="51"/>
      <c r="E440" s="5"/>
      <c r="F440" s="32"/>
      <c r="G440" s="41"/>
      <c r="H440" s="44"/>
      <c r="I440" s="41"/>
    </row>
    <row r="441" spans="1:9" s="15" customFormat="1" x14ac:dyDescent="0.3">
      <c r="A441" s="39"/>
      <c r="B441" s="42"/>
      <c r="C441" s="5"/>
      <c r="D441" s="5"/>
      <c r="E441" s="5"/>
      <c r="F441" s="32"/>
      <c r="G441" s="41"/>
      <c r="H441" s="44"/>
      <c r="I441" s="41"/>
    </row>
    <row r="442" spans="1:9" s="15" customFormat="1" ht="14.55" customHeight="1" x14ac:dyDescent="0.3">
      <c r="A442" s="39">
        <v>54</v>
      </c>
      <c r="B442" s="181" t="s">
        <v>351</v>
      </c>
      <c r="C442" s="116" t="s">
        <v>8</v>
      </c>
      <c r="D442" s="107" t="s">
        <v>9</v>
      </c>
      <c r="E442" s="107">
        <v>15</v>
      </c>
      <c r="F442" s="32">
        <f>IF(C442="x",E442,0)</f>
        <v>15</v>
      </c>
      <c r="G442" s="41"/>
      <c r="H442" s="44"/>
      <c r="I442" s="41"/>
    </row>
    <row r="443" spans="1:9" s="15" customFormat="1" x14ac:dyDescent="0.3">
      <c r="A443" s="39"/>
      <c r="B443" s="181"/>
      <c r="C443" s="116"/>
      <c r="D443" s="107" t="s">
        <v>11</v>
      </c>
      <c r="E443" s="107">
        <v>0</v>
      </c>
      <c r="F443" s="32">
        <f>IF(C443="x",E443,0)</f>
        <v>0</v>
      </c>
      <c r="G443" s="41"/>
      <c r="H443" s="44"/>
      <c r="I443" s="41"/>
    </row>
    <row r="444" spans="1:9" s="15" customFormat="1" x14ac:dyDescent="0.3">
      <c r="A444" s="39"/>
      <c r="B444" s="181"/>
      <c r="C444" s="116"/>
      <c r="D444" s="107" t="s">
        <v>164</v>
      </c>
      <c r="E444" s="107">
        <v>0</v>
      </c>
      <c r="F444" s="32">
        <f>IF(C444="x",E444,0)</f>
        <v>0</v>
      </c>
      <c r="G444" s="41"/>
      <c r="H444" s="44"/>
      <c r="I444" s="41"/>
    </row>
    <row r="445" spans="1:9" s="15" customFormat="1" ht="43.2" x14ac:dyDescent="0.3">
      <c r="A445" s="39"/>
      <c r="B445" s="15" t="s">
        <v>315</v>
      </c>
      <c r="C445" s="5"/>
      <c r="D445" s="5"/>
      <c r="E445" s="5"/>
      <c r="F445" s="32"/>
      <c r="G445" s="41"/>
      <c r="H445" s="44"/>
      <c r="I445" s="41"/>
    </row>
    <row r="446" spans="1:9" s="15" customFormat="1" ht="129.6" x14ac:dyDescent="0.3">
      <c r="A446" s="39"/>
      <c r="B446" s="38" t="s">
        <v>352</v>
      </c>
      <c r="C446" s="5"/>
      <c r="D446" s="51"/>
      <c r="E446" s="5"/>
      <c r="F446" s="32"/>
      <c r="G446" s="41"/>
      <c r="H446" s="44"/>
      <c r="I446" s="41"/>
    </row>
    <row r="447" spans="1:9" x14ac:dyDescent="0.3">
      <c r="B447" s="42"/>
      <c r="D447" s="51"/>
      <c r="E447" s="5"/>
      <c r="F447" s="32"/>
    </row>
    <row r="448" spans="1:9" x14ac:dyDescent="0.3">
      <c r="B448" s="127" t="s">
        <v>353</v>
      </c>
      <c r="C448" s="128"/>
      <c r="D448" s="128"/>
      <c r="E448" s="128"/>
      <c r="F448" s="129">
        <f>SUM(F449:F471)</f>
        <v>80</v>
      </c>
      <c r="G448" s="128"/>
      <c r="H448" s="130"/>
      <c r="I448" s="128"/>
    </row>
    <row r="449" spans="1:9" s="15" customFormat="1" ht="32.25" customHeight="1" x14ac:dyDescent="0.3">
      <c r="A449" s="39">
        <v>55</v>
      </c>
      <c r="B449" s="181" t="s">
        <v>354</v>
      </c>
      <c r="C449" s="116" t="s">
        <v>8</v>
      </c>
      <c r="D449" s="107" t="s">
        <v>9</v>
      </c>
      <c r="E449" s="32">
        <v>20</v>
      </c>
      <c r="F449" s="32">
        <f>IF(C449="x",E449,0)</f>
        <v>20</v>
      </c>
      <c r="G449" s="41"/>
      <c r="H449" s="44"/>
      <c r="I449" s="41" t="s">
        <v>355</v>
      </c>
    </row>
    <row r="450" spans="1:9" s="15" customFormat="1" x14ac:dyDescent="0.3">
      <c r="A450" s="39"/>
      <c r="B450" s="181"/>
      <c r="C450" s="116"/>
      <c r="D450" s="107" t="s">
        <v>11</v>
      </c>
      <c r="E450" s="107">
        <v>0</v>
      </c>
      <c r="F450" s="32">
        <f>IF(C450="x",E450,0)</f>
        <v>0</v>
      </c>
      <c r="G450" s="41"/>
      <c r="H450" s="44"/>
      <c r="I450" s="41"/>
    </row>
    <row r="451" spans="1:9" s="15" customFormat="1" x14ac:dyDescent="0.3">
      <c r="A451" s="39"/>
      <c r="B451" s="181"/>
      <c r="C451" s="116"/>
      <c r="D451" s="107" t="s">
        <v>164</v>
      </c>
      <c r="E451" s="107">
        <v>0</v>
      </c>
      <c r="F451" s="32">
        <f>IF(C451="x",E451,0)</f>
        <v>0</v>
      </c>
      <c r="G451" s="76"/>
      <c r="H451" s="44"/>
      <c r="I451" s="76"/>
    </row>
    <row r="452" spans="1:9" s="15" customFormat="1" x14ac:dyDescent="0.3">
      <c r="A452" s="39"/>
      <c r="B452" s="15" t="s">
        <v>326</v>
      </c>
      <c r="C452" s="5"/>
      <c r="D452" s="5"/>
      <c r="E452" s="5"/>
      <c r="F452" s="32"/>
      <c r="G452" s="108"/>
      <c r="H452" s="44"/>
      <c r="I452" s="108"/>
    </row>
    <row r="453" spans="1:9" s="15" customFormat="1" ht="331.2" x14ac:dyDescent="0.3">
      <c r="A453" s="39"/>
      <c r="B453" s="38" t="s">
        <v>356</v>
      </c>
      <c r="C453" s="5"/>
      <c r="D453" s="51"/>
      <c r="E453" s="5"/>
      <c r="F453" s="32"/>
      <c r="G453" s="131" t="s">
        <v>357</v>
      </c>
      <c r="H453" s="91" t="s">
        <v>358</v>
      </c>
      <c r="I453" s="132"/>
    </row>
    <row r="454" spans="1:9" s="15" customFormat="1" x14ac:dyDescent="0.3">
      <c r="A454" s="39"/>
      <c r="B454" s="51"/>
      <c r="C454" s="5"/>
      <c r="D454" s="5"/>
      <c r="E454" s="5"/>
      <c r="F454" s="32"/>
      <c r="G454" s="108"/>
      <c r="H454" s="44"/>
      <c r="I454" s="108"/>
    </row>
    <row r="455" spans="1:9" s="15" customFormat="1" ht="14.55" customHeight="1" x14ac:dyDescent="0.3">
      <c r="A455" s="39">
        <v>56</v>
      </c>
      <c r="B455" s="181" t="s">
        <v>359</v>
      </c>
      <c r="C455" s="116" t="s">
        <v>8</v>
      </c>
      <c r="D455" s="107" t="s">
        <v>9</v>
      </c>
      <c r="E455" s="107">
        <v>20</v>
      </c>
      <c r="F455" s="32">
        <f>IF(C455="x",E455,0)</f>
        <v>20</v>
      </c>
      <c r="G455" s="108"/>
      <c r="H455" s="44"/>
      <c r="I455" s="108"/>
    </row>
    <row r="456" spans="1:9" s="15" customFormat="1" x14ac:dyDescent="0.3">
      <c r="A456" s="39"/>
      <c r="B456" s="181"/>
      <c r="C456" s="116"/>
      <c r="D456" s="107" t="s">
        <v>11</v>
      </c>
      <c r="E456" s="107">
        <v>0</v>
      </c>
      <c r="F456" s="32">
        <f>IF(C456="x",E456,0)</f>
        <v>0</v>
      </c>
      <c r="G456" s="41"/>
      <c r="H456" s="44"/>
      <c r="I456" s="41"/>
    </row>
    <row r="457" spans="1:9" s="15" customFormat="1" x14ac:dyDescent="0.3">
      <c r="A457" s="39"/>
      <c r="B457" s="181"/>
      <c r="C457" s="116"/>
      <c r="D457" s="107" t="s">
        <v>164</v>
      </c>
      <c r="E457" s="107">
        <v>0</v>
      </c>
      <c r="F457" s="32">
        <f>IF(C457="x",E457,0)</f>
        <v>0</v>
      </c>
      <c r="G457" s="41"/>
      <c r="H457" s="44"/>
      <c r="I457" s="41"/>
    </row>
    <row r="458" spans="1:9" s="15" customFormat="1" ht="43.2" x14ac:dyDescent="0.3">
      <c r="A458" s="39"/>
      <c r="B458" s="15" t="s">
        <v>315</v>
      </c>
      <c r="C458" s="5"/>
      <c r="D458" s="5"/>
      <c r="E458" s="5"/>
      <c r="F458" s="32"/>
      <c r="G458" s="76"/>
      <c r="H458" s="44"/>
      <c r="I458" s="76"/>
    </row>
    <row r="459" spans="1:9" s="15" customFormat="1" ht="59.1" customHeight="1" x14ac:dyDescent="0.3">
      <c r="A459" s="39"/>
      <c r="B459" s="38" t="s">
        <v>360</v>
      </c>
      <c r="C459" s="5"/>
      <c r="D459" s="51"/>
      <c r="E459" s="5"/>
      <c r="F459" s="32"/>
      <c r="G459" s="108"/>
      <c r="H459" s="44"/>
      <c r="I459" s="108"/>
    </row>
    <row r="460" spans="1:9" s="15" customFormat="1" x14ac:dyDescent="0.3">
      <c r="A460" s="39"/>
      <c r="B460" s="51"/>
      <c r="C460" s="5"/>
      <c r="D460" s="5"/>
      <c r="E460" s="5"/>
      <c r="F460" s="32"/>
      <c r="G460" s="108"/>
      <c r="H460" s="44"/>
      <c r="I460" s="108"/>
    </row>
    <row r="461" spans="1:9" s="15" customFormat="1" ht="14.55" customHeight="1" x14ac:dyDescent="0.3">
      <c r="A461" s="39">
        <v>57</v>
      </c>
      <c r="B461" s="181" t="s">
        <v>361</v>
      </c>
      <c r="C461" s="116" t="s">
        <v>8</v>
      </c>
      <c r="D461" s="107" t="s">
        <v>9</v>
      </c>
      <c r="E461" s="107">
        <v>20</v>
      </c>
      <c r="F461" s="32">
        <f>IF(C461="x",E461,0)</f>
        <v>20</v>
      </c>
      <c r="G461" s="108"/>
      <c r="H461" s="44"/>
      <c r="I461" s="108"/>
    </row>
    <row r="462" spans="1:9" s="15" customFormat="1" x14ac:dyDescent="0.3">
      <c r="A462" s="39"/>
      <c r="B462" s="181"/>
      <c r="C462" s="116"/>
      <c r="D462" s="107" t="s">
        <v>11</v>
      </c>
      <c r="E462" s="107">
        <v>0</v>
      </c>
      <c r="F462" s="32">
        <f>IF(C462="x",E462,0)</f>
        <v>0</v>
      </c>
      <c r="G462" s="41"/>
      <c r="H462" s="44"/>
      <c r="I462" s="41"/>
    </row>
    <row r="463" spans="1:9" s="15" customFormat="1" x14ac:dyDescent="0.3">
      <c r="A463" s="39"/>
      <c r="B463" s="181"/>
      <c r="C463" s="116"/>
      <c r="D463" s="107" t="s">
        <v>164</v>
      </c>
      <c r="E463" s="107">
        <v>0</v>
      </c>
      <c r="F463" s="32">
        <f>IF(C463="x",E463,0)</f>
        <v>0</v>
      </c>
      <c r="G463" s="41"/>
      <c r="H463" s="44"/>
      <c r="I463" s="41"/>
    </row>
    <row r="464" spans="1:9" s="15" customFormat="1" ht="43.2" x14ac:dyDescent="0.3">
      <c r="A464" s="39"/>
      <c r="B464" s="15" t="s">
        <v>315</v>
      </c>
      <c r="C464" s="5"/>
      <c r="D464" s="5"/>
      <c r="E464" s="5"/>
      <c r="F464" s="32"/>
      <c r="G464" s="76"/>
      <c r="H464" s="44"/>
      <c r="I464" s="76"/>
    </row>
    <row r="465" spans="1:9" s="15" customFormat="1" ht="14.55" customHeight="1" x14ac:dyDescent="0.3">
      <c r="A465" s="39"/>
      <c r="B465" s="38" t="s">
        <v>362</v>
      </c>
      <c r="C465" s="5"/>
      <c r="D465" s="51"/>
      <c r="E465" s="5"/>
      <c r="F465" s="32"/>
      <c r="G465" s="108"/>
      <c r="H465" s="44"/>
      <c r="I465" s="108"/>
    </row>
    <row r="466" spans="1:9" s="15" customFormat="1" x14ac:dyDescent="0.3">
      <c r="A466" s="39"/>
      <c r="B466" s="51"/>
      <c r="C466" s="5"/>
      <c r="D466" s="5"/>
      <c r="E466" s="5"/>
      <c r="F466" s="32"/>
      <c r="G466" s="108"/>
      <c r="H466" s="44"/>
      <c r="I466" s="108"/>
    </row>
    <row r="467" spans="1:9" s="15" customFormat="1" ht="14.55" customHeight="1" x14ac:dyDescent="0.3">
      <c r="A467" s="39">
        <v>58</v>
      </c>
      <c r="B467" s="181" t="s">
        <v>363</v>
      </c>
      <c r="C467" s="116" t="s">
        <v>8</v>
      </c>
      <c r="D467" s="107" t="s">
        <v>9</v>
      </c>
      <c r="E467" s="107">
        <v>20</v>
      </c>
      <c r="F467" s="32">
        <f>IF(C467="x",E467,0)</f>
        <v>20</v>
      </c>
      <c r="G467" s="108"/>
      <c r="H467" s="44"/>
      <c r="I467" s="108"/>
    </row>
    <row r="468" spans="1:9" s="15" customFormat="1" x14ac:dyDescent="0.3">
      <c r="A468" s="39"/>
      <c r="B468" s="181"/>
      <c r="C468" s="116"/>
      <c r="D468" s="107" t="s">
        <v>11</v>
      </c>
      <c r="E468" s="107">
        <v>0</v>
      </c>
      <c r="F468" s="32">
        <f>IF(C468="x",E468,0)</f>
        <v>0</v>
      </c>
      <c r="G468" s="41"/>
      <c r="H468" s="44"/>
      <c r="I468" s="41"/>
    </row>
    <row r="469" spans="1:9" s="15" customFormat="1" ht="29.55" customHeight="1" x14ac:dyDescent="0.3">
      <c r="A469" s="39"/>
      <c r="B469" s="181"/>
      <c r="C469" s="116"/>
      <c r="D469" s="107" t="s">
        <v>164</v>
      </c>
      <c r="E469" s="107">
        <v>0</v>
      </c>
      <c r="F469" s="32">
        <f>IF(C469="x",E469,0)</f>
        <v>0</v>
      </c>
      <c r="G469" s="41"/>
      <c r="H469" s="44"/>
      <c r="I469" s="41"/>
    </row>
    <row r="470" spans="1:9" s="15" customFormat="1" ht="43.2" x14ac:dyDescent="0.3">
      <c r="A470" s="39"/>
      <c r="B470" s="15" t="s">
        <v>315</v>
      </c>
      <c r="C470" s="5"/>
      <c r="D470" s="5"/>
      <c r="E470" s="5"/>
      <c r="F470" s="32"/>
      <c r="G470" s="76"/>
      <c r="H470" s="44"/>
      <c r="I470" s="76"/>
    </row>
    <row r="471" spans="1:9" s="15" customFormat="1" ht="158.4" x14ac:dyDescent="0.3">
      <c r="A471" s="39"/>
      <c r="B471" s="38" t="s">
        <v>364</v>
      </c>
      <c r="C471" s="5"/>
      <c r="D471" s="51"/>
      <c r="E471" s="5"/>
      <c r="F471" s="32"/>
      <c r="G471" s="108"/>
      <c r="H471" s="44"/>
      <c r="I471" s="108"/>
    </row>
    <row r="472" spans="1:9" x14ac:dyDescent="0.3">
      <c r="B472" s="51"/>
      <c r="D472" s="5"/>
      <c r="E472" s="5"/>
      <c r="F472" s="32"/>
      <c r="G472" s="133"/>
      <c r="I472" s="133"/>
    </row>
    <row r="473" spans="1:9" x14ac:dyDescent="0.3">
      <c r="B473" s="117" t="s">
        <v>365</v>
      </c>
      <c r="C473" s="118"/>
      <c r="D473" s="118"/>
      <c r="E473" s="118"/>
      <c r="F473" s="119"/>
      <c r="G473" s="118"/>
      <c r="H473" s="120"/>
      <c r="I473" s="118"/>
    </row>
    <row r="474" spans="1:9" x14ac:dyDescent="0.3">
      <c r="B474" s="135"/>
      <c r="F474" s="95"/>
      <c r="G474" s="3"/>
      <c r="I474" s="3"/>
    </row>
    <row r="475" spans="1:9" x14ac:dyDescent="0.3">
      <c r="F475" s="32"/>
      <c r="G475" s="133"/>
      <c r="I475" s="133"/>
    </row>
    <row r="476" spans="1:9" ht="25.8" x14ac:dyDescent="0.3">
      <c r="A476" s="136"/>
      <c r="B476" s="137" t="s">
        <v>366</v>
      </c>
      <c r="C476" s="138"/>
      <c r="D476" s="138"/>
      <c r="E476" s="138"/>
      <c r="F476" s="139">
        <f>SUM(F479,F599,F676,F737)</f>
        <v>604</v>
      </c>
      <c r="G476" s="138"/>
      <c r="H476" s="140"/>
      <c r="I476" s="138"/>
    </row>
    <row r="477" spans="1:9" ht="172.8" x14ac:dyDescent="0.3">
      <c r="B477" s="3" t="s">
        <v>367</v>
      </c>
      <c r="E477" s="141"/>
      <c r="F477" s="32"/>
    </row>
    <row r="478" spans="1:9" x14ac:dyDescent="0.3">
      <c r="B478" s="100" t="s">
        <v>3</v>
      </c>
      <c r="C478" s="90"/>
      <c r="D478" s="100" t="s">
        <v>4</v>
      </c>
      <c r="E478" s="142"/>
      <c r="F478" s="143"/>
      <c r="G478" s="103"/>
      <c r="H478" s="104"/>
      <c r="I478" s="103" t="s">
        <v>5</v>
      </c>
    </row>
    <row r="479" spans="1:9" ht="15.6" x14ac:dyDescent="0.3">
      <c r="B479" s="144" t="s">
        <v>368</v>
      </c>
      <c r="C479" s="145"/>
      <c r="D479" s="145"/>
      <c r="E479" s="145"/>
      <c r="F479" s="146">
        <f>SUM(F480:F598)</f>
        <v>242</v>
      </c>
      <c r="G479" s="145"/>
      <c r="H479" s="147"/>
      <c r="I479" s="145"/>
    </row>
    <row r="480" spans="1:9" x14ac:dyDescent="0.3">
      <c r="A480" s="39">
        <v>59</v>
      </c>
      <c r="B480" s="181" t="s">
        <v>369</v>
      </c>
      <c r="C480" s="34" t="s">
        <v>8</v>
      </c>
      <c r="D480" s="5" t="s">
        <v>9</v>
      </c>
      <c r="E480" s="92">
        <v>20</v>
      </c>
      <c r="F480" s="32">
        <f>IF(C480="x",E480,0)</f>
        <v>20</v>
      </c>
      <c r="G480" s="183"/>
      <c r="I480" s="183"/>
    </row>
    <row r="481" spans="1:9" x14ac:dyDescent="0.3">
      <c r="A481" s="39"/>
      <c r="B481" s="181"/>
      <c r="C481" s="34"/>
      <c r="D481" s="5" t="s">
        <v>11</v>
      </c>
      <c r="E481" s="92">
        <v>0</v>
      </c>
      <c r="F481" s="32">
        <f>IF(C481="x",E481,0)</f>
        <v>0</v>
      </c>
      <c r="G481" s="183"/>
      <c r="I481" s="183"/>
    </row>
    <row r="482" spans="1:9" ht="28.8" x14ac:dyDescent="0.3">
      <c r="A482" s="39"/>
      <c r="B482" s="15" t="s">
        <v>370</v>
      </c>
      <c r="D482" s="15"/>
      <c r="E482" s="92"/>
      <c r="F482" s="32"/>
      <c r="G482" s="41"/>
      <c r="I482" s="41"/>
    </row>
    <row r="483" spans="1:9" x14ac:dyDescent="0.3">
      <c r="B483" s="148" t="s">
        <v>371</v>
      </c>
      <c r="D483" s="15"/>
      <c r="E483" s="92"/>
      <c r="F483" s="32"/>
    </row>
    <row r="484" spans="1:9" x14ac:dyDescent="0.3">
      <c r="B484" s="15"/>
      <c r="D484" s="15"/>
      <c r="E484" s="92"/>
      <c r="F484" s="32"/>
      <c r="G484" s="41"/>
      <c r="I484" s="41"/>
    </row>
    <row r="485" spans="1:9" x14ac:dyDescent="0.3">
      <c r="A485" s="39">
        <v>60</v>
      </c>
      <c r="B485" s="181" t="s">
        <v>372</v>
      </c>
      <c r="C485" s="34" t="s">
        <v>8</v>
      </c>
      <c r="D485" s="5" t="s">
        <v>9</v>
      </c>
      <c r="E485" s="92">
        <v>10</v>
      </c>
      <c r="F485" s="32">
        <f>IF(C485="x",E485,0)</f>
        <v>10</v>
      </c>
      <c r="G485" s="183"/>
      <c r="I485" s="183"/>
    </row>
    <row r="486" spans="1:9" x14ac:dyDescent="0.3">
      <c r="A486" s="39"/>
      <c r="B486" s="181"/>
      <c r="C486" s="34"/>
      <c r="D486" s="5" t="s">
        <v>27</v>
      </c>
      <c r="E486" s="92">
        <v>0</v>
      </c>
      <c r="F486" s="32">
        <f>IF(C486="x",E486,0)</f>
        <v>0</v>
      </c>
      <c r="G486" s="183"/>
      <c r="I486" s="183"/>
    </row>
    <row r="487" spans="1:9" x14ac:dyDescent="0.3">
      <c r="A487" s="39"/>
      <c r="B487" s="15"/>
      <c r="D487" s="15"/>
      <c r="E487" s="92"/>
      <c r="F487" s="32"/>
      <c r="G487" s="41"/>
      <c r="I487" s="41"/>
    </row>
    <row r="488" spans="1:9" x14ac:dyDescent="0.3">
      <c r="A488" s="39">
        <v>61</v>
      </c>
      <c r="B488" s="181" t="s">
        <v>373</v>
      </c>
      <c r="C488" s="34" t="s">
        <v>8</v>
      </c>
      <c r="D488" s="5" t="s">
        <v>9</v>
      </c>
      <c r="E488" s="92">
        <v>10</v>
      </c>
      <c r="F488" s="32">
        <f>IF(C488="x",E488,0)</f>
        <v>10</v>
      </c>
      <c r="G488" s="183"/>
      <c r="I488" s="183"/>
    </row>
    <row r="489" spans="1:9" x14ac:dyDescent="0.3">
      <c r="A489" s="39"/>
      <c r="B489" s="181"/>
      <c r="C489" s="34"/>
      <c r="D489" s="5" t="s">
        <v>11</v>
      </c>
      <c r="E489" s="92">
        <v>0</v>
      </c>
      <c r="F489" s="32">
        <f>IF(C489="x",E489,0)</f>
        <v>0</v>
      </c>
      <c r="G489" s="183"/>
      <c r="I489" s="183"/>
    </row>
    <row r="490" spans="1:9" x14ac:dyDescent="0.3">
      <c r="B490" s="15"/>
      <c r="D490" s="15"/>
      <c r="E490" s="92"/>
      <c r="F490" s="32"/>
      <c r="G490" s="41"/>
      <c r="I490" s="41"/>
    </row>
    <row r="491" spans="1:9" x14ac:dyDescent="0.3">
      <c r="A491" s="39" t="s">
        <v>374</v>
      </c>
      <c r="B491" s="181" t="s">
        <v>375</v>
      </c>
      <c r="C491" s="34" t="s">
        <v>8</v>
      </c>
      <c r="D491" s="5" t="s">
        <v>9</v>
      </c>
      <c r="E491" s="92">
        <v>10</v>
      </c>
      <c r="F491" s="32">
        <f>IF(C491="x",E491,0)</f>
        <v>10</v>
      </c>
      <c r="G491" s="183"/>
      <c r="I491" s="183"/>
    </row>
    <row r="492" spans="1:9" x14ac:dyDescent="0.3">
      <c r="A492" s="39"/>
      <c r="B492" s="181"/>
      <c r="C492" s="34"/>
      <c r="D492" s="5" t="s">
        <v>27</v>
      </c>
      <c r="E492" s="92">
        <v>0</v>
      </c>
      <c r="F492" s="32">
        <f>IF(C492="x",E492,0)</f>
        <v>0</v>
      </c>
      <c r="G492" s="183"/>
      <c r="I492" s="183"/>
    </row>
    <row r="493" spans="1:9" x14ac:dyDescent="0.3">
      <c r="A493" s="39"/>
      <c r="B493" s="15"/>
      <c r="D493" s="15"/>
      <c r="E493" s="92"/>
      <c r="F493" s="32"/>
      <c r="G493" s="41"/>
      <c r="I493" s="41"/>
    </row>
    <row r="494" spans="1:9" x14ac:dyDescent="0.3">
      <c r="A494" s="1" t="s">
        <v>376</v>
      </c>
      <c r="B494" s="181" t="s">
        <v>377</v>
      </c>
      <c r="C494" s="34" t="s">
        <v>8</v>
      </c>
      <c r="D494" s="5" t="s">
        <v>9</v>
      </c>
      <c r="E494" s="92">
        <v>10</v>
      </c>
      <c r="F494" s="32">
        <f>IF(C494="x",E494,0)</f>
        <v>10</v>
      </c>
      <c r="G494" s="183"/>
      <c r="I494" s="183"/>
    </row>
    <row r="495" spans="1:9" x14ac:dyDescent="0.3">
      <c r="B495" s="181"/>
      <c r="C495" s="34"/>
      <c r="D495" s="5" t="s">
        <v>11</v>
      </c>
      <c r="E495" s="92">
        <v>0</v>
      </c>
      <c r="F495" s="32">
        <f>IF(C495="x",E495,0)</f>
        <v>0</v>
      </c>
      <c r="G495" s="183"/>
      <c r="I495" s="183"/>
    </row>
    <row r="496" spans="1:9" x14ac:dyDescent="0.3">
      <c r="A496" s="39"/>
      <c r="B496" s="15"/>
      <c r="D496" s="15"/>
      <c r="E496" s="92"/>
      <c r="F496" s="32"/>
      <c r="G496" s="41"/>
      <c r="I496" s="41"/>
    </row>
    <row r="497" spans="1:9" x14ac:dyDescent="0.3">
      <c r="A497" s="1">
        <v>63</v>
      </c>
      <c r="B497" s="181" t="s">
        <v>378</v>
      </c>
      <c r="C497" s="34" t="s">
        <v>8</v>
      </c>
      <c r="D497" s="5" t="s">
        <v>9</v>
      </c>
      <c r="E497" s="92">
        <v>10</v>
      </c>
      <c r="F497" s="32">
        <f>IF(C497="x",E497,0)</f>
        <v>10</v>
      </c>
      <c r="G497" s="183"/>
      <c r="I497" s="183"/>
    </row>
    <row r="498" spans="1:9" x14ac:dyDescent="0.3">
      <c r="B498" s="181"/>
      <c r="C498" s="34"/>
      <c r="D498" s="5" t="s">
        <v>11</v>
      </c>
      <c r="E498" s="92">
        <v>0</v>
      </c>
      <c r="F498" s="32">
        <f>IF(C498="x",E498,0)</f>
        <v>0</v>
      </c>
      <c r="G498" s="183"/>
      <c r="I498" s="183"/>
    </row>
    <row r="499" spans="1:9" x14ac:dyDescent="0.3">
      <c r="A499" s="39"/>
      <c r="B499" s="15" t="s">
        <v>379</v>
      </c>
      <c r="D499" s="15"/>
      <c r="E499" s="92"/>
      <c r="F499" s="32"/>
      <c r="G499" s="41"/>
      <c r="I499" s="41"/>
    </row>
    <row r="500" spans="1:9" ht="100.8" x14ac:dyDescent="0.3">
      <c r="B500" s="38" t="s">
        <v>380</v>
      </c>
      <c r="D500" s="15"/>
      <c r="E500" s="92"/>
      <c r="F500" s="32"/>
      <c r="G500" s="114" t="s">
        <v>381</v>
      </c>
      <c r="H500" s="115" t="s">
        <v>382</v>
      </c>
      <c r="I500" s="3"/>
    </row>
    <row r="501" spans="1:9" x14ac:dyDescent="0.3">
      <c r="B501" s="42"/>
      <c r="D501" s="15"/>
      <c r="E501" s="92"/>
      <c r="F501" s="32"/>
    </row>
    <row r="502" spans="1:9" s="15" customFormat="1" x14ac:dyDescent="0.3">
      <c r="A502" s="39">
        <v>64</v>
      </c>
      <c r="B502" s="181" t="s">
        <v>383</v>
      </c>
      <c r="C502" s="34" t="s">
        <v>8</v>
      </c>
      <c r="D502" s="5" t="s">
        <v>9</v>
      </c>
      <c r="E502" s="92">
        <v>10</v>
      </c>
      <c r="F502" s="32">
        <f>IF(C502="x",E502,0)</f>
        <v>10</v>
      </c>
      <c r="G502" s="183"/>
      <c r="H502" s="44"/>
      <c r="I502" s="183"/>
    </row>
    <row r="503" spans="1:9" s="15" customFormat="1" x14ac:dyDescent="0.3">
      <c r="A503" s="39"/>
      <c r="B503" s="181"/>
      <c r="C503" s="34"/>
      <c r="D503" s="5" t="s">
        <v>11</v>
      </c>
      <c r="E503" s="92">
        <v>0</v>
      </c>
      <c r="F503" s="32">
        <f>IF(C503="x",E503,0)</f>
        <v>0</v>
      </c>
      <c r="G503" s="183"/>
      <c r="H503" s="44"/>
      <c r="I503" s="183"/>
    </row>
    <row r="504" spans="1:9" s="15" customFormat="1" x14ac:dyDescent="0.3">
      <c r="A504" s="39"/>
      <c r="B504" s="15" t="s">
        <v>379</v>
      </c>
      <c r="C504" s="5"/>
      <c r="E504" s="92"/>
      <c r="F504" s="32"/>
      <c r="G504" s="41"/>
      <c r="H504" s="44"/>
      <c r="I504" s="41"/>
    </row>
    <row r="505" spans="1:9" s="15" customFormat="1" x14ac:dyDescent="0.3">
      <c r="A505" s="39"/>
      <c r="B505" s="149" t="s">
        <v>384</v>
      </c>
      <c r="C505" s="5"/>
      <c r="E505" s="92"/>
      <c r="F505" s="32"/>
      <c r="G505" s="41"/>
      <c r="H505" s="44"/>
      <c r="I505" s="41"/>
    </row>
    <row r="506" spans="1:9" x14ac:dyDescent="0.3">
      <c r="B506" s="42"/>
      <c r="D506" s="15"/>
      <c r="E506" s="92"/>
      <c r="F506" s="32"/>
    </row>
    <row r="507" spans="1:9" s="45" customFormat="1" x14ac:dyDescent="0.3">
      <c r="A507" s="29">
        <v>65</v>
      </c>
      <c r="B507" s="181" t="s">
        <v>385</v>
      </c>
      <c r="C507" s="30" t="s">
        <v>8</v>
      </c>
      <c r="D507" s="31" t="s">
        <v>9</v>
      </c>
      <c r="E507" s="53">
        <v>10</v>
      </c>
      <c r="F507" s="32">
        <f>IF(C507="x",E507,0)</f>
        <v>10</v>
      </c>
      <c r="G507" s="183"/>
      <c r="H507" s="150"/>
      <c r="I507" s="183" t="s">
        <v>386</v>
      </c>
    </row>
    <row r="508" spans="1:9" s="45" customFormat="1" x14ac:dyDescent="0.3">
      <c r="A508" s="48"/>
      <c r="B508" s="181"/>
      <c r="C508" s="34"/>
      <c r="D508" s="5" t="s">
        <v>11</v>
      </c>
      <c r="E508" s="92">
        <v>0</v>
      </c>
      <c r="F508" s="32">
        <f>IF(C508="x",E508,0)</f>
        <v>0</v>
      </c>
      <c r="G508" s="183"/>
      <c r="H508" s="150"/>
      <c r="I508" s="183"/>
    </row>
    <row r="509" spans="1:9" s="45" customFormat="1" x14ac:dyDescent="0.3">
      <c r="A509" s="48"/>
      <c r="B509" s="15" t="s">
        <v>379</v>
      </c>
      <c r="C509" s="5"/>
      <c r="D509" s="15"/>
      <c r="E509" s="151"/>
      <c r="F509" s="32"/>
      <c r="G509" s="47"/>
      <c r="H509" s="150"/>
      <c r="I509" s="47"/>
    </row>
    <row r="510" spans="1:9" s="45" customFormat="1" ht="100.8" x14ac:dyDescent="0.3">
      <c r="A510" s="48"/>
      <c r="B510" s="38" t="s">
        <v>387</v>
      </c>
      <c r="C510" s="5"/>
      <c r="D510" s="15"/>
      <c r="E510" s="151"/>
      <c r="F510" s="32"/>
      <c r="G510" s="47"/>
      <c r="H510" s="150"/>
      <c r="I510" s="47"/>
    </row>
    <row r="511" spans="1:9" x14ac:dyDescent="0.3">
      <c r="B511" s="42"/>
      <c r="D511" s="15"/>
      <c r="E511" s="92"/>
      <c r="F511" s="32">
        <f>IF(C511="x",E511,0)</f>
        <v>0</v>
      </c>
    </row>
    <row r="512" spans="1:9" x14ac:dyDescent="0.3">
      <c r="A512" s="29" t="s">
        <v>388</v>
      </c>
      <c r="B512" s="181" t="s">
        <v>389</v>
      </c>
      <c r="C512" s="30" t="s">
        <v>8</v>
      </c>
      <c r="D512" s="31" t="s">
        <v>9</v>
      </c>
      <c r="E512" s="53">
        <v>10</v>
      </c>
      <c r="F512" s="32">
        <f>IF(C512="x",E512,0)</f>
        <v>10</v>
      </c>
      <c r="G512" s="183"/>
      <c r="I512" s="183" t="s">
        <v>390</v>
      </c>
    </row>
    <row r="513" spans="1:9" ht="34.5" customHeight="1" x14ac:dyDescent="0.3">
      <c r="A513" s="39"/>
      <c r="B513" s="181"/>
      <c r="C513" s="34"/>
      <c r="D513" s="5" t="s">
        <v>11</v>
      </c>
      <c r="E513" s="92">
        <v>0</v>
      </c>
      <c r="F513" s="32">
        <f>IF(C513="x",E513,0)</f>
        <v>0</v>
      </c>
      <c r="G513" s="183"/>
      <c r="I513" s="183"/>
    </row>
    <row r="514" spans="1:9" x14ac:dyDescent="0.3">
      <c r="A514" s="39"/>
      <c r="B514" s="15" t="s">
        <v>379</v>
      </c>
      <c r="D514" s="15"/>
      <c r="E514" s="92"/>
      <c r="F514" s="32"/>
    </row>
    <row r="515" spans="1:9" x14ac:dyDescent="0.3">
      <c r="A515" s="39"/>
      <c r="B515" s="149" t="s">
        <v>391</v>
      </c>
      <c r="D515" s="15"/>
      <c r="E515" s="92"/>
      <c r="F515" s="32"/>
    </row>
    <row r="516" spans="1:9" x14ac:dyDescent="0.3">
      <c r="A516" s="39"/>
      <c r="B516" s="42"/>
      <c r="D516" s="15"/>
      <c r="E516" s="92"/>
      <c r="F516" s="32"/>
    </row>
    <row r="517" spans="1:9" x14ac:dyDescent="0.3">
      <c r="A517" s="29" t="s">
        <v>392</v>
      </c>
      <c r="B517" s="181" t="s">
        <v>393</v>
      </c>
      <c r="C517" s="30" t="s">
        <v>8</v>
      </c>
      <c r="D517" s="31" t="s">
        <v>9</v>
      </c>
      <c r="E517" s="53">
        <v>10</v>
      </c>
      <c r="F517" s="32">
        <f>IF(C517="x",E517,0)</f>
        <v>10</v>
      </c>
      <c r="G517" s="183"/>
      <c r="I517" s="183" t="s">
        <v>394</v>
      </c>
    </row>
    <row r="518" spans="1:9" x14ac:dyDescent="0.3">
      <c r="A518" s="39"/>
      <c r="B518" s="181"/>
      <c r="C518" s="34"/>
      <c r="D518" s="5" t="s">
        <v>11</v>
      </c>
      <c r="E518" s="92">
        <v>0</v>
      </c>
      <c r="F518" s="32">
        <f>IF(C518="x",E518,0)</f>
        <v>0</v>
      </c>
      <c r="G518" s="183"/>
      <c r="I518" s="183"/>
    </row>
    <row r="519" spans="1:9" x14ac:dyDescent="0.3">
      <c r="A519" s="39"/>
      <c r="B519" s="15" t="s">
        <v>379</v>
      </c>
      <c r="D519" s="15"/>
      <c r="E519" s="92"/>
      <c r="F519" s="32"/>
      <c r="G519" s="41"/>
      <c r="I519" s="41"/>
    </row>
    <row r="520" spans="1:9" ht="43.2" x14ac:dyDescent="0.3">
      <c r="A520" s="39"/>
      <c r="B520" s="38" t="s">
        <v>395</v>
      </c>
      <c r="D520" s="15"/>
      <c r="E520" s="92"/>
      <c r="F520" s="32"/>
      <c r="G520" s="41"/>
      <c r="I520" s="41"/>
    </row>
    <row r="521" spans="1:9" x14ac:dyDescent="0.3">
      <c r="A521" s="39"/>
      <c r="B521" s="15"/>
      <c r="D521" s="15"/>
      <c r="E521" s="92"/>
      <c r="F521" s="32"/>
      <c r="G521" s="41"/>
      <c r="I521" s="41"/>
    </row>
    <row r="522" spans="1:9" ht="129.6" x14ac:dyDescent="0.3">
      <c r="A522" s="39" t="s">
        <v>396</v>
      </c>
      <c r="B522" s="181" t="s">
        <v>397</v>
      </c>
      <c r="C522" s="34"/>
      <c r="D522" s="5" t="s">
        <v>9</v>
      </c>
      <c r="E522" s="92">
        <v>10</v>
      </c>
      <c r="F522" s="32">
        <f>IF(C522="x",E522,0)</f>
        <v>0</v>
      </c>
      <c r="G522" s="131" t="s">
        <v>398</v>
      </c>
      <c r="H522" s="115" t="s">
        <v>399</v>
      </c>
      <c r="I522" s="183" t="s">
        <v>400</v>
      </c>
    </row>
    <row r="523" spans="1:9" x14ac:dyDescent="0.3">
      <c r="A523" s="39"/>
      <c r="B523" s="181"/>
      <c r="C523" s="34" t="s">
        <v>8</v>
      </c>
      <c r="D523" s="5" t="s">
        <v>11</v>
      </c>
      <c r="E523" s="92">
        <v>0</v>
      </c>
      <c r="F523" s="32">
        <f>IF(C523="x",E523,0)</f>
        <v>0</v>
      </c>
      <c r="G523" s="66"/>
      <c r="I523" s="183"/>
    </row>
    <row r="524" spans="1:9" x14ac:dyDescent="0.3">
      <c r="A524" s="39"/>
      <c r="B524" s="15" t="s">
        <v>379</v>
      </c>
      <c r="D524" s="15"/>
      <c r="E524" s="92"/>
      <c r="F524" s="32"/>
      <c r="G524" s="41"/>
      <c r="I524" s="41"/>
    </row>
    <row r="525" spans="1:9" x14ac:dyDescent="0.3">
      <c r="A525" s="39"/>
      <c r="B525" s="38" t="s">
        <v>266</v>
      </c>
      <c r="D525" s="15"/>
      <c r="E525" s="92"/>
      <c r="F525" s="32"/>
    </row>
    <row r="526" spans="1:9" x14ac:dyDescent="0.3">
      <c r="B526" s="42"/>
      <c r="D526" s="15"/>
      <c r="E526" s="92"/>
      <c r="F526" s="32"/>
    </row>
    <row r="527" spans="1:9" s="15" customFormat="1" x14ac:dyDescent="0.3">
      <c r="A527" s="39">
        <v>67</v>
      </c>
      <c r="B527" s="181" t="s">
        <v>401</v>
      </c>
      <c r="C527" s="34" t="s">
        <v>8</v>
      </c>
      <c r="D527" s="5" t="s">
        <v>9</v>
      </c>
      <c r="E527" s="92">
        <v>10</v>
      </c>
      <c r="F527" s="32">
        <f>IF(C527="x",E527,0)</f>
        <v>10</v>
      </c>
      <c r="G527" s="183"/>
      <c r="H527" s="44"/>
      <c r="I527" s="183"/>
    </row>
    <row r="528" spans="1:9" s="15" customFormat="1" x14ac:dyDescent="0.3">
      <c r="A528" s="39"/>
      <c r="B528" s="181"/>
      <c r="C528" s="34"/>
      <c r="D528" s="5" t="s">
        <v>11</v>
      </c>
      <c r="E528" s="92">
        <v>0</v>
      </c>
      <c r="F528" s="32">
        <f>IF(C528="x",E528,0)</f>
        <v>0</v>
      </c>
      <c r="G528" s="183"/>
      <c r="H528" s="44"/>
      <c r="I528" s="183"/>
    </row>
    <row r="529" spans="1:9" s="15" customFormat="1" x14ac:dyDescent="0.3">
      <c r="A529" s="39"/>
      <c r="B529" s="15" t="s">
        <v>379</v>
      </c>
      <c r="C529" s="5"/>
      <c r="E529" s="92"/>
      <c r="F529" s="32"/>
      <c r="G529" s="41"/>
      <c r="H529" s="44"/>
      <c r="I529" s="41"/>
    </row>
    <row r="530" spans="1:9" s="15" customFormat="1" x14ac:dyDescent="0.3">
      <c r="A530" s="39"/>
      <c r="B530" s="149" t="s">
        <v>402</v>
      </c>
      <c r="C530" s="5"/>
      <c r="E530" s="92"/>
      <c r="F530" s="32"/>
      <c r="G530" s="41"/>
      <c r="H530" s="44"/>
      <c r="I530" s="41"/>
    </row>
    <row r="531" spans="1:9" s="45" customFormat="1" x14ac:dyDescent="0.3">
      <c r="A531" s="48"/>
      <c r="B531" s="49"/>
      <c r="C531" s="5"/>
      <c r="E531" s="151"/>
      <c r="F531" s="32"/>
      <c r="G531" s="47"/>
      <c r="H531" s="150"/>
      <c r="I531" s="47"/>
    </row>
    <row r="532" spans="1:9" x14ac:dyDescent="0.3">
      <c r="A532" s="39">
        <v>68</v>
      </c>
      <c r="B532" s="181" t="s">
        <v>403</v>
      </c>
      <c r="C532" s="34" t="s">
        <v>8</v>
      </c>
      <c r="D532" s="5" t="s">
        <v>9</v>
      </c>
      <c r="E532" s="92">
        <v>10</v>
      </c>
      <c r="F532" s="32">
        <f>IF(C532="x",E532,0)</f>
        <v>10</v>
      </c>
      <c r="G532" s="183"/>
      <c r="I532" s="183"/>
    </row>
    <row r="533" spans="1:9" x14ac:dyDescent="0.3">
      <c r="A533" s="39"/>
      <c r="B533" s="181"/>
      <c r="C533" s="34"/>
      <c r="D533" s="5" t="s">
        <v>27</v>
      </c>
      <c r="E533" s="92">
        <v>0</v>
      </c>
      <c r="F533" s="32">
        <f>IF(C533="x",E533,0)</f>
        <v>0</v>
      </c>
      <c r="G533" s="183"/>
      <c r="I533" s="183"/>
    </row>
    <row r="534" spans="1:9" x14ac:dyDescent="0.3">
      <c r="B534" s="15" t="s">
        <v>379</v>
      </c>
      <c r="D534" s="15"/>
      <c r="E534" s="92"/>
      <c r="F534" s="32"/>
    </row>
    <row r="535" spans="1:9" x14ac:dyDescent="0.3">
      <c r="A535" s="39"/>
      <c r="B535" s="149" t="s">
        <v>404</v>
      </c>
      <c r="D535" s="15"/>
      <c r="E535" s="92"/>
      <c r="F535" s="32"/>
      <c r="G535" s="41"/>
      <c r="I535" s="41"/>
    </row>
    <row r="536" spans="1:9" s="45" customFormat="1" x14ac:dyDescent="0.3">
      <c r="A536" s="48"/>
      <c r="B536" s="49"/>
      <c r="C536" s="5"/>
      <c r="E536" s="151"/>
      <c r="F536" s="32"/>
      <c r="G536" s="47"/>
      <c r="H536" s="150"/>
      <c r="I536" s="47"/>
    </row>
    <row r="537" spans="1:9" x14ac:dyDescent="0.3">
      <c r="A537" s="29" t="s">
        <v>405</v>
      </c>
      <c r="B537" s="181" t="s">
        <v>406</v>
      </c>
      <c r="C537" s="30" t="s">
        <v>8</v>
      </c>
      <c r="D537" s="31" t="s">
        <v>9</v>
      </c>
      <c r="E537" s="53">
        <v>10</v>
      </c>
      <c r="F537" s="32">
        <f>IF(C537="x",E537,0)</f>
        <v>10</v>
      </c>
      <c r="G537" s="183"/>
      <c r="I537" s="183" t="s">
        <v>407</v>
      </c>
    </row>
    <row r="538" spans="1:9" x14ac:dyDescent="0.3">
      <c r="B538" s="181"/>
      <c r="C538" s="34"/>
      <c r="D538" s="5" t="s">
        <v>11</v>
      </c>
      <c r="E538" s="92">
        <v>0</v>
      </c>
      <c r="F538" s="32">
        <f>IF(C538="x",E538,0)</f>
        <v>0</v>
      </c>
      <c r="G538" s="183"/>
      <c r="I538" s="183"/>
    </row>
    <row r="539" spans="1:9" x14ac:dyDescent="0.3">
      <c r="B539" s="15" t="s">
        <v>379</v>
      </c>
      <c r="D539" s="15"/>
      <c r="E539" s="92"/>
      <c r="F539" s="32"/>
    </row>
    <row r="540" spans="1:9" ht="115.2" x14ac:dyDescent="0.3">
      <c r="B540" s="38" t="s">
        <v>408</v>
      </c>
      <c r="D540" s="15"/>
      <c r="E540" s="92"/>
      <c r="F540" s="32"/>
    </row>
    <row r="541" spans="1:9" x14ac:dyDescent="0.3">
      <c r="B541" s="51"/>
      <c r="D541" s="15"/>
      <c r="E541" s="92"/>
      <c r="F541" s="32"/>
    </row>
    <row r="542" spans="1:9" x14ac:dyDescent="0.3">
      <c r="A542" s="29" t="s">
        <v>409</v>
      </c>
      <c r="B542" s="181" t="s">
        <v>410</v>
      </c>
      <c r="C542" s="30"/>
      <c r="D542" s="107" t="s">
        <v>411</v>
      </c>
      <c r="E542" s="152">
        <v>0</v>
      </c>
      <c r="F542" s="32">
        <f>IF(C542="x",E542,0)</f>
        <v>0</v>
      </c>
      <c r="G542" s="183"/>
      <c r="I542" s="183"/>
    </row>
    <row r="543" spans="1:9" x14ac:dyDescent="0.3">
      <c r="A543" s="39"/>
      <c r="B543" s="181"/>
      <c r="C543" s="34"/>
      <c r="D543" s="107" t="s">
        <v>412</v>
      </c>
      <c r="E543" s="152">
        <v>0</v>
      </c>
      <c r="F543" s="32">
        <f>IF(C543="x",E543,0)</f>
        <v>0</v>
      </c>
      <c r="G543" s="183"/>
      <c r="I543" s="183"/>
    </row>
    <row r="544" spans="1:9" x14ac:dyDescent="0.3">
      <c r="A544" s="39"/>
      <c r="B544" s="181"/>
      <c r="C544" s="34"/>
      <c r="D544" s="107" t="s">
        <v>413</v>
      </c>
      <c r="E544" s="152">
        <v>0</v>
      </c>
      <c r="F544" s="32">
        <f>IF(C544="x",E544,0)</f>
        <v>0</v>
      </c>
      <c r="G544" s="183"/>
      <c r="I544" s="183"/>
    </row>
    <row r="545" spans="1:9" x14ac:dyDescent="0.3">
      <c r="B545" s="181"/>
      <c r="C545" s="34" t="s">
        <v>8</v>
      </c>
      <c r="D545" s="107" t="s">
        <v>414</v>
      </c>
      <c r="E545" s="152">
        <v>0</v>
      </c>
      <c r="F545" s="32">
        <f>IF(C545="x",E545,0)</f>
        <v>0</v>
      </c>
      <c r="G545" s="183"/>
      <c r="I545" s="183"/>
    </row>
    <row r="546" spans="1:9" x14ac:dyDescent="0.3">
      <c r="B546" s="42"/>
      <c r="D546" s="15"/>
      <c r="E546" s="92"/>
      <c r="F546" s="32"/>
    </row>
    <row r="547" spans="1:9" x14ac:dyDescent="0.3">
      <c r="A547" s="1" t="s">
        <v>415</v>
      </c>
      <c r="B547" s="181" t="s">
        <v>416</v>
      </c>
      <c r="C547" s="67" t="s">
        <v>8</v>
      </c>
      <c r="D547" s="32" t="s">
        <v>9</v>
      </c>
      <c r="E547" s="53">
        <v>10</v>
      </c>
      <c r="F547" s="32">
        <f>IF(C547="x",E547,0)</f>
        <v>10</v>
      </c>
      <c r="G547" s="182"/>
      <c r="I547" s="182" t="s">
        <v>417</v>
      </c>
    </row>
    <row r="548" spans="1:9" x14ac:dyDescent="0.3">
      <c r="B548" s="181"/>
      <c r="C548" s="67"/>
      <c r="D548" s="32" t="s">
        <v>11</v>
      </c>
      <c r="E548" s="53">
        <v>0</v>
      </c>
      <c r="F548" s="32">
        <f>IF(C548="x",E548,0)</f>
        <v>0</v>
      </c>
      <c r="G548" s="182"/>
      <c r="I548" s="182"/>
    </row>
    <row r="549" spans="1:9" x14ac:dyDescent="0.3">
      <c r="B549" s="15" t="s">
        <v>379</v>
      </c>
      <c r="D549" s="15"/>
      <c r="E549" s="92"/>
      <c r="F549" s="32"/>
    </row>
    <row r="550" spans="1:9" ht="57.6" x14ac:dyDescent="0.3">
      <c r="B550" s="38" t="s">
        <v>418</v>
      </c>
      <c r="D550" s="15"/>
      <c r="E550" s="92"/>
      <c r="F550" s="32"/>
    </row>
    <row r="551" spans="1:9" x14ac:dyDescent="0.3">
      <c r="B551" s="51"/>
      <c r="D551" s="15"/>
      <c r="E551" s="92"/>
      <c r="F551" s="32"/>
      <c r="G551" s="76"/>
      <c r="I551" s="76"/>
    </row>
    <row r="552" spans="1:9" x14ac:dyDescent="0.3">
      <c r="A552" s="1" t="s">
        <v>419</v>
      </c>
      <c r="B552" s="181" t="s">
        <v>420</v>
      </c>
      <c r="C552" s="67" t="s">
        <v>8</v>
      </c>
      <c r="D552" s="32" t="s">
        <v>9</v>
      </c>
      <c r="E552" s="53">
        <v>10</v>
      </c>
      <c r="F552" s="32">
        <f>IF(C552="x",E552,0)</f>
        <v>10</v>
      </c>
      <c r="G552" s="182"/>
      <c r="I552" s="182"/>
    </row>
    <row r="553" spans="1:9" x14ac:dyDescent="0.3">
      <c r="B553" s="181"/>
      <c r="C553" s="67"/>
      <c r="D553" s="32" t="s">
        <v>11</v>
      </c>
      <c r="E553" s="53">
        <v>0</v>
      </c>
      <c r="F553" s="32">
        <f>IF(C553="x",E553,0)</f>
        <v>0</v>
      </c>
      <c r="G553" s="182"/>
      <c r="I553" s="182"/>
    </row>
    <row r="554" spans="1:9" x14ac:dyDescent="0.3">
      <c r="B554" s="15" t="s">
        <v>421</v>
      </c>
      <c r="D554" s="15"/>
      <c r="E554" s="92"/>
      <c r="F554" s="32"/>
    </row>
    <row r="555" spans="1:9" ht="57.6" x14ac:dyDescent="0.3">
      <c r="B555" s="38" t="s">
        <v>422</v>
      </c>
      <c r="D555" s="15"/>
      <c r="E555" s="92"/>
      <c r="F555" s="32"/>
    </row>
    <row r="556" spans="1:9" x14ac:dyDescent="0.3">
      <c r="B556" s="51"/>
      <c r="D556" s="15"/>
      <c r="E556" s="92"/>
      <c r="F556" s="32"/>
      <c r="G556" s="76"/>
      <c r="I556" s="76"/>
    </row>
    <row r="557" spans="1:9" x14ac:dyDescent="0.3">
      <c r="A557" s="1" t="s">
        <v>423</v>
      </c>
      <c r="B557" s="181" t="s">
        <v>424</v>
      </c>
      <c r="C557" s="67"/>
      <c r="D557" s="32" t="s">
        <v>178</v>
      </c>
      <c r="E557" s="53">
        <v>15</v>
      </c>
      <c r="F557" s="32">
        <f>IF(C557="x",E557,0)</f>
        <v>0</v>
      </c>
    </row>
    <row r="558" spans="1:9" x14ac:dyDescent="0.3">
      <c r="B558" s="181"/>
      <c r="C558" s="67" t="s">
        <v>8</v>
      </c>
      <c r="D558" s="32" t="s">
        <v>179</v>
      </c>
      <c r="E558" s="53">
        <v>12</v>
      </c>
      <c r="F558" s="32">
        <f>IF(C558="x",E558,0)</f>
        <v>12</v>
      </c>
    </row>
    <row r="559" spans="1:9" x14ac:dyDescent="0.3">
      <c r="B559" s="181"/>
      <c r="C559" s="67"/>
      <c r="D559" s="32" t="s">
        <v>180</v>
      </c>
      <c r="E559" s="53">
        <v>8</v>
      </c>
      <c r="F559" s="32">
        <f>IF(C559="x",E559,0)</f>
        <v>0</v>
      </c>
    </row>
    <row r="560" spans="1:9" x14ac:dyDescent="0.3">
      <c r="B560" s="181"/>
      <c r="C560" s="67"/>
      <c r="D560" s="32" t="s">
        <v>181</v>
      </c>
      <c r="E560" s="53">
        <v>4</v>
      </c>
      <c r="F560" s="32">
        <f>IF(C560="x",E560,0)</f>
        <v>0</v>
      </c>
    </row>
    <row r="561" spans="1:9" x14ac:dyDescent="0.3">
      <c r="B561" s="181"/>
      <c r="C561" s="67"/>
      <c r="D561" s="32" t="s">
        <v>182</v>
      </c>
      <c r="E561" s="53">
        <v>0</v>
      </c>
      <c r="F561" s="32">
        <f>IF(C561="x",E561,0)</f>
        <v>0</v>
      </c>
    </row>
    <row r="562" spans="1:9" x14ac:dyDescent="0.3">
      <c r="B562" s="51"/>
      <c r="D562" s="15"/>
      <c r="E562" s="92"/>
      <c r="F562" s="32"/>
      <c r="G562" s="76"/>
      <c r="I562" s="76"/>
    </row>
    <row r="563" spans="1:9" s="15" customFormat="1" x14ac:dyDescent="0.3">
      <c r="A563" s="29">
        <v>71</v>
      </c>
      <c r="B563" s="181" t="s">
        <v>425</v>
      </c>
      <c r="C563" s="153" t="s">
        <v>8</v>
      </c>
      <c r="D563" s="31" t="s">
        <v>9</v>
      </c>
      <c r="E563" s="92">
        <v>10</v>
      </c>
      <c r="F563" s="32">
        <v>0</v>
      </c>
      <c r="G563" s="183"/>
      <c r="H563" s="44"/>
      <c r="I563" s="183"/>
    </row>
    <row r="564" spans="1:9" s="15" customFormat="1" x14ac:dyDescent="0.3">
      <c r="A564" s="39"/>
      <c r="B564" s="181"/>
      <c r="C564" s="34"/>
      <c r="D564" s="5" t="s">
        <v>11</v>
      </c>
      <c r="E564" s="92">
        <v>0</v>
      </c>
      <c r="F564" s="32">
        <f>IF(C564="x",E564,0)</f>
        <v>0</v>
      </c>
      <c r="G564" s="183"/>
      <c r="H564" s="44"/>
      <c r="I564" s="183"/>
    </row>
    <row r="565" spans="1:9" s="15" customFormat="1" x14ac:dyDescent="0.3">
      <c r="A565" s="39"/>
      <c r="B565" s="15" t="s">
        <v>379</v>
      </c>
      <c r="C565" s="5"/>
      <c r="E565" s="92"/>
      <c r="F565" s="32"/>
      <c r="G565" s="41"/>
      <c r="H565" s="44"/>
      <c r="I565" s="41"/>
    </row>
    <row r="566" spans="1:9" s="15" customFormat="1" ht="86.4" x14ac:dyDescent="0.3">
      <c r="A566" s="39"/>
      <c r="B566" s="38" t="s">
        <v>426</v>
      </c>
      <c r="C566" s="5"/>
      <c r="E566" s="92"/>
      <c r="F566" s="32"/>
      <c r="G566" s="90" t="s">
        <v>427</v>
      </c>
      <c r="H566" s="91" t="s">
        <v>428</v>
      </c>
    </row>
    <row r="567" spans="1:9" x14ac:dyDescent="0.3">
      <c r="A567" s="39"/>
      <c r="B567" s="15"/>
      <c r="D567" s="15"/>
      <c r="E567" s="92"/>
      <c r="F567" s="32"/>
      <c r="G567" s="41"/>
      <c r="I567" s="41"/>
    </row>
    <row r="568" spans="1:9" x14ac:dyDescent="0.3">
      <c r="A568" s="1">
        <v>72</v>
      </c>
      <c r="B568" s="181" t="s">
        <v>429</v>
      </c>
      <c r="C568" s="34" t="s">
        <v>8</v>
      </c>
      <c r="D568" s="5" t="s">
        <v>9</v>
      </c>
      <c r="E568" s="92">
        <v>10</v>
      </c>
      <c r="F568" s="32">
        <f>IF(C568="x",E568,0)</f>
        <v>10</v>
      </c>
      <c r="G568" s="183"/>
      <c r="I568" s="183"/>
    </row>
    <row r="569" spans="1:9" x14ac:dyDescent="0.3">
      <c r="B569" s="181"/>
      <c r="C569" s="34"/>
      <c r="D569" s="5" t="s">
        <v>11</v>
      </c>
      <c r="E569" s="92">
        <v>0</v>
      </c>
      <c r="F569" s="32">
        <f>IF(C569="x",E569,0)</f>
        <v>0</v>
      </c>
      <c r="G569" s="183"/>
      <c r="I569" s="183"/>
    </row>
    <row r="570" spans="1:9" x14ac:dyDescent="0.3">
      <c r="A570" s="39"/>
      <c r="B570" s="15" t="s">
        <v>379</v>
      </c>
      <c r="D570" s="15"/>
      <c r="E570" s="92"/>
      <c r="F570" s="32"/>
      <c r="G570" s="41"/>
      <c r="I570" s="41"/>
    </row>
    <row r="571" spans="1:9" x14ac:dyDescent="0.3">
      <c r="B571" s="38" t="s">
        <v>430</v>
      </c>
      <c r="D571" s="15"/>
      <c r="E571" s="92"/>
      <c r="F571" s="32"/>
    </row>
    <row r="572" spans="1:9" x14ac:dyDescent="0.3">
      <c r="A572" s="39"/>
      <c r="B572" s="15"/>
      <c r="D572" s="15"/>
      <c r="E572" s="92"/>
      <c r="F572" s="32"/>
      <c r="G572" s="41"/>
      <c r="I572" s="41"/>
    </row>
    <row r="573" spans="1:9" x14ac:dyDescent="0.3">
      <c r="A573" s="29">
        <v>73</v>
      </c>
      <c r="B573" s="181" t="s">
        <v>431</v>
      </c>
      <c r="C573" s="30" t="s">
        <v>8</v>
      </c>
      <c r="D573" s="31" t="s">
        <v>9</v>
      </c>
      <c r="E573" s="92">
        <v>10</v>
      </c>
      <c r="F573" s="32">
        <f>IF(C573="x",E573,0)</f>
        <v>10</v>
      </c>
      <c r="G573" s="183"/>
      <c r="I573" s="183"/>
    </row>
    <row r="574" spans="1:9" x14ac:dyDescent="0.3">
      <c r="A574" s="39"/>
      <c r="B574" s="181"/>
      <c r="C574" s="34"/>
      <c r="D574" s="5" t="s">
        <v>11</v>
      </c>
      <c r="E574" s="92">
        <v>0</v>
      </c>
      <c r="F574" s="32">
        <f>IF(C574="x",E574,0)</f>
        <v>0</v>
      </c>
      <c r="G574" s="183"/>
      <c r="I574" s="183"/>
    </row>
    <row r="575" spans="1:9" x14ac:dyDescent="0.3">
      <c r="A575" s="39"/>
      <c r="B575" s="15" t="s">
        <v>432</v>
      </c>
      <c r="D575" s="15"/>
      <c r="E575" s="92"/>
      <c r="F575" s="32"/>
      <c r="G575" s="41"/>
      <c r="I575" s="41"/>
    </row>
    <row r="576" spans="1:9" x14ac:dyDescent="0.3">
      <c r="A576" s="39"/>
      <c r="B576" s="38" t="s">
        <v>433</v>
      </c>
      <c r="D576" s="15"/>
      <c r="E576" s="92"/>
      <c r="F576" s="32"/>
      <c r="G576" s="41"/>
      <c r="I576" s="41"/>
    </row>
    <row r="577" spans="1:9" x14ac:dyDescent="0.3">
      <c r="A577" s="39"/>
      <c r="B577" s="15"/>
      <c r="D577" s="15"/>
      <c r="E577" s="92"/>
      <c r="F577" s="32"/>
      <c r="G577" s="41"/>
      <c r="I577" s="41"/>
    </row>
    <row r="578" spans="1:9" x14ac:dyDescent="0.3">
      <c r="A578" s="1">
        <v>74</v>
      </c>
      <c r="B578" s="181" t="s">
        <v>434</v>
      </c>
      <c r="C578" s="34" t="s">
        <v>8</v>
      </c>
      <c r="D578" s="5" t="s">
        <v>9</v>
      </c>
      <c r="E578" s="92">
        <v>10</v>
      </c>
      <c r="F578" s="32">
        <f>IF(C578="x",E578,0)</f>
        <v>10</v>
      </c>
      <c r="G578" s="183"/>
      <c r="I578" s="183"/>
    </row>
    <row r="579" spans="1:9" x14ac:dyDescent="0.3">
      <c r="B579" s="181"/>
      <c r="C579" s="34"/>
      <c r="D579" s="5" t="s">
        <v>11</v>
      </c>
      <c r="E579" s="92">
        <v>0</v>
      </c>
      <c r="F579" s="32">
        <f>IF(C579="x",E579,0)</f>
        <v>0</v>
      </c>
      <c r="G579" s="183"/>
      <c r="I579" s="183"/>
    </row>
    <row r="580" spans="1:9" x14ac:dyDescent="0.3">
      <c r="A580" s="39"/>
      <c r="B580" s="15" t="s">
        <v>379</v>
      </c>
      <c r="D580" s="15"/>
      <c r="E580" s="92"/>
      <c r="F580" s="32"/>
      <c r="G580" s="41"/>
      <c r="I580" s="41"/>
    </row>
    <row r="581" spans="1:9" ht="28.8" x14ac:dyDescent="0.3">
      <c r="B581" s="38" t="s">
        <v>435</v>
      </c>
      <c r="D581" s="15"/>
      <c r="E581" s="92"/>
      <c r="F581" s="32"/>
    </row>
    <row r="582" spans="1:9" x14ac:dyDescent="0.3">
      <c r="A582" s="39"/>
      <c r="B582" s="15"/>
      <c r="D582" s="15"/>
      <c r="E582" s="92"/>
      <c r="F582" s="32"/>
      <c r="G582" s="41"/>
      <c r="I582" s="41"/>
    </row>
    <row r="583" spans="1:9" ht="187.2" x14ac:dyDescent="0.3">
      <c r="A583" s="29">
        <v>75</v>
      </c>
      <c r="B583" s="181" t="s">
        <v>436</v>
      </c>
      <c r="C583" s="30" t="s">
        <v>8</v>
      </c>
      <c r="D583" s="31" t="s">
        <v>9</v>
      </c>
      <c r="E583" s="92">
        <v>10</v>
      </c>
      <c r="F583" s="32">
        <f>IF(C583="x",E583,0)</f>
        <v>10</v>
      </c>
      <c r="G583" s="183"/>
      <c r="H583" s="115" t="s">
        <v>437</v>
      </c>
      <c r="I583" s="183"/>
    </row>
    <row r="584" spans="1:9" x14ac:dyDescent="0.3">
      <c r="B584" s="181"/>
      <c r="C584" s="34"/>
      <c r="D584" s="5" t="s">
        <v>11</v>
      </c>
      <c r="E584" s="92">
        <v>0</v>
      </c>
      <c r="F584" s="32">
        <f>IF(C584="x",E584,0)</f>
        <v>0</v>
      </c>
      <c r="G584" s="183"/>
      <c r="I584" s="183"/>
    </row>
    <row r="585" spans="1:9" x14ac:dyDescent="0.3">
      <c r="B585" s="15" t="s">
        <v>438</v>
      </c>
      <c r="D585" s="15"/>
      <c r="E585" s="92"/>
      <c r="F585" s="32"/>
    </row>
    <row r="586" spans="1:9" x14ac:dyDescent="0.3">
      <c r="B586" s="38" t="s">
        <v>266</v>
      </c>
      <c r="D586" s="15"/>
      <c r="E586" s="92"/>
      <c r="F586" s="32"/>
    </row>
    <row r="587" spans="1:9" x14ac:dyDescent="0.3">
      <c r="B587" s="51"/>
      <c r="D587" s="15"/>
      <c r="E587" s="92"/>
      <c r="F587" s="32"/>
    </row>
    <row r="588" spans="1:9" x14ac:dyDescent="0.3">
      <c r="A588" s="29">
        <v>76</v>
      </c>
      <c r="B588" s="181" t="s">
        <v>439</v>
      </c>
      <c r="C588" s="30" t="s">
        <v>8</v>
      </c>
      <c r="D588" s="31" t="s">
        <v>9</v>
      </c>
      <c r="E588" s="92">
        <v>10</v>
      </c>
      <c r="F588" s="32">
        <f>IF(C588="x",E588,0)</f>
        <v>10</v>
      </c>
      <c r="G588" s="183"/>
      <c r="I588" s="183"/>
    </row>
    <row r="589" spans="1:9" x14ac:dyDescent="0.3">
      <c r="B589" s="181"/>
      <c r="C589" s="34"/>
      <c r="D589" s="5" t="s">
        <v>11</v>
      </c>
      <c r="E589" s="92">
        <v>0</v>
      </c>
      <c r="F589" s="32">
        <f>IF(C589="x",E589,0)</f>
        <v>0</v>
      </c>
      <c r="G589" s="183"/>
      <c r="I589" s="183"/>
    </row>
    <row r="590" spans="1:9" x14ac:dyDescent="0.3">
      <c r="B590" s="15" t="s">
        <v>438</v>
      </c>
      <c r="D590" s="15"/>
      <c r="E590" s="92"/>
      <c r="F590" s="32"/>
    </row>
    <row r="591" spans="1:9" ht="187.2" x14ac:dyDescent="0.3">
      <c r="B591" s="38" t="s">
        <v>440</v>
      </c>
      <c r="D591" s="15"/>
      <c r="E591" s="92"/>
      <c r="F591" s="32"/>
      <c r="G591" s="114" t="s">
        <v>441</v>
      </c>
      <c r="H591" s="115" t="s">
        <v>442</v>
      </c>
      <c r="I591" s="3"/>
    </row>
    <row r="592" spans="1:9" x14ac:dyDescent="0.3">
      <c r="B592" s="51"/>
      <c r="D592" s="15"/>
      <c r="E592" s="92"/>
      <c r="F592" s="32"/>
    </row>
    <row r="593" spans="1:9" s="45" customFormat="1" x14ac:dyDescent="0.3">
      <c r="A593" s="39">
        <v>77</v>
      </c>
      <c r="B593" s="185" t="s">
        <v>443</v>
      </c>
      <c r="C593" s="34" t="s">
        <v>8</v>
      </c>
      <c r="D593" s="5" t="s">
        <v>9</v>
      </c>
      <c r="E593" s="92">
        <v>20</v>
      </c>
      <c r="F593" s="32">
        <f>IF(C593="x",E593,0)</f>
        <v>20</v>
      </c>
      <c r="G593" s="47"/>
      <c r="H593" s="150"/>
      <c r="I593" s="47"/>
    </row>
    <row r="594" spans="1:9" s="45" customFormat="1" x14ac:dyDescent="0.3">
      <c r="A594" s="48"/>
      <c r="B594" s="185"/>
      <c r="C594" s="34"/>
      <c r="D594" s="5" t="s">
        <v>11</v>
      </c>
      <c r="E594" s="92">
        <v>0</v>
      </c>
      <c r="F594" s="32">
        <f>IF(C594="x",E594,0)</f>
        <v>0</v>
      </c>
      <c r="G594" s="47"/>
      <c r="H594" s="150"/>
      <c r="I594" s="47"/>
    </row>
    <row r="595" spans="1:9" s="45" customFormat="1" x14ac:dyDescent="0.3">
      <c r="A595" s="48"/>
      <c r="B595" s="185"/>
      <c r="C595" s="40"/>
      <c r="D595" s="5"/>
      <c r="E595" s="151"/>
      <c r="F595" s="32"/>
      <c r="G595" s="47"/>
      <c r="H595" s="150"/>
      <c r="I595" s="47"/>
    </row>
    <row r="596" spans="1:9" s="45" customFormat="1" x14ac:dyDescent="0.3">
      <c r="A596" s="48"/>
      <c r="B596" s="15" t="s">
        <v>262</v>
      </c>
      <c r="C596" s="5"/>
      <c r="D596" s="15"/>
      <c r="E596" s="151"/>
      <c r="F596" s="32"/>
      <c r="G596" s="47"/>
      <c r="H596" s="150"/>
      <c r="I596" s="47"/>
    </row>
    <row r="597" spans="1:9" s="45" customFormat="1" ht="129.6" x14ac:dyDescent="0.3">
      <c r="A597" s="48"/>
      <c r="B597" s="42" t="s">
        <v>444</v>
      </c>
      <c r="C597" s="5"/>
      <c r="D597" s="15"/>
      <c r="E597" s="151"/>
      <c r="F597" s="32"/>
      <c r="G597" s="47"/>
      <c r="H597" s="150"/>
      <c r="I597" s="47"/>
    </row>
    <row r="598" spans="1:9" x14ac:dyDescent="0.3">
      <c r="B598" s="42"/>
      <c r="D598" s="15"/>
      <c r="E598" s="92"/>
      <c r="F598" s="32"/>
    </row>
    <row r="599" spans="1:9" ht="15.6" x14ac:dyDescent="0.3">
      <c r="B599" s="154" t="s">
        <v>445</v>
      </c>
      <c r="C599" s="155"/>
      <c r="D599" s="155"/>
      <c r="E599" s="155"/>
      <c r="F599" s="156">
        <f>SUM(F600:F675)</f>
        <v>145</v>
      </c>
      <c r="G599" s="155"/>
      <c r="H599" s="157"/>
      <c r="I599" s="155"/>
    </row>
    <row r="600" spans="1:9" x14ac:dyDescent="0.3">
      <c r="A600" s="39">
        <v>78</v>
      </c>
      <c r="B600" s="181" t="s">
        <v>446</v>
      </c>
      <c r="C600" s="34" t="s">
        <v>8</v>
      </c>
      <c r="D600" s="5" t="s">
        <v>9</v>
      </c>
      <c r="E600" s="92">
        <v>10</v>
      </c>
      <c r="F600" s="32">
        <f>IF(C600="x",E600,0)</f>
        <v>10</v>
      </c>
      <c r="G600" s="183"/>
      <c r="I600" s="183" t="s">
        <v>447</v>
      </c>
    </row>
    <row r="601" spans="1:9" x14ac:dyDescent="0.3">
      <c r="A601" s="39"/>
      <c r="B601" s="181"/>
      <c r="C601" s="34"/>
      <c r="D601" s="5" t="s">
        <v>11</v>
      </c>
      <c r="E601" s="92">
        <v>0</v>
      </c>
      <c r="F601" s="32">
        <f>IF(C601="x",E601,0)</f>
        <v>0</v>
      </c>
      <c r="G601" s="183"/>
      <c r="I601" s="183"/>
    </row>
    <row r="602" spans="1:9" x14ac:dyDescent="0.3">
      <c r="B602" s="15"/>
      <c r="D602" s="15"/>
      <c r="E602" s="92"/>
      <c r="F602" s="32"/>
      <c r="G602" s="41"/>
      <c r="I602" s="41"/>
    </row>
    <row r="603" spans="1:9" s="15" customFormat="1" x14ac:dyDescent="0.3">
      <c r="A603" s="39">
        <v>79</v>
      </c>
      <c r="B603" s="181" t="s">
        <v>448</v>
      </c>
      <c r="C603" s="34" t="s">
        <v>8</v>
      </c>
      <c r="D603" s="5" t="s">
        <v>9</v>
      </c>
      <c r="E603" s="92">
        <v>15</v>
      </c>
      <c r="F603" s="32">
        <f>IF(C603="x",E603,0)</f>
        <v>15</v>
      </c>
      <c r="G603" s="183"/>
      <c r="H603" s="44"/>
      <c r="I603" s="183"/>
    </row>
    <row r="604" spans="1:9" s="15" customFormat="1" ht="29.25" customHeight="1" x14ac:dyDescent="0.3">
      <c r="A604" s="39"/>
      <c r="B604" s="181"/>
      <c r="C604" s="34"/>
      <c r="D604" s="5" t="s">
        <v>27</v>
      </c>
      <c r="E604" s="92">
        <v>0</v>
      </c>
      <c r="F604" s="32">
        <f>IF(C604="x",E604,0)</f>
        <v>0</v>
      </c>
      <c r="G604" s="183"/>
      <c r="H604" s="44"/>
      <c r="I604" s="183"/>
    </row>
    <row r="605" spans="1:9" s="15" customFormat="1" x14ac:dyDescent="0.3">
      <c r="A605" s="39"/>
      <c r="B605" s="15" t="s">
        <v>449</v>
      </c>
      <c r="C605" s="5"/>
      <c r="E605" s="92"/>
      <c r="F605" s="32"/>
      <c r="G605" s="41"/>
      <c r="H605" s="44"/>
      <c r="I605" s="41"/>
    </row>
    <row r="606" spans="1:9" s="15" customFormat="1" ht="72" x14ac:dyDescent="0.3">
      <c r="A606" s="39"/>
      <c r="B606" s="38" t="s">
        <v>450</v>
      </c>
      <c r="C606" s="5"/>
      <c r="E606" s="92"/>
      <c r="F606" s="32"/>
      <c r="G606" s="41"/>
      <c r="H606" s="44"/>
      <c r="I606" s="41"/>
    </row>
    <row r="607" spans="1:9" s="15" customFormat="1" x14ac:dyDescent="0.3">
      <c r="A607" s="39"/>
      <c r="B607" s="42"/>
      <c r="C607" s="5"/>
      <c r="E607" s="92"/>
      <c r="F607" s="32"/>
      <c r="G607" s="41"/>
      <c r="H607" s="44"/>
      <c r="I607" s="41"/>
    </row>
    <row r="608" spans="1:9" s="15" customFormat="1" x14ac:dyDescent="0.3">
      <c r="A608" s="39" t="s">
        <v>451</v>
      </c>
      <c r="B608" s="181" t="s">
        <v>452</v>
      </c>
      <c r="C608" s="34" t="s">
        <v>8</v>
      </c>
      <c r="D608" s="5" t="s">
        <v>9</v>
      </c>
      <c r="E608" s="92">
        <v>10</v>
      </c>
      <c r="F608" s="32">
        <f>IF(C608="x",E608,0)</f>
        <v>10</v>
      </c>
      <c r="G608" s="183"/>
      <c r="H608" s="44"/>
      <c r="I608" s="183"/>
    </row>
    <row r="609" spans="1:9" s="15" customFormat="1" x14ac:dyDescent="0.3">
      <c r="A609" s="39"/>
      <c r="B609" s="181"/>
      <c r="C609" s="34"/>
      <c r="D609" s="5" t="s">
        <v>11</v>
      </c>
      <c r="E609" s="92">
        <v>0</v>
      </c>
      <c r="F609" s="32">
        <f>IF(C609="x",E609,0)</f>
        <v>0</v>
      </c>
      <c r="G609" s="183"/>
      <c r="H609" s="44"/>
      <c r="I609" s="183"/>
    </row>
    <row r="610" spans="1:9" s="15" customFormat="1" x14ac:dyDescent="0.3">
      <c r="A610" s="39"/>
      <c r="B610" s="15" t="s">
        <v>453</v>
      </c>
      <c r="C610" s="5"/>
      <c r="E610" s="92"/>
      <c r="F610" s="32"/>
      <c r="G610" s="41"/>
      <c r="H610" s="44"/>
      <c r="I610" s="41"/>
    </row>
    <row r="611" spans="1:9" s="15" customFormat="1" ht="43.2" x14ac:dyDescent="0.3">
      <c r="A611" s="39"/>
      <c r="B611" s="38" t="s">
        <v>454</v>
      </c>
      <c r="C611" s="5"/>
      <c r="E611" s="92"/>
      <c r="F611" s="32"/>
      <c r="G611" s="41"/>
      <c r="H611" s="44"/>
      <c r="I611" s="41"/>
    </row>
    <row r="612" spans="1:9" s="15" customFormat="1" x14ac:dyDescent="0.3">
      <c r="A612" s="39"/>
      <c r="B612" s="42"/>
      <c r="C612" s="5"/>
      <c r="E612" s="92"/>
      <c r="F612" s="32"/>
      <c r="G612" s="41"/>
      <c r="H612" s="44"/>
      <c r="I612" s="41"/>
    </row>
    <row r="613" spans="1:9" s="15" customFormat="1" ht="29.1" customHeight="1" x14ac:dyDescent="0.3">
      <c r="A613" s="39" t="s">
        <v>455</v>
      </c>
      <c r="B613" s="187" t="s">
        <v>456</v>
      </c>
      <c r="C613" s="34" t="s">
        <v>8</v>
      </c>
      <c r="D613" s="5" t="s">
        <v>9</v>
      </c>
      <c r="E613" s="92">
        <v>10</v>
      </c>
      <c r="F613" s="32">
        <f>IF(C613="x",E613,0)</f>
        <v>10</v>
      </c>
      <c r="G613" s="41"/>
      <c r="H613" s="44"/>
      <c r="I613" s="41"/>
    </row>
    <row r="614" spans="1:9" s="15" customFormat="1" x14ac:dyDescent="0.3">
      <c r="A614" s="39"/>
      <c r="B614" s="187"/>
      <c r="C614" s="34"/>
      <c r="D614" s="5" t="s">
        <v>11</v>
      </c>
      <c r="E614" s="92">
        <v>0</v>
      </c>
      <c r="F614" s="32">
        <f>IF(C614="x",E614,0)</f>
        <v>0</v>
      </c>
      <c r="G614" s="41"/>
      <c r="H614" s="44"/>
      <c r="I614" s="41"/>
    </row>
    <row r="615" spans="1:9" s="15" customFormat="1" x14ac:dyDescent="0.3">
      <c r="A615" s="39"/>
      <c r="B615" s="15" t="s">
        <v>457</v>
      </c>
      <c r="C615" s="40"/>
      <c r="D615" s="5"/>
      <c r="E615" s="92"/>
      <c r="F615" s="32"/>
      <c r="G615" s="41"/>
      <c r="H615" s="44"/>
      <c r="I615" s="41"/>
    </row>
    <row r="616" spans="1:9" s="15" customFormat="1" ht="57.6" x14ac:dyDescent="0.3">
      <c r="A616" s="39"/>
      <c r="B616" s="38" t="s">
        <v>458</v>
      </c>
      <c r="C616" s="5"/>
      <c r="E616" s="92"/>
      <c r="F616" s="32"/>
      <c r="G616" s="41"/>
      <c r="H616" s="44"/>
      <c r="I616" s="41"/>
    </row>
    <row r="617" spans="1:9" s="45" customFormat="1" x14ac:dyDescent="0.3">
      <c r="A617" s="48"/>
      <c r="B617" s="49"/>
      <c r="C617" s="5"/>
      <c r="E617" s="151"/>
      <c r="F617" s="32"/>
      <c r="G617" s="47"/>
      <c r="H617" s="150"/>
      <c r="I617" s="47"/>
    </row>
    <row r="618" spans="1:9" x14ac:dyDescent="0.3">
      <c r="A618" s="1" t="s">
        <v>459</v>
      </c>
      <c r="B618" s="181" t="s">
        <v>460</v>
      </c>
      <c r="C618" s="67"/>
      <c r="D618" s="32" t="s">
        <v>461</v>
      </c>
      <c r="E618" s="53">
        <v>10</v>
      </c>
      <c r="F618" s="32">
        <f>IF(C618="x",E618,0)</f>
        <v>0</v>
      </c>
    </row>
    <row r="619" spans="1:9" x14ac:dyDescent="0.3">
      <c r="B619" s="181"/>
      <c r="C619" s="67"/>
      <c r="D619" s="32" t="s">
        <v>462</v>
      </c>
      <c r="E619" s="53">
        <v>10</v>
      </c>
      <c r="F619" s="32">
        <f>IF(C619="x",E619,0)</f>
        <v>0</v>
      </c>
    </row>
    <row r="620" spans="1:9" x14ac:dyDescent="0.3">
      <c r="B620" s="181"/>
      <c r="C620" s="67"/>
      <c r="D620" s="32" t="s">
        <v>463</v>
      </c>
      <c r="E620" s="53">
        <v>10</v>
      </c>
      <c r="F620" s="32">
        <f>IF(C620="x",E620,0)</f>
        <v>0</v>
      </c>
    </row>
    <row r="621" spans="1:9" x14ac:dyDescent="0.3">
      <c r="B621" s="181"/>
      <c r="C621" s="67" t="s">
        <v>8</v>
      </c>
      <c r="D621" s="32" t="s">
        <v>464</v>
      </c>
      <c r="E621" s="53">
        <v>10</v>
      </c>
      <c r="F621" s="32">
        <f>IF(C621="x",E621,0)</f>
        <v>10</v>
      </c>
    </row>
    <row r="622" spans="1:9" x14ac:dyDescent="0.3">
      <c r="B622" s="181"/>
      <c r="C622" s="67"/>
      <c r="D622" s="32" t="s">
        <v>164</v>
      </c>
      <c r="E622" s="53">
        <v>0</v>
      </c>
      <c r="F622" s="32">
        <f>IF(C622="x",E622,0)</f>
        <v>0</v>
      </c>
    </row>
    <row r="623" spans="1:9" x14ac:dyDescent="0.3">
      <c r="A623" s="39"/>
      <c r="B623" s="15"/>
      <c r="D623" s="15"/>
      <c r="E623" s="92"/>
      <c r="F623" s="32"/>
      <c r="G623" s="41"/>
      <c r="I623" s="41"/>
    </row>
    <row r="624" spans="1:9" x14ac:dyDescent="0.3">
      <c r="A624" s="39" t="s">
        <v>465</v>
      </c>
      <c r="B624" s="181" t="s">
        <v>466</v>
      </c>
      <c r="C624" s="34" t="s">
        <v>8</v>
      </c>
      <c r="D624" s="5" t="s">
        <v>467</v>
      </c>
      <c r="E624" s="92">
        <v>10</v>
      </c>
      <c r="F624" s="32">
        <f>IF(C624="x",E624,0)</f>
        <v>10</v>
      </c>
      <c r="G624" s="183"/>
      <c r="I624" s="183"/>
    </row>
    <row r="625" spans="1:9" x14ac:dyDescent="0.3">
      <c r="A625" s="39"/>
      <c r="B625" s="181"/>
      <c r="C625" s="34"/>
      <c r="D625" s="5" t="s">
        <v>468</v>
      </c>
      <c r="E625" s="92">
        <v>5</v>
      </c>
      <c r="F625" s="32">
        <f>IF(C625="x",E625,0)</f>
        <v>0</v>
      </c>
      <c r="G625" s="183"/>
      <c r="I625" s="183"/>
    </row>
    <row r="626" spans="1:9" x14ac:dyDescent="0.3">
      <c r="A626" s="39"/>
      <c r="B626" s="181"/>
      <c r="C626" s="34"/>
      <c r="D626" s="5" t="s">
        <v>11</v>
      </c>
      <c r="E626" s="92">
        <v>0</v>
      </c>
      <c r="F626" s="32">
        <f>IF(C626="x",E626,0)</f>
        <v>0</v>
      </c>
      <c r="G626" s="183"/>
      <c r="I626" s="183"/>
    </row>
    <row r="627" spans="1:9" ht="28.8" x14ac:dyDescent="0.3">
      <c r="A627" s="39"/>
      <c r="B627" s="15" t="s">
        <v>469</v>
      </c>
      <c r="D627" s="15"/>
      <c r="E627" s="92"/>
      <c r="F627" s="32"/>
      <c r="G627" s="41"/>
      <c r="I627" s="41"/>
    </row>
    <row r="628" spans="1:9" x14ac:dyDescent="0.3">
      <c r="B628" s="38" t="s">
        <v>266</v>
      </c>
      <c r="D628" s="15"/>
      <c r="E628" s="92"/>
      <c r="F628" s="32"/>
    </row>
    <row r="629" spans="1:9" x14ac:dyDescent="0.3">
      <c r="B629" s="15"/>
      <c r="D629" s="15"/>
      <c r="E629" s="92"/>
      <c r="F629" s="32"/>
      <c r="G629" s="41"/>
      <c r="I629" s="41"/>
    </row>
    <row r="630" spans="1:9" x14ac:dyDescent="0.3">
      <c r="A630" s="39">
        <v>82</v>
      </c>
      <c r="B630" s="181" t="s">
        <v>470</v>
      </c>
      <c r="C630" s="34" t="s">
        <v>8</v>
      </c>
      <c r="D630" s="5" t="s">
        <v>471</v>
      </c>
      <c r="E630" s="92">
        <v>10</v>
      </c>
      <c r="F630" s="32">
        <f>IF(C630="x",E630,0)</f>
        <v>10</v>
      </c>
      <c r="G630" s="183"/>
      <c r="I630" s="183" t="s">
        <v>472</v>
      </c>
    </row>
    <row r="631" spans="1:9" x14ac:dyDescent="0.3">
      <c r="A631" s="39"/>
      <c r="B631" s="181"/>
      <c r="C631" s="34"/>
      <c r="D631" s="5" t="s">
        <v>164</v>
      </c>
      <c r="E631" s="92">
        <v>0</v>
      </c>
      <c r="F631" s="32">
        <f>IF(C631="x",E631,0)</f>
        <v>0</v>
      </c>
      <c r="G631" s="183"/>
      <c r="I631" s="183"/>
    </row>
    <row r="632" spans="1:9" x14ac:dyDescent="0.3">
      <c r="A632" s="39"/>
      <c r="B632" s="15" t="s">
        <v>473</v>
      </c>
      <c r="D632" s="15"/>
      <c r="E632" s="92"/>
      <c r="F632" s="32"/>
    </row>
    <row r="633" spans="1:9" x14ac:dyDescent="0.3">
      <c r="B633" s="38">
        <v>8000</v>
      </c>
      <c r="D633" s="15"/>
      <c r="E633" s="92"/>
      <c r="F633" s="32"/>
      <c r="G633" s="41"/>
      <c r="I633" s="41"/>
    </row>
    <row r="634" spans="1:9" x14ac:dyDescent="0.3">
      <c r="B634" s="15"/>
      <c r="D634" s="15"/>
      <c r="E634" s="92"/>
      <c r="F634" s="32"/>
      <c r="G634" s="41"/>
      <c r="I634" s="41"/>
    </row>
    <row r="635" spans="1:9" x14ac:dyDescent="0.3">
      <c r="A635" s="39">
        <v>83</v>
      </c>
      <c r="B635" s="181" t="s">
        <v>474</v>
      </c>
      <c r="C635" s="30" t="s">
        <v>8</v>
      </c>
      <c r="D635" s="5" t="s">
        <v>471</v>
      </c>
      <c r="E635" s="92">
        <v>0</v>
      </c>
      <c r="F635" s="32">
        <f>IF(C635="x",E635,0)</f>
        <v>0</v>
      </c>
      <c r="G635" s="183"/>
      <c r="I635" s="183"/>
    </row>
    <row r="636" spans="1:9" x14ac:dyDescent="0.3">
      <c r="A636" s="39"/>
      <c r="B636" s="181"/>
      <c r="C636" s="34"/>
      <c r="D636" s="5" t="s">
        <v>164</v>
      </c>
      <c r="E636" s="92">
        <v>0</v>
      </c>
      <c r="F636" s="32">
        <f>IF(C636="x",E636,0)</f>
        <v>0</v>
      </c>
      <c r="G636" s="183"/>
      <c r="I636" s="183"/>
    </row>
    <row r="637" spans="1:9" x14ac:dyDescent="0.3">
      <c r="A637" s="39"/>
      <c r="B637" s="15" t="s">
        <v>475</v>
      </c>
      <c r="D637" s="15"/>
      <c r="E637" s="92"/>
      <c r="F637" s="32"/>
      <c r="G637" s="41"/>
      <c r="I637" s="41"/>
    </row>
    <row r="638" spans="1:9" x14ac:dyDescent="0.3">
      <c r="B638" s="38">
        <v>13.8</v>
      </c>
      <c r="D638" s="15"/>
      <c r="E638" s="92"/>
      <c r="F638" s="32"/>
      <c r="G638" s="41"/>
      <c r="I638" s="41"/>
    </row>
    <row r="639" spans="1:9" x14ac:dyDescent="0.3">
      <c r="B639" s="42"/>
      <c r="D639" s="15"/>
      <c r="E639" s="92"/>
      <c r="F639" s="32"/>
      <c r="G639" s="41"/>
      <c r="I639" s="41"/>
    </row>
    <row r="640" spans="1:9" x14ac:dyDescent="0.3">
      <c r="A640" s="39">
        <v>84</v>
      </c>
      <c r="B640" s="181" t="s">
        <v>476</v>
      </c>
      <c r="C640" s="30" t="s">
        <v>8</v>
      </c>
      <c r="D640" s="31" t="s">
        <v>9</v>
      </c>
      <c r="E640" s="92">
        <v>10</v>
      </c>
      <c r="F640" s="32">
        <f>IF(C640="x",E640,0)</f>
        <v>10</v>
      </c>
      <c r="G640" s="183"/>
      <c r="I640" s="183"/>
    </row>
    <row r="641" spans="1:9" x14ac:dyDescent="0.3">
      <c r="A641" s="39"/>
      <c r="B641" s="181"/>
      <c r="C641" s="34"/>
      <c r="D641" s="5" t="s">
        <v>11</v>
      </c>
      <c r="E641" s="92">
        <v>0</v>
      </c>
      <c r="F641" s="32">
        <f>IF(C641="x",E641,0)</f>
        <v>0</v>
      </c>
      <c r="G641" s="183"/>
      <c r="I641" s="183"/>
    </row>
    <row r="642" spans="1:9" x14ac:dyDescent="0.3">
      <c r="A642" s="39"/>
      <c r="B642" s="15" t="s">
        <v>221</v>
      </c>
      <c r="D642" s="15"/>
      <c r="E642" s="92"/>
      <c r="F642" s="32"/>
    </row>
    <row r="643" spans="1:9" ht="43.2" x14ac:dyDescent="0.3">
      <c r="A643" s="39"/>
      <c r="B643" s="38" t="s">
        <v>477</v>
      </c>
      <c r="D643" s="15"/>
      <c r="E643" s="92"/>
      <c r="F643" s="32"/>
    </row>
    <row r="644" spans="1:9" x14ac:dyDescent="0.3">
      <c r="A644" s="39"/>
      <c r="B644" s="51"/>
      <c r="D644" s="15"/>
      <c r="E644" s="92"/>
      <c r="F644" s="32"/>
    </row>
    <row r="645" spans="1:9" x14ac:dyDescent="0.3">
      <c r="A645" s="39">
        <v>85</v>
      </c>
      <c r="B645" s="181" t="s">
        <v>478</v>
      </c>
      <c r="C645" s="67" t="s">
        <v>8</v>
      </c>
      <c r="D645" s="32" t="s">
        <v>9</v>
      </c>
      <c r="E645" s="92">
        <v>10</v>
      </c>
      <c r="F645" s="32">
        <f>IF(C645="x",E645,0)</f>
        <v>10</v>
      </c>
      <c r="G645" s="182"/>
      <c r="I645" s="182"/>
    </row>
    <row r="646" spans="1:9" x14ac:dyDescent="0.3">
      <c r="A646" s="39"/>
      <c r="B646" s="181"/>
      <c r="C646" s="67"/>
      <c r="D646" s="32" t="s">
        <v>11</v>
      </c>
      <c r="E646" s="92">
        <v>0</v>
      </c>
      <c r="F646" s="32">
        <f>IF(C646="x",E646,0)</f>
        <v>0</v>
      </c>
      <c r="G646" s="182"/>
      <c r="I646" s="182"/>
    </row>
    <row r="647" spans="1:9" x14ac:dyDescent="0.3">
      <c r="B647" s="51"/>
      <c r="D647" s="15"/>
      <c r="E647" s="92"/>
      <c r="F647" s="32"/>
      <c r="G647" s="76"/>
      <c r="I647" s="76"/>
    </row>
    <row r="648" spans="1:9" x14ac:dyDescent="0.3">
      <c r="A648" s="39">
        <v>86</v>
      </c>
      <c r="B648" s="181" t="s">
        <v>479</v>
      </c>
      <c r="C648" s="67" t="s">
        <v>8</v>
      </c>
      <c r="D648" s="5" t="s">
        <v>471</v>
      </c>
      <c r="E648" s="92">
        <v>10</v>
      </c>
      <c r="F648" s="32">
        <f>IF(C648="x",E648,0)</f>
        <v>10</v>
      </c>
      <c r="G648" s="182"/>
      <c r="I648" s="182"/>
    </row>
    <row r="649" spans="1:9" x14ac:dyDescent="0.3">
      <c r="A649" s="39"/>
      <c r="B649" s="181"/>
      <c r="C649" s="67"/>
      <c r="D649" s="5" t="s">
        <v>164</v>
      </c>
      <c r="E649" s="92">
        <v>0</v>
      </c>
      <c r="F649" s="32">
        <f>IF(C649="x",E649,0)</f>
        <v>0</v>
      </c>
      <c r="G649" s="182"/>
      <c r="I649" s="182"/>
    </row>
    <row r="650" spans="1:9" x14ac:dyDescent="0.3">
      <c r="B650" s="15" t="s">
        <v>480</v>
      </c>
      <c r="D650" s="15"/>
      <c r="E650" s="92"/>
      <c r="F650" s="32"/>
    </row>
    <row r="651" spans="1:9" ht="100.8" x14ac:dyDescent="0.3">
      <c r="A651" s="39"/>
      <c r="B651" s="38" t="s">
        <v>481</v>
      </c>
      <c r="D651" s="15"/>
      <c r="E651" s="92"/>
      <c r="F651" s="32"/>
    </row>
    <row r="652" spans="1:9" x14ac:dyDescent="0.3">
      <c r="A652" s="39"/>
      <c r="B652" s="51"/>
      <c r="D652" s="15"/>
      <c r="E652" s="92"/>
      <c r="F652" s="32"/>
      <c r="G652" s="76"/>
      <c r="I652" s="76"/>
    </row>
    <row r="653" spans="1:9" x14ac:dyDescent="0.3">
      <c r="A653" s="39">
        <v>87</v>
      </c>
      <c r="B653" s="181" t="s">
        <v>482</v>
      </c>
      <c r="C653" s="34" t="s">
        <v>8</v>
      </c>
      <c r="D653" s="5" t="s">
        <v>471</v>
      </c>
      <c r="E653" s="92">
        <v>10</v>
      </c>
      <c r="F653" s="32">
        <f>IF(C653="x",E653,0)</f>
        <v>10</v>
      </c>
      <c r="G653" s="183"/>
      <c r="I653" s="183"/>
    </row>
    <row r="654" spans="1:9" x14ac:dyDescent="0.3">
      <c r="A654" s="39"/>
      <c r="B654" s="181"/>
      <c r="C654" s="34"/>
      <c r="D654" s="5" t="s">
        <v>164</v>
      </c>
      <c r="E654" s="92">
        <v>0</v>
      </c>
      <c r="F654" s="32">
        <f>IF(C654="x",E654,0)</f>
        <v>0</v>
      </c>
      <c r="G654" s="183"/>
      <c r="I654" s="183"/>
    </row>
    <row r="655" spans="1:9" x14ac:dyDescent="0.3">
      <c r="A655" s="39"/>
      <c r="B655" s="15" t="s">
        <v>483</v>
      </c>
      <c r="D655" s="15"/>
      <c r="E655" s="92"/>
      <c r="F655" s="32"/>
      <c r="G655" s="41"/>
      <c r="I655" s="41"/>
    </row>
    <row r="656" spans="1:9" ht="72" x14ac:dyDescent="0.3">
      <c r="B656" s="38" t="s">
        <v>484</v>
      </c>
      <c r="D656" s="15"/>
      <c r="E656" s="92"/>
      <c r="F656" s="32"/>
    </row>
    <row r="657" spans="1:9" x14ac:dyDescent="0.3">
      <c r="B657" s="42"/>
      <c r="D657" s="15"/>
      <c r="E657" s="92"/>
      <c r="F657" s="32"/>
    </row>
    <row r="658" spans="1:9" x14ac:dyDescent="0.3">
      <c r="A658" s="39">
        <v>88</v>
      </c>
      <c r="B658" s="181" t="s">
        <v>485</v>
      </c>
      <c r="C658" s="30" t="s">
        <v>8</v>
      </c>
      <c r="D658" s="31" t="s">
        <v>9</v>
      </c>
      <c r="E658" s="92">
        <v>10</v>
      </c>
      <c r="F658" s="32">
        <f>IF(C658="x",E658,0)</f>
        <v>10</v>
      </c>
      <c r="G658" s="183"/>
      <c r="I658" s="183"/>
    </row>
    <row r="659" spans="1:9" x14ac:dyDescent="0.3">
      <c r="A659" s="39"/>
      <c r="B659" s="181"/>
      <c r="C659" s="34"/>
      <c r="D659" s="5" t="s">
        <v>11</v>
      </c>
      <c r="E659" s="92">
        <v>0</v>
      </c>
      <c r="F659" s="32">
        <f>IF(C659="x",E659,0)</f>
        <v>0</v>
      </c>
      <c r="G659" s="183"/>
      <c r="I659" s="183"/>
    </row>
    <row r="660" spans="1:9" x14ac:dyDescent="0.3">
      <c r="A660" s="39"/>
      <c r="B660" s="15" t="s">
        <v>221</v>
      </c>
      <c r="D660" s="15"/>
      <c r="E660" s="92"/>
      <c r="F660" s="32"/>
    </row>
    <row r="661" spans="1:9" ht="115.2" x14ac:dyDescent="0.3">
      <c r="B661" s="38" t="s">
        <v>486</v>
      </c>
      <c r="D661" s="15"/>
      <c r="E661" s="92"/>
      <c r="F661" s="32"/>
    </row>
    <row r="662" spans="1:9" x14ac:dyDescent="0.3">
      <c r="B662" s="42"/>
      <c r="D662" s="15"/>
      <c r="E662" s="92"/>
      <c r="F662" s="32"/>
    </row>
    <row r="663" spans="1:9" x14ac:dyDescent="0.3">
      <c r="A663" s="39">
        <v>89</v>
      </c>
      <c r="B663" s="181" t="s">
        <v>487</v>
      </c>
      <c r="C663" s="34" t="s">
        <v>8</v>
      </c>
      <c r="D663" s="5" t="s">
        <v>9</v>
      </c>
      <c r="E663" s="92">
        <v>10</v>
      </c>
      <c r="F663" s="32">
        <f>IF(C663="x",E663,0)</f>
        <v>10</v>
      </c>
      <c r="G663" s="183"/>
      <c r="I663" s="183"/>
    </row>
    <row r="664" spans="1:9" x14ac:dyDescent="0.3">
      <c r="A664" s="39"/>
      <c r="B664" s="181"/>
      <c r="C664" s="34"/>
      <c r="D664" s="5" t="s">
        <v>27</v>
      </c>
      <c r="E664" s="92">
        <v>0</v>
      </c>
      <c r="F664" s="32">
        <f>IF(C664="x",E664,0)</f>
        <v>0</v>
      </c>
      <c r="G664" s="183"/>
      <c r="I664" s="183"/>
    </row>
    <row r="665" spans="1:9" x14ac:dyDescent="0.3">
      <c r="A665" s="39"/>
      <c r="B665" s="15" t="s">
        <v>488</v>
      </c>
      <c r="D665" s="15"/>
      <c r="E665" s="92"/>
      <c r="F665" s="32"/>
    </row>
    <row r="666" spans="1:9" ht="43.2" x14ac:dyDescent="0.3">
      <c r="B666" s="38" t="s">
        <v>489</v>
      </c>
      <c r="D666" s="15"/>
      <c r="E666" s="92"/>
      <c r="F666" s="32"/>
      <c r="G666" s="41"/>
      <c r="I666" s="41"/>
    </row>
    <row r="667" spans="1:9" x14ac:dyDescent="0.3">
      <c r="B667" s="15"/>
      <c r="D667" s="15"/>
      <c r="E667" s="92"/>
      <c r="F667" s="32"/>
      <c r="G667" s="41"/>
      <c r="I667" s="41"/>
    </row>
    <row r="668" spans="1:9" x14ac:dyDescent="0.3">
      <c r="A668" s="39" t="s">
        <v>490</v>
      </c>
      <c r="B668" s="181" t="s">
        <v>491</v>
      </c>
      <c r="C668" s="34" t="s">
        <v>8</v>
      </c>
      <c r="D668" s="5" t="s">
        <v>9</v>
      </c>
      <c r="E668" s="92">
        <v>10</v>
      </c>
      <c r="F668" s="32">
        <f>IF(C668="x",E668,0)</f>
        <v>10</v>
      </c>
      <c r="G668" s="183"/>
      <c r="I668" s="183"/>
    </row>
    <row r="669" spans="1:9" x14ac:dyDescent="0.3">
      <c r="A669" s="39"/>
      <c r="B669" s="181"/>
      <c r="C669" s="34"/>
      <c r="D669" s="5" t="s">
        <v>27</v>
      </c>
      <c r="E669" s="92">
        <v>0</v>
      </c>
      <c r="F669" s="32">
        <f>IF(C669="x",E669,0)</f>
        <v>0</v>
      </c>
      <c r="G669" s="183"/>
      <c r="I669" s="183"/>
    </row>
    <row r="670" spans="1:9" x14ac:dyDescent="0.3">
      <c r="B670" s="15"/>
      <c r="D670" s="15"/>
      <c r="E670" s="92"/>
      <c r="F670" s="32"/>
      <c r="G670" s="41"/>
      <c r="I670" s="41"/>
    </row>
    <row r="671" spans="1:9" x14ac:dyDescent="0.3">
      <c r="A671" s="39" t="s">
        <v>492</v>
      </c>
      <c r="B671" s="181" t="s">
        <v>493</v>
      </c>
      <c r="C671" s="34" t="s">
        <v>8</v>
      </c>
      <c r="D671" s="5" t="s">
        <v>471</v>
      </c>
      <c r="E671" s="92">
        <v>0</v>
      </c>
      <c r="F671" s="32">
        <f>IF(C671="x",E671,0)</f>
        <v>0</v>
      </c>
      <c r="G671" s="183"/>
      <c r="I671" s="183" t="s">
        <v>494</v>
      </c>
    </row>
    <row r="672" spans="1:9" x14ac:dyDescent="0.3">
      <c r="A672" s="39"/>
      <c r="B672" s="181"/>
      <c r="C672" s="34"/>
      <c r="D672" s="5" t="s">
        <v>164</v>
      </c>
      <c r="E672" s="92">
        <v>0</v>
      </c>
      <c r="F672" s="32">
        <f>IF(C672="x",E672,0)</f>
        <v>0</v>
      </c>
      <c r="G672" s="183"/>
      <c r="I672" s="183"/>
    </row>
    <row r="673" spans="1:9" x14ac:dyDescent="0.3">
      <c r="A673" s="39"/>
      <c r="B673" s="15" t="s">
        <v>475</v>
      </c>
      <c r="D673" s="15"/>
      <c r="E673" s="92"/>
      <c r="F673" s="32"/>
      <c r="G673" s="41"/>
      <c r="I673" s="41"/>
    </row>
    <row r="674" spans="1:9" x14ac:dyDescent="0.3">
      <c r="B674" s="158">
        <v>0.16</v>
      </c>
      <c r="D674" s="15"/>
      <c r="E674" s="92"/>
      <c r="F674" s="32"/>
    </row>
    <row r="675" spans="1:9" x14ac:dyDescent="0.3">
      <c r="B675" s="42"/>
      <c r="D675" s="15"/>
      <c r="E675" s="92"/>
      <c r="F675" s="32"/>
    </row>
    <row r="676" spans="1:9" ht="15.6" x14ac:dyDescent="0.3">
      <c r="B676" s="154" t="s">
        <v>495</v>
      </c>
      <c r="C676" s="155"/>
      <c r="D676" s="155"/>
      <c r="E676" s="155"/>
      <c r="F676" s="156">
        <f>SUM(F677:F736)</f>
        <v>97</v>
      </c>
      <c r="G676" s="155"/>
      <c r="H676" s="157"/>
      <c r="I676" s="155"/>
    </row>
    <row r="677" spans="1:9" x14ac:dyDescent="0.3">
      <c r="A677" s="39">
        <v>91</v>
      </c>
      <c r="B677" s="181" t="s">
        <v>496</v>
      </c>
      <c r="C677" s="40"/>
      <c r="D677" s="5" t="s">
        <v>497</v>
      </c>
      <c r="E677" s="92">
        <v>15</v>
      </c>
      <c r="F677" s="32">
        <f>IF(C677="x",E677,0)</f>
        <v>0</v>
      </c>
      <c r="G677" s="183"/>
      <c r="I677" s="183" t="s">
        <v>498</v>
      </c>
    </row>
    <row r="678" spans="1:9" ht="28.8" x14ac:dyDescent="0.3">
      <c r="A678" s="39"/>
      <c r="B678" s="181"/>
      <c r="C678" s="34" t="s">
        <v>8</v>
      </c>
      <c r="D678" s="5" t="s">
        <v>499</v>
      </c>
      <c r="E678" s="92">
        <v>12</v>
      </c>
      <c r="F678" s="32">
        <f>IF(C678="x",E678,0)</f>
        <v>12</v>
      </c>
      <c r="G678" s="183"/>
      <c r="I678" s="183"/>
    </row>
    <row r="679" spans="1:9" ht="28.8" x14ac:dyDescent="0.3">
      <c r="A679" s="39"/>
      <c r="B679" s="181"/>
      <c r="C679" s="34"/>
      <c r="D679" s="5" t="s">
        <v>500</v>
      </c>
      <c r="E679" s="92">
        <v>8</v>
      </c>
      <c r="F679" s="32">
        <f>IF(C679="x",E679,0)</f>
        <v>0</v>
      </c>
      <c r="G679" s="183"/>
      <c r="I679" s="183"/>
    </row>
    <row r="680" spans="1:9" x14ac:dyDescent="0.3">
      <c r="A680" s="39"/>
      <c r="B680" s="181"/>
      <c r="C680" s="34"/>
      <c r="D680" s="5" t="s">
        <v>501</v>
      </c>
      <c r="E680" s="92">
        <v>0</v>
      </c>
      <c r="F680" s="32">
        <f>F709</f>
        <v>0</v>
      </c>
      <c r="G680" s="183"/>
      <c r="I680" s="183"/>
    </row>
    <row r="681" spans="1:9" ht="43.2" x14ac:dyDescent="0.3">
      <c r="B681" s="15" t="s">
        <v>502</v>
      </c>
      <c r="D681" s="15"/>
      <c r="E681" s="92"/>
      <c r="F681" s="32"/>
      <c r="G681" s="41"/>
      <c r="I681" s="41"/>
    </row>
    <row r="682" spans="1:9" ht="72" x14ac:dyDescent="0.3">
      <c r="A682" s="39"/>
      <c r="B682" s="38" t="s">
        <v>503</v>
      </c>
      <c r="D682" s="15"/>
      <c r="E682" s="92"/>
      <c r="F682" s="32"/>
    </row>
    <row r="683" spans="1:9" x14ac:dyDescent="0.3">
      <c r="A683" s="39"/>
      <c r="B683" s="15"/>
      <c r="D683" s="15"/>
      <c r="E683" s="92"/>
      <c r="F683" s="32"/>
      <c r="G683" s="41"/>
      <c r="I683" s="41"/>
    </row>
    <row r="684" spans="1:9" x14ac:dyDescent="0.3">
      <c r="A684" s="39" t="s">
        <v>504</v>
      </c>
      <c r="B684" s="181" t="s">
        <v>505</v>
      </c>
      <c r="C684" s="30" t="s">
        <v>8</v>
      </c>
      <c r="D684" s="31" t="s">
        <v>506</v>
      </c>
      <c r="E684" s="53">
        <v>10</v>
      </c>
      <c r="F684" s="32">
        <f>IF(C684="x",E684,0)</f>
        <v>10</v>
      </c>
      <c r="G684" s="183"/>
      <c r="I684" s="183"/>
    </row>
    <row r="685" spans="1:9" x14ac:dyDescent="0.3">
      <c r="A685" s="39"/>
      <c r="B685" s="181"/>
      <c r="C685" s="34"/>
      <c r="D685" s="5" t="s">
        <v>11</v>
      </c>
      <c r="E685" s="92">
        <v>0</v>
      </c>
      <c r="F685" s="32">
        <f>IF(C685="x",E685,0)</f>
        <v>0</v>
      </c>
      <c r="G685" s="183"/>
      <c r="I685" s="183"/>
    </row>
    <row r="686" spans="1:9" x14ac:dyDescent="0.3">
      <c r="B686" s="15"/>
      <c r="D686" s="15"/>
      <c r="E686" s="92"/>
      <c r="F686" s="32"/>
      <c r="G686" s="41"/>
      <c r="I686" s="41"/>
    </row>
    <row r="687" spans="1:9" x14ac:dyDescent="0.3">
      <c r="A687" s="39" t="s">
        <v>507</v>
      </c>
      <c r="B687" s="181" t="s">
        <v>508</v>
      </c>
      <c r="C687" s="30" t="s">
        <v>8</v>
      </c>
      <c r="D687" s="31" t="s">
        <v>506</v>
      </c>
      <c r="E687" s="141">
        <v>10</v>
      </c>
      <c r="F687" s="32">
        <f>IF(C687="x",E687,0)</f>
        <v>10</v>
      </c>
      <c r="G687" s="183"/>
      <c r="I687" s="183"/>
    </row>
    <row r="688" spans="1:9" x14ac:dyDescent="0.3">
      <c r="A688" s="39"/>
      <c r="B688" s="181"/>
      <c r="C688" s="34"/>
      <c r="D688" s="5" t="s">
        <v>11</v>
      </c>
      <c r="E688" s="141">
        <v>0</v>
      </c>
      <c r="F688" s="32">
        <f>IF(C688="x",E688,0)</f>
        <v>0</v>
      </c>
      <c r="G688" s="183"/>
      <c r="I688" s="183"/>
    </row>
    <row r="689" spans="1:9" x14ac:dyDescent="0.3">
      <c r="A689" s="39"/>
      <c r="B689" s="15" t="s">
        <v>509</v>
      </c>
      <c r="D689" s="15"/>
      <c r="E689" s="92"/>
      <c r="F689" s="32"/>
    </row>
    <row r="690" spans="1:9" ht="100.8" x14ac:dyDescent="0.3">
      <c r="B690" s="38" t="s">
        <v>510</v>
      </c>
      <c r="D690" s="15"/>
      <c r="E690" s="92"/>
      <c r="F690" s="32"/>
    </row>
    <row r="691" spans="1:9" x14ac:dyDescent="0.3">
      <c r="B691" s="42"/>
      <c r="D691" s="15"/>
      <c r="E691" s="92"/>
      <c r="F691" s="32"/>
    </row>
    <row r="692" spans="1:9" x14ac:dyDescent="0.3">
      <c r="A692" s="39" t="s">
        <v>511</v>
      </c>
      <c r="B692" s="187" t="s">
        <v>512</v>
      </c>
      <c r="C692" s="30" t="s">
        <v>8</v>
      </c>
      <c r="D692" s="31" t="s">
        <v>9</v>
      </c>
      <c r="E692" s="53">
        <v>0</v>
      </c>
      <c r="F692" s="32">
        <f>IF(C692="x",E692,0)</f>
        <v>0</v>
      </c>
    </row>
    <row r="693" spans="1:9" x14ac:dyDescent="0.3">
      <c r="B693" s="187"/>
      <c r="C693" s="34"/>
      <c r="D693" s="5" t="s">
        <v>11</v>
      </c>
      <c r="E693" s="92">
        <v>0</v>
      </c>
      <c r="F693" s="32">
        <f>IF(C693="x",E693,0)</f>
        <v>0</v>
      </c>
    </row>
    <row r="694" spans="1:9" ht="15.6" customHeight="1" x14ac:dyDescent="0.3">
      <c r="B694" s="15" t="s">
        <v>513</v>
      </c>
      <c r="D694" s="15"/>
      <c r="E694" s="92"/>
      <c r="F694" s="32"/>
    </row>
    <row r="695" spans="1:9" ht="316.8" x14ac:dyDescent="0.3">
      <c r="B695" s="38" t="s">
        <v>514</v>
      </c>
      <c r="D695" s="15"/>
      <c r="E695" s="92"/>
      <c r="F695" s="32"/>
    </row>
    <row r="696" spans="1:9" x14ac:dyDescent="0.3">
      <c r="B696" s="42"/>
      <c r="D696" s="15"/>
      <c r="E696" s="92"/>
      <c r="F696" s="32"/>
    </row>
    <row r="697" spans="1:9" s="161" customFormat="1" x14ac:dyDescent="0.3">
      <c r="A697" s="39" t="s">
        <v>515</v>
      </c>
      <c r="B697" s="185" t="s">
        <v>516</v>
      </c>
      <c r="C697" s="67" t="s">
        <v>8</v>
      </c>
      <c r="D697" s="32" t="s">
        <v>9</v>
      </c>
      <c r="E697" s="32">
        <v>10</v>
      </c>
      <c r="F697" s="32">
        <f>IF(C697="x",E697,0)</f>
        <v>10</v>
      </c>
      <c r="G697" s="159"/>
      <c r="H697" s="160"/>
      <c r="I697" s="159"/>
    </row>
    <row r="698" spans="1:9" s="161" customFormat="1" x14ac:dyDescent="0.3">
      <c r="A698" s="39"/>
      <c r="B698" s="185"/>
      <c r="C698" s="67"/>
      <c r="D698" s="32" t="s">
        <v>11</v>
      </c>
      <c r="E698" s="32">
        <v>0</v>
      </c>
      <c r="F698" s="32">
        <f>IF(C698="x",E698,0)</f>
        <v>0</v>
      </c>
      <c r="G698" s="41"/>
      <c r="H698" s="160"/>
      <c r="I698" s="41"/>
    </row>
    <row r="699" spans="1:9" s="161" customFormat="1" x14ac:dyDescent="0.3">
      <c r="A699" s="39"/>
      <c r="B699" s="185"/>
      <c r="C699" s="67"/>
      <c r="D699" s="32" t="s">
        <v>17</v>
      </c>
      <c r="E699" s="32">
        <v>10</v>
      </c>
      <c r="F699" s="32">
        <f>IF(C699="x",E699,0)</f>
        <v>0</v>
      </c>
      <c r="G699" s="41"/>
      <c r="H699" s="160"/>
      <c r="I699" s="41"/>
    </row>
    <row r="700" spans="1:9" s="161" customFormat="1" x14ac:dyDescent="0.3">
      <c r="A700" s="39"/>
      <c r="B700" s="15" t="s">
        <v>517</v>
      </c>
      <c r="C700" s="5"/>
      <c r="D700" s="5"/>
      <c r="E700" s="5"/>
      <c r="F700" s="32"/>
      <c r="G700" s="41"/>
      <c r="H700" s="160"/>
      <c r="I700" s="41"/>
    </row>
    <row r="701" spans="1:9" s="161" customFormat="1" ht="57.6" x14ac:dyDescent="0.3">
      <c r="A701" s="39"/>
      <c r="B701" s="38" t="s">
        <v>518</v>
      </c>
      <c r="C701" s="5"/>
      <c r="D701" s="5"/>
      <c r="E701" s="5"/>
      <c r="F701" s="32"/>
      <c r="G701" s="41"/>
      <c r="H701" s="160"/>
      <c r="I701" s="41"/>
    </row>
    <row r="702" spans="1:9" s="161" customFormat="1" x14ac:dyDescent="0.3">
      <c r="A702" s="39"/>
      <c r="B702" s="51"/>
      <c r="C702" s="5"/>
      <c r="D702" s="5"/>
      <c r="E702" s="5"/>
      <c r="F702" s="32"/>
      <c r="G702" s="76"/>
      <c r="H702" s="160"/>
      <c r="I702" s="76"/>
    </row>
    <row r="703" spans="1:9" s="161" customFormat="1" x14ac:dyDescent="0.3">
      <c r="A703" s="39" t="s">
        <v>519</v>
      </c>
      <c r="B703" s="185" t="s">
        <v>520</v>
      </c>
      <c r="C703" s="67" t="s">
        <v>8</v>
      </c>
      <c r="D703" s="32" t="s">
        <v>178</v>
      </c>
      <c r="E703" s="32">
        <v>15</v>
      </c>
      <c r="F703" s="32">
        <f t="shared" ref="F703:F708" si="2">IF(C703="x",E703,0)</f>
        <v>15</v>
      </c>
      <c r="G703" s="159"/>
      <c r="H703" s="160"/>
      <c r="I703" s="159"/>
    </row>
    <row r="704" spans="1:9" s="161" customFormat="1" x14ac:dyDescent="0.3">
      <c r="A704" s="39"/>
      <c r="B704" s="185"/>
      <c r="C704" s="67"/>
      <c r="D704" s="32" t="s">
        <v>179</v>
      </c>
      <c r="E704" s="32">
        <v>12</v>
      </c>
      <c r="F704" s="32">
        <f t="shared" si="2"/>
        <v>0</v>
      </c>
      <c r="G704" s="41"/>
      <c r="H704" s="160"/>
      <c r="I704" s="41"/>
    </row>
    <row r="705" spans="1:9" s="161" customFormat="1" x14ac:dyDescent="0.3">
      <c r="A705" s="39"/>
      <c r="B705" s="185"/>
      <c r="C705" s="67"/>
      <c r="D705" s="32" t="s">
        <v>180</v>
      </c>
      <c r="E705" s="32">
        <v>8</v>
      </c>
      <c r="F705" s="32">
        <f t="shared" si="2"/>
        <v>0</v>
      </c>
      <c r="G705" s="41"/>
      <c r="H705" s="160"/>
      <c r="I705" s="41"/>
    </row>
    <row r="706" spans="1:9" s="161" customFormat="1" x14ac:dyDescent="0.3">
      <c r="A706" s="39"/>
      <c r="B706" s="185"/>
      <c r="C706" s="67"/>
      <c r="D706" s="32" t="s">
        <v>181</v>
      </c>
      <c r="E706" s="32">
        <v>4</v>
      </c>
      <c r="F706" s="32">
        <f t="shared" si="2"/>
        <v>0</v>
      </c>
      <c r="G706" s="41"/>
      <c r="H706" s="160"/>
      <c r="I706" s="41"/>
    </row>
    <row r="707" spans="1:9" s="161" customFormat="1" x14ac:dyDescent="0.3">
      <c r="A707" s="39"/>
      <c r="B707" s="185"/>
      <c r="C707" s="67"/>
      <c r="D707" s="32" t="s">
        <v>182</v>
      </c>
      <c r="E707" s="32">
        <v>0</v>
      </c>
      <c r="F707" s="32">
        <f t="shared" si="2"/>
        <v>0</v>
      </c>
      <c r="G707" s="41"/>
      <c r="H707" s="160"/>
      <c r="I707" s="41"/>
    </row>
    <row r="708" spans="1:9" s="161" customFormat="1" x14ac:dyDescent="0.3">
      <c r="A708" s="39"/>
      <c r="B708" s="5"/>
      <c r="C708" s="67"/>
      <c r="D708" s="32" t="s">
        <v>135</v>
      </c>
      <c r="E708" s="32">
        <v>15</v>
      </c>
      <c r="F708" s="32">
        <f t="shared" si="2"/>
        <v>0</v>
      </c>
      <c r="G708" s="41"/>
      <c r="H708" s="160"/>
      <c r="I708" s="41"/>
    </row>
    <row r="709" spans="1:9" s="161" customFormat="1" ht="43.2" x14ac:dyDescent="0.3">
      <c r="A709" s="39"/>
      <c r="B709" s="15" t="s">
        <v>521</v>
      </c>
      <c r="C709" s="5"/>
      <c r="D709" s="5"/>
      <c r="E709" s="5"/>
      <c r="F709" s="32"/>
      <c r="G709" s="41"/>
      <c r="H709" s="160"/>
      <c r="I709" s="41"/>
    </row>
    <row r="710" spans="1:9" s="161" customFormat="1" x14ac:dyDescent="0.3">
      <c r="A710" s="39"/>
      <c r="B710" s="38" t="s">
        <v>266</v>
      </c>
      <c r="C710" s="5"/>
      <c r="D710" s="5"/>
      <c r="E710" s="5"/>
      <c r="F710" s="32"/>
      <c r="G710" s="41"/>
      <c r="H710" s="160"/>
      <c r="I710" s="41"/>
    </row>
    <row r="711" spans="1:9" x14ac:dyDescent="0.3">
      <c r="B711" s="51"/>
      <c r="D711" s="15"/>
      <c r="E711" s="92"/>
      <c r="F711" s="32"/>
    </row>
    <row r="712" spans="1:9" x14ac:dyDescent="0.3">
      <c r="A712" s="39" t="s">
        <v>522</v>
      </c>
      <c r="B712" s="181" t="s">
        <v>523</v>
      </c>
      <c r="C712" s="30" t="s">
        <v>8</v>
      </c>
      <c r="D712" s="31" t="s">
        <v>9</v>
      </c>
      <c r="E712" s="53">
        <v>10</v>
      </c>
      <c r="F712" s="32">
        <f>IF(C712="x",E712,0)</f>
        <v>10</v>
      </c>
      <c r="G712" s="183"/>
      <c r="I712" s="183"/>
    </row>
    <row r="713" spans="1:9" x14ac:dyDescent="0.3">
      <c r="A713" s="39"/>
      <c r="B713" s="181"/>
      <c r="C713" s="34"/>
      <c r="D713" s="5" t="s">
        <v>11</v>
      </c>
      <c r="E713" s="92">
        <v>0</v>
      </c>
      <c r="F713" s="32">
        <f>IF(C713="x",E713,0)</f>
        <v>0</v>
      </c>
      <c r="G713" s="183"/>
      <c r="I713" s="183"/>
    </row>
    <row r="714" spans="1:9" x14ac:dyDescent="0.3">
      <c r="B714" s="15" t="s">
        <v>524</v>
      </c>
      <c r="D714" s="15"/>
      <c r="E714" s="92"/>
      <c r="F714" s="32"/>
    </row>
    <row r="715" spans="1:9" ht="129.6" x14ac:dyDescent="0.3">
      <c r="A715" s="39"/>
      <c r="B715" s="38" t="s">
        <v>525</v>
      </c>
      <c r="D715" s="15"/>
      <c r="E715" s="92"/>
      <c r="F715" s="32"/>
    </row>
    <row r="716" spans="1:9" x14ac:dyDescent="0.3">
      <c r="A716" s="39"/>
      <c r="B716" s="51"/>
      <c r="D716" s="15"/>
      <c r="E716" s="92"/>
      <c r="F716" s="32"/>
    </row>
    <row r="717" spans="1:9" x14ac:dyDescent="0.3">
      <c r="A717" s="39" t="s">
        <v>526</v>
      </c>
      <c r="B717" s="181" t="s">
        <v>527</v>
      </c>
      <c r="C717" s="30"/>
      <c r="D717" s="31" t="s">
        <v>528</v>
      </c>
      <c r="E717" s="53">
        <v>0</v>
      </c>
      <c r="F717" s="32">
        <f>IF(C717="x",E717,0)</f>
        <v>0</v>
      </c>
      <c r="G717" s="183"/>
      <c r="I717" s="183"/>
    </row>
    <row r="718" spans="1:9" x14ac:dyDescent="0.3">
      <c r="A718" s="39"/>
      <c r="B718" s="181"/>
      <c r="C718" s="30"/>
      <c r="D718" s="31" t="s">
        <v>529</v>
      </c>
      <c r="E718" s="53">
        <v>0</v>
      </c>
      <c r="F718" s="32">
        <f>IF(C718="x",E718,0)</f>
        <v>0</v>
      </c>
      <c r="G718" s="183"/>
      <c r="I718" s="183"/>
    </row>
    <row r="719" spans="1:9" x14ac:dyDescent="0.3">
      <c r="A719" s="39"/>
      <c r="B719" s="181"/>
      <c r="C719" s="30"/>
      <c r="D719" s="31" t="s">
        <v>530</v>
      </c>
      <c r="E719" s="53">
        <v>0</v>
      </c>
      <c r="F719" s="32">
        <f>IF(C719="x",E719,0)</f>
        <v>0</v>
      </c>
      <c r="G719" s="183"/>
      <c r="I719" s="183"/>
    </row>
    <row r="720" spans="1:9" x14ac:dyDescent="0.3">
      <c r="A720" s="39"/>
      <c r="B720" s="181"/>
      <c r="C720" s="34" t="s">
        <v>8</v>
      </c>
      <c r="D720" s="5" t="s">
        <v>531</v>
      </c>
      <c r="E720" s="92">
        <v>0</v>
      </c>
      <c r="F720" s="32">
        <f>IF(C720="x",E720,0)</f>
        <v>0</v>
      </c>
      <c r="G720" s="183"/>
      <c r="I720" s="183"/>
    </row>
    <row r="721" spans="1:9" x14ac:dyDescent="0.3">
      <c r="B721" s="51"/>
      <c r="D721" s="15"/>
      <c r="E721" s="92"/>
      <c r="F721" s="32"/>
    </row>
    <row r="722" spans="1:9" s="45" customFormat="1" ht="48.45" customHeight="1" x14ac:dyDescent="0.3">
      <c r="A722" s="39">
        <v>95</v>
      </c>
      <c r="B722" s="181" t="s">
        <v>532</v>
      </c>
      <c r="C722" s="30" t="s">
        <v>8</v>
      </c>
      <c r="D722" s="31" t="s">
        <v>9</v>
      </c>
      <c r="E722" s="53">
        <v>10</v>
      </c>
      <c r="F722" s="32">
        <f>IF(C722="x",E722,0)</f>
        <v>10</v>
      </c>
      <c r="G722" s="186"/>
      <c r="H722" s="115" t="s">
        <v>533</v>
      </c>
      <c r="I722" s="186"/>
    </row>
    <row r="723" spans="1:9" s="45" customFormat="1" x14ac:dyDescent="0.3">
      <c r="A723" s="48"/>
      <c r="B723" s="181"/>
      <c r="C723" s="30"/>
      <c r="D723" s="31" t="s">
        <v>11</v>
      </c>
      <c r="E723" s="53">
        <v>0</v>
      </c>
      <c r="F723" s="32">
        <f>IF(C723="x",E723,0)</f>
        <v>0</v>
      </c>
      <c r="G723" s="186"/>
      <c r="H723" s="150"/>
      <c r="I723" s="186"/>
    </row>
    <row r="724" spans="1:9" s="45" customFormat="1" ht="16.05" customHeight="1" x14ac:dyDescent="0.3">
      <c r="A724" s="48"/>
      <c r="B724" s="15" t="s">
        <v>534</v>
      </c>
      <c r="C724" s="5"/>
      <c r="D724" s="15"/>
      <c r="E724" s="151"/>
      <c r="F724" s="32"/>
      <c r="G724" s="47"/>
      <c r="H724" s="150"/>
      <c r="I724" s="47"/>
    </row>
    <row r="725" spans="1:9" s="45" customFormat="1" x14ac:dyDescent="0.3">
      <c r="A725" s="48"/>
      <c r="B725" s="38"/>
      <c r="C725" s="5"/>
      <c r="D725" s="15"/>
      <c r="E725" s="151"/>
      <c r="F725" s="32"/>
      <c r="G725" s="47"/>
      <c r="H725" s="150"/>
      <c r="I725" s="47"/>
    </row>
    <row r="726" spans="1:9" s="45" customFormat="1" x14ac:dyDescent="0.3">
      <c r="A726" s="48"/>
      <c r="B726" s="49"/>
      <c r="C726" s="5"/>
      <c r="E726" s="151"/>
      <c r="F726" s="32"/>
      <c r="G726" s="47"/>
      <c r="H726" s="150"/>
      <c r="I726" s="47"/>
    </row>
    <row r="727" spans="1:9" s="45" customFormat="1" x14ac:dyDescent="0.3">
      <c r="A727" s="39">
        <v>96</v>
      </c>
      <c r="B727" s="181" t="s">
        <v>535</v>
      </c>
      <c r="C727" s="30" t="s">
        <v>8</v>
      </c>
      <c r="D727" s="31" t="s">
        <v>9</v>
      </c>
      <c r="E727" s="92">
        <v>10</v>
      </c>
      <c r="F727" s="32">
        <f>IF(C727="x",E727,0)</f>
        <v>10</v>
      </c>
      <c r="G727" s="47"/>
      <c r="H727" s="150"/>
      <c r="I727" s="47"/>
    </row>
    <row r="728" spans="1:9" s="45" customFormat="1" x14ac:dyDescent="0.3">
      <c r="A728" s="48"/>
      <c r="B728" s="181"/>
      <c r="C728" s="30"/>
      <c r="D728" s="31" t="s">
        <v>11</v>
      </c>
      <c r="E728" s="92">
        <v>0</v>
      </c>
      <c r="F728" s="32">
        <f>IF(C728="x",E728,0)</f>
        <v>0</v>
      </c>
      <c r="G728" s="47"/>
      <c r="H728" s="150"/>
      <c r="I728" s="47"/>
    </row>
    <row r="729" spans="1:9" s="45" customFormat="1" x14ac:dyDescent="0.3">
      <c r="A729" s="48"/>
      <c r="B729" s="15" t="s">
        <v>536</v>
      </c>
      <c r="C729" s="5"/>
      <c r="D729" s="15"/>
      <c r="E729" s="151"/>
      <c r="F729" s="32"/>
      <c r="G729" s="47"/>
      <c r="H729" s="150"/>
      <c r="I729" s="47"/>
    </row>
    <row r="730" spans="1:9" s="45" customFormat="1" ht="100.8" x14ac:dyDescent="0.3">
      <c r="A730" s="48"/>
      <c r="B730" s="38" t="s">
        <v>537</v>
      </c>
      <c r="C730" s="5"/>
      <c r="D730" s="15"/>
      <c r="E730" s="151"/>
      <c r="F730" s="32"/>
      <c r="G730" s="47"/>
      <c r="H730" s="150"/>
      <c r="I730" s="47"/>
    </row>
    <row r="731" spans="1:9" s="45" customFormat="1" x14ac:dyDescent="0.3">
      <c r="A731" s="48"/>
      <c r="B731" s="49"/>
      <c r="C731" s="5"/>
      <c r="E731" s="151"/>
      <c r="F731" s="32"/>
      <c r="G731" s="47"/>
      <c r="H731" s="150"/>
      <c r="I731" s="47"/>
    </row>
    <row r="732" spans="1:9" x14ac:dyDescent="0.3">
      <c r="A732" s="39">
        <v>97</v>
      </c>
      <c r="B732" s="181" t="s">
        <v>538</v>
      </c>
      <c r="C732" s="34" t="s">
        <v>8</v>
      </c>
      <c r="D732" s="5" t="s">
        <v>9</v>
      </c>
      <c r="E732" s="92">
        <v>10</v>
      </c>
      <c r="F732" s="32">
        <f>IF(C732="x",E732,0)</f>
        <v>10</v>
      </c>
      <c r="G732" s="183"/>
      <c r="I732" s="183" t="s">
        <v>539</v>
      </c>
    </row>
    <row r="733" spans="1:9" x14ac:dyDescent="0.3">
      <c r="A733" s="39"/>
      <c r="B733" s="181"/>
      <c r="C733" s="34"/>
      <c r="D733" s="5" t="s">
        <v>11</v>
      </c>
      <c r="E733" s="92">
        <v>0</v>
      </c>
      <c r="F733" s="32">
        <f>IF(C733="x",E733,0)</f>
        <v>0</v>
      </c>
      <c r="G733" s="183"/>
      <c r="I733" s="183"/>
    </row>
    <row r="734" spans="1:9" ht="28.8" x14ac:dyDescent="0.3">
      <c r="A734" s="39"/>
      <c r="B734" s="162" t="s">
        <v>540</v>
      </c>
      <c r="D734" s="15"/>
      <c r="E734" s="92"/>
      <c r="F734" s="32"/>
      <c r="G734" s="41"/>
      <c r="I734" s="41"/>
    </row>
    <row r="735" spans="1:9" ht="86.4" x14ac:dyDescent="0.3">
      <c r="B735" s="38" t="s">
        <v>541</v>
      </c>
      <c r="D735" s="15"/>
      <c r="E735" s="92"/>
      <c r="F735" s="32"/>
    </row>
    <row r="736" spans="1:9" s="45" customFormat="1" x14ac:dyDescent="0.3">
      <c r="A736" s="48"/>
      <c r="B736" s="49"/>
      <c r="C736" s="5"/>
      <c r="E736" s="151"/>
      <c r="F736" s="32"/>
      <c r="G736" s="47"/>
      <c r="H736" s="150"/>
      <c r="I736" s="47"/>
    </row>
    <row r="737" spans="1:9" ht="15.6" x14ac:dyDescent="0.3">
      <c r="B737" s="154" t="s">
        <v>542</v>
      </c>
      <c r="C737" s="155"/>
      <c r="D737" s="155"/>
      <c r="E737" s="155"/>
      <c r="F737" s="156">
        <f>SUM(F738:F790)</f>
        <v>120</v>
      </c>
      <c r="G737" s="155"/>
      <c r="H737" s="157"/>
      <c r="I737" s="155"/>
    </row>
    <row r="738" spans="1:9" x14ac:dyDescent="0.3">
      <c r="A738" s="39">
        <v>98</v>
      </c>
      <c r="B738" s="181" t="s">
        <v>543</v>
      </c>
      <c r="C738" s="30" t="s">
        <v>8</v>
      </c>
      <c r="D738" s="31" t="s">
        <v>9</v>
      </c>
      <c r="E738" s="53">
        <v>30</v>
      </c>
      <c r="F738" s="32">
        <f>IF(C738="x",E738,0)</f>
        <v>30</v>
      </c>
      <c r="G738" s="183"/>
      <c r="I738" s="183" t="s">
        <v>544</v>
      </c>
    </row>
    <row r="739" spans="1:9" x14ac:dyDescent="0.3">
      <c r="A739" s="39"/>
      <c r="B739" s="181"/>
      <c r="C739" s="34"/>
      <c r="D739" s="5" t="s">
        <v>11</v>
      </c>
      <c r="E739" s="92">
        <v>0</v>
      </c>
      <c r="F739" s="32">
        <f>IF(C739="x",E739,0)</f>
        <v>0</v>
      </c>
      <c r="G739" s="183"/>
      <c r="I739" s="183"/>
    </row>
    <row r="740" spans="1:9" x14ac:dyDescent="0.3">
      <c r="A740" s="39"/>
      <c r="B740" s="15" t="s">
        <v>545</v>
      </c>
      <c r="D740" s="15"/>
      <c r="E740" s="92"/>
      <c r="F740" s="32"/>
      <c r="G740" s="41"/>
      <c r="I740" s="41"/>
    </row>
    <row r="741" spans="1:9" ht="100.8" x14ac:dyDescent="0.3">
      <c r="B741" s="38" t="s">
        <v>546</v>
      </c>
      <c r="D741" s="15"/>
      <c r="E741" s="92"/>
      <c r="F741" s="32"/>
      <c r="G741" s="41"/>
      <c r="I741" s="41"/>
    </row>
    <row r="742" spans="1:9" x14ac:dyDescent="0.3">
      <c r="B742" s="15"/>
      <c r="D742" s="15"/>
      <c r="E742" s="92"/>
      <c r="F742" s="32"/>
      <c r="G742" s="41"/>
      <c r="I742" s="41"/>
    </row>
    <row r="743" spans="1:9" x14ac:dyDescent="0.3">
      <c r="A743" s="39">
        <v>99</v>
      </c>
      <c r="B743" s="181" t="s">
        <v>547</v>
      </c>
      <c r="C743" s="30"/>
      <c r="D743" s="31" t="s">
        <v>9</v>
      </c>
      <c r="E743" s="53">
        <v>10</v>
      </c>
      <c r="F743" s="32">
        <f>IF(C743="x",E743,0)</f>
        <v>0</v>
      </c>
      <c r="G743" s="183"/>
      <c r="I743" s="183"/>
    </row>
    <row r="744" spans="1:9" x14ac:dyDescent="0.3">
      <c r="A744" s="39"/>
      <c r="B744" s="181"/>
      <c r="C744" s="34" t="s">
        <v>8</v>
      </c>
      <c r="D744" s="5" t="s">
        <v>11</v>
      </c>
      <c r="E744" s="92">
        <v>0</v>
      </c>
      <c r="F744" s="32">
        <f>IF(C744="x",E744,0)</f>
        <v>0</v>
      </c>
      <c r="G744" s="183"/>
      <c r="I744" s="183"/>
    </row>
    <row r="745" spans="1:9" x14ac:dyDescent="0.3">
      <c r="B745" s="51"/>
      <c r="D745" s="15"/>
      <c r="E745" s="92"/>
      <c r="F745" s="32"/>
    </row>
    <row r="746" spans="1:9" x14ac:dyDescent="0.3">
      <c r="A746" s="39">
        <v>100</v>
      </c>
      <c r="B746" s="181" t="s">
        <v>548</v>
      </c>
      <c r="C746" s="30" t="s">
        <v>8</v>
      </c>
      <c r="D746" s="31" t="s">
        <v>9</v>
      </c>
      <c r="E746" s="53">
        <v>10</v>
      </c>
      <c r="F746" s="32">
        <f>IF(C746="x",E746,0)</f>
        <v>10</v>
      </c>
      <c r="G746" s="183"/>
      <c r="I746" s="183" t="s">
        <v>549</v>
      </c>
    </row>
    <row r="747" spans="1:9" x14ac:dyDescent="0.3">
      <c r="A747" s="39"/>
      <c r="B747" s="181"/>
      <c r="C747" s="34"/>
      <c r="D747" s="5" t="s">
        <v>11</v>
      </c>
      <c r="E747" s="92">
        <v>0</v>
      </c>
      <c r="F747" s="32">
        <f>IF(C747="x",E747,0)</f>
        <v>0</v>
      </c>
      <c r="G747" s="183"/>
      <c r="I747" s="183"/>
    </row>
    <row r="748" spans="1:9" x14ac:dyDescent="0.3">
      <c r="A748" s="39"/>
      <c r="B748" s="15" t="s">
        <v>550</v>
      </c>
      <c r="D748" s="15"/>
      <c r="E748" s="92"/>
      <c r="F748" s="32"/>
    </row>
    <row r="749" spans="1:9" ht="28.8" x14ac:dyDescent="0.3">
      <c r="B749" s="38" t="s">
        <v>551</v>
      </c>
      <c r="D749" s="15"/>
      <c r="E749" s="92"/>
      <c r="F749" s="32"/>
    </row>
    <row r="750" spans="1:9" x14ac:dyDescent="0.3">
      <c r="B750" s="42"/>
      <c r="D750" s="15"/>
      <c r="E750" s="92"/>
      <c r="F750" s="32"/>
    </row>
    <row r="751" spans="1:9" x14ac:dyDescent="0.3">
      <c r="A751" s="39">
        <v>101</v>
      </c>
      <c r="B751" s="181" t="s">
        <v>552</v>
      </c>
      <c r="C751" s="30" t="s">
        <v>8</v>
      </c>
      <c r="D751" s="31" t="s">
        <v>9</v>
      </c>
      <c r="E751" s="53">
        <v>15</v>
      </c>
      <c r="F751" s="32">
        <f>IF(C751="x",E751,0)</f>
        <v>15</v>
      </c>
      <c r="G751" s="183"/>
      <c r="I751" s="183" t="s">
        <v>553</v>
      </c>
    </row>
    <row r="752" spans="1:9" x14ac:dyDescent="0.3">
      <c r="A752" s="39"/>
      <c r="B752" s="181"/>
      <c r="C752" s="34"/>
      <c r="D752" s="5" t="s">
        <v>11</v>
      </c>
      <c r="E752" s="92">
        <v>0</v>
      </c>
      <c r="F752" s="32">
        <f>IF(C752="x",E752,0)</f>
        <v>0</v>
      </c>
      <c r="G752" s="183"/>
      <c r="I752" s="183"/>
    </row>
    <row r="753" spans="1:9" x14ac:dyDescent="0.3">
      <c r="B753" s="15" t="s">
        <v>554</v>
      </c>
      <c r="D753" s="15"/>
      <c r="E753" s="92"/>
      <c r="F753" s="32"/>
    </row>
    <row r="754" spans="1:9" ht="72" x14ac:dyDescent="0.3">
      <c r="A754" s="39"/>
      <c r="B754" s="38" t="s">
        <v>555</v>
      </c>
      <c r="D754" s="15"/>
      <c r="E754" s="92"/>
      <c r="F754" s="32"/>
    </row>
    <row r="755" spans="1:9" x14ac:dyDescent="0.3">
      <c r="B755" s="42"/>
      <c r="D755" s="15"/>
      <c r="E755" s="92"/>
      <c r="F755" s="32"/>
    </row>
    <row r="756" spans="1:9" x14ac:dyDescent="0.3">
      <c r="A756" s="39">
        <v>102</v>
      </c>
      <c r="B756" s="181" t="s">
        <v>556</v>
      </c>
      <c r="C756" s="30" t="s">
        <v>8</v>
      </c>
      <c r="D756" s="31" t="s">
        <v>9</v>
      </c>
      <c r="E756" s="53">
        <v>10</v>
      </c>
      <c r="F756" s="32">
        <f>IF(C756="x",E756,0)</f>
        <v>10</v>
      </c>
      <c r="G756" s="183"/>
      <c r="I756" s="183"/>
    </row>
    <row r="757" spans="1:9" x14ac:dyDescent="0.3">
      <c r="A757" s="39"/>
      <c r="B757" s="181"/>
      <c r="C757" s="34"/>
      <c r="D757" s="5" t="s">
        <v>11</v>
      </c>
      <c r="E757" s="92">
        <v>0</v>
      </c>
      <c r="F757" s="32">
        <f>IF(C757="x",E757,0)</f>
        <v>0</v>
      </c>
      <c r="G757" s="183"/>
      <c r="I757" s="183"/>
    </row>
    <row r="758" spans="1:9" x14ac:dyDescent="0.3">
      <c r="A758" s="39"/>
      <c r="B758" s="15" t="s">
        <v>557</v>
      </c>
      <c r="D758" s="15"/>
      <c r="E758" s="92"/>
      <c r="F758" s="32"/>
    </row>
    <row r="759" spans="1:9" ht="28.8" x14ac:dyDescent="0.3">
      <c r="B759" s="38" t="s">
        <v>558</v>
      </c>
      <c r="D759" s="15"/>
      <c r="E759" s="92"/>
      <c r="F759" s="32"/>
    </row>
    <row r="760" spans="1:9" x14ac:dyDescent="0.3">
      <c r="B760" s="51"/>
      <c r="D760" s="15"/>
      <c r="E760" s="92"/>
      <c r="F760" s="32"/>
    </row>
    <row r="761" spans="1:9" x14ac:dyDescent="0.3">
      <c r="A761" s="39">
        <v>103</v>
      </c>
      <c r="B761" s="181" t="s">
        <v>559</v>
      </c>
      <c r="C761" s="67"/>
      <c r="D761" s="32" t="s">
        <v>9</v>
      </c>
      <c r="E761" s="53">
        <v>10</v>
      </c>
      <c r="F761" s="32">
        <f>IF(C761="x",E761,0)</f>
        <v>0</v>
      </c>
      <c r="G761" s="182"/>
      <c r="I761" s="182"/>
    </row>
    <row r="762" spans="1:9" x14ac:dyDescent="0.3">
      <c r="A762" s="39"/>
      <c r="B762" s="181"/>
      <c r="C762" s="67" t="s">
        <v>8</v>
      </c>
      <c r="D762" s="32" t="s">
        <v>11</v>
      </c>
      <c r="E762" s="92">
        <v>0</v>
      </c>
      <c r="F762" s="32">
        <f>IF(C762="x",E762,0)</f>
        <v>0</v>
      </c>
      <c r="G762" s="182"/>
      <c r="I762" s="182"/>
    </row>
    <row r="763" spans="1:9" x14ac:dyDescent="0.3">
      <c r="B763" s="15" t="s">
        <v>560</v>
      </c>
      <c r="D763" s="15"/>
      <c r="E763" s="92"/>
      <c r="F763" s="32"/>
    </row>
    <row r="764" spans="1:9" x14ac:dyDescent="0.3">
      <c r="A764" s="39"/>
      <c r="B764" s="38" t="s">
        <v>266</v>
      </c>
      <c r="D764" s="15"/>
      <c r="E764" s="92"/>
      <c r="F764" s="32"/>
    </row>
    <row r="765" spans="1:9" x14ac:dyDescent="0.3">
      <c r="A765" s="39"/>
      <c r="B765" s="51"/>
      <c r="D765" s="15"/>
      <c r="E765" s="92"/>
      <c r="F765" s="32"/>
      <c r="G765" s="76"/>
      <c r="I765" s="76"/>
    </row>
    <row r="766" spans="1:9" x14ac:dyDescent="0.3">
      <c r="A766" s="39" t="s">
        <v>561</v>
      </c>
      <c r="B766" s="181" t="s">
        <v>562</v>
      </c>
      <c r="C766" s="67" t="s">
        <v>8</v>
      </c>
      <c r="D766" s="32" t="s">
        <v>9</v>
      </c>
      <c r="E766" s="53">
        <v>15</v>
      </c>
      <c r="F766" s="32">
        <f>IF(C766="x",E766,0)</f>
        <v>15</v>
      </c>
      <c r="G766" s="182"/>
      <c r="I766" s="182"/>
    </row>
    <row r="767" spans="1:9" x14ac:dyDescent="0.3">
      <c r="A767" s="39"/>
      <c r="B767" s="181"/>
      <c r="C767" s="67"/>
      <c r="D767" s="32" t="s">
        <v>11</v>
      </c>
      <c r="E767" s="92">
        <v>0</v>
      </c>
      <c r="F767" s="32">
        <f>IF(C767="x",E767,0)</f>
        <v>0</v>
      </c>
      <c r="G767" s="182"/>
      <c r="I767" s="182"/>
    </row>
    <row r="768" spans="1:9" x14ac:dyDescent="0.3">
      <c r="A768" s="39"/>
      <c r="B768" s="15" t="s">
        <v>563</v>
      </c>
      <c r="D768" s="15"/>
      <c r="E768" s="92"/>
      <c r="F768" s="32"/>
    </row>
    <row r="769" spans="1:9" ht="43.2" x14ac:dyDescent="0.3">
      <c r="B769" s="38" t="s">
        <v>564</v>
      </c>
      <c r="D769" s="15"/>
      <c r="E769" s="92"/>
      <c r="F769" s="32"/>
    </row>
    <row r="770" spans="1:9" x14ac:dyDescent="0.3">
      <c r="B770" s="125"/>
      <c r="D770" s="15"/>
      <c r="E770" s="92"/>
      <c r="F770" s="32"/>
    </row>
    <row r="771" spans="1:9" x14ac:dyDescent="0.3">
      <c r="A771" s="39" t="s">
        <v>565</v>
      </c>
      <c r="B771" s="181" t="s">
        <v>566</v>
      </c>
      <c r="C771" s="30"/>
      <c r="D771" s="31" t="s">
        <v>567</v>
      </c>
      <c r="E771" s="53">
        <v>0</v>
      </c>
      <c r="F771" s="32">
        <f>IF(C771="x",E771,0)</f>
        <v>0</v>
      </c>
      <c r="G771" s="183"/>
      <c r="I771" s="183"/>
    </row>
    <row r="772" spans="1:9" x14ac:dyDescent="0.3">
      <c r="A772" s="39"/>
      <c r="B772" s="181"/>
      <c r="C772" s="30" t="s">
        <v>8</v>
      </c>
      <c r="D772" s="31" t="s">
        <v>568</v>
      </c>
      <c r="E772" s="53">
        <v>0</v>
      </c>
      <c r="F772" s="32">
        <f>IF(C772="x",E772,0)</f>
        <v>0</v>
      </c>
      <c r="G772" s="183"/>
      <c r="I772" s="183"/>
    </row>
    <row r="773" spans="1:9" x14ac:dyDescent="0.3">
      <c r="A773" s="39"/>
      <c r="B773" s="181"/>
      <c r="C773" s="30"/>
      <c r="D773" s="31" t="s">
        <v>569</v>
      </c>
      <c r="E773" s="53">
        <v>0</v>
      </c>
      <c r="F773" s="32">
        <f>IF(C773="x",E773,0)</f>
        <v>0</v>
      </c>
      <c r="G773" s="183"/>
      <c r="I773" s="183"/>
    </row>
    <row r="774" spans="1:9" x14ac:dyDescent="0.3">
      <c r="A774" s="39"/>
      <c r="B774" s="181"/>
      <c r="C774" s="34"/>
      <c r="D774" s="5" t="s">
        <v>570</v>
      </c>
      <c r="E774" s="92">
        <v>0</v>
      </c>
      <c r="F774" s="32">
        <f>IF(C774="x",E774,0)</f>
        <v>0</v>
      </c>
      <c r="G774" s="183"/>
      <c r="I774" s="183"/>
    </row>
    <row r="775" spans="1:9" x14ac:dyDescent="0.3">
      <c r="A775" s="39"/>
      <c r="B775" s="5"/>
      <c r="C775" s="40"/>
      <c r="D775" s="5"/>
      <c r="E775" s="92"/>
      <c r="F775" s="32"/>
      <c r="G775" s="41"/>
      <c r="I775" s="41"/>
    </row>
    <row r="776" spans="1:9" s="15" customFormat="1" x14ac:dyDescent="0.3">
      <c r="A776" s="39" t="s">
        <v>571</v>
      </c>
      <c r="B776" s="181" t="s">
        <v>572</v>
      </c>
      <c r="C776" s="30" t="s">
        <v>8</v>
      </c>
      <c r="D776" s="31" t="s">
        <v>9</v>
      </c>
      <c r="E776" s="53">
        <v>10</v>
      </c>
      <c r="F776" s="32">
        <f>IF(C776="x",E776,0)</f>
        <v>10</v>
      </c>
      <c r="G776" s="183"/>
      <c r="H776" s="44"/>
      <c r="I776" s="183"/>
    </row>
    <row r="777" spans="1:9" s="15" customFormat="1" x14ac:dyDescent="0.3">
      <c r="A777" s="39"/>
      <c r="B777" s="181"/>
      <c r="C777" s="30"/>
      <c r="D777" s="31" t="s">
        <v>11</v>
      </c>
      <c r="E777" s="53">
        <v>0</v>
      </c>
      <c r="F777" s="32">
        <f>IF(C777="x",E777,0)</f>
        <v>0</v>
      </c>
      <c r="G777" s="183"/>
      <c r="H777" s="44"/>
      <c r="I777" s="183"/>
    </row>
    <row r="778" spans="1:9" s="15" customFormat="1" x14ac:dyDescent="0.3">
      <c r="A778" s="39"/>
      <c r="B778" s="15" t="s">
        <v>563</v>
      </c>
      <c r="C778" s="5"/>
      <c r="E778" s="92"/>
      <c r="F778" s="32"/>
      <c r="G778" s="41"/>
      <c r="H778" s="44"/>
      <c r="I778" s="41"/>
    </row>
    <row r="779" spans="1:9" s="15" customFormat="1" ht="28.8" x14ac:dyDescent="0.3">
      <c r="A779" s="39"/>
      <c r="B779" s="38" t="s">
        <v>573</v>
      </c>
      <c r="C779" s="5"/>
      <c r="E779" s="92"/>
      <c r="F779" s="32"/>
      <c r="G779" s="41"/>
      <c r="H779" s="44"/>
      <c r="I779" s="41"/>
    </row>
    <row r="780" spans="1:9" s="15" customFormat="1" x14ac:dyDescent="0.3">
      <c r="A780" s="39"/>
      <c r="B780" s="5"/>
      <c r="C780" s="50"/>
      <c r="D780" s="31"/>
      <c r="E780" s="53"/>
      <c r="F780" s="32"/>
      <c r="G780" s="41"/>
      <c r="H780" s="44"/>
      <c r="I780" s="41"/>
    </row>
    <row r="781" spans="1:9" s="15" customFormat="1" x14ac:dyDescent="0.3">
      <c r="A781" s="39" t="s">
        <v>574</v>
      </c>
      <c r="B781" s="181" t="s">
        <v>575</v>
      </c>
      <c r="C781" s="67" t="s">
        <v>8</v>
      </c>
      <c r="D781" s="32" t="s">
        <v>9</v>
      </c>
      <c r="E781" s="53">
        <v>15</v>
      </c>
      <c r="F781" s="32">
        <f>IF(C781="x",E781,0)</f>
        <v>15</v>
      </c>
      <c r="G781" s="41"/>
      <c r="H781" s="44"/>
      <c r="I781" s="41"/>
    </row>
    <row r="782" spans="1:9" s="15" customFormat="1" x14ac:dyDescent="0.3">
      <c r="A782" s="39"/>
      <c r="B782" s="181"/>
      <c r="C782" s="67"/>
      <c r="D782" s="32" t="s">
        <v>11</v>
      </c>
      <c r="E782" s="53">
        <v>0</v>
      </c>
      <c r="F782" s="32">
        <f>IF(C782="x",E782,0)</f>
        <v>0</v>
      </c>
      <c r="G782" s="41"/>
      <c r="H782" s="44"/>
      <c r="I782" s="41"/>
    </row>
    <row r="783" spans="1:9" s="15" customFormat="1" x14ac:dyDescent="0.3">
      <c r="A783" s="39"/>
      <c r="B783" s="15" t="s">
        <v>379</v>
      </c>
      <c r="C783" s="5"/>
      <c r="E783" s="92"/>
      <c r="F783" s="32"/>
      <c r="G783" s="41"/>
      <c r="H783" s="44"/>
      <c r="I783" s="41"/>
    </row>
    <row r="784" spans="1:9" s="15" customFormat="1" ht="144" x14ac:dyDescent="0.3">
      <c r="A784" s="39"/>
      <c r="B784" s="38" t="s">
        <v>576</v>
      </c>
      <c r="C784" s="5"/>
      <c r="E784" s="92"/>
      <c r="F784" s="32"/>
      <c r="G784" s="41"/>
      <c r="H784" s="44"/>
      <c r="I784" s="41"/>
    </row>
    <row r="785" spans="1:9" s="15" customFormat="1" x14ac:dyDescent="0.3">
      <c r="A785" s="39"/>
      <c r="B785" s="51"/>
      <c r="C785" s="5"/>
      <c r="E785" s="92"/>
      <c r="F785" s="32"/>
      <c r="G785" s="76"/>
      <c r="H785" s="44"/>
      <c r="I785" s="76"/>
    </row>
    <row r="786" spans="1:9" s="15" customFormat="1" x14ac:dyDescent="0.3">
      <c r="A786" s="39" t="s">
        <v>577</v>
      </c>
      <c r="B786" s="181" t="s">
        <v>578</v>
      </c>
      <c r="C786" s="67" t="s">
        <v>8</v>
      </c>
      <c r="D786" s="32" t="s">
        <v>9</v>
      </c>
      <c r="E786" s="53">
        <v>15</v>
      </c>
      <c r="F786" s="32">
        <f>IF(C786="x",E786,0)</f>
        <v>15</v>
      </c>
      <c r="G786" s="183"/>
      <c r="H786" s="44"/>
      <c r="I786" s="183" t="s">
        <v>579</v>
      </c>
    </row>
    <row r="787" spans="1:9" s="15" customFormat="1" x14ac:dyDescent="0.3">
      <c r="A787" s="39"/>
      <c r="B787" s="181"/>
      <c r="C787" s="67"/>
      <c r="D787" s="32" t="s">
        <v>11</v>
      </c>
      <c r="E787" s="53">
        <v>0</v>
      </c>
      <c r="F787" s="32">
        <f>IF(C787="x",E787,0)</f>
        <v>0</v>
      </c>
      <c r="G787" s="183"/>
      <c r="H787" s="44"/>
      <c r="I787" s="183"/>
    </row>
    <row r="788" spans="1:9" s="15" customFormat="1" x14ac:dyDescent="0.3">
      <c r="A788" s="39"/>
      <c r="B788" s="15" t="s">
        <v>580</v>
      </c>
      <c r="C788" s="5"/>
      <c r="E788" s="92"/>
      <c r="F788" s="32"/>
      <c r="G788" s="41"/>
      <c r="H788" s="44"/>
      <c r="I788" s="41"/>
    </row>
    <row r="789" spans="1:9" s="15" customFormat="1" ht="42.6" customHeight="1" x14ac:dyDescent="0.3">
      <c r="A789" s="39"/>
      <c r="B789" s="38" t="s">
        <v>581</v>
      </c>
      <c r="C789" s="5"/>
      <c r="E789" s="92"/>
      <c r="F789" s="32"/>
      <c r="G789" s="41"/>
      <c r="H789" s="44"/>
      <c r="I789" s="41"/>
    </row>
    <row r="790" spans="1:9" x14ac:dyDescent="0.3">
      <c r="B790" s="51"/>
      <c r="D790" s="15"/>
      <c r="E790" s="92"/>
      <c r="F790" s="32"/>
      <c r="G790" s="76"/>
      <c r="I790" s="76"/>
    </row>
    <row r="791" spans="1:9" x14ac:dyDescent="0.3">
      <c r="A791" s="163"/>
      <c r="B791" s="164" t="s">
        <v>582</v>
      </c>
      <c r="C791" s="165"/>
      <c r="D791" s="165"/>
      <c r="E791" s="165"/>
      <c r="F791" s="165"/>
      <c r="G791" s="165"/>
      <c r="H791" s="166"/>
      <c r="I791" s="165"/>
    </row>
    <row r="792" spans="1:9" x14ac:dyDescent="0.3">
      <c r="B792" s="4"/>
      <c r="E792" s="141"/>
      <c r="F792" s="95"/>
    </row>
    <row r="793" spans="1:9" x14ac:dyDescent="0.3">
      <c r="F793" s="32"/>
    </row>
    <row r="794" spans="1:9" ht="25.8" x14ac:dyDescent="0.3">
      <c r="A794" s="136"/>
      <c r="B794" s="167" t="s">
        <v>583</v>
      </c>
      <c r="C794" s="167"/>
      <c r="D794" s="167"/>
      <c r="E794" s="167"/>
      <c r="F794" s="168">
        <f>SUM(F797,F829,F890,F955)</f>
        <v>546</v>
      </c>
      <c r="G794" s="167"/>
      <c r="H794" s="169"/>
      <c r="I794" s="167"/>
    </row>
    <row r="795" spans="1:9" ht="100.8" x14ac:dyDescent="0.3">
      <c r="B795" s="3" t="s">
        <v>584</v>
      </c>
      <c r="E795" s="141"/>
      <c r="F795" s="32"/>
    </row>
    <row r="796" spans="1:9" x14ac:dyDescent="0.3">
      <c r="B796" s="100" t="s">
        <v>3</v>
      </c>
      <c r="C796" s="90"/>
      <c r="D796" s="100" t="s">
        <v>4</v>
      </c>
      <c r="E796" s="142"/>
      <c r="F796" s="143"/>
      <c r="G796" s="103"/>
      <c r="H796" s="104"/>
      <c r="I796" s="103" t="s">
        <v>5</v>
      </c>
    </row>
    <row r="797" spans="1:9" ht="15.6" x14ac:dyDescent="0.3">
      <c r="B797" s="170" t="s">
        <v>585</v>
      </c>
      <c r="C797" s="171"/>
      <c r="D797" s="171"/>
      <c r="E797" s="171"/>
      <c r="F797" s="172">
        <f>SUM(F798:F828)</f>
        <v>90</v>
      </c>
      <c r="G797" s="171"/>
      <c r="H797" s="173"/>
      <c r="I797" s="171"/>
    </row>
    <row r="798" spans="1:9" x14ac:dyDescent="0.3">
      <c r="A798" s="39">
        <v>106</v>
      </c>
      <c r="B798" s="181" t="s">
        <v>586</v>
      </c>
      <c r="C798" s="34" t="s">
        <v>8</v>
      </c>
      <c r="D798" s="5" t="s">
        <v>9</v>
      </c>
      <c r="E798" s="92">
        <v>20</v>
      </c>
      <c r="F798" s="32">
        <f>IF(C798="x",E798,0)</f>
        <v>20</v>
      </c>
      <c r="G798" s="183"/>
      <c r="I798" s="183" t="s">
        <v>587</v>
      </c>
    </row>
    <row r="799" spans="1:9" x14ac:dyDescent="0.3">
      <c r="A799" s="39"/>
      <c r="B799" s="181"/>
      <c r="C799" s="34"/>
      <c r="D799" s="5" t="s">
        <v>11</v>
      </c>
      <c r="E799" s="92">
        <v>0</v>
      </c>
      <c r="F799" s="32">
        <f>IF(C799="x",E799,0)</f>
        <v>0</v>
      </c>
      <c r="G799" s="183"/>
      <c r="I799" s="183"/>
    </row>
    <row r="800" spans="1:9" x14ac:dyDescent="0.3">
      <c r="A800" s="39"/>
      <c r="B800" s="162" t="s">
        <v>588</v>
      </c>
      <c r="D800" s="5"/>
      <c r="E800" s="92"/>
      <c r="F800" s="32"/>
      <c r="G800" s="41"/>
      <c r="I800" s="41"/>
    </row>
    <row r="801" spans="1:9" ht="57.6" x14ac:dyDescent="0.3">
      <c r="B801" s="38" t="s">
        <v>589</v>
      </c>
      <c r="D801" s="5"/>
      <c r="E801" s="92"/>
      <c r="F801" s="32"/>
    </row>
    <row r="802" spans="1:9" x14ac:dyDescent="0.3">
      <c r="B802" s="15"/>
      <c r="D802" s="5"/>
      <c r="E802" s="92"/>
      <c r="F802" s="32"/>
      <c r="G802" s="41"/>
      <c r="I802" s="41"/>
    </row>
    <row r="803" spans="1:9" x14ac:dyDescent="0.3">
      <c r="A803" s="1">
        <v>107</v>
      </c>
      <c r="B803" s="181" t="s">
        <v>590</v>
      </c>
      <c r="C803" s="67" t="s">
        <v>8</v>
      </c>
      <c r="D803" s="174">
        <v>1</v>
      </c>
      <c r="E803" s="175">
        <v>20</v>
      </c>
      <c r="F803" s="32">
        <f t="shared" ref="F803:F808" si="3">IF(C803="x",E803,0)</f>
        <v>20</v>
      </c>
    </row>
    <row r="804" spans="1:9" x14ac:dyDescent="0.3">
      <c r="B804" s="181"/>
      <c r="C804" s="67"/>
      <c r="D804" s="32" t="s">
        <v>591</v>
      </c>
      <c r="E804" s="175">
        <v>18</v>
      </c>
      <c r="F804" s="32">
        <f t="shared" si="3"/>
        <v>0</v>
      </c>
    </row>
    <row r="805" spans="1:9" x14ac:dyDescent="0.3">
      <c r="B805" s="181"/>
      <c r="C805" s="67"/>
      <c r="D805" s="32" t="s">
        <v>592</v>
      </c>
      <c r="E805" s="175">
        <v>15</v>
      </c>
      <c r="F805" s="32">
        <f t="shared" si="3"/>
        <v>0</v>
      </c>
    </row>
    <row r="806" spans="1:9" x14ac:dyDescent="0.3">
      <c r="B806" s="181"/>
      <c r="C806" s="67"/>
      <c r="D806" s="32" t="s">
        <v>593</v>
      </c>
      <c r="E806" s="175">
        <v>11</v>
      </c>
      <c r="F806" s="32">
        <f t="shared" si="3"/>
        <v>0</v>
      </c>
    </row>
    <row r="807" spans="1:9" x14ac:dyDescent="0.3">
      <c r="B807" s="181"/>
      <c r="C807" s="67"/>
      <c r="D807" s="32" t="s">
        <v>594</v>
      </c>
      <c r="E807" s="175">
        <v>6</v>
      </c>
      <c r="F807" s="32">
        <f t="shared" si="3"/>
        <v>0</v>
      </c>
    </row>
    <row r="808" spans="1:9" x14ac:dyDescent="0.3">
      <c r="B808" s="181"/>
      <c r="C808" s="67"/>
      <c r="D808" s="32" t="s">
        <v>595</v>
      </c>
      <c r="E808" s="175">
        <v>0</v>
      </c>
      <c r="F808" s="32">
        <f t="shared" si="3"/>
        <v>0</v>
      </c>
    </row>
    <row r="809" spans="1:9" x14ac:dyDescent="0.3">
      <c r="B809" s="51"/>
      <c r="D809" s="5"/>
      <c r="E809" s="92"/>
      <c r="F809" s="32"/>
      <c r="G809" s="76"/>
      <c r="I809" s="76"/>
    </row>
    <row r="810" spans="1:9" x14ac:dyDescent="0.3">
      <c r="A810" s="1">
        <v>108</v>
      </c>
      <c r="B810" s="181" t="s">
        <v>596</v>
      </c>
      <c r="C810" s="67"/>
      <c r="D810" s="32" t="s">
        <v>597</v>
      </c>
      <c r="E810" s="175">
        <v>40</v>
      </c>
      <c r="F810" s="32">
        <f>IF(C810="x",E810,0)</f>
        <v>0</v>
      </c>
    </row>
    <row r="811" spans="1:9" x14ac:dyDescent="0.3">
      <c r="B811" s="181"/>
      <c r="C811" s="67" t="s">
        <v>8</v>
      </c>
      <c r="D811" s="32" t="s">
        <v>598</v>
      </c>
      <c r="E811" s="175">
        <v>15</v>
      </c>
      <c r="F811" s="32">
        <f>IF(C811="x",E811,0)</f>
        <v>15</v>
      </c>
    </row>
    <row r="812" spans="1:9" x14ac:dyDescent="0.3">
      <c r="B812" s="181"/>
      <c r="C812" s="67"/>
      <c r="D812" s="32" t="s">
        <v>599</v>
      </c>
      <c r="E812" s="175">
        <v>5</v>
      </c>
      <c r="F812" s="32">
        <f>IF(C812="x",E812,0)</f>
        <v>0</v>
      </c>
    </row>
    <row r="813" spans="1:9" x14ac:dyDescent="0.3">
      <c r="B813" s="181"/>
      <c r="C813" s="67"/>
      <c r="D813" s="32" t="s">
        <v>600</v>
      </c>
      <c r="E813" s="175">
        <v>0</v>
      </c>
      <c r="F813" s="32">
        <f>IF(C813="x",E813,0)</f>
        <v>0</v>
      </c>
    </row>
    <row r="814" spans="1:9" x14ac:dyDescent="0.3">
      <c r="A814" s="39"/>
      <c r="B814" s="162" t="s">
        <v>601</v>
      </c>
      <c r="D814" s="5"/>
      <c r="E814" s="92"/>
      <c r="F814" s="32"/>
      <c r="G814" s="41"/>
      <c r="I814" s="41"/>
    </row>
    <row r="815" spans="1:9" x14ac:dyDescent="0.3">
      <c r="B815" s="38" t="s">
        <v>602</v>
      </c>
      <c r="D815" s="5"/>
      <c r="E815" s="92"/>
      <c r="F815" s="32"/>
    </row>
    <row r="816" spans="1:9" x14ac:dyDescent="0.3">
      <c r="B816" s="51"/>
      <c r="D816" s="5"/>
      <c r="E816" s="92"/>
      <c r="F816" s="32"/>
      <c r="G816" s="76"/>
      <c r="I816" s="76"/>
    </row>
    <row r="817" spans="1:9" x14ac:dyDescent="0.3">
      <c r="A817" s="1">
        <v>109</v>
      </c>
      <c r="B817" s="181" t="s">
        <v>603</v>
      </c>
      <c r="C817" s="67"/>
      <c r="D817" s="32" t="s">
        <v>178</v>
      </c>
      <c r="E817" s="175">
        <v>30</v>
      </c>
      <c r="F817" s="32">
        <f>IF(C817="x",E817,0)</f>
        <v>0</v>
      </c>
      <c r="G817" s="182"/>
      <c r="I817" s="182" t="s">
        <v>604</v>
      </c>
    </row>
    <row r="818" spans="1:9" x14ac:dyDescent="0.3">
      <c r="B818" s="181"/>
      <c r="C818" s="67"/>
      <c r="D818" s="32" t="s">
        <v>179</v>
      </c>
      <c r="E818" s="175">
        <v>20</v>
      </c>
      <c r="F818" s="32">
        <f>IF(C818="x",E818,0)</f>
        <v>0</v>
      </c>
      <c r="G818" s="182"/>
      <c r="I818" s="182"/>
    </row>
    <row r="819" spans="1:9" x14ac:dyDescent="0.3">
      <c r="B819" s="181"/>
      <c r="C819" s="67" t="s">
        <v>8</v>
      </c>
      <c r="D819" s="32" t="s">
        <v>180</v>
      </c>
      <c r="E819" s="175">
        <v>15</v>
      </c>
      <c r="F819" s="32">
        <f>IF(C819="x",E819,0)</f>
        <v>15</v>
      </c>
      <c r="G819" s="182"/>
      <c r="I819" s="182"/>
    </row>
    <row r="820" spans="1:9" x14ac:dyDescent="0.3">
      <c r="B820" s="181"/>
      <c r="C820" s="67"/>
      <c r="D820" s="32" t="s">
        <v>181</v>
      </c>
      <c r="E820" s="175">
        <v>5</v>
      </c>
      <c r="F820" s="32">
        <f>IF(C820="x",E820,0)</f>
        <v>0</v>
      </c>
      <c r="G820" s="182"/>
      <c r="I820" s="182"/>
    </row>
    <row r="821" spans="1:9" x14ac:dyDescent="0.3">
      <c r="B821" s="181"/>
      <c r="C821" s="67"/>
      <c r="D821" s="32" t="s">
        <v>182</v>
      </c>
      <c r="E821" s="175">
        <v>0</v>
      </c>
      <c r="F821" s="32">
        <f>IF(C821="x",E821,0)</f>
        <v>0</v>
      </c>
      <c r="G821" s="182"/>
      <c r="I821" s="182"/>
    </row>
    <row r="822" spans="1:9" x14ac:dyDescent="0.3">
      <c r="B822" s="5"/>
      <c r="C822" s="83"/>
      <c r="D822" s="32"/>
      <c r="E822" s="175"/>
      <c r="F822" s="32"/>
    </row>
    <row r="823" spans="1:9" x14ac:dyDescent="0.3">
      <c r="A823" s="39">
        <v>110</v>
      </c>
      <c r="B823" s="185" t="s">
        <v>605</v>
      </c>
      <c r="C823" s="34" t="s">
        <v>8</v>
      </c>
      <c r="D823" s="5" t="s">
        <v>9</v>
      </c>
      <c r="E823" s="92">
        <v>20</v>
      </c>
      <c r="F823" s="32">
        <f>IF(C823="x",E823,0)</f>
        <v>20</v>
      </c>
    </row>
    <row r="824" spans="1:9" x14ac:dyDescent="0.3">
      <c r="B824" s="185"/>
      <c r="C824" s="34"/>
      <c r="D824" s="5" t="s">
        <v>11</v>
      </c>
      <c r="E824" s="92">
        <v>0</v>
      </c>
      <c r="F824" s="32">
        <f>IF(C824="x",E824,0)</f>
        <v>0</v>
      </c>
    </row>
    <row r="825" spans="1:9" x14ac:dyDescent="0.3">
      <c r="B825" s="185"/>
      <c r="C825" s="40"/>
      <c r="D825" s="5"/>
      <c r="E825" s="92"/>
      <c r="F825" s="32"/>
    </row>
    <row r="826" spans="1:9" x14ac:dyDescent="0.3">
      <c r="B826" s="15" t="s">
        <v>262</v>
      </c>
      <c r="D826" s="15"/>
      <c r="E826" s="92"/>
      <c r="F826" s="32"/>
    </row>
    <row r="827" spans="1:9" ht="129.6" x14ac:dyDescent="0.3">
      <c r="B827" s="42" t="s">
        <v>606</v>
      </c>
      <c r="D827" s="15"/>
      <c r="E827" s="92"/>
      <c r="F827" s="32"/>
      <c r="G827" s="3"/>
      <c r="I827" s="3"/>
    </row>
    <row r="828" spans="1:9" x14ac:dyDescent="0.3">
      <c r="B828" s="42"/>
      <c r="D828" s="5"/>
      <c r="E828" s="92"/>
      <c r="F828" s="32"/>
    </row>
    <row r="829" spans="1:9" ht="15.6" x14ac:dyDescent="0.3">
      <c r="B829" s="170" t="s">
        <v>607</v>
      </c>
      <c r="C829" s="171"/>
      <c r="D829" s="171"/>
      <c r="E829" s="171"/>
      <c r="F829" s="172">
        <f>SUM(F830+F835+F840+F845+F851+F858+F865+F872+F875+F880+F885)</f>
        <v>152</v>
      </c>
      <c r="G829" s="171"/>
      <c r="H829" s="173"/>
      <c r="I829" s="171"/>
    </row>
    <row r="830" spans="1:9" x14ac:dyDescent="0.3">
      <c r="A830" s="39" t="s">
        <v>608</v>
      </c>
      <c r="B830" s="181" t="s">
        <v>609</v>
      </c>
      <c r="C830" s="34" t="s">
        <v>8</v>
      </c>
      <c r="D830" s="5" t="s">
        <v>9</v>
      </c>
      <c r="E830" s="92">
        <v>20</v>
      </c>
      <c r="F830" s="32">
        <f>IF(C830="x",E830,0)</f>
        <v>20</v>
      </c>
      <c r="G830" s="183"/>
      <c r="I830" s="183"/>
    </row>
    <row r="831" spans="1:9" x14ac:dyDescent="0.3">
      <c r="A831" s="39"/>
      <c r="B831" s="181"/>
      <c r="C831" s="34"/>
      <c r="D831" s="5" t="s">
        <v>27</v>
      </c>
      <c r="E831" s="92">
        <v>0</v>
      </c>
      <c r="F831" s="32">
        <f>IF(C831="x",E831,0)</f>
        <v>0</v>
      </c>
      <c r="G831" s="183"/>
      <c r="I831" s="183"/>
    </row>
    <row r="832" spans="1:9" ht="28.8" x14ac:dyDescent="0.3">
      <c r="B832" s="15" t="s">
        <v>610</v>
      </c>
      <c r="D832" s="5"/>
      <c r="E832" s="92"/>
      <c r="F832" s="32"/>
    </row>
    <row r="833" spans="1:9" ht="316.8" x14ac:dyDescent="0.3">
      <c r="A833" s="39"/>
      <c r="B833" s="38" t="s">
        <v>611</v>
      </c>
      <c r="D833" s="5"/>
      <c r="E833" s="92"/>
      <c r="F833" s="32"/>
      <c r="G833" s="41"/>
      <c r="I833" s="41"/>
    </row>
    <row r="834" spans="1:9" x14ac:dyDescent="0.3">
      <c r="A834" s="39"/>
      <c r="B834" s="15"/>
      <c r="D834" s="5"/>
      <c r="E834" s="92"/>
      <c r="F834" s="32"/>
      <c r="G834" s="41"/>
      <c r="I834" s="41"/>
    </row>
    <row r="835" spans="1:9" x14ac:dyDescent="0.3">
      <c r="A835" s="39" t="s">
        <v>612</v>
      </c>
      <c r="B835" s="181" t="s">
        <v>613</v>
      </c>
      <c r="C835" s="34" t="s">
        <v>8</v>
      </c>
      <c r="D835" s="5" t="s">
        <v>9</v>
      </c>
      <c r="E835" s="92">
        <v>15</v>
      </c>
      <c r="F835" s="32">
        <f>IF(C835="x",E835,0)</f>
        <v>15</v>
      </c>
      <c r="G835" s="183"/>
      <c r="I835" s="183" t="s">
        <v>614</v>
      </c>
    </row>
    <row r="836" spans="1:9" x14ac:dyDescent="0.3">
      <c r="A836" s="39"/>
      <c r="B836" s="181"/>
      <c r="C836" s="34"/>
      <c r="D836" s="5" t="s">
        <v>11</v>
      </c>
      <c r="E836" s="92">
        <v>0</v>
      </c>
      <c r="F836" s="32">
        <f>IF(C836="x",E836,0)</f>
        <v>0</v>
      </c>
      <c r="G836" s="183"/>
      <c r="I836" s="183"/>
    </row>
    <row r="837" spans="1:9" ht="28.8" x14ac:dyDescent="0.3">
      <c r="A837" s="39"/>
      <c r="B837" s="15" t="s">
        <v>615</v>
      </c>
      <c r="D837" s="5"/>
      <c r="E837" s="92"/>
      <c r="F837" s="32"/>
      <c r="G837" s="41"/>
      <c r="I837" s="41"/>
    </row>
    <row r="838" spans="1:9" ht="28.8" x14ac:dyDescent="0.3">
      <c r="B838" s="38" t="s">
        <v>616</v>
      </c>
      <c r="D838" s="5"/>
      <c r="E838" s="92"/>
      <c r="F838" s="32"/>
    </row>
    <row r="839" spans="1:9" x14ac:dyDescent="0.3">
      <c r="B839" s="15"/>
      <c r="D839" s="5"/>
      <c r="E839" s="92"/>
      <c r="F839" s="32"/>
      <c r="G839" s="41"/>
      <c r="I839" s="41"/>
    </row>
    <row r="840" spans="1:9" x14ac:dyDescent="0.3">
      <c r="A840" s="39">
        <v>112</v>
      </c>
      <c r="B840" s="181" t="s">
        <v>617</v>
      </c>
      <c r="C840" s="34" t="s">
        <v>8</v>
      </c>
      <c r="D840" s="5" t="s">
        <v>9</v>
      </c>
      <c r="E840" s="92">
        <v>20</v>
      </c>
      <c r="F840" s="32">
        <f>IF(C840="x",E840,0)</f>
        <v>20</v>
      </c>
      <c r="G840" s="183"/>
      <c r="I840" s="183" t="s">
        <v>618</v>
      </c>
    </row>
    <row r="841" spans="1:9" x14ac:dyDescent="0.3">
      <c r="A841" s="39"/>
      <c r="B841" s="181"/>
      <c r="C841" s="34"/>
      <c r="D841" s="5" t="s">
        <v>27</v>
      </c>
      <c r="E841" s="92">
        <v>0</v>
      </c>
      <c r="F841" s="32">
        <f>IF(C841="x",E841,0)</f>
        <v>0</v>
      </c>
      <c r="G841" s="183"/>
      <c r="I841" s="183"/>
    </row>
    <row r="842" spans="1:9" x14ac:dyDescent="0.3">
      <c r="B842" s="15" t="s">
        <v>619</v>
      </c>
      <c r="D842" s="5"/>
      <c r="E842" s="92"/>
      <c r="F842" s="32"/>
    </row>
    <row r="843" spans="1:9" ht="115.2" x14ac:dyDescent="0.3">
      <c r="A843" s="39"/>
      <c r="B843" s="38" t="s">
        <v>620</v>
      </c>
      <c r="D843" s="5"/>
      <c r="E843" s="92"/>
      <c r="F843" s="32"/>
      <c r="G843" s="41"/>
      <c r="I843" s="41"/>
    </row>
    <row r="844" spans="1:9" x14ac:dyDescent="0.3">
      <c r="A844" s="39"/>
      <c r="B844" s="15"/>
      <c r="D844" s="5"/>
      <c r="E844" s="92"/>
      <c r="F844" s="32"/>
      <c r="G844" s="41"/>
      <c r="I844" s="41"/>
    </row>
    <row r="845" spans="1:9" x14ac:dyDescent="0.3">
      <c r="A845" s="39">
        <v>113</v>
      </c>
      <c r="B845" s="181" t="s">
        <v>621</v>
      </c>
      <c r="C845" s="34" t="s">
        <v>8</v>
      </c>
      <c r="D845" s="5" t="s">
        <v>9</v>
      </c>
      <c r="E845" s="92">
        <v>10</v>
      </c>
      <c r="F845" s="32">
        <f>IF(C845="x",E845,0)</f>
        <v>10</v>
      </c>
      <c r="G845" s="108"/>
      <c r="I845" s="108"/>
    </row>
    <row r="846" spans="1:9" x14ac:dyDescent="0.3">
      <c r="A846" s="39"/>
      <c r="B846" s="181"/>
      <c r="C846" s="34"/>
      <c r="D846" s="5" t="s">
        <v>11</v>
      </c>
      <c r="E846" s="92">
        <v>0</v>
      </c>
      <c r="F846" s="32">
        <f>IF(C846="x",E846,0)</f>
        <v>0</v>
      </c>
      <c r="G846" s="108"/>
      <c r="I846" s="108"/>
    </row>
    <row r="847" spans="1:9" x14ac:dyDescent="0.3">
      <c r="A847" s="39"/>
      <c r="B847" s="181"/>
      <c r="C847" s="34"/>
      <c r="D847" s="5" t="s">
        <v>17</v>
      </c>
      <c r="E847" s="92">
        <v>10</v>
      </c>
      <c r="F847" s="32">
        <f>IF(C847="x",E847,0)</f>
        <v>0</v>
      </c>
      <c r="G847" s="108"/>
      <c r="I847" s="108"/>
    </row>
    <row r="848" spans="1:9" ht="57.6" x14ac:dyDescent="0.3">
      <c r="A848" s="39"/>
      <c r="B848" s="15" t="s">
        <v>622</v>
      </c>
      <c r="D848" s="5"/>
      <c r="E848" s="92"/>
      <c r="F848" s="32"/>
      <c r="G848" s="41"/>
      <c r="I848" s="41"/>
    </row>
    <row r="849" spans="1:9" ht="129.6" x14ac:dyDescent="0.3">
      <c r="B849" s="38" t="s">
        <v>623</v>
      </c>
      <c r="D849" s="5"/>
      <c r="E849" s="92"/>
      <c r="F849" s="32"/>
    </row>
    <row r="850" spans="1:9" x14ac:dyDescent="0.3">
      <c r="B850" s="15"/>
      <c r="D850" s="5"/>
      <c r="E850" s="92"/>
      <c r="F850" s="32"/>
      <c r="G850" s="41"/>
      <c r="I850" s="41"/>
    </row>
    <row r="851" spans="1:9" x14ac:dyDescent="0.3">
      <c r="A851" s="1">
        <v>114</v>
      </c>
      <c r="B851" s="181" t="s">
        <v>624</v>
      </c>
      <c r="C851" s="67" t="s">
        <v>8</v>
      </c>
      <c r="D851" s="32" t="s">
        <v>625</v>
      </c>
      <c r="E851" s="53">
        <v>10</v>
      </c>
      <c r="F851" s="32">
        <f>IF(C851="x",E851,0)</f>
        <v>10</v>
      </c>
      <c r="G851" s="182"/>
      <c r="I851" s="182" t="s">
        <v>626</v>
      </c>
    </row>
    <row r="852" spans="1:9" x14ac:dyDescent="0.3">
      <c r="B852" s="181"/>
      <c r="C852" s="67"/>
      <c r="D852" s="32" t="s">
        <v>627</v>
      </c>
      <c r="E852" s="53">
        <v>10</v>
      </c>
      <c r="F852" s="32">
        <f>IF(C852="x",E852,0)</f>
        <v>0</v>
      </c>
      <c r="G852" s="182"/>
      <c r="I852" s="182"/>
    </row>
    <row r="853" spans="1:9" x14ac:dyDescent="0.3">
      <c r="B853" s="181"/>
      <c r="C853" s="67"/>
      <c r="D853" s="32" t="s">
        <v>11</v>
      </c>
      <c r="E853" s="53">
        <v>0</v>
      </c>
      <c r="F853" s="32">
        <f>IF(C853="x",E853,0)</f>
        <v>0</v>
      </c>
      <c r="G853" s="182"/>
      <c r="I853" s="182"/>
    </row>
    <row r="854" spans="1:9" x14ac:dyDescent="0.3">
      <c r="B854" s="181"/>
      <c r="C854" s="67"/>
      <c r="D854" s="32" t="s">
        <v>17</v>
      </c>
      <c r="E854" s="53">
        <v>10</v>
      </c>
      <c r="F854" s="32">
        <f>IF(C854="x",E854,0)</f>
        <v>0</v>
      </c>
      <c r="G854" s="182"/>
      <c r="I854" s="182"/>
    </row>
    <row r="855" spans="1:9" ht="28.8" x14ac:dyDescent="0.3">
      <c r="A855" s="39"/>
      <c r="B855" s="15" t="s">
        <v>628</v>
      </c>
      <c r="D855" s="5"/>
      <c r="E855" s="92"/>
      <c r="F855" s="32"/>
      <c r="G855" s="41"/>
      <c r="I855" s="41"/>
    </row>
    <row r="856" spans="1:9" ht="72" x14ac:dyDescent="0.3">
      <c r="B856" s="38" t="s">
        <v>629</v>
      </c>
      <c r="D856" s="5"/>
      <c r="E856" s="92"/>
      <c r="F856" s="32"/>
    </row>
    <row r="857" spans="1:9" x14ac:dyDescent="0.3">
      <c r="B857" s="51"/>
      <c r="D857" s="5"/>
      <c r="E857" s="92"/>
      <c r="F857" s="32"/>
      <c r="G857" s="76"/>
      <c r="I857" s="76"/>
    </row>
    <row r="858" spans="1:9" x14ac:dyDescent="0.3">
      <c r="A858" s="1">
        <v>115</v>
      </c>
      <c r="B858" s="181" t="s">
        <v>630</v>
      </c>
      <c r="C858" s="67" t="s">
        <v>8</v>
      </c>
      <c r="D858" s="32" t="s">
        <v>631</v>
      </c>
      <c r="E858" s="175">
        <v>20</v>
      </c>
      <c r="F858" s="32">
        <f t="shared" ref="F858:F863" si="4">IF(C858="x",E858,0)</f>
        <v>20</v>
      </c>
    </row>
    <row r="859" spans="1:9" x14ac:dyDescent="0.3">
      <c r="B859" s="181"/>
      <c r="C859" s="67"/>
      <c r="D859" s="32" t="s">
        <v>632</v>
      </c>
      <c r="E859" s="175">
        <v>15</v>
      </c>
      <c r="F859" s="32">
        <f t="shared" si="4"/>
        <v>0</v>
      </c>
    </row>
    <row r="860" spans="1:9" x14ac:dyDescent="0.3">
      <c r="B860" s="181"/>
      <c r="C860" s="67"/>
      <c r="D860" s="32" t="s">
        <v>633</v>
      </c>
      <c r="E860" s="175">
        <v>10</v>
      </c>
      <c r="F860" s="32">
        <f t="shared" si="4"/>
        <v>0</v>
      </c>
    </row>
    <row r="861" spans="1:9" x14ac:dyDescent="0.3">
      <c r="B861" s="181"/>
      <c r="C861" s="67"/>
      <c r="D861" s="32" t="s">
        <v>634</v>
      </c>
      <c r="E861" s="175">
        <v>5</v>
      </c>
      <c r="F861" s="32">
        <f t="shared" si="4"/>
        <v>0</v>
      </c>
    </row>
    <row r="862" spans="1:9" x14ac:dyDescent="0.3">
      <c r="B862" s="181"/>
      <c r="C862" s="67"/>
      <c r="D862" s="32" t="s">
        <v>635</v>
      </c>
      <c r="E862" s="175">
        <v>2</v>
      </c>
      <c r="F862" s="32">
        <f t="shared" si="4"/>
        <v>0</v>
      </c>
    </row>
    <row r="863" spans="1:9" x14ac:dyDescent="0.3">
      <c r="B863" s="181"/>
      <c r="C863" s="67"/>
      <c r="D863" s="32" t="s">
        <v>636</v>
      </c>
      <c r="E863" s="175">
        <v>0</v>
      </c>
      <c r="F863" s="32">
        <f t="shared" si="4"/>
        <v>0</v>
      </c>
    </row>
    <row r="864" spans="1:9" x14ac:dyDescent="0.3">
      <c r="B864" s="51"/>
      <c r="D864" s="5"/>
      <c r="E864" s="92"/>
      <c r="F864" s="32"/>
      <c r="G864" s="76"/>
      <c r="I864" s="76"/>
    </row>
    <row r="865" spans="1:9" x14ac:dyDescent="0.3">
      <c r="A865" s="1">
        <v>116</v>
      </c>
      <c r="B865" s="181" t="s">
        <v>637</v>
      </c>
      <c r="C865" s="67" t="s">
        <v>8</v>
      </c>
      <c r="D865" s="32" t="s">
        <v>638</v>
      </c>
      <c r="E865" s="53">
        <v>10</v>
      </c>
      <c r="F865" s="32">
        <f>IF(C865="x",E865,0)</f>
        <v>10</v>
      </c>
    </row>
    <row r="866" spans="1:9" x14ac:dyDescent="0.3">
      <c r="B866" s="181"/>
      <c r="C866" s="67"/>
      <c r="D866" s="32" t="s">
        <v>639</v>
      </c>
      <c r="E866" s="53">
        <v>5</v>
      </c>
      <c r="F866" s="32">
        <f>IF(C866="x",E866,0)</f>
        <v>0</v>
      </c>
    </row>
    <row r="867" spans="1:9" x14ac:dyDescent="0.3">
      <c r="B867" s="181"/>
      <c r="C867" s="67"/>
      <c r="D867" s="32" t="s">
        <v>187</v>
      </c>
      <c r="E867" s="53">
        <v>0</v>
      </c>
      <c r="F867" s="32">
        <f>IF(C867="x",E867,0)</f>
        <v>0</v>
      </c>
    </row>
    <row r="868" spans="1:9" x14ac:dyDescent="0.3">
      <c r="B868" s="181"/>
      <c r="C868" s="67"/>
      <c r="D868" s="32" t="s">
        <v>164</v>
      </c>
      <c r="E868" s="53">
        <v>0</v>
      </c>
      <c r="F868" s="32">
        <f>IF(C868="x",E868,0)</f>
        <v>0</v>
      </c>
    </row>
    <row r="869" spans="1:9" x14ac:dyDescent="0.3">
      <c r="B869" s="51"/>
      <c r="D869" s="5"/>
      <c r="E869" s="92"/>
      <c r="F869" s="32"/>
      <c r="G869" s="76"/>
      <c r="I869" s="76"/>
    </row>
    <row r="870" spans="1:9" x14ac:dyDescent="0.3">
      <c r="A870" s="1">
        <v>117</v>
      </c>
      <c r="B870" s="181" t="s">
        <v>640</v>
      </c>
      <c r="C870" s="67"/>
      <c r="D870" s="176" t="s">
        <v>641</v>
      </c>
      <c r="E870" s="177" t="s">
        <v>642</v>
      </c>
      <c r="F870" s="32">
        <f>IF(C870="x",E870,0)</f>
        <v>0</v>
      </c>
    </row>
    <row r="871" spans="1:9" x14ac:dyDescent="0.3">
      <c r="B871" s="181"/>
      <c r="C871" s="67"/>
      <c r="D871" s="176" t="s">
        <v>643</v>
      </c>
      <c r="E871" s="177" t="s">
        <v>644</v>
      </c>
      <c r="F871" s="32">
        <f>IF(C871="x",E871,0)</f>
        <v>0</v>
      </c>
    </row>
    <row r="872" spans="1:9" x14ac:dyDescent="0.3">
      <c r="B872" s="181"/>
      <c r="C872" s="67" t="s">
        <v>8</v>
      </c>
      <c r="D872" s="176" t="s">
        <v>645</v>
      </c>
      <c r="E872" s="177" t="s">
        <v>646</v>
      </c>
      <c r="F872" s="53" t="str">
        <f>IF(C872="x",E872,0)</f>
        <v>2</v>
      </c>
    </row>
    <row r="873" spans="1:9" x14ac:dyDescent="0.3">
      <c r="B873" s="181"/>
      <c r="C873" s="67"/>
      <c r="D873" s="176" t="s">
        <v>164</v>
      </c>
      <c r="E873" s="177" t="s">
        <v>647</v>
      </c>
      <c r="F873" s="32">
        <f>IF(C873="x",E873,0)</f>
        <v>0</v>
      </c>
    </row>
    <row r="874" spans="1:9" x14ac:dyDescent="0.3">
      <c r="B874" s="5"/>
      <c r="C874" s="83"/>
      <c r="D874" s="176"/>
      <c r="E874" s="177"/>
      <c r="F874" s="32"/>
    </row>
    <row r="875" spans="1:9" x14ac:dyDescent="0.3">
      <c r="A875" s="39">
        <v>118</v>
      </c>
      <c r="B875" s="181" t="s">
        <v>648</v>
      </c>
      <c r="C875" s="30" t="s">
        <v>8</v>
      </c>
      <c r="D875" s="31" t="s">
        <v>9</v>
      </c>
      <c r="E875" s="92">
        <v>15</v>
      </c>
      <c r="F875" s="32">
        <f>IF(C875="x",E875,0)</f>
        <v>15</v>
      </c>
      <c r="G875" s="183"/>
      <c r="I875" s="183" t="s">
        <v>649</v>
      </c>
    </row>
    <row r="876" spans="1:9" x14ac:dyDescent="0.3">
      <c r="B876" s="181"/>
      <c r="C876" s="34"/>
      <c r="D876" s="5" t="s">
        <v>11</v>
      </c>
      <c r="E876" s="92">
        <v>0</v>
      </c>
      <c r="F876" s="32">
        <f>IF(C876="x",E876,0)</f>
        <v>0</v>
      </c>
      <c r="G876" s="183"/>
      <c r="I876" s="183"/>
    </row>
    <row r="877" spans="1:9" x14ac:dyDescent="0.3">
      <c r="B877" s="15" t="s">
        <v>379</v>
      </c>
      <c r="D877" s="15"/>
      <c r="E877" s="92"/>
      <c r="F877" s="32"/>
    </row>
    <row r="878" spans="1:9" ht="100.8" x14ac:dyDescent="0.3">
      <c r="B878" s="38" t="s">
        <v>650</v>
      </c>
      <c r="D878" s="15"/>
      <c r="E878" s="92"/>
      <c r="F878" s="32"/>
    </row>
    <row r="879" spans="1:9" x14ac:dyDescent="0.3">
      <c r="B879" s="5"/>
      <c r="C879" s="83"/>
      <c r="D879" s="176"/>
      <c r="E879" s="177"/>
      <c r="F879" s="32"/>
    </row>
    <row r="880" spans="1:9" x14ac:dyDescent="0.3">
      <c r="A880" s="1" t="s">
        <v>651</v>
      </c>
      <c r="B880" s="181" t="s">
        <v>652</v>
      </c>
      <c r="C880" s="34" t="s">
        <v>8</v>
      </c>
      <c r="D880" s="5" t="s">
        <v>9</v>
      </c>
      <c r="E880" s="92">
        <v>15</v>
      </c>
      <c r="F880" s="32">
        <f>IF(C880="x",E880,0)</f>
        <v>15</v>
      </c>
      <c r="G880" s="183"/>
      <c r="I880" s="183" t="s">
        <v>653</v>
      </c>
    </row>
    <row r="881" spans="1:9" x14ac:dyDescent="0.3">
      <c r="B881" s="181"/>
      <c r="C881" s="34"/>
      <c r="D881" s="5" t="s">
        <v>11</v>
      </c>
      <c r="E881" s="92">
        <v>0</v>
      </c>
      <c r="F881" s="32">
        <f>IF(C881="x",E881,0)</f>
        <v>0</v>
      </c>
      <c r="G881" s="183"/>
      <c r="I881" s="183"/>
    </row>
    <row r="882" spans="1:9" x14ac:dyDescent="0.3">
      <c r="A882" s="39"/>
      <c r="B882" s="15" t="s">
        <v>221</v>
      </c>
      <c r="D882" s="5"/>
      <c r="E882" s="92"/>
      <c r="F882" s="32"/>
      <c r="G882" s="41"/>
      <c r="I882" s="41"/>
    </row>
    <row r="883" spans="1:9" ht="144" x14ac:dyDescent="0.3">
      <c r="B883" s="38" t="s">
        <v>654</v>
      </c>
      <c r="D883" s="5"/>
      <c r="E883" s="92"/>
      <c r="F883" s="32"/>
    </row>
    <row r="884" spans="1:9" x14ac:dyDescent="0.3">
      <c r="A884" s="39"/>
      <c r="B884" s="15"/>
      <c r="D884" s="5"/>
      <c r="E884" s="92"/>
      <c r="F884" s="32"/>
      <c r="G884" s="41"/>
      <c r="I884" s="41"/>
    </row>
    <row r="885" spans="1:9" x14ac:dyDescent="0.3">
      <c r="A885" s="1" t="s">
        <v>655</v>
      </c>
      <c r="B885" s="181" t="s">
        <v>656</v>
      </c>
      <c r="C885" s="34" t="s">
        <v>8</v>
      </c>
      <c r="D885" s="5" t="s">
        <v>9</v>
      </c>
      <c r="E885" s="92">
        <v>15</v>
      </c>
      <c r="F885" s="32">
        <f>IF(C885="x",E885,0)</f>
        <v>15</v>
      </c>
      <c r="G885" s="183"/>
      <c r="I885" s="183" t="s">
        <v>657</v>
      </c>
    </row>
    <row r="886" spans="1:9" x14ac:dyDescent="0.3">
      <c r="B886" s="181"/>
      <c r="C886" s="34"/>
      <c r="D886" s="5" t="s">
        <v>11</v>
      </c>
      <c r="E886" s="92">
        <v>0</v>
      </c>
      <c r="F886" s="32">
        <f>IF(C886="x",E886,0)</f>
        <v>0</v>
      </c>
      <c r="G886" s="183"/>
      <c r="I886" s="183"/>
    </row>
    <row r="887" spans="1:9" x14ac:dyDescent="0.3">
      <c r="A887" s="39"/>
      <c r="B887" s="15" t="s">
        <v>221</v>
      </c>
      <c r="D887" s="5"/>
      <c r="E887" s="92"/>
      <c r="F887" s="32"/>
      <c r="G887" s="41"/>
      <c r="I887" s="41"/>
    </row>
    <row r="888" spans="1:9" ht="129.6" x14ac:dyDescent="0.3">
      <c r="B888" s="38" t="s">
        <v>658</v>
      </c>
      <c r="D888" s="5"/>
      <c r="E888" s="92"/>
      <c r="F888" s="32"/>
    </row>
    <row r="889" spans="1:9" x14ac:dyDescent="0.3">
      <c r="B889" s="42"/>
      <c r="D889" s="5"/>
      <c r="E889" s="92"/>
      <c r="F889" s="32"/>
    </row>
    <row r="890" spans="1:9" ht="15.6" x14ac:dyDescent="0.3">
      <c r="B890" s="170" t="s">
        <v>659</v>
      </c>
      <c r="C890" s="171"/>
      <c r="D890" s="171"/>
      <c r="E890" s="171"/>
      <c r="F890" s="172">
        <f>SUM(F891:F954)</f>
        <v>169</v>
      </c>
      <c r="G890" s="171"/>
      <c r="H890" s="173"/>
      <c r="I890" s="171"/>
    </row>
    <row r="891" spans="1:9" x14ac:dyDescent="0.3">
      <c r="A891" s="39">
        <v>120</v>
      </c>
      <c r="B891" s="181" t="s">
        <v>660</v>
      </c>
      <c r="C891" s="34" t="s">
        <v>8</v>
      </c>
      <c r="D891" s="5" t="s">
        <v>9</v>
      </c>
      <c r="E891" s="92">
        <v>25</v>
      </c>
      <c r="F891" s="32">
        <f>IF(C891="x",E891,0)</f>
        <v>25</v>
      </c>
      <c r="G891" s="183"/>
      <c r="I891" s="183" t="s">
        <v>661</v>
      </c>
    </row>
    <row r="892" spans="1:9" x14ac:dyDescent="0.3">
      <c r="A892" s="39"/>
      <c r="B892" s="181"/>
      <c r="C892" s="34"/>
      <c r="D892" s="5" t="s">
        <v>27</v>
      </c>
      <c r="E892" s="92">
        <v>0</v>
      </c>
      <c r="F892" s="32">
        <f>IF(C892="x",E892,0)</f>
        <v>0</v>
      </c>
      <c r="G892" s="183"/>
      <c r="I892" s="183"/>
    </row>
    <row r="893" spans="1:9" x14ac:dyDescent="0.3">
      <c r="B893" s="15" t="s">
        <v>662</v>
      </c>
      <c r="D893" s="5"/>
      <c r="E893" s="92"/>
      <c r="F893" s="32"/>
    </row>
    <row r="894" spans="1:9" ht="115.2" x14ac:dyDescent="0.3">
      <c r="A894" s="39"/>
      <c r="B894" s="38" t="s">
        <v>663</v>
      </c>
      <c r="D894" s="5"/>
      <c r="E894" s="92"/>
      <c r="F894" s="32"/>
      <c r="G894" s="41"/>
      <c r="I894" s="41"/>
    </row>
    <row r="895" spans="1:9" x14ac:dyDescent="0.3">
      <c r="A895" s="39"/>
      <c r="B895" s="15"/>
      <c r="D895" s="5"/>
      <c r="E895" s="92"/>
      <c r="F895" s="32"/>
      <c r="G895" s="41"/>
      <c r="I895" s="41"/>
    </row>
    <row r="896" spans="1:9" x14ac:dyDescent="0.3">
      <c r="A896" s="1">
        <v>121</v>
      </c>
      <c r="B896" s="181" t="s">
        <v>664</v>
      </c>
      <c r="C896" s="67"/>
      <c r="D896" s="32" t="s">
        <v>631</v>
      </c>
      <c r="E896" s="175">
        <v>25</v>
      </c>
      <c r="F896" s="32">
        <f t="shared" ref="F896:F902" si="5">IF(C896="x",E896,0)</f>
        <v>0</v>
      </c>
      <c r="I896" s="18" t="s">
        <v>665</v>
      </c>
    </row>
    <row r="897" spans="1:9" x14ac:dyDescent="0.3">
      <c r="B897" s="181"/>
      <c r="C897" s="67" t="s">
        <v>8</v>
      </c>
      <c r="D897" s="32" t="s">
        <v>632</v>
      </c>
      <c r="E897" s="175">
        <v>20</v>
      </c>
      <c r="F897" s="32">
        <f t="shared" si="5"/>
        <v>20</v>
      </c>
    </row>
    <row r="898" spans="1:9" x14ac:dyDescent="0.3">
      <c r="B898" s="181"/>
      <c r="C898" s="67"/>
      <c r="D898" s="32" t="s">
        <v>633</v>
      </c>
      <c r="E898" s="175">
        <v>15</v>
      </c>
      <c r="F898" s="32">
        <f t="shared" si="5"/>
        <v>0</v>
      </c>
    </row>
    <row r="899" spans="1:9" x14ac:dyDescent="0.3">
      <c r="B899" s="181"/>
      <c r="C899" s="67"/>
      <c r="D899" s="32" t="s">
        <v>634</v>
      </c>
      <c r="E899" s="175">
        <v>10</v>
      </c>
      <c r="F899" s="32">
        <f t="shared" si="5"/>
        <v>0</v>
      </c>
    </row>
    <row r="900" spans="1:9" x14ac:dyDescent="0.3">
      <c r="B900" s="181"/>
      <c r="C900" s="67"/>
      <c r="D900" s="32" t="s">
        <v>635</v>
      </c>
      <c r="E900" s="175">
        <v>5</v>
      </c>
      <c r="F900" s="32">
        <f t="shared" si="5"/>
        <v>0</v>
      </c>
    </row>
    <row r="901" spans="1:9" x14ac:dyDescent="0.3">
      <c r="B901" s="181"/>
      <c r="C901" s="67"/>
      <c r="D901" s="32" t="s">
        <v>636</v>
      </c>
      <c r="E901" s="175">
        <v>0</v>
      </c>
      <c r="F901" s="32">
        <f t="shared" si="5"/>
        <v>0</v>
      </c>
    </row>
    <row r="902" spans="1:9" x14ac:dyDescent="0.3">
      <c r="B902" s="181"/>
      <c r="C902" s="67"/>
      <c r="D902" s="32" t="s">
        <v>666</v>
      </c>
      <c r="E902" s="53">
        <v>0</v>
      </c>
      <c r="F902" s="32">
        <f t="shared" si="5"/>
        <v>0</v>
      </c>
    </row>
    <row r="903" spans="1:9" x14ac:dyDescent="0.3">
      <c r="A903" s="39"/>
      <c r="B903" s="162" t="s">
        <v>667</v>
      </c>
      <c r="D903" s="5"/>
      <c r="E903" s="92"/>
      <c r="F903" s="32"/>
      <c r="G903" s="41"/>
      <c r="I903" s="41"/>
    </row>
    <row r="904" spans="1:9" x14ac:dyDescent="0.3">
      <c r="B904" s="38" t="s">
        <v>266</v>
      </c>
      <c r="D904" s="5"/>
      <c r="E904" s="92"/>
      <c r="F904" s="32"/>
    </row>
    <row r="905" spans="1:9" x14ac:dyDescent="0.3">
      <c r="B905" s="51"/>
      <c r="D905" s="5"/>
      <c r="E905" s="92"/>
      <c r="F905" s="32"/>
      <c r="G905" s="76"/>
      <c r="I905" s="76"/>
    </row>
    <row r="906" spans="1:9" x14ac:dyDescent="0.3">
      <c r="A906" s="1" t="s">
        <v>668</v>
      </c>
      <c r="B906" s="181" t="s">
        <v>669</v>
      </c>
      <c r="C906" s="67"/>
      <c r="D906" s="32" t="s">
        <v>631</v>
      </c>
      <c r="E906" s="175">
        <v>20</v>
      </c>
      <c r="F906" s="32">
        <f t="shared" ref="F906:F912" si="6">IF(C906="x",E906,0)</f>
        <v>0</v>
      </c>
    </row>
    <row r="907" spans="1:9" x14ac:dyDescent="0.3">
      <c r="B907" s="181"/>
      <c r="C907" s="67" t="s">
        <v>8</v>
      </c>
      <c r="D907" s="32" t="s">
        <v>632</v>
      </c>
      <c r="E907" s="175">
        <v>17</v>
      </c>
      <c r="F907" s="32">
        <f t="shared" si="6"/>
        <v>17</v>
      </c>
    </row>
    <row r="908" spans="1:9" x14ac:dyDescent="0.3">
      <c r="B908" s="181"/>
      <c r="C908" s="67"/>
      <c r="D908" s="32" t="s">
        <v>633</v>
      </c>
      <c r="E908" s="175">
        <v>14</v>
      </c>
      <c r="F908" s="32">
        <f t="shared" si="6"/>
        <v>0</v>
      </c>
    </row>
    <row r="909" spans="1:9" x14ac:dyDescent="0.3">
      <c r="B909" s="181"/>
      <c r="C909" s="67"/>
      <c r="D909" s="32" t="s">
        <v>634</v>
      </c>
      <c r="E909" s="175">
        <v>11</v>
      </c>
      <c r="F909" s="32">
        <f t="shared" si="6"/>
        <v>0</v>
      </c>
    </row>
    <row r="910" spans="1:9" x14ac:dyDescent="0.3">
      <c r="B910" s="181"/>
      <c r="C910" s="67"/>
      <c r="D910" s="32" t="s">
        <v>635</v>
      </c>
      <c r="E910" s="175">
        <v>8</v>
      </c>
      <c r="F910" s="32">
        <f t="shared" si="6"/>
        <v>0</v>
      </c>
    </row>
    <row r="911" spans="1:9" x14ac:dyDescent="0.3">
      <c r="B911" s="181"/>
      <c r="C911" s="67"/>
      <c r="D911" s="32" t="s">
        <v>636</v>
      </c>
      <c r="E911" s="175">
        <v>5</v>
      </c>
      <c r="F911" s="32">
        <f t="shared" si="6"/>
        <v>0</v>
      </c>
    </row>
    <row r="912" spans="1:9" x14ac:dyDescent="0.3">
      <c r="B912" s="181"/>
      <c r="C912" s="67"/>
      <c r="D912" s="32" t="s">
        <v>666</v>
      </c>
      <c r="E912" s="175">
        <v>0</v>
      </c>
      <c r="F912" s="32">
        <f t="shared" si="6"/>
        <v>0</v>
      </c>
    </row>
    <row r="913" spans="1:9" x14ac:dyDescent="0.3">
      <c r="A913" s="39"/>
      <c r="B913" s="15" t="s">
        <v>670</v>
      </c>
      <c r="D913" s="5"/>
      <c r="E913" s="92"/>
      <c r="F913" s="32"/>
      <c r="G913" s="41"/>
      <c r="I913" s="41"/>
    </row>
    <row r="914" spans="1:9" x14ac:dyDescent="0.3">
      <c r="B914" s="38" t="s">
        <v>266</v>
      </c>
      <c r="D914" s="5"/>
      <c r="E914" s="92"/>
      <c r="F914" s="32"/>
    </row>
    <row r="915" spans="1:9" x14ac:dyDescent="0.3">
      <c r="B915" s="51"/>
      <c r="D915" s="5"/>
      <c r="E915" s="92"/>
      <c r="F915" s="32"/>
      <c r="G915" s="76"/>
      <c r="I915" s="76"/>
    </row>
    <row r="916" spans="1:9" x14ac:dyDescent="0.3">
      <c r="A916" s="1" t="s">
        <v>671</v>
      </c>
      <c r="B916" s="181" t="s">
        <v>672</v>
      </c>
      <c r="C916" s="67"/>
      <c r="D916" s="32" t="s">
        <v>631</v>
      </c>
      <c r="E916" s="175">
        <v>20</v>
      </c>
      <c r="F916" s="32">
        <f t="shared" ref="F916:F922" si="7">IF(C916="x",E916,0)</f>
        <v>0</v>
      </c>
    </row>
    <row r="917" spans="1:9" x14ac:dyDescent="0.3">
      <c r="B917" s="181"/>
      <c r="C917" s="67" t="s">
        <v>8</v>
      </c>
      <c r="D917" s="32" t="s">
        <v>632</v>
      </c>
      <c r="E917" s="175">
        <v>17</v>
      </c>
      <c r="F917" s="32">
        <f t="shared" si="7"/>
        <v>17</v>
      </c>
    </row>
    <row r="918" spans="1:9" x14ac:dyDescent="0.3">
      <c r="B918" s="181"/>
      <c r="C918" s="67"/>
      <c r="D918" s="32" t="s">
        <v>633</v>
      </c>
      <c r="E918" s="175">
        <v>14</v>
      </c>
      <c r="F918" s="32">
        <f t="shared" si="7"/>
        <v>0</v>
      </c>
    </row>
    <row r="919" spans="1:9" x14ac:dyDescent="0.3">
      <c r="B919" s="181"/>
      <c r="C919" s="67"/>
      <c r="D919" s="32" t="s">
        <v>634</v>
      </c>
      <c r="E919" s="175">
        <v>11</v>
      </c>
      <c r="F919" s="32">
        <f t="shared" si="7"/>
        <v>0</v>
      </c>
    </row>
    <row r="920" spans="1:9" x14ac:dyDescent="0.3">
      <c r="B920" s="181"/>
      <c r="C920" s="67"/>
      <c r="D920" s="32" t="s">
        <v>635</v>
      </c>
      <c r="E920" s="175">
        <v>8</v>
      </c>
      <c r="F920" s="32">
        <f t="shared" si="7"/>
        <v>0</v>
      </c>
    </row>
    <row r="921" spans="1:9" x14ac:dyDescent="0.3">
      <c r="B921" s="181"/>
      <c r="C921" s="67"/>
      <c r="D921" s="32" t="s">
        <v>636</v>
      </c>
      <c r="E921" s="175">
        <v>5</v>
      </c>
      <c r="F921" s="32">
        <f t="shared" si="7"/>
        <v>0</v>
      </c>
    </row>
    <row r="922" spans="1:9" x14ac:dyDescent="0.3">
      <c r="B922" s="181"/>
      <c r="C922" s="67"/>
      <c r="D922" s="32" t="s">
        <v>666</v>
      </c>
      <c r="E922" s="175">
        <v>0</v>
      </c>
      <c r="F922" s="32">
        <f t="shared" si="7"/>
        <v>0</v>
      </c>
    </row>
    <row r="923" spans="1:9" x14ac:dyDescent="0.3">
      <c r="A923" s="39"/>
      <c r="B923" s="15" t="s">
        <v>673</v>
      </c>
      <c r="D923" s="5"/>
      <c r="E923" s="92"/>
      <c r="F923" s="32"/>
      <c r="G923" s="41"/>
      <c r="I923" s="41"/>
    </row>
    <row r="924" spans="1:9" x14ac:dyDescent="0.3">
      <c r="B924" s="38" t="s">
        <v>266</v>
      </c>
      <c r="D924" s="5"/>
      <c r="E924" s="92"/>
      <c r="F924" s="32"/>
    </row>
    <row r="925" spans="1:9" x14ac:dyDescent="0.3">
      <c r="B925" s="51"/>
      <c r="D925" s="5"/>
      <c r="E925" s="92"/>
      <c r="F925" s="32"/>
      <c r="G925" s="76"/>
      <c r="I925" s="76"/>
    </row>
    <row r="926" spans="1:9" x14ac:dyDescent="0.3">
      <c r="A926" s="39">
        <v>123</v>
      </c>
      <c r="B926" s="181" t="s">
        <v>674</v>
      </c>
      <c r="C926" s="34" t="s">
        <v>8</v>
      </c>
      <c r="D926" s="5" t="s">
        <v>9</v>
      </c>
      <c r="E926" s="92">
        <v>5</v>
      </c>
      <c r="F926" s="32">
        <f>IF(C926="x",E926,0)</f>
        <v>5</v>
      </c>
      <c r="G926" s="183"/>
      <c r="I926" s="183"/>
    </row>
    <row r="927" spans="1:9" x14ac:dyDescent="0.3">
      <c r="A927" s="39"/>
      <c r="B927" s="181"/>
      <c r="C927" s="34"/>
      <c r="D927" s="5" t="s">
        <v>27</v>
      </c>
      <c r="E927" s="92">
        <v>0</v>
      </c>
      <c r="F927" s="32">
        <f>IF(C927="x",E927,0)</f>
        <v>0</v>
      </c>
      <c r="G927" s="183"/>
      <c r="I927" s="183"/>
    </row>
    <row r="928" spans="1:9" ht="43.2" x14ac:dyDescent="0.3">
      <c r="B928" s="15" t="s">
        <v>675</v>
      </c>
      <c r="D928" s="5"/>
      <c r="E928" s="92"/>
      <c r="F928" s="32"/>
    </row>
    <row r="929" spans="1:9" ht="187.2" x14ac:dyDescent="0.3">
      <c r="A929" s="39"/>
      <c r="B929" s="38" t="s">
        <v>676</v>
      </c>
      <c r="D929" s="5"/>
      <c r="E929" s="92"/>
      <c r="F929" s="32"/>
      <c r="G929" s="41"/>
      <c r="I929" s="41"/>
    </row>
    <row r="930" spans="1:9" x14ac:dyDescent="0.3">
      <c r="B930" s="51"/>
      <c r="D930" s="5"/>
      <c r="E930" s="92"/>
      <c r="F930" s="32"/>
      <c r="G930" s="76"/>
      <c r="I930" s="76"/>
    </row>
    <row r="931" spans="1:9" x14ac:dyDescent="0.3">
      <c r="A931" s="39" t="s">
        <v>677</v>
      </c>
      <c r="B931" s="181" t="s">
        <v>678</v>
      </c>
      <c r="C931" s="34" t="s">
        <v>8</v>
      </c>
      <c r="D931" s="5" t="s">
        <v>9</v>
      </c>
      <c r="E931" s="92">
        <v>25</v>
      </c>
      <c r="F931" s="32">
        <f>IF(C931="x",E931,0)</f>
        <v>25</v>
      </c>
      <c r="G931" s="183"/>
      <c r="I931" s="183"/>
    </row>
    <row r="932" spans="1:9" x14ac:dyDescent="0.3">
      <c r="A932" s="39"/>
      <c r="B932" s="181"/>
      <c r="C932" s="34"/>
      <c r="D932" s="5" t="s">
        <v>27</v>
      </c>
      <c r="E932" s="92">
        <v>0</v>
      </c>
      <c r="F932" s="32">
        <f>IF(C932="x",E932,0)</f>
        <v>0</v>
      </c>
      <c r="G932" s="183"/>
      <c r="I932" s="183"/>
    </row>
    <row r="933" spans="1:9" x14ac:dyDescent="0.3">
      <c r="A933" s="39"/>
      <c r="B933" s="15"/>
      <c r="D933" s="5"/>
      <c r="E933" s="92"/>
      <c r="F933" s="32"/>
      <c r="G933" s="41"/>
      <c r="I933" s="41"/>
    </row>
    <row r="934" spans="1:9" x14ac:dyDescent="0.3">
      <c r="A934" s="39" t="s">
        <v>679</v>
      </c>
      <c r="B934" s="181" t="s">
        <v>680</v>
      </c>
      <c r="C934" s="34" t="s">
        <v>8</v>
      </c>
      <c r="D934" s="5" t="s">
        <v>471</v>
      </c>
      <c r="E934" s="92">
        <v>15</v>
      </c>
      <c r="F934" s="32">
        <f>IF(C934="x",E934,0)</f>
        <v>15</v>
      </c>
      <c r="G934" s="183"/>
      <c r="I934" s="183"/>
    </row>
    <row r="935" spans="1:9" x14ac:dyDescent="0.3">
      <c r="A935" s="39"/>
      <c r="B935" s="181"/>
      <c r="C935" s="34"/>
      <c r="D935" s="5" t="s">
        <v>164</v>
      </c>
      <c r="E935" s="92">
        <v>0</v>
      </c>
      <c r="F935" s="32">
        <f>IF(C935="x",E935,0)</f>
        <v>0</v>
      </c>
      <c r="G935" s="183"/>
      <c r="I935" s="183"/>
    </row>
    <row r="936" spans="1:9" x14ac:dyDescent="0.3">
      <c r="B936" s="15" t="s">
        <v>681</v>
      </c>
      <c r="D936" s="5"/>
      <c r="E936" s="92"/>
      <c r="F936" s="32"/>
    </row>
    <row r="937" spans="1:9" ht="28.8" x14ac:dyDescent="0.3">
      <c r="A937" s="39"/>
      <c r="B937" s="38" t="s">
        <v>682</v>
      </c>
      <c r="D937" s="5"/>
      <c r="E937" s="92"/>
      <c r="F937" s="32"/>
      <c r="G937" s="41"/>
      <c r="I937" s="41"/>
    </row>
    <row r="938" spans="1:9" x14ac:dyDescent="0.3">
      <c r="A938" s="39"/>
      <c r="B938" s="15"/>
      <c r="D938" s="5"/>
      <c r="E938" s="92"/>
      <c r="F938" s="32"/>
      <c r="G938" s="41"/>
      <c r="I938" s="41"/>
    </row>
    <row r="939" spans="1:9" x14ac:dyDescent="0.3">
      <c r="A939" s="1" t="s">
        <v>683</v>
      </c>
      <c r="B939" s="181" t="s">
        <v>684</v>
      </c>
      <c r="C939" s="67" t="s">
        <v>8</v>
      </c>
      <c r="D939" s="32" t="s">
        <v>631</v>
      </c>
      <c r="E939" s="175">
        <v>20</v>
      </c>
      <c r="F939" s="32">
        <f t="shared" ref="F939:F945" si="8">IF(C939="x",E939,0)</f>
        <v>20</v>
      </c>
      <c r="G939" s="182"/>
      <c r="I939" s="182" t="s">
        <v>685</v>
      </c>
    </row>
    <row r="940" spans="1:9" x14ac:dyDescent="0.3">
      <c r="B940" s="181"/>
      <c r="C940" s="67"/>
      <c r="D940" s="32" t="s">
        <v>632</v>
      </c>
      <c r="E940" s="175">
        <v>17</v>
      </c>
      <c r="F940" s="32">
        <f t="shared" si="8"/>
        <v>0</v>
      </c>
      <c r="G940" s="182"/>
      <c r="I940" s="182"/>
    </row>
    <row r="941" spans="1:9" x14ac:dyDescent="0.3">
      <c r="B941" s="181"/>
      <c r="C941" s="67"/>
      <c r="D941" s="32" t="s">
        <v>633</v>
      </c>
      <c r="E941" s="175">
        <v>14</v>
      </c>
      <c r="F941" s="32">
        <f t="shared" si="8"/>
        <v>0</v>
      </c>
      <c r="G941" s="182"/>
      <c r="I941" s="182"/>
    </row>
    <row r="942" spans="1:9" x14ac:dyDescent="0.3">
      <c r="B942" s="181"/>
      <c r="C942" s="67"/>
      <c r="D942" s="32" t="s">
        <v>634</v>
      </c>
      <c r="E942" s="175">
        <v>11</v>
      </c>
      <c r="F942" s="32">
        <f t="shared" si="8"/>
        <v>0</v>
      </c>
      <c r="G942" s="182"/>
      <c r="I942" s="182"/>
    </row>
    <row r="943" spans="1:9" x14ac:dyDescent="0.3">
      <c r="B943" s="181"/>
      <c r="C943" s="67"/>
      <c r="D943" s="32" t="s">
        <v>635</v>
      </c>
      <c r="E943" s="175">
        <v>8</v>
      </c>
      <c r="F943" s="32">
        <f t="shared" si="8"/>
        <v>0</v>
      </c>
      <c r="G943" s="182"/>
      <c r="I943" s="182"/>
    </row>
    <row r="944" spans="1:9" x14ac:dyDescent="0.3">
      <c r="B944" s="181"/>
      <c r="C944" s="67"/>
      <c r="D944" s="32" t="s">
        <v>636</v>
      </c>
      <c r="E944" s="175">
        <v>5</v>
      </c>
      <c r="F944" s="32">
        <f t="shared" si="8"/>
        <v>0</v>
      </c>
      <c r="G944" s="182"/>
      <c r="I944" s="182"/>
    </row>
    <row r="945" spans="1:9" x14ac:dyDescent="0.3">
      <c r="B945" s="181"/>
      <c r="C945" s="67"/>
      <c r="D945" s="174">
        <v>0</v>
      </c>
      <c r="E945" s="175">
        <v>0</v>
      </c>
      <c r="F945" s="32">
        <f t="shared" si="8"/>
        <v>0</v>
      </c>
      <c r="G945" s="182"/>
      <c r="I945" s="182"/>
    </row>
    <row r="946" spans="1:9" x14ac:dyDescent="0.3">
      <c r="B946" s="51"/>
      <c r="D946" s="5"/>
      <c r="E946" s="92"/>
      <c r="F946" s="32"/>
      <c r="G946" s="76"/>
      <c r="I946" s="76"/>
    </row>
    <row r="947" spans="1:9" x14ac:dyDescent="0.3">
      <c r="A947" s="1" t="s">
        <v>686</v>
      </c>
      <c r="B947" s="181" t="s">
        <v>687</v>
      </c>
      <c r="C947" s="67" t="s">
        <v>8</v>
      </c>
      <c r="D947" s="32" t="s">
        <v>631</v>
      </c>
      <c r="E947" s="175">
        <v>25</v>
      </c>
      <c r="F947" s="32">
        <f t="shared" ref="F947:F953" si="9">IF(C947="x",E947,0)</f>
        <v>25</v>
      </c>
      <c r="G947" s="182"/>
      <c r="I947" s="182" t="s">
        <v>688</v>
      </c>
    </row>
    <row r="948" spans="1:9" x14ac:dyDescent="0.3">
      <c r="B948" s="181"/>
      <c r="C948" s="67"/>
      <c r="D948" s="32" t="s">
        <v>632</v>
      </c>
      <c r="E948" s="175">
        <v>21</v>
      </c>
      <c r="F948" s="32">
        <f t="shared" si="9"/>
        <v>0</v>
      </c>
      <c r="G948" s="182"/>
      <c r="I948" s="182"/>
    </row>
    <row r="949" spans="1:9" x14ac:dyDescent="0.3">
      <c r="B949" s="181"/>
      <c r="C949" s="67"/>
      <c r="D949" s="32" t="s">
        <v>633</v>
      </c>
      <c r="E949" s="175">
        <v>17</v>
      </c>
      <c r="F949" s="32">
        <f t="shared" si="9"/>
        <v>0</v>
      </c>
      <c r="G949" s="182"/>
      <c r="I949" s="182"/>
    </row>
    <row r="950" spans="1:9" x14ac:dyDescent="0.3">
      <c r="B950" s="181"/>
      <c r="C950" s="67"/>
      <c r="D950" s="32" t="s">
        <v>634</v>
      </c>
      <c r="E950" s="175">
        <v>13</v>
      </c>
      <c r="F950" s="32">
        <f t="shared" si="9"/>
        <v>0</v>
      </c>
      <c r="G950" s="182"/>
      <c r="I950" s="182"/>
    </row>
    <row r="951" spans="1:9" x14ac:dyDescent="0.3">
      <c r="B951" s="181"/>
      <c r="C951" s="67"/>
      <c r="D951" s="32" t="s">
        <v>635</v>
      </c>
      <c r="E951" s="175">
        <v>9</v>
      </c>
      <c r="F951" s="32">
        <f t="shared" si="9"/>
        <v>0</v>
      </c>
      <c r="G951" s="182"/>
      <c r="I951" s="182"/>
    </row>
    <row r="952" spans="1:9" x14ac:dyDescent="0.3">
      <c r="B952" s="181"/>
      <c r="C952" s="67"/>
      <c r="D952" s="32" t="s">
        <v>636</v>
      </c>
      <c r="E952" s="175">
        <v>5</v>
      </c>
      <c r="F952" s="32">
        <f t="shared" si="9"/>
        <v>0</v>
      </c>
      <c r="G952" s="182"/>
      <c r="I952" s="182"/>
    </row>
    <row r="953" spans="1:9" x14ac:dyDescent="0.3">
      <c r="B953" s="181"/>
      <c r="C953" s="67"/>
      <c r="D953" s="174">
        <v>0</v>
      </c>
      <c r="E953" s="175">
        <v>0</v>
      </c>
      <c r="F953" s="32">
        <f t="shared" si="9"/>
        <v>0</v>
      </c>
      <c r="G953" s="182"/>
      <c r="I953" s="182"/>
    </row>
    <row r="954" spans="1:9" x14ac:dyDescent="0.3">
      <c r="A954" s="39"/>
      <c r="B954" s="15"/>
      <c r="D954" s="5"/>
      <c r="E954" s="92"/>
      <c r="F954" s="32"/>
      <c r="G954" s="41"/>
      <c r="I954" s="41"/>
    </row>
    <row r="955" spans="1:9" ht="15.6" x14ac:dyDescent="0.3">
      <c r="B955" s="170" t="s">
        <v>689</v>
      </c>
      <c r="C955" s="171"/>
      <c r="D955" s="171"/>
      <c r="E955" s="171"/>
      <c r="F955" s="172">
        <f>SUM(F956:F1005)</f>
        <v>135</v>
      </c>
      <c r="G955" s="171"/>
      <c r="H955" s="173"/>
      <c r="I955" s="171"/>
    </row>
    <row r="956" spans="1:9" x14ac:dyDescent="0.3">
      <c r="A956" s="39">
        <v>126</v>
      </c>
      <c r="B956" s="181" t="s">
        <v>690</v>
      </c>
      <c r="C956" s="34" t="s">
        <v>8</v>
      </c>
      <c r="D956" s="5" t="s">
        <v>9</v>
      </c>
      <c r="E956" s="92">
        <v>15</v>
      </c>
      <c r="F956" s="32">
        <f>IF(C956="x",E956,0)</f>
        <v>15</v>
      </c>
      <c r="G956" s="183"/>
      <c r="I956" s="183" t="s">
        <v>691</v>
      </c>
    </row>
    <row r="957" spans="1:9" x14ac:dyDescent="0.3">
      <c r="A957" s="39"/>
      <c r="B957" s="181"/>
      <c r="C957" s="34"/>
      <c r="D957" s="5" t="s">
        <v>27</v>
      </c>
      <c r="E957" s="92">
        <v>0</v>
      </c>
      <c r="F957" s="32">
        <f>IF(C957="x",E957,0)</f>
        <v>0</v>
      </c>
      <c r="G957" s="183"/>
      <c r="I957" s="183"/>
    </row>
    <row r="958" spans="1:9" x14ac:dyDescent="0.3">
      <c r="B958" s="15" t="s">
        <v>221</v>
      </c>
      <c r="D958" s="5"/>
      <c r="E958" s="92"/>
      <c r="F958" s="32"/>
    </row>
    <row r="959" spans="1:9" ht="129.6" x14ac:dyDescent="0.3">
      <c r="A959" s="39"/>
      <c r="B959" s="38" t="s">
        <v>692</v>
      </c>
      <c r="D959" s="5"/>
      <c r="E959" s="92"/>
      <c r="F959" s="32"/>
      <c r="G959" s="41"/>
      <c r="I959" s="41"/>
    </row>
    <row r="960" spans="1:9" x14ac:dyDescent="0.3">
      <c r="A960" s="39"/>
      <c r="B960" s="15"/>
      <c r="D960" s="5"/>
      <c r="E960" s="92"/>
      <c r="F960" s="32"/>
      <c r="G960" s="41"/>
      <c r="I960" s="41"/>
    </row>
    <row r="961" spans="1:9" x14ac:dyDescent="0.3">
      <c r="A961" s="39">
        <v>127</v>
      </c>
      <c r="B961" s="184" t="s">
        <v>693</v>
      </c>
      <c r="C961" s="34" t="s">
        <v>8</v>
      </c>
      <c r="D961" s="5" t="s">
        <v>9</v>
      </c>
      <c r="E961" s="92">
        <v>30</v>
      </c>
      <c r="F961" s="32">
        <f>IF(C961="x",E961,0)</f>
        <v>30</v>
      </c>
      <c r="G961" s="183"/>
      <c r="I961" s="183"/>
    </row>
    <row r="962" spans="1:9" x14ac:dyDescent="0.3">
      <c r="A962" s="39"/>
      <c r="B962" s="184"/>
      <c r="C962" s="34"/>
      <c r="D962" s="5" t="s">
        <v>27</v>
      </c>
      <c r="E962" s="92">
        <v>0</v>
      </c>
      <c r="F962" s="32">
        <f>IF(C962="x",E962,0)</f>
        <v>0</v>
      </c>
      <c r="G962" s="183"/>
      <c r="I962" s="183"/>
    </row>
    <row r="963" spans="1:9" x14ac:dyDescent="0.3">
      <c r="B963" s="15" t="s">
        <v>221</v>
      </c>
      <c r="D963" s="5"/>
      <c r="E963" s="92"/>
      <c r="F963" s="32"/>
    </row>
    <row r="964" spans="1:9" ht="216" x14ac:dyDescent="0.3">
      <c r="A964" s="39"/>
      <c r="B964" s="38" t="s">
        <v>694</v>
      </c>
      <c r="D964" s="5"/>
      <c r="E964" s="92"/>
      <c r="F964" s="32"/>
      <c r="G964" s="41"/>
      <c r="I964" s="41"/>
    </row>
    <row r="965" spans="1:9" x14ac:dyDescent="0.3">
      <c r="A965" s="39"/>
      <c r="B965" s="15"/>
      <c r="D965" s="5"/>
      <c r="E965" s="92"/>
      <c r="F965" s="32"/>
      <c r="G965" s="41"/>
      <c r="I965" s="41"/>
    </row>
    <row r="966" spans="1:9" x14ac:dyDescent="0.3">
      <c r="A966" s="1" t="s">
        <v>695</v>
      </c>
      <c r="B966" s="181" t="s">
        <v>696</v>
      </c>
      <c r="C966" s="67" t="s">
        <v>8</v>
      </c>
      <c r="D966" s="32" t="s">
        <v>631</v>
      </c>
      <c r="E966" s="175">
        <v>20</v>
      </c>
      <c r="F966" s="32">
        <f t="shared" ref="F966:F971" si="10">IF(C966="x",E966,0)</f>
        <v>20</v>
      </c>
    </row>
    <row r="967" spans="1:9" x14ac:dyDescent="0.3">
      <c r="B967" s="181"/>
      <c r="C967" s="67"/>
      <c r="D967" s="32" t="s">
        <v>632</v>
      </c>
      <c r="E967" s="175">
        <v>18</v>
      </c>
      <c r="F967" s="32">
        <f t="shared" si="10"/>
        <v>0</v>
      </c>
    </row>
    <row r="968" spans="1:9" x14ac:dyDescent="0.3">
      <c r="B968" s="181"/>
      <c r="C968" s="67"/>
      <c r="D968" s="32" t="s">
        <v>633</v>
      </c>
      <c r="E968" s="175">
        <v>15</v>
      </c>
      <c r="F968" s="32">
        <f t="shared" si="10"/>
        <v>0</v>
      </c>
    </row>
    <row r="969" spans="1:9" x14ac:dyDescent="0.3">
      <c r="B969" s="181"/>
      <c r="C969" s="67"/>
      <c r="D969" s="32" t="s">
        <v>634</v>
      </c>
      <c r="E969" s="175">
        <v>10</v>
      </c>
      <c r="F969" s="32">
        <f t="shared" si="10"/>
        <v>0</v>
      </c>
    </row>
    <row r="970" spans="1:9" x14ac:dyDescent="0.3">
      <c r="B970" s="181"/>
      <c r="C970" s="67"/>
      <c r="D970" s="32" t="s">
        <v>635</v>
      </c>
      <c r="E970" s="175">
        <v>5</v>
      </c>
      <c r="F970" s="32">
        <f t="shared" si="10"/>
        <v>0</v>
      </c>
    </row>
    <row r="971" spans="1:9" x14ac:dyDescent="0.3">
      <c r="B971" s="181"/>
      <c r="C971" s="67"/>
      <c r="D971" s="32" t="s">
        <v>636</v>
      </c>
      <c r="E971" s="175">
        <v>0</v>
      </c>
      <c r="F971" s="32">
        <f t="shared" si="10"/>
        <v>0</v>
      </c>
    </row>
    <row r="972" spans="1:9" x14ac:dyDescent="0.3">
      <c r="B972" s="51"/>
      <c r="D972" s="5"/>
      <c r="E972" s="92"/>
      <c r="F972" s="32"/>
      <c r="G972" s="76"/>
      <c r="I972" s="76"/>
    </row>
    <row r="973" spans="1:9" x14ac:dyDescent="0.3">
      <c r="A973" s="1" t="s">
        <v>697</v>
      </c>
      <c r="B973" s="181" t="s">
        <v>698</v>
      </c>
      <c r="C973" s="67"/>
      <c r="D973" s="32" t="s">
        <v>631</v>
      </c>
      <c r="E973" s="175">
        <v>25</v>
      </c>
      <c r="F973" s="32">
        <f t="shared" ref="F973:F978" si="11">IF(C973="x",E973,0)</f>
        <v>0</v>
      </c>
      <c r="G973" s="182"/>
      <c r="I973" s="182" t="s">
        <v>699</v>
      </c>
    </row>
    <row r="974" spans="1:9" x14ac:dyDescent="0.3">
      <c r="B974" s="181"/>
      <c r="C974" s="67" t="s">
        <v>8</v>
      </c>
      <c r="D974" s="32" t="s">
        <v>632</v>
      </c>
      <c r="E974" s="175">
        <v>20</v>
      </c>
      <c r="F974" s="32">
        <f t="shared" si="11"/>
        <v>20</v>
      </c>
      <c r="G974" s="182"/>
      <c r="I974" s="182"/>
    </row>
    <row r="975" spans="1:9" x14ac:dyDescent="0.3">
      <c r="B975" s="181"/>
      <c r="C975" s="67"/>
      <c r="D975" s="32" t="s">
        <v>633</v>
      </c>
      <c r="E975" s="175">
        <v>15</v>
      </c>
      <c r="F975" s="32">
        <f t="shared" si="11"/>
        <v>0</v>
      </c>
      <c r="G975" s="182"/>
      <c r="I975" s="182"/>
    </row>
    <row r="976" spans="1:9" x14ac:dyDescent="0.3">
      <c r="B976" s="181"/>
      <c r="C976" s="67"/>
      <c r="D976" s="32" t="s">
        <v>634</v>
      </c>
      <c r="E976" s="175">
        <v>10</v>
      </c>
      <c r="F976" s="32">
        <f t="shared" si="11"/>
        <v>0</v>
      </c>
      <c r="G976" s="182"/>
      <c r="I976" s="182"/>
    </row>
    <row r="977" spans="1:9" x14ac:dyDescent="0.3">
      <c r="B977" s="181"/>
      <c r="C977" s="67"/>
      <c r="D977" s="32" t="s">
        <v>635</v>
      </c>
      <c r="E977" s="175">
        <v>5</v>
      </c>
      <c r="F977" s="32">
        <f t="shared" si="11"/>
        <v>0</v>
      </c>
      <c r="G977" s="182"/>
      <c r="I977" s="182"/>
    </row>
    <row r="978" spans="1:9" x14ac:dyDescent="0.3">
      <c r="B978" s="181"/>
      <c r="C978" s="67"/>
      <c r="D978" s="32" t="s">
        <v>636</v>
      </c>
      <c r="E978" s="175">
        <v>0</v>
      </c>
      <c r="F978" s="32">
        <f t="shared" si="11"/>
        <v>0</v>
      </c>
      <c r="G978" s="182"/>
      <c r="I978" s="182"/>
    </row>
    <row r="979" spans="1:9" x14ac:dyDescent="0.3">
      <c r="B979" s="51"/>
      <c r="D979" s="5"/>
      <c r="E979" s="92"/>
      <c r="F979" s="32"/>
      <c r="G979" s="76"/>
      <c r="I979" s="76"/>
    </row>
    <row r="980" spans="1:9" x14ac:dyDescent="0.3">
      <c r="A980" s="1" t="s">
        <v>700</v>
      </c>
      <c r="B980" s="181" t="s">
        <v>701</v>
      </c>
      <c r="C980" s="67" t="s">
        <v>8</v>
      </c>
      <c r="D980" s="32" t="s">
        <v>631</v>
      </c>
      <c r="E980" s="175">
        <v>25</v>
      </c>
      <c r="F980" s="32">
        <f t="shared" ref="F980:F985" si="12">IF(C980="x",E980,0)</f>
        <v>25</v>
      </c>
      <c r="G980" s="182"/>
      <c r="I980" s="182" t="s">
        <v>702</v>
      </c>
    </row>
    <row r="981" spans="1:9" x14ac:dyDescent="0.3">
      <c r="B981" s="181"/>
      <c r="C981" s="67"/>
      <c r="D981" s="32" t="s">
        <v>632</v>
      </c>
      <c r="E981" s="175">
        <v>20</v>
      </c>
      <c r="F981" s="32">
        <f t="shared" si="12"/>
        <v>0</v>
      </c>
      <c r="G981" s="182"/>
      <c r="I981" s="182"/>
    </row>
    <row r="982" spans="1:9" x14ac:dyDescent="0.3">
      <c r="B982" s="181"/>
      <c r="C982" s="67"/>
      <c r="D982" s="32" t="s">
        <v>633</v>
      </c>
      <c r="E982" s="175">
        <v>15</v>
      </c>
      <c r="F982" s="32">
        <f t="shared" si="12"/>
        <v>0</v>
      </c>
      <c r="G982" s="182"/>
      <c r="I982" s="182"/>
    </row>
    <row r="983" spans="1:9" x14ac:dyDescent="0.3">
      <c r="B983" s="181"/>
      <c r="C983" s="67"/>
      <c r="D983" s="32" t="s">
        <v>634</v>
      </c>
      <c r="E983" s="175">
        <v>10</v>
      </c>
      <c r="F983" s="32">
        <f t="shared" si="12"/>
        <v>0</v>
      </c>
      <c r="G983" s="182"/>
      <c r="I983" s="182"/>
    </row>
    <row r="984" spans="1:9" x14ac:dyDescent="0.3">
      <c r="B984" s="181"/>
      <c r="C984" s="67"/>
      <c r="D984" s="32" t="s">
        <v>635</v>
      </c>
      <c r="E984" s="175">
        <v>5</v>
      </c>
      <c r="F984" s="32">
        <f t="shared" si="12"/>
        <v>0</v>
      </c>
      <c r="G984" s="182"/>
      <c r="I984" s="182"/>
    </row>
    <row r="985" spans="1:9" x14ac:dyDescent="0.3">
      <c r="B985" s="181"/>
      <c r="C985" s="67"/>
      <c r="D985" s="32" t="s">
        <v>636</v>
      </c>
      <c r="E985" s="175">
        <v>0</v>
      </c>
      <c r="F985" s="32">
        <f t="shared" si="12"/>
        <v>0</v>
      </c>
      <c r="G985" s="182"/>
      <c r="I985" s="182"/>
    </row>
    <row r="986" spans="1:9" x14ac:dyDescent="0.3">
      <c r="B986" s="51"/>
      <c r="D986" s="5"/>
      <c r="E986" s="92"/>
      <c r="F986" s="32"/>
      <c r="G986" s="76"/>
      <c r="I986" s="76"/>
    </row>
    <row r="987" spans="1:9" x14ac:dyDescent="0.3">
      <c r="A987" s="1" t="s">
        <v>703</v>
      </c>
      <c r="B987" s="181" t="s">
        <v>704</v>
      </c>
      <c r="C987" s="67"/>
      <c r="D987" s="32" t="s">
        <v>631</v>
      </c>
      <c r="E987" s="175">
        <v>25</v>
      </c>
      <c r="F987" s="32">
        <f t="shared" ref="F987:F992" si="13">IF(C987="x",E987,0)</f>
        <v>0</v>
      </c>
      <c r="G987" s="182"/>
      <c r="I987" s="182" t="s">
        <v>705</v>
      </c>
    </row>
    <row r="988" spans="1:9" x14ac:dyDescent="0.3">
      <c r="B988" s="181"/>
      <c r="C988" s="67"/>
      <c r="D988" s="32" t="s">
        <v>632</v>
      </c>
      <c r="E988" s="175">
        <v>20</v>
      </c>
      <c r="F988" s="32">
        <f t="shared" si="13"/>
        <v>0</v>
      </c>
      <c r="G988" s="182"/>
      <c r="I988" s="182"/>
    </row>
    <row r="989" spans="1:9" x14ac:dyDescent="0.3">
      <c r="B989" s="181"/>
      <c r="C989" s="67"/>
      <c r="D989" s="32" t="s">
        <v>633</v>
      </c>
      <c r="E989" s="175">
        <v>15</v>
      </c>
      <c r="F989" s="32">
        <f t="shared" si="13"/>
        <v>0</v>
      </c>
      <c r="G989" s="182"/>
      <c r="I989" s="182"/>
    </row>
    <row r="990" spans="1:9" x14ac:dyDescent="0.3">
      <c r="B990" s="181"/>
      <c r="C990" s="67" t="s">
        <v>8</v>
      </c>
      <c r="D990" s="32" t="s">
        <v>634</v>
      </c>
      <c r="E990" s="175">
        <v>10</v>
      </c>
      <c r="F990" s="32">
        <f t="shared" si="13"/>
        <v>10</v>
      </c>
      <c r="G990" s="182"/>
      <c r="I990" s="182"/>
    </row>
    <row r="991" spans="1:9" x14ac:dyDescent="0.3">
      <c r="B991" s="181"/>
      <c r="C991" s="67"/>
      <c r="D991" s="32" t="s">
        <v>635</v>
      </c>
      <c r="E991" s="175">
        <v>5</v>
      </c>
      <c r="F991" s="32">
        <f t="shared" si="13"/>
        <v>0</v>
      </c>
      <c r="G991" s="182"/>
      <c r="I991" s="182"/>
    </row>
    <row r="992" spans="1:9" x14ac:dyDescent="0.3">
      <c r="B992" s="181"/>
      <c r="C992" s="67"/>
      <c r="D992" s="32" t="s">
        <v>636</v>
      </c>
      <c r="E992" s="175">
        <v>0</v>
      </c>
      <c r="F992" s="32">
        <f t="shared" si="13"/>
        <v>0</v>
      </c>
      <c r="G992" s="182"/>
      <c r="I992" s="182"/>
    </row>
    <row r="993" spans="1:9" x14ac:dyDescent="0.3">
      <c r="B993" s="51"/>
      <c r="D993" s="5"/>
      <c r="E993" s="92"/>
      <c r="F993" s="32"/>
      <c r="G993" s="76"/>
      <c r="I993" s="76"/>
    </row>
    <row r="994" spans="1:9" x14ac:dyDescent="0.3">
      <c r="A994" s="1" t="s">
        <v>706</v>
      </c>
      <c r="B994" s="181" t="s">
        <v>707</v>
      </c>
      <c r="C994" s="67"/>
      <c r="D994" s="32" t="s">
        <v>631</v>
      </c>
      <c r="E994" s="175">
        <v>25</v>
      </c>
      <c r="F994" s="32">
        <f t="shared" ref="F994:F999" si="14">IF(C994="x",E994,0)</f>
        <v>0</v>
      </c>
      <c r="G994" s="182"/>
      <c r="I994" s="182" t="s">
        <v>708</v>
      </c>
    </row>
    <row r="995" spans="1:9" x14ac:dyDescent="0.3">
      <c r="B995" s="181"/>
      <c r="C995" s="67"/>
      <c r="D995" s="32" t="s">
        <v>632</v>
      </c>
      <c r="E995" s="175">
        <v>20</v>
      </c>
      <c r="F995" s="32">
        <f t="shared" si="14"/>
        <v>0</v>
      </c>
      <c r="G995" s="182"/>
      <c r="I995" s="182"/>
    </row>
    <row r="996" spans="1:9" x14ac:dyDescent="0.3">
      <c r="B996" s="181"/>
      <c r="C996" s="67"/>
      <c r="D996" s="32" t="s">
        <v>633</v>
      </c>
      <c r="E996" s="175">
        <v>15</v>
      </c>
      <c r="F996" s="32">
        <f t="shared" si="14"/>
        <v>0</v>
      </c>
      <c r="G996" s="182"/>
      <c r="I996" s="182"/>
    </row>
    <row r="997" spans="1:9" x14ac:dyDescent="0.3">
      <c r="B997" s="181"/>
      <c r="C997" s="67"/>
      <c r="D997" s="32" t="s">
        <v>634</v>
      </c>
      <c r="E997" s="175">
        <v>10</v>
      </c>
      <c r="F997" s="32">
        <f t="shared" si="14"/>
        <v>0</v>
      </c>
      <c r="G997" s="182"/>
      <c r="I997" s="182"/>
    </row>
    <row r="998" spans="1:9" x14ac:dyDescent="0.3">
      <c r="B998" s="181"/>
      <c r="C998" s="67"/>
      <c r="D998" s="32" t="s">
        <v>635</v>
      </c>
      <c r="E998" s="175">
        <v>5</v>
      </c>
      <c r="F998" s="32">
        <f t="shared" si="14"/>
        <v>0</v>
      </c>
      <c r="G998" s="182"/>
      <c r="I998" s="182"/>
    </row>
    <row r="999" spans="1:9" x14ac:dyDescent="0.3">
      <c r="B999" s="181"/>
      <c r="C999" s="67" t="s">
        <v>8</v>
      </c>
      <c r="D999" s="32" t="s">
        <v>636</v>
      </c>
      <c r="E999" s="175">
        <v>0</v>
      </c>
      <c r="F999" s="32">
        <f t="shared" si="14"/>
        <v>0</v>
      </c>
      <c r="G999" s="182"/>
      <c r="I999" s="182"/>
    </row>
    <row r="1000" spans="1:9" x14ac:dyDescent="0.3">
      <c r="B1000" s="5"/>
      <c r="C1000" s="83"/>
      <c r="D1000" s="32"/>
      <c r="E1000" s="175"/>
      <c r="F1000" s="32"/>
    </row>
    <row r="1001" spans="1:9" s="15" customFormat="1" x14ac:dyDescent="0.3">
      <c r="A1001" s="39">
        <v>129</v>
      </c>
      <c r="B1001" s="181" t="s">
        <v>709</v>
      </c>
      <c r="C1001" s="34" t="s">
        <v>8</v>
      </c>
      <c r="D1001" s="5" t="s">
        <v>9</v>
      </c>
      <c r="E1001" s="92">
        <v>15</v>
      </c>
      <c r="F1001" s="32">
        <f>IF(C1001="x",E1001,0)</f>
        <v>15</v>
      </c>
      <c r="G1001" s="183"/>
      <c r="H1001" s="44"/>
      <c r="I1001" s="183"/>
    </row>
    <row r="1002" spans="1:9" s="15" customFormat="1" x14ac:dyDescent="0.3">
      <c r="A1002" s="39"/>
      <c r="B1002" s="181"/>
      <c r="C1002" s="34"/>
      <c r="D1002" s="5" t="s">
        <v>27</v>
      </c>
      <c r="E1002" s="92">
        <v>0</v>
      </c>
      <c r="F1002" s="32">
        <f>IF(C1002="x",E1002,0)</f>
        <v>0</v>
      </c>
      <c r="G1002" s="183"/>
      <c r="H1002" s="44"/>
      <c r="I1002" s="183"/>
    </row>
    <row r="1003" spans="1:9" s="15" customFormat="1" x14ac:dyDescent="0.3">
      <c r="A1003" s="39"/>
      <c r="B1003" s="15" t="s">
        <v>45</v>
      </c>
      <c r="C1003" s="5"/>
      <c r="D1003" s="5"/>
      <c r="E1003" s="92"/>
      <c r="F1003" s="32"/>
      <c r="G1003" s="41"/>
      <c r="H1003" s="44"/>
      <c r="I1003" s="41"/>
    </row>
    <row r="1004" spans="1:9" s="15" customFormat="1" ht="57.6" x14ac:dyDescent="0.3">
      <c r="A1004" s="39"/>
      <c r="B1004" s="38" t="s">
        <v>710</v>
      </c>
      <c r="C1004" s="5"/>
      <c r="D1004" s="5"/>
      <c r="E1004" s="92"/>
      <c r="F1004" s="32"/>
      <c r="G1004" s="41"/>
      <c r="H1004" s="44"/>
      <c r="I1004" s="41"/>
    </row>
    <row r="1005" spans="1:9" x14ac:dyDescent="0.3">
      <c r="B1005" s="51"/>
      <c r="D1005" s="15"/>
      <c r="E1005" s="92"/>
      <c r="F1005" s="132"/>
      <c r="G1005" s="76"/>
      <c r="I1005" s="76"/>
    </row>
    <row r="1006" spans="1:9" x14ac:dyDescent="0.3">
      <c r="A1006" s="163"/>
      <c r="B1006" s="178" t="s">
        <v>711</v>
      </c>
      <c r="C1006" s="178"/>
      <c r="D1006" s="178"/>
      <c r="E1006" s="178"/>
      <c r="F1006" s="179"/>
      <c r="G1006" s="178"/>
      <c r="H1006" s="180"/>
      <c r="I1006" s="178"/>
    </row>
    <row r="1007" spans="1:9" x14ac:dyDescent="0.3">
      <c r="B1007" s="4"/>
      <c r="E1007" s="141"/>
    </row>
  </sheetData>
  <sheetProtection algorithmName="SHA-512" hashValue="y4YtmQmubvS/80ZQEVe3UFFTaeklLNTfcmFi/JdiFKjQ7YhsS7frooUdawviJ3dvbKJ4amdme+wIUHcJ74B/aA==" saltValue="4N8eoTC+kG54VKW5GfpePQ==" spinCount="100000" sheet="1" objects="1" scenarios="1"/>
  <protectedRanges>
    <protectedRange sqref="C342:C676 C678:C1004 D955:E955 D890:E890 D829:E829 D797:E797 D794:E794 D791:E791 D737:E737 D676:E676 D599:E599 D479:E479 D476:E476 D473:E473 D448:E448 D417:E417 D386:E386 D354:E355 G354:I355 G386:I386 G417:I417 G448:I448 G473:I473 G476:I476 G479:I479 G599:I599 G676:I676 G737:I737 G791:I791 G794:I794 G797:I797 G829:I829 G890:I890 G955:I955" name="Range6"/>
    <protectedRange sqref="C338:D340" name="Range5"/>
    <protectedRange sqref="C326:D330" name="Range4"/>
    <protectedRange sqref="C109:C324 D320:E320 D267:E267 D264:E264 D261:E261 D172:E172 D113:E113 G113:I113 G172:I172 G261:I261 G264:I264 G267:I267 G320:I320" name="Range3"/>
    <protectedRange sqref="C102:D107" name="Range2"/>
    <protectedRange sqref="C7:C99" name="Range1"/>
    <protectedRange sqref="F737 F479 F476 F473 F448 F417 F386 F354:F355 F599 F676 F791 F794 F797 F829 F890 F955" name="Range6_1"/>
    <protectedRange sqref="F320 F267 F264 F261 F172 F113" name="Range3_1"/>
  </protectedRanges>
  <mergeCells count="386">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45:B46"/>
    <mergeCell ref="G45:G46"/>
    <mergeCell ref="I45:I46"/>
    <mergeCell ref="B50:B51"/>
    <mergeCell ref="B55:B56"/>
    <mergeCell ref="G55:G56"/>
    <mergeCell ref="I55:I56"/>
    <mergeCell ref="B35:B36"/>
    <mergeCell ref="G35:G36"/>
    <mergeCell ref="I35:I36"/>
    <mergeCell ref="B40:B41"/>
    <mergeCell ref="G40:G41"/>
    <mergeCell ref="I40:I41"/>
    <mergeCell ref="B70:B71"/>
    <mergeCell ref="G70:G71"/>
    <mergeCell ref="I70:I71"/>
    <mergeCell ref="B75:B76"/>
    <mergeCell ref="B87:B89"/>
    <mergeCell ref="G87:G89"/>
    <mergeCell ref="I87:I89"/>
    <mergeCell ref="B60:B61"/>
    <mergeCell ref="G60:G61"/>
    <mergeCell ref="I60:I61"/>
    <mergeCell ref="B65:B66"/>
    <mergeCell ref="G65:G66"/>
    <mergeCell ref="I65:I66"/>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I167:I168"/>
    <mergeCell ref="B173:B174"/>
    <mergeCell ref="B178:B179"/>
    <mergeCell ref="B183:B185"/>
    <mergeCell ref="B189:B191"/>
    <mergeCell ref="B195:B199"/>
    <mergeCell ref="B147:B148"/>
    <mergeCell ref="B152:B153"/>
    <mergeCell ref="B157:B158"/>
    <mergeCell ref="B162:B163"/>
    <mergeCell ref="B167:B168"/>
    <mergeCell ref="G167:G168"/>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314:B316"/>
    <mergeCell ref="G314:G316"/>
    <mergeCell ref="I314:I316"/>
    <mergeCell ref="B321:B323"/>
    <mergeCell ref="G321:G323"/>
    <mergeCell ref="I321:I323"/>
    <mergeCell ref="B303:B304"/>
    <mergeCell ref="G303:G304"/>
    <mergeCell ref="I303:I304"/>
    <mergeCell ref="B308:B310"/>
    <mergeCell ref="G308:G310"/>
    <mergeCell ref="I308:I310"/>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480:B481"/>
    <mergeCell ref="G480:G481"/>
    <mergeCell ref="I480:I481"/>
    <mergeCell ref="B485:B486"/>
    <mergeCell ref="G485:G486"/>
    <mergeCell ref="I485:I486"/>
    <mergeCell ref="B436:B438"/>
    <mergeCell ref="B442:B444"/>
    <mergeCell ref="B449:B451"/>
    <mergeCell ref="B455:B457"/>
    <mergeCell ref="B461:B463"/>
    <mergeCell ref="B467:B469"/>
    <mergeCell ref="B494:B495"/>
    <mergeCell ref="G494:G495"/>
    <mergeCell ref="I494:I495"/>
    <mergeCell ref="B497:B498"/>
    <mergeCell ref="G497:G498"/>
    <mergeCell ref="I497:I498"/>
    <mergeCell ref="B488:B489"/>
    <mergeCell ref="G488:G489"/>
    <mergeCell ref="I488:I489"/>
    <mergeCell ref="B491:B492"/>
    <mergeCell ref="G491:G492"/>
    <mergeCell ref="I491:I492"/>
    <mergeCell ref="B512:B513"/>
    <mergeCell ref="G512:G513"/>
    <mergeCell ref="I512:I513"/>
    <mergeCell ref="B517:B518"/>
    <mergeCell ref="G517:G518"/>
    <mergeCell ref="I517:I518"/>
    <mergeCell ref="B502:B503"/>
    <mergeCell ref="G502:G503"/>
    <mergeCell ref="I502:I503"/>
    <mergeCell ref="B507:B508"/>
    <mergeCell ref="G507:G508"/>
    <mergeCell ref="I507:I508"/>
    <mergeCell ref="B537:B538"/>
    <mergeCell ref="G537:G538"/>
    <mergeCell ref="I537:I538"/>
    <mergeCell ref="B542:B545"/>
    <mergeCell ref="G542:G545"/>
    <mergeCell ref="I542:I545"/>
    <mergeCell ref="B522:B523"/>
    <mergeCell ref="I522:I523"/>
    <mergeCell ref="B527:B528"/>
    <mergeCell ref="G527:G528"/>
    <mergeCell ref="I527:I528"/>
    <mergeCell ref="B532:B533"/>
    <mergeCell ref="G532:G533"/>
    <mergeCell ref="I532:I533"/>
    <mergeCell ref="B557:B561"/>
    <mergeCell ref="B563:B564"/>
    <mergeCell ref="G563:G564"/>
    <mergeCell ref="I563:I564"/>
    <mergeCell ref="B568:B569"/>
    <mergeCell ref="G568:G569"/>
    <mergeCell ref="I568:I569"/>
    <mergeCell ref="B547:B548"/>
    <mergeCell ref="G547:G548"/>
    <mergeCell ref="I547:I548"/>
    <mergeCell ref="B552:B553"/>
    <mergeCell ref="G552:G553"/>
    <mergeCell ref="I552:I553"/>
    <mergeCell ref="B583:B584"/>
    <mergeCell ref="G583:G584"/>
    <mergeCell ref="I583:I584"/>
    <mergeCell ref="B588:B589"/>
    <mergeCell ref="G588:G589"/>
    <mergeCell ref="I588:I589"/>
    <mergeCell ref="B573:B574"/>
    <mergeCell ref="G573:G574"/>
    <mergeCell ref="I573:I574"/>
    <mergeCell ref="B578:B579"/>
    <mergeCell ref="G578:G579"/>
    <mergeCell ref="I578:I579"/>
    <mergeCell ref="B608:B609"/>
    <mergeCell ref="G608:G609"/>
    <mergeCell ref="I608:I609"/>
    <mergeCell ref="B613:B614"/>
    <mergeCell ref="B618:B622"/>
    <mergeCell ref="B624:B626"/>
    <mergeCell ref="G624:G626"/>
    <mergeCell ref="I624:I626"/>
    <mergeCell ref="B593:B595"/>
    <mergeCell ref="B600:B601"/>
    <mergeCell ref="G600:G601"/>
    <mergeCell ref="I600:I601"/>
    <mergeCell ref="B603:B604"/>
    <mergeCell ref="G603:G604"/>
    <mergeCell ref="I603:I604"/>
    <mergeCell ref="B640:B641"/>
    <mergeCell ref="G640:G641"/>
    <mergeCell ref="I640:I641"/>
    <mergeCell ref="B645:B646"/>
    <mergeCell ref="G645:G646"/>
    <mergeCell ref="I645:I646"/>
    <mergeCell ref="B630:B631"/>
    <mergeCell ref="G630:G631"/>
    <mergeCell ref="I630:I631"/>
    <mergeCell ref="B635:B636"/>
    <mergeCell ref="G635:G636"/>
    <mergeCell ref="I635:I636"/>
    <mergeCell ref="B658:B659"/>
    <mergeCell ref="G658:G659"/>
    <mergeCell ref="I658:I659"/>
    <mergeCell ref="B663:B664"/>
    <mergeCell ref="G663:G664"/>
    <mergeCell ref="I663:I664"/>
    <mergeCell ref="B648:B649"/>
    <mergeCell ref="G648:G649"/>
    <mergeCell ref="I648:I649"/>
    <mergeCell ref="B653:B654"/>
    <mergeCell ref="G653:G654"/>
    <mergeCell ref="I653:I654"/>
    <mergeCell ref="B677:B680"/>
    <mergeCell ref="G677:G680"/>
    <mergeCell ref="I677:I680"/>
    <mergeCell ref="B684:B685"/>
    <mergeCell ref="G684:G685"/>
    <mergeCell ref="I684:I685"/>
    <mergeCell ref="B668:B669"/>
    <mergeCell ref="G668:G669"/>
    <mergeCell ref="I668:I669"/>
    <mergeCell ref="B671:B672"/>
    <mergeCell ref="G671:G672"/>
    <mergeCell ref="I671:I672"/>
    <mergeCell ref="B712:B713"/>
    <mergeCell ref="G712:G713"/>
    <mergeCell ref="I712:I713"/>
    <mergeCell ref="B717:B720"/>
    <mergeCell ref="G717:G720"/>
    <mergeCell ref="I717:I720"/>
    <mergeCell ref="B687:B688"/>
    <mergeCell ref="G687:G688"/>
    <mergeCell ref="I687:I688"/>
    <mergeCell ref="B692:B693"/>
    <mergeCell ref="B697:B699"/>
    <mergeCell ref="B703:B707"/>
    <mergeCell ref="B738:B739"/>
    <mergeCell ref="G738:G739"/>
    <mergeCell ref="I738:I739"/>
    <mergeCell ref="B743:B744"/>
    <mergeCell ref="G743:G744"/>
    <mergeCell ref="I743:I744"/>
    <mergeCell ref="B722:B723"/>
    <mergeCell ref="G722:G723"/>
    <mergeCell ref="I722:I723"/>
    <mergeCell ref="B727:B728"/>
    <mergeCell ref="B732:B733"/>
    <mergeCell ref="G732:G733"/>
    <mergeCell ref="I732:I733"/>
    <mergeCell ref="B756:B757"/>
    <mergeCell ref="G756:G757"/>
    <mergeCell ref="I756:I757"/>
    <mergeCell ref="B761:B762"/>
    <mergeCell ref="G761:G762"/>
    <mergeCell ref="I761:I762"/>
    <mergeCell ref="B746:B747"/>
    <mergeCell ref="G746:G747"/>
    <mergeCell ref="I746:I747"/>
    <mergeCell ref="B751:B752"/>
    <mergeCell ref="G751:G752"/>
    <mergeCell ref="I751:I752"/>
    <mergeCell ref="B776:B777"/>
    <mergeCell ref="G776:G777"/>
    <mergeCell ref="I776:I777"/>
    <mergeCell ref="B781:B782"/>
    <mergeCell ref="B786:B787"/>
    <mergeCell ref="G786:G787"/>
    <mergeCell ref="I786:I787"/>
    <mergeCell ref="B766:B767"/>
    <mergeCell ref="G766:G767"/>
    <mergeCell ref="I766:I767"/>
    <mergeCell ref="B771:B774"/>
    <mergeCell ref="G771:G774"/>
    <mergeCell ref="I771:I774"/>
    <mergeCell ref="B823:B825"/>
    <mergeCell ref="B830:B831"/>
    <mergeCell ref="G830:G831"/>
    <mergeCell ref="I830:I831"/>
    <mergeCell ref="B835:B836"/>
    <mergeCell ref="G835:G836"/>
    <mergeCell ref="I835:I836"/>
    <mergeCell ref="B798:B799"/>
    <mergeCell ref="G798:G799"/>
    <mergeCell ref="I798:I799"/>
    <mergeCell ref="B803:B808"/>
    <mergeCell ref="B810:B813"/>
    <mergeCell ref="B817:B821"/>
    <mergeCell ref="G817:G821"/>
    <mergeCell ref="I817:I821"/>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66" priority="258" operator="containsText" text="Please fill your answer here.">
      <formula>NOT(ISERROR(SEARCH("Please fill your answer here.",B4)))</formula>
    </cfRule>
  </conditionalFormatting>
  <conditionalFormatting sqref="B3">
    <cfRule type="containsText" dxfId="265" priority="257" operator="containsText" text="Please fill your answer here.">
      <formula>NOT(ISERROR(SEARCH("Please fill your answer here.",B3)))</formula>
    </cfRule>
  </conditionalFormatting>
  <conditionalFormatting sqref="B72:B74">
    <cfRule type="containsText" dxfId="264" priority="256" operator="containsText" text="Please fill your answer here.">
      <formula>NOT(ISERROR(SEARCH("Please fill your answer here.",B72)))</formula>
    </cfRule>
  </conditionalFormatting>
  <conditionalFormatting sqref="B67:B69">
    <cfRule type="containsText" dxfId="263" priority="255" operator="containsText" text="Please fill your answer here.">
      <formula>NOT(ISERROR(SEARCH("Please fill your answer here.",B67)))</formula>
    </cfRule>
  </conditionalFormatting>
  <conditionalFormatting sqref="B116:B118">
    <cfRule type="containsText" dxfId="262" priority="254" operator="containsText" text="Please fill your answer here.">
      <formula>NOT(ISERROR(SEARCH("Please fill your answer here.",B116)))</formula>
    </cfRule>
  </conditionalFormatting>
  <conditionalFormatting sqref="B132 B141 B146">
    <cfRule type="containsText" dxfId="261" priority="253" operator="containsText" text="Please fill your answer here.">
      <formula>NOT(ISERROR(SEARCH("Please fill your answer here.",B132)))</formula>
    </cfRule>
  </conditionalFormatting>
  <conditionalFormatting sqref="B154:B156">
    <cfRule type="containsText" dxfId="260" priority="252" operator="containsText" text="Please fill your answer here.">
      <formula>NOT(ISERROR(SEARCH("Please fill your answer here.",B154)))</formula>
    </cfRule>
  </conditionalFormatting>
  <conditionalFormatting sqref="B175:B177">
    <cfRule type="containsText" dxfId="259" priority="251" operator="containsText" text="Please fill your answer here.">
      <formula>NOT(ISERROR(SEARCH("Please fill your answer here.",B175)))</formula>
    </cfRule>
  </conditionalFormatting>
  <conditionalFormatting sqref="B180:B182">
    <cfRule type="containsText" dxfId="258" priority="250" operator="containsText" text="Please fill your answer here.">
      <formula>NOT(ISERROR(SEARCH("Please fill your answer here.",B180)))</formula>
    </cfRule>
  </conditionalFormatting>
  <conditionalFormatting sqref="B186:B188">
    <cfRule type="containsText" dxfId="257" priority="249" operator="containsText" text="Please fill your answer here.">
      <formula>NOT(ISERROR(SEARCH("Please fill your answer here.",B186)))</formula>
    </cfRule>
  </conditionalFormatting>
  <conditionalFormatting sqref="B221:B223 B228">
    <cfRule type="containsText" dxfId="256" priority="248" operator="containsText" text="Please fill your answer here.">
      <formula>NOT(ISERROR(SEARCH("Please fill your answer here.",B221)))</formula>
    </cfRule>
  </conditionalFormatting>
  <conditionalFormatting sqref="B236:B238">
    <cfRule type="containsText" dxfId="255" priority="247" operator="containsText" text="Please fill your answer here.">
      <formula>NOT(ISERROR(SEARCH("Please fill your answer here.",B236)))</formula>
    </cfRule>
  </conditionalFormatting>
  <conditionalFormatting sqref="B262">
    <cfRule type="containsText" dxfId="254" priority="246" operator="containsText" text="Please fill your answer here.">
      <formula>NOT(ISERROR(SEARCH("Please fill your answer here.",B262)))</formula>
    </cfRule>
  </conditionalFormatting>
  <conditionalFormatting sqref="A262:E262 G262:H262 J262:XFD262">
    <cfRule type="expression" dxfId="253" priority="243">
      <formula>$B262="Dimension 1: Policy is completed"</formula>
    </cfRule>
    <cfRule type="expression" dxfId="252" priority="244">
      <formula>$B262="Dimension 1: Policy contains missing answers"</formula>
    </cfRule>
    <cfRule type="containsText" dxfId="251" priority="245" operator="containsText" text="This section contains missing answers">
      <formula>NOT(ISERROR(SEARCH("This section contains missing answers",A262)))</formula>
    </cfRule>
  </conditionalFormatting>
  <conditionalFormatting sqref="H2 J2:XFD2">
    <cfRule type="expression" dxfId="250" priority="240">
      <formula>$B2="This section is completed"</formula>
    </cfRule>
    <cfRule type="expression" dxfId="249" priority="241">
      <formula>$B2="This section contains missing answers"</formula>
    </cfRule>
    <cfRule type="containsText" dxfId="248" priority="242" operator="containsText" text="This section contains missing answers">
      <formula>NOT(ISERROR(SEARCH("This section contains missing answers",H2)))</formula>
    </cfRule>
  </conditionalFormatting>
  <conditionalFormatting sqref="B320">
    <cfRule type="containsText" dxfId="247" priority="239" operator="containsText" text="Please fill your answer here.">
      <formula>NOT(ISERROR(SEARCH("Please fill your answer here.",B320)))</formula>
    </cfRule>
  </conditionalFormatting>
  <conditionalFormatting sqref="B264">
    <cfRule type="containsText" dxfId="246" priority="238" operator="containsText" text="Please fill your answer here.">
      <formula>NOT(ISERROR(SEARCH("Please fill your answer here.",B264)))</formula>
    </cfRule>
  </conditionalFormatting>
  <conditionalFormatting sqref="B331">
    <cfRule type="containsText" dxfId="245" priority="237" operator="containsText" text="Please fill your answer here.">
      <formula>NOT(ISERROR(SEARCH("Please fill your answer here.",B331)))</formula>
    </cfRule>
  </conditionalFormatting>
  <conditionalFormatting sqref="B341">
    <cfRule type="containsText" dxfId="244" priority="236" operator="containsText" text="Please fill your answer here.">
      <formula>NOT(ISERROR(SEARCH("Please fill your answer here.",B341)))</formula>
    </cfRule>
  </conditionalFormatting>
  <conditionalFormatting sqref="B324">
    <cfRule type="containsText" dxfId="243" priority="235" operator="containsText" text="Please fill your answer here.">
      <formula>NOT(ISERROR(SEARCH("Please fill your answer here.",B324)))</formula>
    </cfRule>
  </conditionalFormatting>
  <conditionalFormatting sqref="B373">
    <cfRule type="containsText" dxfId="242" priority="234" operator="containsText" text="Please fill your answer here.">
      <formula>NOT(ISERROR(SEARCH("Please fill your answer here.",B373)))</formula>
    </cfRule>
  </conditionalFormatting>
  <conditionalFormatting sqref="B378:B379">
    <cfRule type="containsText" dxfId="241" priority="233" operator="containsText" text="Please fill your answer here.">
      <formula>NOT(ISERROR(SEARCH("Please fill your answer here.",B378)))</formula>
    </cfRule>
  </conditionalFormatting>
  <conditionalFormatting sqref="B384:B385 B398 B404 B410 B416">
    <cfRule type="containsText" dxfId="240" priority="232" operator="containsText" text="Please fill your answer here.">
      <formula>NOT(ISERROR(SEARCH("Please fill your answer here.",B384)))</formula>
    </cfRule>
  </conditionalFormatting>
  <conditionalFormatting sqref="B345">
    <cfRule type="containsText" dxfId="239" priority="230" operator="containsText" text="Please fill your answer here.">
      <formula>NOT(ISERROR(SEARCH("Please fill your answer here.",B345)))</formula>
    </cfRule>
  </conditionalFormatting>
  <conditionalFormatting sqref="B359">
    <cfRule type="containsText" dxfId="238" priority="229" operator="containsText" text="Please fill your answer here.">
      <formula>NOT(ISERROR(SEARCH("Please fill your answer here.",B359)))</formula>
    </cfRule>
  </conditionalFormatting>
  <conditionalFormatting sqref="B417">
    <cfRule type="containsText" dxfId="237" priority="231" operator="containsText" text="Please fill your answer here.">
      <formula>NOT(ISERROR(SEARCH("Please fill your answer here.",B417)))</formula>
    </cfRule>
  </conditionalFormatting>
  <conditionalFormatting sqref="B377">
    <cfRule type="containsText" dxfId="236" priority="228" operator="containsText" text="Please fill your answer here.">
      <formula>NOT(ISERROR(SEARCH("Please fill your answer here.",B377)))</formula>
    </cfRule>
  </conditionalFormatting>
  <conditionalFormatting sqref="B423">
    <cfRule type="containsText" dxfId="235" priority="227" operator="containsText" text="Please fill your answer here.">
      <formula>NOT(ISERROR(SEARCH("Please fill your answer here.",B423)))</formula>
    </cfRule>
  </conditionalFormatting>
  <conditionalFormatting sqref="B448">
    <cfRule type="containsText" dxfId="234" priority="226" operator="containsText" text="Please fill your answer here.">
      <formula>NOT(ISERROR(SEARCH("Please fill your answer here.",B448)))</formula>
    </cfRule>
  </conditionalFormatting>
  <conditionalFormatting sqref="B454">
    <cfRule type="containsText" dxfId="233" priority="225" operator="containsText" text="Please fill your answer here.">
      <formula>NOT(ISERROR(SEARCH("Please fill your answer here.",B454)))</formula>
    </cfRule>
  </conditionalFormatting>
  <conditionalFormatting sqref="B472">
    <cfRule type="containsText" dxfId="232" priority="224" operator="containsText" text="Please fill your answer here.">
      <formula>NOT(ISERROR(SEARCH("Please fill your answer here.",B472)))</formula>
    </cfRule>
  </conditionalFormatting>
  <conditionalFormatting sqref="B474">
    <cfRule type="containsText" dxfId="231" priority="223" operator="containsText" text="Please fill your answer here.">
      <formula>NOT(ISERROR(SEARCH("Please fill your answer here.",B474)))</formula>
    </cfRule>
  </conditionalFormatting>
  <conditionalFormatting sqref="B312:B313 B319">
    <cfRule type="containsText" dxfId="230" priority="222" operator="containsText" text="Please fill your answer here.">
      <formula>NOT(ISERROR(SEARCH("Please fill your answer here.",B312)))</formula>
    </cfRule>
  </conditionalFormatting>
  <conditionalFormatting sqref="B311">
    <cfRule type="containsText" dxfId="229" priority="221" operator="containsText" text="Please fill your answer here.">
      <formula>NOT(ISERROR(SEARCH("Please fill your answer here.",B311)))</formula>
    </cfRule>
  </conditionalFormatting>
  <conditionalFormatting sqref="B540:B541">
    <cfRule type="containsText" dxfId="228" priority="218"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227" priority="220" operator="containsText" text="Please fill your answer here.">
      <formula>NOT(ISERROR(SEARCH("Please fill your answer here.",B477)))</formula>
    </cfRule>
  </conditionalFormatting>
  <conditionalFormatting sqref="B476">
    <cfRule type="containsText" dxfId="226" priority="219" operator="containsText" text="Please fill your answer here.">
      <formula>NOT(ISERROR(SEARCH("Please fill your answer here.",B476)))</formula>
    </cfRule>
  </conditionalFormatting>
  <conditionalFormatting sqref="B526">
    <cfRule type="containsText" dxfId="225" priority="217" operator="containsText" text="Please fill your answer here.">
      <formula>NOT(ISERROR(SEARCH("Please fill your answer here.",B526)))</formula>
    </cfRule>
  </conditionalFormatting>
  <conditionalFormatting sqref="B763:B765">
    <cfRule type="containsText" dxfId="224" priority="216" operator="containsText" text="Please fill your answer here.">
      <formula>NOT(ISERROR(SEARCH("Please fill your answer here.",B763)))</formula>
    </cfRule>
  </conditionalFormatting>
  <conditionalFormatting sqref="B768:B770">
    <cfRule type="containsText" dxfId="223" priority="215" operator="containsText" text="Please fill your answer here.">
      <formula>NOT(ISERROR(SEARCH("Please fill your answer here.",B768)))</formula>
    </cfRule>
  </conditionalFormatting>
  <conditionalFormatting sqref="B784:B785">
    <cfRule type="containsText" dxfId="222" priority="214" operator="containsText" text="Please fill your answer here.">
      <formula>NOT(ISERROR(SEARCH("Please fill your answer here.",B784)))</formula>
    </cfRule>
  </conditionalFormatting>
  <conditionalFormatting sqref="B792">
    <cfRule type="containsText" dxfId="221" priority="213" operator="containsText" text="Please fill your answer here.">
      <formula>NOT(ISERROR(SEARCH("Please fill your answer here.",B792)))</formula>
    </cfRule>
  </conditionalFormatting>
  <conditionalFormatting sqref="B482 B484 B487">
    <cfRule type="containsText" dxfId="220" priority="212" operator="containsText" text="Please fill your answer here.">
      <formula>NOT(ISERROR(SEARCH("Please fill your answer here.",B482)))</formula>
    </cfRule>
  </conditionalFormatting>
  <conditionalFormatting sqref="B550:B551">
    <cfRule type="containsText" dxfId="219" priority="211" operator="containsText" text="Please fill your answer here.">
      <formula>NOT(ISERROR(SEARCH("Please fill your answer here.",B550)))</formula>
    </cfRule>
  </conditionalFormatting>
  <conditionalFormatting sqref="B554:B556">
    <cfRule type="containsText" dxfId="218" priority="210" operator="containsText" text="Please fill your answer here.">
      <formula>NOT(ISERROR(SEARCH("Please fill your answer here.",B554)))</formula>
    </cfRule>
  </conditionalFormatting>
  <conditionalFormatting sqref="B571:B572 B581:B582">
    <cfRule type="containsText" dxfId="217" priority="209" operator="containsText" text="Please fill your answer here.">
      <formula>NOT(ISERROR(SEARCH("Please fill your answer here.",B571)))</formula>
    </cfRule>
  </conditionalFormatting>
  <conditionalFormatting sqref="B585 B587">
    <cfRule type="containsText" dxfId="216" priority="208" operator="containsText" text="Please fill your answer here.">
      <formula>NOT(ISERROR(SEARCH("Please fill your answer here.",B585)))</formula>
    </cfRule>
  </conditionalFormatting>
  <conditionalFormatting sqref="B567">
    <cfRule type="containsText" dxfId="215" priority="207" operator="containsText" text="Please fill your answer here.">
      <formula>NOT(ISERROR(SEARCH("Please fill your answer here.",B567)))</formula>
    </cfRule>
  </conditionalFormatting>
  <conditionalFormatting sqref="B591:B592">
    <cfRule type="containsText" dxfId="214" priority="206" operator="containsText" text="Please fill your answer here.">
      <formula>NOT(ISERROR(SEARCH("Please fill your answer here.",B591)))</formula>
    </cfRule>
  </conditionalFormatting>
  <conditionalFormatting sqref="B598">
    <cfRule type="containsText" dxfId="213" priority="205" operator="containsText" text="Please fill your answer here.">
      <formula>NOT(ISERROR(SEARCH("Please fill your answer here.",B598)))</formula>
    </cfRule>
  </conditionalFormatting>
  <conditionalFormatting sqref="B627 B637:B639 B629">
    <cfRule type="containsText" dxfId="212" priority="204" operator="containsText" text="Please fill your answer here.">
      <formula>NOT(ISERROR(SEARCH("Please fill your answer here.",B627)))</formula>
    </cfRule>
  </conditionalFormatting>
  <conditionalFormatting sqref="B605 B602">
    <cfRule type="containsText" dxfId="211" priority="203" operator="containsText" text="Please fill your answer here.">
      <formula>NOT(ISERROR(SEARCH("Please fill your answer here.",B602)))</formula>
    </cfRule>
  </conditionalFormatting>
  <conditionalFormatting sqref="B606:B607 B617">
    <cfRule type="containsText" dxfId="210" priority="202" operator="containsText" text="Please fill your answer here.">
      <formula>NOT(ISERROR(SEARCH("Please fill your answer here.",B606)))</formula>
    </cfRule>
  </conditionalFormatting>
  <conditionalFormatting sqref="B650:B652">
    <cfRule type="containsText" dxfId="209" priority="201" operator="containsText" text="Please fill your answer here.">
      <formula>NOT(ISERROR(SEARCH("Please fill your answer here.",B650)))</formula>
    </cfRule>
  </conditionalFormatting>
  <conditionalFormatting sqref="B674:B675">
    <cfRule type="containsText" dxfId="208" priority="200" operator="containsText" text="Please fill your answer here.">
      <formula>NOT(ISERROR(SEARCH("Please fill your answer here.",B674)))</formula>
    </cfRule>
  </conditionalFormatting>
  <conditionalFormatting sqref="B714:B716">
    <cfRule type="containsText" dxfId="207" priority="199" operator="containsText" text="Please fill your answer here.">
      <formula>NOT(ISERROR(SEARCH("Please fill your answer here.",B714)))</formula>
    </cfRule>
  </conditionalFormatting>
  <conditionalFormatting sqref="B711 B689:B692">
    <cfRule type="containsText" dxfId="206" priority="198" operator="containsText" text="Please fill your answer here.">
      <formula>NOT(ISERROR(SEARCH("Please fill your answer here.",B689)))</formula>
    </cfRule>
  </conditionalFormatting>
  <conditionalFormatting sqref="B655 B665 B667">
    <cfRule type="containsText" dxfId="205" priority="197" operator="containsText" text="Please fill your answer here.">
      <formula>NOT(ISERROR(SEARCH("Please fill your answer here.",B655)))</formula>
    </cfRule>
  </conditionalFormatting>
  <conditionalFormatting sqref="B656:B657">
    <cfRule type="containsText" dxfId="204" priority="196" operator="containsText" text="Please fill your answer here.">
      <formula>NOT(ISERROR(SEARCH("Please fill your answer here.",B656)))</formula>
    </cfRule>
  </conditionalFormatting>
  <conditionalFormatting sqref="B666">
    <cfRule type="containsText" dxfId="203" priority="195" operator="containsText" text="Please fill your answer here.">
      <formula>NOT(ISERROR(SEARCH("Please fill your answer here.",B666)))</formula>
    </cfRule>
  </conditionalFormatting>
  <conditionalFormatting sqref="B724:B726 B736 B731">
    <cfRule type="containsText" dxfId="202" priority="194" operator="containsText" text="Please fill your answer here.">
      <formula>NOT(ISERROR(SEARCH("Please fill your answer here.",B724)))</formula>
    </cfRule>
  </conditionalFormatting>
  <conditionalFormatting sqref="B676">
    <cfRule type="containsText" dxfId="201" priority="193" operator="containsText" text="Please fill your answer here.">
      <formula>NOT(ISERROR(SEARCH("Please fill your answer here.",B676)))</formula>
    </cfRule>
  </conditionalFormatting>
  <conditionalFormatting sqref="B737">
    <cfRule type="containsText" dxfId="200" priority="192" operator="containsText" text="Please fill your answer here.">
      <formula>NOT(ISERROR(SEARCH("Please fill your answer here.",B737)))</formula>
    </cfRule>
  </conditionalFormatting>
  <conditionalFormatting sqref="B740:B742">
    <cfRule type="containsText" dxfId="199" priority="191" operator="containsText" text="Please fill your answer here.">
      <formula>NOT(ISERROR(SEARCH("Please fill your answer here.",B740)))</formula>
    </cfRule>
  </conditionalFormatting>
  <conditionalFormatting sqref="B748:B750 B755">
    <cfRule type="containsText" dxfId="198" priority="190" operator="containsText" text="Please fill your answer here.">
      <formula>NOT(ISERROR(SEARCH("Please fill your answer here.",B748)))</formula>
    </cfRule>
  </conditionalFormatting>
  <conditionalFormatting sqref="B758:B760">
    <cfRule type="containsText" dxfId="197" priority="189" operator="containsText" text="Please fill your answer here.">
      <formula>NOT(ISERROR(SEARCH("Please fill your answer here.",B758)))</formula>
    </cfRule>
  </conditionalFormatting>
  <conditionalFormatting sqref="B789">
    <cfRule type="containsText" dxfId="196" priority="188" operator="containsText" text="Please fill your answer here.">
      <formula>NOT(ISERROR(SEARCH("Please fill your answer here.",B789)))</formula>
    </cfRule>
  </conditionalFormatting>
  <conditionalFormatting sqref="B539">
    <cfRule type="containsText" dxfId="195" priority="187" operator="containsText" text="Please fill your answer here.">
      <formula>NOT(ISERROR(SEARCH("Please fill your answer here.",B539)))</formula>
    </cfRule>
  </conditionalFormatting>
  <conditionalFormatting sqref="B549">
    <cfRule type="containsText" dxfId="194" priority="186" operator="containsText" text="Please fill your answer here.">
      <formula>NOT(ISERROR(SEARCH("Please fill your answer here.",B549)))</formula>
    </cfRule>
  </conditionalFormatting>
  <conditionalFormatting sqref="B570">
    <cfRule type="containsText" dxfId="193" priority="185" operator="containsText" text="Please fill your answer here.">
      <formula>NOT(ISERROR(SEARCH("Please fill your answer here.",B570)))</formula>
    </cfRule>
  </conditionalFormatting>
  <conditionalFormatting sqref="B580">
    <cfRule type="containsText" dxfId="192" priority="184" operator="containsText" text="Please fill your answer here.">
      <formula>NOT(ISERROR(SEARCH("Please fill your answer here.",B580)))</formula>
    </cfRule>
  </conditionalFormatting>
  <conditionalFormatting sqref="B590">
    <cfRule type="containsText" dxfId="191" priority="183" operator="containsText" text="Please fill your answer here.">
      <formula>NOT(ISERROR(SEARCH("Please fill your answer here.",B590)))</formula>
    </cfRule>
  </conditionalFormatting>
  <conditionalFormatting sqref="B673">
    <cfRule type="containsText" dxfId="190" priority="182" operator="containsText" text="Please fill your answer here.">
      <formula>NOT(ISERROR(SEARCH("Please fill your answer here.",B673)))</formula>
    </cfRule>
  </conditionalFormatting>
  <conditionalFormatting sqref="B783">
    <cfRule type="containsText" dxfId="189" priority="181" operator="containsText" text="Please fill your answer here.">
      <formula>NOT(ISERROR(SEARCH("Please fill your answer here.",B783)))</formula>
    </cfRule>
  </conditionalFormatting>
  <conditionalFormatting sqref="B788">
    <cfRule type="containsText" dxfId="188" priority="180" operator="containsText" text="Please fill your answer here.">
      <formula>NOT(ISERROR(SEARCH("Please fill your answer here.",B788)))</formula>
    </cfRule>
  </conditionalFormatting>
  <conditionalFormatting sqref="B632:B634">
    <cfRule type="containsText" dxfId="187" priority="179" operator="containsText" text="Please fill your answer here.">
      <formula>NOT(ISERROR(SEARCH("Please fill your answer here.",B632)))</formula>
    </cfRule>
  </conditionalFormatting>
  <conditionalFormatting sqref="B795:B797 B837:B839 B842:B844 B882:B884 B887:B889 B1005 B933">
    <cfRule type="containsText" dxfId="186" priority="178" operator="containsText" text="Please fill your answer here.">
      <formula>NOT(ISERROR(SEARCH("Please fill your answer here.",B795)))</formula>
    </cfRule>
  </conditionalFormatting>
  <conditionalFormatting sqref="B794">
    <cfRule type="containsText" dxfId="185" priority="177" operator="containsText" text="Please fill your answer here.">
      <formula>NOT(ISERROR(SEARCH("Please fill your answer here.",B794)))</formula>
    </cfRule>
  </conditionalFormatting>
  <conditionalFormatting sqref="B832 B802 B834">
    <cfRule type="containsText" dxfId="184" priority="175" operator="containsText" text="Please fill your answer here.">
      <formula>NOT(ISERROR(SEARCH("Please fill your answer here.",B802)))</formula>
    </cfRule>
  </conditionalFormatting>
  <conditionalFormatting sqref="B1007">
    <cfRule type="containsText" dxfId="183" priority="176" operator="containsText" text="Please fill your answer here.">
      <formula>NOT(ISERROR(SEARCH("Please fill your answer here.",B1007)))</formula>
    </cfRule>
  </conditionalFormatting>
  <conditionalFormatting sqref="B801">
    <cfRule type="containsText" dxfId="182" priority="174" operator="containsText" text="Please fill your answer here.">
      <formula>NOT(ISERROR(SEARCH("Please fill your answer here.",B801)))</formula>
    </cfRule>
  </conditionalFormatting>
  <conditionalFormatting sqref="B833">
    <cfRule type="containsText" dxfId="181" priority="173" operator="containsText" text="Please fill your answer here.">
      <formula>NOT(ISERROR(SEARCH("Please fill your answer here.",B833)))</formula>
    </cfRule>
  </conditionalFormatting>
  <conditionalFormatting sqref="B809">
    <cfRule type="containsText" dxfId="180" priority="172" operator="containsText" text="Please fill your answer here.">
      <formula>NOT(ISERROR(SEARCH("Please fill your answer here.",B809)))</formula>
    </cfRule>
  </conditionalFormatting>
  <conditionalFormatting sqref="B816">
    <cfRule type="containsText" dxfId="179" priority="171" operator="containsText" text="Please fill your answer here.">
      <formula>NOT(ISERROR(SEARCH("Please fill your answer here.",B816)))</formula>
    </cfRule>
  </conditionalFormatting>
  <conditionalFormatting sqref="B815">
    <cfRule type="containsText" dxfId="178" priority="170" operator="containsText" text="Please fill your answer here.">
      <formula>NOT(ISERROR(SEARCH("Please fill your answer here.",B815)))</formula>
    </cfRule>
  </conditionalFormatting>
  <conditionalFormatting sqref="B829">
    <cfRule type="containsText" dxfId="177" priority="169" operator="containsText" text="Please fill your answer here.">
      <formula>NOT(ISERROR(SEARCH("Please fill your answer here.",B829)))</formula>
    </cfRule>
  </conditionalFormatting>
  <conditionalFormatting sqref="B848:B850">
    <cfRule type="containsText" dxfId="176" priority="168" operator="containsText" text="Please fill your answer here.">
      <formula>NOT(ISERROR(SEARCH("Please fill your answer here.",B848)))</formula>
    </cfRule>
  </conditionalFormatting>
  <conditionalFormatting sqref="B857">
    <cfRule type="containsText" dxfId="175" priority="167" operator="containsText" text="Please fill your answer here.">
      <formula>NOT(ISERROR(SEARCH("Please fill your answer here.",B857)))</formula>
    </cfRule>
  </conditionalFormatting>
  <conditionalFormatting sqref="B864">
    <cfRule type="containsText" dxfId="174" priority="166" operator="containsText" text="Please fill your answer here.">
      <formula>NOT(ISERROR(SEARCH("Please fill your answer here.",B864)))</formula>
    </cfRule>
  </conditionalFormatting>
  <conditionalFormatting sqref="B855">
    <cfRule type="containsText" dxfId="173" priority="165" operator="containsText" text="Please fill your answer here.">
      <formula>NOT(ISERROR(SEARCH("Please fill your answer here.",B855)))</formula>
    </cfRule>
  </conditionalFormatting>
  <conditionalFormatting sqref="B856">
    <cfRule type="containsText" dxfId="172" priority="164" operator="containsText" text="Please fill your answer here.">
      <formula>NOT(ISERROR(SEARCH("Please fill your answer here.",B856)))</formula>
    </cfRule>
  </conditionalFormatting>
  <conditionalFormatting sqref="B869">
    <cfRule type="containsText" dxfId="171" priority="163" operator="containsText" text="Please fill your answer here.">
      <formula>NOT(ISERROR(SEARCH("Please fill your answer here.",B869)))</formula>
    </cfRule>
  </conditionalFormatting>
  <conditionalFormatting sqref="B890">
    <cfRule type="containsText" dxfId="170" priority="162" operator="containsText" text="Please fill your answer here.">
      <formula>NOT(ISERROR(SEARCH("Please fill your answer here.",B890)))</formula>
    </cfRule>
  </conditionalFormatting>
  <conditionalFormatting sqref="B915">
    <cfRule type="containsText" dxfId="169" priority="161" operator="containsText" text="Please fill your answer here.">
      <formula>NOT(ISERROR(SEARCH("Please fill your answer here.",B915)))</formula>
    </cfRule>
  </conditionalFormatting>
  <conditionalFormatting sqref="B913">
    <cfRule type="containsText" dxfId="168" priority="160" operator="containsText" text="Please fill your answer here.">
      <formula>NOT(ISERROR(SEARCH("Please fill your answer here.",B913)))</formula>
    </cfRule>
  </conditionalFormatting>
  <conditionalFormatting sqref="B893:B895">
    <cfRule type="containsText" dxfId="167" priority="159" operator="containsText" text="Please fill your answer here.">
      <formula>NOT(ISERROR(SEARCH("Please fill your answer here.",B893)))</formula>
    </cfRule>
  </conditionalFormatting>
  <conditionalFormatting sqref="B905">
    <cfRule type="containsText" dxfId="166" priority="158" operator="containsText" text="Please fill your answer here.">
      <formula>NOT(ISERROR(SEARCH("Please fill your answer here.",B905)))</formula>
    </cfRule>
  </conditionalFormatting>
  <conditionalFormatting sqref="B925">
    <cfRule type="containsText" dxfId="165" priority="157" operator="containsText" text="Please fill your answer here.">
      <formula>NOT(ISERROR(SEARCH("Please fill your answer here.",B925)))</formula>
    </cfRule>
  </conditionalFormatting>
  <conditionalFormatting sqref="B923">
    <cfRule type="containsText" dxfId="164" priority="156" operator="containsText" text="Please fill your answer here.">
      <formula>NOT(ISERROR(SEARCH("Please fill your answer here.",B923)))</formula>
    </cfRule>
  </conditionalFormatting>
  <conditionalFormatting sqref="B946">
    <cfRule type="containsText" dxfId="163" priority="155" operator="containsText" text="Please fill your answer here.">
      <formula>NOT(ISERROR(SEARCH("Please fill your answer here.",B946)))</formula>
    </cfRule>
  </conditionalFormatting>
  <conditionalFormatting sqref="B936:B938">
    <cfRule type="containsText" dxfId="162" priority="154" operator="containsText" text="Please fill your answer here.">
      <formula>NOT(ISERROR(SEARCH("Please fill your answer here.",B936)))</formula>
    </cfRule>
  </conditionalFormatting>
  <conditionalFormatting sqref="B955">
    <cfRule type="containsText" dxfId="161" priority="153" operator="containsText" text="Please fill your answer here.">
      <formula>NOT(ISERROR(SEARCH("Please fill your answer here.",B955)))</formula>
    </cfRule>
  </conditionalFormatting>
  <conditionalFormatting sqref="B958:B960">
    <cfRule type="containsText" dxfId="160" priority="152" operator="containsText" text="Please fill your answer here.">
      <formula>NOT(ISERROR(SEARCH("Please fill your answer here.",B958)))</formula>
    </cfRule>
  </conditionalFormatting>
  <conditionalFormatting sqref="B964:B965">
    <cfRule type="containsText" dxfId="159" priority="151" operator="containsText" text="Please fill your answer here.">
      <formula>NOT(ISERROR(SEARCH("Please fill your answer here.",B964)))</formula>
    </cfRule>
  </conditionalFormatting>
  <conditionalFormatting sqref="B972">
    <cfRule type="containsText" dxfId="158" priority="150" operator="containsText" text="Please fill your answer here.">
      <formula>NOT(ISERROR(SEARCH("Please fill your answer here.",B972)))</formula>
    </cfRule>
  </conditionalFormatting>
  <conditionalFormatting sqref="B979">
    <cfRule type="containsText" dxfId="157" priority="149" operator="containsText" text="Please fill your answer here.">
      <formula>NOT(ISERROR(SEARCH("Please fill your answer here.",B979)))</formula>
    </cfRule>
  </conditionalFormatting>
  <conditionalFormatting sqref="B986">
    <cfRule type="containsText" dxfId="156" priority="148" operator="containsText" text="Please fill your answer here.">
      <formula>NOT(ISERROR(SEARCH("Please fill your answer here.",B986)))</formula>
    </cfRule>
  </conditionalFormatting>
  <conditionalFormatting sqref="B993">
    <cfRule type="containsText" dxfId="155" priority="147" operator="containsText" text="Please fill your answer here.">
      <formula>NOT(ISERROR(SEARCH("Please fill your answer here.",B993)))</formula>
    </cfRule>
  </conditionalFormatting>
  <conditionalFormatting sqref="B963">
    <cfRule type="containsText" dxfId="154" priority="146" operator="containsText" text="Please fill your answer here.">
      <formula>NOT(ISERROR(SEARCH("Please fill your answer here.",B963)))</formula>
    </cfRule>
  </conditionalFormatting>
  <conditionalFormatting sqref="B110:B111">
    <cfRule type="containsText" dxfId="153" priority="145" operator="containsText" text="Please fill your answer here.">
      <formula>NOT(ISERROR(SEARCH("Please fill your answer here.",B110)))</formula>
    </cfRule>
  </conditionalFormatting>
  <conditionalFormatting sqref="B28">
    <cfRule type="containsText" dxfId="152" priority="144" operator="containsText" text="Please fill your answer here.">
      <formula>NOT(ISERROR(SEARCH("Please fill your answer here.",B28)))</formula>
    </cfRule>
  </conditionalFormatting>
  <conditionalFormatting sqref="B226:B227">
    <cfRule type="containsText" dxfId="151" priority="143" operator="containsText" text="Please fill your answer here.">
      <formula>NOT(ISERROR(SEARCH("Please fill your answer here.",B226)))</formula>
    </cfRule>
  </conditionalFormatting>
  <conditionalFormatting sqref="B231">
    <cfRule type="containsText" dxfId="150" priority="142" operator="containsText" text="Please fill your answer here.">
      <formula>NOT(ISERROR(SEARCH("Please fill your answer here.",B231)))</formula>
    </cfRule>
  </conditionalFormatting>
  <conditionalFormatting sqref="B336">
    <cfRule type="containsText" dxfId="149" priority="141" operator="containsText" text="Please fill your answer here.">
      <formula>NOT(ISERROR(SEARCH("Please fill your answer here.",B336)))</formula>
    </cfRule>
  </conditionalFormatting>
  <conditionalFormatting sqref="A792:E792 G792">
    <cfRule type="expression" dxfId="148" priority="259">
      <formula>$B792="Dimension 3: Portal is completed"</formula>
    </cfRule>
    <cfRule type="expression" dxfId="147" priority="260">
      <formula>$B792="Dimension 3: Portal contains missing answers"</formula>
    </cfRule>
    <cfRule type="containsText" dxfId="146" priority="261" operator="containsText" text="This section contains missing answers">
      <formula>NOT(ISERROR(SEARCH("This section contains missing answers",A792)))</formula>
    </cfRule>
  </conditionalFormatting>
  <conditionalFormatting sqref="A1007:E1007 G1007">
    <cfRule type="expression" dxfId="145" priority="262">
      <formula>$B1007="Dimension 4: Quality is completed"</formula>
    </cfRule>
    <cfRule type="expression" dxfId="144" priority="263">
      <formula>$B1007="Dimension 4: Quality contains missing answers"</formula>
    </cfRule>
    <cfRule type="containsText" dxfId="143" priority="264" operator="containsText" text="This section contains missing answers">
      <formula>NOT(ISERROR(SEARCH("This section contains missing answers",A1007)))</formula>
    </cfRule>
  </conditionalFormatting>
  <conditionalFormatting sqref="B354:B355">
    <cfRule type="containsText" dxfId="142" priority="140" operator="containsText" text="Please fill your answer here.">
      <formula>NOT(ISERROR(SEARCH("Please fill your answer here.",B354)))</formula>
    </cfRule>
  </conditionalFormatting>
  <conditionalFormatting sqref="B366:B367">
    <cfRule type="containsText" dxfId="141" priority="139" operator="containsText" text="Please fill your answer here.">
      <formula>NOT(ISERROR(SEARCH("Please fill your answer here.",B366)))</formula>
    </cfRule>
  </conditionalFormatting>
  <conditionalFormatting sqref="B365">
    <cfRule type="containsText" dxfId="140" priority="138" operator="containsText" text="Please fill your answer here.">
      <formula>NOT(ISERROR(SEARCH("Please fill your answer here.",B365)))</formula>
    </cfRule>
  </conditionalFormatting>
  <conditionalFormatting sqref="B372">
    <cfRule type="containsText" dxfId="139" priority="137" operator="containsText" text="Please fill your answer here.">
      <formula>NOT(ISERROR(SEARCH("Please fill your answer here.",B372)))</formula>
    </cfRule>
  </conditionalFormatting>
  <conditionalFormatting sqref="B386">
    <cfRule type="containsText" dxfId="138" priority="136" operator="containsText" text="Please fill your answer here.">
      <formula>NOT(ISERROR(SEARCH("Please fill your answer here.",B386)))</formula>
    </cfRule>
  </conditionalFormatting>
  <conditionalFormatting sqref="B390">
    <cfRule type="containsText" dxfId="137" priority="135" operator="containsText" text="Please fill your answer here.">
      <formula>NOT(ISERROR(SEARCH("Please fill your answer here.",B390)))</formula>
    </cfRule>
  </conditionalFormatting>
  <conditionalFormatting sqref="B397">
    <cfRule type="containsText" dxfId="136" priority="134" operator="containsText" text="Please fill your answer here.">
      <formula>NOT(ISERROR(SEARCH("Please fill your answer here.",B397)))</formula>
    </cfRule>
  </conditionalFormatting>
  <conditionalFormatting sqref="B409">
    <cfRule type="containsText" dxfId="135" priority="132" operator="containsText" text="Please fill your answer here.">
      <formula>NOT(ISERROR(SEARCH("Please fill your answer here.",B409)))</formula>
    </cfRule>
  </conditionalFormatting>
  <conditionalFormatting sqref="B403">
    <cfRule type="containsText" dxfId="134" priority="133" operator="containsText" text="Please fill your answer here.">
      <formula>NOT(ISERROR(SEARCH("Please fill your answer here.",B403)))</formula>
    </cfRule>
  </conditionalFormatting>
  <conditionalFormatting sqref="B415">
    <cfRule type="containsText" dxfId="133" priority="131" operator="containsText" text="Please fill your answer here.">
      <formula>NOT(ISERROR(SEARCH("Please fill your answer here.",B415)))</formula>
    </cfRule>
  </conditionalFormatting>
  <conditionalFormatting sqref="B421">
    <cfRule type="containsText" dxfId="132" priority="129" operator="containsText" text="Please fill your answer here.">
      <formula>NOT(ISERROR(SEARCH("Please fill your answer here.",B421)))</formula>
    </cfRule>
  </conditionalFormatting>
  <conditionalFormatting sqref="B422">
    <cfRule type="containsText" dxfId="131" priority="130" operator="containsText" text="Please fill your answer here.">
      <formula>NOT(ISERROR(SEARCH("Please fill your answer here.",B422)))</formula>
    </cfRule>
  </conditionalFormatting>
  <conditionalFormatting sqref="B428">
    <cfRule type="containsText" dxfId="130" priority="128" operator="containsText" text="Please fill your answer here.">
      <formula>NOT(ISERROR(SEARCH("Please fill your answer here.",B428)))</formula>
    </cfRule>
  </conditionalFormatting>
  <conditionalFormatting sqref="B434">
    <cfRule type="containsText" dxfId="129" priority="127" operator="containsText" text="Please fill your answer here.">
      <formula>NOT(ISERROR(SEARCH("Please fill your answer here.",B434)))</formula>
    </cfRule>
  </conditionalFormatting>
  <conditionalFormatting sqref="B440">
    <cfRule type="containsText" dxfId="128" priority="126" operator="containsText" text="Please fill your answer here.">
      <formula>NOT(ISERROR(SEARCH("Please fill your answer here.",B440)))</formula>
    </cfRule>
  </conditionalFormatting>
  <conditionalFormatting sqref="B446">
    <cfRule type="containsText" dxfId="127" priority="125" operator="containsText" text="Please fill your answer here.">
      <formula>NOT(ISERROR(SEARCH("Please fill your answer here.",B446)))</formula>
    </cfRule>
  </conditionalFormatting>
  <conditionalFormatting sqref="B453">
    <cfRule type="containsText" dxfId="126" priority="124" operator="containsText" text="Please fill your answer here.">
      <formula>NOT(ISERROR(SEARCH("Please fill your answer here.",B453)))</formula>
    </cfRule>
  </conditionalFormatting>
  <conditionalFormatting sqref="B452">
    <cfRule type="containsText" dxfId="125" priority="123" operator="containsText" text="Please fill your answer here.">
      <formula>NOT(ISERROR(SEARCH("Please fill your answer here.",B452)))</formula>
    </cfRule>
  </conditionalFormatting>
  <conditionalFormatting sqref="B459">
    <cfRule type="containsText" dxfId="124" priority="122" operator="containsText" text="Please fill your answer here.">
      <formula>NOT(ISERROR(SEARCH("Please fill your answer here.",B459)))</formula>
    </cfRule>
  </conditionalFormatting>
  <conditionalFormatting sqref="B465">
    <cfRule type="containsText" dxfId="123" priority="121" operator="containsText" text="Please fill your answer here.">
      <formula>NOT(ISERROR(SEARCH("Please fill your answer here.",B465)))</formula>
    </cfRule>
  </conditionalFormatting>
  <conditionalFormatting sqref="B471">
    <cfRule type="containsText" dxfId="122" priority="120" operator="containsText" text="Please fill your answer here.">
      <formula>NOT(ISERROR(SEARCH("Please fill your answer here.",B471)))</formula>
    </cfRule>
  </conditionalFormatting>
  <conditionalFormatting sqref="B192:B193">
    <cfRule type="containsText" dxfId="121" priority="119" operator="containsText" text="Please fill your answer here.">
      <formula>NOT(ISERROR(SEARCH("Please fill your answer here.",B192)))</formula>
    </cfRule>
  </conditionalFormatting>
  <conditionalFormatting sqref="B42:B43">
    <cfRule type="containsText" dxfId="120" priority="118" operator="containsText" text="Please fill your answer here.">
      <formula>NOT(ISERROR(SEARCH("Please fill your answer here.",B42)))</formula>
    </cfRule>
  </conditionalFormatting>
  <conditionalFormatting sqref="B47:B49">
    <cfRule type="containsText" dxfId="119" priority="117" operator="containsText" text="Please fill your answer here.">
      <formula>NOT(ISERROR(SEARCH("Please fill your answer here.",B47)))</formula>
    </cfRule>
  </conditionalFormatting>
  <conditionalFormatting sqref="B144:B145">
    <cfRule type="containsText" dxfId="118" priority="116" operator="containsText" text="Please fill your answer here.">
      <formula>NOT(ISERROR(SEARCH("Please fill your answer here.",B144)))</formula>
    </cfRule>
  </conditionalFormatting>
  <conditionalFormatting sqref="B130:B131">
    <cfRule type="containsText" dxfId="117" priority="115" operator="containsText" text="Please fill your answer here.">
      <formula>NOT(ISERROR(SEARCH("Please fill your answer here.",B130)))</formula>
    </cfRule>
  </conditionalFormatting>
  <conditionalFormatting sqref="B122:B123">
    <cfRule type="containsText" dxfId="116" priority="114" operator="containsText" text="Please fill your answer here.">
      <formula>NOT(ISERROR(SEARCH("Please fill your answer here.",B122)))</formula>
    </cfRule>
  </conditionalFormatting>
  <conditionalFormatting sqref="B159:B160">
    <cfRule type="containsText" dxfId="115" priority="113" operator="containsText" text="Please fill your answer here.">
      <formula>NOT(ISERROR(SEARCH("Please fill your answer here.",B159)))</formula>
    </cfRule>
  </conditionalFormatting>
  <conditionalFormatting sqref="B150">
    <cfRule type="containsText" dxfId="114" priority="112" operator="containsText" text="Please fill your answer here.">
      <formula>NOT(ISERROR(SEARCH("Please fill your answer here.",B150)))</formula>
    </cfRule>
  </conditionalFormatting>
  <conditionalFormatting sqref="B169">
    <cfRule type="containsText" dxfId="113" priority="109" operator="containsText" text="Please fill your answer here.">
      <formula>NOT(ISERROR(SEARCH("Please fill your answer here.",B169)))</formula>
    </cfRule>
  </conditionalFormatting>
  <conditionalFormatting sqref="B170">
    <cfRule type="containsText" dxfId="112" priority="111" operator="containsText" text="Please fill your answer here.">
      <formula>NOT(ISERROR(SEARCH("Please fill your answer here.",B170)))</formula>
    </cfRule>
  </conditionalFormatting>
  <conditionalFormatting sqref="B164:B166">
    <cfRule type="containsText" dxfId="111" priority="110" operator="containsText" text="Please fill your answer here.">
      <formula>NOT(ISERROR(SEARCH("Please fill your answer here.",B164)))</formula>
    </cfRule>
  </conditionalFormatting>
  <conditionalFormatting sqref="B217 B205:B212">
    <cfRule type="containsText" dxfId="110" priority="108" operator="containsText" text="Please fill your answer here.">
      <formula>NOT(ISERROR(SEARCH("Please fill your answer here.",B205)))</formula>
    </cfRule>
  </conditionalFormatting>
  <conditionalFormatting sqref="B249:B251">
    <cfRule type="containsText" dxfId="109" priority="107" operator="containsText" text="Please fill your answer here.">
      <formula>NOT(ISERROR(SEARCH("Please fill your answer here.",B249)))</formula>
    </cfRule>
  </conditionalFormatting>
  <conditionalFormatting sqref="B352">
    <cfRule type="containsText" dxfId="108" priority="106" operator="containsText" text="Please fill your answer here.">
      <formula>NOT(ISERROR(SEARCH("Please fill your answer here.",B352)))</formula>
    </cfRule>
  </conditionalFormatting>
  <conditionalFormatting sqref="B351">
    <cfRule type="containsText" dxfId="107" priority="105" operator="containsText" text="Please fill your answer here.">
      <formula>NOT(ISERROR(SEARCH("Please fill your answer here.",B351)))</formula>
    </cfRule>
  </conditionalFormatting>
  <conditionalFormatting sqref="B470">
    <cfRule type="containsText" dxfId="106" priority="92" operator="containsText" text="Please fill your answer here.">
      <formula>NOT(ISERROR(SEARCH("Please fill your answer here.",B470)))</formula>
    </cfRule>
  </conditionalFormatting>
  <conditionalFormatting sqref="B371">
    <cfRule type="containsText" dxfId="105" priority="104" operator="containsText" text="Please fill your answer here.">
      <formula>NOT(ISERROR(SEARCH("Please fill your answer here.",B371)))</formula>
    </cfRule>
  </conditionalFormatting>
  <conditionalFormatting sqref="B383">
    <cfRule type="containsText" dxfId="104" priority="103" operator="containsText" text="Please fill your answer here.">
      <formula>NOT(ISERROR(SEARCH("Please fill your answer here.",B383)))</formula>
    </cfRule>
  </conditionalFormatting>
  <conditionalFormatting sqref="B396">
    <cfRule type="containsText" dxfId="103" priority="102" operator="containsText" text="Please fill your answer here.">
      <formula>NOT(ISERROR(SEARCH("Please fill your answer here.",B396)))</formula>
    </cfRule>
  </conditionalFormatting>
  <conditionalFormatting sqref="B402">
    <cfRule type="containsText" dxfId="102" priority="101" operator="containsText" text="Please fill your answer here.">
      <formula>NOT(ISERROR(SEARCH("Please fill your answer here.",B402)))</formula>
    </cfRule>
  </conditionalFormatting>
  <conditionalFormatting sqref="B408">
    <cfRule type="containsText" dxfId="101" priority="100" operator="containsText" text="Please fill your answer here.">
      <formula>NOT(ISERROR(SEARCH("Please fill your answer here.",B408)))</formula>
    </cfRule>
  </conditionalFormatting>
  <conditionalFormatting sqref="B414">
    <cfRule type="containsText" dxfId="100" priority="99" operator="containsText" text="Please fill your answer here.">
      <formula>NOT(ISERROR(SEARCH("Please fill your answer here.",B414)))</formula>
    </cfRule>
  </conditionalFormatting>
  <conditionalFormatting sqref="B427">
    <cfRule type="containsText" dxfId="99" priority="98" operator="containsText" text="Please fill your answer here.">
      <formula>NOT(ISERROR(SEARCH("Please fill your answer here.",B427)))</formula>
    </cfRule>
  </conditionalFormatting>
  <conditionalFormatting sqref="B433">
    <cfRule type="containsText" dxfId="98" priority="97" operator="containsText" text="Please fill your answer here.">
      <formula>NOT(ISERROR(SEARCH("Please fill your answer here.",B433)))</formula>
    </cfRule>
  </conditionalFormatting>
  <conditionalFormatting sqref="B439">
    <cfRule type="containsText" dxfId="97" priority="96" operator="containsText" text="Please fill your answer here.">
      <formula>NOT(ISERROR(SEARCH("Please fill your answer here.",B439)))</formula>
    </cfRule>
  </conditionalFormatting>
  <conditionalFormatting sqref="B445">
    <cfRule type="containsText" dxfId="96" priority="95" operator="containsText" text="Please fill your answer here.">
      <formula>NOT(ISERROR(SEARCH("Please fill your answer here.",B445)))</formula>
    </cfRule>
  </conditionalFormatting>
  <conditionalFormatting sqref="B458">
    <cfRule type="containsText" dxfId="95" priority="94" operator="containsText" text="Please fill your answer here.">
      <formula>NOT(ISERROR(SEARCH("Please fill your answer here.",B458)))</formula>
    </cfRule>
  </conditionalFormatting>
  <conditionalFormatting sqref="B464">
    <cfRule type="containsText" dxfId="94" priority="93" operator="containsText" text="Please fill your answer here.">
      <formula>NOT(ISERROR(SEARCH("Please fill your answer here.",B464)))</formula>
    </cfRule>
  </conditionalFormatting>
  <conditionalFormatting sqref="B504">
    <cfRule type="containsText" dxfId="93" priority="91" operator="containsText" text="Please fill your answer here.">
      <formula>NOT(ISERROR(SEARCH("Please fill your answer here.",B504)))</formula>
    </cfRule>
  </conditionalFormatting>
  <conditionalFormatting sqref="B509:B510">
    <cfRule type="containsText" dxfId="92" priority="90" operator="containsText" text="Please fill your answer here.">
      <formula>NOT(ISERROR(SEARCH("Please fill your answer here.",B509)))</formula>
    </cfRule>
  </conditionalFormatting>
  <conditionalFormatting sqref="B524">
    <cfRule type="containsText" dxfId="91" priority="89" operator="containsText" text="Please fill your answer here.">
      <formula>NOT(ISERROR(SEARCH("Please fill your answer here.",B524)))</formula>
    </cfRule>
  </conditionalFormatting>
  <conditionalFormatting sqref="B514">
    <cfRule type="containsText" dxfId="90" priority="88" operator="containsText" text="Please fill your answer here.">
      <formula>NOT(ISERROR(SEARCH("Please fill your answer here.",B514)))</formula>
    </cfRule>
  </conditionalFormatting>
  <conditionalFormatting sqref="B531 B536">
    <cfRule type="containsText" dxfId="89" priority="87" operator="containsText" text="Please fill your answer here.">
      <formula>NOT(ISERROR(SEARCH("Please fill your answer here.",B531)))</formula>
    </cfRule>
  </conditionalFormatting>
  <conditionalFormatting sqref="B529">
    <cfRule type="containsText" dxfId="88" priority="86" operator="containsText" text="Please fill your answer here.">
      <formula>NOT(ISERROR(SEARCH("Please fill your answer here.",B529)))</formula>
    </cfRule>
  </conditionalFormatting>
  <conditionalFormatting sqref="B566">
    <cfRule type="containsText" dxfId="87" priority="85" operator="containsText" text="Please fill your answer here.">
      <formula>NOT(ISERROR(SEARCH("Please fill your answer here.",B566)))</formula>
    </cfRule>
  </conditionalFormatting>
  <conditionalFormatting sqref="B565">
    <cfRule type="containsText" dxfId="86" priority="84" operator="containsText" text="Please fill your answer here.">
      <formula>NOT(ISERROR(SEARCH("Please fill your answer here.",B565)))</formula>
    </cfRule>
  </conditionalFormatting>
  <conditionalFormatting sqref="B575:B576">
    <cfRule type="containsText" dxfId="85" priority="83" operator="containsText" text="Please fill your answer here.">
      <formula>NOT(ISERROR(SEARCH("Please fill your answer here.",B575)))</formula>
    </cfRule>
  </conditionalFormatting>
  <conditionalFormatting sqref="B642:B643">
    <cfRule type="containsText" dxfId="84" priority="82" operator="containsText" text="Please fill your answer here.">
      <formula>NOT(ISERROR(SEARCH("Please fill your answer here.",B642)))</formula>
    </cfRule>
  </conditionalFormatting>
  <conditionalFormatting sqref="B662">
    <cfRule type="containsText" dxfId="83" priority="81" operator="containsText" text="Please fill your answer here.">
      <formula>NOT(ISERROR(SEARCH("Please fill your answer here.",B662)))</formula>
    </cfRule>
  </conditionalFormatting>
  <conditionalFormatting sqref="B660:B661">
    <cfRule type="containsText" dxfId="82" priority="80" operator="containsText" text="Please fill your answer here.">
      <formula>NOT(ISERROR(SEARCH("Please fill your answer here.",B660)))</formula>
    </cfRule>
  </conditionalFormatting>
  <conditionalFormatting sqref="B700:B702">
    <cfRule type="containsText" dxfId="81" priority="79" operator="containsText" text="Please fill your answer here.">
      <formula>NOT(ISERROR(SEARCH("Please fill your answer here.",B700)))</formula>
    </cfRule>
  </conditionalFormatting>
  <conditionalFormatting sqref="B709:B710">
    <cfRule type="containsText" dxfId="80" priority="78" operator="containsText" text="Please fill your answer here.">
      <formula>NOT(ISERROR(SEARCH("Please fill your answer here.",B709)))</formula>
    </cfRule>
  </conditionalFormatting>
  <conditionalFormatting sqref="B753:B754">
    <cfRule type="containsText" dxfId="79" priority="77" operator="containsText" text="Please fill your answer here.">
      <formula>NOT(ISERROR(SEARCH("Please fill your answer here.",B753)))</formula>
    </cfRule>
  </conditionalFormatting>
  <conditionalFormatting sqref="B778:B779">
    <cfRule type="containsText" dxfId="78" priority="76" operator="containsText" text="Please fill your answer here.">
      <formula>NOT(ISERROR(SEARCH("Please fill your answer here.",B778)))</formula>
    </cfRule>
  </conditionalFormatting>
  <conditionalFormatting sqref="B828">
    <cfRule type="containsText" dxfId="77" priority="75" operator="containsText" text="Please fill your answer here.">
      <formula>NOT(ISERROR(SEARCH("Please fill your answer here.",B828)))</formula>
    </cfRule>
  </conditionalFormatting>
  <conditionalFormatting sqref="B928:B929">
    <cfRule type="containsText" dxfId="76" priority="74" operator="containsText" text="Please fill your answer here.">
      <formula>NOT(ISERROR(SEARCH("Please fill your answer here.",B928)))</formula>
    </cfRule>
  </conditionalFormatting>
  <conditionalFormatting sqref="B1004">
    <cfRule type="containsText" dxfId="75" priority="73" operator="containsText" text="Please fill your answer here.">
      <formula>NOT(ISERROR(SEARCH("Please fill your answer here.",B1004)))</formula>
    </cfRule>
  </conditionalFormatting>
  <conditionalFormatting sqref="B1003">
    <cfRule type="containsText" dxfId="74" priority="72" operator="containsText" text="Please fill your answer here.">
      <formula>NOT(ISERROR(SEARCH("Please fill your answer here.",B1003)))</formula>
    </cfRule>
  </conditionalFormatting>
  <conditionalFormatting sqref="B615">
    <cfRule type="containsText" dxfId="73" priority="71" operator="containsText" text="Please fill your answer here.">
      <formula>NOT(ISERROR(SEARCH("Please fill your answer here.",B615)))</formula>
    </cfRule>
  </conditionalFormatting>
  <conditionalFormatting sqref="B616">
    <cfRule type="containsText" dxfId="72" priority="70" operator="containsText" text="Please fill your answer here.">
      <formula>NOT(ISERROR(SEARCH("Please fill your answer here.",B616)))</formula>
    </cfRule>
  </conditionalFormatting>
  <conditionalFormatting sqref="B610:B611">
    <cfRule type="containsText" dxfId="71" priority="69" operator="containsText" text="Please fill your answer here.">
      <formula>NOT(ISERROR(SEARCH("Please fill your answer here.",B610)))</formula>
    </cfRule>
  </conditionalFormatting>
  <conditionalFormatting sqref="B534">
    <cfRule type="containsText" dxfId="70" priority="68" operator="containsText" text="Please fill your answer here.">
      <formula>NOT(ISERROR(SEARCH("Please fill your answer here.",B534)))</formula>
    </cfRule>
  </conditionalFormatting>
  <conditionalFormatting sqref="B735">
    <cfRule type="containsText" dxfId="69" priority="67" operator="containsText" text="Please fill your answer here.">
      <formula>NOT(ISERROR(SEARCH("Please fill your answer here.",B735)))</formula>
    </cfRule>
  </conditionalFormatting>
  <conditionalFormatting sqref="B215:B216">
    <cfRule type="containsText" dxfId="68" priority="66" operator="containsText" text="Please fill your answer here.">
      <formula>NOT(ISERROR(SEARCH("Please fill your answer here.",B215)))</formula>
    </cfRule>
  </conditionalFormatting>
  <conditionalFormatting sqref="B318">
    <cfRule type="containsText" dxfId="67" priority="65" operator="containsText" text="Please fill your answer here.">
      <formula>NOT(ISERROR(SEARCH("Please fill your answer here.",B318)))</formula>
    </cfRule>
  </conditionalFormatting>
  <conditionalFormatting sqref="B317">
    <cfRule type="containsText" dxfId="66" priority="64" operator="containsText" text="Please fill your answer here.">
      <formula>NOT(ISERROR(SEARCH("Please fill your answer here.",B317)))</formula>
    </cfRule>
  </conditionalFormatting>
  <conditionalFormatting sqref="B878">
    <cfRule type="containsText" dxfId="65" priority="63" operator="containsText" text="Please fill your answer here.">
      <formula>NOT(ISERROR(SEARCH("Please fill your answer here.",B878)))</formula>
    </cfRule>
  </conditionalFormatting>
  <conditionalFormatting sqref="B877">
    <cfRule type="containsText" dxfId="64" priority="62" operator="containsText" text="Please fill your answer here.">
      <formula>NOT(ISERROR(SEARCH("Please fill your answer here.",B877)))</formula>
    </cfRule>
  </conditionalFormatting>
  <conditionalFormatting sqref="B90:B92">
    <cfRule type="containsText" dxfId="63" priority="61" operator="containsText" text="Please fill your answer here.">
      <formula>NOT(ISERROR(SEARCH("Please fill your answer here.",B90)))</formula>
    </cfRule>
  </conditionalFormatting>
  <conditionalFormatting sqref="B258:B259">
    <cfRule type="containsText" dxfId="62" priority="60" operator="containsText" text="Please fill your answer here.">
      <formula>NOT(ISERROR(SEARCH("Please fill your answer here.",B258)))</formula>
    </cfRule>
  </conditionalFormatting>
  <conditionalFormatting sqref="A474:E474 G474">
    <cfRule type="expression" dxfId="61" priority="265">
      <formula>$B474="Dimension 2: Impact is completed"</formula>
    </cfRule>
    <cfRule type="expression" dxfId="60" priority="266">
      <formula>$B474="Dimension 2: Impact contains missing answers"</formula>
    </cfRule>
    <cfRule type="containsText" dxfId="59" priority="267" operator="containsText" text="This section contains missing answers">
      <formula>NOT(ISERROR(SEARCH("This section contains missing answers",A474)))</formula>
    </cfRule>
  </conditionalFormatting>
  <conditionalFormatting sqref="B77">
    <cfRule type="containsText" dxfId="58" priority="59" operator="containsText" text="Please fill your answer here.">
      <formula>NOT(ISERROR(SEARCH("Please fill your answer here.",B77)))</formula>
    </cfRule>
  </conditionalFormatting>
  <conditionalFormatting sqref="B268 B272">
    <cfRule type="containsText" dxfId="57" priority="58" operator="containsText" text="Please fill your answer here.">
      <formula>NOT(ISERROR(SEARCH("Please fill your answer here.",B268)))</formula>
    </cfRule>
  </conditionalFormatting>
  <conditionalFormatting sqref="B295:B296">
    <cfRule type="containsText" dxfId="56" priority="57" operator="containsText" text="Please fill your answer here.">
      <formula>NOT(ISERROR(SEARCH("Please fill your answer here.",B295)))</formula>
    </cfRule>
  </conditionalFormatting>
  <conditionalFormatting sqref="B596:B597">
    <cfRule type="containsText" dxfId="55" priority="56" operator="containsText" text="Please fill your answer here.">
      <formula>NOT(ISERROR(SEARCH("Please fill your answer here.",B596)))</formula>
    </cfRule>
  </conditionalFormatting>
  <conditionalFormatting sqref="B826:B827">
    <cfRule type="containsText" dxfId="54" priority="55" operator="containsText" text="Please fill your answer here.">
      <formula>NOT(ISERROR(SEARCH("Please fill your answer here.",B826)))</formula>
    </cfRule>
  </conditionalFormatting>
  <conditionalFormatting sqref="B729:B730">
    <cfRule type="containsText" dxfId="53" priority="54" operator="containsText" text="Please fill your answer here.">
      <formula>NOT(ISERROR(SEARCH("Please fill your answer here.",B729)))</formula>
    </cfRule>
  </conditionalFormatting>
  <conditionalFormatting sqref="B52:B53">
    <cfRule type="containsText" dxfId="52" priority="53" operator="containsText" text="Please fill your answer here.">
      <formula>NOT(ISERROR(SEARCH("Please fill your answer here.",B52)))</formula>
    </cfRule>
  </conditionalFormatting>
  <conditionalFormatting sqref="B95:B96">
    <cfRule type="containsText" dxfId="51" priority="52" operator="containsText" text="Please fill your answer here.">
      <formula>NOT(ISERROR(SEARCH("Please fill your answer here.",B95)))</formula>
    </cfRule>
  </conditionalFormatting>
  <conditionalFormatting sqref="B139">
    <cfRule type="containsText" dxfId="50" priority="51" operator="containsText" text="Please fill your answer here.">
      <formula>NOT(ISERROR(SEARCH("Please fill your answer here.",B139)))</formula>
    </cfRule>
  </conditionalFormatting>
  <conditionalFormatting sqref="G2">
    <cfRule type="beginsWith" dxfId="49" priority="50" operator="beginsWith" text="Oeps too many">
      <formula>LEFT(G2,LEN("Oeps too many"))="Oeps too many"</formula>
    </cfRule>
  </conditionalFormatting>
  <conditionalFormatting sqref="B2">
    <cfRule type="containsText" dxfId="48" priority="49" operator="containsText" text="Please fill your answer here.">
      <formula>NOT(ISERROR(SEARCH("Please fill your answer here.",B2)))</formula>
    </cfRule>
  </conditionalFormatting>
  <conditionalFormatting sqref="G2">
    <cfRule type="beginsWith" dxfId="47" priority="48" operator="beginsWith" text="Missing answer">
      <formula>LEFT(G2,LEN("Missing answer"))="Missing answer"</formula>
    </cfRule>
  </conditionalFormatting>
  <conditionalFormatting sqref="A2:E2 G2">
    <cfRule type="expression" dxfId="46" priority="45">
      <formula>$B2="This section is completed"</formula>
    </cfRule>
    <cfRule type="expression" dxfId="45" priority="46">
      <formula>$B2="This section contains missing answers"</formula>
    </cfRule>
    <cfRule type="containsText" dxfId="44" priority="47" operator="containsText" text="This section contains missing answers">
      <formula>NOT(ISERROR(SEARCH("This section contains missing answers",A2)))</formula>
    </cfRule>
  </conditionalFormatting>
  <conditionalFormatting sqref="G2">
    <cfRule type="beginsWith" dxfId="43" priority="43" operator="beginsWith" text="Missing answer">
      <formula>LEFT(G2,LEN("Missing answer"))="Missing answer"</formula>
    </cfRule>
    <cfRule type="beginsWith" dxfId="42" priority="44" operator="beginsWith" text="1 answer only">
      <formula>LEFT(G2,LEN("1 answer only"))="1 answer only"</formula>
    </cfRule>
  </conditionalFormatting>
  <conditionalFormatting sqref="F262">
    <cfRule type="expression" dxfId="41" priority="34">
      <formula>$B262="Dimension 1: Policy is completed"</formula>
    </cfRule>
    <cfRule type="expression" dxfId="40" priority="35">
      <formula>$B262="Dimension 1: Policy contains missing answers"</formula>
    </cfRule>
    <cfRule type="containsText" dxfId="39" priority="36" operator="containsText" text="This section contains missing answers">
      <formula>NOT(ISERROR(SEARCH("This section contains missing answers",F262)))</formula>
    </cfRule>
  </conditionalFormatting>
  <conditionalFormatting sqref="F792">
    <cfRule type="expression" dxfId="38" priority="37">
      <formula>$B792="Dimension 3: Portal is completed"</formula>
    </cfRule>
    <cfRule type="expression" dxfId="37" priority="38">
      <formula>$B792="Dimension 3: Portal contains missing answers"</formula>
    </cfRule>
    <cfRule type="containsText" dxfId="36" priority="39" operator="containsText" text="This section contains missing answers">
      <formula>NOT(ISERROR(SEARCH("This section contains missing answers",F792)))</formula>
    </cfRule>
  </conditionalFormatting>
  <conditionalFormatting sqref="F474">
    <cfRule type="expression" dxfId="35" priority="40">
      <formula>$B474="Dimension 2: Impact is completed"</formula>
    </cfRule>
    <cfRule type="expression" dxfId="34" priority="41">
      <formula>$B474="Dimension 2: Impact contains missing answers"</formula>
    </cfRule>
    <cfRule type="containsText" dxfId="33" priority="42" operator="containsText" text="This section contains missing answers">
      <formula>NOT(ISERROR(SEARCH("This section contains missing answers",F474)))</formula>
    </cfRule>
  </conditionalFormatting>
  <conditionalFormatting sqref="F1007">
    <cfRule type="expression" dxfId="32" priority="31">
      <formula>$B1007="Dimension 4: Quality is completed"</formula>
    </cfRule>
    <cfRule type="expression" dxfId="31" priority="32">
      <formula>$B1007="Dimension 4: Quality contains missing answers"</formula>
    </cfRule>
    <cfRule type="containsText" dxfId="30" priority="33" operator="containsText" text="This section contains missing answers">
      <formula>NOT(ISERROR(SEARCH("This section contains missing answers",F1007)))</formula>
    </cfRule>
  </conditionalFormatting>
  <conditionalFormatting sqref="B140">
    <cfRule type="containsText" dxfId="29" priority="30" operator="containsText" text="Please fill your answer here.">
      <formula>NOT(ISERROR(SEARCH("Please fill your answer here.",B140)))</formula>
    </cfRule>
  </conditionalFormatting>
  <conditionalFormatting sqref="B232">
    <cfRule type="containsText" dxfId="28" priority="29" operator="containsText" text="Please fill your answer here.">
      <formula>NOT(ISERROR(SEARCH("Please fill your answer here.",B232)))</formula>
    </cfRule>
  </conditionalFormatting>
  <conditionalFormatting sqref="B525">
    <cfRule type="containsText" dxfId="27" priority="28" operator="containsText" text="Please fill your answer here.">
      <formula>NOT(ISERROR(SEARCH("Please fill your answer here.",B525)))</formula>
    </cfRule>
  </conditionalFormatting>
  <conditionalFormatting sqref="B586">
    <cfRule type="containsText" dxfId="26" priority="27" operator="containsText" text="Please fill your answer here.">
      <formula>NOT(ISERROR(SEARCH("Please fill your answer here.",B586)))</formula>
    </cfRule>
  </conditionalFormatting>
  <conditionalFormatting sqref="B628">
    <cfRule type="containsText" dxfId="25" priority="26" operator="containsText" text="Please fill your answer here.">
      <formula>NOT(ISERROR(SEARCH("Please fill your answer here.",B628)))</formula>
    </cfRule>
  </conditionalFormatting>
  <conditionalFormatting sqref="B904">
    <cfRule type="containsText" dxfId="24" priority="25" operator="containsText" text="Please fill your answer here.">
      <formula>NOT(ISERROR(SEARCH("Please fill your answer here.",B904)))</formula>
    </cfRule>
  </conditionalFormatting>
  <conditionalFormatting sqref="B914">
    <cfRule type="containsText" dxfId="23" priority="24" operator="containsText" text="Please fill your answer here.">
      <formula>NOT(ISERROR(SEARCH("Please fill your answer here.",B914)))</formula>
    </cfRule>
  </conditionalFormatting>
  <conditionalFormatting sqref="B924">
    <cfRule type="containsText" dxfId="22" priority="23" operator="containsText" text="Please fill your answer here.">
      <formula>NOT(ISERROR(SEARCH("Please fill your answer here.",B924)))</formula>
    </cfRule>
  </conditionalFormatting>
  <conditionalFormatting sqref="I262">
    <cfRule type="expression" dxfId="21" priority="11">
      <formula>$B262="Dimension 1: Policy is completed"</formula>
    </cfRule>
    <cfRule type="expression" dxfId="20" priority="12">
      <formula>$B262="Dimension 1: Policy contains missing answers"</formula>
    </cfRule>
    <cfRule type="containsText" dxfId="19" priority="13" operator="containsText" text="This section contains missing answers">
      <formula>NOT(ISERROR(SEARCH("This section contains missing answers",I262)))</formula>
    </cfRule>
  </conditionalFormatting>
  <conditionalFormatting sqref="I792">
    <cfRule type="expression" dxfId="18" priority="14">
      <formula>$B792="Dimension 3: Portal is completed"</formula>
    </cfRule>
    <cfRule type="expression" dxfId="17" priority="15">
      <formula>$B792="Dimension 3: Portal contains missing answers"</formula>
    </cfRule>
    <cfRule type="containsText" dxfId="16" priority="16" operator="containsText" text="This section contains missing answers">
      <formula>NOT(ISERROR(SEARCH("This section contains missing answers",I792)))</formula>
    </cfRule>
  </conditionalFormatting>
  <conditionalFormatting sqref="I1007">
    <cfRule type="expression" dxfId="15" priority="17">
      <formula>$B1007="Dimension 4: Quality is completed"</formula>
    </cfRule>
    <cfRule type="expression" dxfId="14" priority="18">
      <formula>$B1007="Dimension 4: Quality contains missing answers"</formula>
    </cfRule>
    <cfRule type="containsText" dxfId="13" priority="19" operator="containsText" text="This section contains missing answers">
      <formula>NOT(ISERROR(SEARCH("This section contains missing answers",I1007)))</formula>
    </cfRule>
  </conditionalFormatting>
  <conditionalFormatting sqref="I474">
    <cfRule type="expression" dxfId="12" priority="20">
      <formula>$B474="Dimension 2: Impact is completed"</formula>
    </cfRule>
    <cfRule type="expression" dxfId="11" priority="21">
      <formula>$B474="Dimension 2: Impact contains missing answers"</formula>
    </cfRule>
    <cfRule type="containsText" dxfId="10" priority="22" operator="containsText" text="This section contains missing answers">
      <formula>NOT(ISERROR(SEARCH("This section contains missing answers",I474)))</formula>
    </cfRule>
  </conditionalFormatting>
  <conditionalFormatting sqref="I2">
    <cfRule type="beginsWith" dxfId="9" priority="10" operator="beginsWith" text="Oeps too many">
      <formula>LEFT(I2,LEN("Oeps too many"))="Oeps too many"</formula>
    </cfRule>
  </conditionalFormatting>
  <conditionalFormatting sqref="I2">
    <cfRule type="beginsWith" dxfId="8" priority="9" operator="beginsWith" text="Missing answer">
      <formula>LEFT(I2,LEN("Missing answer"))="Missing answer"</formula>
    </cfRule>
  </conditionalFormatting>
  <conditionalFormatting sqref="I2">
    <cfRule type="expression" dxfId="7" priority="6">
      <formula>$B2="This section is completed"</formula>
    </cfRule>
    <cfRule type="expression" dxfId="6" priority="7">
      <formula>$B2="This section contains missing answers"</formula>
    </cfRule>
    <cfRule type="containsText" dxfId="5" priority="8" operator="containsText" text="This section contains missing answers">
      <formula>NOT(ISERROR(SEARCH("This section contains missing answers",I2)))</formula>
    </cfRule>
  </conditionalFormatting>
  <conditionalFormatting sqref="I2">
    <cfRule type="beginsWith" dxfId="4" priority="4" operator="beginsWith" text="Missing answer">
      <formula>LEFT(I2,LEN("Missing answer"))="Missing answer"</formula>
    </cfRule>
    <cfRule type="beginsWith" dxfId="3" priority="5" operator="beginsWith" text="1 answer only">
      <formula>LEFT(I2,LEN("1 answer only"))="1 answer only"</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678:C1048576 C77:C676 G3:I3 G113:I113 G172:I172 G261:I261 G264:I264 G267:I267 G320:I320 G386:I386 G417:I417 G448:I448 G473:I473 G476:I476 G479:I479 G599:I599 G676:I676 G737:I737 G791:I791 G794:I794 G797:I797 G829:I829 G890:I890 G955:I955 G6:I6 G354:I355 D354:E355 D6:E6 D955:E955 D890:E890 D829:E829 D797:E797 D794:E794 D791:E791 D737:E737 D676:E676 D599:E599 D479:E479 D476:E476 D473:E473 D448:E448 D417:E417 D386:E386 D320:E320 D267:E267 D264:E264 D261:E261 D172:E172 D113:E113 D3:E3 D1006:E1006 G1006:I1006 C2:C74" xr:uid="{53A0689F-66F6-4544-A2B7-5B0A9748F943}">
      <formula1>"x"</formula1>
    </dataValidation>
  </dataValidations>
  <hyperlinks>
    <hyperlink ref="B483" r:id="rId1" xr:uid="{322E696A-7FFF-4B28-BE34-6C265465B951}"/>
    <hyperlink ref="B505" r:id="rId2" xr:uid="{47957AD2-0B8D-4CCF-BEF3-5285EC4DAD88}"/>
    <hyperlink ref="B515" r:id="rId3" xr:uid="{E20EFACC-5596-4C8C-97C9-22359CCEAD22}"/>
    <hyperlink ref="B530" r:id="rId4" display="https://www.dati.gov.it/notizie" xr:uid="{2989D313-9822-4751-99B0-954C8046CF0D}"/>
    <hyperlink ref="B535" r:id="rId5" xr:uid="{406B4E21-7B5A-48C6-8912-1D47F617C61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0442E2-9353-4042-AC76-D039C50F1A12}">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A94BA43D-75E0-496C-B2B9-CBE6093ED067}">
  <ds:schemaRefs>
    <ds:schemaRef ds:uri="http://schemas.microsoft.com/sharepoint/v3/contenttype/forms"/>
  </ds:schemaRefs>
</ds:datastoreItem>
</file>

<file path=customXml/itemProps3.xml><?xml version="1.0" encoding="utf-8"?>
<ds:datastoreItem xmlns:ds="http://schemas.openxmlformats.org/officeDocument/2006/customXml" ds:itemID="{4612C8E4-4CB5-4630-AD17-2ED5FD89F5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Italy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2022-12-08T12:58:44Z</dcterms:created>
  <dcterms:modified xsi:type="dcterms:W3CDTF">2022-12-08T15:14:28Z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