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0D6E3299-9D95-4A95-A76F-D7320777B3DD}" xr6:coauthVersionLast="47" xr6:coauthVersionMax="47" xr10:uidLastSave="{C839D2C0-B854-4550-9CFE-52A31162234A}"/>
  <bookViews>
    <workbookView xWindow="-108" yWindow="-108" windowWidth="23256" windowHeight="12456" xr2:uid="{867DC7FC-D8DA-4A93-B711-20871682E9F8}"/>
  </bookViews>
  <sheets>
    <sheet name="Spain Open Data Maturity 202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002" i="1" l="1"/>
  <c r="F1002" i="1"/>
  <c r="H1001" i="1"/>
  <c r="F1001" i="1"/>
  <c r="F999" i="1"/>
  <c r="F998" i="1"/>
  <c r="F997" i="1"/>
  <c r="F996" i="1"/>
  <c r="H995" i="1"/>
  <c r="F995" i="1"/>
  <c r="H994" i="1"/>
  <c r="F994" i="1"/>
  <c r="F992" i="1"/>
  <c r="F991" i="1"/>
  <c r="F990" i="1"/>
  <c r="F989" i="1"/>
  <c r="H988" i="1"/>
  <c r="F988" i="1"/>
  <c r="H987" i="1"/>
  <c r="F987" i="1"/>
  <c r="F985" i="1"/>
  <c r="F984" i="1"/>
  <c r="F983" i="1"/>
  <c r="F982" i="1"/>
  <c r="H981" i="1"/>
  <c r="F981" i="1"/>
  <c r="H980" i="1"/>
  <c r="F980" i="1"/>
  <c r="F978" i="1"/>
  <c r="F977" i="1"/>
  <c r="F976" i="1"/>
  <c r="F975" i="1"/>
  <c r="H974" i="1"/>
  <c r="F974" i="1"/>
  <c r="H973" i="1"/>
  <c r="F973" i="1"/>
  <c r="F971" i="1"/>
  <c r="F970" i="1"/>
  <c r="F969" i="1"/>
  <c r="F968" i="1"/>
  <c r="H967" i="1"/>
  <c r="F967" i="1"/>
  <c r="H966" i="1"/>
  <c r="F966" i="1"/>
  <c r="H962" i="1"/>
  <c r="F962" i="1"/>
  <c r="H961" i="1"/>
  <c r="F961" i="1"/>
  <c r="F955" i="1" s="1"/>
  <c r="H957" i="1"/>
  <c r="F957" i="1"/>
  <c r="H956" i="1"/>
  <c r="F956" i="1"/>
  <c r="F953" i="1"/>
  <c r="F952" i="1"/>
  <c r="F951" i="1"/>
  <c r="F950" i="1"/>
  <c r="F949" i="1"/>
  <c r="H948" i="1"/>
  <c r="F948" i="1"/>
  <c r="H947" i="1"/>
  <c r="F947" i="1"/>
  <c r="F945" i="1"/>
  <c r="F944" i="1"/>
  <c r="F943" i="1"/>
  <c r="F942" i="1"/>
  <c r="F941" i="1"/>
  <c r="H940" i="1"/>
  <c r="F940" i="1"/>
  <c r="H939" i="1"/>
  <c r="F939" i="1"/>
  <c r="H935" i="1"/>
  <c r="F935" i="1"/>
  <c r="H934" i="1"/>
  <c r="F934" i="1"/>
  <c r="H932" i="1"/>
  <c r="F932" i="1"/>
  <c r="H931" i="1"/>
  <c r="F931" i="1"/>
  <c r="H927" i="1"/>
  <c r="F927" i="1"/>
  <c r="H926" i="1"/>
  <c r="F926" i="1"/>
  <c r="F922" i="1"/>
  <c r="F921" i="1"/>
  <c r="F920" i="1"/>
  <c r="F919" i="1"/>
  <c r="F918" i="1"/>
  <c r="H917" i="1"/>
  <c r="F917" i="1"/>
  <c r="H916" i="1"/>
  <c r="F916" i="1"/>
  <c r="F912" i="1"/>
  <c r="F911" i="1"/>
  <c r="F910" i="1"/>
  <c r="F909" i="1"/>
  <c r="F908" i="1"/>
  <c r="H907" i="1"/>
  <c r="F907" i="1"/>
  <c r="H906" i="1"/>
  <c r="F906" i="1"/>
  <c r="F902" i="1"/>
  <c r="F901" i="1"/>
  <c r="F900" i="1"/>
  <c r="F899" i="1"/>
  <c r="F898" i="1"/>
  <c r="H897" i="1"/>
  <c r="F897" i="1"/>
  <c r="H896" i="1"/>
  <c r="F896" i="1"/>
  <c r="H892" i="1"/>
  <c r="F892" i="1"/>
  <c r="H891" i="1"/>
  <c r="F891" i="1"/>
  <c r="F890" i="1" s="1"/>
  <c r="H886" i="1"/>
  <c r="F886" i="1"/>
  <c r="H885" i="1"/>
  <c r="F885" i="1"/>
  <c r="H881" i="1"/>
  <c r="F881" i="1"/>
  <c r="H880" i="1"/>
  <c r="F880" i="1"/>
  <c r="H876" i="1"/>
  <c r="F876" i="1"/>
  <c r="H875" i="1"/>
  <c r="F875" i="1"/>
  <c r="F873" i="1"/>
  <c r="F872" i="1"/>
  <c r="H871" i="1"/>
  <c r="F871" i="1"/>
  <c r="H870" i="1"/>
  <c r="F870" i="1"/>
  <c r="F868" i="1"/>
  <c r="F867" i="1"/>
  <c r="H866" i="1"/>
  <c r="F866" i="1"/>
  <c r="H865" i="1"/>
  <c r="F865" i="1"/>
  <c r="F863" i="1"/>
  <c r="F862" i="1"/>
  <c r="F861" i="1"/>
  <c r="F860" i="1"/>
  <c r="H859" i="1"/>
  <c r="F859" i="1"/>
  <c r="H858" i="1"/>
  <c r="F858" i="1"/>
  <c r="F854" i="1"/>
  <c r="F853" i="1"/>
  <c r="H852" i="1"/>
  <c r="F852" i="1"/>
  <c r="H851" i="1"/>
  <c r="F851" i="1"/>
  <c r="F847" i="1"/>
  <c r="H846" i="1"/>
  <c r="F846" i="1"/>
  <c r="H845" i="1"/>
  <c r="F845" i="1"/>
  <c r="H841" i="1"/>
  <c r="F841" i="1"/>
  <c r="H840" i="1"/>
  <c r="F840" i="1"/>
  <c r="H836" i="1"/>
  <c r="F836" i="1"/>
  <c r="H835" i="1"/>
  <c r="F835" i="1"/>
  <c r="H831" i="1"/>
  <c r="F831" i="1"/>
  <c r="H830" i="1"/>
  <c r="F830" i="1"/>
  <c r="F829" i="1" s="1"/>
  <c r="H824" i="1"/>
  <c r="F824" i="1"/>
  <c r="H823" i="1"/>
  <c r="F823" i="1"/>
  <c r="F821" i="1"/>
  <c r="F820" i="1"/>
  <c r="F819" i="1"/>
  <c r="H818" i="1"/>
  <c r="F818" i="1"/>
  <c r="H817" i="1"/>
  <c r="F817" i="1"/>
  <c r="F813" i="1"/>
  <c r="F812" i="1"/>
  <c r="H811" i="1"/>
  <c r="F811" i="1"/>
  <c r="H810" i="1"/>
  <c r="F810" i="1"/>
  <c r="F808" i="1"/>
  <c r="F807" i="1"/>
  <c r="F806" i="1"/>
  <c r="F805" i="1"/>
  <c r="H804" i="1"/>
  <c r="F804" i="1"/>
  <c r="H803" i="1"/>
  <c r="F803" i="1"/>
  <c r="H799" i="1"/>
  <c r="F799" i="1"/>
  <c r="H798" i="1"/>
  <c r="F798" i="1"/>
  <c r="F797" i="1" s="1"/>
  <c r="F794" i="1" s="1"/>
  <c r="H787" i="1"/>
  <c r="F787" i="1"/>
  <c r="H786" i="1"/>
  <c r="F786" i="1"/>
  <c r="H782" i="1"/>
  <c r="F782" i="1"/>
  <c r="H781" i="1"/>
  <c r="F781" i="1"/>
  <c r="F777" i="1"/>
  <c r="H776" i="1"/>
  <c r="F776" i="1"/>
  <c r="F774" i="1"/>
  <c r="F773" i="1"/>
  <c r="F772" i="1"/>
  <c r="H771" i="1"/>
  <c r="F771" i="1"/>
  <c r="H767" i="1"/>
  <c r="F767" i="1"/>
  <c r="H766" i="1"/>
  <c r="F766" i="1"/>
  <c r="H762" i="1"/>
  <c r="F762" i="1"/>
  <c r="H761" i="1"/>
  <c r="F761" i="1"/>
  <c r="H757" i="1"/>
  <c r="F757" i="1"/>
  <c r="H756" i="1"/>
  <c r="F756" i="1"/>
  <c r="H752" i="1"/>
  <c r="F752" i="1"/>
  <c r="H751" i="1"/>
  <c r="F751" i="1"/>
  <c r="H747" i="1"/>
  <c r="F747" i="1"/>
  <c r="H746" i="1"/>
  <c r="F746" i="1"/>
  <c r="H744" i="1"/>
  <c r="F744" i="1"/>
  <c r="F737" i="1" s="1"/>
  <c r="H743" i="1"/>
  <c r="F743" i="1"/>
  <c r="H739" i="1"/>
  <c r="F739" i="1"/>
  <c r="H738" i="1"/>
  <c r="F738" i="1"/>
  <c r="H733" i="1"/>
  <c r="F733" i="1"/>
  <c r="H732" i="1"/>
  <c r="F732" i="1"/>
  <c r="H728" i="1"/>
  <c r="F728" i="1"/>
  <c r="H727" i="1"/>
  <c r="F727" i="1"/>
  <c r="H723" i="1"/>
  <c r="F723" i="1"/>
  <c r="H722" i="1"/>
  <c r="F722" i="1"/>
  <c r="F720" i="1"/>
  <c r="F719" i="1"/>
  <c r="F718" i="1"/>
  <c r="H717" i="1"/>
  <c r="F717" i="1"/>
  <c r="H713" i="1"/>
  <c r="F713" i="1"/>
  <c r="H712" i="1"/>
  <c r="F712" i="1"/>
  <c r="F708" i="1"/>
  <c r="F707" i="1"/>
  <c r="F706" i="1"/>
  <c r="F705" i="1"/>
  <c r="F704" i="1"/>
  <c r="H703" i="1"/>
  <c r="F703" i="1"/>
  <c r="F699" i="1"/>
  <c r="F698" i="1"/>
  <c r="H697" i="1"/>
  <c r="F697" i="1"/>
  <c r="H693" i="1"/>
  <c r="F693" i="1"/>
  <c r="H692" i="1"/>
  <c r="F692" i="1"/>
  <c r="H688" i="1"/>
  <c r="F688" i="1"/>
  <c r="H687" i="1"/>
  <c r="F687" i="1"/>
  <c r="H685" i="1"/>
  <c r="F685" i="1"/>
  <c r="H684" i="1"/>
  <c r="F684" i="1"/>
  <c r="F680" i="1"/>
  <c r="F679" i="1"/>
  <c r="H678" i="1"/>
  <c r="F678" i="1"/>
  <c r="H677" i="1"/>
  <c r="F677" i="1"/>
  <c r="F676" i="1" s="1"/>
  <c r="F672" i="1"/>
  <c r="H671" i="1"/>
  <c r="F671" i="1"/>
  <c r="H669" i="1"/>
  <c r="F669" i="1"/>
  <c r="H668" i="1"/>
  <c r="F668" i="1"/>
  <c r="H664" i="1"/>
  <c r="F664" i="1"/>
  <c r="H663" i="1"/>
  <c r="F663" i="1"/>
  <c r="H659" i="1"/>
  <c r="F659" i="1"/>
  <c r="H658" i="1"/>
  <c r="F658" i="1"/>
  <c r="H654" i="1"/>
  <c r="F654" i="1"/>
  <c r="H653" i="1"/>
  <c r="F653" i="1"/>
  <c r="H649" i="1"/>
  <c r="F649" i="1"/>
  <c r="H648" i="1"/>
  <c r="F648" i="1"/>
  <c r="H646" i="1"/>
  <c r="F646" i="1"/>
  <c r="H645" i="1"/>
  <c r="F645" i="1"/>
  <c r="H641" i="1"/>
  <c r="F641" i="1"/>
  <c r="H640" i="1"/>
  <c r="F640" i="1"/>
  <c r="H636" i="1"/>
  <c r="F636" i="1"/>
  <c r="H635" i="1"/>
  <c r="F635" i="1"/>
  <c r="H631" i="1"/>
  <c r="F631" i="1"/>
  <c r="H630" i="1"/>
  <c r="F630" i="1"/>
  <c r="F626" i="1"/>
  <c r="H625" i="1"/>
  <c r="F625" i="1"/>
  <c r="H624" i="1"/>
  <c r="F624" i="1"/>
  <c r="F622" i="1"/>
  <c r="F621" i="1"/>
  <c r="F620" i="1"/>
  <c r="H619" i="1"/>
  <c r="F619" i="1"/>
  <c r="H618" i="1"/>
  <c r="F618" i="1"/>
  <c r="H614" i="1"/>
  <c r="F614" i="1"/>
  <c r="H613" i="1"/>
  <c r="F613" i="1"/>
  <c r="H609" i="1"/>
  <c r="F609" i="1"/>
  <c r="H608" i="1"/>
  <c r="F608" i="1"/>
  <c r="H604" i="1"/>
  <c r="F604" i="1"/>
  <c r="H603" i="1"/>
  <c r="F603" i="1"/>
  <c r="F599" i="1" s="1"/>
  <c r="H601" i="1"/>
  <c r="F601" i="1"/>
  <c r="H600" i="1"/>
  <c r="F600" i="1"/>
  <c r="F594" i="1"/>
  <c r="H593" i="1"/>
  <c r="F593" i="1"/>
  <c r="H589" i="1"/>
  <c r="F589" i="1"/>
  <c r="H588" i="1"/>
  <c r="F588" i="1"/>
  <c r="H584" i="1"/>
  <c r="F584" i="1"/>
  <c r="H583" i="1"/>
  <c r="F583" i="1"/>
  <c r="H579" i="1"/>
  <c r="F579" i="1"/>
  <c r="H578" i="1"/>
  <c r="F578" i="1"/>
  <c r="H574" i="1"/>
  <c r="F574" i="1"/>
  <c r="H573" i="1"/>
  <c r="F573" i="1"/>
  <c r="H569" i="1"/>
  <c r="F569" i="1"/>
  <c r="H568" i="1"/>
  <c r="F568" i="1"/>
  <c r="H564" i="1"/>
  <c r="F564" i="1"/>
  <c r="H563" i="1"/>
  <c r="F563" i="1"/>
  <c r="F561" i="1"/>
  <c r="F560" i="1"/>
  <c r="F559" i="1"/>
  <c r="F558" i="1"/>
  <c r="H557" i="1"/>
  <c r="F557" i="1"/>
  <c r="H553" i="1"/>
  <c r="F553" i="1"/>
  <c r="H552" i="1"/>
  <c r="F552" i="1"/>
  <c r="H548" i="1"/>
  <c r="F548" i="1"/>
  <c r="H547" i="1"/>
  <c r="F547" i="1"/>
  <c r="F545" i="1"/>
  <c r="F544" i="1"/>
  <c r="F543" i="1"/>
  <c r="H542" i="1"/>
  <c r="F542" i="1"/>
  <c r="H538" i="1"/>
  <c r="F538" i="1"/>
  <c r="H537" i="1"/>
  <c r="F537" i="1"/>
  <c r="F533" i="1"/>
  <c r="H532" i="1"/>
  <c r="F532" i="1"/>
  <c r="H528" i="1"/>
  <c r="F528" i="1"/>
  <c r="H527" i="1"/>
  <c r="F527" i="1"/>
  <c r="H523" i="1"/>
  <c r="F523" i="1"/>
  <c r="H522" i="1"/>
  <c r="F522" i="1"/>
  <c r="H518" i="1"/>
  <c r="F518" i="1"/>
  <c r="H517" i="1"/>
  <c r="F517" i="1"/>
  <c r="H513" i="1"/>
  <c r="F513" i="1"/>
  <c r="H512" i="1"/>
  <c r="F512" i="1"/>
  <c r="H508" i="1"/>
  <c r="F508" i="1"/>
  <c r="H507" i="1"/>
  <c r="F507" i="1"/>
  <c r="H503" i="1"/>
  <c r="F503" i="1"/>
  <c r="H502" i="1"/>
  <c r="F502" i="1"/>
  <c r="H498" i="1"/>
  <c r="F498" i="1"/>
  <c r="H497" i="1"/>
  <c r="F497" i="1"/>
  <c r="H495" i="1"/>
  <c r="F495" i="1"/>
  <c r="H494" i="1"/>
  <c r="F494" i="1"/>
  <c r="H492" i="1"/>
  <c r="F492" i="1"/>
  <c r="H491" i="1"/>
  <c r="F491" i="1"/>
  <c r="H489" i="1"/>
  <c r="F489" i="1"/>
  <c r="H488" i="1"/>
  <c r="F488" i="1"/>
  <c r="H486" i="1"/>
  <c r="F486" i="1"/>
  <c r="H485" i="1"/>
  <c r="F485" i="1"/>
  <c r="F479" i="1" s="1"/>
  <c r="F476" i="1" s="1"/>
  <c r="H481" i="1"/>
  <c r="F481" i="1"/>
  <c r="H480" i="1"/>
  <c r="F480" i="1"/>
  <c r="F469" i="1"/>
  <c r="H468" i="1"/>
  <c r="F468" i="1"/>
  <c r="H467" i="1"/>
  <c r="F467" i="1"/>
  <c r="F463" i="1"/>
  <c r="H462" i="1"/>
  <c r="F462" i="1"/>
  <c r="H461" i="1"/>
  <c r="F461" i="1"/>
  <c r="F457" i="1"/>
  <c r="H456" i="1"/>
  <c r="F456" i="1"/>
  <c r="H455" i="1"/>
  <c r="F455" i="1"/>
  <c r="F451" i="1"/>
  <c r="H450" i="1"/>
  <c r="F450" i="1"/>
  <c r="F448" i="1" s="1"/>
  <c r="H449" i="1"/>
  <c r="F449" i="1"/>
  <c r="F444" i="1"/>
  <c r="H443" i="1"/>
  <c r="F443" i="1"/>
  <c r="H442" i="1"/>
  <c r="F442" i="1"/>
  <c r="F438" i="1"/>
  <c r="H437" i="1"/>
  <c r="F437" i="1"/>
  <c r="H436" i="1"/>
  <c r="F436" i="1"/>
  <c r="F432" i="1"/>
  <c r="H431" i="1"/>
  <c r="F431" i="1"/>
  <c r="H430" i="1"/>
  <c r="F430" i="1"/>
  <c r="F426" i="1"/>
  <c r="H425" i="1"/>
  <c r="F425" i="1"/>
  <c r="H424" i="1"/>
  <c r="F424" i="1"/>
  <c r="F420" i="1"/>
  <c r="H419" i="1"/>
  <c r="F419" i="1"/>
  <c r="F417" i="1" s="1"/>
  <c r="H418" i="1"/>
  <c r="F413" i="1"/>
  <c r="H412" i="1"/>
  <c r="F412" i="1"/>
  <c r="H411" i="1"/>
  <c r="F411" i="1"/>
  <c r="F407" i="1"/>
  <c r="H406" i="1"/>
  <c r="F406" i="1"/>
  <c r="H405" i="1"/>
  <c r="F405" i="1"/>
  <c r="F401" i="1"/>
  <c r="H400" i="1"/>
  <c r="F400" i="1"/>
  <c r="H399" i="1"/>
  <c r="F399" i="1"/>
  <c r="F395" i="1"/>
  <c r="H394" i="1"/>
  <c r="F394" i="1"/>
  <c r="H393" i="1"/>
  <c r="F393" i="1"/>
  <c r="F389" i="1"/>
  <c r="F386" i="1" s="1"/>
  <c r="H388" i="1"/>
  <c r="F388" i="1"/>
  <c r="H387" i="1"/>
  <c r="F382" i="1"/>
  <c r="H381" i="1"/>
  <c r="F381" i="1"/>
  <c r="H380" i="1"/>
  <c r="F380" i="1"/>
  <c r="F376" i="1"/>
  <c r="H375" i="1"/>
  <c r="F375" i="1"/>
  <c r="H374" i="1"/>
  <c r="F374" i="1"/>
  <c r="F370" i="1"/>
  <c r="H369" i="1"/>
  <c r="F369" i="1"/>
  <c r="H368" i="1"/>
  <c r="F368" i="1"/>
  <c r="F364" i="1"/>
  <c r="H363" i="1"/>
  <c r="F363" i="1"/>
  <c r="H362" i="1"/>
  <c r="F362" i="1"/>
  <c r="F355" i="1" s="1"/>
  <c r="F358" i="1"/>
  <c r="H357" i="1"/>
  <c r="F357" i="1"/>
  <c r="H356" i="1"/>
  <c r="F356" i="1"/>
  <c r="F350" i="1"/>
  <c r="H349" i="1"/>
  <c r="F349" i="1"/>
  <c r="H348" i="1"/>
  <c r="F348" i="1"/>
  <c r="F344" i="1"/>
  <c r="H343" i="1"/>
  <c r="F343" i="1"/>
  <c r="H342" i="1"/>
  <c r="F342" i="1"/>
  <c r="F334" i="1"/>
  <c r="H333" i="1"/>
  <c r="F333" i="1"/>
  <c r="H332" i="1"/>
  <c r="F332" i="1"/>
  <c r="F323" i="1"/>
  <c r="F320" i="1" s="1"/>
  <c r="H322" i="1"/>
  <c r="F322" i="1"/>
  <c r="H321" i="1"/>
  <c r="F321" i="1"/>
  <c r="F316" i="1"/>
  <c r="H315" i="1"/>
  <c r="F315" i="1"/>
  <c r="H314" i="1"/>
  <c r="F314" i="1"/>
  <c r="F310" i="1"/>
  <c r="H309" i="1"/>
  <c r="F309" i="1"/>
  <c r="H308" i="1"/>
  <c r="F308" i="1"/>
  <c r="H304" i="1"/>
  <c r="F304" i="1"/>
  <c r="H303" i="1"/>
  <c r="F303" i="1"/>
  <c r="H299" i="1"/>
  <c r="F299" i="1"/>
  <c r="H298" i="1"/>
  <c r="F298" i="1"/>
  <c r="H293" i="1"/>
  <c r="F293" i="1"/>
  <c r="H292" i="1"/>
  <c r="F292" i="1"/>
  <c r="F288" i="1"/>
  <c r="H287" i="1"/>
  <c r="F287" i="1"/>
  <c r="H286" i="1"/>
  <c r="F286" i="1"/>
  <c r="F282" i="1"/>
  <c r="F267" i="1" s="1"/>
  <c r="H281" i="1"/>
  <c r="F281" i="1"/>
  <c r="H280" i="1"/>
  <c r="F280" i="1"/>
  <c r="F276" i="1"/>
  <c r="H275" i="1"/>
  <c r="F275" i="1"/>
  <c r="H274" i="1"/>
  <c r="F274" i="1"/>
  <c r="F270" i="1"/>
  <c r="H269" i="1"/>
  <c r="F269" i="1"/>
  <c r="H268" i="1"/>
  <c r="F268" i="1"/>
  <c r="F257" i="1"/>
  <c r="F256" i="1"/>
  <c r="F255" i="1"/>
  <c r="F254" i="1"/>
  <c r="H253" i="1"/>
  <c r="F253" i="1"/>
  <c r="H252" i="1"/>
  <c r="F252" i="1"/>
  <c r="F248" i="1"/>
  <c r="F247" i="1"/>
  <c r="F246" i="1"/>
  <c r="H245" i="1"/>
  <c r="F245" i="1"/>
  <c r="H244" i="1"/>
  <c r="F244" i="1"/>
  <c r="H240" i="1"/>
  <c r="F240" i="1"/>
  <c r="H239" i="1"/>
  <c r="F239" i="1"/>
  <c r="H235" i="1"/>
  <c r="F235" i="1"/>
  <c r="H234" i="1"/>
  <c r="F234" i="1"/>
  <c r="H230" i="1"/>
  <c r="F230" i="1"/>
  <c r="H229" i="1"/>
  <c r="F229" i="1"/>
  <c r="H225" i="1"/>
  <c r="F225" i="1"/>
  <c r="H224" i="1"/>
  <c r="F224" i="1"/>
  <c r="H220" i="1"/>
  <c r="F220" i="1"/>
  <c r="H219" i="1"/>
  <c r="F219" i="1"/>
  <c r="H214" i="1"/>
  <c r="F214" i="1"/>
  <c r="H213" i="1"/>
  <c r="F213" i="1"/>
  <c r="H210" i="1"/>
  <c r="H209" i="1"/>
  <c r="F209" i="1"/>
  <c r="H205" i="1"/>
  <c r="F205" i="1"/>
  <c r="F203" i="1"/>
  <c r="F202" i="1"/>
  <c r="H201" i="1"/>
  <c r="F201" i="1"/>
  <c r="F199" i="1"/>
  <c r="F198" i="1"/>
  <c r="F197" i="1"/>
  <c r="F196" i="1"/>
  <c r="H195" i="1"/>
  <c r="F195" i="1"/>
  <c r="F191" i="1"/>
  <c r="H190" i="1"/>
  <c r="F190" i="1"/>
  <c r="H189" i="1"/>
  <c r="F189" i="1"/>
  <c r="F185" i="1"/>
  <c r="F184" i="1"/>
  <c r="H183" i="1"/>
  <c r="F183" i="1"/>
  <c r="F180" i="1"/>
  <c r="H179" i="1"/>
  <c r="F179" i="1"/>
  <c r="H178" i="1"/>
  <c r="F178" i="1"/>
  <c r="H174" i="1"/>
  <c r="F174" i="1"/>
  <c r="H173" i="1"/>
  <c r="F173" i="1"/>
  <c r="F172" i="1" s="1"/>
  <c r="H168" i="1"/>
  <c r="F168" i="1"/>
  <c r="H167" i="1"/>
  <c r="F167" i="1"/>
  <c r="H163" i="1"/>
  <c r="F163" i="1"/>
  <c r="H162" i="1"/>
  <c r="F162" i="1"/>
  <c r="H158" i="1"/>
  <c r="F158" i="1"/>
  <c r="H157" i="1"/>
  <c r="F157" i="1"/>
  <c r="H153" i="1"/>
  <c r="F153" i="1"/>
  <c r="H152" i="1"/>
  <c r="F152" i="1"/>
  <c r="H148" i="1"/>
  <c r="F148" i="1"/>
  <c r="H147" i="1"/>
  <c r="F147" i="1"/>
  <c r="H143" i="1"/>
  <c r="F143" i="1"/>
  <c r="H142" i="1"/>
  <c r="F142" i="1"/>
  <c r="F138" i="1"/>
  <c r="F137" i="1"/>
  <c r="F136" i="1"/>
  <c r="F135" i="1"/>
  <c r="H134" i="1"/>
  <c r="F134" i="1"/>
  <c r="H133" i="1"/>
  <c r="F133" i="1"/>
  <c r="F129" i="1"/>
  <c r="F128" i="1"/>
  <c r="F127" i="1"/>
  <c r="H126" i="1"/>
  <c r="F126" i="1"/>
  <c r="H125" i="1"/>
  <c r="F125" i="1"/>
  <c r="F123" i="1"/>
  <c r="F122" i="1"/>
  <c r="F121" i="1"/>
  <c r="H120" i="1"/>
  <c r="F120" i="1"/>
  <c r="H119" i="1"/>
  <c r="F119" i="1"/>
  <c r="F113" i="1" s="1"/>
  <c r="H115" i="1"/>
  <c r="F115" i="1"/>
  <c r="H114" i="1"/>
  <c r="F114" i="1"/>
  <c r="H110" i="1"/>
  <c r="F110" i="1"/>
  <c r="H109" i="1"/>
  <c r="F109" i="1"/>
  <c r="H99" i="1"/>
  <c r="F99" i="1"/>
  <c r="H98" i="1"/>
  <c r="F98" i="1"/>
  <c r="H94" i="1"/>
  <c r="F94" i="1"/>
  <c r="H93" i="1"/>
  <c r="F93" i="1"/>
  <c r="F89" i="1"/>
  <c r="H88" i="1"/>
  <c r="F88" i="1"/>
  <c r="H87" i="1"/>
  <c r="F87" i="1"/>
  <c r="H76" i="1"/>
  <c r="F76" i="1"/>
  <c r="H75" i="1"/>
  <c r="F75" i="1"/>
  <c r="H71" i="1"/>
  <c r="F71" i="1"/>
  <c r="H70" i="1"/>
  <c r="F70" i="1"/>
  <c r="H66" i="1"/>
  <c r="F66" i="1"/>
  <c r="H65" i="1"/>
  <c r="F65" i="1"/>
  <c r="H61" i="1"/>
  <c r="F61" i="1"/>
  <c r="H60" i="1"/>
  <c r="F60" i="1"/>
  <c r="H56" i="1"/>
  <c r="F56" i="1"/>
  <c r="H55" i="1"/>
  <c r="F55" i="1"/>
  <c r="H51" i="1"/>
  <c r="F51" i="1"/>
  <c r="H50" i="1"/>
  <c r="F50" i="1"/>
  <c r="H46" i="1"/>
  <c r="F46" i="1"/>
  <c r="H45" i="1"/>
  <c r="F45" i="1"/>
  <c r="H41" i="1"/>
  <c r="F41" i="1"/>
  <c r="H40" i="1"/>
  <c r="F40" i="1"/>
  <c r="H36" i="1"/>
  <c r="F36" i="1"/>
  <c r="H35" i="1"/>
  <c r="F35" i="1"/>
  <c r="H31" i="1"/>
  <c r="F31" i="1"/>
  <c r="H30" i="1"/>
  <c r="F30" i="1"/>
  <c r="F26" i="1"/>
  <c r="H25" i="1"/>
  <c r="F25" i="1"/>
  <c r="H24" i="1"/>
  <c r="F24" i="1"/>
  <c r="H20" i="1"/>
  <c r="F20" i="1"/>
  <c r="H19" i="1"/>
  <c r="F19" i="1"/>
  <c r="F15" i="1"/>
  <c r="H14" i="1"/>
  <c r="F14" i="1"/>
  <c r="H13" i="1"/>
  <c r="F13" i="1"/>
  <c r="F9" i="1"/>
  <c r="H8" i="1"/>
  <c r="F8" i="1"/>
  <c r="H7" i="1"/>
  <c r="F7" i="1"/>
  <c r="F6" i="1" s="1"/>
  <c r="F3" i="1" l="1"/>
  <c r="F354" i="1"/>
  <c r="F264" i="1" s="1"/>
  <c r="F2" i="1" l="1"/>
</calcChain>
</file>

<file path=xl/sharedStrings.xml><?xml version="1.0" encoding="utf-8"?>
<sst xmlns="http://schemas.openxmlformats.org/spreadsheetml/2006/main" count="1371" uniqueCount="719">
  <si>
    <t>Spain</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</si>
  <si>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</si>
  <si>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</si>
  <si>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</si>
  <si>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</si>
  <si>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</si>
  <si>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Mandatory 1=Yes/2=No</t>
  </si>
  <si>
    <t>Score per answer</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</si>
  <si>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</si>
  <si>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</si>
  <si>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</si>
  <si>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</si>
  <si>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</si>
  <si>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</si>
  <si>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</si>
  <si>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</si>
  <si>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 xml:space="preserve">Spain has a national open data policy based on the transposition of Directive (EU) 2019/1160 of the European Parliament and of the Council, of 20th June 2019. This policy is referred to in Law 37/2007, in its wording of Royal Decree 24/2021, of 2nd November 2021, on open data and the re-use of public sector information.  
Added to this regulatory framework, Spain has strategic documents that reinforce the open data policy in Spain in the 2020-2025 period. 
 - The Digital Agenda for 2025, whose measures include the implementation of a National Artificial Intelligence Strategy, which refers to a series of measures related to the availability of open data, is an essential component for the proper functioning and training of Artificial Intelligence systems. 
- The Digitalisation Plan for Public Administrations 2021-2025, which highlights, among other issues, the intention to evolve the model for access to public and private information to facilitate the development of high value-added services, based on the work developed by the Aporta Initiative. 
- The 4th Spain Open Government Plan 2020-2024, which includes actions such as: the transposition of Directive (EU) 2019/1024 on open data and the reuse of public sector information, the improvement of access provision in real time to dynamic data through appropriate technical means and the promotion of data sets with high re-use value, through their selection, the definition of common vocabularies and their publication.  
- The implementation of the Data Office that assumes, among other functions, the Governance policies and standards in the management and analysis of data that must govern the General State Administration (https://www.boe.es/eli/es/o/2020/07/31/etd803) </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</si>
  <si>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</si>
  <si>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</si>
  <si>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</si>
  <si>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</si>
  <si>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 xml:space="preserve">Spain has a national open data action plan (national strategy) that is developed in accordance with the following principles: 
- Vision: Promote the opening of public information in Spain through innovative and structuring actions in a global environment of collaboration with public and private partners. 
- Mission: Make Spain a national and international benchmark for the opening of public information and the promoting of open data as a key element for improving the standard of living of citizens, the competitiveness of companies and the efficiency of public administrations. 
- Objectives:  
o Generate relationships between the actors of the national and international open data ecosystem. 
o Create awareness of the value of public data and its re-use, covering sectors in which innovation with data is presented as a key element. 
o Guide publishers and re-users on the actions to be carried out in order to contribute to the success of the actions based on data they use. 
o Identify business models, re-use companies and start-up success stories in order to favour the extrapolation of successful practices. 
o Improve recognition of the public sector efforts on a national scale by making the data generated from this activity available to society. 
- The actions to develop fall within the following lines of action: 
1.	Awareness and dissemination of the culture of data management, analysis and exploitation: 
2.	Sectoral Analysis and Statistics 
3.	Regulation on the re-use of public sector information 
4.	Strengthening of national cooperation 
5.	Strengthening of international cooperation 
6.	Enrichment and maintenance of the National Catalogue of reusable public information and support services 
7.	Support for Innovation in the creation of data-based products and services 
- More information: https://datos.gob.es/es/acerca-de-la-iniciativa-aporta </t>
  </si>
  <si>
    <t xml:space="preserve">Has this national strategy/policy been updated in the past 24 months? </t>
  </si>
  <si>
    <t xml:space="preserve">o If yes, please briefly describe the main changes. </t>
  </si>
  <si>
    <t xml:space="preserve">The national open data policy was updated in November 2021. This update refers to the Third Book of Royal Decree-Law 24/2021, of 2nd November, which transposes Directive (EU) 2019/1024 of the European Parliament and of the Council, of 20th June 2019, regarding open data and the re-use of public sector information.  
This new regulation modified the provisions of Law 37/2007, of 16th November, on the re-use of public sector information, the reference framework to date for the open data policy in Spain. 
The most relevant changes of this update include the following: 
o From the point of view of its subjective scope, the legislation will apply to all entities for whom the regulations governing the common administrative procedure are applicable, according to the terms provided in its governing regulations. This would be the case, for example, for private law entities linked to or dependent on Public Administrations when they exercise administrative powers. 
o The re-use of documents whose access is excluded or limited for reasons related to the protection of sensitive information on critical infrastructures is expressly excluded from the legal regulation. 
o Therefore, it refers to high-value data, together with those established by the European Commission (i.e. geospatial, Earth observation and environment, meteorology, statistics, companies and company property, as well as mobility), other additional data sets may also be specified by the Ministry of Economic Affairs and Digital Transformation, specifically through the selection and updating carried out by the Data Office Division with the collaboration of interested actors, both public and private. In this regard, it is important to remember that this data will generally be freely available, machine-readable, provided via API and, where appropriate, provided as a bulk download. 
o When the free availability of high-value data may have a substantial impact on the budget of public legal bodies and entities that must obtain income to finance their public service activity, the Public Administration to which they are linked, or on which they depend, will be responsible for exempting them from said obligation. Consequently, such agencies and entities would not be able to make this decision on their own. 
o The scope of the reusable public information catalogue is projected —at least potentially— beyond the scope of the General State Administration and its public bodies, so that the rest of the entities that decide to create their own catalogues are required to be interoperable with the National level. It is a tool whose practical relevance is reinforced, through this instrument, information will be provided on the legally established rights in terms of re-use, reinforcing its practical relevance, offering help systems and making data sets available in accessible formats which are easy to locate and reusable. 
o Commercial companies, educational centres, research organisations or entities that carry our research activities will be exempt from the submission to the legal regulations on the procedure for processing requests for re-use. 
o From an organisational perspective, each entity is obliged to designate a unit responsible for guaranteeing the availability of its information. These units will be responsible for those functions related to the coordination of re-use activities with existing policies on publications, administrative information and electronic administration; providing information on which bodies are competent in each field; promoting the updating of the data and making information available in appropriate formats; as well as promoting awareness and training activities. </t>
  </si>
  <si>
    <t>Is there any further open data policy/strategy at regional or local level?</t>
  </si>
  <si>
    <t>o If yes, please provide the URL and title of the document(s) and briefly describe.</t>
  </si>
  <si>
    <t xml:space="preserve">The national policy and strategy are complemented by other strategies implemented by different administrations. Below, by way of example, are three strategies of public entities that contemplate measures that complement the national strategy:  
o At the central administration level, the Safe, Sustainable, Connected Mobility Strategy 2030 of the Ministry of Transport, Mobility and Urban Agenda (MITMA), which includes measures such as the publication of open mobility data from MITMA in coordination with the data platform datos.gob.es, which intends to adopt a proactive role in making available open data (both planned and actual operations) that are relevant to society. More info: https://cdn.mitma.gob.es/portal-web-drupal/esmovilidad/20200917_Ddebate_(doble_p)_vf2.pdf 
o At a regional level, the Navarre 2030 Digital Strategy, which establishes numerous actions aimed at promoting the open and interoperable data policy between Public Administrations and its implementation for further development of digital public services. More info: https://gcpublica.navarra.es/publica01/EDN2030/Documents/EDN2030.pdf 
o At a local level, the data strategy of the City Council of Valencia (in development), which seeks a paradigm shift in the city in terms of the availability and management of open data and which encourages the opening of quality public and private data and information. More info: https://valenciaplaza.com/datos-abiertos-y-estrategicos-para-valencia 
In addition to these examples, other strategies can be found in the “Open Data strategy” column of the following file: https://datos.gob.es/es/iniciativas/csv </t>
  </si>
  <si>
    <t>Does the national strategy/policy include an action plan with measures to be implemented in the open data field?</t>
  </si>
  <si>
    <t xml:space="preserve">no </t>
  </si>
  <si>
    <t>o If yes, please briefly describe the main measures described by the action plan.</t>
  </si>
  <si>
    <t>The national open data action plan refers to actions to be developed in each of the lines of action included. For the 2021-2022 period, the priority actions/themes in each block are highlighted below: 
A. SENSITISATION 
a.1. Special attention is paid to the new European guidelines on data, given the high level of activity carried out in terms of policies, strategic plans, initiatives, regulations, directives, etc. 
a.2. Consolidation of active listening and engagement with the communities of developers of existing data-based solutions in Spain with the aim of analysing trends and identifying needs. 
a3. Analysis of the strategy and communication actions carried out by other national and international initiatives, with the aim of strengthening collaboration and learning from the good practices of others. 
See more here: https://datos.gob.es/sites/default/files/datosgobes/iniciativaaporta_planacciondinamizacion_2021_2022.pdf 
B. ANALYSIS AND STATISTICS 
b.1. Data identification campaign currently in great demand by re-users, offered by administrations according to quality standards that facilitate their re-use. 
b.2. Analysis of the evolution over time of growth and queries by sectors and by level of administration to the data sets housed in the National Catalogue. 
b.3. Prospective studies to guide agencies to publish data in line with what is published by counterpart agencies in other countries. 
C. REGULATION 
c.1. Evolution of the Adjustments of the Technical Standard for the interoperability of re-use of the current information in Spain towards the DCAT v2.0.1 application profile, and integration with agreed vocabularies on 40 datasets that are established as a reference in the context of smart cities.  
c.2. Progress in the materialisation of RD 24/2021, of 2 November 2021 aimed at the transposition of Directive 2019/1024, of 20 June 2019. 
D. NATIONAL AND INTERNATIONAL COOPERATION 
d.1. Intensification of international cooperation, especially with the new European data portal. 
d.2. Search for synergies with the strategies being implemented in terms of digitisation and data, both globally and by numerous public bodies. 
d.3. Promotion of collaboration between the university environment, especially groups of students in their final year of studies related to data science, and public organisations that need to solve challenges based on the use of data. 
d.4. Collaboration, participation/joint organisation in events, and reinforcement of actions with business associations (e.g. ASEDIE) and with civil society organisations. 
E. NATIONAL CATALOGUE AND SUPPORT 
e.1. Develop specific functionalities for the new section “Step by Step Visualisations”, a space for collecting materials of interest for this group. 
e.2. Improve the visibility of high-value data offered through APIs, real-time data, as well as the quality of the metadata provided with the published data. 
e.3. Streamline the data request channel (Single window at datos.gob.es) and streamline request resolution. 
e.4. Development of multimedia materials that facilitate the management of functionalities aimed at publishers of the national platform, both public and private. 
e.5. Federation of the IDEE Download Centre with the National Catalogue after the transformation of INSPIRE metadata into DCAT metadata.  
e.6. Improvement of the accessibility of datos.gob.es in accordance with the requirements set by 2019/882 on the accessibility requirements for products and services. 
e.7. Enrich the interactive map of open data initiatives in Spain: increase in the number of initiatives and the information related to each of the initiatives referenced. 
e.8. Evolution of the Adjustments of the Technical Standard for the interoperability of the re-use of the information in force in Spain in terms of classification of the conditions of use, the incorporation of agreed geo DCAT and stat DCAT metadata, and integration with agreed vocabularies on 40 datasets that are established as reference in the context of smart cities.  
F. INNOVATION  
f.1. Celebration of the 4th edition of the Aporta Challenge: The value of data in the health and well-being of citizens, linked to the re-use of data to capture, analyse and use data intelligence in the development of solutions in the field of health. 
f.2. Start-up of the Step-by-Step Visualisations section aimed at offering re-users content showing step-by-step how to develop interactive visualisations based on open data. 
f.3. Continue with the development of monographs aimed at promoting innovation based on open data and which integrates code and explanatory texts thanks to the use of web applications such as Jupyter or R Markdown.</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</si>
  <si>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</si>
  <si>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</si>
  <si>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</si>
  <si>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</si>
  <si>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 xml:space="preserve">In the national open data policy reflected in Royal Decree-Law 24/2021, of 2nd November, THIRD BOOK reports in its Article 5.2, “The subjects provided for in article 2 shall make the dynamic data available to them for re-use immediately after collection, through appropriate application programming interfaces (APIs) and, where appropriate, in the form of bulk download.”  
The policy as a whole, and this article in particular, is mandatory for the General State Administration, the Administrations of the Autonomous Communities and the Entities that make up the Local Administration, among other public bodies. 
In turn, the Government of Spain is in the process of approving a Data Strategy in the General State Administration, which includes axis 3, called “Promotion of the generation and use of open data” (see: https://datos.gob.es/sites/default/files/datosgobes/dimension1_evidenciapregunta_6a.png). 
Within this strategy, it states: “The publication itself must be done considering the FAIR principles (Findable, Accessible, Interoperable and Reusable), considering current and historical information, evidencing the dynamic nature of the data, publishing under simple open licensing conditions and guaranteeing certain service conditions.”  </t>
  </si>
  <si>
    <t>6b</t>
  </si>
  <si>
    <t>Does the national strategy/policy outline measures to incentivise the publication of and access to geo-spatial data?</t>
  </si>
  <si>
    <t xml:space="preserve">Geo-spatial data is data that contains information on properties that are linked to a position on earth. </t>
  </si>
  <si>
    <t>In the Data Strategy for the General State Administration, which is in the approval process, the importance of publication and access to geospatial data is emphasised through the following reference:  
“The ubiquity and interdisciplinary function of geospatial data makes them particularly valuable as a base on which to base other information and should encourage their publication. Geoinformation and Earth observation data are essential when it comes to finding solutions to social challenges such as climate change and environmental protection, the sustainable supply of raw materials, the energy transition and internal and external security, thus allowing the establishment of the foundations of a chain of digital value creation.”</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</si>
  <si>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</si>
  <si>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</si>
  <si>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</si>
  <si>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 xml:space="preserve"> In the Data Strategy for the General State Administration, which is in the approval process, the importance of publication and access to geospatial data is emphasised through the following reference: 
“Citizens, within “citizen science” initiatives, adopting a role as data donors, can contribute information that is very valuable in the preparation of the public sector data space, information to be included within the set of information accessible for public purposes, research and for its publication as open data. The data altruism policy must define the general interest objectives for which citizens would be willing to donate their data and create a platform that permits that altruism to be exercised. The policy should seek integration with the public sector data space and with distributed digital identity systems (“digital wallet”).” </t>
  </si>
  <si>
    <t>6d</t>
  </si>
  <si>
    <t>Does the national strategy/policy foster the discoverability of the aforementioned types of data from your country on data.europa.eu?</t>
  </si>
  <si>
    <t>o If yes, please briefly describe how.</t>
  </si>
  <si>
    <t>The national open data action plan refers to the National Catalogue as “the single channel of communication with the European data portal, a space in which it is possible to locate data available for re-use from the various member countries and of a different nature (spatial, in real time, etc.).” 
Likewise, it emphasizes the idea that thanks to the existence and compliance with European standards, it is possible to synchronize the data published by the Spanish administrations in the national Catalogue daily at data.europa.eu. 
More information: https://datos.gob.es/es/acerca-de-la-iniciativa-aporta#tabs-2</t>
  </si>
  <si>
    <t>Does the national strategy/policy outline measures to support the re-use of open data by the public sector?</t>
  </si>
  <si>
    <t xml:space="preserve">These  measures should promote concepts such as data-driven government, policy-making and decision-making. </t>
  </si>
  <si>
    <t xml:space="preserve">The General State Administration Data Strategy, the National Open Data Strategy and the strategies established by different public administrations, seek at all times to ensure that the Public Administrations are the first beneficiaries of open data re-use actions.  
- The General State Administration Data Strategy, in its chapter on open data, emphasizes the need to promote the re-use of public sector information in the private and public spheres, and to promote the creation of new products and services from sectoral thematic communities. 
- In the National Open Data Strategy, specifically in the context of the line of action aimed at “Awareness and dissemination of the culture of management, analysis and exploitation of open data”, news has been published that makes visible the advantages gained by the Public Administrations when using these types of solutions. Examples include the following: 
 “Public administrations faced with the reuse of public information” https://datos.gob.es/en/documentacion/public-administrations-faced-reuse-public-information; 
 “The Organisational Chart of the Government of the Canary Islands, an example of reuse of open data” https://datos.gob.es/en/noticia/organizational-chart-government-canary-islands-example-reuse-open-data 
- In the open data strategies developed by certain administrations, emphasis is placed on the importance of re-using open data by the administration itself, or by other administrations. As an example, the reference in this regard is presented in the recently published Open Data strategy by the Generalitat Valencia as described in strategic axis “7. Generating demand and use of data within the Generalitat” https://www.gva.es/es/inicio/area_de_prensa/not_detalle_area_prensa?id=1000837 </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</si>
  <si>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</si>
  <si>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</si>
  <si>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 xml:space="preserve">The General State Administration Data Strategy, the National Open Data Strategy and the strategies established by various public administrations seek at all times to encourage the re-use of data by the private sector.  
 - The General State Administration Data Strategy, in its chapter on open data, emphasizes the need to promote the re-use of public sector information in the private and public spheres, and to promote the creation of new products and services from sectoral thematic communities. 
- The main objectives of the National Open Data Strategy include “Identifying business models, reusing companies, success stories, start-ups, etc. in order to favour the extrapolation of successful practices.” In this regard, and in order to encourage the re-use of data by the private sector, they regularly document success stories of re-use companies that base their business on the use of open data. At this time, the Catalogue of companies includes 81 cases. See here: https://datos.gob.es/es/casos-exito. Likewise, specific solutions are also documented, which are collected in a Catalogue of solutions, which currently includes 404 uses. See here: https://datos.gob.es/es/aplicaciones. 
- Along the same lines, in the open data strategies developed by certain administrations, work is being done to document use cases and stress their importance. By way of example, note the following:  
https://datos.canarias.es/portal/reutilizacion/aplicaciones/ 
https://datosabiertos.jcyl.es/web/es/aplicaciones.html 
https://www.opendata.euskadi.eus/ideas-ejemplos/ </t>
  </si>
  <si>
    <t>9a</t>
  </si>
  <si>
    <t>Does the national strategy mandate carrying out and maintaining a data inventory by public bodies, whether at national or local levels?</t>
  </si>
  <si>
    <t>o If yes, please briefly specify.</t>
  </si>
  <si>
    <t xml:space="preserve">The Government of Spain is in the process of approving a Data Strategy for the General State Administration, which includes provisions on the constitution of a public sector data space which makes data catalogues accessible. 
“Any data sharing or analytics project launched by the various organisations must, as a general rule, find its accommodation within the public sector data space, with the exception of those whose data products (exchanged or generated) are aimed at satisfying a timely demand for information not being extrapolated to the present or future needs of other entities.” </t>
  </si>
  <si>
    <t>9b</t>
  </si>
  <si>
    <t xml:space="preserve">If yes, do these data inventories also include the data collected by public bodies that cannot be published as open data? </t>
  </si>
  <si>
    <t xml:space="preserve">The aforementioned future Data Strategy, to be published soon, states: 
“Different agencies in the data space will make their data products accessible through appropriate data services. The relevant data sets for other organisations must be selected, proceeding to their creation, setting their conditions for use and opening, their semantic definition and their cataloguing. These data sets will be made accessible in a controlled and uniform manner within the aforementioned public sector data space.” </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</si>
  <si>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</si>
  <si>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</si>
  <si>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</si>
  <si>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</si>
  <si>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</si>
  <si>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</si>
  <si>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</si>
  <si>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</si>
  <si>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</si>
  <si>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</si>
  <si>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</si>
  <si>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</si>
  <si>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</si>
  <si>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</si>
  <si>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</si>
  <si>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</si>
  <si>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</si>
  <si>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 xml:space="preserve">From the National Data Office and the team that leads the datos.gob.es platform, measures are being implemented in a coordinated manner to involve the different actors in the prioritisation process.  
To this end, work is being done to spread the concept and its implications, as well as to ground the data sets that have been listed in the European Commission’s proposal with specific attributes and characteristics.  
1. The Data Office, competent under the current regulations for the selection and updating of high-value data sets with the collaboration of the interested actors, is thus in the process of delimiting which high-value data would be considered, based on the demand, the possibilities of the producer entities and the set of high-value data established by the European Commission. 
- With this objective, the Commission’s survey on new topics of interest was distributed among the administration agencies for their consideration. Along the same lines, the Multisectoral Information Association (ASEDIE) and the Multisectoral Association of Information Technology, Communications and Electronics Companies (AMETIC) were invited to distribute the survey among their associates in order to delve into the cost/benefit to re-users, considering certain data sets to be high value (HVDS). 
- Likewise, working groups and producer organisations have been contacted to study the feasibility of publishing certain information as HVDS (for example, bidding and contracting information, extended statistical information, code tables). 
- Regarding the producing organisms, the steps taken by the Commission in setting the HVDS have been mentioned in the Interministerial Data Working Group, awaiting final approval for its realisation. 
2. From the team that leads the datos.gob.es platform, two blocks of actions have been carried out to date: 
- Launch a questionnaire to the public bodies of the various levels of the Administration, in order to request help in identifying high-value data (see: https://datos.gob.es/sites/default/files/datosgobes/dimension3_evidenciapregunta_10b.png)  
- Dissemination of the concept, the categories involved, the relevance of the topic, etc. by posting various notes for publishers and re-users. Significant notes include the following: 
Different approaches in the identification of high value data. See here: https://datos.gob.es/es/blog/diferentes-enfoques-en-la-identificacion-de-datos-de-alto-valor 
 See here: https://datos.gob.es/es/blog/en-busca-de-los-datos-de-alto-valor 
High-Value Datasets: Understanding the Data Providers’ Perspective. See here: https://datos.gob.es/es/documentacion/conjuntos-de-datos-de-alto-valor-entendiendo-la-perspectiva-de-los-proveedores-de 
The European Commission opens a public consultation to learn the opinion of citizens concerning its high-value data bill https://datos.gob.es/es/noticia/la-comision-europea-abre-una-consulta-publica-para-conocer-la-opinion-de-la-ciudadania-sobre  
- Invitation sent to re-using companies with which it has been collaborating to participate in a survey that has been developed by the Commission in order to identify topics that expand those already identified as high value in Directive 2019/1024 on open data and the reuse of public sector information. (https://ec.europa.eu/eusurvey/runner/OpenDataBenefitsSMEs) </t>
  </si>
  <si>
    <t>10c</t>
  </si>
  <si>
    <t>Are you preparing to make sure that public bodies holding high-value datatsets will denote those datasets as such in their metadata, following the publication of the related EU implementing act?</t>
  </si>
  <si>
    <t>o If yes, please specify how.</t>
  </si>
  <si>
    <t xml:space="preserve">From the datos.gob.es platform, work is being done to define actions that allow publishers to easily characterize high-value data as such and, for re-users, its subsequent identification.  
The following actions are being considered (among others): 
Establish the need for publishers to identify the HVDS as such through the textual “label” metadata (dcat:keyword), which will allow these information resources to be categorised as high-value data. 
Raise awareness and offer specific guidelines to publishers about the importance of paying special attention to metadating HVDS as exhaustively as possible. 
Make it easier for re-users to identify HVDS through mechanisms such as: 
Specific search filter that makes it possible to easily locate data of this nature. 
Widget on the platform home page that gives maximum visibility to these types of data sets. </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</si>
  <si>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</si>
  <si>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</si>
  <si>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</si>
  <si>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</si>
  <si>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</si>
  <si>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</si>
  <si>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</si>
  <si>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 xml:space="preserve">The second edition of the Aporta Challenge, a datathon hosted as part of the national open data strategy, was developed under the slogan “The value of data for the agri-food, forestry and rural sectors”, awarded first prize to a project designed to help fishermen make decisions in real time and thus rationalize fishing in the fishing grounds, thus contributing to “the need to eliminate the incidental capture of endangered species or reduce them to a level that makes full recover possible”, one of the objectives of the European biodiversity strategy, a fundamental component of the European Green Deal aimed at reintegrating nature into our lives. More info: https://datos.gob.es/es/comunidad-risp/entrevista-mariano-nieves-ganador-del-desafio-aporta-2019 </t>
  </si>
  <si>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</si>
  <si>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</si>
  <si>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 The national open data strategy, the Aporta Initiative, is referred to in the 2021-2025 Public Administration Digitisation Plan as a key instrument for promoting the digitisation of public services, thus evolving the model for access to public information and the development of high value-added services. More info: https://www.lamoncloa.gob.es/presidente/actividades/Documents/2021/270121-PlanDigitalizacionAdministracionesOptimizado.pdf 
- The third edition of the Aporta Challenge, a datathon embodied in the national open data strategy, was developed under the slogan “The value of data in digital education” with the aim of identifying ideas and solutions to analyse and use the data intelligence in the development of open data education projects to improve data literacy among citizens. More info: https://datos.gob.es/es/desafios-aporta/desaf%C3%ADo-aporta-2020</t>
  </si>
  <si>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</si>
  <si>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</si>
  <si>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 xml:space="preserve">One of the main objectives of the national open data strategy, the Aporta Initiative, is to identify business models, re-use companies, success stories, start-ups, etc. in order to favour the extrapolation of successful practices based on the use of open data. The ultimate goal is to boost the economy in Spain and in the rest of Europe. To this end, the initiative is constantly and thoroughly documenting business models that base a large part of their activity on the reuse of open data. See more information here: https://datos.gob.es/es/casos-exito </t>
  </si>
  <si>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</si>
  <si>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</si>
  <si>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In the context of the national open data strategy, the Aporta Initiative makes visible all the actions that have been carried out in the field of open data. Specifically, and in recent months, the most relevant advances in this area have been published and disseminated on social networks. The last five news releases published are listed below: 
The role of the European Data Portal within the EU data spaces initiative (https://datos.gob.es/es/noticia/el-papel-del-portal-europeo-de-datos-dentro-de-la-iniciativa-de-espacios-de-datos-de-la-ue) 
The European Commission opens a public consultation to find out the opinion of citizens on its high-value data bill (https://datos.gob.es/es/noticia/la-comision-europea-abre-una-consulta-publica-para-conocer-la-opinion-de-la-ciudadania-sobre) 
Europe calls for a series of aid packages to boost high-value data (https://datos.gob.es/es/noticia/europa-convoca-una-serie-de-ayudas-para-impulsar-los-datos-de-alto-valor) 
Europe considers the importance of measuring data demand within the public sector (https://datos.gob.es/es/noticia/europa-analiza-la-importancia-de-medir-la-demanda-de-datos-dentro-del-sector-publico) 
Great success of the first Open Data Conference of the European Union (https://datos.gob.es/es/noticia/gran-exito-de-las-primeras-jornadas-de-datos-abiertos-de-la-union-europea) 
Another subject of permanent attention is the issue of minorities and how open data can help favour their inclusion in society. In this regard, two recent actions are worth highlighting: 
Publication of an interview with Thais Ruiz de Aldas, founder and CEO of Digital Fems, an entity that carries out projects based on data science with a gender perspective.  
Consideration of the “Promotion of the quality of life of vulnerable groups” criterion in the Datathons launched in the context of the Aporta Initiative. (See: https://datos.gob.es/sites/default/files/datosgobes/dimension1_evidenciapregunta_11a.png)</t>
  </si>
  <si>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</si>
  <si>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</si>
  <si>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 xml:space="preserve">In the context of the national open data strategy, the Aporta Initiative shows how open data can be useful in helping issues such as refugee crises or projects launched by private companies in order to address social problems through the use of open data. Below are two items published in this area in the last year: 
How open data can help in the refugee crisis: https://datos.gob.es/es/blog/como-los-datos-abiertos-pueden-ayudar-en-la-crisis-de-los-refugiados 
Interview with Hélène Verbrugghe, Public Policy Manager for Spain and Portugal at Meta (https://datos.gob.es/es/comunidad-risp/entrevista-helene-verbrugghe-public-policy-manager-para-espana-y-portugal-de-meta) </t>
  </si>
  <si>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</si>
  <si>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</si>
  <si>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 xml:space="preserve">In Spain, there is a clear link between policies linked to transparency and the national open data strategy, the Aporta Initiative.  
Thus, and as referred to in the Data Strategy in the General State Administration: 
“Public administrations must be a driving force for an authentic open data culture, a culture aligned with the 2025 Digital Spain Plan and the I4th Open Government Plan of Spain 2020-2024. Collaboration between administrations and with the private sector and civil society is essential for completing the data value chain, encouraging the dynamic development of private initiative and civil society when creating new value products and services added based on the data. Making data available for re-use makes economic and social benefits possible, while also benefiting the organisation that offers the data, and ultimately helps to achieve the European objectives of promoting a fairer, more inclusive economy in line with the 2030 Agenda.” </t>
  </si>
  <si>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</si>
  <si>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</si>
  <si>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</si>
  <si>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</si>
  <si>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</si>
  <si>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One of the specific actions being developed in this sphere is the interconnection between data spaces and open data initiatives. Spain is very aware of the conclusions outlined in the report “Data.europa.eu and the European common data spaces” and is trying to mitigate the weaknesses identified within. These are the two main weaknesses being analysed: 
Open data holders are not usually involved in initiatives to develop data space reference architectures or their implementations. This situation must change, ensuring their involvement. 
Open data holders have extensive experience in data publishing, metadata management, quality indicators, dataset discovery and federation, as well as technologies and standards such as DCAT. However, there is very little transfer of knowledge and technology from the open data community to the data space community.</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</si>
  <si>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</si>
  <si>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</si>
  <si>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</si>
  <si>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</si>
  <si>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The governance of data actions is led mainly by the Data Office Division, which seeks to address
the main challenges existing today in the Data Economy, defining the legal and political
frameworks for data sharing and governance. In this sense, it covers aspects of technology,
standards, good practices, governance, encryption, security and privacy related to various fields
of action. See more information here: https://www.boe.es/diario_boe/txt.php?id=BOE-A-2020-
10008
The Data Office is led by the Chief data officer, who first reports the importance of having a
common governance that allows data to be shared. See here:
https://datos.gob.es/es/noticia/entrevista-alberto-palomo-lozano-chief-data-officer-delgobierno-de-espana-es-importante
Reporting to the Secretary of State for Digitisation and Artificial Intelligence, the Data Office is
closely involved in the national open data strategy, the Aporta Initiative, whose team manages
the relationship with the rest of the stakeholders in the field of open data: companies, civic
organisations and the public in general, according to the governance scheme shown here:
https://datos.gob.es/sites/default/files/datosgobes/iniciativaaporta_modelogobernanza_2021
_2022.pdf</t>
  </si>
  <si>
    <t>Please respond in English.</t>
  </si>
  <si>
    <t>Done</t>
  </si>
  <si>
    <t xml:space="preserve">What is the model used for governing open data in your country? </t>
  </si>
  <si>
    <t>top-down</t>
  </si>
  <si>
    <t>bottom-up</t>
  </si>
  <si>
    <t>hybrid</t>
  </si>
  <si>
    <t>o Could you briefly describe why this model was chosen/ works best for your country?</t>
  </si>
  <si>
    <t xml:space="preserve">The data governance model in Spain combines top-down and bottom-up coordination. 
Top-down coordination is structured mainly through the following working groups: 
At the level of the central administration through the Data Group that meets monthly, with the participation of the various ministries and certain dependent agencies.  
At the regional level (autonomous communities), through the open data sectoral group that meets periodically. 
Bottom-up coordination is carried out through regular meetings and active listening sessions which handle the requests of local entities and organisations closely linked to the public, such as the Network of local entities for transparency and citizen participation or the association of infomediary companies such as ASEDIE (bottom-up).  
Likewise, it continues to strengthen ties with the developer communities. Throughout 2021, Data Group consolidated relationships with the following: Hackathon Lovers, R Hispano Community and R-Ladies Madrid. In 2022, the focus has been on communities linked to the field of spatial data. Specifically: GIS and Beers, GIS Community and GIS Volunteers. </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</si>
  <si>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</si>
  <si>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</si>
  <si>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</si>
  <si>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</si>
  <si>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</si>
  <si>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</si>
  <si>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 xml:space="preserve">Through the Aporta Initiative, a specialised support and advice service is made available to all public bodies and entities, both at the national, regional and local levels, in technical and methodological aspects of open data and the re-use of public sector information. See more information here: https://datos.gob.es/es/asesoramiento-y-soporte 
The support is mainly aimed at facilitating compliance with current regulations on open data. Among other obligations, the Initiative is responsible for the federation of the open data catalogues generated by each administration with the national catalogue, a mandate provided by Law 37/2007, of 16th November, in its wording of the Third Book of Royal Decree-Law 24/2021, of 2nd November, which transposes Directive (EU) 2019/1024 of the European Parliament and of the Council, of 20th June 2019. 
In addition to this support and advice service, there is institutional support for the Network of local entities for transparency and open data. </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</si>
  <si>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</si>
  <si>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</si>
  <si>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</si>
  <si>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</si>
  <si>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</si>
  <si>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</si>
  <si>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</si>
  <si>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</si>
  <si>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</si>
  <si>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 xml:space="preserve">Currently, most of the public administrations in Spain include work related to open data in their acceptance of open data for transparency. Likewise, many of these include specific actions linked to making data available for re-use. Of these, 309 are visible through the initiatives map (https://datos.gob.es/es/iniciativas) and their details accessible both in HTML format (https://datos.gob.es/es/accessible-initiatives) and in CSV format (https://datos.gob.es/es/iniciativas/csv). 
Likewise, the national platform offers a form so that any public administration can publicise its initiative simply and easily: https://datos.gob.es/es/informa-sobre/iniciativas </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</si>
  <si>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</si>
  <si>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</si>
  <si>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</si>
  <si>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 xml:space="preserve">As indicated in question 12, descriptions of the way it works and its governance model can be found at the following links: 
.-&gt; Order ETD/803/2020, of 31st July, which creates the Data Office Division and the Division of Planning and Execution of Programs in the Secretary of State for Digitisation and Artificial Intelligence. https://www.boe.es/diario_boe/txt.php?id=BOE-A-2020-10008 
.-&gt; Royal Decree 403/2020, of 25th February, which develops the basic organic structure of the Ministry of Economic Affairs and Digital Transformation. https://www.boe.es/diario_boe/txt.php?id=BOE-A-2020-2739 
.-&gt; Structure of the governance model associated with the Aporta Initiative is described and available to the public online under the last point of the following document: https://datos.gob.es/sites/default/files/datosgobes/iniciativa_aporta_-_estrategiaejecucion_2021_v01.pdf. Also pictured here: https://datos.gob.es/sites/default/files/datosgobes/iniciativaaporta_modelogobernanza_2021_2022.pdf 
.-&gt; The governance models cited by the organisations in the RISP Plans prepared and published here: https://datos.gob.es/es/documentacion/planes-risp-de-la-administracion-publica </t>
  </si>
  <si>
    <t>Is a document describing the responsibilities and working approach of the national (and eventually regional and/or local) open data team publicly available?</t>
  </si>
  <si>
    <t>The responsibilities and methods of the team that leads the open data initiative at the national level are included in the current Agreement (C-003/19-ED) between the General State Administration, through the current Ministry of Economic Affairs and Transformation Digital, and the public business entity Red.es to promote the opening and re-use of public sector information. The duration of the Agreement extends until March 2023, with the possibility of extension for another four years. See information here: https://www.boe.es/diario_boe/txt.php?id=BOE-A-2019-6689</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</si>
  <si>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</si>
  <si>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</si>
  <si>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 xml:space="preserve">The team that leads the open data initiative at the national level is in permanent contact with the people responsible for maintaining the national open data platform (datos.gob.es). A follow-up meeting is held weekly, with the participation of the technical managers of both initiatives. These meetings, which discuss day-to-day issues, are complemented by regular meetings, including the monitoring commissions referred to in the Agreement mentioned in the answer to the previous question.  </t>
  </si>
  <si>
    <t>Does the governance model include the appointment of official roles in civil service that are dedicated to open data (e.g., open data officers)?</t>
  </si>
  <si>
    <t>o If yes, please describe how this task is fulfilled at public body level.</t>
  </si>
  <si>
    <t xml:space="preserve">According to article 10-bis of RD 24/2021 of 2nd November 2021, on open data and the re-use of public sector information, which incorporated Directive (EU) 2019/1160 of the European Parliament and of the Council of 20th June 2019 (View at: https://www.boe.es/buscar/act.php?id=BOE-A-2021-17910&amp;p=20211222&amp;tn=1#lt), it is mandatory that all public administrations determine a Unit responsible for guaranteeing the availability of their information. 
The Unit responsible for information in each organisation, with the following functions: 
a) Coordinate information re-use activities with existing policies on publications, administrative information and electronic administration. 
b) Provide information on the competent bodies within their scope, for the reception, processing and resolution of re-use requests that are processed in accordance with the provisions of the aforementioned article 10 (Procedure for processing re-use requests). 
c) Provide information in the appropriate formats and as up-to-date as possible. 
d) Coordinate and foster promotion, awareness and training activities. </t>
  </si>
  <si>
    <t xml:space="preserve">Is there a regular exchange of knowledge or experiences between the national open data team and the wider network of open data officers?  </t>
  </si>
  <si>
    <t xml:space="preserve">The team leading the national open data initiative has established mechanisms to facilitate two-way communication of news items.  
The permanent mechanisms open for communicating news from the national team to the network of RISP managers include the following: 
Monthly relevant information campaigns aimed specifically at the network of open data managers. 
Fortnightly newsletter with news in the field of open data, a newsletter to which many of these managers are subscribed. 
Monthly meeting of the General State Administration Data Group which discusses new issues regarding open data, among other topics. 
Sectoral meetings with those responsible for open data from the regional governments. 
The communication channels for those responsible for RISP with the national team include the following: 
Mailbox specifically for collecting news items these managers want to report, as well as any type of feedback (dinamizacion@datos.gob.es) 
Mailbox in which RISP managers can post technical and methodological queries (support@datos.gob.es) 
Communication channels open to any type of suggestion (https://datos.gob.es/es/informa-sobre) 
In addition to these communication channels available, over the last few months work meetings have been held to exchange open data practices between the RISP managers of certain public bodies and the national team. Specifically, meetings have been held in the last 7 months with the following institutions: Government of Navarre, Ministry of Transport, Mobility and Urban Agenda, Ministry of Industry, Trade and Tourism, Ministry for the Ecological Transition and the Demographic Challenge, Ministry of Economic Affairs and Digital Transformation, National Centre for Geographic Information, Red.es, ICANE (Cantabria), Ministry of the Interior, Ministry of Universities, Autonomous City of Ceuta, Ministry of Science and Innovation, Health Institute Carlos III, Centre for the Development of Industrial Technology , Segovia City Council, Almendralejo City Council, Badajoz City Council, SGAD, Sant Boi de Llobregat City Council, State Research Agency, Ministry of Finance, Ministry of Justice, Community of Madrid and National Library of Spain. </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</si>
  <si>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</si>
  <si>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</si>
  <si>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 xml:space="preserve">In Spain, there are various actions aimed at favouring the exchange of knowledge between the sector, the public data provider, and the re-use community (companies, universities, citizens).  
In recent months, collaboration structures have continued to be set up between the public and private sectors, and between the public and academic spheres, for the exchange of knowledge and training on actions related to open data. These include the following: 
.-&gt; General Action Protocols to Improve Access to Public Information signed between ASEDIE, the Multisector Information Association and various public institutions in order to collaborate with the Administration by developing measures that serve as an example and guide for promoting the principles of transparency, access and openness of data: https://www.asedie.es/es/colaboracion 
.-&gt; Universidata, an initiative that arises from a public-private collaboration between several universities together with private companies, continues to evolve, aunching actions such as I Datathone, an event oriented towards the group of re-users: https://www.universidata.es/datathon/ 
.-&gt; The Alcobendas City Council has created the Open Data Advisory Council, a consultative body aimed at promoting the use of open data, disseminating its re-use and working to create the City’s Open Data Space (https://www.alcobendas.org/es/noticia/alcobendas-crea-el-consejo-asesor-de-datos-abiertos). This initiative builds on others of the same nature already underway, such as the Provincial Council of Re-users, launched by the Castellón Provincial Council. Both are constituted as mixed public-private entities, formed by technicians from the provincial institution itself, and by people with recognised professional experience in the various economic sectors.  
.-&gt; Active listening sessions regarding open data are an increasingly more common action among public administrations in Spain. By way of example, take note of Open Data Bizkaia drafted the Regional Transparency and Open Data Plan 2020-2022 based on the feedback received from contact with the different potential open data re-use groups. https://datos.gob.es/es/noticia/open-data-bizkaia-un-buen-ejemplo-de-apertura-de-datos-en-las-diputaciones 
.-&gt; The City Council of Torrevieja and the University of Alicante launched TI-LAB, a research laboratory for smart tourism, using open data as a key ingredient. https://objetivotorrevieja.es/el-ayuntamiento-de-torrevieja-y-la-universidad-de-alicante-ponen-en-marcha-tilab-un-laboratorio-de-investigacion-para-el-turismo-inteligente/ 
.-&gt; 20 mobility companies who provide services in the Community of Madrid together with the Administration itself (local, including the Municipal Transport Company, regional and national, with Renfe as a member) to startups (BlaBlaCar) and companies linked to the ‘backoffice’ processes (such as Mastercard) have signed a manifesto that includes, among other actions, promoting open data to promote integration between public and private transport. https://www.larazon.es/medio-ambiente/20210219/2aptbflyvvdm7gn5dcyi2xzx7u.html 
.-&gt; The Council renews its collaboration with the UJI and the University of Alicante in terms of transparency, open data and integrity. https://participacio.gva.es/es/inicio/area_de_prensa/not_detalle_area_prensa?id=933769 
.-&gt; The Ministry of Ecological Transition and ULL sign an agreement to carry out climate projections in the Canary Archipelago. This agreement considers the publication of the climate projection data in Open Data format https://www.elperiodicodecanarias.es/transicion-ecologica-y-ull-firman-un-convenio-para-realizar-proyecciones-climaticas-en-el-archipielago/ 
In addition to these collaboration frameworks, meetings have been held in recent months aimed at promoting this exchange of experiences. Some of the most relevant meetings are listed and referenced below: 
.-&gt; Open Administration Week 2022: towards greater transparency and good governance. https://datos.gob.es/es/eventos/semana-de-la-administracion-abierta-2022-hacia-una-mayor-transparencia-y-buen-gobierno 
.-&gt; International Congress on Open Data and Transparency. https://datos.gob.es/es/eventos/abierta-la-inscripcion-para-el-congreso-internacional-de-datos-abiertos-y-transparencia 
.-&gt; Data to humanise and humanise with data https://datos.gob.es/es/eventos/databeers-malaga-mostrara-la-ciudadania-como-vivir-mas-y-mejor-gracias-al-poder-de-los-datos 
.-&gt; Open research data- Conference Strategic Mathematics Network (REM) https://wpd.ugr.es/~imag/es/events/event/jornadas-rem-en-acceso-y-datos-en-abierto/ 
.-&gt; 13th Iberian Conference on Spatial Data Infrastructures. https://www.idee.es/resources/presentaciones/JIIDE21/Programa_JIIDE2021.pdf 
.-&gt; Artificial Intelligence and Open data. https://www.itainnova.es/blog/noticias/el-portal-aragon-open-data-celebra-dos-jornadas-dirigidas-a-ciudadanos-y-empresas-sobre-inteligencia-artificial-y-datos-abiertos/ 
.-&gt; Free GIS Conference https://www.jornadassiglibre.org/convocatoria-comunicaciones-siglibre2022/ 
.-&gt; The Geodata Conference – Madrid City Council. https://geojornadas.madrid.es/ 
.-&gt; Conference on Transparency and Good Governance – Ourense City Council https://www.depourense.gal/images/Eventos/transparencia/220426_Ourense.pdf 
.-&gt; 2nd International Data Feminism Conference. https://www.metadata.cat/opinio/2422/tecnologia-impacta-tots-catalunya-xavier-sellares </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</si>
  <si>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</si>
  <si>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</si>
  <si>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</si>
  <si>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</si>
  <si>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 xml:space="preserve">The institutional strategies for opening the data from various public bodies, which in many cases are implementing specific action plans, are publicly accessible.  
As evidence, note the following: 
Specific section of datos.gob.es where specific plans regarding the reuse of public sector information are referenced: https://datos.gob.es/es/documentacion/planes-risp-de-la-administracion-publica 
Infographic that facilitates access to the Open Government and Public Data Strategies of regional governments: https://datos.gob.es/es/noticia/las-estrategias-de-gobierno-abierto-y-datos-publicos-de-las-comunidades-autonomas 
Section of datos.gob.es where a map is available that lists open data strategies associated with existing open data initiatives in Spain: https://datos.gob.es/en/iniciativas 
Specific notes on outstanding data initiatives from different regions of Spain. Examples: 
Castile–La Mancha (2021): https://datos.gob.es/es/noticia/la-estrategia-de-datos-abiertos-de-castilla-la-mancha 
Generalitat Valenciana (2021): https://datos.gob.es/es/noticia/las-lineas-de-accion-del-proyecto-dades-obertes-de-la-generalitat-valenciana 
Government of the Canary Islands (2021): https://datos.gob.es/es/noticia/el-gobierno-de-canarias-refuerza-su-apuesta-por-los-datos-abiertos-con-un-nuevo-portal-que 
Beyond the details of these specific plans, the Aporta initiative offers: 
 A generic template for any public administration to develop its own open data strategy. https://datos.gob.es/sites/default/files/doc/file/plantilla-planrisp-organismo_v3.doc  
Guides that describe the dataset publication process in detail, in accordance with current regulations: Technical Interoperability Standard for the re-use of public sector information resources, Spanish DCAT-AP application profile. See here: https://datos.gob.es/es/documentacion/guias-de-datosgobes 
Educational video that describes the process for publishing data in the National Catalogue in an entertaining manner: https://datos.gob.es/es/documentacion/como-publicar-datos-en-el-catalogo-de-datosgobes. 
The considerations referred to in the previously mentioned strategies or policies are evaluated periodically. This supervision exercise is carried out through the responses provided by public administrations to the questionnaire for the Evaluation of the reusable public data ecosystem in Spain, which is launched with the open data maturity study carried out by the European Commission. See more information here: https://datos.gob.es/es/evaluacion-del-ecosistema-de-los-datos-publicos-reutilizables-en-espana  
This periodic evaluation based on progress and impact indicators, as well as the evaluation of ethical implications, is also included in the General State Administration Data Strategy, which is in the approval process. </t>
  </si>
  <si>
    <t>22a</t>
  </si>
  <si>
    <t>Are there processes to ensure that the open data policies/strategy previously mentioned are implemented (e.g., monitoring)?</t>
  </si>
  <si>
    <t>o If yes, please specify the process(es).</t>
  </si>
  <si>
    <t>I don't know</t>
  </si>
  <si>
    <t xml:space="preserve">The considerations referred to in the previously mentioned strategies or policies are evaluated periodically. This supervision exercise is carried out through the responses provided by public administrations to the questionnaire for the Evaluation of the reusable public data ecosystem in Spain, which is launched with the open data maturity study carried out by the European Commission. See more information here: https://datos.gob.es/es/evaluacion-del-ecosistema-de-los-datos-publicos-reutilizables-en-espana  
This periodic evaluation based on progress and impact indicators, as well as the evaluation of ethical implications, is also included in the General State Administration Data Strategy, which is in the approval process. </t>
  </si>
  <si>
    <t>22b</t>
  </si>
  <si>
    <t xml:space="preserve">If yes, would you describe the status of implementation as satisfactory/neutral/unsatisfactory? </t>
  </si>
  <si>
    <t>Satisfactory</t>
  </si>
  <si>
    <t>Neutral</t>
  </si>
  <si>
    <t>Unsatisfactory</t>
  </si>
  <si>
    <t>o Please motivate your answer.</t>
  </si>
  <si>
    <t>In general terms, the state of implementation of the defined open data strategies is satisfactory.  
There are more and more open data initiatives that have gone from being mere lists of datasets as a tool for achieving transparency to becoming solid bets for quality publication through platforms that incorporate complementary services: search engines, uses, dialogue channels, etc. Some already appear at a higher stage and are linked to a global data strategy (unit responsible for information, governance policies and responsible use of data...).</t>
  </si>
  <si>
    <t>23a</t>
  </si>
  <si>
    <t>Are there any processes in place to asses if public sector bodies are charging for data above marginal cost?</t>
  </si>
  <si>
    <t>In accordance with the regulations in force in Spain, reflected in Article 7 of the Third Book of Royal Decree-Law 24/2021, of 2nd November, regarding open data and the re-use of public sector information, the re-use of documents will be free of charge.  
The application of a fee for the supply of documents for their re-use under the conditions provided for in the current state regulations or, where appropriate, in the regulations that result from application in the regional or local sphere, is permitted, limited to the costs incurred for the reproduction, provision, dissemination, anonymisation of personal data and the measures taken to protect confidential commercial information, the so-called marginal costs. 
The regulatory framework itself is the process established to ensure that public sector bodies do not pass on charges for data reuse above marginal costs.</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</si>
  <si>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</si>
  <si>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</si>
  <si>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</si>
  <si>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</si>
  <si>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</si>
  <si>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</si>
  <si>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</si>
  <si>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</si>
  <si>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</si>
  <si>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</si>
  <si>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</si>
  <si>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</si>
  <si>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</si>
  <si>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</si>
  <si>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</si>
  <si>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 xml:space="preserve">The three main challenges faced by Spanish public administrations when implementing open data strategies include: 
Implement processes to improve the management and governance of open data at various levels: management layer (responsibilities corresponding to the entire data life cycle...), legal scope (legal framework, political frameworks...), technical aspects (standards to ensure data quality and interoperability…), etc. 
Evolve existing data infrastructures that natively support the publication, sharing, and re-use of open data. 
Improve training and skills related to open data. Actions are needed to foster digital skills – and particularly those related to basic data processing – so that anyone can fully participate and contribute directly to the growing data ecosystem from which they currently feel disconnected. </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</si>
  <si>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</si>
  <si>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</si>
  <si>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</si>
  <si>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 xml:space="preserve">The main actions to be developed to respond to the three challenges outlined above are indicated below: 
To improve the management and governance of open data, the following actions are proposed (among others): 
Establishment of a data governance model in the general state administration that integrates the concept of open data. 
Definition of rules and procedures related to data management, such as: a new Technical Standard for interoperability regarding the Re-use of public sector information, development of governance, management and data quality guides issued by the Data Office, etc. 
The evolution of the existing data infrastructure is focused towards the creation of the public sector data space that will be built around the newly created General State Administration Data Platform.  
In order to advance training around open data management, training actions are being developed to not only learn how to work with them, but also to understand the leading weight of data in today’s society, as well as how to challenge the existing power imbalances around data in order to better tailor it to suit public interests. To this end, the Advanced Analytics Competence Centre, dependent on the Data Office, is being established.  </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</si>
  <si>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</si>
  <si>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</si>
  <si>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</si>
  <si>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</si>
  <si>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Through the advisory service offered to public entities within the framework of the Aporta Initiative, various activities are aimed at facilitating the data publication process. These activities include: 
Making available a collection of guides that offer steps to ensure the quality of the data and the proper use of the formats and means of access to open data most used in the field of open data. See information here: https://datos.gob.es/es/documentacion/guia-practica-para-la-publicacion-de-datos-tabulares-en-archivos-csv, https://datos.gob.es/es/documentacion/guia-practica-para-la-publicacion-de-datos-abiertos-usando-apis, https://datos.gob.es/es/documentacion/guia-practica-para-la-publicacion-de-datos-espaciales y https://datos.gob.es/es/documentacion/guia-practica-para-la-publicacion-de-datos-enlazados-en-rdf 
Preparation of instructions for publishing new open data sets, personalised to specific organisations based on surveys carried out in similar organisations in the European environment. For guidance, these tailor-made studies include reviews of re-use activities using open data in the Agency’s field of competence. 
Tailor-made analysis of the quality of the metadata associated with the data sets published by a public body in order to improve their quality. 
Development of virtual counselling sessions tailored to each organisation. In the last 7 months, sessions have been held with more than 25 organisations (see information in response to question 20).</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</si>
  <si>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</si>
  <si>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</si>
  <si>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</si>
  <si>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</si>
  <si>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 xml:space="preserve">In response to the legal mandate cited in Directive 2019/1024 on open data, included in the transposition carried out in Spain, the Aporta team has been developing actions aimed at supporting the publication of data in real time. The following actions should be highlighted: 
- Development of a guide focused on the steps required for the design and implementation of APIs as a usual mechanism for accessing meteorological data, public transport or those produced by urban monitoring sensors, among others (usually dynamic data). See here: https://datos.gob.es/es/documentacion/guia-practica-para-la-publicacion-de-datos-abiertos-usando-apis 
- Periodic launch of data identification mechanisms currently in greatest demand by re-users, for highlighting dynamic data. Link to the questionnaire published for this purpose: https://datos.gob.es/es/conjuntos-de-datos-de-alto-valor 
- Prospective studies to guide organisations in their tasks publishing data from surveys carried out in similar organisations in the European environment. In these studies, special attention is paid to the inclusion of references to dynamic data together with the express recommendation to publish this type of data, if the nature of the information requires it. 
- Visibility of the data offered through APIs and web services (generally dynamic data) from the home of datos.gob.es As well as in specific notes: https://datos.gob.es/en/noticia/main-mobility-datasets-datosgobes 
- Dynamisation in the re-user community of the use of vocabularies referring to real-time data on traffic and noise pollution already been published within the framework of the open cities project: https://ciudades-abiertas.es/vocabularios/#Cat%C3%A1logoVocabularios </t>
  </si>
  <si>
    <t>25c</t>
  </si>
  <si>
    <t>Are there activities to assist geo-spatial data holders in their publication process?</t>
  </si>
  <si>
    <t xml:space="preserve"> Geo-spatial data is data that contains information on properties that are linked to a position on earth.</t>
  </si>
  <si>
    <t xml:space="preserve">A large amount of open data managed by public administrations can be geo-referenced. In addition, geospacial data is included in one of the categories established as HVDS in Directive 2019/1024 on open data. These are the two main reasons that have led the team in charge of advising administrations on the publication of data to develop the Practical Guide for the publication of Spatial Data. The guide begins with a section addressing the essential concepts necessary for understanding the nature of spatial data. Next, a series of guidelines has been compiled to facilitate the efficient publication of spatial data on the Internet, taking into account the international standards of the International Organisation for Standardisation (ISO). The guide has been developed with the collaboration of the National Geographic Information Centre (National Geographic Institute), as well as the contributions and suggestions of a large number of experts in the field. See here: https://datos.gob.es/es/documentacion/guia-practica-para-la-publicacion-de-datos-espaciales </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</si>
  <si>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</si>
  <si>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</si>
  <si>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</si>
  <si>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The team that leads the Aporta Initiative has begun to work on facilitating the implementation of the Regulation of the European Parliament and of the Council on data governance at the European level (Data Governance Act) in Spain. And specifically, in advancing the promotion of altruism to voluntarily facilitate the use of data for the common good.  
In this context, a report has been prepared aimed at facilitating collaboration in regard to data to solve problems in society. This report refers to the importance of the public as an increasingly relevant actor in the generation and publication of data. The text includes a section that describes existing experiences for the management of personal data provided by citizens. Likewise, the Report includes a block discussing the possibility of creating valuable data sets from the voluntary work of citizens. See here: https://datos.gob.es/es/documentacion/como-facilitar-la-colaboracion-en-torno-los-datos-para-resolver-problemas-de-la</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</si>
  <si>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</si>
  <si>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</si>
  <si>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</si>
  <si>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</si>
  <si>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 xml:space="preserve">The National Institute of Electronic Administration (INAP) has been developing various training programs on data. All are aimed at public employees of the Spanish government. 
These programs are part of the official training plan of the Spanish state for public administration officials offered through the INAP. 
Through the search engine offered by the INAP, it is possible to identify courses related to this topic.  
https://buscadorcursos.inap.es/ 
The courses offered/taught from March 2021 to the present are listed here: (See: https://datos.gob.es/sites/default/files/datosgobes/dimension1_evidenciapregunta_26a.png) 
These types of courses correspond to official and certified training actions. See more information here: https://www.inap.es/certificados-de-formacion 
In addition, these courses offered by the central administration, and taking into account the casuistry in Spain of the distribution of powers, include numerous training, communication and awareness actions carried out by regional and local governments. A small sampling of the courses organised by other administrations or civil society are listed below: 
https://datos.gob.es/es/eventos/la-generalitat-valenciana-organiza-un-curso-sobre-datos-abiertos-en-los-ayuntamientos 
https://ciudades-abiertas.es/talleres/index.html? 
https://redtransparenciayparticipacion.es/curso-de-tratamiento-y-gestion-de-los-datos-abiertos-en-las-entidades-locales/ 
https://opendata.aragon.es/-/aragon-open-data-realizo-un-curso-sobre-la-importancia-de-open-data-y-la-creacion-de-graficos-con-datos-abiertos </t>
  </si>
  <si>
    <t>26b</t>
  </si>
  <si>
    <t xml:space="preserve">If yes, do these training activities offer a certification that is formally recognised? </t>
  </si>
  <si>
    <t>o If yes, please briefly describe.</t>
  </si>
  <si>
    <t xml:space="preserve">As mentioned in the previous question, the courses taught by the National Institute of Electronic Administration (INAP) is responsible for official and certified training actions. See more information here: https://www.inap.es/certificados-de-formacion </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</si>
  <si>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</si>
  <si>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</si>
  <si>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</si>
  <si>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</si>
  <si>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</si>
  <si>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</si>
  <si>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</si>
  <si>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 xml:space="preserve">At the national, regional and local levels, numerous activities are being carried out in Spain aimed at promoting open data beyond the courses developed in the field of administration reported in question 26a. 
A sample of courses, hackathons and conferences organised in the last 12 months are listed below: 
4th edition of the Aporta Challenge: The value of data for the health and well-being of citizens. https://datos.gob.es/es/desafios-aporta/desafio-aporta-2021 
Euskadi open data contests. https://www.opendata.euskadi.eus/comunidad-open-data/-/2022/comienza-la-cuarta-edicion-de-los-concursos-de-datos-abiertos-de-euskadi/ 
1st Datathon UniversiDATA. https://www.universidata.es/datathon/ 
The essence of the Datathon #ODdatathon. https://www.ctranspa.webs.upv.es/datathon-2022/ 
Datathon “Challenges in the postcovid world” 2022. https://www.boua.ua.es/es/acuerdo/22423 
Open Administration Week 2022: towards greater transparency and good governance. https://datos.gob.es/es/eventos/semana-de-la-administracion-abierta-2022-hacia-una-mayor-transparencia-y-buen-gobierno 
Seminar: “Re-use of public sector information: beyond open data” https://www.uv.es/catedra-pagoda/es/actualidad-1286053802801/Novetat.html?id=1286258803614 
International Congress on Open Data and Transparency. https://datos.gob.es/es/eventos/abierta-la-inscripcion-para-el-congreso-internacional-de-datos-abiertos-y-transparencia 
Data to humanise and humanise with data https://datos.gob.es/es/eventos/databeers-malaga-mostrara-la-ciudadania-como-vivir-mas-y-mejor-gracias-al-poder-de-los-datos 
Open research data- Conference Strategic Mathematics Network (REM) https://wpd.ugr.es/~imag/es/events/event/jornadas-rem-en-acceso-y-datos-en-abierto/ 
12th Iberian Conference on Spatial Data Infrastructures. https://www.idee.es/resources/presentaciones/JIIDE21/Programa_JIIDE2021.pdf 
Artificial Intelligence and open data. https://www.itainnova.es/blog/noticias/el-portal-aragon-open-data-celebra-dos-jornadas-dirigidas-a-ciudadanos-y-empresas-sobre-inteligencia-artificial-y-datos-abiertos/ 
Free GIS Conference https://www.jornadassiglibre.org/convocatoria-comunicaciones-siglibre2022/ 
The Geodata Conference – Madrid City Council. https://geojornadas.madrid.es/ 
Conference on Transparency and Good Governance – Ourense City Council https://www.depourense.gal/images/Eventos/transparencia/220426_Ourense.pdf 
2nd International Data Feminism Conference. https://www.metadata.cat/opinio/2422/tecnologia-impacta-tots-catalunya-xavier-sellares </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</si>
  <si>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</si>
  <si>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</si>
  <si>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</si>
  <si>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</si>
  <si>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</si>
  <si>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</si>
  <si>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</si>
  <si>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</si>
  <si>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The organisation of a large part of the events that have to do with data, and specifically with open data, falls on the public administrations in collaboration with the private sector and/or with the university or third sector.  
As an example, we refer to five of those listed in the previous section: 
International Congress on Open Data and Transparency. Promoted through the Valencian Observatory of Open Data and Transparency, together with the University of Alicante, Open Knowledge Foundation and Datause, with the support of the Ministry of Participation, Transparency, Cooperation and Democratic Quality of the Generalitat of Valencia. Organisation in charge of the administration + university field + third sector 
1st Datathon UniversiDATA. Organised by the Rey Juan Carlos University, in collaboration with the Complutense University of Madrid, the Autonomous University of Madrid, the Carlos III University of Madrid, the University of Valladolid, the University of Huelva and “Dimetrical, The Analytics Lab”, S.L.. Organisation in charge of the university field + private sector 
Data to humanise and humanise with data. Organised by Databeers Málaga, the Málaga City Council in collaboration with FYCMA and ITRS Group, among others. Organisation in charge of the third sector + administration + private sector 
Seminar “Reuse of public sector information: beyond open data” organised by the PAGODA Chair, resulting from an agreement between the University of Valencia and the Ministry of Transparency, Social Responsibility, Participation and Cooperation of the Generalitat Valenciana. Organisation in charge of the university field + administration. 
Datathon “Challenges in the postcovid world” 2022. Organised by the Department of Legal Studies of the State of the University of Alicante, in collaboration with the General Directorate of Transparency, Attention to Citizenship and Good Government, of the Institute of Pure and Applied Mathematics of the Polytechnic University of Valencia and the Pagoda Chair of the University of Valencia, through the respective agreements with the Ministry of Participation, Transparency, Cooperation and Democratic Quality of the Generalitat Valenciana. Organisation in charge of the university field + administration.</t>
  </si>
  <si>
    <t>End of Dimension 1: Open Data Policy</t>
  </si>
  <si>
    <t>Dimension 1: Policy is completed</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</si>
  <si>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</si>
  <si>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</si>
  <si>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Tracker</t>
  </si>
  <si>
    <t>2.1. Strategic awareness</t>
  </si>
  <si>
    <t>Do you have a definition of open data re-use in your country?</t>
  </si>
  <si>
    <t>o If yes, please specifiy it below.</t>
  </si>
  <si>
    <t xml:space="preserve">The definition is included in Law 37/2007, of 16th November, on the reuse of public sector information, article 3. https://www.boe.es/buscar/act.php?id=BOE-A-2007-19814 : 
“The reuse of public sector information consists of the use by individuals or legal entities of information generated by public sector organisations, for commercial purposes or otherwise. Reuse involves, by way of illustration, activities such as copying, dissemination, modification, adaptation, extraction, rearrangement and combination of information.” 
This definition is also included in datos.gob.es, the open data initiative of the Government of Spain: https://datos.gob.es/en/faq-page#t2381n3760. </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</si>
  <si>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</si>
  <si>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</si>
  <si>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</si>
  <si>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</si>
  <si>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</si>
  <si>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</si>
  <si>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From the national open data portal, various activities are carried out to promote and learn about the level of the re-use of open data in the country: 
EVENTS 
.- The Aporta Initiative has participated in various events, explaining use cases and highlighting portal datasets, such as: 
.- Open Administration Week: https://datos.gob.es/en/eventos/open-government-week-2022-towards-greater-transparency-and-good-governance  
.- Presentation of the Navarre Portal: https://datos.gob.es/es/eventos/el-gobierno-de-navarra-presenta-su-nuevo-portal-de-datos  
.- 12th Iberian Conference on Spatial Data Infrastructures https://datos.gob.es/en/eventos/xii-iberian-conference-spatial-data-infrastructures-will-focus-reuse-and-digital-ecosystems  
CONTESTS 
.- The Aporta Challenge is held annually. Through the Challenge, it is possible to observe examples of services and products that capture, analyse and use data intelligence in the development of solutions that generate improvements in specific sectors. In November 2021, the 4th Aporta Challenge was launched, currently in progress: https://datos.gob.es/es/desafios-aporta  
PROMOTION OF DATASETS  
Specific banners and creative outlets have been developed to promote specific datasets. See here: 
https://datos.gob.es/sites/default/files/datosgobes/dimension2_evidenciapregunta_29_1.png 
https://datos.gob.es/sites/default/files/datosgobes/dimension2_evidenciapregunta_29_2.png 
Specific articles are also made to promote datasets by thematic categories: 
https://datos.gob.es/en/noticia/health-and-wellness-datasets-datosgobes-and-other-examples-initiatives  
https://datos.gob.es/en/noticia/main-tourism-datasets-datosgobes  
These contents are distributed on social networks, sent in the newsletter, included in presentations and events, etc. 
https://twitter.com/datosgob/status/1517445617844432898 
https://datos.gob.es/en/boletines/pasos-para-realizar-un-analisis-de-datos-la-brecha-de-genero-en-los-datos-y-mucho-mas-en  
SESSIONS WITH PUBLISHING ORGANISATIONS 
Through the Aporta initiative, meetings are coordinated with publishing entities to help promote improvements not only in the publication of their data, but also to promote reuse and measurement. For example, meetings have been organised with: the Ministry for the Ecological Transition and the Demographic Challenge, the Ministry of Economic Affairs and Digital Transformation, the Ministry of the Interior, the Ministry of Science and Innovation, etc. 
SESSIONS WITH RE-USERS 
Through the Aporta Initiative, we work with communities of developers and universities to identify data that they can use in their events, hackathons or classes, related to the topics of their interest. For example, a meeting was held with AWS for their hackathon: https://www.youtube.com/watch?v=rtnkmaLhuGU 
Regular meetings are also held with ASEDIE, the Multisector Information Association, which brings together infomediary companies from different sectors focused on the use, reuse and distribution of information. 
TRAINING 
At the national level, informative sessions and courses have been promoted to address re-use and its metrics, such as the course “Open data and the re-use of information”. Other related courses are “Data analysis Fundamentals and tools” or “Programming in Python (introduction and advanced)”. These courses are included in the ministerial order: https://www.inap.es/documents/1914346/0/Plan+Formacion+INAP+2022.pdf/d41a7e7e-d37e-a7cc-e367-5811abcc9090  
At the level of autonomous communities, courses are also held: 
Re-use of public sector information. open data (virtual mode). https://eclap.jcyl.es/web/jcyl/ECLAP/es/Plantilla100Detalle/1284402092546/Formacion/1285113448010/Propuesta  
Open data treatment and management course in local administrations https://redtransparenciayparticipacion.es/curso-de-tratamiento-y-gestion-de-los-datos-abiertos-en-las-entidades-locales/ 
The Government of the Balearic Islands has promoted a course on electronic administration tools through the Balearic School of Public Administration (EBAP). One of the topics covered in this course is open data. Balearic School of Public Administration (EBAP). http://www.caib.es/govern/organigrama/area.do?lang=ca&amp;coduo=2705  
The City Council of L’Hospitalet de Llobregat has launched a training program on the use of data for municipal workers. This plan is divided into 22 different courses: http://www.l-h.cat/detallNoticia_2.aspx?2SMMqazAkZ4HqazACJeuWRHSX8LcNCGXbFlgOLunzMsA2VWUfQqazB  
Content has also been published on the datos.gob.es portal aimed at promoting capacities related to data processing, such as the video “How to deal with a data analysis project?”: https://datos.gob.es/es/documentacion/como-afrontar-un-proyecto-de-analisis-de-datos or help videos for data re-users at datos.gob.es https://datos.gob.es/es/documentacion/videos-de-ayuda-para-reutilizadores-de-datos-en-datosgobes</t>
  </si>
  <si>
    <t>Are there any processes in place to monitor the level of re-use of your country's open data, for example via the national open data portal?</t>
  </si>
  <si>
    <t xml:space="preserve">o If yes, please briefly describe these processes and provide the URLs to support the answer. </t>
  </si>
  <si>
    <t xml:space="preserve">ANALYTICAL TOOLS 
At the national level, analytical tools are used to see the visits and downloads of the data sets of the National Catalogue of open data, such as Google Analytics. Various custom reports are used to monitor visits to datasets, type of audience, downloads, etc. 
See here: https://datos.gob.es/sites/default/files/datosgobes/dimension2_evidenciapregunta_30.png 
CONTACT WITH THE RE-USER COMMUNITY:  
In 2020, the Aporta Initiative launched a data community through the identification of the main experts and opinion leaders, and other actors in the open data re-user ecosystem, to encourage their participation and collaboration with the Aporta Initiative. This initiative is getting richer every year. Some of the communities with which contact has been established during the last year include: 
Python Canary: info@pythoncanarias.es 
GIS &amp; Beers: http://www.gisandbeers.com/ 
Geovolunteers: http://geovoluntarios.org/  
Speaking in dates: https://hablandoendata.com/  
APPLICATIONS AND COMPANIES SECTION 
In the national portal, there is a section for companies and re-users to share their use cases: 
Applications: https://datos.gob.es/es/aplicaciones 
Re-using companies: https://datos.gob.es/es/casos-exito  
Users can voluntarily register their information through these forms: https://datos.gob.es/es/informa-sobre 
PROACTIVE SEARCH AND MONITORING OF NEWS 
Candidates are also sought proactively, then contacted via email to invite them to talk about their experience. Google alerts and clipping tools like Mention are used. 
CAMPAIGNS IN SOCIAL NETWORKS 
Periodically, campaigns are launched on social networks looking for re-use companies or examples of applications based on #opendata that are not yet included in the catalogue. https://twitter.com/datosgob/status/1449995223782789122  
ANNUAL SURVEY 
As in previous years, the initiative has sent out a brief survey via email to organisations at all levels of the administration (public, regional and local) asking about their monitoring of the use of their data.  
Survey link: https://datos.gob.es/es/evaluacion-del-ecosistema-de-los-datos-publicos-reutilizables-en-espana-2022  </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</si>
  <si>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</si>
  <si>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</si>
  <si>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</si>
  <si>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 xml:space="preserve">COMMITMENT AT THE NATIONAL LEVEL 
The current regulatory framework, specifically, Law 37/2007, in its wording of Royal Decree 24/2021, of 2nd November 2021, on open data and the re-use of public sector information, establishes in article Article 10.bis of the Third Book, the obligation that all the administrative bodies establish a unit responsible for information, committed to: “Coordinating information re-use activities with existing policies on publications, administrative information and electronic administration” (see here: https://www.boe.es/diario_boe/txt.php?id=BOE-A-2021-17910) 
Likewise, there is an agreement between the general administration of the state (Secretariat of State for Digital Advancement and the Secretary of State for Public Administration) and the public business entity red.es to promote the openness and reuse of information in the public sector.  
 In said agreement, it is agreed that a general function of promoting the reuse of information from the state public sector will be carried out, developing, for this purpose, study actions on reuse, among others. https://datos.gob.es/sites/default/files/datosgobes/190522_iniciativa_aporta_-_contexto_y_directrices.pdf  
The agreement indicates that these guidelines will be developed in more detail in the Aporta Initiative Strategy document, which in turn is reflected in the annual plans. In the last annual plan, the initiative’s basic activity is described as Identification and documentation of use cases and quantitative analysis via dashboard as an approach to measuring the impact of data” https://datos.gob.es/sites/default/files/datosgobes/iniciativa_aporta_-_estrategiaejecucion_2021_v01.pdf  
EXAMPLES OF POLITICAL STRATEGIES THAT INCLUDE COMMITMENTS RELATED TO THE MONITORING OF USE 
In addition, more and more organisations at the regional level include commitments related to monitoring the use of their open data in their strategic plans, although there is no general obligation. Some examples include: 
.- Valencian Community. Within commitment 4.1. Promote the demand for data in each re-use segment, stating, “For each re-using group, a communication plan must be proposed aimed at generating a community of interest in the matter” and “now the focus is on targeting re-use agents for economic purposes”. Another related objective is: 4.2 Increase company’s capacities for re-use, where they commit to collaborating with universities, as well as with the Departments for participation and innovation. 
Link: https://portaldadesobertes.gva.es/documents/170052220/175652610/2022.06.01+Estrategia+post+consulta+revisada+DG+CAST.pdf/6f366640-4132-4fcd-abc5-3bef76ec8777  
.- Navarre. Its Open Government Plan 2021-2023 includes the commitment to “Promote collaboration with the University on the use of open data in university teaching and research”, as well as “Publicise the usefulness and promote the use of open data”.  
Link: https://gobiernoabierto.navarra.es/sites/default/files/i_plan_gobierno_abierto.pdf  
.- Vigo. Vigo has a Municipal Plan to promote the re-use of information. One of its lines of action is the promotion and development of innovation through open data, which includes training at the municipal level on open data and its management, including its impact. It also includes actions to promote the re-use community by promoting the development of initiatives to organise reuse events or conferences with reuse specialists. 
Link: https://datos.vigo.org/es/plan-municipal-de-impulso-da-reutilizacion-da-informacion/  
In addition, the 4th Open Government Plan, still in force, includes various commitments related to open data, its use and impact: https://transparencia.gob.es/transparencia/transparencia_Home/index/Gobierno-abierto/planes-accion.html Its compliance status can be verified at: https://transparencia.gob.es/transparencia/transparencia_Home/index/Gobierno-abierto/seguimientoIVPlanGA.html  
PRIZES AND ECONOMIC INCENTIVES TO PROMOTE RE-USE 
Various organisations have launched contests aimed not only at promoting the content we offer, in order to maximise its re-use, but also at getting to know the re-users in order to better understand their objectives, their needs and the barriers they encounter when using the data. Some examples include: 
5th Open Data Contest of Castile and León: https://datos.gob.es/en/noticia/meet-8-winners-5th-open-data-contest-castilla-y-leon  
4th Aporta Challenge: https://datos.gob.es/en/eventos/open-period-participate-iv-aporta-challenge-focused-health-and-well-being-sector  
Hackathon on open data at the II Regional Meeting of Smart Municipalities: https://datos.gob.es/en/eventos/2nd-regional-meeting-smart-municipalities-will-host-open-data-hackathon  
Euskadi open data contests: https://datos.gob.es/en/eventos/deadline-participate-fourth-edition-basque-open-data-competitions-open  
Datathon 2022: https://www.ctranspa.webs.upv.es/datathon-2022/  
Award for the best Final Master’s and Final Degree Projects of the University that use data from the open data portal of the Autonomous University of Madrid: https://www.uam.es/uam/oficina-analisis-planificacion/premiosdatosabiertos  
The Generalitat Valenciana has also joined the promotion of open data among the youth population with POLIS, a project in which students from three institutes learn the importance of understanding and analysing public policies using the open data available in public bodies. https://www.lasnaves.com/las-naves-i-la-conselleria-de-participacio-impulsen-un-programa-educatiu-per-posar-en-valor-la-importancia-de-les-politiques-publiques/  </t>
  </si>
  <si>
    <t>Are you preparing to monitor and measure the level of re-use of your country's high-value datasets?</t>
  </si>
  <si>
    <t xml:space="preserve">o If yes, please briefly describe how. </t>
  </si>
  <si>
    <t xml:space="preserve">Using the datos.gob.es platform, we are starting to incorporate functionalities and metrics aimed at monitoring access to high-value data.  
As a first action, using the data analytics dashboard at datos.gob.es, a personalised dimension has been created related to the “content category” field. In this manner, we can see how many data sets are downloaded for each category of data, including those considered “high value data”. 
In addition, the web platform has worked on the creation of sector areas related to categories considered of interest for the Spanish administration, such as the environment (https://datos.gob.es/es/sector/medio-ambiente) or transportation (https://datos.gob.es/es/sector/transporte). They highlight, among other issues, datasets and specific use cases to those sectors. 
At the same time, an active search is carried out by collecting news items (using the Google alert system) and monitoring social networks.  
These first actions will be enriched with new activities in order to respond to the commitment established in the National Data Strategy, in process, which indicates: “The publication of the high-value data set must be accompanied by the appropriate actions to measure its real use and impact on society.” </t>
  </si>
  <si>
    <t>Has your government specified what "impact of open data" means (e.g., in a strategy document)?</t>
  </si>
  <si>
    <t>o If yes, how do you define the impact of open data in your country? Please provide a URL to a public document describing it.</t>
  </si>
  <si>
    <t xml:space="preserve">In the document “Aporta Initiative. Execution strategy”, the section “Definition and application of progress and impact indicators”, states the following: 
Within the framework of the Aporta Initiative, impact is understood as: any positive effect or benefit obtained directly or indirectly for individuals, communities or society as a whole, which occurs over a certain period of time and which results from the development of different activities in a given field characterised by the use of open data as a means to achieve an end. 
Link to the strategy: https://datos.gob.es/sites/default/files/datosgobes/iniciativa_aporta_-_estrategiaejecucion_2021_v01.pdf (page 5) </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</si>
  <si>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</si>
  <si>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</si>
  <si>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</si>
  <si>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 xml:space="preserve">In the document “Aporta Initiative. Execution strategy”, the section “Definition and application of progress and impact indicators”, states the following: 
“Attention will be paid to the definition and periodic maintenance of progress indicators measuring the impact of the opening and re-use of public sector information. To this end, being aware of the difficulty involved in measuring impact, we will work on the approach to measuring the impact as we have since the start of open data and the re-use of public information initiative of the Government of Spain and that is inspired by the recommendations provided by several guides that we consider to be a reference in this regard: the UNE 178301:2015 standard, the framework of common methods for the evaluation of open data, the guide for the empirical analysis of government open data initiatives and the taxonomy of the impact of open data. (…) 
The method used to measure said impact is based on two main components: a quantitative analysis through indicators on the publication of data and its characteristics, and a qualitative one through the collection of data use cases. More detail here: Measuring the impact of open data (https://datos.gob.es/es/blog/midiendo-el-impacto-de-los-datos-abiertos)” 
Link to the strategy: https://datos.gob.es/sites/default/files/datosgobes/iniciativa_aporta_-_estrategiaejecucion_2021_v01.pdf (page 5) </t>
  </si>
  <si>
    <t>Are there studies conducted in the past year that focus on assessing the impact of open data in your country?</t>
  </si>
  <si>
    <t>o If yes, please provide examples and the URLs to such studies to support your answer.</t>
  </si>
  <si>
    <t xml:space="preserve">ASEDIE (Multisector Information Association) has published a new edition of its Report on the Infomediary Sector, which analyses the real, economic and social value of companies that re-use data from the public and/or private sector to develop value-added products. https://static1.squarespace.com/static/600a99c4d2a8133c3599fc67/t/625ff870bdc4cd5114333794/1650456698859/Asedie+Report+10%C2%AA+Edition+.pdf  
The King Juan Carlos University, the Cotec Foundation for Innovation, ESIC University and desideDatum published the report “The Re-use of Open Data III” in October 2021. Among other issues, the report makes a diagnosis of the re-use of data and the services generated. Reuse is analysed by sectors of activity, territorial scope, types of innovation, business models, authors of services, etc. https://www.meloda.org/wp-content/uploads/2022/03/Datos_abiertos_en_spain_III_2021.pdf  
The report “The value of open data and use cases”, by the consulting firm Alicia Leon Molina, collects examples of use related to open data in several countries, including Spain. As for our country, its impact on transparency and accountability is analysed, as well as the country’s management of COVID-19. “https://governobert.gencat.cat/web/.content/01_Que_es/04_Publicacions/colleccio_govern_obert/GovernObert_8/Govern-Obert_8_cast.pdf </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</si>
  <si>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</si>
  <si>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</si>
  <si>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 xml:space="preserve">Different public bodies have signed agreements with organisations and universities to promote the use of open data and create impact. Some examples include: 
The Generalitat Valenciana has signed an agreement with the Polytechnical University of Valencia through which it will allocate €70,000 to carry out activities focused on the opening and re-use of data during the 2022 financial year: https://datos.gob.es/www.elperiodic.com/valencia/consell-colabora-universitat-politecnica-valencia-materia-transparencia-datos-abiertos-integridad-institucional_811754  
The City Council of L’Hospitalet and the Polytechnic University of Catalonia sign an agreement to offer training to undergraduate or master’s students on Big Data and Artificial Intelligence, based on open data work: https://bit.ly/39QnZzJ  
The University of Alicante and the Ministry of Transparency and Participation of the Generalitat Valenciana signed an agreement in which they undertook to promote the transparency of data towards citizens, as well as social responsibility. Among the actions, there was a congress on Directive 2019/1024 on open data and the re-use of public sector information and its impact in Spain: https://www.informacion.es/universidad/2021/05/12/ua-generalitat-firman-convenio-fomentar-51723946.html  
The Government of the Balearic Islands and Asedie will collaborate to implement open data measures, transparency and the re-use of public data. This is reflected in an agreement that seeks to promote public-private collaboration and the development of commercial solutions, among others: https://www.caib.es/govern/sac/fitxa.do?codi=5151852&amp;coduo=3828387&amp;lang=es 
ASEDIE has also signed an agreement with the General Council of Notaries (CGN). In this agreement, both parties consider it to be of interest to establish mechanisms for making the databases, BDTR and BDPRP, available to the General Council of Notaries, in order to promote the opening, access and re-use of Public Sector information. https://static1.squarespace.com/static/600a99c4d2a8133c3599fc67/t/61c0506cb72f9a6d6764c21e/1639993453626/Protocolo+colaboraci%C3%B3n+ASEDIE-+CGN_.pdf 
The Alcobendas City Council has created an Open Data Advisory Council that brings together managers and technicians from the administration, as well as representatives of civil society. It is an advisory body that will promote the publication of new data and its use. https://www.madridnorte24horas.com/alcobendas/gente-alcobendas/alcobendas-crea-el-consejo-asesor-de-datos-abiertos/  
Aragón Open Data has launched a series of workshops to co-create a series of open data services with citizens: 
Route 1: Create new stories for Open Data Focus: https://opendata.aragon.es/informacion/living-labs/ruta-1  
Route 2: Generate a new Connectivity and Territory service: https://opendata.aragon.es/informacion/living-labs/ruta-2  
Route 3: Building a new service with data from Aragón Open Data on transport and mobility: https://opendata.aragon.es/informacion/living-labs/ruta-3  
Route 4: Collaborative testing the Hackathon Manager tool: https://opendata.aragon.es/informacion/living-labs/ruta-4 </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</si>
  <si>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</si>
  <si>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</si>
  <si>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</si>
  <si>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</si>
  <si>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</si>
  <si>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Through the analysis of Log Files, it is possible to compile statistics on page access. Some examples of organisations that perform this work include:  
Government of Navarre: analyses the number of downloads associated with the data sets. This information is used internally to analyse the importance of the data published.  
The Spanish Meteorological Agency (AEMET) analyses the discharge logs on a monthly basis (https://opendata.aemet.es/centrodedescargas/inicio)  
Mincotur: https://industria.gob.es/es-es/estadisticas/Datos%20mensuales%20definitivos/Valor%20de%20la%20producción/definitivos_valor.xlsx  
The Madrid City Council publishes it in the catalogue available for download: 
https://datos.madrid.es/sites/v/index.jsp?vgnextoid=abbec1f30d31d710VgnVCM2000001f4a900aRCRD&amp;vgnextchannel=374512b9ace9f310VgnVCM100000171f5a0aRCRD</t>
  </si>
  <si>
    <t>Automated feedback mechanisms tracking users´ access to datasets</t>
  </si>
  <si>
    <t xml:space="preserve">The most-used mechanism is analysis through Google Analytics. This mechanism, among many others, is used by the Madrid City Council, the Alcobendas City Council and the Port of Barcelona. </t>
  </si>
  <si>
    <t>Surveys</t>
  </si>
  <si>
    <t xml:space="preserve">Some examples include: 
From the Data Office Division of the AGE (SEDIA) to all the ministries and relevant dependent agencies in order to see at a high level the large data sets (information assets) in possession of the different agencies and their potential re-use, as well as how to detect needs  
The Generalitat Valenciana launched a survey to find out what data companies use and what value products they create with said data: t.co/YLmygCCbbg </t>
  </si>
  <si>
    <t>Interviews/workshops with re-users</t>
  </si>
  <si>
    <t xml:space="preserve">At datos.gob.es, regular 1:1 conversations are held with re-users, such as AWS, GIS &amp; Beers, Geovolunteers, etc. 
Aragon Open Data organised the event “Artificial intelligence and open data: Develop new products and services with data from Aragón Open Data” aimed at companies in any sector, especially in the information technology sector, who are interested in developing new business models, products or services based on data. https://www.itainnova.es/blog/eventos/ia-desarrollar-nuevos-productos/  
The institutions that collaborate in the “Universidata” project hold monthly meetings to decide which new datasets to upload based on the user demands: https://www.universidata.es/  
Meetings are also held within the framework of the FEMP open data working group, where new data sets to be published are analysed based on user demands. 
3rd Conference on Open Innovation in the business field, organised by the Government of Andalusia with the Confederation of Andalusian Entrepreneurs (CEA) and Mercadona. The session was dedicated to the re-use of open data and its sharing among companies. https://cotec.es/noticia/hablamos-de-la-reutilizacion-de-datos-abiertos-en/aa307f2c-72f3-bb03-6c92-191098c703e9  </t>
  </si>
  <si>
    <t>Other</t>
  </si>
  <si>
    <t xml:space="preserve">Most organisations make forms available for users to share use cases, as stated in response 39a. </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</si>
  <si>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</si>
  <si>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</si>
  <si>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</si>
  <si>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Some examples include: 
Encuentro en el marco de Aragón Open Data Focus con directivos y directivas: https://opendata.aragon.es/-/el-valor-de-la-apertura-de-datos-como-nuevo-motor-de-competitividad-y-de-desarrollo-economico  
Meeting within the framework of Aragón Open Data Focus with different companies: https://opendata.aragon.es/-/el-potencial-de-los-datos-abiertos-como-herramienta-facilitadora-para-las-empresas-reutilizadoras-de-datos 
Universidata has launched a datathon that they hope will be annual, with objectives including “Meet the re-users in order to better understand their objectives, their needs and the barriers they encounter when making use of the data in UniversiDATA, so that they will direct our improvement efforts.”: https://www.universidata.es/datathon/  
Both the Madrid City Council and the Government of Navarre have conducted interviews with ASEDIE expressing their interest in opening new data sets for the infomediary sector in general and establishing a proposal for a collaboration protocol. 
The Alcobendas Open Data Advisory Council holds regular meetings where the City Council, the Polytechnic University of Madrid, the Association of Merchants and Entrepreneurs of Alcobendas and the companies Localidata and Informa, D.B.</t>
  </si>
  <si>
    <t xml:space="preserve">Social media sentiment analysis </t>
  </si>
  <si>
    <t>A sentiment analysis has been carried out using the Talkwalker tool. The results obtained have been taken into account for the preparation of strategic actions. 
Gráfico, Gráfico de líneas
Descripción generada automáticamente 
Texto, Escala de tiempo
Descripción generada automáticamente 
Gráfico, Escala de tiempo, Gráfico de barras
Descripción generada automáticamente</t>
  </si>
  <si>
    <t xml:space="preserve">Most initiatives make contact forms or emails available to re-users, receiving requests, comments, proposals, etc. Some examples include: 
Malaga City Council: opendata@malaga.eu  
Madrid City Council: https://datos.madrid.es/portal/site/egob/menuitem.400a817358ce98c34e937436a8a409a0/?vgnextoid=0dbe21f248bf1610VgnVCM1000001d4a900aRCRD&amp;vgnextchannel=0dbe21f248bf1610VgnVCM1000001d4a900aRCRD&amp;vgnextfmt=default  
Biscay Provincial Council: https://www.opendatabizkaia.eus/es/info/contacto 
Andalusian Parliament: https://opendata.parlamentodeandalucia.es/contact 
Canary Islands Government: https://datos.canarias.es/portal/formulario-de-contacto/  
Government of Navarre https://gobiernoabierto.navarra.es/es/open-data/software-libre/envio-de-sugerencias  
Spanish Meteorological Agency: https://sede.aemet.gob.es/AEMET/es/GestionPeticiones/home  
Some also offer an advisory service for the development of projects based on open data, such as the Government of Castile and León: https://datosabiertos.jcyl.es/web/es/participa/ayudamos-desarrollar-idea.html  </t>
  </si>
  <si>
    <t>39a</t>
  </si>
  <si>
    <t>Have any public bodies in your country developed any systematic way of gathering re-use cases?</t>
  </si>
  <si>
    <t xml:space="preserve">o If yes, please provide a brief explanation of the process: How does the gathering happen? </t>
  </si>
  <si>
    <t xml:space="preserve">The different state, regional and local open data initiatives carry out different mechanisms to collect cases of reuse: 
Dashboards. Many initiatives monitor the downloads of their most used datasets through dashboards. This is the case of the Regional Government of Aragon (https://opendata.aragon.es/servicios/analytics) or Barcelona City Council (https://opendata-ajuntament.barcelona.cat/es/analytics). 
Creation of data communities: To keep abreast of developments in the field of reuse and exchange knowledge and experiences to align the data publication strategy with the needs of re-users.  
Tracking applications and companies: through observation and active search actions, as well as the provision of forms so that Business or Applications who wish to register their information.  
Quantitative analysis: through web analysis tools or conducting periodic surveys and studies. 
As a result of this work, a large number of initiatives show in their web spaces a gallery of examples of applications made with the open data they publish. These sections serve as reference and inspiration for the creation of new value services. Some examples include: 
Andalusian Government: https://www.juntadeandalucia.es/datosabiertos/portal/aplicaciones/buscador-apps 
Regional Government of Aragon: https://opendata.aragon.es/informacion/aplicaciones-hechas-con-datos-abiertos-en-aragon-open-data  
Barcelona City Council: https://opendata-ajuntament.barcelona.cat/es/aplicacions  
Cáceres City Council: http://opendata.ayto-caceres.es/aplicaciones  
Regional Government of Castile and León: https://datosabiertos.jcyl.es/web/es/aplicaciones.html  
Regional Government of the Basque Country: https://www.opendata.euskadi.eus/ideas-ejemplos/ 
Madrid City Council: https://datos.madrid.es/portal/site/egob/menuitem.400a817358ce98c34e937436a8a409a0/?page=3&amp;vgnextoid=994612b9ace9f310VgnVCM100000171f5a0aRCRD&amp;vgnextfmt=default&amp;vgnextchannel=994612b9ace9f310VgnVCM100000171f5a0aRCRD  
Malaga City Council: https://datosabiertos.malaga.eu/aplicaciones  
Santander City Council: http://datos.santander.es/applications/  
Vigo City Council: https://datos.vigo.org/es/aplicaciones-visualizadores/  
Added to these repositories of use cases, on the datos.gob.es platform there are two catalogues where examples of reuse are referenced and detailed. One of them, aimed at collecting applications, includes more than 400 examples. The second, referring to companies, documents in detail more than 80 companies that develop solutions based on them.  </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</si>
  <si>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</si>
  <si>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</si>
  <si>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</si>
  <si>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 xml:space="preserve">The catalogue of applications housed in datos.gob.es (datos.gob.es/es/aplicaciones) uses the classification based on the categories included in the Technical Standard for Interoperability of Reuse of Information Resources: https://datos.gob.es/sites/default/files/doc/file/boe-a-2013-2380.pdf  
https://datos.gob.es/sites/default/files/doc/file/boe-a-2013-2380.pdf  
These categories refer to different sectors of activity: 
Science and Technology  
Trade 
Culture and leisure 
Demography  
Sports 
Economy  
Education  
Employment  
Energy  
Treasury  
Industry  
Legislation and justice  
Environment 
Rural Middle  
Health  
Public sector 
Security  
Society and well-being  
Transport  
Tourism  
Urbanism and infrastructure  
Housing  </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</si>
  <si>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</si>
  <si>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</si>
  <si>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</si>
  <si>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</si>
  <si>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</si>
  <si>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 xml:space="preserve">The report “The value of open data and use cases”, published in April 2022, includes conclusions on the impact of some open data re-use carried out by civil society through the CIVIO organisation, such as: 
More than 17 million people can find out what their taxes are being used for, by providing information on the administrations’ budget management. 
Three and a half million people are informed about management and decisions in public life. 
Since the creation of “El indultómetro” (The pardon-meter) in 2013, the number of pardons has been significantly reduced, going from one and a half pardons per day to one and a half pardons per week. The pardon-meter collects all pardons granted and published in the BOE since 1996, with the aim of providing a tool for accountability and control of public powers. 
https://governobert.gencat.cat/web/.content/01_Que_es/04_Publicacions/colleccio_govern_obert/GovernObert_8/Govern-Obert_8_cast.pdf  
In addition, data.gob.es monitors access to the different categories of data in the National catalogue hosted. Accesses related to the category of public administrations are 17.0% of the total (2021 data). The cases of use identified with this area in the data applications section.gob.es are 15.7%.  </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</si>
  <si>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</si>
  <si>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</si>
  <si>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 xml:space="preserve">Open data makes it possible to identify areas for improvement, optimise their operation and better plan resources. 
The Valencia City Council has developed a data inventory to measure the efficiency in the application of public policies. This tool also allows citizens to have faster access to public information. 
Link: https://www.valencia.es/es/-/inventario-datos 
Data (among others): https://valencia.opendatasoft.com/pages/home/  
The project ‘Link, Córdoba Smart Municipalities’ of the Córdoba Provincial Council seeks to intelligently manage municipal electricity supplies. Own software has been developed and different municipal facilities have been sensorised with the aim of obtaining data that facilitates decision-making. Among other issues, the province’s infrastructures are used to incorporate a platform that favours the use of open data. 
Link: https://cordopolis.eldiario.es/mas-noticias/enlaza-sistema-gestion-inteligente-energia-19-municipios-cordobeses_1_8708497.html  
Data (among others): https://transparencia.dipucordoba.es/datos-abiertos/  
Indicators of care structure in primary care. The Government of Castile and León has prepared a series of dashboards with information on the care structure in primary care, which allows the situation in each provincial capital to be seen. Among other questions, it allows knowing the number of daily consultations (average) for each family doctor, paediatrician and nurse, which allows optimizing resources. 
Link: https://cordopolis.eldiario.es/mas-noticias/enlaza-sistema-gestion-inteligente-energia-19-municipios-cordobeses_1_8708497.html  
Data (among others): https://analisis.datosabiertos.jcyl.es/pages/presion-asistencial-zbs/ </t>
  </si>
  <si>
    <t>Is the use of open data in your country having an impact on transparency and accountability of public administrations?</t>
  </si>
  <si>
    <t>A large number of public institutions, both at state, regional and local levels, have launched portals and services that allow citizens know first-hand how they carry out their activity. Many of these tools allow the data to be downloaded to be used by third parties, for example, by journalists to generate pieces that bring reality closer to citizens. Some examples include:  
1.- Madrid subsidy viewer. This interactive page offers a list of all the subsidies granted by the Madrid City Council and its autonomous bodies. Data from 2019 to the first quarter of 2022 are currently available. The information is updated at the beginning of the quarter with data from the previous quarter. Users can download the various graphics for use on other web pages. They also have the API documentation available. 
Link: https://ciudadesabiertas.madrid.es/subvenciones 
Data (among others): https://datos.madrid.es/sites/v/index.jsp?vgnextoid=f6fed770a2ada610VgnVCM2000001f4a900aRCRD&amp;vgnextchannel=374512b9ace9f310VgnVCM100000171f5a0aRCRD    
2.- From zero to 48,000 euros: who charges how much in the city offices of Castile and León. This application received the second prize in the 5th Open Data Contest of Castile and León, within the category of ‘Data Journalism’. It is a web browser that shows the annual remuneration of the municipalities of the autonomous community. Through various visualisations, its creator, Laura Navarro Soler, discloses information available in the Salary Information System for Administration Positions (ISPA). This information is cross-referenced with other types of data such as the number of inhabitants of each region or the level of dedication (exclusive, partial or without dedication). 
Link: https://castilla-y-leon.github.io/ 
Data (among others): https://www.mptfp.gob.es/portal/funcionpublica/funcion-publica/ispa/estadist_ISPA/informac_estad_2019.html 
3.- Sagunto Municipal Viewer. The Sagunto Municipal Viewer is a web tool that makes it possible to consult the municipal budgets in a graphic and interactive way. Thanks to this application, citizens are provided with visuals to help them understand the City Council’s accounts, as well as the quarterly monitoring of the municipality’s expenses and income. Through this platform it is possible to verify who, why and for what the City Council’s expenses are intended for or how much income is received and the origin of the revenue.  
Link: https://visorpresupuestario.sagunto.es/ 
Data (among others): http://datosabiertos.sagunto.es/</t>
  </si>
  <si>
    <t>Please update these links: https://datos.madrid.es/portal/site/egob/menuitem.9e1e2f6404558187cf35cf3584f1a5a0/  and 
https://www.mptfp.gob.es/portal/funcionpublica/funcion-publica/ispa/estadist_ISPA/informac_estad_2019.html, https://datosabiertos.jcyl.es/web/es/catalogo-datos/buscador-conjuntos-datos.html</t>
  </si>
  <si>
    <t>We have checked all the links</t>
  </si>
  <si>
    <t xml:space="preserve">Is the use of open data in your country having an impact on policy-making processes (i.e. are public administrations making use of the data as evidence for the problem identification and policy formulation)? </t>
  </si>
  <si>
    <t xml:space="preserve">Open data provides greater knowledge about what is happening around us, which allows public bodies to make better decisions and develop policies that respond to the real needs of citizens. Some examples include: 
1.- The data of the COVID evolution have been the basis of the decisions and policies addressed at the national, regional and local levels since the start of the pandemic, including the last year. The measures have been changing as the situation that the numbers showed evolved. Some of the standards that have been listed in this regard are: 
Royal Decree 286/2022, of 19th April, which modifies the mandatory use of masks during the health crisis situation caused by COVID-19: https://www.boe.es/boe/dias/2022/04/20/pdfs/BOE-A-2022-6449.pdf  
Royal Decree-Law 30/2021, of 23rd December, adopting urgent prevention and containment measures to deal with the health crisis caused by COVID-19: https://www.lamoncloa.gob.es/consejodeministros/resumenes/Paginas/2021/231221-cministros_extraordinario.aspx  
Decree-law 1/2021, of 12th January, which establishes urgent measures to maintain the activity of the retail and hospitality sectors and travel agencies and modifies several decree-laws issued as a result of the situation caused by the coronavirus (COVID-19): https://www.boe.es/buscar/doc.php?id=BOJA-b-2021-90003 
Data (among others): https://datos.gob.es/es/catalogo/e05070101-evolucion-de-enfermedad-por-el-coronavirus-covid-19  
2.- The Government of Spain is working on a regulatory reform of the Immigration Law to fill vacant positions with foreign workers. Before proposing the rule, the demands of the Spanish economy were assessed. According to data from the National Statistics Institute, the number of unfilled vacancies in 2021 reached 109,085, the vast majority in the service sector (88%). The figures for 2021 are at the highest in the last decade. 
Link: https://elpais.com/espana/2022-06-03/escriva-impulsa-una-reforma-legal-para-dar-permisos-de-trabajo-a-miles-de-inmigrantes.html ; https://www.eldiario.es/desalambre/escriva-prepara-reforma-normativa-facilitar-acceso-mercado-laboral-miles-trabajadores-extranjeros_1_9049773.html ; 
Data (among others): https://www.ine.es/jaxiT3/Datos.htm?t=6048  
3.- The Madrid City Council has processed the Sustainable Mobility Ordinance that reinforces road safety and contributes to improving air quality. To prepare this standard, district data from the city council have been taken into account. Road traffic is the main responsible for air pollution by nitrogen dioxide in the city, specifically 53.3% of total NO2 and 74.4% if only considering the local sources over which the Madrid City Council has the capacity to regulate. Of the seven stations that exceeded the limit values for the annual average of NO2 in 2018 (40µg/m3), five were located inside the M-30. Starting with the areas where the pollution levels are highest (inside the M-30), a schedule for traffic restrictions has been drawn up. With Madrid ZBE (Low Emission Zone), it is also estimated that there will be 92,000 more journeys on public transport, transferring 62% of private vehicle drivers to this medium. 
Link: https://www.madrid.es/portales/munimadrid/es/Inicio/Actualidad/Noticias/El-Ayuntamiento-aprueba-la-Ordenanza-de-Movilidad-Sostenible-que-refuerza-la-seguridad-vial-y-contribuira-a-mejorar-la-calidad-del-aire/?vgnextfmt=default&amp;vgnextoid=e6b8f70bdc26b710VgnVCM1000001d4a900aRCRD&amp;vgnextchannel=a12149fa40ec9410VgnVCM100000171f5a0aRCRD 
Data (among others): https://airedemadrid.madrid.es/portal/site/calidadaire </t>
  </si>
  <si>
    <t>Is the use of open data in your country having an impact on decision-making processes (i.e. are public administrations making use of the data as evidence to be included in their daily operations)?</t>
  </si>
  <si>
    <t xml:space="preserve">Thanks to open data, various public bodies are able to identify patterns that support decision-making. Some examples include: 
1.- The Murcia City Council uses data from the Copernicus Earth Observation Programme to devise new models for sustainable mobility management. The information obtained makes it possible to offer new intelligent mobility services aimed at citizens, companies and public administrations of the municipality. 
Link. http://murciaregioneuropea.es/avisos/-/asset_publisher/5cbte7BC8RuG/content/murcia-utilizara-el-proyecto-copernicus-de-observacion-de-la-tierra-de-la-union-europea-para-definir-y-desarrollar-modelos-de-movilidad-sostenible?inheritRedirect=false&amp;redirect=http%3A%2F%2Fmurciaregioneuropea.es%2Favisos%3Fp_p_id%3D101_INSTANCE_5cbte7BC8RuG%26p_p_lifecycle%3D0%26p_p_state%3Dnormal%26p_p_mode%3Dview%26p_p_col_id%3Dcolumn-1%26p_p_col_count%3D1  
2.- Las Palmas de Gran Canaria presented a Sustainable Tourism Intelligence System. It is a digital tool that provides up-to-date data from multiple sources for decision-making and improving competitiveness, both for companies and for the tourist destination itself. This tool has a three-tier architecture: a synthetic management panel, in mobile app format, with permanently updated KPIs (Key Performance Indicators) that can be consulted from anywhere; a complete and detailed system of interactive reports tailored to the destination, which allows municipal managers to consult microdata for operational and strategic management; and an open data viewer, with data related to travellers and their tourist spending, the evolution of accommodations, maritime and air transport, activity in tourist offices, the use of shared bicycles or the visitor experience and the digital reputation of the destination. 
Link. https://www.hosteltur.com/147855_las-palmas-lanza-un-sistema-de-inteligencia-del-turismo-sostenible.html ; eyJrIjoiZTdmMTZlNTQtZWY0My00ZmE0LWJiY2UtYzRhNzU5MjJmNzlkIiwidCI6ImZjNjhiMTRmLTg3YTctNDMxYS04ZDdkLWNjZThiMzdiMWU0YiIsImMiOjl9  
3.- The Government of Castile and León launched the Bision Project, a Business Intelligence system for better decision-making in health matters. Automatically, the new system allows the development of instruments for evaluating the quality of the health system. It is worth mentioning that the Government of Castile and León has received an award for the quality and innovation of its transparency portal during the pandemic thanks to its open data platform. 
Link: https://www.redaccionmedica.com/autonomias/castilla-leon/castilla-y-leon-aumenta-la-transparencia-de-su-observatorio-de-salud-2669 , https://www.leonoticias.com/castillayleon/junta-recibe-nuevo-premio-datos-abiertos-20211013111035-nt.html  </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</si>
  <si>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</si>
  <si>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</si>
  <si>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</si>
  <si>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</si>
  <si>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 xml:space="preserve">Having the data at the right time facilitates the increase in the effectiveness of the public policy pursued, it is possible to improve the quality of its formulation and the existence of the necessary elements to effectively address a subsequent evaluation. The evaluation of the effectiveness of public measures from the evidence of the data of their results is a key instrument for creating social and economic value. 
In addition, data.gob.es monitors access to the different categories of data in the National catalogue. Accesses related to the categories of Health and Society and well-being are 26.3% of the total (data from 2021). The cases of use identified with this area in the data applications section.gob.es are 12.0%. 
Aplications: https://datos.gob.es/es/aplicaciones 
Analytics data: 
https://datos.gob.es/sites/default/files/datosgobes/healthcare_2021_visit.jpg
https://datos.gob.es/sites/default/files/datosgobes/society_2021_visit.jpg
https://datos.gob.es/sites/default/files/datosgobes/total_2021_visit.jpg
</t>
  </si>
  <si>
    <t>Please also provide a URL. 
RESPONSE TO URLS: 
THANK YOU FOR SHARING THE URLS. HOWEVER, THE ANALYTICS DATA DO NOT PROVIDE SUFFICIENT INFORMATION ON THE IMPACT OF OPEN DATA. THEREFORE, 0 POINTS ARE AWARED TO THIS QUESTION</t>
  </si>
  <si>
    <t>Urls included</t>
  </si>
  <si>
    <t xml:space="preserve">Is the use of open data in your country having an impact on society´s ability to reduce inequality and better include minorities, migrants, and/or refugees (e.g., from the Ukrainian war)? </t>
  </si>
  <si>
    <t>Open data has great potential in the development of policies and tools that contribute to the protection of minorities and groups at risk of social exclusion through mechanisms that, on the one hand, raise awareness among all citizens and, on the other, create opportunities, reducing inequalities and discrimination. Some examples include: 
1.- The Brake.Verify.Share, campaign, powered by Maldita.es, seeks to contribute to the fight against misinformation about migrants and provide citizens with information and tools to identify and stop hoaxes. It offers educational content, online games and innovative tools, such as a WhatsApp chatbot (+34 644 22 93 19) where the population can report possible hoaxes, verify them automatically and share the denials. 
Link: https://maldita.es/nosotros/20220719/campana-frena-verifica-comparte-migracion-desinformacion/ ; https://frenayverifica.maldita.es/  
 Data (among others): https://www.ine.es/jaxiT3/Datos.htm?t=6048 ; https://extranjeros.inclusion.gob.es/es/estadisticas/catalogo/index.html ; etc. 
2.- The Saragossa buses have incorporated Navilens, an accessible digital system that uses open data from the city portal. It helps blind people to locate stops and receive information in audio format about service times and incidents. This technology removes language barriers, since it includes up to 33 different languages. 
Link: https://www.zaragoza.es/sede/servicio/noticia/303823 
Data (among others): https://www.zaragoza.es/sede/portal/datos-abiertos/  
3.- The Guipuzkoa Provincial Council has created the Gipuzkoa Behagi Social Observatory that shows indicators and visualisations with data on people at risk or in a situation of poverty, the elderly or people with disabilities, among others. This information, available to citizens, facilitates decision-making and the creation of policies aimed at achieving real equality. 
Link: https://www.behagi.eus/es/  
Data (among others): https://www.gipuzkoairekia.eus/es/hasiera</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</si>
  <si>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</si>
  <si>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</si>
  <si>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Real estate agencies and public bodies are incorporating tools that allow them to see the current market situation. Some examples include: 
1.- Location intelligence and property enrichment is a tool that uses open data to offer detailed information about the different neighbourhoods and their properties to answer user questions. It offers open data that can be used directly, such as the census, rental prices, housing characteristics or urban planning, or as a basis for developing new business models and commercial offers. All this serves to generate high-value knowledge for both companies and citizens.  
Link: https://unica.maps.arcgis.com/apps/MapJournal/index.html?appid=c485266a480b4e47aded3a06835276e6 
Data (among others): https://www.openstreetmap.org/ 
2.- The City Council of Madrid has presented Cibeles+, an artificial intelligence project to facilitate access to urban information. Using natural language processing techniques and machine learning, the system responds to complex urban questions and issues through Alexa and Twitter. Thanks to this, it is possible to see the use of a certain premises, its buildability or the regulations that apply to it in a much more agile way. 
Link: https://www.youtube.com/watch?v=dHT5GvzP5fc , https://bytic.es/reportajes/prototipo-cibeles-leer-normativa-urbanistica-inteligencia-artificial/  
Data (among others): https://datos.madrid.es/portal/site/egob/menuitem.9e1e2f6404558187cf35cf3584f1a5a0/?vgnextoid=374512b9ace9f310VgnVCM100000171f5a0aRCRD&amp;Sector=urbanismo-infraestructuras  
3.- The consultant Cohispania produces interactive maps that show the temperature of house prices in all municipalities in Spain. This company specializes in consulting and advisory services in order to increase the value of real estate investments and support for the implementation of asset portfolio management systems. 
Link: https://www.cohispania.com/mapa-interactivo-de-precios-de-la-vivienda-en-espana Data (among others): Source of cartographic charts and socioeconomic data Ine(https://www.ine.es/ss/Satellite?L=0&amp;c=Page&amp;cid=1259942408928&amp;p=1259942408928&amp;pagename=ProductosYServicios%2FPYSLayout), AEAT (https://sede.agenciatributaria.gob.es/Sede/gobierno-abierto/reutilizacion-informacion.html), Madrid City Council (https://datos.madrid.es/portal/site/egob/menuitem.9e1e2f6404558187cf35cf3584f1a5a0/?vgnextoid=374512b9ace9f310VgnVCM100000171f5a0aRCRD&amp;vgnextchannel=374512b9ace9f310VgnVCM100000171f5a0aRCRD&amp;vgnextfmt=default), Barcelona City Council (https://opendata-ajuntament.barcelona.cat/data/es/dataset), Valencia City Council (https://valencia.opendatasoft.com/pages/home), Seville City Council (http://datosabiertos.sevilla.org/), Basque Government (https://www.opendata.euskadi.eus/inicio/), Málaga City Council (https://datosabiertos.malaga.eu/).</t>
  </si>
  <si>
    <t xml:space="preserve">Is the use of open data in your country having an impact on the society´s level of awareness on health and wellbeing related issues (also but not only in light of the COVID-19 pandemic)? </t>
  </si>
  <si>
    <t xml:space="preserve">Open data related to health and well-being is essential for research and as a basis for solutions that drive improvements in healthcare, the patient experience and quality of life. Some examples include: 
 1.- The Data Science Laboratory is a team of researchers and professors from different groups from various universities and research centres. They carry out research and innovation projects, exploring the creation of new statistical and computational methods for scalable data mining, machine learning and optimisation, as well as statistical modelling with complex data sets. Among the projects carried out, the following are notable: 
Sanitary sufficiency and COVID-19: https://doi.org/10.17502/m.rcs.v8i1.349 
Detecting Emotional Evolution on Twitter during the COVID-19 Pandemic Using Text Analysis: https://doi.org/10.3390/ijerph18136981 
Health Sufficiency Indicators for Pandemic Monitoring: https://doi.org/10.3390/ijerph18105358 
Data (among others): https://cnecovid.isciii.es/covid19/  
2.- The Knowledge Engineering Institute offers services for optimizing telecare services in order to anticipate the needs of patients and improve the quality of service at a lower cost. To do so, they analyse the data stored in very heterogeneous information systems: primary care, specialised care, pharmacy, terminal and peripheral devices, comments collected by specialists, registry, social variables, etc. 
Link: https://www.iic.uam.es/soluciones/salud/optimizacion-sociosanitaria/  
Data (among others): https://www.ine.es/ss/Satellite?L=0&amp;c=Page&amp;cid=1259942408928&amp;p=1259942408928&amp;pagename=ProductosYServicios%2FPYSLayout , https://www.cis.es/cis/opencms/ES/2_bancodatos/DatosAbiertos.html  
3.- Pollen levels, at the National Coordinating Centre of the Spanish Aerobiology Network (REA), allows you to quickly check pollen levels in a specific area based on data from various sources that are consulted daily (specifically, more than 85 measurement stations). It includes data on more than 50 different kinds of pollen, offers the possibility of choosing the closest station by automatic geopositioning and has a widget to display the maximum pollen level without having to enter the application. 
Link: https://play.google.com/store/apps/details?id=es.diox.android.alergia&amp;hl=es 
Data (among others): https://analisis.datosabiertos.jcyl.es/pages/polen/?flg=es, etc. 
In addition, the latest Aporta Challenge, still ongoing, is aimed at finding solutions based on open data to improve the health sector. This project has served to promote and learn about the re-use of open data in this field. On the Challenge page, you can see various examples of projects, from tools for monitoring hospital pressure to smart recommendations for combatting obesity, sedentary lifestyle and poor nutrition among children and adolescents: https://datos.gob.es/en/desafios-aporta/desafio-aporta-2021 </t>
  </si>
  <si>
    <t>Is the use of open data in your country having an impact on the society´s level of education and skills (e.g., data literacy)?</t>
  </si>
  <si>
    <t>Open data allows the creation of attractive and personalised educational resources that facilitate learning. This promotes more effective teaching and improves the student experience, both in the classroom and online. 
 1.- Casual Learn is an application for learning art history while walking through Castile and León. The application offers a series of tasks to be carried out proposed by experts in educational technology. To generate the Casual Learn tasks, we have used Open Data offered by the Government of Castile and León, by DBpedia and wikidata. Thus, more than 13,000 tasks have been created and geolocated semi-automatically. In turn, these tasks are offered as Open Data for those who want to use them. 
Link: https://casuallearnapp.gsic.uva.es/  
Data (among others): https://datosabiertos.jcyl.es/web/es/datos-abiertos-castilla-leon.html ; https://www.dbpedia.org/ ; https://www.wikidata.org/wiki/Wikidata:Main_Page  
2.- The National Geographic Institute has developed a series of educational resources aimed at students and any interested citizen. With this, it aims to provide interesting and attractive information on Spanish geography in an interactive way, in both Spanish and English. 
Link: https://www.ign.es/web/recursos-educativos  
Data (among others): http://centrodedescargas.cnig.es/CentroDescargas/index.jsp  
3.- The Autonomous University of Madrid also promotes student learning through open data. To promote it’s use, it convened the 1st Award for the best Final Master’s and Final Degree Projects at the University that use data from the University’s open data portal, which is integrated into Universidata  
Link: https://www.uam.es/uam/oficina-analisis-planificacion/premiosdatosabiertos  
Data (among others): https://www.universidata.es/universidades/universidad-aut%C3%B3noma-de-madrid-uam  
It should be noted that the penultimate Aporta Challenge, completed in June 2021, was aimed at finding solutions based on open data for improving the education sector. On the Challenge page, you can see various examples of projects focused on this area: https://datos.gob.es/en/desafios-aporta/aporta-challenge-2020</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</si>
  <si>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</si>
  <si>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</si>
  <si>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</si>
  <si>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 xml:space="preserve">Links: https://eina.unizar.es/sensorizar ;
https://www.casadomo.com/2022/06/02/proyecto-sensorizar-controlacalidad-aire-consumos-energeticos-aforos-varios-edificios-universidadzaragoza ;
https://energia.jcyl.es/web/es/ahorro-eficiencia-energetica/datahubenergetico-junta-castilla.html
</t>
  </si>
  <si>
    <t>Please specify and provide URL
RESPONSE TO URLS: 
THANK YOU FOR SHARING THE URLS. ONLY THE FIRST URL WORKS. IT IS A NICE USECASE, HOWEVER, IT DOES NOT PROVIDE SUFFICIENT INFORMATION ON THE IMPACT OF OPEN DATA. THEREFORE, 0 POINTS ARE AWARED TO THIS QUESTION</t>
  </si>
  <si>
    <t xml:space="preserve">Is the use of open data in your country having an impact on the level of protection of biodiversity (e.g., maintaining a good air and water quality)? </t>
  </si>
  <si>
    <t xml:space="preserve">There are studies on specific use cases. 
1.- For example, the University of Saragossa has launched “sensoriZAR” to monitor air quality and reduce energy consumption in its spaces. Built on the IoT, open data and open science, the solution is focused on data-driven decision making. According to the data presented, the methodology proposed by “sensoriZAR” makes possible energy savings of between 60% and 70%. 
Links: https://eina.unizar.es/sensorizar ; https://www.casadomo.com/2022/06/02/proyecto-sensorizar-controla-calidad-aire-consumos-energeticos-aforos-varios-edificios-universidad-zaragoza  
3.- Another example is the Castile and León energy datahub, which offers a compendium of information on energy supplies in buildings and facilities in the region. Thanks to this information, energy contracts are optimised annually to help make energy purchases for the various Government entities. The quantified savings since 2015 have been €2M per year, just in the fixed cost of electricity. 
Link: https://energia.jcyl.es/web/es/ahorro-eficiencia-energetica/datahub-energetico-junta-castilla.html  
3.- In addition, data.gob.es monitors access to the different categories of data in the National catalogue. Accesses related to the Environment and Energy categories are 19.2% of the total (2021 data). The cases of use identified with this area in the data applications section.gob.es are 16.3%. </t>
  </si>
  <si>
    <t xml:space="preserve">Is the use of open data in your country having an impact on the achievement of more environment-friendly cities (e.g., environment-friendly transport systems, waste management etc.)? </t>
  </si>
  <si>
    <t xml:space="preserve">Open data allows solutions to be implemented to promote less-polluting means of transport, but also to manage buildings and other city equipment more efficiently. 
1.- The Open University of Catalonia (UOC), the Polytechnic University of Valencia (UPV) and the Polytechnic University of Catalonia (UPC) have launched OptimalSharing@SmartCities, which optimizes the use of shared cars in cities through intelligent algorithms capable of processing large amounts of data. These machine-learning algorithms can identify mobility patterns and citizen demands, capable of optimizing shared transport practices such as carsharing and ridesharing in real time. At the moment, they are working with data from the Open Data BCN initiative. OptimalSharing@SmartCities has won, along with six other proposals, the Barcelona Science, an extraordinary aid plan granted by the Barcelona City Council and the La Caixa Foundation. 
Link: https://www.esmartcity.es/2022/01/19/uoc-coordina-proyecto-optimizar-movilidad-compartida-mediante-algoritmos-inteligentes ; el Barcelona Ciencia, un plan de ayudas extraordinarias 
Data (among others): https://www.iniciativabarcelonaopendata.cat/es/  
2.- The Valencian Institute for Business Competitiveness (IVACE) has launched a platform that makes it possible to make comparisons between buildings according to type, use and climate zone. In this way, it is possible to see the annual evolution of energy consumption of new constructions, analyse which buildings have undergone renovations and determine those investments with optimal cost-effectiveness. Valuable information to establish the most appropriate strategies to address the energy rehabilitation of buildings. 
Link: https://gceedadesobertes.aven.es/dadesobertes/  
Data (among others): https://gceedadesobertes.aven.es/dadesobertes/  
3.- The City Council of Vigo has launched a 3D model of the entire city, combining open data with geographic data. This action serves to develop elements such as noise, pollution or traffic maps, among others, that help to manage the city more efficiently. 
Link: https://www.atlantico.net/articulo/vigo/concello-planea-que-vigo-tenga-gemelo-digital-3d/20210907020111862613.html  
Data (among others): https://datos.vigo.org/es/  </t>
  </si>
  <si>
    <t xml:space="preserve">Is the use of open data in your country having an impact on the fight of climate change and the response to connected disasters? </t>
  </si>
  <si>
    <t>Open data allows knowing the current situation, making predictions and making decisions related to climate change: 
1.- During the eruption of the volcano in Cumbre Vieja, the open data portal La Palma provided updated information on the eruption. On their website, you can query and download data on perimeters, photogrammetry, thermography or terrain models. In addition, the Island Council created a unified point (https://volcan.lapalma.es/) to collect all the information of interest in real time in a simple way. There are also the data and tools made available to citizens by the National Geographic Institute (https://www.ign.es/web/vlc-serie-palma). All these data have made it possible to provide 3D viewers and tools for comparing the previous situation to the current eruption, very useful for understanding the magnitude of the event and making decisions accordingly. The data has also been used by the media and re-users to create visuals that help transmit information to citizens, like this one “tongue of fire” visual tour (https://www.diariovasco.com/sociedad/recorrido-lava-volcan-palma-20210930123948-ntrc.html) from the recording of the seismic activity until its arrival at sea or this animation (https://diariodeavisos.elespanol.com/2021/11/asi-se-ven-en-medio-minuto-5-000-terremotos-en-la-palma/) that shows in just 30 seconds, the 5,000 movements seismic recorded in La Palma to date. It should be noted that the City Council of La Palma won the NovaGob Excelencia 2022, award for the use of open data to analyse volcanic activity (bit.ly/3xX8Iqb). 
Link: https://lapalma.maps.arcgis.com/apps/StorytellingSwipe/index.html?appid=e81adc67019244f599dd5abe6c3ec9bd&amp;folderid=427cf09884c1403f9ca2dd23dcd8a534 ; https://www.arcgis.com/home/webscene/viewer.html?webscene=f74561f7ef06475688b1b53159e68a2a&amp;viewpoint=cam:-17.93835267,28.60950009,332.388;83.84,77.73#  
Data (among others): https://volcan.lapalma.es/ , https://www.opendatalapalma.es/search?q=volcan%2Cvolc%C3%A1n&amp;sort=-created , https://www.ign.es/web/vlc-serie-palma  
2.- The project CrossForest combines two fields of great interest for Europe, collected in The Green Deal. On the one hand, the care and protection of the environment – specifically from our forests. On the other hand, the promotion of an interoperable European digital ecosystem. It is aimed at publishing and combining open and linked data sets of forest inventories and maps, in order to promote models that facilitate the management and protection of forests. It is a joint project of Spain and Portugal. 
Link: https://datos.gob.es/en/noticia/cross-forest-project-harmonisation-and-promotion-open-forest-data  
Data (among others): https://www.miteco.gob.es/es/biodiversidad/servicios/banco-datos-naturaleza/informacion-disponible/ifn3.aspx , https://www.miteco.gob.es/es/biodiversidad/servicios/banco-datos-naturaleza/informacion-disponible/mfe50_descargas_ccaa.aspx , https://www.miteco.gob.es/es/biodiversidad/servicios/banco-datos-naturaleza/informacion-disponible/inventario_nacional_erosion.aspx  
3.- Climate Change Scenario Viewer. This project of the Ministry of Ecological Transition and the Demographic challenge is a very useful tool for viewing and downloading data related to plausible representations of future climate. The data available in the Climate Change Scenarios Viewer is fed by the specific projections provided by the AEMET (State Meteorological Agency) and the grid projections from the international Euro-CORDEX initiative. This tool is used by the Ministry and other public bodies to understand and study the different Climate Change scenarios, in order to take action. It is also offered to companies and citizens. 
Link: https://escenarios.adaptecca.es/#&amp;model=EURO-CORDEX-EQM.average&amp;variable=tasmax&amp;scenario=rcp85&amp;temporalFilter=year&amp;layers=AREAS&amp;period=MEDIUM_FUTURE&amp;anomaly=RAW_VALUE 
Data (among others): https://opendata.aemet.es/centrodedescargas/inicio</t>
  </si>
  <si>
    <t xml:space="preserve">Is the use of open data in your country having an impact on the consumption of energy based on fuel and the switch to renewables? </t>
  </si>
  <si>
    <t xml:space="preserve">Open data provides information on the positive impact of renewable energies, but also allows solutions to be created that optimize or monitor their use, demonstrating their efficiency. Some examples include: 
 1.- The energy DataHub of the Administration of Castile and León, for the public availability of aggregated information on energy data from the energy supplies of the Administration of Castile and León. It consists of a compendium of computerised energy information through the OPTE tool (Energy Optimisation of Autonomous Administration Buildings). 
Through this tool, energy contracts are optimised annually and energy purchases are made for the various entities of the Government of Castile and León. The quantified savings since 2015 have been €2M per year, just in the fixed cost of electricity (already in 2016, the EREN (Regional Energy Entity) received recognition for this tool with second prize from the Ministry of Finance with the “Award for Innovation in Management”).  
Link: https://energia.jcyl.es/web/es/ahorro-eficiencia-energetica/datahub-energetico-junta-castilla.html 
Data (among others): https://datosabiertos.jcyl.es/web/jcyl/set/es/energia/consumo-electricidad-semanal/1284957419811 
2.- Solar Potential of Cáceres is an application that makes it possible to view the photovoltaic solar potential in the city of Cáceres, being able to filter by neighbourhood, month of the year and level of intensity. The objective of the app is to find the solar power received on the rooftops and to know, among other information, the ideal place to install solar panels for greater efficiency. In this way, citizens will be able to analyse the profitability of installing solar systems for the generation of electrical energy within the urban environment.  
Link: http://opendata.ayto-caceres.es/apps//potencialsolarcaceres/ ; https://sig.caceres.es/potencial_solar_fotovoltaico/  
Data (among others): The data has been obtained from the LIDAR flight with a resolution of 1.5 points/m2 (2009), from the Digital Surface Model with a resolution of 1m (2009), from the Digital Cartography of the city at a scale of 1/500 (2012) and from the Historical radiation data from the Cáceres meteorological station (2013-2016). http://opendata.ayto-caceres.es/dataset  
3.- The Whitewall photovoltaic system monitoring system, a Spanish company based in Granada, provides real-time and historical information on the solar container in the Nakivale refugee camp in Uganda. It lets donors see the effective operation of their investment, promoting new investments, as well as predictive maintenance. 
Link: https://whitewallsolutions.com/projects/solar-monitoring-system-i4sd/  
Data (among others): http://www.aemet.es/es/datos_abiertos/AEMET_OpenData </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</si>
  <si>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</si>
  <si>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</si>
  <si>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</si>
  <si>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 xml:space="preserve">ASEDIE (Multisectorial Information Association) annually publishes a Report on the Infomediary Sector, which analyses the real, economic and social value of companies that re-use data from the public and/or private sector to develop value-added products.  
In the last edition of this year, it is reported that 72% of those surveyed affirm that they use both public and private data to create their products and/or services. For their part, 17% of companies indicate that they only use private information compared to 11% that only use public data. 
Thanks to this use of data, these companies generated a sales volume of more than 2,000 million euros, offering employment to almost 23,000 professionals. The aggregate subscribed capital reaches €273,789,439, which represents a decrease of 12.2% compared to the previous edition. The net profit generated decreased slightly, but still exceeds 110 million euros. 
Link: https://static1.squarespace.com/static/600a99c4d2a8133c3599fc67/t/625ff870bdc4cd5114333794/1650456698859/Asedie+Report+10%C2%AA+Edition+.pdf  
In addition, data.gob.es monitors access to the different categories of data in the National catalogue. The accesses related to the categories of Economy, Employment, Commerce, Tourism and Industry are 24.5% of the total (2021 data). The cases of use identified with this area in the data applications section.gob.es are 22.7%. </t>
  </si>
  <si>
    <t>We have answer the question</t>
  </si>
  <si>
    <t xml:space="preserve">Is the use of open data in your country having an impact on the level of employment? </t>
  </si>
  <si>
    <t xml:space="preserve">Open data gives rise to solutions both to facilitate the general job search, as well as for certain groups. In addition to making it possible to evaluate public policies. Some examples include: 
1.- Discapacidad is a project that presents employment resources for workers with disabilities in Castile and León. In addition, it offers information related to aid and subsidies for people with disabilities within the territory of the autonomous community. In its interface, you can search for this information through a classification by provinces. 
Link: https://discapacidad.es/  
Data (among others): https://datosabiertos.jcyl.es/web/es/catalogo-datos/buscador-conjuntos-datos.html  
2.- The ISEAK Foundation is a research and transfer centre in the field of economics, specialising in the evaluation of public policies on employment, inequalities, inclusion or gender. Through the use of data, they measure the effectiveness and efficiency of the programs, determining if an alternative distribution of the same resources could have achieved better results. Once the analyses have been carried out, it offers support in improving the design and implementation of new programs or policies. Some of its projects are “Analysis of the link between skills for university degrees and employment in Andalusia” or “Gipuzkoa Employment Observatory” 
Link: https://iseak.eu 
Data (among others): https://www.opendata.euskadi.eus/catalogo/-/demandantes-de-empleo-por-municipios-durante-el-2022/ ; https://w6.seg-social.es/PXWeb/pxweb/es/Afiliados%20en%20alta%20laboral/Afiliados%20en%20alta%20laboral__Afiliados%20Medios/ ; https://www.opendata.euskadi.eus/webopd00-dataset/es/contenidos/estadistica/contrataciones_municipios_2022/es_def/index.shtml 
3.- Public Employment Offers of the Government of Andalusia allows users to easily view information about the offers available in the region. Allows users to filter by the interests of the job seeker. In addition, it offers information in the form of graphs on the type of employee, the type of access, group, etc. of the historical series, which allows the poster or public job seeker to better organise the information. 
Link: https://davidfunci.neocities.org/oepja/index.html 
Data (among others): https://www.juntadeandalucia.es/datosabiertos/portal/catalogo.html  </t>
  </si>
  <si>
    <t xml:space="preserve">Links for point 2 (Data (among others): https://www.opendata.euskadi.eus/catalogo/-/demandantes-de-empleo-por-municipios… ; https://w6.seg-social.es/PXWeb/pxweb/es/Afiliados%20en%20alta%20laboral/Afiliado… ; https://opendata.euskadi.eus/catalogo/-/estadistica/contrataciones-por-municipio…  ) are incomplete and cannot be verified. </t>
  </si>
  <si>
    <t>All the links have been checked</t>
  </si>
  <si>
    <t xml:space="preserve">Is the use of open data in your country having an impact on the level of innovation and the adoption of new technologies? </t>
  </si>
  <si>
    <t>Open data serves as the basis for innovative projects that use new technologies, such as artificial intelligence. Some examples include:  
1.- The massive Spanish-language Artificial Intelligence system, MarIA, driven by the Secretary of State for Digitisation and Artificial Intelligence, makes it possible to summarise existing texts and create new ones from headlines or words. It has been created from the web archives of the Spanish National Library. 
Link: https://portal.mineco.gob.es/es-es/comunicacion/Paginas/211111_np_maria.aspx  
Data (among others): https://www.bne.es/es/catalogos/datos-enlazados-bne  
2.- The Open University of Catalonia (UOC) has launched a project entitled ‘Bots to interact with open data – Conversational interfaces to facilitate access to public data’ (BODI). It works on developing the role of chatbots for managing large open data sources and thus promoting their social impact in applications related to government transparency or citizen empowerment. 
Link: https://www.esmartcity.es/2021/12/22/proyecto-uoc-para-aprovechamiento-social-datos-abiertos-mediante-chatbots  
Data (among others): various open data portals: www.datos.gob.es, https://opendata-ajuntament.barcelona.cat/es , https://governobert.gencat.cat/es/dades_obertes/inici/  
3.- Gijón in one click is a free mobile app that uses open data and augmented reality to display content. The app makes 3 routes available to visitors. During the tours, some plates have been installed on the ground from where tourists can launch augmented reality recreations with their own mobile phone. 
Link: https://www.gijon.es/es/turismo/gijonxixon-en-un-clic 
Data (among others): https://www.gijon.es/es/datos</t>
  </si>
  <si>
    <t xml:space="preserve">Is the use of open data in your country having an impact on the level of entrepreneurship (especially of women and minorities) and business creation (especially with Small- and Medium-sized Enterprises)? </t>
  </si>
  <si>
    <t xml:space="preserve">Open data makes it possible to access information on job opportunities for various groups. Some examples include: 
1.- The Aragon Open Government Laboratory has recently presented “RADAR”, an app that offers geo-referenced information on initiatives in rural areas. It centralises in a single access point all rural initiatives, which until now were scattered across different portals. With this, it intends to offer opportunities to various groups and fight against depopulation. Among the initiatives shown, many are aimed at local entrepreneurs, such as 3piedras (https://pordebajoderadar.es/iniciativas/14-3piedras). 
Link: https://pordebajoderadar.es/mapa-de-iniciativas 
Data (among others): https://opendata.aragon.es/  
2.- Digital Fems is an entity that designs projects to increase the participation of women in technological environments. In addition to consultancy tasks and the design of equality policies, Digital Fems carries out projects based on data science with a gender perspective. 
Link: https://digitalfems.org/ , https://digitalfems.org/tecnologas-org/  
Data (among others): https://datoscontraelruido.org/genderdatalab/  
3.- The Open Data Barcelona Initiative presented the Dades x Comerç digital tool, designed to strengthen local commerce through the use of open data. Dades x Comerç is a project for the co-creation of digital tools with the active participation of local businesses intended to provide useful and innovative resources for making business decisions, an essential information source for those who want to start up a new business. 
Link: https://dadesxcomerc.cat/ 
Data (among others): https://ajuntament.barcelona.cat/digital/es/transformacion-digital/city-data-commons/portal-de-datos-abiertos-open-data-bcn  </t>
  </si>
  <si>
    <t>End of Dimension 2: Open Data Impact</t>
  </si>
  <si>
    <t>Dimension 2: Impact is completed</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</si>
  <si>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</si>
  <si>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</si>
  <si>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</si>
  <si>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</si>
  <si>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</si>
  <si>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https://datos.gob.es</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</si>
  <si>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</si>
  <si>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</si>
  <si>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</si>
  <si>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</si>
  <si>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</si>
  <si>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</si>
  <si>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</si>
  <si>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</si>
  <si>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API Endpoint: https://datos.gob.es/en/apidata
SPARQL Endpoint: https://datos.gob.es/en/sparql</t>
  </si>
  <si>
    <t xml:space="preserve">Does the national portal offer documentation on the use of APIs and other tools that enable working with the aforementioned metadata? </t>
  </si>
  <si>
    <t>API Endpoint: https://datos.gob.es/en/accessible-apidata
SPARQL Endpoint: https://datos.gob.es/en/accessible-sparql</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</si>
  <si>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</si>
  <si>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</si>
  <si>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Data publishers, users of the platform, can add resources related to the dataset (explanatory documents, reference websites and other multimedia material) or more information about each of the distributions of the dataset itself (vocabularies, data models, etc.) using the appropriate metadata. They can also add content related to applications and cases of data reuse or any other editorial content to the portal after content moderation. As well, all visitors (companies, citizens, and so on) can include content, mainly applications. These will be published after a pre-approval process.</t>
  </si>
  <si>
    <t>To my understanding, this means that it is not possible for users to provide supporting materials? Also, please share a URL.</t>
  </si>
  <si>
    <t xml:space="preserve">We have improve the explanation. It could lead to mischief. Yes, in fact, al the platform users can provide content for the portal. </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</si>
  <si>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</si>
  <si>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</si>
  <si>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</si>
  <si>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 xml:space="preserve">The “Report on” section permits queries about data, communicating examples of re-use applications or companies, new open data initiatives and any suggestions and improvements to the portal: https://datos.gob.es/en/report 
The Aporta Initiative permanently encourages users to participate and form part of the open data community promoted by datos.gob.es. The following video was recently posted: https://youtu.be/x0jSL7CDYJo </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</si>
  <si>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</si>
  <si>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</si>
  <si>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</si>
  <si>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 xml:space="preserve">Users who visit each catalogued dataset have the “Add new comment” functionality at their disposal to submit comments or incidents about the dataset. These comments go directly to the data publishers who are responsible for providing the relevant response. The following URL shows an example dataset with comments and publisher response: 
https://datos.gob.es/en/catalogo/e05068001-precio-de-carburantes-en-las-gasolineras-espanolas 
It is also possible to include comments in any other web content (not only in datasets). The comments are addressed directly to the web manager and editor of each content. </t>
  </si>
  <si>
    <t>66c</t>
  </si>
  <si>
    <t xml:space="preserve">Does the national portal provide a mechanism for users to rate datasets ? </t>
  </si>
  <si>
    <t>Such mechanism could be a star rating system or similar voting/rating mechanism.</t>
  </si>
  <si>
    <t>This functionality is available for each dataset along with comments. To the left of the “add new comment” button, there is a button that allows the user to indicate that they like that dataset. This information is collected in the dashboard for registered users and offers a ranking of the data sets based on the number of votes. 
See evidence: 
https://datos.gob.es/sites/default/files/datosgobes/dimension3_evidenciapregunta_66c.png</t>
  </si>
  <si>
    <t>Does the national portal enable users to find information and news on relevant open data topics in the country?</t>
  </si>
  <si>
    <t>https://datos.gob.es/es/noticias</t>
  </si>
  <si>
    <t>Does the national portal offer the possibility for users to receive notifications when new datasets are available on the national portal (RSS, ATOM feeds, email notifications etc)?</t>
  </si>
  <si>
    <t xml:space="preserve"> https://datos.gob.es/feeds/dataset.atom</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</si>
  <si>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</si>
  <si>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</si>
  <si>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</si>
  <si>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 xml:space="preserve">Queries and requests concerning data that users can not find in the catalogue can be submitted through the form: https://datos.gob.es/en/informa-sobre/peticion-datos.  
These requests are assigned to the public bodies with competence in relation to the data request made, so they can be published, if possible, or included in their open data plans/roadmaps.  
Likewise, any user can join a request already made by clicking on the “Join the request” button, which appears in each of the required datasets. Example here: https://datos.gob.es/es/peticiones-datos/datos-de-las-empresas-publicasparticipadas-de-espana </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</si>
  <si>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</si>
  <si>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</si>
  <si>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</si>
  <si>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</si>
  <si>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</si>
  <si>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</si>
  <si>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</si>
  <si>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</si>
  <si>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</si>
  <si>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 xml:space="preserve">All requests are public and are managed through the Data Availability section. See at the following URL: https://datos.gob.es/en/peticiones-datos.  
The user can track the requests made, since this section shows the requests made, their processing status (received, assigned, under study, scheduled, etc.) and the final result with the data published or the reason why the request was denied. </t>
  </si>
  <si>
    <t>70a</t>
  </si>
  <si>
    <t>Does the team monitor the extent to which requests (either via the portal or otherwise) result in the publication of the requested data?</t>
  </si>
  <si>
    <t>o If yes, please describe how this monitoring is conducted.</t>
  </si>
  <si>
    <t>Data requests are managed through a workflow that permits changes between the different states of a request at any given time (the states are: Received, Assigned, Under Study, Programmed, Published, Not Feasible and Partially published). Each publisher modifies the status of each request they receive based on their actions. The “Published” state is reached when the data has already been published and is available to users: 
https://datos.gob.es/en/peticiones-datos/estado/publicado-1980</t>
  </si>
  <si>
    <t>70b</t>
  </si>
  <si>
    <t>If yes, to what degree do these requests result in the publication of the requested data?</t>
  </si>
  <si>
    <t>Does the national portal include a discussion forum or any other exchange possibility for users (whether data providers or re-users)?</t>
  </si>
  <si>
    <t xml:space="preserve">The comments area -available for each dataset or in the ‘data availability’ section-, in addition to functioning as a feedback channel, allows users to establish a discussion forum. See this example in the comments area of this data request: https://datos.gob.es/en/peticiones-datos/cobertura-de-banda-ancha-nivel-de-entidad-singular, which shows the interaction between users and publisher whose response is the publication of the requested data set. </t>
  </si>
  <si>
    <t>Does the national portal have a designated area to showcase use cases?</t>
  </si>
  <si>
    <t xml:space="preserve">Does the national portal reference the datasets that the showcased use cases are based on? </t>
  </si>
  <si>
    <t>o If yes, please provide the URL to this feature/ to an example documenting this feature.</t>
  </si>
  <si>
    <t xml:space="preserve">The fact sheet for each application has a field for indicating the URLs of the data sources. For example: https://datos.gob.es/en/aplicaciones/uvhoy 
Likewise, the step-by-step visualisations mentioned above provide information about the open data used for its implementation. An example can be seen at the URL: https://datos.gob.es/en/documentacion/caracterizacion-del-alumnado-de-la-universidad-espanola-y-titulaciones-mas-demandadas </t>
  </si>
  <si>
    <t>Does the national portal provide the possibility for users to submit their own use cases?</t>
  </si>
  <si>
    <t xml:space="preserve">Through the “report on” section (https://datos.gob.es/en/report) and completing the form: https://datos.gob.es/en/informa-sobre/aplicaciones </t>
  </si>
  <si>
    <t>Does the national portal offer a preview function for tabular data?</t>
  </si>
  <si>
    <t>o If yes, please provide the URL to an example documenting this feature.</t>
  </si>
  <si>
    <t>Please fill your answer here.</t>
  </si>
  <si>
    <t>Does the national portal offer a preview function for geospatial data?</t>
  </si>
  <si>
    <t>Are you preparing to promote the publication of high-value datasets on your national portal (e.g., by adding filtering features, editorial features, changes to navigation)?</t>
  </si>
  <si>
    <t>The plan is to implement functionality that will show brief lists of outstanding data sets of high-value data categories on the home page of the portal, with the option to ‘see more’ by applying specific parameters of the general catalogue search engine. Specifically, the functionality will be similar to that presented in the sections “Latest data sets published”, “CSV data sets” and “Data set via API or Web Services” in the central part of the home page in https://datos.gob.es</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</si>
  <si>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</si>
  <si>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</si>
  <si>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</si>
  <si>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</si>
  <si>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</si>
  <si>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 xml:space="preserve">The main web analytics tool is Google Analytics. In addition to the indicators the tool incorporates by default, it has been parameterised by implementing the following custom reports: 
0.ADQ - User origin by channel 
1.ADQ - Overview according to visitor type 
2.ADQ - Ratio of new users vs recurring/source 
3.ADQ - Ratio of new users vs recurring/channel 
4.INTERACTION - Number of form submissions 
5.INTERACTION - Number of registrations and cancellations in the newsletter 
6.INTERACTION - Most searched terms 
7.INT - No. of catalogue views (grouped) 
7.INTERACTION - Number of catalogue views 
8.INTERACTION - Number of accounts created by organisation 
9.INTERAC - Number of documents uploaded (by sectors) 
10.INTERAC - Pageviews by content type 
11.CONVERSION - Number of downloads (documents) 
12.CONVERSION - Number of downloads (api) 
13.CONVERSION - Number of downloads (sparql) 
14.CONVERSION - Number of accesses to external resources 
15.CONVERSION - Number of discharges (control panel) 
16.CONVERSION - Report 11 to 15 
17.LOYALTY - % recurring users 
18.VISITS PER HOURS 
The public information collected in the previous reports is summarised in the public dashboard available on the portal at the URL: https://datos.gob.es/en/dashboard </t>
  </si>
  <si>
    <t>80a</t>
  </si>
  <si>
    <t>Are traffic and usage statistics used to better understand users´ behaviour and needs and to update the portal accordingly?</t>
  </si>
  <si>
    <t xml:space="preserve">o If yes, what insights did you gain last year from the reviews of these analytics? </t>
  </si>
  <si>
    <t xml:space="preserve">The analysis of the different indicators defines the elements of the specific revitalisation action plan for the 2021-2022 period, which is detailed at the following URL: 
https://datos.gob.es/sites/default/files/datosgobes/iniciativaaporta_planacciondinamizacion_2021_2022.pdf </t>
  </si>
  <si>
    <t>80b</t>
  </si>
  <si>
    <t>Do you perform further activities to better understand users´ behaviour and needs (e.g., web analytics, surveys, or analysis of social media feeds)?</t>
  </si>
  <si>
    <t>o If yes, please specify which activities.</t>
  </si>
  <si>
    <t xml:space="preserve">In addition to the aforementioned web analytics tool (Google Analytics), the following are used: 
- Twitter Analytics 
- LinkedIn Analytics 
- Talkwalker for social impact measurement 
- Hotjar for web analytics and usability 
- SEMrush for SEO positioning monitoring 
- Google Data Studio as a data visualisation tool </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</si>
  <si>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</si>
  <si>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</si>
  <si>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</si>
  <si>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</si>
  <si>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</si>
  <si>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</si>
  <si>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</si>
  <si>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</si>
  <si>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</si>
  <si>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</si>
  <si>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</si>
  <si>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</si>
  <si>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</si>
  <si>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</si>
  <si>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</si>
  <si>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 xml:space="preserve">The audience data based on the average monthly number of users who have started at least one session during 2021 is 75,447 (total: 905,489 in 2021, 0.92% higher than 2020) </t>
  </si>
  <si>
    <t>What percentage of the unique visitors to the national portal is foreign?</t>
  </si>
  <si>
    <t>o Please fill the percentage below and select 'see answer box'.</t>
  </si>
  <si>
    <t xml:space="preserve">21.64% (1.27% higher than 2020) </t>
  </si>
  <si>
    <t>Do you monitor what keywords are used to search for data and content on the portal?</t>
  </si>
  <si>
    <t xml:space="preserve">The top 10 most searched terms during 2021 are the following: 
1. Covid 
2. Madrid 
3. Municipalities 
4. Tourism 
5. Companies 
6. Valencia 
7. Population 
8. Barcelona 
9. Traffic 
10. Health </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</si>
  <si>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</si>
  <si>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</si>
  <si>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</si>
  <si>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1.- Public sector (12673) 
2.- Demography (9076) 
3.- Society and welfare (8063) 
4.- Employment (7202) 
5.- Environment (6775) 
* number of datasets as of 17th July 2022</t>
  </si>
  <si>
    <t xml:space="preserve">What datasets are the top 5 most frequently consulted on the portal, with 1 being the most popular one? </t>
  </si>
  <si>
    <t>o Please indicate 1 = name dateset X, 2 = name dataset Y etc. and select 'see answer box'</t>
  </si>
  <si>
    <t xml:space="preserve">1.- Evolution of coronavirus disease (COVID-19) 
2.- ONCE kiosks 
3.- Educational centres in Galicia 
4.- Municipalities of the province of Barcelona 
5.- BOPB (Official Gazette of the Province of Barcelona) 
* most visited datasets from 1/12/2016 (accumulated total) as of 17th July 2022 </t>
  </si>
  <si>
    <t xml:space="preserve">Do you take measures to optimise the search and discoverability of content (data and editorial)? </t>
  </si>
  <si>
    <t xml:space="preserve">On the home page of http://datos.gob.es (Featured section) there is a content carousel that is updated weekly to report on the five outstanding new features of the portal. 
Likewise, new editorial content (news, events, guides and reports) is broadcast on Twitter and Linkedin. A biweekly newsletter is also generated to inform followers of the latest news about published content and featured datasets. 
When searching the data catalogue, recently added datasets appear by default, making it easy for users to discover them. On the other hand, improvements have been introduced in the faceted search mechanism, in such a way that it is possible to combine and/or order criteria alphabetically or quantitatively.  
In the audits carried out on publishing organisations regarding the quality of their data publications, improvements in metadata management are proposed to make better use of existing search options: themes, labels, formats, free text, etc. 
Loose datasets available for the most reused formats have been included on the home page: CSV and APIs.  
In addition, a new category of interactive content has been created to explain to users how to develop visualisations from open data available on the portal. Available at: 
https://datos.gob.es/en/documentacion/tipo/visualizaciones-paso-paso-3923 </t>
  </si>
  <si>
    <t xml:space="preserve">Is the metadata on your portal available in clear plain language to enable both humans and machines to read and understand it? </t>
  </si>
  <si>
    <t>o If no, please briefly explain why.</t>
  </si>
  <si>
    <t xml:space="preserve">Each fact sheet on each dataset details all the metadata adjusted by the data publishers, as can be seen in the following dataset example: 
https://datos.gob.es/en/catalogo/a16003011-distribucion-de-la-flota-pesquera-por-subsectores-edades-y-tripulacion-empleada-en-la-cae-2021 
The same information can be obtained in CSV, XML, JSON, Turtle, RDF/XML format by clicking on the corresponding icons on the page of each dataset. Likewise, through content negotiation, it is possible to obtain the RDF/XML version of the data sheet by adding the ‘.rdf’ extension to the URL access dataset. For example: 
https://datos.gob.es/en/catalogo/a16003011-distribucion-de-la-flota-pesquera-por-subsectores-edades-y-tripulacion-empleada-en-la-cae-2021.rdf </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</si>
  <si>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</si>
  <si>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</si>
  <si>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</si>
  <si>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</si>
  <si>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</si>
  <si>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</si>
  <si>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</si>
  <si>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</si>
  <si>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</si>
  <si>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</si>
  <si>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</si>
  <si>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</si>
  <si>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</si>
  <si>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 xml:space="preserve">The portal mainly publishes open data from all levels of public administration (State, Regional and Local Administration, Universities, Other Institutions). 
The incorporation of public sector initiatives is progressive under current legislation, occurring to a greater extent at the State and Regional levels (76% of the total datasets).  
At the local level, Spain has numerous municipalities with less than 10,000 inhabitants that do not have the technical or personal resources to publish open data. However, 16.5% of the publishers come from the local level.  
On the other hand, the number of initiatives in the field of Public Universities is progressively increasing (currently 12).  
In 2021, 7 new data initiatives belonging to the public sector have been added to the national catalogue. As of 31st December 2021, there were 161 publishers. </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</si>
  <si>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</si>
  <si>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</si>
  <si>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</si>
  <si>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</si>
  <si>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</si>
  <si>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</si>
  <si>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 xml:space="preserve">When a new open data initiative arises at any level of the public sector, a first contact is established to publicise the Aporta initiative and offer technical information on how to carry out a data federation process through datos.gob.es and data.europa.eu. 
The support service is focused on advising and helping organisations to publish their data openly and reference them through datos.gob.es: https://datos.gob.es/en/advice-and-support. This service also acts proactively, approaching data publishers to perform metadata quality audits and make proposals for new sets of data of interest that can be published on datos.gob.es 
See evidence here: https://datos.gob.es/sites/default/files/datosgobes/dimension3_evidenciapregunta_92b_113a.jpg </t>
  </si>
  <si>
    <t>93a</t>
  </si>
  <si>
    <t xml:space="preserve">Besides the national open data portal, are there other regional and local portals? </t>
  </si>
  <si>
    <t>o If yes, please provide a complete list and the links to these portals.</t>
  </si>
  <si>
    <t xml:space="preserve">There are numerous open data portals launched by various local initiatives. The portals of the largest cities are federated with the national catalogue datos.gob.es. On the other hand, all regional portals are federated. 
URL with the list of portals: https://datos.gob.es/en/accessible-initiatives </t>
  </si>
  <si>
    <t>93b</t>
  </si>
  <si>
    <t xml:space="preserve">Are regional and local portals listed above and their data sources discoverable via the national portal? </t>
  </si>
  <si>
    <t xml:space="preserve">o If not applicable, please briefly explain why. </t>
  </si>
  <si>
    <t xml:space="preserve">IA list of the 309 existing open data initiatives to date can be found in the ‘Initiative Map’ section available at https://datos.gob.es/en/iniciativas. 
Local Administration (229) 
State Administration (44) 
Regional Administration (18) </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</si>
  <si>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</si>
  <si>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</si>
  <si>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</si>
  <si>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 xml:space="preserve">At a regional level, 16 autonomous communities publish their data at datos.gob.es. Of these, 15 (93%) perform automatic federation in the national catalogue.  
At the local level, 229 initiatives are identified in Spain. Of these, 50 - the municipalities with the largest number of inhabitants - federate their data at datos.gob.es, 35 of which (70%) do so automatically. 
In terms of the number of datasets, 40% of the datasets published in the national catalogue come from the regional sphere and 16% come from local entities. </t>
  </si>
  <si>
    <t>94a</t>
  </si>
  <si>
    <t>Does the national portal include datasets that are real-time or dynamic?</t>
  </si>
  <si>
    <t xml:space="preserve">o If yes, please provide URLs to real-time and/or dynamic data featured via the national portal. </t>
  </si>
  <si>
    <t xml:space="preserve">The faceted browser provides two options for obtaining datasets in real time: 
On the one hand, it is possible to filter the update frequency of the datasets. Of the possible options, datasets that have a continuous update frequency of less than 5 minutes are considered real time or near real time. The datasets in this category include the following: 
Continuous (120)  
Every 1 minutes (151)  
Every 2 minutes (3)  
Every 5 minutes (4)  
- On the other hand, the faceted search engine makes it possible to filter the data provided by APIs or web services that typically link data served in real time. This filtering by format uses an icon to differentiate data accessible via API or OGC web services (WMS, WFS). 
In addition, a highlight of the latest data sets that offer data via API or web services has been incorporated into the home page. 
See evidence: 
https://datos.gob.es/sites/default/files/datosgobes/dimension3_evidenciapregunta_94a.png 
Finally, to encourage the publication of data in real time, a guide has been published to explain to publishers the use of APIs to offer quality dynamic data: https://datos.gob.es/en/documentacion/practical-guide-publishing-open-data-using-apis </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</si>
  <si>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</si>
  <si>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</si>
  <si>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</si>
  <si>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</si>
  <si>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</si>
  <si>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</si>
  <si>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</si>
  <si>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</si>
  <si>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 xml:space="preserve">This line of action is not currently included because the service is promoting the publication of data from public sources with guarantees on the veracity and objectivity of the published data. 
</t>
  </si>
  <si>
    <t xml:space="preserve">Do you have an overview of the data providers (official and non-official) on your national portal? </t>
  </si>
  <si>
    <t>o If yes, please list the most important below.</t>
  </si>
  <si>
    <t xml:space="preserve">Data sets from official public sector bodies are published in the national data catalogue. However, during 2021, datasets from the first private entity (Mondragón University) were published as a result of a research project financed with funds from the European Union. </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</si>
  <si>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</si>
  <si>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</si>
  <si>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</si>
  <si>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</si>
  <si>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</si>
  <si>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</si>
  <si>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</si>
  <si>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 xml:space="preserve">The national datos.gob.es catalogue is part of the actions that make up the Spanish government’s ‘Aporta’ initiative on open data. The national strategy is seen as a public policy with funds from the administration itself for its management and support.  
This sustainability is based on the current agreement (C-003/19-ED) between the General State Administration, through the current Ministry of Economic Affairs and Digital Transformation, and the public business entity Red.es to promote the opening and the re-use of public sector information. The duration of the Agreement extends until March 2023 with the possible extension for another four years. See information here: https://www.boe.es/diario_boe/txt.php?id=BOE-A-2019-6689 </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</si>
  <si>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</si>
  <si>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</si>
  <si>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</si>
  <si>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</si>
  <si>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 xml:space="preserve">The following URLs indicate the presence of the social media initiative: 
https://twitter.com/datosgob 
https://www.linkedin.com/organization-guest/company/datos-gob-es 
https://www.youtube.com/user/datosgob 
https://es.slideshare.net/datosgob 
https://www.flickr.com/photos/datosgob/ </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</si>
  <si>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</si>
  <si>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</si>
  <si>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</si>
  <si>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 xml:space="preserve">The coordination team of the Aporta Initiative regularly participates in events and information sessions to promote activities related to open data. Specifically, during 2021 the team participated in a significant number of events: 
- face-to-face events (2) 
- training courses and activities (2) 
- virtual meetings with public bodies (25) </t>
  </si>
  <si>
    <t>Are the portal’s source code as well as relevant documentation and artifacts made available to the public (e.g., on platforms such as GitHub or GitLab)?</t>
  </si>
  <si>
    <t xml:space="preserve">o If yes, please provide platform name and the URL to the portal’s account on this platform.  </t>
  </si>
  <si>
    <t xml:space="preserve">The initiative has an organisation account on Github where different repositories are available with information and useful code for implementing open data portals, vocabularies or data re-use.  
https://github.com/datosgobes 
Specifically, the source code of the datos.gob.es portal is available in the repository: 
https://github.com/datosgobes/datos.gob.es </t>
  </si>
  <si>
    <t>Was there a user satisfaction survey concerning the national portal conducted in the past year?</t>
  </si>
  <si>
    <t xml:space="preserve">o If yes, please briefly describe the key findings gained through this survey. </t>
  </si>
  <si>
    <t xml:space="preserve">In 2021, the community of re-users and publishers has been invited to answer the annual questionnaire aimed at measuring their degree of satisfaction with the datos.gob.es platform. See here: https://datos.gob.es/es/cuestionario-de-satisfaccion </t>
  </si>
  <si>
    <t>104a</t>
  </si>
  <si>
    <t xml:space="preserve">Is there a process by which the portal is reviewed and improved regularly? </t>
  </si>
  <si>
    <t>o If yes, please briefly describe this process.</t>
  </si>
  <si>
    <t>The portal’s support and functional management team and the maintenance and progress team meet weekly to review and evaluate the changes necessary in the platform with the aim of correcting the incidents that arise, making the improvements identified to solve the problems that users encounter or to increase/enrich the functionalities it currently supports. The decisions that are adopted are executed by the platform’s progress, development and maintenance team, which makes the necessary technical and evolutionary adjustments. Control and monitoring are supervised using the Jira platform. 
Likewise, a monthly report is sent to publishers detailing the datasets that may present access problems as a result of a periodic process of checking broken links. 
In addition, these actions are reinforced annually with the user satisfaction survey and the individualised quality studies of the metadata that are carried out periodically.</t>
  </si>
  <si>
    <t>104b</t>
  </si>
  <si>
    <t xml:space="preserve">If yes, what is the frequency of these reviews? </t>
  </si>
  <si>
    <t>quarterly</t>
  </si>
  <si>
    <t>bi-annually</t>
  </si>
  <si>
    <t>annually</t>
  </si>
  <si>
    <t>less frequently</t>
  </si>
  <si>
    <t>104c</t>
  </si>
  <si>
    <t>If yes, is the users’ feedback considered in the review process?</t>
  </si>
  <si>
    <t xml:space="preserve">The results of the last satisfaction survey carried out show include the following results: 
- The sections that are most useful to portal users are the data catalogue and the sections: interact (documentation), current affairs (news, events, interviews) and innovation blog. 
- The most valued services are the news and novelties service, the bulletin service, the guides and training material service and the data set publication service. 
- The most useful actions for promoting data re-use are the publication of success stories, followed by training and publication of guides, and contests/challenges. 
Based on these suggestions, the generation of editorial content related to the aspects outlined continues to increase, through the following actions (with the number of new elements created during 2021 in parentheses): 
- news (47) 
- events (13) 
- interviews (11) 
- practical guides (3) 
- videos (33) 
- reports (4) 
- blog posts (56) 
- step-by-step visualisations (4) 
- contests / challenge (1) </t>
  </si>
  <si>
    <t>105a</t>
  </si>
  <si>
    <t>Do you monitor via a dashboard the characteristics of the data published on the portal, such as the distribution across categories, static vs. real-time data and how these change over time?</t>
  </si>
  <si>
    <t>The portal has two types of dashboards: 
- Public, which reports on general aspects of the portal through indicators such as: visits to datos.gob.es, initiatives, applications and re-use cases published, published data sets, data sets by administration level or by category, most visited data sets, distributions by format, etc. at the URL: https://datos.gob.es/en/dashboard 
- Private, available to each publisher and administrator of the portal, which they can consult, among other indicators: the evolution of visits to datos.gob.es by sections; evolution of data sets by level of administration; evolution of data sets by agency; volume of data sets according to the number of distributions; most voted datasets; number of published contents; number of votes for published content; evolution of publishing bodies, by level of administration, by form of updating; active user accounts by organisation, etc. 
See evidence: 
https://datos.gob.es/sites/default/files/datosgobes/dimension3_evidenciapregunta_105b_1.jpg 
https://datos.gob.es/sites/default/files/datosgobes/dimension3_evidenciapregunta_105b_2.png</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</si>
  <si>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</si>
  <si>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</si>
  <si>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</si>
  <si>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</si>
  <si>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In addition to the dashboard mechanisms mentioned above, the portal has a backoffice that allows certain actions to be carried out by publishers to be monitored. These actions allow publishers to take action on the feedback they receive. The most relevant functionalities available are: 
- federation management console, through which publishers manage and schedule automatic data federation (harvesting) tasks. 
- check for broken links. This functionality allows publishers to see the results of the periodic broken link checks that the platform performs on the availability of the distributions published. 
- data availability, which makes it possible to manage data requests received by publishers, providing feedback to users and changing the status of each request based on the availability of new datasets. 
- comment management, to respond to comments on data sets received from users. 
- user management, which allows publishers to maintain user accounts authorised to interact with the portal. 
See evidence: https://datos.gob.es/sites/default/files/datosgobes/dimension3_evidenciapregunta_105b_2.png</t>
  </si>
  <si>
    <t xml:space="preserve">Please share a URL as well. </t>
  </si>
  <si>
    <t>We have included the url with the evidence</t>
  </si>
  <si>
    <t>End of Dimension 3: Open Data Portal</t>
  </si>
  <si>
    <t>Dimension 3: Portal is completed</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</si>
  <si>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</si>
  <si>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</si>
  <si>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</si>
  <si>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</si>
  <si>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</si>
  <si>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</si>
  <si>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 xml:space="preserve">The NTI-RISP (technical standard compatible with the DCAT standard for the interoperability of data catalogues) establishes common conditions on the selection, identification, description, format, conditions of use and availability of the data sets produced or guarded by the public sector. These conditions are intended to facilitate and guarantee the re-use process, ensuring the persistence of information, the use of open formats, as well as the appropriate terms and conditions of use. Specifically, section III.5 of the NTI-RISP indicates that the information resources of periodic production or collection made available for re-use will be updated to their latest versions and the date of last update will be indicated, as well as the period of the update. 
In this sense, the initiative promotes the management of data sets published automatically and periodically via federation (harvesting). Through the federation console, publishers are informed when there has been a problem updating the metadata so that they can be corrected.  </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</si>
  <si>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</si>
  <si>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</si>
  <si>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</si>
  <si>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</si>
  <si>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</si>
  <si>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</si>
  <si>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</si>
  <si>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</si>
  <si>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</si>
  <si>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</si>
  <si>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</si>
  <si>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</si>
  <si>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 xml:space="preserve">All metadata is updated in the portal in real time each time a scheduled federation task is run or a manual dataset is uploaded or update is performed. </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</si>
  <si>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</si>
  <si>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</si>
  <si>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</si>
  <si>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 xml:space="preserve">In Spain, the role of specifying and adding new HVDS categories to those proposed from Europe falls to the Data Office. In recent months, work is being done there, keeping in mind the FAIR principles that ensure that the data available have the precise quality to generate final value. Specifically, the office promotes the fact that these are based on structures that guarantee the transversal use of the data (through federation mechanisms). 
In this context, within the PSI Groups, Spain will present the work carried out in Spain on the definition of vocabularies and data models. Among others, it will contribute to the efforts being made in projects intended to promote the interoperability -semantic, technical or organisational- of data, such as that developed during 2021 [https://ciudades-abiertas.es/vocabularios/]. The initiative currently has a repository focused on growing in the coming months, compiling vocabularies of common use in the local area, applicable in certain cases to the HVDS. 
https://github.com/datosgobeshttps://github.com/datosg </t>
  </si>
  <si>
    <t>4.2 Monitoring and measures</t>
  </si>
  <si>
    <t>111a</t>
  </si>
  <si>
    <t>Do you monitor the quality of the metadata available on your portal?</t>
  </si>
  <si>
    <t>o If yes, please briefly explain how this monitoring takes place. If applicable, please provide the URL to this monitoring mechanism.</t>
  </si>
  <si>
    <t xml:space="preserve">The quality of the metadata is checked at the time of registration and/or update of each dataset. Datasets that do not meet the quality standards established in the Spanish NTI-RISP compatible with DCAT are not allowed. The automatic federation mechanism or the manual upload method generates reports addressed to the publishers reporting when these quality standards are not met so that the metadata can be adjusted correctly. Changes are not saved to the dataset catalogue until they are successful. 
On the other hand, individualised audit processes are continuously carried out on publishers on the quality of metadata currently published on the portal. This audit follows the methodological approach of the Metadata Quality Assessment (MQA) proposed by the European Data Portal, evaluating the quality of metadata based on three complementary dimensions: discovery, interoperability and context. 
See evidence at: https://datos.gob.es/sites/default/files/datosgobes/dimension3_evidenciapregunta_92b_111a.jpg 
Likewise, as has been mentioned previously, distribution URLs are periodically evaluated to inform data managers of possible broken links. This analysis generates a report in the portal for administrators and is also emailed to publishers. 
See evidence: 
https://datos.gob.es/sites/default/files/datosgobes/dimension3_evidenciapregunta_111b_111a.png </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</si>
  <si>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</si>
  <si>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</si>
  <si>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</si>
  <si>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</si>
  <si>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 xml:space="preserve">A quantitative report on the quality of metadata is published annually at the following URL: 
https://datos.gob.es/sites/default/files/datosgobes/informe_calidad_metadatos_2022.pdf 
On the other hand, the reports of the automatic federations of data sets that collect details regarding the adjustment of metadata and the reports of broken links in the distributions are accessible only to publisher users and portal administrators.  
See evidence: 
https://datos.gob.es/sites/default/files/datosgobes/dimension3_evidenciapregunta_111b_1.png 
https://datos.gob.es/sites/default/files/datosgobes/dimension3_evidenciapregunta_111b_2.png 
https://datos.gob.es/sites/default/files/datosgobes/dimension3_evidenciapregunta_111b_111a.png </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</si>
  <si>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</si>
  <si>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</si>
  <si>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</si>
  <si>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The personalised audit documents for publishers provide a reference to the wizard for adjusting the re-use conditions of Open Data of the European Data Portal: 
https://www.europeandataportal.eu/es/training/licensing-assistant 
On the other hand, the training unit is available https://datos.gob.es/en/documentacion/pautas-metodologicas-para-la-apertura-de-datos which contains basic guidelines for choosing the license for the data. 
A practical manual for improving metadata quality is also available that includes references for adjusting the license model: https://datos.gob.es/en/documentacion/practical-manual-improve-open-data-quality 
This manual is being updated taking as reference the publication “Data.europa.eu data quality guidelines” published by the Publication Office of the European Union: 
https://op.europa.eu/en/publication-detail/-/publication/023ce8e4-50c8-11ec-91ac-01aa75ed71a1</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</si>
  <si>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</si>
  <si>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</si>
  <si>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 xml:space="preserve">Currently, the Initiative promotes the use of standard licenses for the re-use of public sector information in Spain. 
The current legislation (RD. Law 24/2021) in its Article 4. Administrative regime for re-use, indicates that open data publishers may provide standard licenses for the re-use of documents, which must be available in digital format and be processable electronically. The conditions incorporated in the licenses must respect the following criteria: 
a) They must be clear, fair and transparent. 
b) They must not restrict the possibilities of reuse or limit competition. 
c) They should not be discriminatory for comparable categories of re-use, including cross-border re-use. 
However, since 2011, the existing legal norm (RD 1495/2011) has already defined its own license, since when it was published in that year, the use of standard licenses for data was not common. Therefore, they specified simple terms of use specifically designed to encourage the re-use of public sector information. These conditions are compatible with the CC-BY 4.0 license. 
These conditions can be viewed at the following URL: 
https://datos.gob.es/en/avisolegal 
Royal Decree 24/2021: https://www.boe.es/buscar/act.php?id=BOE-A-2021-17910 
Royal Decree 1495/2011: https://www.boe.es/diario_boe/txt.php?id=BO </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</si>
  <si>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</si>
  <si>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</si>
  <si>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</si>
  <si>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</si>
  <si>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</si>
  <si>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 xml:space="preserve">The available publication guides report the data managers of both licenses: the general conditions contained in the current legislation and the standard licenses (CC) so the most convenient license can be determined based on their information and the target audience. In addition, managers are guided on the parallelism between the two through notes such as the one referred to below: 
https://datos.gob.es/en/blog/creative-commons-licenses-and-general-conditions-reuse-public-sector-information-spain </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</si>
  <si>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</si>
  <si>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</si>
  <si>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</si>
  <si>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</si>
  <si>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</si>
  <si>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</si>
  <si>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</si>
  <si>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</si>
  <si>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</si>
  <si>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</si>
  <si>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</si>
  <si>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</si>
  <si>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</si>
  <si>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</si>
  <si>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</si>
  <si>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</si>
  <si>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</si>
  <si>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</si>
  <si>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</si>
  <si>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</si>
  <si>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 xml:space="preserve">In addition to the audits on the quality of metadata that are carried out periodically for the publishing bodies, guides with guidelines and good practices are published on the portal to encourage the publication of data in machine-readable formats that are easily reusable by all types of users. In this line, reports with success stories and trends are also published. Some examples of these recently published documents: 
- Practical guide for publishing linked data in RDF: https://datos.gob.es/es/documentacion/guia-practica-para-la-publicacion-de-datos-enlazados-en-rdf 
- Practical guide for publishing spatial data: 
https://datos.gob.es/es/documentacion/guia-practica-para-la-publicacion-de-datos-espaciales 
- Practical guide for publishing tabular data in CSV format: https://datos.gob.es/es/documentacion/guia-practica-para-la-publicacion-de-datos-tabulares-en-archivos-csv 
- Practical guide for publishing data through APIs: 
https://datos.gob.es/es/documentacion/guia-practica-para-la-publicacion-de-datos-abiertos-usando-apis 
- How to implement Linked Data, real case of the Aragón Open Data portal: https://datos.gob.es/es/documentacion/como-implementar-linked-data-caso-real-del-portal-aragon-open-data 
- Open data in real time: use cases for smart cities: https://datos.gob.es/es/documentacion/datos-abiertos-en-tiempo-real-casos-de-uso-para-ciudades-inteligentes 
- Guide that defines 40 priority data sets to be published by municipalities: https://datos.gob.es/es/documentacion/datos-abiertos-femp-2019-40-conjuntos-de-datos-publicar-por-las-entidades-locales </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</si>
  <si>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</si>
  <si>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</si>
  <si>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</si>
  <si>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 xml:space="preserve">During 2021, virtual work sessions (25) have been held with public bodies to fundamentally guide the automatic metadata federation processes. These sessions address various aspects related to the quality of metadata, notably including the availability of machine-processable data through the presentation of practical examples to understand, among other cases, how to publish time series of data or geo-referenced information. </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</si>
  <si>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</si>
  <si>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</si>
  <si>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</si>
  <si>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 xml:space="preserve">In addition to the virtual sessions mentioned, courses were given in 2021 for personnel from public bodies focused on quality metadata management.  
One of these courses has been aimed at personnel with advanced knowledge in geographic information management with the goal of making known the properties of the DCAT-AP and GeoDCAT-AP standards. The course syllabus includes: 
• Geographic information and metadata according to Regulation (EC) No. 1205/2008. 
• Justification and differences between the Official INSPIRE Official Data and Services Catalogue (CODSI) and the IDEE Catalog. Resources of the National Cartographic System.  
• Directive (EU) 2019/1024 of the European Parliament and of the Council, of 20th June 2019, regarding open data and the reuse of public sector information. 
• Concept of open data and the official open data platform. 
• Harvesting methodology between data portals and the National Catalogue. 
• Introduction to the DCAT-AP 2.0.1 Application Profile and differences with the current profile. 
• GeoDCAT-AP: Differences with the extension of the DCAT-AP profile for the description of geographic information in open data portals. 
• The European Open Data Portal (EDP). Current status and ongoing projects. 
• Current status of monitoring compliance with INSPIRE Directive regulations. </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</si>
  <si>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</si>
  <si>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</si>
  <si>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</si>
  <si>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</si>
  <si>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A new section has been created on the portal that collects reports published on data.europa.eu and other European Union websites, such as the Publications Office or JoinUp, among others, which aims to disseminate valuable references for data publishers.  
https://datos.gob.es/es/documentacion/autoria/union-europea-4144 
The Spanish specification for the interoperability of data catalogues, NTI-RISP, compatible with DCAT, is currently in the phase of adaptation to the DCAT-AP 2.1 specification and will soon be the reference standard for data catalogues in Spain. 
However, steps have been under way for some time to spread DCAT-AP and its characteristics. Here are some references: 
- Metadata audits carried out for public bodies are based on the Metadata Quality Assessment (MQA), whose quality guidelines are based on DCAT-AP.  
- Articles and bits of knowledge that put the spotlight on the DCAT-AP specification: 
-- “DCAT-AP 2.0.1. How has the European reference specification for the description of open data catalogues evolved?” at https://datos.gob.es/es/blog/dcat-ap-201-como-ha-evolucionado-la-especificacion-de-referencia-europea-para-la-descripcion-de 
-- Data vocabularies, why are they important?: https://datos.gob.es/es/blog/vocabularios-de-datos-por-que-son-importantes 
-- Description and link to available Resources on DCAT-AP: https://datos.gob.es/es/documentacion/recursos-disponibles-para-conocer-mas-sobre-dcat-ap 
- Report on DCAT-AP and its extensions: https://datos.gob.es/es/documentacion/dcat-ap-y-sus-extensiones-contexto-y-evolucion. 
-- Reference and explanation about DCAT-AP Versions: https://datos.gob.es/es/documentacion/dcat-ap-perfil-de-aplicacion-de-dcat-para-portales-open-data-europeos 
-- E-learning didactic unit on DCAT-AP and the Spanish application profile of DCAT, which is the “Technical Standard for Re-use Interoperability”: https://datos.gob.es/es/documenta</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</si>
  <si>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</si>
  <si>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</si>
  <si>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</si>
  <si>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</si>
  <si>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</si>
  <si>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</si>
  <si>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</si>
  <si>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</si>
  <si>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</si>
  <si>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</si>
  <si>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</si>
  <si>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</si>
  <si>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 xml:space="preserve">The Spanish specification for the interoperability of data catalogues, NTI-RISP, was defined in 2013 [https://www.boe.es/eli/es/res/2013/02/19/(4)/con] and is DCAT compliant. At this time, it is in the phase of adaptation to the DCAT-AP 2.1 specification and will soon be the reference standard for the interoperability of data catalogues in Spain. </t>
  </si>
  <si>
    <t>124a</t>
  </si>
  <si>
    <t>Do you investigate the most common causes for the lack of DCAT-AP compliance?</t>
  </si>
  <si>
    <t>124b</t>
  </si>
  <si>
    <t>If yes, what are the main causes for the lack of DCAT-AP compliance?</t>
  </si>
  <si>
    <t>o Please list the most common causes below and select 'see answer box'.</t>
  </si>
  <si>
    <t xml:space="preserve">The main discrepancies are due to the NTI-RISP being developed prior to the DCAT-AP specification and the creation of controlled vocabularies by the EU Publications Office. In this sense, the NTI-RISP defined in its creation specific taxonomies to describe: themes/data categories and define the geographical coverage (provinces and regions of Spain). Specifically: 
https://datos.gob.es/es/kos/sector-publico/sector 
https://datos.gob.es/es/recurso/sector-publico/territorio </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</si>
  <si>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</si>
  <si>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</si>
  <si>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</si>
  <si>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</si>
  <si>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</si>
  <si>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</si>
  <si>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</si>
  <si>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</si>
  <si>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</si>
  <si>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 xml:space="preserve">The open data initiative has always taken into account the 5-Star Open Data model to classify distributions of data sets based on their publication format. In addition, since the recent creation of the Government of Spain’s Data Office, they take the FAIR principles as a basis for defining the guiding principles for the data and its infrastructures and facilitate its re-use. The initiative promotes the publication of open data from the 3-Star level of the Open Data scale and recommends progression within said scale. An example of this promotion is the “practical guide for the publication of linked data in RDF” that describes the process of transforming tabular datasets in CSV (3-Star) into linked and semantically enriched data (5-Star): 
https://datos.gob.es/es/documentacion/guia-practica-para-la-publicacion-de-datos-enlazados-en-rdf 
Reference to 5-Star Open Data categorised formats is available at the following URL: 
https://datos.gob.es/es/faq/que-nivel-de-la-escala-de-las-5-estrellas-pertenece-cada-uno-de-los-formatos-disponibles-en </t>
  </si>
  <si>
    <t>Do you conduct activities to promote and familiarise data providers with ways to ensure higher quality data (such as promoting the model referenced in the previous question)?</t>
  </si>
  <si>
    <t xml:space="preserve">Continuous promotion and dissemination of good practices is carried out to improve the quality of open data and specifically in the availability of data at the higher levels of the 5-Star Open Data scale. Some significant examples are the following: 
- Interview with the person in charge of the University of Extremadura who explains the implementation of a portal with quality open data that uses ontological schemes and represents all the data in RDF. This organisation already benefits directly from organising the information it publishes in this way from the enormous potential for extracting and managing information for multiple purposes. One of the results obtained is the automatic generation of the annual research report through SPARQL queries. 
https://datos.gob.es/es/comunidad-risp/entrevista-adolfo-lozano-director-de-la-oficina-de-transparencia-y-datos-abiertos-de 
- The following URL explains how to implement a 5-Star open data portal from scratch. It describes one of the most advanced initiatives in our country: 
https://datos.gob.es/es/documentacion/como-implementar-linked-data-caso-real-del-portal-aragon-open-data 
- Finally, mention the training unit https://datos.gob.es/es/documentacion/pautas-metodologicas-para-la-apertura-de-datos where the 5-star scale is explained in the section on choosing formats for publishing the data. </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</si>
  <si>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</si>
  <si>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</si>
  <si>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</si>
  <si>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</si>
  <si>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</si>
  <si>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</si>
  <si>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</si>
  <si>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</si>
  <si>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</si>
  <si>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</si>
  <si>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</si>
  <si>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</si>
  <si>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</si>
  <si>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</si>
  <si>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</si>
  <si>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On the one hand, the initiative produces an annual report that assesses the status of the metadata of data sets with respect to their declaration. The report defines and quantifies objective indicators that use SPARQL queries to permit automatic measurement of the description of all the data sets available in datos.gob.es on the following aspects: 
 - Optional metadata declared. 
- Creation, modification and update frequency. 
- Re-use conditions. 
- Distribution formats according to the Open Data 5star scale. The results of this last section constitute the evidence of the results shown in questions 128a-128d. 
The report is available at the URL: https://datos.gob.es/sites/default/files/datosgobes/informe_calidad_metadatos_2022.pdf
https://datos.gob.es/sites/default/files/datosgobes/queries_sparql_declaracion_metadatos_2022.txt
 On the other hand, the results of the metadata quality audits carried out periodically on the data publishing bodies continue through a compliance verification procedure in the application of the proposed improvement recommendations. These recommendations are accompanied by the necessary support to ensure their achievement. Generally, the organisations accept and satisfactorily apply these recommendations. This monitoring is not public since it is carried out individually for the publishing bodies.</t>
  </si>
  <si>
    <t>End of Dimension 4: Open Data Quality</t>
  </si>
  <si>
    <t>Dimension 4: Quality is completed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</si>
</sst>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4"/>
      <color rgb="FF70AD47"/>
      <name val="Calibri"/>
      <family val="2"/>
    </font>
    <font>
      <b/>
      <sz val="11"/>
      <name val="Calibri"/>
      <family val="2"/>
      <scheme val="minor"/>
    </font>
    <font>
      <b/>
      <sz val="36"/>
      <color theme="1"/>
      <name val="Calibri"/>
      <family val="2"/>
      <scheme val="minor"/>
    </font>
    <font>
      <b/>
      <sz val="36"/>
      <color theme="0"/>
      <name val="Calibri"/>
      <family val="2"/>
      <scheme val="minor"/>
    </font>
    <font>
      <b/>
      <sz val="11"/>
      <color rgb="FF000000"/>
      <name val="Calibri"/>
      <family val="2"/>
      <scheme val="minor"/>
    </font>
    <font>
      <b/>
      <sz val="20"/>
      <color theme="1"/>
      <name val="Calibri"/>
      <family val="2"/>
      <scheme val="minor"/>
    </font>
    <font>
      <b/>
      <sz val="20"/>
      <color theme="0"/>
      <name val="Calibri"/>
      <family val="2"/>
      <scheme val="minor"/>
    </font>
    <font>
      <b/>
      <sz val="20"/>
      <color rgb="FF000000"/>
      <name val="Calibri"/>
      <family val="2"/>
      <scheme val="minor"/>
    </font>
    <font>
      <i/>
      <sz val="20"/>
      <color rgb="FF000000"/>
      <name val="Calibri"/>
      <family val="2"/>
      <scheme val="minor"/>
    </font>
    <font>
      <sz val="20"/>
      <color rgb="FF000000"/>
      <name val="Calibri"/>
      <family val="2"/>
      <scheme val="minor"/>
    </font>
    <font>
      <sz val="20"/>
      <color theme="1"/>
      <name val="Calibri"/>
      <family val="2"/>
      <scheme val="minor"/>
    </font>
    <font>
      <sz val="11"/>
      <name val="Calibri"/>
      <family val="2"/>
      <scheme val="minor"/>
    </font>
    <font>
      <sz val="11"/>
      <color rgb="FF000000"/>
      <name val="Calibri"/>
      <family val="2"/>
      <scheme val="minor"/>
    </font>
    <font>
      <sz val="7"/>
      <color rgb="FF000000"/>
      <name val="Calibri"/>
      <family val="2"/>
      <scheme val="minor"/>
    </font>
    <font>
      <b/>
      <sz val="12"/>
      <color rgb="FF000000"/>
      <name val="Calibri"/>
      <family val="2"/>
      <scheme val="minor"/>
    </font>
    <font>
      <i/>
      <sz val="11"/>
      <color rgb="FF000000"/>
      <name val="Calibri"/>
      <family val="2"/>
      <scheme val="minor"/>
    </font>
    <font>
      <b/>
      <sz val="12"/>
      <name val="Calibri"/>
      <family val="2"/>
      <scheme val="minor"/>
    </font>
    <font>
      <sz val="12"/>
      <color rgb="FF000000"/>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b/>
      <sz val="7"/>
      <color theme="1"/>
      <name val="Calibri"/>
      <family val="2"/>
      <scheme val="minor"/>
    </font>
    <font>
      <i/>
      <sz val="7"/>
      <color theme="9"/>
      <name val="Calibri"/>
      <family val="2"/>
      <scheme val="minor"/>
    </font>
    <font>
      <b/>
      <sz val="11"/>
      <color theme="9" tint="-0.249977111117893"/>
      <name val="Calibri"/>
      <family val="2"/>
      <scheme val="minor"/>
    </font>
    <font>
      <u/>
      <sz val="11"/>
      <name val="Calibri"/>
      <family val="2"/>
      <scheme val="minor"/>
    </font>
    <font>
      <b/>
      <sz val="12"/>
      <color theme="1"/>
      <name val="Calibri"/>
      <family val="2"/>
      <scheme val="minor"/>
    </font>
    <font>
      <sz val="9"/>
      <name val="Calibri"/>
      <family val="2"/>
      <scheme val="minor"/>
    </font>
  </fonts>
  <fills count="22">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bgColor rgb="FF000000"/>
      </patternFill>
    </fill>
    <fill>
      <patternFill patternType="solid">
        <fgColor theme="6" tint="0.79998168889431442"/>
        <bgColor indexed="64"/>
      </patternFill>
    </fill>
    <fill>
      <patternFill patternType="solid">
        <fgColor theme="6" tint="0.59999389629810485"/>
        <bgColor rgb="FF000000"/>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5A9CFF"/>
        <bgColor indexed="64"/>
      </patternFill>
    </fill>
    <fill>
      <patternFill patternType="solid">
        <fgColor theme="6" tint="0.59999389629810485"/>
        <bgColor indexed="64"/>
      </patternFill>
    </fill>
    <fill>
      <patternFill patternType="solid">
        <fgColor rgb="FFFF6052"/>
        <bgColor rgb="FF000000"/>
      </patternFill>
    </fill>
    <fill>
      <patternFill patternType="solid">
        <fgColor theme="2"/>
        <bgColor indexed="64"/>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C00000"/>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215">
    <xf numFmtId="0" fontId="0" fillId="0" borderId="0" xfId="0"/>
    <xf numFmtId="0" fontId="2" fillId="0" borderId="0" xfId="0" applyFont="1" applyAlignment="1">
      <alignment horizontal="center" vertical="top" wrapText="1"/>
    </xf>
    <xf numFmtId="0" fontId="5" fillId="0" borderId="0" xfId="0" applyFont="1" applyAlignment="1">
      <alignment horizontal="left" vertical="top" wrapText="1"/>
    </xf>
    <xf numFmtId="0" fontId="0" fillId="0" borderId="0" xfId="0"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0" borderId="0" xfId="0" applyFont="1" applyAlignment="1">
      <alignment horizontal="left" vertical="top" wrapText="1"/>
    </xf>
    <xf numFmtId="0" fontId="9" fillId="3" borderId="0" xfId="0" applyFont="1" applyFill="1" applyAlignment="1" applyProtection="1">
      <alignment horizontal="right" vertical="top" wrapText="1"/>
      <protection locked="0"/>
    </xf>
    <xf numFmtId="0" fontId="10" fillId="0" borderId="0" xfId="0" applyFont="1" applyAlignment="1">
      <alignment horizontal="left" vertical="top" wrapText="1"/>
    </xf>
    <xf numFmtId="0" fontId="10" fillId="0" borderId="0" xfId="0" applyFont="1" applyAlignment="1" applyProtection="1">
      <alignment horizontal="left" vertical="top" wrapText="1"/>
      <protection locked="0"/>
    </xf>
    <xf numFmtId="0" fontId="11" fillId="0" borderId="0" xfId="0" applyFont="1" applyAlignment="1">
      <alignment horizontal="center" vertical="top" wrapText="1"/>
    </xf>
    <xf numFmtId="0" fontId="12" fillId="4" borderId="0" xfId="0" applyFont="1" applyFill="1" applyAlignment="1">
      <alignment horizontal="left" vertical="top" wrapText="1"/>
    </xf>
    <xf numFmtId="0" fontId="4" fillId="4" borderId="0" xfId="0" applyFont="1" applyFill="1" applyAlignment="1">
      <alignment horizontal="left" vertical="top" wrapText="1"/>
    </xf>
    <xf numFmtId="0" fontId="12" fillId="4" borderId="0" xfId="0" applyFont="1" applyFill="1" applyAlignment="1" applyProtection="1">
      <alignment horizontal="right" vertical="top" wrapText="1"/>
      <protection locked="0"/>
    </xf>
    <xf numFmtId="0" fontId="4" fillId="4" borderId="0" xfId="0" applyFont="1" applyFill="1" applyAlignment="1" applyProtection="1">
      <alignment horizontal="left" vertical="top" wrapText="1"/>
      <protection locked="0"/>
    </xf>
    <xf numFmtId="0" fontId="13" fillId="5" borderId="0" xfId="0" applyFont="1" applyFill="1" applyAlignment="1">
      <alignment horizontal="left" vertical="top" wrapText="1"/>
    </xf>
    <xf numFmtId="0" fontId="14" fillId="5" borderId="0" xfId="0" applyFont="1" applyFill="1" applyAlignment="1">
      <alignment horizontal="left" vertical="top" wrapText="1"/>
    </xf>
    <xf numFmtId="0" fontId="15" fillId="0" borderId="0" xfId="0" applyFont="1" applyAlignment="1">
      <alignment horizontal="left" vertical="top" wrapText="1"/>
    </xf>
    <xf numFmtId="0" fontId="16" fillId="0" borderId="0" xfId="0" applyFont="1" applyAlignment="1">
      <alignment horizontal="left" vertical="top" wrapText="1"/>
    </xf>
    <xf numFmtId="0" fontId="17"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pplyProtection="1">
      <alignment horizontal="left" vertical="top" wrapText="1"/>
      <protection locked="0"/>
    </xf>
    <xf numFmtId="0" fontId="17" fillId="6" borderId="0" xfId="0" applyFont="1" applyFill="1" applyAlignment="1">
      <alignment horizontal="left" vertical="top" wrapText="1"/>
    </xf>
    <xf numFmtId="0" fontId="7" fillId="6" borderId="0" xfId="0" applyFont="1" applyFill="1" applyAlignment="1">
      <alignment horizontal="left" vertical="top" wrapText="1"/>
    </xf>
    <xf numFmtId="0" fontId="10" fillId="6" borderId="0" xfId="0" applyFont="1" applyFill="1" applyAlignment="1">
      <alignment horizontal="left" vertical="top" wrapText="1"/>
    </xf>
    <xf numFmtId="0" fontId="18" fillId="6" borderId="0" xfId="0" applyFont="1" applyFill="1" applyAlignment="1">
      <alignment horizontal="left" vertical="top" wrapText="1"/>
    </xf>
    <xf numFmtId="0" fontId="18" fillId="6" borderId="0" xfId="0" applyFont="1" applyFill="1" applyAlignment="1" applyProtection="1">
      <alignment horizontal="left" vertical="top" wrapText="1"/>
      <protection locked="0"/>
    </xf>
    <xf numFmtId="0" fontId="19" fillId="6" borderId="0" xfId="0" applyFont="1" applyFill="1" applyAlignment="1">
      <alignment horizontal="left" vertical="top" wrapText="1"/>
    </xf>
    <xf numFmtId="0" fontId="20" fillId="6" borderId="0" xfId="0" applyFont="1" applyFill="1" applyAlignment="1">
      <alignment horizontal="left" vertical="top" wrapText="1"/>
    </xf>
    <xf numFmtId="0" fontId="21" fillId="0" borderId="0" xfId="0" applyFont="1" applyAlignment="1">
      <alignment horizontal="left" vertical="top" wrapText="1"/>
    </xf>
    <xf numFmtId="0" fontId="18" fillId="0" borderId="0" xfId="0" applyFont="1" applyAlignment="1">
      <alignment horizontal="left" vertical="top" wrapText="1"/>
    </xf>
    <xf numFmtId="0" fontId="1" fillId="4" borderId="0" xfId="0" applyFont="1" applyFill="1" applyAlignment="1">
      <alignment horizontal="left" vertical="top" wrapText="1"/>
    </xf>
    <xf numFmtId="0" fontId="22" fillId="4" borderId="0" xfId="0" applyFont="1" applyFill="1" applyAlignment="1">
      <alignment horizontal="left" vertical="top" wrapText="1"/>
    </xf>
    <xf numFmtId="0" fontId="1" fillId="4" borderId="0" xfId="0" applyFont="1" applyFill="1" applyAlignment="1">
      <alignment horizontal="right" vertical="top" wrapText="1"/>
    </xf>
    <xf numFmtId="0" fontId="22" fillId="4" borderId="0" xfId="0" applyFont="1" applyFill="1" applyAlignment="1" applyProtection="1">
      <alignment horizontal="left" vertical="top" wrapText="1"/>
      <protection locked="0"/>
    </xf>
    <xf numFmtId="0" fontId="23" fillId="7" borderId="0" xfId="0" applyFont="1" applyFill="1" applyAlignment="1">
      <alignment horizontal="left" vertical="top" wrapText="1"/>
    </xf>
    <xf numFmtId="0" fontId="20" fillId="7" borderId="0" xfId="0" applyFont="1" applyFill="1" applyAlignment="1">
      <alignment horizontal="left" vertical="top" wrapText="1"/>
    </xf>
    <xf numFmtId="0" fontId="10" fillId="7" borderId="0" xfId="0" applyFont="1" applyFill="1" applyAlignment="1">
      <alignment horizontal="left" vertical="top" wrapText="1"/>
    </xf>
    <xf numFmtId="0" fontId="7" fillId="0" borderId="0" xfId="0" applyFont="1" applyAlignment="1">
      <alignment horizontal="center" vertical="top"/>
    </xf>
    <xf numFmtId="0" fontId="7" fillId="0" borderId="1" xfId="0" applyFont="1" applyBorder="1" applyAlignment="1" applyProtection="1">
      <alignment horizontal="left" vertical="top"/>
      <protection locked="0"/>
    </xf>
    <xf numFmtId="0" fontId="7" fillId="0" borderId="0" xfId="0" applyFont="1" applyAlignment="1">
      <alignment horizontal="left" vertical="top"/>
    </xf>
    <xf numFmtId="0" fontId="7" fillId="0" borderId="0" xfId="0" applyFont="1" applyAlignment="1">
      <alignment vertical="top"/>
    </xf>
    <xf numFmtId="0" fontId="7" fillId="0" borderId="0" xfId="0" applyFont="1" applyAlignment="1">
      <alignment horizontal="right" vertical="top"/>
    </xf>
    <xf numFmtId="0" fontId="17" fillId="0" borderId="0" xfId="0" applyFont="1" applyAlignment="1" applyProtection="1">
      <alignment horizontal="left" vertical="top"/>
      <protection locked="0"/>
    </xf>
    <xf numFmtId="0" fontId="17" fillId="0" borderId="0" xfId="0" applyFont="1" applyAlignment="1">
      <alignment horizontal="left" vertical="top"/>
    </xf>
    <xf numFmtId="0" fontId="7" fillId="8" borderId="0" xfId="0" applyFont="1" applyFill="1" applyAlignment="1">
      <alignment horizontal="left" vertical="top"/>
    </xf>
    <xf numFmtId="0" fontId="0" fillId="0" borderId="0" xfId="0" applyAlignment="1">
      <alignment horizontal="left" vertical="top"/>
    </xf>
    <xf numFmtId="0" fontId="7" fillId="0" borderId="1"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7" fillId="8" borderId="0" xfId="0" applyFont="1" applyFill="1" applyAlignment="1">
      <alignment horizontal="left" vertical="top" wrapText="1"/>
    </xf>
    <xf numFmtId="49" fontId="17" fillId="0" borderId="2" xfId="0" applyNumberFormat="1" applyFont="1" applyBorder="1" applyAlignment="1">
      <alignment horizontal="left" vertical="top" wrapText="1"/>
    </xf>
    <xf numFmtId="49" fontId="7" fillId="0" borderId="0" xfId="0" applyNumberFormat="1" applyFont="1" applyAlignment="1">
      <alignment horizontal="left" vertical="top" wrapText="1"/>
    </xf>
    <xf numFmtId="49" fontId="17" fillId="0" borderId="0" xfId="0" applyNumberFormat="1" applyFont="1" applyAlignment="1">
      <alignment horizontal="left" vertical="top" wrapText="1"/>
    </xf>
    <xf numFmtId="49" fontId="17" fillId="0" borderId="0" xfId="0" applyNumberFormat="1" applyFont="1" applyAlignment="1" applyProtection="1">
      <alignment horizontal="left" vertical="top" wrapText="1"/>
      <protection locked="0"/>
    </xf>
    <xf numFmtId="0" fontId="17" fillId="8" borderId="0" xfId="0" applyFont="1" applyFill="1" applyAlignment="1">
      <alignment horizontal="left" vertical="top" wrapText="1"/>
    </xf>
    <xf numFmtId="0" fontId="25" fillId="0" borderId="3" xfId="0" applyFont="1" applyBorder="1" applyAlignment="1" applyProtection="1">
      <alignment horizontal="left" vertical="top" wrapText="1"/>
      <protection locked="0"/>
    </xf>
    <xf numFmtId="0" fontId="7" fillId="0" borderId="0" xfId="0" applyFont="1" applyAlignment="1">
      <alignment horizontal="center" vertical="top" wrapText="1"/>
    </xf>
    <xf numFmtId="0" fontId="24" fillId="0" borderId="0" xfId="0" applyFont="1" applyAlignment="1">
      <alignment horizontal="left" vertical="top" wrapText="1"/>
    </xf>
    <xf numFmtId="0" fontId="25" fillId="0" borderId="0" xfId="0" applyFont="1" applyAlignment="1" applyProtection="1">
      <alignment horizontal="left" vertical="top" wrapText="1"/>
      <protection locked="0"/>
    </xf>
    <xf numFmtId="0" fontId="26" fillId="0" borderId="0" xfId="0" applyFont="1" applyAlignment="1">
      <alignment horizontal="left" vertical="top" wrapText="1"/>
    </xf>
    <xf numFmtId="0" fontId="7" fillId="0" borderId="0" xfId="0" applyFont="1" applyAlignment="1" applyProtection="1">
      <alignment horizontal="left" vertical="top" wrapText="1"/>
      <protection locked="0"/>
    </xf>
    <xf numFmtId="0" fontId="27" fillId="0" borderId="0" xfId="0" applyFont="1" applyAlignment="1">
      <alignment horizontal="left" vertical="top" wrapText="1"/>
    </xf>
    <xf numFmtId="0" fontId="28" fillId="0" borderId="0" xfId="0" applyFont="1" applyAlignment="1">
      <alignment vertical="top"/>
    </xf>
    <xf numFmtId="0" fontId="27" fillId="0" borderId="0" xfId="0" applyFont="1" applyAlignment="1" applyProtection="1">
      <alignment horizontal="left" vertical="top" wrapText="1"/>
      <protection locked="0"/>
    </xf>
    <xf numFmtId="0" fontId="29" fillId="0" borderId="0" xfId="0" applyFont="1" applyAlignment="1">
      <alignment horizontal="left" vertical="top" wrapText="1"/>
    </xf>
    <xf numFmtId="0" fontId="28" fillId="0" borderId="0" xfId="0" applyFont="1" applyAlignment="1">
      <alignment horizontal="center" vertical="top" wrapText="1"/>
    </xf>
    <xf numFmtId="0" fontId="30" fillId="0" borderId="0" xfId="0" applyFont="1" applyAlignment="1" applyProtection="1">
      <alignment horizontal="left" vertical="top" wrapText="1"/>
      <protection locked="0"/>
    </xf>
    <xf numFmtId="0" fontId="25" fillId="0" borderId="0" xfId="0" applyFont="1" applyAlignment="1">
      <alignment horizontal="left" vertical="top" wrapText="1"/>
    </xf>
    <xf numFmtId="0" fontId="7" fillId="0" borderId="1" xfId="0" applyFont="1" applyBorder="1" applyAlignment="1">
      <alignment horizontal="left" vertical="top" wrapText="1"/>
    </xf>
    <xf numFmtId="0" fontId="31" fillId="0" borderId="0" xfId="0" applyFont="1" applyAlignment="1">
      <alignment vertical="top" wrapText="1"/>
    </xf>
    <xf numFmtId="0" fontId="28" fillId="0" borderId="0" xfId="0" applyFont="1" applyAlignment="1">
      <alignment horizontal="center" vertical="top"/>
    </xf>
    <xf numFmtId="0" fontId="25" fillId="9" borderId="5" xfId="0" applyFont="1" applyFill="1" applyBorder="1" applyAlignment="1">
      <alignment horizontal="left" vertical="top" wrapText="1"/>
    </xf>
    <xf numFmtId="0" fontId="17" fillId="9" borderId="6" xfId="0" applyFont="1" applyFill="1" applyBorder="1" applyAlignment="1">
      <alignment vertical="top" wrapText="1"/>
    </xf>
    <xf numFmtId="0" fontId="32" fillId="10" borderId="1" xfId="0" applyFont="1" applyFill="1" applyBorder="1" applyAlignment="1">
      <alignment horizontal="left" vertical="top" wrapText="1"/>
    </xf>
    <xf numFmtId="0" fontId="33" fillId="10" borderId="1" xfId="0" applyFont="1" applyFill="1" applyBorder="1" applyAlignment="1">
      <alignment horizontal="center" vertical="top" wrapText="1"/>
    </xf>
    <xf numFmtId="0" fontId="33" fillId="10" borderId="1" xfId="0" applyFont="1" applyFill="1" applyBorder="1" applyAlignment="1" applyProtection="1">
      <alignment horizontal="center" vertical="top" wrapText="1"/>
      <protection locked="0"/>
    </xf>
    <xf numFmtId="0" fontId="32" fillId="10" borderId="7" xfId="0" applyFont="1" applyFill="1" applyBorder="1" applyAlignment="1">
      <alignment horizontal="left" vertical="top" wrapText="1"/>
    </xf>
    <xf numFmtId="0" fontId="33" fillId="10" borderId="7" xfId="0" applyFont="1" applyFill="1" applyBorder="1" applyAlignment="1" applyProtection="1">
      <alignment horizontal="center" vertical="top" wrapText="1"/>
      <protection locked="0"/>
    </xf>
    <xf numFmtId="0" fontId="28" fillId="0" borderId="0" xfId="0" applyFont="1" applyAlignment="1">
      <alignment vertical="top" wrapText="1"/>
    </xf>
    <xf numFmtId="0" fontId="7" fillId="0" borderId="0" xfId="0" applyFont="1" applyAlignment="1" applyProtection="1">
      <alignment horizontal="left" vertical="top"/>
      <protection locked="0"/>
    </xf>
    <xf numFmtId="0" fontId="34" fillId="0" borderId="0" xfId="0" applyFont="1" applyAlignment="1">
      <alignment horizontal="left" vertical="top" wrapText="1"/>
    </xf>
    <xf numFmtId="0" fontId="7" fillId="0" borderId="0" xfId="0" applyFont="1" applyAlignment="1">
      <alignment vertical="top" wrapText="1"/>
    </xf>
    <xf numFmtId="0" fontId="7" fillId="0" borderId="1" xfId="0" applyFont="1" applyBorder="1" applyAlignment="1" applyProtection="1">
      <alignment vertical="top"/>
      <protection locked="0"/>
    </xf>
    <xf numFmtId="0" fontId="32" fillId="10" borderId="1" xfId="0" applyFont="1" applyFill="1" applyBorder="1" applyAlignment="1" applyProtection="1">
      <alignment horizontal="center" vertical="top" wrapText="1"/>
      <protection locked="0"/>
    </xf>
    <xf numFmtId="0" fontId="32" fillId="10" borderId="1" xfId="0" applyFont="1" applyFill="1" applyBorder="1" applyAlignment="1" applyProtection="1">
      <alignment horizontal="left" vertical="top" wrapText="1"/>
      <protection locked="0"/>
    </xf>
    <xf numFmtId="0" fontId="24" fillId="0" borderId="0" xfId="0" applyFont="1" applyAlignment="1" applyProtection="1">
      <alignment horizontal="left" vertical="top" wrapText="1"/>
      <protection locked="0"/>
    </xf>
    <xf numFmtId="0" fontId="32" fillId="10" borderId="0" xfId="0" applyFont="1" applyFill="1" applyAlignment="1">
      <alignment horizontal="left" vertical="top" wrapText="1"/>
    </xf>
    <xf numFmtId="0" fontId="32" fillId="10" borderId="0" xfId="0" applyFont="1" applyFill="1" applyAlignment="1" applyProtection="1">
      <alignment horizontal="left" vertical="top" wrapText="1"/>
      <protection locked="0"/>
    </xf>
    <xf numFmtId="0" fontId="33" fillId="0" borderId="0" xfId="0" applyFont="1" applyAlignment="1">
      <alignment horizontal="left" vertical="top" wrapText="1"/>
    </xf>
    <xf numFmtId="0" fontId="33" fillId="0" borderId="0" xfId="0" applyFont="1" applyAlignment="1" applyProtection="1">
      <alignment horizontal="left" vertical="top" wrapText="1"/>
      <protection locked="0"/>
    </xf>
    <xf numFmtId="0" fontId="36" fillId="0" borderId="0" xfId="0" applyFont="1" applyAlignment="1" applyProtection="1">
      <alignment horizontal="left" vertical="top" wrapText="1"/>
      <protection locked="0"/>
    </xf>
    <xf numFmtId="0" fontId="37" fillId="0" borderId="0" xfId="0" applyFont="1" applyAlignment="1">
      <alignment horizontal="left" vertical="top" wrapText="1"/>
    </xf>
    <xf numFmtId="0" fontId="38" fillId="0" borderId="0" xfId="0" applyFont="1" applyAlignment="1" applyProtection="1">
      <alignment horizontal="left" vertical="top" wrapText="1"/>
      <protection locked="0"/>
    </xf>
    <xf numFmtId="0" fontId="39" fillId="0" borderId="0" xfId="0" applyFont="1" applyAlignment="1" applyProtection="1">
      <alignment horizontal="left" vertical="top" wrapText="1"/>
      <protection locked="0"/>
    </xf>
    <xf numFmtId="0" fontId="1" fillId="10" borderId="0" xfId="0" applyFont="1" applyFill="1" applyAlignment="1">
      <alignment horizontal="left" vertical="top" wrapText="1"/>
    </xf>
    <xf numFmtId="0" fontId="40" fillId="10" borderId="0" xfId="0" applyFont="1" applyFill="1" applyAlignment="1">
      <alignment horizontal="left" vertical="top" wrapText="1"/>
    </xf>
    <xf numFmtId="0" fontId="1" fillId="10" borderId="0" xfId="0" applyFont="1" applyFill="1" applyAlignment="1">
      <alignment horizontal="right" vertical="top" wrapText="1"/>
    </xf>
    <xf numFmtId="0" fontId="40" fillId="10" borderId="0" xfId="0" applyFont="1" applyFill="1" applyAlignment="1" applyProtection="1">
      <alignment horizontal="left" vertical="top" wrapText="1"/>
      <protection locked="0"/>
    </xf>
    <xf numFmtId="0" fontId="23" fillId="11" borderId="0" xfId="0" applyFont="1" applyFill="1" applyAlignment="1">
      <alignment horizontal="left" vertical="top" wrapText="1"/>
    </xf>
    <xf numFmtId="0" fontId="41" fillId="6" borderId="0" xfId="0" applyFont="1" applyFill="1" applyAlignment="1">
      <alignment horizontal="left" vertical="top" wrapText="1"/>
    </xf>
    <xf numFmtId="0" fontId="17" fillId="6" borderId="0" xfId="0" applyFont="1" applyFill="1" applyAlignment="1" applyProtection="1">
      <alignment horizontal="left" vertical="top" wrapText="1"/>
      <protection locked="0"/>
    </xf>
    <xf numFmtId="0" fontId="7" fillId="0" borderId="0" xfId="0" applyFont="1" applyAlignment="1" applyProtection="1">
      <alignment vertical="top"/>
      <protection locked="0"/>
    </xf>
    <xf numFmtId="0" fontId="28" fillId="0" borderId="0" xfId="0" applyFont="1" applyAlignment="1">
      <alignment horizontal="left" vertical="top" wrapText="1"/>
    </xf>
    <xf numFmtId="0" fontId="30" fillId="0" borderId="0" xfId="0" applyFont="1" applyAlignment="1">
      <alignment horizontal="left" vertical="top" wrapText="1"/>
    </xf>
    <xf numFmtId="0" fontId="42" fillId="0" borderId="0" xfId="0" applyFont="1" applyAlignment="1">
      <alignment horizontal="left" vertical="top" wrapText="1"/>
    </xf>
    <xf numFmtId="0" fontId="1" fillId="4" borderId="0" xfId="0" applyFont="1" applyFill="1" applyAlignment="1">
      <alignment vertical="top" wrapText="1"/>
    </xf>
    <xf numFmtId="0" fontId="40" fillId="4" borderId="0" xfId="0" applyFont="1" applyFill="1" applyAlignment="1">
      <alignment vertical="top"/>
    </xf>
    <xf numFmtId="0" fontId="40" fillId="4" borderId="0" xfId="0" applyFont="1" applyFill="1" applyAlignment="1" applyProtection="1">
      <alignment vertical="top"/>
      <protection locked="0"/>
    </xf>
    <xf numFmtId="0" fontId="0" fillId="11" borderId="0" xfId="0" applyFill="1" applyAlignment="1">
      <alignment horizontal="left" vertical="top" wrapText="1"/>
    </xf>
    <xf numFmtId="0" fontId="7" fillId="0" borderId="0" xfId="0" applyFont="1" applyAlignment="1">
      <alignment horizontal="right" vertical="top" wrapText="1"/>
    </xf>
    <xf numFmtId="0" fontId="1" fillId="10" borderId="0" xfId="0" applyFont="1" applyFill="1" applyAlignment="1" applyProtection="1">
      <alignment horizontal="left" vertical="top" wrapText="1"/>
      <protection locked="0"/>
    </xf>
    <xf numFmtId="0" fontId="0" fillId="0" borderId="0" xfId="0" applyAlignment="1">
      <alignment horizontal="left" vertical="center" wrapText="1"/>
    </xf>
    <xf numFmtId="0" fontId="12" fillId="12" borderId="0" xfId="0" applyFont="1" applyFill="1" applyAlignment="1">
      <alignment horizontal="left" vertical="top" wrapText="1"/>
    </xf>
    <xf numFmtId="0" fontId="7" fillId="12" borderId="0" xfId="0" applyFont="1" applyFill="1" applyAlignment="1">
      <alignment horizontal="left" vertical="top" wrapText="1"/>
    </xf>
    <xf numFmtId="0" fontId="12" fillId="12" borderId="0" xfId="0" applyFont="1" applyFill="1" applyAlignment="1">
      <alignment horizontal="right" vertical="top" wrapText="1"/>
    </xf>
    <xf numFmtId="0" fontId="7" fillId="12" borderId="0" xfId="0" applyFont="1" applyFill="1" applyAlignment="1" applyProtection="1">
      <alignment horizontal="left" vertical="top" wrapText="1"/>
      <protection locked="0"/>
    </xf>
    <xf numFmtId="0" fontId="7" fillId="13" borderId="0" xfId="0" applyFont="1" applyFill="1" applyAlignment="1">
      <alignment horizontal="left" vertical="top" wrapText="1"/>
    </xf>
    <xf numFmtId="0" fontId="18" fillId="13" borderId="0" xfId="0" applyFont="1" applyFill="1" applyAlignment="1">
      <alignment horizontal="left" vertical="top" wrapText="1"/>
    </xf>
    <xf numFmtId="0" fontId="10" fillId="9" borderId="0" xfId="0" applyFont="1" applyFill="1" applyAlignment="1">
      <alignment horizontal="left" vertical="top" wrapText="1"/>
    </xf>
    <xf numFmtId="0" fontId="18" fillId="13" borderId="0" xfId="0" applyFont="1" applyFill="1" applyAlignment="1" applyProtection="1">
      <alignment horizontal="left" vertical="top" wrapText="1"/>
      <protection locked="0"/>
    </xf>
    <xf numFmtId="0" fontId="19" fillId="13" borderId="0" xfId="0" applyFont="1" applyFill="1" applyAlignment="1">
      <alignment horizontal="left" vertical="top" wrapText="1"/>
    </xf>
    <xf numFmtId="0" fontId="1" fillId="12" borderId="0" xfId="0" applyFont="1" applyFill="1" applyAlignment="1">
      <alignment horizontal="left" vertical="top" wrapText="1"/>
    </xf>
    <xf numFmtId="0" fontId="1" fillId="12" borderId="0" xfId="0" applyFont="1" applyFill="1" applyAlignment="1">
      <alignment horizontal="right" vertical="top" wrapText="1"/>
    </xf>
    <xf numFmtId="0" fontId="2" fillId="0" borderId="0" xfId="0" applyFont="1" applyAlignment="1">
      <alignment horizontal="center" vertical="top"/>
    </xf>
    <xf numFmtId="0" fontId="24" fillId="0" borderId="0" xfId="0" applyFont="1" applyAlignment="1">
      <alignment vertical="top" wrapText="1"/>
    </xf>
    <xf numFmtId="0" fontId="17" fillId="0" borderId="2" xfId="0" applyFont="1" applyBorder="1" applyAlignment="1">
      <alignment vertical="top" wrapText="1"/>
    </xf>
    <xf numFmtId="0" fontId="23" fillId="0" borderId="0" xfId="0" applyFont="1" applyAlignment="1">
      <alignment horizontal="left" vertical="top" wrapText="1"/>
    </xf>
    <xf numFmtId="0" fontId="20" fillId="0" borderId="0" xfId="0" applyFont="1" applyAlignment="1">
      <alignment horizontal="left" vertical="top" wrapText="1"/>
    </xf>
    <xf numFmtId="0" fontId="23" fillId="0" borderId="0" xfId="0" applyFont="1" applyAlignment="1" applyProtection="1">
      <alignment horizontal="left" vertical="top" wrapText="1"/>
      <protection locked="0"/>
    </xf>
    <xf numFmtId="0" fontId="19" fillId="0" borderId="0" xfId="0" applyFont="1" applyAlignment="1">
      <alignment horizontal="left" vertical="top" wrapText="1"/>
    </xf>
    <xf numFmtId="49" fontId="17" fillId="0" borderId="2" xfId="0" applyNumberFormat="1" applyFont="1" applyBorder="1" applyAlignment="1">
      <alignment horizontal="left" vertical="top"/>
    </xf>
    <xf numFmtId="0" fontId="7" fillId="0" borderId="1" xfId="0" applyFont="1" applyBorder="1" applyProtection="1">
      <protection locked="0"/>
    </xf>
    <xf numFmtId="0" fontId="7" fillId="0" borderId="0" xfId="0" applyFont="1"/>
    <xf numFmtId="0" fontId="1" fillId="14" borderId="0" xfId="0" applyFont="1" applyFill="1" applyAlignment="1">
      <alignment horizontal="left" vertical="top" wrapText="1"/>
    </xf>
    <xf numFmtId="0" fontId="7" fillId="14" borderId="0" xfId="0" applyFont="1" applyFill="1" applyAlignment="1">
      <alignment horizontal="left" vertical="top" wrapText="1"/>
    </xf>
    <xf numFmtId="0" fontId="1" fillId="14" borderId="0" xfId="0" applyFont="1" applyFill="1" applyAlignment="1">
      <alignment horizontal="right" vertical="top" wrapText="1"/>
    </xf>
    <xf numFmtId="0" fontId="7" fillId="14" borderId="0" xfId="0" applyFont="1" applyFill="1" applyAlignment="1" applyProtection="1">
      <alignment horizontal="left" vertical="top" wrapText="1"/>
      <protection locked="0"/>
    </xf>
    <xf numFmtId="0" fontId="33" fillId="13" borderId="1" xfId="0" applyFont="1" applyFill="1" applyBorder="1" applyAlignment="1">
      <alignment horizontal="left" vertical="top" wrapText="1"/>
    </xf>
    <xf numFmtId="0" fontId="36" fillId="13" borderId="1" xfId="0" applyFont="1" applyFill="1" applyBorder="1" applyAlignment="1">
      <alignment horizontal="left" vertical="top" wrapText="1"/>
    </xf>
    <xf numFmtId="0" fontId="33" fillId="13" borderId="1" xfId="0" applyFont="1" applyFill="1" applyBorder="1" applyAlignment="1" applyProtection="1">
      <alignment horizontal="left" vertical="top" wrapText="1"/>
      <protection locked="0"/>
    </xf>
    <xf numFmtId="0" fontId="36" fillId="13" borderId="1" xfId="0" applyFont="1" applyFill="1" applyBorder="1" applyAlignment="1" applyProtection="1">
      <alignment horizontal="left" vertical="top" wrapText="1"/>
      <protection locked="0"/>
    </xf>
    <xf numFmtId="0" fontId="7" fillId="0" borderId="0" xfId="0" applyFont="1" applyAlignment="1" applyProtection="1">
      <alignment vertical="center" wrapText="1"/>
      <protection locked="0"/>
    </xf>
    <xf numFmtId="0" fontId="25" fillId="0" borderId="4" xfId="0" applyFont="1" applyBorder="1" applyAlignment="1" applyProtection="1">
      <alignment horizontal="left" vertical="top" wrapText="1"/>
      <protection locked="0"/>
    </xf>
    <xf numFmtId="0" fontId="30" fillId="0" borderId="4" xfId="0" applyFont="1" applyBorder="1" applyAlignment="1" applyProtection="1">
      <alignment horizontal="left" vertical="top" wrapText="1"/>
      <protection locked="0"/>
    </xf>
    <xf numFmtId="0" fontId="1" fillId="16" borderId="0" xfId="0" applyFont="1" applyFill="1" applyAlignment="1">
      <alignment horizontal="left" vertical="top" wrapText="1"/>
    </xf>
    <xf numFmtId="0" fontId="7" fillId="16" borderId="0" xfId="0" applyFont="1" applyFill="1" applyAlignment="1">
      <alignment horizontal="left" vertical="top" wrapText="1"/>
    </xf>
    <xf numFmtId="0" fontId="1" fillId="16" borderId="0" xfId="0" applyFont="1" applyFill="1" applyAlignment="1">
      <alignment horizontal="right" vertical="top" wrapText="1"/>
    </xf>
    <xf numFmtId="0" fontId="7" fillId="16" borderId="0" xfId="0" applyFont="1" applyFill="1" applyAlignment="1" applyProtection="1">
      <alignment horizontal="left" vertical="top" wrapText="1"/>
      <protection locked="0"/>
    </xf>
    <xf numFmtId="0" fontId="5" fillId="0" borderId="0" xfId="0" applyFont="1" applyAlignment="1">
      <alignment vertical="top" wrapText="1"/>
    </xf>
    <xf numFmtId="0" fontId="7" fillId="6" borderId="0" xfId="0" applyFont="1" applyFill="1" applyAlignment="1">
      <alignment vertical="top" wrapText="1"/>
    </xf>
    <xf numFmtId="0" fontId="17" fillId="6" borderId="0" xfId="0" applyFont="1" applyFill="1" applyAlignment="1" applyProtection="1">
      <alignment horizontal="left" vertical="top"/>
      <protection locked="0"/>
    </xf>
    <xf numFmtId="0" fontId="26" fillId="0" borderId="0" xfId="0" applyFont="1" applyAlignment="1" applyProtection="1">
      <alignment horizontal="left" vertical="top" wrapText="1"/>
      <protection locked="0"/>
    </xf>
    <xf numFmtId="0" fontId="7" fillId="17" borderId="1" xfId="0" applyFont="1" applyFill="1" applyBorder="1" applyProtection="1">
      <protection locked="0"/>
    </xf>
    <xf numFmtId="0" fontId="22" fillId="6" borderId="0" xfId="0" applyFont="1" applyFill="1" applyAlignment="1">
      <alignment vertical="top" wrapText="1"/>
    </xf>
    <xf numFmtId="0" fontId="17" fillId="0" borderId="0" xfId="0" applyFont="1" applyAlignment="1">
      <alignment horizontal="left" vertical="center" wrapText="1"/>
    </xf>
    <xf numFmtId="0" fontId="12" fillId="0" borderId="0" xfId="0" applyFont="1" applyAlignment="1">
      <alignment horizontal="center" vertical="top" wrapText="1"/>
    </xf>
    <xf numFmtId="0" fontId="12" fillId="18" borderId="0" xfId="0" applyFont="1" applyFill="1" applyAlignment="1">
      <alignment horizontal="left" vertical="top" wrapText="1"/>
    </xf>
    <xf numFmtId="0" fontId="4" fillId="18" borderId="0" xfId="0" applyFont="1" applyFill="1" applyAlignment="1">
      <alignment horizontal="left" vertical="top" wrapText="1"/>
    </xf>
    <xf numFmtId="0" fontId="12" fillId="18" borderId="0" xfId="0" applyFont="1" applyFill="1" applyAlignment="1">
      <alignment horizontal="right" vertical="top" wrapText="1"/>
    </xf>
    <xf numFmtId="0" fontId="4" fillId="18"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10" fillId="13" borderId="0" xfId="0" applyFont="1" applyFill="1" applyAlignment="1">
      <alignment horizontal="right" vertical="top" wrapText="1"/>
    </xf>
    <xf numFmtId="0" fontId="1" fillId="18" borderId="0" xfId="0" applyFont="1" applyFill="1" applyAlignment="1">
      <alignment horizontal="left" vertical="top" wrapText="1"/>
    </xf>
    <xf numFmtId="0" fontId="22" fillId="18" borderId="0" xfId="0" applyFont="1" applyFill="1" applyAlignment="1">
      <alignment horizontal="left" vertical="top" wrapText="1"/>
    </xf>
    <xf numFmtId="0" fontId="1" fillId="18" borderId="0" xfId="0" applyFont="1" applyFill="1" applyAlignment="1">
      <alignment horizontal="right" vertical="top" wrapText="1"/>
    </xf>
    <xf numFmtId="0" fontId="22" fillId="18" borderId="0" xfId="0" applyFont="1" applyFill="1" applyAlignment="1" applyProtection="1">
      <alignment horizontal="left" vertical="top" wrapText="1"/>
      <protection locked="0"/>
    </xf>
    <xf numFmtId="0" fontId="45" fillId="0" borderId="0" xfId="0" applyFont="1" applyAlignment="1">
      <alignment horizontal="left" vertical="top" wrapText="1"/>
    </xf>
    <xf numFmtId="0" fontId="28" fillId="0" borderId="0" xfId="0" applyFont="1" applyAlignment="1">
      <alignment horizontal="right" vertical="top" wrapText="1"/>
    </xf>
    <xf numFmtId="0" fontId="22" fillId="6" borderId="0" xfId="0" applyFont="1" applyFill="1" applyAlignment="1">
      <alignment horizontal="left" vertical="top" wrapText="1"/>
    </xf>
    <xf numFmtId="0" fontId="3" fillId="0" borderId="3" xfId="1" applyBorder="1" applyAlignment="1" applyProtection="1">
      <alignment horizontal="left" vertical="top" wrapText="1"/>
      <protection locked="0"/>
    </xf>
    <xf numFmtId="0" fontId="1" fillId="19" borderId="0" xfId="0" applyFont="1" applyFill="1" applyAlignment="1">
      <alignment horizontal="left" vertical="top" wrapText="1"/>
    </xf>
    <xf numFmtId="0" fontId="22" fillId="19" borderId="0" xfId="0" applyFont="1" applyFill="1" applyAlignment="1">
      <alignment horizontal="left" vertical="top" wrapText="1"/>
    </xf>
    <xf numFmtId="0" fontId="1" fillId="19" borderId="0" xfId="0" applyFont="1" applyFill="1" applyAlignment="1">
      <alignment horizontal="right" vertical="top" wrapText="1"/>
    </xf>
    <xf numFmtId="0" fontId="22" fillId="19" borderId="0" xfId="0" applyFont="1" applyFill="1" applyAlignment="1" applyProtection="1">
      <alignment horizontal="left" vertical="top" wrapText="1"/>
      <protection locked="0"/>
    </xf>
    <xf numFmtId="10" fontId="25" fillId="0" borderId="3" xfId="0" applyNumberFormat="1" applyFont="1" applyBorder="1" applyAlignment="1" applyProtection="1">
      <alignment horizontal="left" vertical="top" wrapText="1"/>
      <protection locked="0"/>
    </xf>
    <xf numFmtId="0" fontId="46" fillId="0" borderId="0" xfId="0" applyFont="1" applyAlignment="1">
      <alignment horizontal="left" vertical="top" wrapText="1"/>
    </xf>
    <xf numFmtId="0" fontId="17" fillId="0" borderId="0" xfId="0" applyFont="1"/>
    <xf numFmtId="0" fontId="0" fillId="0" borderId="0" xfId="0" applyAlignment="1">
      <alignment wrapText="1"/>
    </xf>
    <xf numFmtId="0" fontId="1" fillId="0" borderId="0" xfId="0" applyFont="1" applyAlignment="1">
      <alignment horizontal="center" vertical="top" wrapText="1"/>
    </xf>
    <xf numFmtId="0" fontId="1" fillId="19" borderId="0" xfId="0" applyFont="1" applyFill="1" applyAlignment="1">
      <alignment vertical="top" wrapText="1"/>
    </xf>
    <xf numFmtId="0" fontId="7" fillId="19" borderId="0" xfId="0" applyFont="1" applyFill="1" applyAlignment="1">
      <alignment vertical="top" wrapText="1"/>
    </xf>
    <xf numFmtId="0" fontId="7" fillId="19" borderId="0" xfId="0" applyFont="1" applyFill="1" applyAlignment="1" applyProtection="1">
      <alignment vertical="top" wrapText="1"/>
      <protection locked="0"/>
    </xf>
    <xf numFmtId="0" fontId="4" fillId="20" borderId="0" xfId="0" applyFont="1" applyFill="1" applyAlignment="1">
      <alignment horizontal="left" vertical="top" wrapText="1"/>
    </xf>
    <xf numFmtId="0" fontId="4" fillId="20" borderId="0" xfId="0" applyFont="1" applyFill="1" applyAlignment="1">
      <alignment horizontal="right" vertical="top" wrapText="1"/>
    </xf>
    <xf numFmtId="0" fontId="4" fillId="20" borderId="0" xfId="0" applyFont="1" applyFill="1" applyAlignment="1" applyProtection="1">
      <alignment horizontal="left" vertical="top" wrapText="1"/>
      <protection locked="0"/>
    </xf>
    <xf numFmtId="0" fontId="7" fillId="0" borderId="0" xfId="0" applyFont="1" applyAlignment="1" applyProtection="1">
      <alignment horizontal="right" vertical="top"/>
      <protection locked="0"/>
    </xf>
    <xf numFmtId="0" fontId="10" fillId="13" borderId="0" xfId="0" applyFont="1" applyFill="1" applyAlignment="1" applyProtection="1">
      <alignment horizontal="right" vertical="top" wrapText="1"/>
      <protection locked="0"/>
    </xf>
    <xf numFmtId="0" fontId="10" fillId="20" borderId="0" xfId="0" applyFont="1" applyFill="1" applyAlignment="1">
      <alignment horizontal="left" vertical="top" wrapText="1"/>
    </xf>
    <xf numFmtId="0" fontId="22" fillId="20" borderId="0" xfId="0" applyFont="1" applyFill="1" applyAlignment="1">
      <alignment horizontal="left" vertical="top" wrapText="1"/>
    </xf>
    <xf numFmtId="0" fontId="10" fillId="20" borderId="0" xfId="0" applyFont="1" applyFill="1" applyAlignment="1">
      <alignment horizontal="right" vertical="top" wrapText="1"/>
    </xf>
    <xf numFmtId="0" fontId="22" fillId="20" borderId="0" xfId="0" applyFont="1" applyFill="1" applyAlignment="1" applyProtection="1">
      <alignment horizontal="left" vertical="top" wrapText="1"/>
      <protection locked="0"/>
    </xf>
    <xf numFmtId="9" fontId="7" fillId="0" borderId="0" xfId="0" applyNumberFormat="1" applyFont="1" applyAlignment="1">
      <alignment horizontal="left" vertical="top"/>
    </xf>
    <xf numFmtId="0" fontId="10" fillId="0" borderId="0" xfId="0" applyFont="1" applyAlignment="1">
      <alignment horizontal="right" vertical="top"/>
    </xf>
    <xf numFmtId="49" fontId="7" fillId="0" borderId="0" xfId="0" applyNumberFormat="1" applyFont="1" applyAlignment="1">
      <alignment vertical="top"/>
    </xf>
    <xf numFmtId="49" fontId="7" fillId="0" borderId="0" xfId="0" applyNumberFormat="1" applyFont="1" applyAlignment="1">
      <alignment horizontal="right" vertical="top"/>
    </xf>
    <xf numFmtId="0" fontId="17" fillId="0" borderId="0" xfId="0" applyFont="1" applyAlignment="1">
      <alignment horizontal="right" vertical="top" wrapText="1"/>
    </xf>
    <xf numFmtId="0" fontId="7" fillId="21" borderId="0" xfId="0" applyFont="1" applyFill="1" applyAlignment="1">
      <alignment horizontal="left" vertical="top" wrapText="1"/>
    </xf>
    <xf numFmtId="0" fontId="7" fillId="21" borderId="0" xfId="0" applyFont="1" applyFill="1" applyAlignment="1" applyProtection="1">
      <alignment horizontal="left" vertical="top" wrapText="1"/>
      <protection locked="0"/>
    </xf>
    <xf numFmtId="0" fontId="0" fillId="0" borderId="0" xfId="0" applyAlignment="1">
      <alignment horizontal="right" vertical="top" wrapText="1"/>
    </xf>
    <xf numFmtId="0" fontId="5" fillId="2" borderId="0" xfId="0" applyFont="1" applyFill="1" applyAlignment="1">
      <alignment horizontal="left" vertical="top" wrapText="1"/>
    </xf>
    <xf numFmtId="0" fontId="7" fillId="0" borderId="4" xfId="0" applyFont="1" applyBorder="1" applyAlignment="1">
      <alignment horizontal="left" vertical="top" wrapText="1"/>
    </xf>
    <xf numFmtId="0" fontId="5" fillId="0" borderId="0" xfId="0" applyFont="1" applyAlignment="1">
      <alignment horizontal="left" vertical="top" wrapText="1"/>
    </xf>
    <xf numFmtId="0" fontId="24" fillId="0" borderId="0" xfId="0" applyFont="1" applyAlignment="1">
      <alignment horizontal="left" vertical="top" wrapText="1"/>
    </xf>
    <xf numFmtId="0" fontId="7" fillId="0" borderId="4" xfId="0" applyFont="1" applyBorder="1" applyAlignment="1">
      <alignment horizontal="left" wrapText="1"/>
    </xf>
    <xf numFmtId="0" fontId="7" fillId="0" borderId="0" xfId="0" applyFont="1" applyAlignment="1">
      <alignment horizontal="left" vertical="top" wrapText="1"/>
    </xf>
    <xf numFmtId="0" fontId="29" fillId="0" borderId="0" xfId="0" applyFont="1" applyAlignment="1">
      <alignment horizontal="left" vertical="top" wrapText="1"/>
    </xf>
    <xf numFmtId="0" fontId="7" fillId="0" borderId="4" xfId="0" applyFont="1" applyBorder="1" applyAlignment="1" applyProtection="1">
      <alignment horizontal="left" vertical="top" wrapText="1"/>
      <protection locked="0"/>
    </xf>
    <xf numFmtId="0" fontId="25" fillId="15" borderId="5" xfId="0" applyFont="1" applyFill="1" applyBorder="1" applyAlignment="1">
      <alignment horizontal="left" vertical="top" wrapText="1"/>
    </xf>
    <xf numFmtId="0" fontId="17" fillId="15" borderId="8" xfId="0" applyFont="1" applyFill="1" applyBorder="1" applyAlignment="1">
      <alignment horizontal="left" vertical="top" wrapText="1"/>
    </xf>
    <xf numFmtId="0" fontId="17" fillId="15" borderId="6" xfId="0" applyFont="1" applyFill="1" applyBorder="1" applyAlignment="1">
      <alignment horizontal="left" vertical="top" wrapText="1"/>
    </xf>
    <xf numFmtId="0" fontId="24" fillId="0" borderId="0" xfId="0" quotePrefix="1" applyFont="1" applyAlignment="1">
      <alignment horizontal="left" vertical="top" wrapText="1"/>
    </xf>
    <xf numFmtId="0" fontId="25" fillId="9" borderId="5" xfId="0" applyFont="1" applyFill="1" applyBorder="1" applyAlignment="1">
      <alignment horizontal="left" vertical="top" wrapText="1"/>
    </xf>
    <xf numFmtId="0" fontId="17" fillId="9" borderId="8" xfId="0" applyFont="1" applyFill="1" applyBorder="1" applyAlignment="1">
      <alignment horizontal="left" vertical="top" wrapText="1"/>
    </xf>
    <xf numFmtId="0" fontId="17" fillId="9" borderId="6" xfId="0" applyFont="1" applyFill="1" applyBorder="1" applyAlignment="1">
      <alignment horizontal="left" vertical="top" wrapText="1"/>
    </xf>
    <xf numFmtId="0" fontId="4" fillId="2" borderId="0" xfId="0" applyFont="1" applyFill="1" applyAlignment="1">
      <alignment horizontal="center" vertical="top" wrapText="1"/>
    </xf>
  </cellXfs>
  <cellStyles count="2">
    <cellStyle name="Hyperlink" xfId="1" builtinId="8"/>
    <cellStyle name="Normal" xfId="0" builtinId="0"/>
  </cellStyles>
  <dxfs count="1952">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datos.gob.es/es/notici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EE66F3-DF17-4FAF-B879-9B513A74C034}">
  <dimension ref="A1:O1007"/>
  <sheetViews>
    <sheetView tabSelected="1" topLeftCell="E1" workbookViewId="0">
      <selection activeCell="I1" sqref="I1"/>
    </sheetView>
  </sheetViews>
  <sheetFormatPr defaultColWidth="8.77734375" defaultRowHeight="14.4" x14ac:dyDescent="0.3"/>
  <cols>
    <col min="1" max="1" width="5.44140625" style="1" customWidth="1"/>
    <col min="2" max="2" width="90.44140625" style="3" customWidth="1"/>
    <col min="3" max="3" width="3.44140625" style="5" customWidth="1"/>
    <col min="4" max="4" width="30.21875" style="3" customWidth="1"/>
    <col min="5" max="5" width="16.44140625" style="20" customWidth="1"/>
    <col min="6" max="6" width="17.21875" style="3" customWidth="1"/>
    <col min="7" max="7" width="32.77734375" style="3" customWidth="1"/>
    <col min="8" max="8" width="35.21875" style="21" customWidth="1"/>
    <col min="9" max="9" width="80.5546875" style="2" customWidth="1"/>
    <col min="10" max="10" width="31.44140625" style="3" hidden="1" customWidth="1"/>
    <col min="11" max="11" width="23" style="3" hidden="1" customWidth="1"/>
    <col min="12" max="14" width="8.77734375" style="3" hidden="1" customWidth="1"/>
    <col min="15" max="15" width="26.21875" style="3" customWidth="1"/>
    <col min="16" max="16384" width="8.77734375" style="3"/>
  </cols>
  <sheetData>
    <row r="1" spans="1:15" ht="25.8" x14ac:dyDescent="0.3">
      <c r="B1" s="214" t="s">
        <v>0</v>
      </c>
      <c r="C1" s="214"/>
      <c r="D1" s="214"/>
      <c r="E1" s="214"/>
      <c r="F1" s="214"/>
      <c r="G1" s="214"/>
      <c r="H1" s="214"/>
      <c r="I1" s="199"/>
    </row>
    <row r="2" spans="1:15" ht="44.55" customHeight="1" x14ac:dyDescent="0.3">
      <c r="B2" s="4"/>
      <c r="E2" s="6"/>
      <c r="F2" s="7">
        <f>F3+F264+F476+F794</f>
        <v>2328</v>
      </c>
      <c r="G2" s="8"/>
      <c r="H2" s="9"/>
    </row>
    <row r="3" spans="1:15" s="18" customFormat="1" ht="25.8" x14ac:dyDescent="0.3">
      <c r="A3" s="10"/>
      <c r="B3" s="11" t="s">
        <v>1</v>
      </c>
      <c r="C3" s="12"/>
      <c r="D3" s="12"/>
      <c r="E3" s="12"/>
      <c r="F3" s="13">
        <f>F6+F113+F172</f>
        <v>632</v>
      </c>
      <c r="G3" s="12"/>
      <c r="H3" s="14"/>
      <c r="I3" s="12"/>
      <c r="J3" s="15"/>
      <c r="K3" s="15"/>
      <c r="L3" s="15"/>
      <c r="M3" s="15">
        <v>650</v>
      </c>
      <c r="N3" s="16">
        <v>0.25</v>
      </c>
      <c r="O3" s="17"/>
    </row>
    <row r="4" spans="1:15" ht="144" x14ac:dyDescent="0.3">
      <c r="B4" s="19" t="s">
        <v>2</v>
      </c>
    </row>
    <row r="5" spans="1:15" ht="15.6" x14ac:dyDescent="0.3">
      <c r="B5" s="22" t="s">
        <v>3</v>
      </c>
      <c r="C5" s="23"/>
      <c r="D5" s="22" t="s">
        <v>4</v>
      </c>
      <c r="E5" s="24"/>
      <c r="F5" s="25"/>
      <c r="G5" s="25"/>
      <c r="H5" s="26"/>
      <c r="I5" s="27" t="s">
        <v>5</v>
      </c>
      <c r="J5" s="25" t="s">
        <v>6</v>
      </c>
      <c r="K5" s="25" t="s">
        <v>7</v>
      </c>
      <c r="L5" s="28"/>
      <c r="M5" s="8"/>
      <c r="N5" s="29"/>
      <c r="O5" s="30"/>
    </row>
    <row r="6" spans="1:15" ht="15.6" x14ac:dyDescent="0.3">
      <c r="B6" s="31" t="s">
        <v>8</v>
      </c>
      <c r="C6" s="32"/>
      <c r="D6" s="32"/>
      <c r="E6" s="32"/>
      <c r="F6" s="33">
        <f>SUM(F7:F112)</f>
        <v>275</v>
      </c>
      <c r="G6" s="32"/>
      <c r="H6" s="34"/>
      <c r="I6" s="32"/>
      <c r="J6" s="35"/>
      <c r="K6" s="36"/>
      <c r="L6" s="37">
        <v>220</v>
      </c>
      <c r="M6" s="30"/>
      <c r="N6" s="30"/>
      <c r="O6" s="30"/>
    </row>
    <row r="7" spans="1:15" s="46" customFormat="1" x14ac:dyDescent="0.3">
      <c r="A7" s="38">
        <v>1</v>
      </c>
      <c r="B7" s="204" t="s">
        <v>9</v>
      </c>
      <c r="C7" s="39" t="s">
        <v>10</v>
      </c>
      <c r="D7" s="40" t="s">
        <v>11</v>
      </c>
      <c r="E7" s="41">
        <v>30</v>
      </c>
      <c r="F7" s="42">
        <f>IF(C7="x",E7,0)</f>
        <v>30</v>
      </c>
      <c r="G7" s="42"/>
      <c r="H7" s="43" t="str">
        <f>IF(C7="x"," ",IF(C8="x"," ",IF(C9="x"," ",#REF!)))</f>
        <v xml:space="preserve"> </v>
      </c>
      <c r="I7" s="202" t="s">
        <v>12</v>
      </c>
      <c r="J7" s="44"/>
      <c r="K7" s="45"/>
      <c r="O7" s="204"/>
    </row>
    <row r="8" spans="1:15" x14ac:dyDescent="0.3">
      <c r="B8" s="204"/>
      <c r="C8" s="47"/>
      <c r="D8" s="5" t="s">
        <v>13</v>
      </c>
      <c r="E8" s="41">
        <v>0</v>
      </c>
      <c r="F8" s="42">
        <f t="shared" ref="F8:F71" si="0">IF(C8="x",E8,0)</f>
        <v>0</v>
      </c>
      <c r="G8" s="42"/>
      <c r="H8" s="48" t="str">
        <f>IF(COUNTIF(C7:C9,"x")&gt;1,#REF!," ")</f>
        <v xml:space="preserve"> </v>
      </c>
      <c r="I8" s="202"/>
      <c r="J8" s="19"/>
      <c r="K8" s="49"/>
      <c r="O8" s="204"/>
    </row>
    <row r="9" spans="1:15" x14ac:dyDescent="0.3">
      <c r="B9" s="204"/>
      <c r="C9" s="47"/>
      <c r="D9" s="5" t="s">
        <v>14</v>
      </c>
      <c r="E9" s="41">
        <v>30</v>
      </c>
      <c r="F9" s="42">
        <f t="shared" si="0"/>
        <v>0</v>
      </c>
      <c r="G9" s="42"/>
      <c r="H9" s="48"/>
      <c r="I9" s="202"/>
      <c r="J9" s="19"/>
      <c r="K9" s="49"/>
      <c r="O9" s="204"/>
    </row>
    <row r="10" spans="1:15" ht="43.2" x14ac:dyDescent="0.3">
      <c r="B10" s="50" t="s">
        <v>15</v>
      </c>
      <c r="C10" s="51"/>
      <c r="D10" s="52"/>
      <c r="E10" s="41"/>
      <c r="F10" s="42"/>
      <c r="G10" s="42"/>
      <c r="H10" s="53"/>
      <c r="J10" s="52"/>
      <c r="K10" s="54"/>
    </row>
    <row r="11" spans="1:15" ht="360" x14ac:dyDescent="0.3">
      <c r="B11" s="55" t="s">
        <v>16</v>
      </c>
      <c r="D11" s="19"/>
      <c r="E11" s="41"/>
      <c r="F11" s="42"/>
      <c r="G11" s="42"/>
      <c r="H11" s="48"/>
      <c r="J11" s="19"/>
      <c r="K11" s="54"/>
    </row>
    <row r="12" spans="1:15" x14ac:dyDescent="0.3">
      <c r="B12" s="19"/>
      <c r="D12" s="19"/>
      <c r="E12" s="41"/>
      <c r="F12" s="42"/>
      <c r="G12" s="42"/>
      <c r="H12" s="48"/>
      <c r="J12" s="19"/>
      <c r="K12" s="54"/>
    </row>
    <row r="13" spans="1:15" ht="14.55" customHeight="1" x14ac:dyDescent="0.3">
      <c r="A13" s="1">
        <v>2</v>
      </c>
      <c r="B13" s="204" t="s">
        <v>17</v>
      </c>
      <c r="C13" s="47" t="s">
        <v>10</v>
      </c>
      <c r="D13" s="5" t="s">
        <v>11</v>
      </c>
      <c r="E13" s="41">
        <v>30</v>
      </c>
      <c r="F13" s="42">
        <f t="shared" si="0"/>
        <v>30</v>
      </c>
      <c r="G13" s="42"/>
      <c r="H13" s="43" t="str">
        <f>IF(C13="x"," ",IF(C14="x"," ",IF(C15="x"," ",#REF!)))</f>
        <v xml:space="preserve"> </v>
      </c>
      <c r="I13" s="202" t="s">
        <v>18</v>
      </c>
      <c r="J13" s="19"/>
      <c r="K13" s="54"/>
    </row>
    <row r="14" spans="1:15" x14ac:dyDescent="0.3">
      <c r="B14" s="204"/>
      <c r="C14" s="47"/>
      <c r="D14" s="5" t="s">
        <v>13</v>
      </c>
      <c r="E14" s="41">
        <v>0</v>
      </c>
      <c r="F14" s="42">
        <f t="shared" si="0"/>
        <v>0</v>
      </c>
      <c r="G14" s="42"/>
      <c r="H14" s="48" t="str">
        <f>IF(COUNTIF(C13:C15,"x")&gt;1,#REF!," ")</f>
        <v xml:space="preserve"> </v>
      </c>
      <c r="I14" s="202"/>
      <c r="J14" s="19"/>
      <c r="K14" s="54"/>
    </row>
    <row r="15" spans="1:15" x14ac:dyDescent="0.3">
      <c r="B15" s="204"/>
      <c r="C15" s="47"/>
      <c r="D15" s="5" t="s">
        <v>19</v>
      </c>
      <c r="E15" s="41">
        <v>30</v>
      </c>
      <c r="F15" s="42">
        <f t="shared" si="0"/>
        <v>0</v>
      </c>
      <c r="G15" s="42"/>
      <c r="H15" s="48"/>
      <c r="I15" s="202"/>
      <c r="J15" s="19"/>
      <c r="K15" s="54"/>
    </row>
    <row r="16" spans="1:15" ht="57.6" x14ac:dyDescent="0.3">
      <c r="B16" s="50" t="s">
        <v>20</v>
      </c>
      <c r="C16" s="51"/>
      <c r="D16" s="52"/>
      <c r="E16" s="41"/>
      <c r="F16" s="42"/>
      <c r="G16" s="42"/>
      <c r="H16" s="53"/>
      <c r="J16" s="52"/>
      <c r="K16" s="54"/>
    </row>
    <row r="17" spans="1:11" ht="409.6" x14ac:dyDescent="0.3">
      <c r="B17" s="55" t="s">
        <v>21</v>
      </c>
      <c r="D17" s="19"/>
      <c r="E17" s="41"/>
      <c r="F17" s="42"/>
      <c r="G17" s="42"/>
      <c r="H17" s="48"/>
      <c r="J17" s="19"/>
      <c r="K17" s="54"/>
    </row>
    <row r="18" spans="1:11" x14ac:dyDescent="0.3">
      <c r="B18" s="19"/>
      <c r="D18" s="19"/>
      <c r="E18" s="41"/>
      <c r="F18" s="42"/>
      <c r="G18" s="42"/>
      <c r="H18" s="48"/>
      <c r="J18" s="19"/>
      <c r="K18" s="54"/>
    </row>
    <row r="19" spans="1:11" s="5" customFormat="1" ht="14.55" customHeight="1" x14ac:dyDescent="0.3">
      <c r="A19" s="56">
        <v>3</v>
      </c>
      <c r="B19" s="204" t="s">
        <v>22</v>
      </c>
      <c r="C19" s="47" t="s">
        <v>10</v>
      </c>
      <c r="D19" s="5" t="s">
        <v>11</v>
      </c>
      <c r="E19" s="41">
        <v>10</v>
      </c>
      <c r="F19" s="42">
        <f t="shared" si="0"/>
        <v>10</v>
      </c>
      <c r="G19" s="42"/>
      <c r="H19" s="48" t="str">
        <f>IF(C19="x"," ",IF(C20="x"," ",#REF!))</f>
        <v xml:space="preserve"> </v>
      </c>
      <c r="I19" s="202"/>
      <c r="J19" s="19"/>
      <c r="K19" s="49"/>
    </row>
    <row r="20" spans="1:11" s="5" customFormat="1" x14ac:dyDescent="0.3">
      <c r="A20" s="56"/>
      <c r="B20" s="204"/>
      <c r="C20" s="47"/>
      <c r="D20" s="5" t="s">
        <v>13</v>
      </c>
      <c r="E20" s="41">
        <v>0</v>
      </c>
      <c r="F20" s="42">
        <f t="shared" si="0"/>
        <v>0</v>
      </c>
      <c r="G20" s="42"/>
      <c r="H20" s="48" t="str">
        <f>IF(COUNTIF(C19:C20,"x")&gt;1,#REF!," ")</f>
        <v xml:space="preserve"> </v>
      </c>
      <c r="I20" s="202"/>
      <c r="J20" s="19"/>
      <c r="K20" s="49"/>
    </row>
    <row r="21" spans="1:11" s="5" customFormat="1" x14ac:dyDescent="0.3">
      <c r="A21" s="56"/>
      <c r="B21" s="19" t="s">
        <v>23</v>
      </c>
      <c r="D21" s="19"/>
      <c r="E21" s="41"/>
      <c r="F21" s="42"/>
      <c r="G21" s="42"/>
      <c r="H21" s="48"/>
      <c r="I21" s="57"/>
      <c r="J21" s="19"/>
      <c r="K21" s="49"/>
    </row>
    <row r="22" spans="1:11" ht="409.6" x14ac:dyDescent="0.3">
      <c r="B22" s="55" t="s">
        <v>24</v>
      </c>
      <c r="D22" s="19"/>
      <c r="E22" s="41"/>
      <c r="F22" s="42"/>
      <c r="G22" s="42"/>
      <c r="H22" s="48"/>
      <c r="J22" s="19"/>
      <c r="K22" s="54"/>
    </row>
    <row r="23" spans="1:11" x14ac:dyDescent="0.3">
      <c r="B23" s="58"/>
      <c r="D23" s="19"/>
      <c r="E23" s="41"/>
      <c r="F23" s="42"/>
      <c r="G23" s="42"/>
      <c r="H23" s="48"/>
      <c r="J23" s="19"/>
      <c r="K23" s="54"/>
    </row>
    <row r="24" spans="1:11" s="19" customFormat="1" ht="15.6" x14ac:dyDescent="0.3">
      <c r="A24" s="56">
        <v>4</v>
      </c>
      <c r="B24" s="206" t="s">
        <v>25</v>
      </c>
      <c r="C24" s="47" t="s">
        <v>10</v>
      </c>
      <c r="D24" s="5" t="s">
        <v>11</v>
      </c>
      <c r="E24" s="41">
        <v>10</v>
      </c>
      <c r="F24" s="42">
        <f t="shared" si="0"/>
        <v>10</v>
      </c>
      <c r="G24" s="42"/>
      <c r="H24" s="43" t="str">
        <f>IF(C24="x"," ",IF(C25="x"," ",IF(C26="x"," ",#REF!)))</f>
        <v xml:space="preserve"> </v>
      </c>
      <c r="I24" s="59"/>
      <c r="K24" s="54"/>
    </row>
    <row r="25" spans="1:11" s="19" customFormat="1" x14ac:dyDescent="0.3">
      <c r="A25" s="56"/>
      <c r="B25" s="206"/>
      <c r="C25" s="47"/>
      <c r="D25" s="5" t="s">
        <v>13</v>
      </c>
      <c r="E25" s="41">
        <v>0</v>
      </c>
      <c r="F25" s="42">
        <f t="shared" si="0"/>
        <v>0</v>
      </c>
      <c r="G25" s="42"/>
      <c r="H25" s="48" t="str">
        <f>IF(COUNTIF(C24:C26,"x")&gt;1,#REF!," ")</f>
        <v xml:space="preserve"> </v>
      </c>
      <c r="I25" s="57"/>
      <c r="K25" s="54"/>
    </row>
    <row r="26" spans="1:11" s="19" customFormat="1" x14ac:dyDescent="0.3">
      <c r="A26" s="56"/>
      <c r="B26" s="60"/>
      <c r="C26" s="47"/>
      <c r="D26" s="5" t="s">
        <v>19</v>
      </c>
      <c r="E26" s="41">
        <v>10</v>
      </c>
      <c r="F26" s="42">
        <f t="shared" si="0"/>
        <v>0</v>
      </c>
      <c r="G26" s="42"/>
      <c r="H26" s="48"/>
      <c r="I26" s="57"/>
      <c r="K26" s="54"/>
    </row>
    <row r="27" spans="1:11" s="19" customFormat="1" x14ac:dyDescent="0.3">
      <c r="A27" s="56"/>
      <c r="B27" s="50" t="s">
        <v>26</v>
      </c>
      <c r="C27" s="5"/>
      <c r="E27" s="41"/>
      <c r="F27" s="42"/>
      <c r="G27" s="42"/>
      <c r="H27" s="48"/>
      <c r="I27" s="57"/>
      <c r="K27" s="54"/>
    </row>
    <row r="28" spans="1:11" s="19" customFormat="1" ht="331.2" x14ac:dyDescent="0.3">
      <c r="A28" s="56"/>
      <c r="B28" s="55" t="s">
        <v>27</v>
      </c>
      <c r="C28" s="5"/>
      <c r="E28" s="41"/>
      <c r="F28" s="42"/>
      <c r="G28" s="42"/>
      <c r="H28" s="48"/>
      <c r="I28" s="57"/>
      <c r="K28" s="54"/>
    </row>
    <row r="29" spans="1:11" x14ac:dyDescent="0.3">
      <c r="B29" s="58"/>
      <c r="D29" s="19"/>
      <c r="E29" s="41"/>
      <c r="F29" s="42"/>
      <c r="G29" s="42"/>
      <c r="H29" s="48"/>
      <c r="J29" s="19"/>
      <c r="K29" s="54"/>
    </row>
    <row r="30" spans="1:11" s="5" customFormat="1" ht="14.55" customHeight="1" x14ac:dyDescent="0.3">
      <c r="A30" s="56">
        <v>5</v>
      </c>
      <c r="B30" s="204" t="s">
        <v>28</v>
      </c>
      <c r="C30" s="47" t="s">
        <v>10</v>
      </c>
      <c r="D30" s="5" t="s">
        <v>11</v>
      </c>
      <c r="E30" s="41">
        <v>25</v>
      </c>
      <c r="F30" s="42">
        <f t="shared" si="0"/>
        <v>25</v>
      </c>
      <c r="G30" s="42"/>
      <c r="H30" s="48" t="str">
        <f>IF(C30="x"," ",IF(C31="x"," ",#REF!))</f>
        <v xml:space="preserve"> </v>
      </c>
      <c r="I30" s="202"/>
      <c r="J30" s="19"/>
      <c r="K30" s="49"/>
    </row>
    <row r="31" spans="1:11" s="5" customFormat="1" x14ac:dyDescent="0.3">
      <c r="A31" s="56"/>
      <c r="B31" s="204"/>
      <c r="C31" s="47"/>
      <c r="D31" s="5" t="s">
        <v>29</v>
      </c>
      <c r="E31" s="41">
        <v>0</v>
      </c>
      <c r="F31" s="42">
        <f t="shared" si="0"/>
        <v>0</v>
      </c>
      <c r="G31" s="42"/>
      <c r="H31" s="48" t="str">
        <f>IF(COUNTIF(C30:C31,"x")&gt;1,#REF!," ")</f>
        <v xml:space="preserve"> </v>
      </c>
      <c r="I31" s="202"/>
      <c r="J31" s="19"/>
      <c r="K31" s="49"/>
    </row>
    <row r="32" spans="1:11" x14ac:dyDescent="0.3">
      <c r="B32" s="19" t="s">
        <v>30</v>
      </c>
      <c r="D32" s="19"/>
      <c r="E32" s="41"/>
      <c r="F32" s="42"/>
      <c r="G32" s="42"/>
      <c r="H32" s="48"/>
      <c r="J32" s="19"/>
      <c r="K32" s="54"/>
    </row>
    <row r="33" spans="1:11" s="5" customFormat="1" ht="409.6" x14ac:dyDescent="0.3">
      <c r="A33" s="56"/>
      <c r="B33" s="55" t="s">
        <v>31</v>
      </c>
      <c r="D33" s="19"/>
      <c r="E33" s="41"/>
      <c r="F33" s="42"/>
      <c r="G33" s="42"/>
      <c r="H33" s="48"/>
      <c r="I33" s="57"/>
      <c r="J33" s="19"/>
      <c r="K33" s="49"/>
    </row>
    <row r="34" spans="1:11" s="5" customFormat="1" x14ac:dyDescent="0.3">
      <c r="A34" s="56"/>
      <c r="B34" s="19"/>
      <c r="D34" s="19"/>
      <c r="E34" s="41"/>
      <c r="F34" s="42"/>
      <c r="G34" s="42"/>
      <c r="H34" s="48"/>
      <c r="I34" s="57"/>
      <c r="J34" s="19"/>
      <c r="K34" s="49"/>
    </row>
    <row r="35" spans="1:11" s="19" customFormat="1" ht="14.55" customHeight="1" x14ac:dyDescent="0.3">
      <c r="A35" s="56" t="s">
        <v>32</v>
      </c>
      <c r="B35" s="204" t="s">
        <v>33</v>
      </c>
      <c r="C35" s="47" t="s">
        <v>10</v>
      </c>
      <c r="D35" s="5" t="s">
        <v>11</v>
      </c>
      <c r="E35" s="41">
        <v>15</v>
      </c>
      <c r="F35" s="42">
        <f t="shared" si="0"/>
        <v>15</v>
      </c>
      <c r="G35" s="42"/>
      <c r="H35" s="48" t="str">
        <f>IF(C35="x"," ",IF(C36="x"," ",#REF!))</f>
        <v xml:space="preserve"> </v>
      </c>
      <c r="I35" s="202" t="s">
        <v>34</v>
      </c>
      <c r="K35" s="54"/>
    </row>
    <row r="36" spans="1:11" s="19" customFormat="1" ht="57.6" customHeight="1" x14ac:dyDescent="0.3">
      <c r="A36" s="56"/>
      <c r="B36" s="204"/>
      <c r="C36" s="47"/>
      <c r="D36" s="5" t="s">
        <v>13</v>
      </c>
      <c r="E36" s="41">
        <v>0</v>
      </c>
      <c r="F36" s="42">
        <f t="shared" si="0"/>
        <v>0</v>
      </c>
      <c r="G36" s="42"/>
      <c r="H36" s="48" t="str">
        <f>IF(COUNTIF(C35:C36,"x")&gt;1,#REF!," ")</f>
        <v xml:space="preserve"> </v>
      </c>
      <c r="I36" s="202"/>
      <c r="K36" s="54"/>
    </row>
    <row r="37" spans="1:11" s="5" customFormat="1" x14ac:dyDescent="0.3">
      <c r="A37" s="56"/>
      <c r="B37" s="19" t="s">
        <v>35</v>
      </c>
      <c r="D37" s="61"/>
      <c r="E37" s="62"/>
      <c r="F37" s="42"/>
      <c r="G37" s="42"/>
      <c r="H37" s="63"/>
      <c r="I37" s="64"/>
      <c r="J37" s="19"/>
      <c r="K37" s="49"/>
    </row>
    <row r="38" spans="1:11" ht="244.8" x14ac:dyDescent="0.3">
      <c r="A38" s="56"/>
      <c r="B38" s="55" t="s">
        <v>36</v>
      </c>
      <c r="D38" s="61"/>
      <c r="E38" s="62"/>
      <c r="F38" s="42"/>
      <c r="G38" s="42"/>
      <c r="H38" s="63"/>
      <c r="I38" s="64"/>
      <c r="J38" s="19"/>
      <c r="K38" s="54"/>
    </row>
    <row r="39" spans="1:11" x14ac:dyDescent="0.3">
      <c r="A39" s="65"/>
      <c r="B39" s="66"/>
      <c r="D39" s="61"/>
      <c r="E39" s="62"/>
      <c r="F39" s="42"/>
      <c r="G39" s="42"/>
      <c r="H39" s="63"/>
      <c r="I39" s="64"/>
      <c r="J39" s="19"/>
      <c r="K39" s="54"/>
    </row>
    <row r="40" spans="1:11" s="19" customFormat="1" x14ac:dyDescent="0.3">
      <c r="A40" s="56" t="s">
        <v>37</v>
      </c>
      <c r="B40" s="204" t="s">
        <v>38</v>
      </c>
      <c r="C40" s="47" t="s">
        <v>10</v>
      </c>
      <c r="D40" s="5" t="s">
        <v>11</v>
      </c>
      <c r="E40" s="41">
        <v>15</v>
      </c>
      <c r="F40" s="42">
        <f t="shared" si="0"/>
        <v>15</v>
      </c>
      <c r="G40" s="42"/>
      <c r="H40" s="48" t="str">
        <f>IF(C40="x"," ",IF(C41="x"," ",#REF!))</f>
        <v xml:space="preserve"> </v>
      </c>
      <c r="I40" s="202" t="s">
        <v>39</v>
      </c>
      <c r="K40" s="54"/>
    </row>
    <row r="41" spans="1:11" s="19" customFormat="1" x14ac:dyDescent="0.3">
      <c r="A41" s="56"/>
      <c r="B41" s="204"/>
      <c r="C41" s="47"/>
      <c r="D41" s="5" t="s">
        <v>13</v>
      </c>
      <c r="E41" s="41">
        <v>0</v>
      </c>
      <c r="F41" s="42">
        <f t="shared" si="0"/>
        <v>0</v>
      </c>
      <c r="G41" s="42"/>
      <c r="H41" s="48" t="str">
        <f>IF(COUNTIF(C40:C41,"x")&gt;1,#REF!," ")</f>
        <v xml:space="preserve"> </v>
      </c>
      <c r="I41" s="202"/>
      <c r="K41" s="54"/>
    </row>
    <row r="42" spans="1:11" s="19" customFormat="1" x14ac:dyDescent="0.3">
      <c r="A42" s="56"/>
      <c r="B42" s="19" t="s">
        <v>35</v>
      </c>
      <c r="C42" s="5"/>
      <c r="E42" s="41"/>
      <c r="F42" s="42"/>
      <c r="G42" s="42"/>
      <c r="H42" s="48"/>
      <c r="I42" s="57"/>
      <c r="K42" s="54"/>
    </row>
    <row r="43" spans="1:11" s="19" customFormat="1" ht="129.6" x14ac:dyDescent="0.3">
      <c r="A43" s="56"/>
      <c r="B43" s="55" t="s">
        <v>40</v>
      </c>
      <c r="C43" s="5"/>
      <c r="E43" s="41"/>
      <c r="F43" s="42"/>
      <c r="G43" s="42"/>
      <c r="H43" s="48"/>
      <c r="I43" s="57"/>
      <c r="K43" s="54"/>
    </row>
    <row r="44" spans="1:11" x14ac:dyDescent="0.3">
      <c r="A44" s="65"/>
      <c r="B44" s="66"/>
      <c r="D44" s="61"/>
      <c r="E44" s="62"/>
      <c r="F44" s="42"/>
      <c r="G44" s="42"/>
      <c r="H44" s="63"/>
      <c r="I44" s="64"/>
      <c r="J44" s="19"/>
      <c r="K44" s="54"/>
    </row>
    <row r="45" spans="1:11" s="19" customFormat="1" x14ac:dyDescent="0.3">
      <c r="A45" s="56" t="s">
        <v>41</v>
      </c>
      <c r="B45" s="204" t="s">
        <v>42</v>
      </c>
      <c r="C45" s="47" t="s">
        <v>10</v>
      </c>
      <c r="D45" s="5" t="s">
        <v>11</v>
      </c>
      <c r="E45" s="41">
        <v>15</v>
      </c>
      <c r="F45" s="42">
        <f t="shared" si="0"/>
        <v>15</v>
      </c>
      <c r="G45" s="42"/>
      <c r="H45" s="48" t="str">
        <f>IF(C45="x"," ",IF(C46="x"," ",#REF!))</f>
        <v xml:space="preserve"> </v>
      </c>
      <c r="I45" s="202" t="s">
        <v>43</v>
      </c>
      <c r="K45" s="54"/>
    </row>
    <row r="46" spans="1:11" s="19" customFormat="1" x14ac:dyDescent="0.3">
      <c r="A46" s="56"/>
      <c r="B46" s="204"/>
      <c r="C46" s="47"/>
      <c r="D46" s="5" t="s">
        <v>13</v>
      </c>
      <c r="E46" s="41">
        <v>0</v>
      </c>
      <c r="F46" s="42">
        <f t="shared" si="0"/>
        <v>0</v>
      </c>
      <c r="G46" s="42"/>
      <c r="H46" s="48" t="str">
        <f>IF(COUNTIF(C45:C46,"x")&gt;1,#REF!," ")</f>
        <v xml:space="preserve"> </v>
      </c>
      <c r="I46" s="202"/>
      <c r="K46" s="54"/>
    </row>
    <row r="47" spans="1:11" s="19" customFormat="1" x14ac:dyDescent="0.3">
      <c r="A47" s="56"/>
      <c r="B47" s="19" t="s">
        <v>35</v>
      </c>
      <c r="C47" s="5"/>
      <c r="E47" s="41"/>
      <c r="F47" s="42"/>
      <c r="G47" s="42"/>
      <c r="H47" s="48"/>
      <c r="I47" s="57"/>
      <c r="K47" s="54"/>
    </row>
    <row r="48" spans="1:11" s="19" customFormat="1" ht="129.6" x14ac:dyDescent="0.3">
      <c r="A48" s="56"/>
      <c r="B48" s="55" t="s">
        <v>44</v>
      </c>
      <c r="C48" s="5"/>
      <c r="E48" s="41"/>
      <c r="F48" s="42"/>
      <c r="G48" s="42"/>
      <c r="H48" s="48"/>
      <c r="I48" s="57"/>
      <c r="K48" s="54"/>
    </row>
    <row r="49" spans="1:11" s="19" customFormat="1" x14ac:dyDescent="0.3">
      <c r="A49" s="56"/>
      <c r="B49" s="58"/>
      <c r="C49" s="5"/>
      <c r="E49" s="41"/>
      <c r="F49" s="42"/>
      <c r="G49" s="42"/>
      <c r="H49" s="48"/>
      <c r="I49" s="57"/>
      <c r="K49" s="54"/>
    </row>
    <row r="50" spans="1:11" s="19" customFormat="1" x14ac:dyDescent="0.3">
      <c r="A50" s="56" t="s">
        <v>45</v>
      </c>
      <c r="B50" s="204" t="s">
        <v>46</v>
      </c>
      <c r="C50" s="47" t="s">
        <v>10</v>
      </c>
      <c r="D50" s="5" t="s">
        <v>11</v>
      </c>
      <c r="E50" s="41">
        <v>10</v>
      </c>
      <c r="F50" s="42">
        <f t="shared" si="0"/>
        <v>10</v>
      </c>
      <c r="G50" s="42"/>
      <c r="H50" s="48" t="str">
        <f>IF(C50="x"," ",IF(C51="x"," ",#REF!))</f>
        <v xml:space="preserve"> </v>
      </c>
      <c r="I50" s="57"/>
      <c r="K50" s="54"/>
    </row>
    <row r="51" spans="1:11" s="19" customFormat="1" x14ac:dyDescent="0.3">
      <c r="A51" s="56"/>
      <c r="B51" s="204"/>
      <c r="C51" s="47"/>
      <c r="D51" s="5" t="s">
        <v>13</v>
      </c>
      <c r="E51" s="41">
        <v>0</v>
      </c>
      <c r="F51" s="42">
        <f t="shared" si="0"/>
        <v>0</v>
      </c>
      <c r="G51" s="42"/>
      <c r="H51" s="48" t="str">
        <f>IF(COUNTIF(C50:C51,"x")&gt;1,#REF!," ")</f>
        <v xml:space="preserve"> </v>
      </c>
      <c r="I51" s="57"/>
      <c r="K51" s="54"/>
    </row>
    <row r="52" spans="1:11" s="19" customFormat="1" x14ac:dyDescent="0.3">
      <c r="A52" s="56"/>
      <c r="B52" s="19" t="s">
        <v>47</v>
      </c>
      <c r="C52" s="5"/>
      <c r="E52" s="41"/>
      <c r="F52" s="42"/>
      <c r="G52" s="42"/>
      <c r="H52" s="48"/>
      <c r="I52" s="57"/>
      <c r="K52" s="54"/>
    </row>
    <row r="53" spans="1:11" s="19" customFormat="1" ht="129.6" x14ac:dyDescent="0.3">
      <c r="A53" s="56"/>
      <c r="B53" s="55" t="s">
        <v>48</v>
      </c>
      <c r="C53" s="5"/>
      <c r="E53" s="41"/>
      <c r="F53" s="42"/>
      <c r="G53" s="42"/>
      <c r="H53" s="48"/>
      <c r="I53" s="57"/>
      <c r="K53" s="54"/>
    </row>
    <row r="54" spans="1:11" s="5" customFormat="1" x14ac:dyDescent="0.3">
      <c r="A54" s="56"/>
      <c r="B54" s="19"/>
      <c r="D54" s="19"/>
      <c r="E54" s="41"/>
      <c r="F54" s="42"/>
      <c r="G54" s="42"/>
      <c r="H54" s="48"/>
      <c r="I54" s="57"/>
      <c r="J54" s="19"/>
      <c r="K54" s="49"/>
    </row>
    <row r="55" spans="1:11" ht="14.55" customHeight="1" x14ac:dyDescent="0.3">
      <c r="A55" s="1">
        <v>7</v>
      </c>
      <c r="B55" s="204" t="s">
        <v>49</v>
      </c>
      <c r="C55" s="47" t="s">
        <v>10</v>
      </c>
      <c r="D55" s="5" t="s">
        <v>11</v>
      </c>
      <c r="E55" s="41">
        <v>15</v>
      </c>
      <c r="F55" s="42">
        <f t="shared" si="0"/>
        <v>15</v>
      </c>
      <c r="G55" s="42"/>
      <c r="H55" s="48" t="str">
        <f>IF(C55="x"," ",IF(C56="x"," ",#REF!))</f>
        <v xml:space="preserve"> </v>
      </c>
      <c r="I55" s="202" t="s">
        <v>50</v>
      </c>
      <c r="J55" s="19"/>
      <c r="K55" s="54"/>
    </row>
    <row r="56" spans="1:11" x14ac:dyDescent="0.3">
      <c r="B56" s="204"/>
      <c r="C56" s="47"/>
      <c r="D56" s="5" t="s">
        <v>13</v>
      </c>
      <c r="E56" s="41">
        <v>0</v>
      </c>
      <c r="F56" s="42">
        <f t="shared" si="0"/>
        <v>0</v>
      </c>
      <c r="G56" s="42"/>
      <c r="H56" s="48" t="str">
        <f>IF(COUNTIF(C55:C56,"x")&gt;1,#REF!," ")</f>
        <v xml:space="preserve"> </v>
      </c>
      <c r="I56" s="202"/>
      <c r="J56" s="19"/>
      <c r="K56" s="54"/>
    </row>
    <row r="57" spans="1:11" s="5" customFormat="1" x14ac:dyDescent="0.3">
      <c r="A57" s="56"/>
      <c r="B57" s="19" t="s">
        <v>35</v>
      </c>
      <c r="D57" s="19"/>
      <c r="E57" s="41"/>
      <c r="F57" s="42"/>
      <c r="G57" s="42"/>
      <c r="H57" s="48"/>
      <c r="I57" s="57"/>
      <c r="J57" s="19"/>
      <c r="K57" s="49"/>
    </row>
    <row r="58" spans="1:11" ht="360" x14ac:dyDescent="0.3">
      <c r="B58" s="55" t="s">
        <v>51</v>
      </c>
      <c r="D58" s="19"/>
      <c r="E58" s="41"/>
      <c r="F58" s="42"/>
      <c r="G58" s="42"/>
      <c r="H58" s="48"/>
      <c r="J58" s="19"/>
      <c r="K58" s="54"/>
    </row>
    <row r="59" spans="1:11" s="5" customFormat="1" x14ac:dyDescent="0.3">
      <c r="A59" s="56"/>
      <c r="B59" s="19"/>
      <c r="D59" s="19"/>
      <c r="E59" s="41"/>
      <c r="F59" s="42"/>
      <c r="G59" s="42"/>
      <c r="H59" s="48"/>
      <c r="I59" s="57"/>
      <c r="J59" s="19"/>
      <c r="K59" s="49"/>
    </row>
    <row r="60" spans="1:11" s="40" customFormat="1" x14ac:dyDescent="0.3">
      <c r="A60" s="38">
        <v>8</v>
      </c>
      <c r="B60" s="204" t="s">
        <v>52</v>
      </c>
      <c r="C60" s="39" t="s">
        <v>10</v>
      </c>
      <c r="D60" s="40" t="s">
        <v>11</v>
      </c>
      <c r="E60" s="41">
        <v>15</v>
      </c>
      <c r="F60" s="42">
        <f t="shared" si="0"/>
        <v>15</v>
      </c>
      <c r="G60" s="42"/>
      <c r="H60" s="48" t="str">
        <f>IF(C60="x"," ",IF(C61="x"," ",#REF!))</f>
        <v xml:space="preserve"> </v>
      </c>
      <c r="I60" s="202" t="s">
        <v>53</v>
      </c>
      <c r="J60" s="44"/>
      <c r="K60" s="45"/>
    </row>
    <row r="61" spans="1:11" s="5" customFormat="1" x14ac:dyDescent="0.3">
      <c r="A61" s="56"/>
      <c r="B61" s="204"/>
      <c r="C61" s="47"/>
      <c r="D61" s="5" t="s">
        <v>13</v>
      </c>
      <c r="E61" s="41">
        <v>0</v>
      </c>
      <c r="F61" s="42">
        <f t="shared" si="0"/>
        <v>0</v>
      </c>
      <c r="G61" s="42"/>
      <c r="H61" s="48" t="str">
        <f>IF(COUNTIF(C60:C61,"x")&gt;1,#REF!," ")</f>
        <v xml:space="preserve"> </v>
      </c>
      <c r="I61" s="202"/>
      <c r="J61" s="19"/>
      <c r="K61" s="49"/>
    </row>
    <row r="62" spans="1:11" s="5" customFormat="1" x14ac:dyDescent="0.3">
      <c r="A62" s="56"/>
      <c r="B62" s="19" t="s">
        <v>35</v>
      </c>
      <c r="D62" s="19"/>
      <c r="E62" s="41"/>
      <c r="F62" s="42"/>
      <c r="G62" s="42"/>
      <c r="H62" s="48"/>
      <c r="I62" s="57"/>
      <c r="J62" s="19"/>
      <c r="K62" s="49"/>
    </row>
    <row r="63" spans="1:11" s="5" customFormat="1" ht="345.6" x14ac:dyDescent="0.3">
      <c r="A63" s="56"/>
      <c r="B63" s="55" t="s">
        <v>54</v>
      </c>
      <c r="D63" s="19"/>
      <c r="E63" s="41"/>
      <c r="F63" s="42"/>
      <c r="G63" s="42"/>
      <c r="H63" s="48"/>
      <c r="I63" s="57"/>
      <c r="J63" s="19"/>
      <c r="K63" s="49"/>
    </row>
    <row r="64" spans="1:11" s="5" customFormat="1" x14ac:dyDescent="0.3">
      <c r="A64" s="56"/>
      <c r="B64" s="19"/>
      <c r="D64" s="19"/>
      <c r="E64" s="41"/>
      <c r="F64" s="42"/>
      <c r="G64" s="42"/>
      <c r="H64" s="48"/>
      <c r="I64" s="57"/>
      <c r="J64" s="19"/>
      <c r="K64" s="49"/>
    </row>
    <row r="65" spans="1:11" s="40" customFormat="1" x14ac:dyDescent="0.3">
      <c r="A65" s="38" t="s">
        <v>55</v>
      </c>
      <c r="B65" s="204" t="s">
        <v>56</v>
      </c>
      <c r="C65" s="39" t="s">
        <v>10</v>
      </c>
      <c r="D65" s="40" t="s">
        <v>11</v>
      </c>
      <c r="E65" s="41">
        <v>15</v>
      </c>
      <c r="F65" s="42">
        <f t="shared" si="0"/>
        <v>15</v>
      </c>
      <c r="G65" s="42"/>
      <c r="H65" s="48" t="str">
        <f>IF(C65="x"," ",IF(C66="x"," ",#REF!))</f>
        <v xml:space="preserve"> </v>
      </c>
      <c r="I65" s="202"/>
      <c r="J65" s="44"/>
      <c r="K65" s="45"/>
    </row>
    <row r="66" spans="1:11" x14ac:dyDescent="0.3">
      <c r="B66" s="204"/>
      <c r="C66" s="47"/>
      <c r="D66" s="5" t="s">
        <v>13</v>
      </c>
      <c r="E66" s="41">
        <v>0</v>
      </c>
      <c r="F66" s="42">
        <f t="shared" si="0"/>
        <v>0</v>
      </c>
      <c r="G66" s="42"/>
      <c r="H66" s="48" t="str">
        <f>IF(COUNTIF(C65:C66,"x")&gt;1,#REF!," ")</f>
        <v xml:space="preserve"> </v>
      </c>
      <c r="I66" s="202"/>
      <c r="J66" s="19"/>
      <c r="K66" s="54"/>
    </row>
    <row r="67" spans="1:11" x14ac:dyDescent="0.3">
      <c r="B67" s="19" t="s">
        <v>57</v>
      </c>
      <c r="D67" s="19"/>
      <c r="E67" s="41"/>
      <c r="F67" s="42"/>
      <c r="G67" s="42"/>
      <c r="H67" s="48"/>
      <c r="J67" s="19"/>
      <c r="K67" s="54"/>
    </row>
    <row r="68" spans="1:11" ht="115.2" x14ac:dyDescent="0.3">
      <c r="B68" s="55" t="s">
        <v>58</v>
      </c>
      <c r="D68" s="19"/>
      <c r="E68" s="41"/>
      <c r="F68" s="42"/>
      <c r="G68" s="42"/>
      <c r="H68" s="48"/>
      <c r="J68" s="19"/>
      <c r="K68" s="54"/>
    </row>
    <row r="69" spans="1:11" x14ac:dyDescent="0.3">
      <c r="B69" s="67"/>
      <c r="D69" s="19"/>
      <c r="E69" s="41"/>
      <c r="F69" s="42"/>
      <c r="G69" s="42"/>
      <c r="H69" s="48"/>
      <c r="J69" s="19"/>
      <c r="K69" s="54"/>
    </row>
    <row r="70" spans="1:11" s="40" customFormat="1" x14ac:dyDescent="0.3">
      <c r="A70" s="38" t="s">
        <v>59</v>
      </c>
      <c r="B70" s="204" t="s">
        <v>60</v>
      </c>
      <c r="C70" s="39" t="s">
        <v>10</v>
      </c>
      <c r="D70" s="40" t="s">
        <v>11</v>
      </c>
      <c r="E70" s="41">
        <v>10</v>
      </c>
      <c r="F70" s="42">
        <f t="shared" si="0"/>
        <v>10</v>
      </c>
      <c r="G70" s="42"/>
      <c r="H70" s="48" t="str">
        <f>IF(C70="x"," ",IF(C71="x"," ",#REF!))</f>
        <v xml:space="preserve"> </v>
      </c>
      <c r="I70" s="202"/>
      <c r="J70" s="44"/>
      <c r="K70" s="45"/>
    </row>
    <row r="71" spans="1:11" x14ac:dyDescent="0.3">
      <c r="B71" s="204"/>
      <c r="C71" s="47"/>
      <c r="D71" s="5" t="s">
        <v>13</v>
      </c>
      <c r="E71" s="41">
        <v>0</v>
      </c>
      <c r="F71" s="42">
        <f t="shared" si="0"/>
        <v>0</v>
      </c>
      <c r="G71" s="42"/>
      <c r="H71" s="48" t="str">
        <f>IF(COUNTIF(C70:C71,"x")&gt;1,#REF!," ")</f>
        <v xml:space="preserve"> </v>
      </c>
      <c r="I71" s="202"/>
      <c r="J71" s="19"/>
      <c r="K71" s="54"/>
    </row>
    <row r="72" spans="1:11" x14ac:dyDescent="0.3">
      <c r="B72" s="19" t="s">
        <v>57</v>
      </c>
      <c r="D72" s="19"/>
      <c r="E72" s="41"/>
      <c r="F72" s="42"/>
      <c r="G72" s="42"/>
      <c r="H72" s="48"/>
      <c r="J72" s="19"/>
      <c r="K72" s="54"/>
    </row>
    <row r="73" spans="1:11" ht="100.8" x14ac:dyDescent="0.3">
      <c r="B73" s="55" t="s">
        <v>61</v>
      </c>
      <c r="D73" s="19"/>
      <c r="E73" s="41"/>
      <c r="F73" s="42"/>
      <c r="G73" s="42"/>
      <c r="H73" s="48"/>
      <c r="J73" s="19"/>
      <c r="K73" s="54"/>
    </row>
    <row r="74" spans="1:11" x14ac:dyDescent="0.3">
      <c r="B74" s="67"/>
      <c r="D74" s="19"/>
      <c r="E74" s="41"/>
      <c r="F74" s="42"/>
      <c r="G74" s="42"/>
      <c r="H74" s="48"/>
      <c r="J74" s="19"/>
      <c r="K74" s="54"/>
    </row>
    <row r="75" spans="1:11" s="40" customFormat="1" ht="24.6" customHeight="1" x14ac:dyDescent="0.3">
      <c r="A75" s="38" t="s">
        <v>62</v>
      </c>
      <c r="B75" s="200" t="s">
        <v>63</v>
      </c>
      <c r="C75" s="68" t="s">
        <v>10</v>
      </c>
      <c r="D75" s="40" t="s">
        <v>11</v>
      </c>
      <c r="E75" s="42">
        <v>20</v>
      </c>
      <c r="F75" s="42">
        <f t="shared" ref="F75:F138" si="1">IF(C75="x",E75,0)</f>
        <v>20</v>
      </c>
      <c r="G75" s="42"/>
      <c r="H75" s="48" t="str">
        <f>IF(C75="x"," ",IF(C76="x"," ",#REF!))</f>
        <v xml:space="preserve"> </v>
      </c>
      <c r="I75" s="69"/>
      <c r="J75" s="44"/>
      <c r="K75" s="45"/>
    </row>
    <row r="76" spans="1:11" s="40" customFormat="1" ht="20.25" customHeight="1" x14ac:dyDescent="0.3">
      <c r="A76" s="70"/>
      <c r="B76" s="200"/>
      <c r="C76" s="68"/>
      <c r="D76" s="5" t="s">
        <v>13</v>
      </c>
      <c r="E76" s="41">
        <v>0</v>
      </c>
      <c r="F76" s="42">
        <f t="shared" si="1"/>
        <v>0</v>
      </c>
      <c r="G76" s="42"/>
      <c r="H76" s="48" t="str">
        <f>IF(COUNTIF(C75:C76,"x")&gt;1,#REF!," ")</f>
        <v xml:space="preserve"> </v>
      </c>
      <c r="I76" s="69"/>
      <c r="J76" s="44"/>
      <c r="K76" s="45"/>
    </row>
    <row r="77" spans="1:11" s="40" customFormat="1" ht="20.25" customHeight="1" x14ac:dyDescent="0.3">
      <c r="A77" s="70"/>
      <c r="B77" s="44" t="s">
        <v>64</v>
      </c>
      <c r="C77" s="5"/>
      <c r="E77" s="41"/>
      <c r="F77" s="42"/>
      <c r="G77" s="42"/>
      <c r="H77" s="43"/>
      <c r="I77" s="69"/>
      <c r="J77" s="44"/>
      <c r="K77" s="45"/>
    </row>
    <row r="78" spans="1:11" s="40" customFormat="1" ht="20.25" customHeight="1" x14ac:dyDescent="0.3">
      <c r="A78" s="70"/>
      <c r="B78" s="71" t="s">
        <v>65</v>
      </c>
      <c r="C78" s="72"/>
      <c r="E78" s="41"/>
      <c r="F78" s="42"/>
      <c r="G78" s="42"/>
      <c r="H78" s="43"/>
      <c r="I78" s="69"/>
      <c r="J78" s="44"/>
      <c r="K78" s="45"/>
    </row>
    <row r="79" spans="1:11" s="40" customFormat="1" ht="20.25" customHeight="1" x14ac:dyDescent="0.3">
      <c r="A79" s="70"/>
      <c r="B79" s="73" t="s">
        <v>66</v>
      </c>
      <c r="C79" s="74"/>
      <c r="E79" s="41"/>
      <c r="F79" s="42"/>
      <c r="G79" s="42"/>
      <c r="H79" s="43"/>
      <c r="I79" s="69"/>
      <c r="J79" s="44"/>
      <c r="K79" s="45"/>
    </row>
    <row r="80" spans="1:11" s="40" customFormat="1" ht="20.25" customHeight="1" x14ac:dyDescent="0.3">
      <c r="A80" s="70"/>
      <c r="B80" s="73" t="s">
        <v>67</v>
      </c>
      <c r="C80" s="75" t="s">
        <v>10</v>
      </c>
      <c r="E80" s="41"/>
      <c r="F80" s="42"/>
      <c r="G80" s="42"/>
      <c r="H80" s="43"/>
      <c r="I80" s="69"/>
      <c r="J80" s="44"/>
      <c r="K80" s="45"/>
    </row>
    <row r="81" spans="1:11" s="40" customFormat="1" ht="20.25" customHeight="1" x14ac:dyDescent="0.3">
      <c r="A81" s="70"/>
      <c r="B81" s="73" t="s">
        <v>68</v>
      </c>
      <c r="C81" s="75" t="s">
        <v>10</v>
      </c>
      <c r="E81" s="41"/>
      <c r="F81" s="42"/>
      <c r="G81" s="42"/>
      <c r="H81" s="43"/>
      <c r="I81" s="69"/>
      <c r="J81" s="44"/>
      <c r="K81" s="45"/>
    </row>
    <row r="82" spans="1:11" s="40" customFormat="1" ht="20.25" customHeight="1" x14ac:dyDescent="0.3">
      <c r="A82" s="70"/>
      <c r="B82" s="73" t="s">
        <v>69</v>
      </c>
      <c r="C82" s="75" t="s">
        <v>10</v>
      </c>
      <c r="E82" s="41"/>
      <c r="F82" s="42"/>
      <c r="G82" s="42"/>
      <c r="H82" s="43"/>
      <c r="I82" s="69"/>
      <c r="J82" s="44"/>
      <c r="K82" s="45"/>
    </row>
    <row r="83" spans="1:11" s="40" customFormat="1" ht="20.25" customHeight="1" x14ac:dyDescent="0.3">
      <c r="A83" s="70"/>
      <c r="B83" s="73" t="s">
        <v>70</v>
      </c>
      <c r="C83" s="75" t="s">
        <v>10</v>
      </c>
      <c r="E83" s="41"/>
      <c r="F83" s="42"/>
      <c r="G83" s="42"/>
      <c r="H83" s="43"/>
      <c r="I83" s="69"/>
      <c r="J83" s="44"/>
      <c r="K83" s="45"/>
    </row>
    <row r="84" spans="1:11" s="40" customFormat="1" ht="20.25" customHeight="1" x14ac:dyDescent="0.3">
      <c r="A84" s="70"/>
      <c r="B84" s="73" t="s">
        <v>71</v>
      </c>
      <c r="C84" s="75" t="s">
        <v>10</v>
      </c>
      <c r="E84" s="41"/>
      <c r="F84" s="42"/>
      <c r="G84" s="42"/>
      <c r="H84" s="43"/>
      <c r="I84" s="69"/>
      <c r="J84" s="44"/>
      <c r="K84" s="45"/>
    </row>
    <row r="85" spans="1:11" s="40" customFormat="1" ht="20.25" customHeight="1" thickBot="1" x14ac:dyDescent="0.35">
      <c r="A85" s="70"/>
      <c r="B85" s="76" t="s">
        <v>72</v>
      </c>
      <c r="C85" s="77" t="s">
        <v>10</v>
      </c>
      <c r="E85" s="41"/>
      <c r="F85" s="42"/>
      <c r="G85" s="42"/>
      <c r="H85" s="43"/>
      <c r="I85" s="69"/>
      <c r="J85" s="44"/>
      <c r="K85" s="45"/>
    </row>
    <row r="86" spans="1:11" s="40" customFormat="1" x14ac:dyDescent="0.3">
      <c r="A86" s="70"/>
      <c r="B86" s="78"/>
      <c r="C86" s="79"/>
      <c r="E86" s="41"/>
      <c r="F86" s="42"/>
      <c r="G86" s="42"/>
      <c r="H86" s="43"/>
      <c r="I86" s="57"/>
      <c r="J86" s="44"/>
      <c r="K86" s="45"/>
    </row>
    <row r="87" spans="1:11" s="40" customFormat="1" ht="14.55" customHeight="1" x14ac:dyDescent="0.3">
      <c r="A87" s="38" t="s">
        <v>73</v>
      </c>
      <c r="B87" s="204" t="s">
        <v>74</v>
      </c>
      <c r="C87" s="47" t="s">
        <v>10</v>
      </c>
      <c r="D87" s="5" t="s">
        <v>75</v>
      </c>
      <c r="E87" s="42">
        <v>10</v>
      </c>
      <c r="F87" s="42">
        <f t="shared" si="1"/>
        <v>10</v>
      </c>
      <c r="G87" s="42"/>
      <c r="H87" s="43" t="str">
        <f>IF(C87="x"," ",IF(C88="x"," ",IF(C89="x"," ",#REF!)))</f>
        <v xml:space="preserve"> </v>
      </c>
      <c r="I87" s="202" t="s">
        <v>76</v>
      </c>
      <c r="J87" s="44"/>
      <c r="K87" s="45"/>
    </row>
    <row r="88" spans="1:11" s="40" customFormat="1" x14ac:dyDescent="0.3">
      <c r="A88" s="38"/>
      <c r="B88" s="204"/>
      <c r="C88" s="47"/>
      <c r="D88" s="5" t="s">
        <v>77</v>
      </c>
      <c r="E88" s="42">
        <v>5</v>
      </c>
      <c r="F88" s="42">
        <f t="shared" si="1"/>
        <v>0</v>
      </c>
      <c r="G88" s="42"/>
      <c r="H88" s="48" t="str">
        <f>IF(COUNTIF(C87:C89,"x")&gt;1,#REF!," ")</f>
        <v xml:space="preserve"> </v>
      </c>
      <c r="I88" s="202"/>
      <c r="J88" s="44"/>
      <c r="K88" s="45"/>
    </row>
    <row r="89" spans="1:11" s="40" customFormat="1" x14ac:dyDescent="0.3">
      <c r="A89" s="38"/>
      <c r="B89" s="204"/>
      <c r="C89" s="47"/>
      <c r="D89" s="5" t="s">
        <v>13</v>
      </c>
      <c r="E89" s="41">
        <v>0</v>
      </c>
      <c r="F89" s="42">
        <f t="shared" si="1"/>
        <v>0</v>
      </c>
      <c r="G89" s="42"/>
      <c r="H89" s="43"/>
      <c r="I89" s="202"/>
      <c r="J89" s="44"/>
      <c r="K89" s="45"/>
    </row>
    <row r="90" spans="1:11" s="40" customFormat="1" x14ac:dyDescent="0.3">
      <c r="A90" s="38"/>
      <c r="B90" s="19" t="s">
        <v>78</v>
      </c>
      <c r="C90" s="5"/>
      <c r="D90" s="19"/>
      <c r="E90" s="80"/>
      <c r="F90" s="42"/>
      <c r="G90" s="42"/>
      <c r="H90" s="43"/>
      <c r="I90" s="57"/>
      <c r="J90" s="44"/>
      <c r="K90" s="45"/>
    </row>
    <row r="91" spans="1:11" s="40" customFormat="1" ht="409.6" x14ac:dyDescent="0.3">
      <c r="A91" s="38"/>
      <c r="B91" s="55" t="s">
        <v>79</v>
      </c>
      <c r="C91" s="5"/>
      <c r="D91" s="19"/>
      <c r="E91" s="80"/>
      <c r="F91" s="42"/>
      <c r="G91" s="42"/>
      <c r="H91" s="43"/>
      <c r="I91" s="57"/>
      <c r="J91" s="44"/>
      <c r="K91" s="45"/>
    </row>
    <row r="92" spans="1:11" s="40" customFormat="1" x14ac:dyDescent="0.3">
      <c r="A92" s="38"/>
      <c r="B92" s="58"/>
      <c r="C92" s="5"/>
      <c r="D92" s="19"/>
      <c r="E92" s="80"/>
      <c r="F92" s="42"/>
      <c r="G92" s="42"/>
      <c r="H92" s="43"/>
      <c r="I92" s="57"/>
      <c r="J92" s="44"/>
      <c r="K92" s="45"/>
    </row>
    <row r="93" spans="1:11" s="40" customFormat="1" ht="14.55" customHeight="1" x14ac:dyDescent="0.3">
      <c r="A93" s="38" t="s">
        <v>80</v>
      </c>
      <c r="B93" s="204" t="s">
        <v>81</v>
      </c>
      <c r="C93" s="47" t="s">
        <v>10</v>
      </c>
      <c r="D93" s="5" t="s">
        <v>11</v>
      </c>
      <c r="E93" s="42">
        <v>15</v>
      </c>
      <c r="F93" s="42">
        <f t="shared" si="1"/>
        <v>15</v>
      </c>
      <c r="G93" s="42"/>
      <c r="H93" s="48" t="str">
        <f>IF(C93="x"," ",IF(C94="x"," ",#REF!))</f>
        <v xml:space="preserve"> </v>
      </c>
      <c r="I93" s="57"/>
      <c r="J93" s="44"/>
      <c r="K93" s="45"/>
    </row>
    <row r="94" spans="1:11" s="40" customFormat="1" x14ac:dyDescent="0.3">
      <c r="A94" s="38"/>
      <c r="B94" s="204"/>
      <c r="C94" s="47"/>
      <c r="D94" s="5" t="s">
        <v>13</v>
      </c>
      <c r="E94" s="42">
        <v>0</v>
      </c>
      <c r="F94" s="42">
        <f t="shared" si="1"/>
        <v>0</v>
      </c>
      <c r="G94" s="42"/>
      <c r="H94" s="48" t="str">
        <f>IF(COUNTIF(C93:C94,"x")&gt;1,#REF!," ")</f>
        <v xml:space="preserve"> </v>
      </c>
      <c r="I94" s="57"/>
      <c r="J94" s="44"/>
      <c r="K94" s="45"/>
    </row>
    <row r="95" spans="1:11" s="40" customFormat="1" x14ac:dyDescent="0.3">
      <c r="A95" s="38"/>
      <c r="B95" s="19" t="s">
        <v>82</v>
      </c>
      <c r="C95" s="5"/>
      <c r="D95" s="19"/>
      <c r="E95" s="41"/>
      <c r="F95" s="42"/>
      <c r="G95" s="42"/>
      <c r="H95" s="43"/>
      <c r="I95" s="57"/>
      <c r="J95" s="44"/>
      <c r="K95" s="45"/>
    </row>
    <row r="96" spans="1:11" s="40" customFormat="1" ht="230.4" x14ac:dyDescent="0.3">
      <c r="A96" s="38"/>
      <c r="B96" s="55" t="s">
        <v>83</v>
      </c>
      <c r="C96" s="5"/>
      <c r="D96" s="19"/>
      <c r="E96" s="80"/>
      <c r="F96" s="42"/>
      <c r="G96" s="42"/>
      <c r="H96" s="43"/>
      <c r="I96" s="57"/>
      <c r="J96" s="44"/>
      <c r="K96" s="45"/>
    </row>
    <row r="97" spans="1:11" s="40" customFormat="1" x14ac:dyDescent="0.3">
      <c r="A97" s="38"/>
      <c r="B97" s="81"/>
      <c r="C97" s="79"/>
      <c r="E97" s="41"/>
      <c r="F97" s="42"/>
      <c r="G97" s="42"/>
      <c r="H97" s="43"/>
      <c r="I97" s="57"/>
      <c r="J97" s="44"/>
      <c r="K97" s="45"/>
    </row>
    <row r="98" spans="1:11" s="19" customFormat="1" ht="28.8" x14ac:dyDescent="0.3">
      <c r="A98" s="56" t="s">
        <v>84</v>
      </c>
      <c r="B98" s="60" t="s">
        <v>85</v>
      </c>
      <c r="C98" s="82" t="s">
        <v>10</v>
      </c>
      <c r="D98" s="41" t="s">
        <v>11</v>
      </c>
      <c r="E98" s="41">
        <v>15</v>
      </c>
      <c r="F98" s="42">
        <f t="shared" si="1"/>
        <v>15</v>
      </c>
      <c r="G98" s="42"/>
      <c r="H98" s="48" t="str">
        <f>IF(C98="x"," ",IF(C99="x"," ",#REF!))</f>
        <v xml:space="preserve"> </v>
      </c>
      <c r="I98" s="57"/>
      <c r="K98" s="54"/>
    </row>
    <row r="99" spans="1:11" ht="28.8" x14ac:dyDescent="0.3">
      <c r="B99" s="19" t="s">
        <v>86</v>
      </c>
      <c r="C99" s="82"/>
      <c r="D99" s="41" t="s">
        <v>13</v>
      </c>
      <c r="E99" s="41">
        <v>0</v>
      </c>
      <c r="F99" s="42">
        <f t="shared" si="1"/>
        <v>0</v>
      </c>
      <c r="G99" s="42"/>
      <c r="H99" s="48" t="str">
        <f>IF(COUNTIF(C98:C99,"x")&gt;1,#REF!," ")</f>
        <v xml:space="preserve"> </v>
      </c>
      <c r="J99" s="19"/>
      <c r="K99" s="54"/>
    </row>
    <row r="100" spans="1:11" x14ac:dyDescent="0.3">
      <c r="B100" s="211" t="s">
        <v>87</v>
      </c>
      <c r="C100" s="212"/>
      <c r="D100" s="213"/>
      <c r="E100" s="41"/>
      <c r="F100" s="42"/>
      <c r="G100" s="42"/>
      <c r="H100" s="48"/>
      <c r="J100" s="19"/>
      <c r="K100" s="54"/>
    </row>
    <row r="101" spans="1:11" ht="12.6" customHeight="1" x14ac:dyDescent="0.3">
      <c r="B101" s="73" t="s">
        <v>88</v>
      </c>
      <c r="C101" s="73"/>
      <c r="D101" s="73" t="s">
        <v>89</v>
      </c>
      <c r="E101" s="41"/>
      <c r="F101" s="42"/>
      <c r="G101" s="42"/>
      <c r="H101" s="48"/>
      <c r="J101" s="19"/>
      <c r="K101" s="54"/>
    </row>
    <row r="102" spans="1:11" ht="331.2" x14ac:dyDescent="0.3">
      <c r="B102" s="73" t="s">
        <v>90</v>
      </c>
      <c r="C102" s="83" t="s">
        <v>10</v>
      </c>
      <c r="D102" s="84" t="s">
        <v>91</v>
      </c>
      <c r="E102" s="41"/>
      <c r="F102" s="42"/>
      <c r="G102" s="42"/>
      <c r="H102" s="48"/>
      <c r="I102" s="85" t="s">
        <v>92</v>
      </c>
      <c r="J102" s="19"/>
      <c r="K102" s="54"/>
    </row>
    <row r="103" spans="1:11" ht="409.6" x14ac:dyDescent="0.3">
      <c r="B103" s="73" t="s">
        <v>93</v>
      </c>
      <c r="C103" s="83" t="s">
        <v>10</v>
      </c>
      <c r="D103" s="84" t="s">
        <v>94</v>
      </c>
      <c r="E103" s="41"/>
      <c r="F103" s="42"/>
      <c r="G103" s="42"/>
      <c r="H103" s="48"/>
      <c r="I103" s="85" t="s">
        <v>95</v>
      </c>
      <c r="J103" s="19"/>
      <c r="K103" s="54"/>
    </row>
    <row r="104" spans="1:11" ht="220.8" x14ac:dyDescent="0.3">
      <c r="B104" s="73" t="s">
        <v>96</v>
      </c>
      <c r="C104" s="84" t="s">
        <v>10</v>
      </c>
      <c r="D104" s="84" t="s">
        <v>97</v>
      </c>
      <c r="E104" s="41"/>
      <c r="F104" s="42"/>
      <c r="G104" s="42"/>
      <c r="H104" s="48"/>
      <c r="I104" s="85" t="s">
        <v>98</v>
      </c>
      <c r="J104" s="19"/>
      <c r="K104" s="54"/>
    </row>
    <row r="105" spans="1:11" ht="409.6" x14ac:dyDescent="0.3">
      <c r="B105" s="73" t="s">
        <v>99</v>
      </c>
      <c r="C105" s="84" t="s">
        <v>10</v>
      </c>
      <c r="D105" s="84" t="s">
        <v>100</v>
      </c>
      <c r="E105" s="41"/>
      <c r="F105" s="42"/>
      <c r="G105" s="42"/>
      <c r="H105" s="48"/>
      <c r="I105" s="85" t="s">
        <v>101</v>
      </c>
      <c r="J105" s="19"/>
      <c r="K105" s="54"/>
    </row>
    <row r="106" spans="1:11" ht="331.2" x14ac:dyDescent="0.3">
      <c r="B106" s="73" t="s">
        <v>102</v>
      </c>
      <c r="C106" s="84" t="s">
        <v>10</v>
      </c>
      <c r="D106" s="84" t="s">
        <v>103</v>
      </c>
      <c r="E106" s="5"/>
      <c r="F106" s="42"/>
      <c r="G106" s="42"/>
      <c r="H106" s="48"/>
      <c r="I106" s="85" t="s">
        <v>104</v>
      </c>
      <c r="J106" s="19"/>
      <c r="K106" s="54"/>
    </row>
    <row r="107" spans="1:11" ht="409.6" x14ac:dyDescent="0.3">
      <c r="B107" s="86" t="s">
        <v>105</v>
      </c>
      <c r="C107" s="84" t="s">
        <v>10</v>
      </c>
      <c r="D107" s="87" t="s">
        <v>106</v>
      </c>
      <c r="E107" s="5"/>
      <c r="F107" s="42"/>
      <c r="G107" s="42"/>
      <c r="H107" s="48"/>
      <c r="I107" s="85" t="s">
        <v>107</v>
      </c>
      <c r="J107" s="19"/>
      <c r="K107" s="54"/>
    </row>
    <row r="108" spans="1:11" x14ac:dyDescent="0.3">
      <c r="B108" s="88"/>
      <c r="C108" s="89"/>
      <c r="D108" s="90"/>
      <c r="E108" s="5"/>
      <c r="F108" s="42"/>
      <c r="G108" s="42"/>
      <c r="H108" s="48"/>
      <c r="I108" s="91"/>
      <c r="J108" s="19"/>
      <c r="K108" s="54"/>
    </row>
    <row r="109" spans="1:11" s="19" customFormat="1" ht="27.6" x14ac:dyDescent="0.3">
      <c r="A109" s="56" t="s">
        <v>108</v>
      </c>
      <c r="B109" s="88" t="s">
        <v>109</v>
      </c>
      <c r="C109" s="82" t="s">
        <v>10</v>
      </c>
      <c r="D109" s="41" t="s">
        <v>11</v>
      </c>
      <c r="E109" s="42">
        <v>0</v>
      </c>
      <c r="F109" s="42">
        <f t="shared" si="1"/>
        <v>0</v>
      </c>
      <c r="G109" s="42"/>
      <c r="H109" s="48" t="str">
        <f>IF(C109="x"," ",IF(C110="x"," ",#REF!))</f>
        <v xml:space="preserve"> </v>
      </c>
      <c r="I109" s="91"/>
      <c r="K109" s="54"/>
    </row>
    <row r="110" spans="1:11" s="19" customFormat="1" x14ac:dyDescent="0.3">
      <c r="A110" s="56"/>
      <c r="B110" s="19" t="s">
        <v>110</v>
      </c>
      <c r="C110" s="82"/>
      <c r="D110" s="41" t="s">
        <v>13</v>
      </c>
      <c r="E110" s="41">
        <v>0</v>
      </c>
      <c r="F110" s="42">
        <f t="shared" si="1"/>
        <v>0</v>
      </c>
      <c r="G110" s="42"/>
      <c r="H110" s="48" t="str">
        <f>IF(COUNTIF(C109:C110,"x")&gt;1,#REF!," ")</f>
        <v xml:space="preserve"> </v>
      </c>
      <c r="I110" s="85" t="s">
        <v>111</v>
      </c>
      <c r="K110" s="54"/>
    </row>
    <row r="111" spans="1:11" s="19" customFormat="1" ht="172.8" x14ac:dyDescent="0.3">
      <c r="A111" s="56"/>
      <c r="B111" s="55" t="s">
        <v>112</v>
      </c>
      <c r="C111" s="89"/>
      <c r="D111" s="92"/>
      <c r="E111" s="93"/>
      <c r="F111" s="42"/>
      <c r="G111" s="42"/>
      <c r="H111" s="92"/>
      <c r="I111" s="85"/>
      <c r="K111" s="54"/>
    </row>
    <row r="112" spans="1:11" x14ac:dyDescent="0.3">
      <c r="B112" s="88"/>
      <c r="C112" s="89"/>
      <c r="D112" s="90"/>
      <c r="E112" s="5"/>
      <c r="F112" s="42"/>
      <c r="G112" s="42"/>
      <c r="H112" s="48"/>
      <c r="I112" s="91"/>
      <c r="J112" s="19"/>
      <c r="K112" s="54"/>
    </row>
    <row r="113" spans="1:15" ht="15.6" x14ac:dyDescent="0.3">
      <c r="B113" s="94" t="s">
        <v>113</v>
      </c>
      <c r="C113" s="95"/>
      <c r="D113" s="95"/>
      <c r="E113" s="95"/>
      <c r="F113" s="96">
        <f>SUM(F114:F171)</f>
        <v>185</v>
      </c>
      <c r="G113" s="95"/>
      <c r="H113" s="97"/>
      <c r="I113" s="95"/>
      <c r="J113" s="98"/>
      <c r="K113" s="36"/>
      <c r="L113" s="37">
        <v>220</v>
      </c>
      <c r="M113" s="30"/>
      <c r="N113" s="30"/>
      <c r="O113" s="30"/>
    </row>
    <row r="114" spans="1:15" ht="14.55" customHeight="1" x14ac:dyDescent="0.3">
      <c r="A114" s="56">
        <v>12</v>
      </c>
      <c r="B114" s="204" t="s">
        <v>114</v>
      </c>
      <c r="C114" s="82" t="s">
        <v>10</v>
      </c>
      <c r="D114" s="41" t="s">
        <v>11</v>
      </c>
      <c r="E114" s="41">
        <v>30</v>
      </c>
      <c r="F114" s="42">
        <f t="shared" si="1"/>
        <v>30</v>
      </c>
      <c r="G114" s="42"/>
      <c r="H114" s="48" t="str">
        <f>IF(C114="x"," ",IF(C115="x"," ",#REF!))</f>
        <v xml:space="preserve"> </v>
      </c>
      <c r="I114" s="202" t="s">
        <v>115</v>
      </c>
    </row>
    <row r="115" spans="1:15" x14ac:dyDescent="0.3">
      <c r="B115" s="204"/>
      <c r="C115" s="82"/>
      <c r="D115" s="41" t="s">
        <v>13</v>
      </c>
      <c r="E115" s="41">
        <v>0</v>
      </c>
      <c r="F115" s="42">
        <f t="shared" si="1"/>
        <v>0</v>
      </c>
      <c r="G115" s="42"/>
      <c r="H115" s="48" t="str">
        <f>IF(COUNTIF(C114:C115,"x")&gt;1,#REF!," ")</f>
        <v xml:space="preserve"> </v>
      </c>
      <c r="I115" s="202"/>
    </row>
    <row r="116" spans="1:15" x14ac:dyDescent="0.3">
      <c r="B116" s="19" t="s">
        <v>116</v>
      </c>
      <c r="D116" s="5"/>
      <c r="E116" s="5"/>
      <c r="F116" s="42"/>
      <c r="G116" s="42"/>
      <c r="H116" s="48"/>
      <c r="J116" s="19"/>
      <c r="K116" s="54"/>
    </row>
    <row r="117" spans="1:15" ht="230.4" x14ac:dyDescent="0.3">
      <c r="B117" s="55" t="s">
        <v>117</v>
      </c>
      <c r="D117" s="5"/>
      <c r="E117" s="5"/>
      <c r="F117" s="42"/>
      <c r="G117" s="99" t="s">
        <v>118</v>
      </c>
      <c r="H117" s="100" t="s">
        <v>119</v>
      </c>
      <c r="J117" s="19"/>
      <c r="K117" s="54"/>
    </row>
    <row r="118" spans="1:15" x14ac:dyDescent="0.3">
      <c r="B118" s="58"/>
      <c r="D118" s="5"/>
      <c r="E118" s="5"/>
      <c r="F118" s="42"/>
      <c r="G118" s="42"/>
      <c r="H118" s="48"/>
      <c r="J118" s="19"/>
      <c r="K118" s="54"/>
    </row>
    <row r="119" spans="1:15" x14ac:dyDescent="0.3">
      <c r="A119" s="1">
        <v>13</v>
      </c>
      <c r="B119" s="204" t="s">
        <v>120</v>
      </c>
      <c r="C119" s="82"/>
      <c r="D119" s="81" t="s">
        <v>121</v>
      </c>
      <c r="E119" s="81">
        <v>0</v>
      </c>
      <c r="F119" s="42">
        <f t="shared" si="1"/>
        <v>0</v>
      </c>
      <c r="G119" s="42"/>
      <c r="H119" s="43" t="str">
        <f>IF(C119="x"," ",IF(C120="x"," ", IF(C121="x"," ",#REF!)))</f>
        <v xml:space="preserve"> </v>
      </c>
    </row>
    <row r="120" spans="1:15" x14ac:dyDescent="0.3">
      <c r="B120" s="204"/>
      <c r="C120" s="82"/>
      <c r="D120" s="41" t="s">
        <v>122</v>
      </c>
      <c r="E120" s="41">
        <v>0</v>
      </c>
      <c r="F120" s="42">
        <f t="shared" si="1"/>
        <v>0</v>
      </c>
      <c r="G120" s="42"/>
      <c r="H120" s="48" t="str">
        <f>IF(COUNTIF(C119:C121,"x")&gt;1,#REF!," ")</f>
        <v xml:space="preserve"> </v>
      </c>
    </row>
    <row r="121" spans="1:15" x14ac:dyDescent="0.3">
      <c r="B121" s="204"/>
      <c r="C121" s="82" t="s">
        <v>10</v>
      </c>
      <c r="D121" s="41" t="s">
        <v>123</v>
      </c>
      <c r="E121" s="41">
        <v>0</v>
      </c>
      <c r="F121" s="42">
        <f t="shared" si="1"/>
        <v>0</v>
      </c>
      <c r="G121" s="42"/>
    </row>
    <row r="122" spans="1:15" x14ac:dyDescent="0.3">
      <c r="B122" s="19" t="s">
        <v>124</v>
      </c>
      <c r="D122" s="5"/>
      <c r="E122" s="5"/>
      <c r="F122" s="42">
        <f t="shared" si="1"/>
        <v>0</v>
      </c>
      <c r="G122" s="42"/>
      <c r="H122" s="48"/>
      <c r="J122" s="19"/>
      <c r="K122" s="54"/>
    </row>
    <row r="123" spans="1:15" ht="273.60000000000002" x14ac:dyDescent="0.3">
      <c r="B123" s="55" t="s">
        <v>125</v>
      </c>
      <c r="D123" s="5"/>
      <c r="E123" s="5"/>
      <c r="F123" s="42">
        <f t="shared" si="1"/>
        <v>0</v>
      </c>
      <c r="G123" s="42"/>
      <c r="H123" s="48"/>
      <c r="J123" s="19"/>
      <c r="K123" s="54"/>
    </row>
    <row r="124" spans="1:15" x14ac:dyDescent="0.3">
      <c r="B124" s="67"/>
      <c r="D124" s="5"/>
      <c r="E124" s="5"/>
      <c r="F124" s="42"/>
      <c r="G124" s="42"/>
      <c r="H124" s="48"/>
      <c r="I124" s="91"/>
      <c r="J124" s="19"/>
      <c r="K124" s="54"/>
    </row>
    <row r="125" spans="1:15" s="19" customFormat="1" x14ac:dyDescent="0.3">
      <c r="A125" s="56">
        <v>14</v>
      </c>
      <c r="B125" s="204" t="s">
        <v>126</v>
      </c>
      <c r="C125" s="82" t="s">
        <v>10</v>
      </c>
      <c r="D125" s="81" t="s">
        <v>127</v>
      </c>
      <c r="E125" s="81">
        <v>20</v>
      </c>
      <c r="F125" s="42">
        <f t="shared" si="1"/>
        <v>20</v>
      </c>
      <c r="G125" s="42"/>
      <c r="H125" s="43" t="str">
        <f>IF(C125="x"," ",IF(C126="x"," ",IF(C127="x"," ",IF(C128="x"," ",IF(C129="x"," ",#REF!)))))</f>
        <v xml:space="preserve"> </v>
      </c>
      <c r="I125" s="210" t="s">
        <v>128</v>
      </c>
    </row>
    <row r="126" spans="1:15" s="19" customFormat="1" x14ac:dyDescent="0.3">
      <c r="A126" s="56"/>
      <c r="B126" s="204"/>
      <c r="C126" s="82"/>
      <c r="D126" s="81" t="s">
        <v>129</v>
      </c>
      <c r="E126" s="81">
        <v>15</v>
      </c>
      <c r="F126" s="42">
        <f t="shared" si="1"/>
        <v>0</v>
      </c>
      <c r="G126" s="42"/>
      <c r="H126" s="48" t="str">
        <f>IF(COUNTIF(C125:C129,"x")&gt;1,#REF!," ")</f>
        <v xml:space="preserve"> </v>
      </c>
      <c r="I126" s="210"/>
    </row>
    <row r="127" spans="1:15" s="19" customFormat="1" x14ac:dyDescent="0.3">
      <c r="A127" s="56"/>
      <c r="B127" s="204"/>
      <c r="C127" s="82"/>
      <c r="D127" s="41" t="s">
        <v>130</v>
      </c>
      <c r="E127" s="41">
        <v>10</v>
      </c>
      <c r="F127" s="42">
        <f t="shared" si="1"/>
        <v>0</v>
      </c>
      <c r="G127" s="42"/>
      <c r="H127" s="48"/>
      <c r="I127" s="202"/>
    </row>
    <row r="128" spans="1:15" s="19" customFormat="1" x14ac:dyDescent="0.3">
      <c r="A128" s="56"/>
      <c r="B128" s="204"/>
      <c r="C128" s="82"/>
      <c r="D128" s="41" t="s">
        <v>13</v>
      </c>
      <c r="E128" s="41">
        <v>0</v>
      </c>
      <c r="F128" s="42">
        <f t="shared" si="1"/>
        <v>0</v>
      </c>
      <c r="G128" s="42"/>
      <c r="H128" s="48"/>
      <c r="I128" s="202"/>
    </row>
    <row r="129" spans="1:11" s="19" customFormat="1" x14ac:dyDescent="0.3">
      <c r="A129" s="56"/>
      <c r="B129" s="204"/>
      <c r="C129" s="82"/>
      <c r="D129" s="41" t="s">
        <v>19</v>
      </c>
      <c r="E129" s="41">
        <v>20</v>
      </c>
      <c r="F129" s="42">
        <f t="shared" si="1"/>
        <v>0</v>
      </c>
      <c r="G129" s="42"/>
      <c r="H129" s="48"/>
      <c r="I129" s="202"/>
    </row>
    <row r="130" spans="1:11" s="19" customFormat="1" ht="28.8" x14ac:dyDescent="0.3">
      <c r="A130" s="56"/>
      <c r="B130" s="19" t="s">
        <v>131</v>
      </c>
      <c r="C130" s="5"/>
      <c r="D130" s="5"/>
      <c r="E130" s="5"/>
      <c r="F130" s="42"/>
      <c r="G130" s="42"/>
      <c r="H130" s="48"/>
      <c r="I130" s="57"/>
      <c r="K130" s="54"/>
    </row>
    <row r="131" spans="1:11" s="19" customFormat="1" ht="187.2" x14ac:dyDescent="0.3">
      <c r="A131" s="56"/>
      <c r="B131" s="55" t="s">
        <v>132</v>
      </c>
      <c r="C131" s="5"/>
      <c r="D131" s="5"/>
      <c r="E131" s="5"/>
      <c r="F131" s="42"/>
      <c r="G131" s="42"/>
      <c r="H131" s="48"/>
      <c r="I131" s="57"/>
      <c r="K131" s="54"/>
    </row>
    <row r="132" spans="1:11" x14ac:dyDescent="0.3">
      <c r="B132" s="58"/>
      <c r="D132" s="5"/>
      <c r="E132" s="5"/>
      <c r="F132" s="42"/>
      <c r="G132" s="42"/>
      <c r="H132" s="48"/>
      <c r="J132" s="19"/>
      <c r="K132" s="54"/>
    </row>
    <row r="133" spans="1:11" x14ac:dyDescent="0.3">
      <c r="A133" s="1">
        <v>15</v>
      </c>
      <c r="B133" s="204" t="s">
        <v>133</v>
      </c>
      <c r="C133" s="82"/>
      <c r="D133" s="41" t="s">
        <v>134</v>
      </c>
      <c r="E133" s="41">
        <v>20</v>
      </c>
      <c r="F133" s="42">
        <f t="shared" si="1"/>
        <v>0</v>
      </c>
      <c r="G133" s="42"/>
      <c r="H133" s="43" t="str">
        <f>IF(C133="x"," ",IF(C134="x"," ",IF(C135="x"," ",IF(C136="x"," ",IF(C137="x"," ", IF(C138="x"," ",#REF!))))))</f>
        <v xml:space="preserve"> </v>
      </c>
      <c r="I133" s="2" t="s">
        <v>135</v>
      </c>
    </row>
    <row r="134" spans="1:11" x14ac:dyDescent="0.3">
      <c r="B134" s="204"/>
      <c r="C134" s="82" t="s">
        <v>10</v>
      </c>
      <c r="D134" s="41" t="s">
        <v>136</v>
      </c>
      <c r="E134" s="41">
        <v>15</v>
      </c>
      <c r="F134" s="42">
        <f t="shared" si="1"/>
        <v>15</v>
      </c>
      <c r="G134" s="42"/>
      <c r="H134" s="48" t="str">
        <f>IF(COUNTIF(C133:C138,"x")&gt;1,#REF!," ")</f>
        <v xml:space="preserve"> </v>
      </c>
    </row>
    <row r="135" spans="1:11" x14ac:dyDescent="0.3">
      <c r="B135" s="204"/>
      <c r="C135" s="82"/>
      <c r="D135" s="41" t="s">
        <v>137</v>
      </c>
      <c r="E135" s="41">
        <v>10</v>
      </c>
      <c r="F135" s="42">
        <f t="shared" si="1"/>
        <v>0</v>
      </c>
      <c r="G135" s="42"/>
    </row>
    <row r="136" spans="1:11" x14ac:dyDescent="0.3">
      <c r="B136" s="204"/>
      <c r="C136" s="82"/>
      <c r="D136" s="41" t="s">
        <v>138</v>
      </c>
      <c r="E136" s="41">
        <v>5</v>
      </c>
      <c r="F136" s="42">
        <f t="shared" si="1"/>
        <v>0</v>
      </c>
      <c r="G136" s="42"/>
    </row>
    <row r="137" spans="1:11" x14ac:dyDescent="0.3">
      <c r="B137" s="204"/>
      <c r="C137" s="82"/>
      <c r="D137" s="41" t="s">
        <v>139</v>
      </c>
      <c r="E137" s="41">
        <v>0</v>
      </c>
      <c r="F137" s="42">
        <f t="shared" si="1"/>
        <v>0</v>
      </c>
      <c r="G137" s="42"/>
    </row>
    <row r="138" spans="1:11" x14ac:dyDescent="0.3">
      <c r="B138" s="5"/>
      <c r="C138" s="82"/>
      <c r="D138" s="41" t="s">
        <v>140</v>
      </c>
      <c r="E138" s="41">
        <v>20</v>
      </c>
      <c r="F138" s="42">
        <f t="shared" si="1"/>
        <v>0</v>
      </c>
      <c r="G138" s="42"/>
    </row>
    <row r="139" spans="1:11" x14ac:dyDescent="0.3">
      <c r="B139" s="19" t="s">
        <v>141</v>
      </c>
      <c r="C139" s="101"/>
      <c r="D139" s="41"/>
      <c r="E139" s="41"/>
      <c r="F139" s="42"/>
      <c r="G139" s="42"/>
    </row>
    <row r="140" spans="1:11" ht="115.2" x14ac:dyDescent="0.3">
      <c r="B140" s="55" t="s">
        <v>142</v>
      </c>
      <c r="C140" s="101"/>
      <c r="D140" s="41"/>
      <c r="E140" s="41"/>
      <c r="F140" s="42"/>
      <c r="G140" s="42"/>
    </row>
    <row r="141" spans="1:11" x14ac:dyDescent="0.3">
      <c r="B141" s="58"/>
      <c r="D141" s="5"/>
      <c r="E141" s="5"/>
      <c r="F141" s="42"/>
      <c r="G141" s="42"/>
      <c r="H141" s="48"/>
      <c r="J141" s="19"/>
      <c r="K141" s="54"/>
    </row>
    <row r="142" spans="1:11" x14ac:dyDescent="0.3">
      <c r="A142" s="1">
        <v>16</v>
      </c>
      <c r="B142" s="204" t="s">
        <v>143</v>
      </c>
      <c r="C142" s="82" t="s">
        <v>10</v>
      </c>
      <c r="D142" s="41" t="s">
        <v>11</v>
      </c>
      <c r="E142" s="41">
        <v>20</v>
      </c>
      <c r="F142" s="42">
        <f t="shared" ref="F142:F199" si="2">IF(C142="x",E142,0)</f>
        <v>20</v>
      </c>
      <c r="G142" s="42"/>
      <c r="H142" s="48" t="str">
        <f>IF(C142="x"," ",IF(C143="x"," ",#REF!))</f>
        <v xml:space="preserve"> </v>
      </c>
      <c r="I142" s="201" t="s">
        <v>144</v>
      </c>
    </row>
    <row r="143" spans="1:11" ht="27" customHeight="1" x14ac:dyDescent="0.3">
      <c r="B143" s="204"/>
      <c r="C143" s="82"/>
      <c r="D143" s="41" t="s">
        <v>13</v>
      </c>
      <c r="E143" s="41">
        <v>0</v>
      </c>
      <c r="F143" s="42">
        <f t="shared" si="2"/>
        <v>0</v>
      </c>
      <c r="G143" s="42"/>
      <c r="H143" s="48" t="str">
        <f>IF(COUNTIF(C142:C143,"x")&gt;1,#REF!," ")</f>
        <v xml:space="preserve"> </v>
      </c>
      <c r="I143" s="201"/>
    </row>
    <row r="144" spans="1:11" x14ac:dyDescent="0.3">
      <c r="B144" s="19" t="s">
        <v>145</v>
      </c>
      <c r="D144" s="5"/>
      <c r="E144" s="5"/>
      <c r="F144" s="42"/>
      <c r="G144" s="42"/>
      <c r="H144" s="48"/>
      <c r="J144" s="19"/>
      <c r="K144" s="54"/>
    </row>
    <row r="145" spans="1:11" ht="259.2" x14ac:dyDescent="0.3">
      <c r="B145" s="55" t="s">
        <v>146</v>
      </c>
      <c r="D145" s="5"/>
      <c r="E145" s="5"/>
      <c r="F145" s="42"/>
      <c r="G145" s="42"/>
      <c r="H145" s="48"/>
      <c r="J145" s="19"/>
      <c r="K145" s="54"/>
    </row>
    <row r="146" spans="1:11" x14ac:dyDescent="0.3">
      <c r="B146" s="58"/>
      <c r="D146" s="5"/>
      <c r="E146" s="5"/>
      <c r="F146" s="42"/>
      <c r="G146" s="42"/>
      <c r="H146" s="48"/>
      <c r="J146" s="19"/>
      <c r="K146" s="54"/>
    </row>
    <row r="147" spans="1:11" s="19" customFormat="1" ht="19.5" customHeight="1" x14ac:dyDescent="0.3">
      <c r="A147" s="56">
        <v>17</v>
      </c>
      <c r="B147" s="206" t="s">
        <v>147</v>
      </c>
      <c r="C147" s="82" t="s">
        <v>10</v>
      </c>
      <c r="D147" s="41" t="s">
        <v>11</v>
      </c>
      <c r="E147" s="41">
        <v>20</v>
      </c>
      <c r="F147" s="42">
        <f t="shared" si="2"/>
        <v>20</v>
      </c>
      <c r="G147" s="42"/>
      <c r="H147" s="48" t="str">
        <f>IF(C147="x"," ",IF(C148="x"," ",#REF!))</f>
        <v xml:space="preserve"> </v>
      </c>
      <c r="I147" s="57"/>
      <c r="K147" s="54"/>
    </row>
    <row r="148" spans="1:11" s="19" customFormat="1" ht="12.75" customHeight="1" x14ac:dyDescent="0.3">
      <c r="A148" s="56"/>
      <c r="B148" s="206"/>
      <c r="C148" s="82"/>
      <c r="D148" s="41" t="s">
        <v>13</v>
      </c>
      <c r="E148" s="41">
        <v>0</v>
      </c>
      <c r="F148" s="42">
        <f t="shared" si="2"/>
        <v>0</v>
      </c>
      <c r="G148" s="42"/>
      <c r="H148" s="48" t="str">
        <f>IF(COUNTIF(C147:C148,"x")&gt;1,#REF!," ")</f>
        <v xml:space="preserve"> </v>
      </c>
      <c r="I148" s="57"/>
      <c r="K148" s="54"/>
    </row>
    <row r="149" spans="1:11" s="19" customFormat="1" x14ac:dyDescent="0.3">
      <c r="A149" s="56"/>
      <c r="B149" s="58" t="s">
        <v>145</v>
      </c>
      <c r="C149" s="101"/>
      <c r="D149" s="41"/>
      <c r="E149" s="41"/>
      <c r="F149" s="42"/>
      <c r="G149" s="42"/>
      <c r="H149" s="48"/>
      <c r="I149" s="57"/>
      <c r="K149" s="54"/>
    </row>
    <row r="150" spans="1:11" s="19" customFormat="1" ht="86.4" x14ac:dyDescent="0.3">
      <c r="A150" s="56"/>
      <c r="B150" s="55" t="s">
        <v>148</v>
      </c>
      <c r="C150" s="101"/>
      <c r="D150" s="41"/>
      <c r="E150" s="41"/>
      <c r="F150" s="42"/>
      <c r="G150" s="42"/>
      <c r="H150" s="48"/>
      <c r="I150" s="57"/>
      <c r="K150" s="54"/>
    </row>
    <row r="151" spans="1:11" s="19" customFormat="1" x14ac:dyDescent="0.3">
      <c r="A151" s="56"/>
      <c r="B151" s="58"/>
      <c r="C151" s="5"/>
      <c r="D151" s="5"/>
      <c r="E151" s="5"/>
      <c r="F151" s="42"/>
      <c r="G151" s="42"/>
      <c r="H151" s="48"/>
      <c r="I151" s="57"/>
      <c r="K151" s="54"/>
    </row>
    <row r="152" spans="1:11" s="19" customFormat="1" ht="14.55" customHeight="1" x14ac:dyDescent="0.3">
      <c r="A152" s="56">
        <v>18</v>
      </c>
      <c r="B152" s="204" t="s">
        <v>149</v>
      </c>
      <c r="C152" s="82" t="s">
        <v>10</v>
      </c>
      <c r="D152" s="41" t="s">
        <v>11</v>
      </c>
      <c r="E152" s="41">
        <v>20</v>
      </c>
      <c r="F152" s="42">
        <f t="shared" si="2"/>
        <v>20</v>
      </c>
      <c r="G152" s="42"/>
      <c r="H152" s="48" t="str">
        <f>IF(C152="x"," ",IF(C153="x"," ",#REF!))</f>
        <v xml:space="preserve"> </v>
      </c>
      <c r="I152" s="57"/>
    </row>
    <row r="153" spans="1:11" s="19" customFormat="1" x14ac:dyDescent="0.3">
      <c r="A153" s="56"/>
      <c r="B153" s="204"/>
      <c r="C153" s="82"/>
      <c r="D153" s="41" t="s">
        <v>13</v>
      </c>
      <c r="E153" s="41">
        <v>0</v>
      </c>
      <c r="F153" s="42">
        <f t="shared" si="2"/>
        <v>0</v>
      </c>
      <c r="G153" s="42"/>
      <c r="H153" s="48" t="str">
        <f>IF(COUNTIF(C152:C153,"x")&gt;1,#REF!," ")</f>
        <v xml:space="preserve"> </v>
      </c>
      <c r="I153" s="57"/>
    </row>
    <row r="154" spans="1:11" s="19" customFormat="1" ht="28.8" x14ac:dyDescent="0.3">
      <c r="A154" s="56"/>
      <c r="B154" s="19" t="s">
        <v>150</v>
      </c>
      <c r="C154" s="5"/>
      <c r="D154" s="5"/>
      <c r="E154" s="5"/>
      <c r="F154" s="42"/>
      <c r="G154" s="42"/>
      <c r="H154" s="48"/>
      <c r="I154" s="57"/>
      <c r="K154" s="54"/>
    </row>
    <row r="155" spans="1:11" s="19" customFormat="1" ht="72" x14ac:dyDescent="0.3">
      <c r="A155" s="56"/>
      <c r="B155" s="55" t="s">
        <v>151</v>
      </c>
      <c r="C155" s="5"/>
      <c r="D155" s="5"/>
      <c r="E155" s="5"/>
      <c r="F155" s="42"/>
      <c r="G155" s="42"/>
      <c r="H155" s="48"/>
      <c r="I155" s="57"/>
      <c r="K155" s="54"/>
    </row>
    <row r="156" spans="1:11" s="19" customFormat="1" x14ac:dyDescent="0.3">
      <c r="A156" s="56"/>
      <c r="B156" s="67"/>
      <c r="C156" s="5"/>
      <c r="D156" s="5"/>
      <c r="E156" s="5"/>
      <c r="F156" s="42"/>
      <c r="G156" s="42"/>
      <c r="H156" s="48"/>
      <c r="I156" s="91"/>
      <c r="K156" s="54"/>
    </row>
    <row r="157" spans="1:11" ht="14.55" customHeight="1" x14ac:dyDescent="0.3">
      <c r="A157" s="1">
        <v>19</v>
      </c>
      <c r="B157" s="204" t="s">
        <v>152</v>
      </c>
      <c r="C157" s="82" t="s">
        <v>10</v>
      </c>
      <c r="D157" s="41" t="s">
        <v>11</v>
      </c>
      <c r="E157" s="41">
        <v>20</v>
      </c>
      <c r="F157" s="42">
        <f t="shared" si="2"/>
        <v>20</v>
      </c>
      <c r="G157" s="42"/>
      <c r="H157" s="48" t="str">
        <f>IF(C157="x"," ",IF(C158="x"," ",#REF!))</f>
        <v xml:space="preserve"> </v>
      </c>
    </row>
    <row r="158" spans="1:11" x14ac:dyDescent="0.3">
      <c r="B158" s="204"/>
      <c r="C158" s="82"/>
      <c r="D158" s="41" t="s">
        <v>13</v>
      </c>
      <c r="E158" s="41">
        <v>0</v>
      </c>
      <c r="F158" s="42">
        <f t="shared" si="2"/>
        <v>0</v>
      </c>
      <c r="G158" s="42"/>
      <c r="H158" s="48" t="str">
        <f>IF(COUNTIF(C157:C158,"x")&gt;1,#REF!," ")</f>
        <v xml:space="preserve"> </v>
      </c>
    </row>
    <row r="159" spans="1:11" x14ac:dyDescent="0.3">
      <c r="B159" s="19" t="s">
        <v>153</v>
      </c>
      <c r="D159" s="5"/>
      <c r="E159" s="5"/>
      <c r="F159" s="42"/>
      <c r="G159" s="42"/>
      <c r="H159" s="48"/>
      <c r="J159" s="19"/>
      <c r="K159" s="54"/>
    </row>
    <row r="160" spans="1:11" ht="259.2" x14ac:dyDescent="0.3">
      <c r="B160" s="55" t="s">
        <v>154</v>
      </c>
      <c r="D160" s="5"/>
      <c r="E160" s="5"/>
      <c r="F160" s="42"/>
      <c r="G160" s="42"/>
      <c r="H160" s="48"/>
      <c r="J160" s="19"/>
      <c r="K160" s="54"/>
    </row>
    <row r="161" spans="1:14" x14ac:dyDescent="0.3">
      <c r="B161" s="58"/>
      <c r="D161" s="5"/>
      <c r="E161" s="5"/>
      <c r="F161" s="42"/>
      <c r="G161" s="42"/>
      <c r="H161" s="48"/>
      <c r="J161" s="19"/>
      <c r="K161" s="54"/>
    </row>
    <row r="162" spans="1:14" x14ac:dyDescent="0.3">
      <c r="A162" s="56">
        <v>20</v>
      </c>
      <c r="B162" s="204" t="s">
        <v>155</v>
      </c>
      <c r="C162" s="82" t="s">
        <v>10</v>
      </c>
      <c r="D162" s="41" t="s">
        <v>11</v>
      </c>
      <c r="E162" s="41">
        <v>20</v>
      </c>
      <c r="F162" s="42">
        <f t="shared" si="2"/>
        <v>20</v>
      </c>
      <c r="G162" s="42"/>
      <c r="H162" s="48" t="str">
        <f>IF(C162="x"," ",IF(C163="x"," ",#REF!))</f>
        <v xml:space="preserve"> </v>
      </c>
      <c r="I162" s="64"/>
    </row>
    <row r="163" spans="1:14" ht="33" customHeight="1" x14ac:dyDescent="0.3">
      <c r="A163" s="65"/>
      <c r="B163" s="204"/>
      <c r="C163" s="82"/>
      <c r="D163" s="41" t="s">
        <v>13</v>
      </c>
      <c r="E163" s="41">
        <v>0</v>
      </c>
      <c r="F163" s="42">
        <f t="shared" si="2"/>
        <v>0</v>
      </c>
      <c r="G163" s="42"/>
      <c r="H163" s="48" t="str">
        <f>IF(COUNTIF(C162:C163,"x")&gt;1,#REF!," ")</f>
        <v xml:space="preserve"> </v>
      </c>
      <c r="I163" s="64"/>
    </row>
    <row r="164" spans="1:14" ht="28.8" x14ac:dyDescent="0.3">
      <c r="A164" s="65"/>
      <c r="B164" s="19" t="s">
        <v>150</v>
      </c>
      <c r="D164" s="102"/>
      <c r="E164" s="102"/>
      <c r="F164" s="42"/>
      <c r="G164" s="42"/>
      <c r="H164" s="63"/>
      <c r="I164" s="64"/>
      <c r="J164" s="19"/>
      <c r="K164" s="54"/>
    </row>
    <row r="165" spans="1:14" ht="409.6" x14ac:dyDescent="0.3">
      <c r="A165" s="65"/>
      <c r="B165" s="55" t="s">
        <v>156</v>
      </c>
      <c r="D165" s="102"/>
      <c r="E165" s="102"/>
      <c r="F165" s="42"/>
      <c r="G165" s="42"/>
      <c r="H165" s="63"/>
      <c r="I165" s="64"/>
      <c r="J165" s="19"/>
      <c r="K165" s="54"/>
    </row>
    <row r="166" spans="1:14" x14ac:dyDescent="0.3">
      <c r="A166" s="65"/>
      <c r="B166" s="103"/>
      <c r="D166" s="102"/>
      <c r="E166" s="102"/>
      <c r="F166" s="42"/>
      <c r="G166" s="42"/>
      <c r="H166" s="63"/>
      <c r="I166" s="104"/>
      <c r="J166" s="19"/>
      <c r="K166" s="54"/>
    </row>
    <row r="167" spans="1:14" s="19" customFormat="1" ht="14.55" customHeight="1" x14ac:dyDescent="0.3">
      <c r="A167" s="56">
        <v>21</v>
      </c>
      <c r="B167" s="204" t="s">
        <v>157</v>
      </c>
      <c r="C167" s="82" t="s">
        <v>10</v>
      </c>
      <c r="D167" s="41" t="s">
        <v>11</v>
      </c>
      <c r="E167" s="41">
        <v>20</v>
      </c>
      <c r="F167" s="42">
        <f t="shared" si="2"/>
        <v>20</v>
      </c>
      <c r="G167" s="42"/>
      <c r="H167" s="48" t="str">
        <f>IF(C167="x"," ",IF(C168="x"," ",#REF!))</f>
        <v xml:space="preserve"> </v>
      </c>
      <c r="I167" s="202" t="s">
        <v>158</v>
      </c>
    </row>
    <row r="168" spans="1:14" s="19" customFormat="1" x14ac:dyDescent="0.3">
      <c r="A168" s="56"/>
      <c r="B168" s="204"/>
      <c r="C168" s="82"/>
      <c r="D168" s="41" t="s">
        <v>13</v>
      </c>
      <c r="E168" s="41">
        <v>0</v>
      </c>
      <c r="F168" s="42">
        <f t="shared" si="2"/>
        <v>0</v>
      </c>
      <c r="G168" s="42"/>
      <c r="H168" s="48" t="str">
        <f>IF(COUNTIF(C167:C168,"x")&gt;1,#REF!," ")</f>
        <v xml:space="preserve"> </v>
      </c>
      <c r="I168" s="202"/>
    </row>
    <row r="169" spans="1:14" s="19" customFormat="1" ht="28.8" x14ac:dyDescent="0.3">
      <c r="A169" s="56"/>
      <c r="B169" s="19" t="s">
        <v>150</v>
      </c>
      <c r="C169" s="5"/>
      <c r="D169" s="5"/>
      <c r="E169" s="5"/>
      <c r="F169" s="42"/>
      <c r="G169" s="42"/>
      <c r="H169" s="48"/>
      <c r="I169" s="57"/>
      <c r="K169" s="54"/>
    </row>
    <row r="170" spans="1:14" s="19" customFormat="1" ht="409.6" x14ac:dyDescent="0.3">
      <c r="A170" s="56"/>
      <c r="B170" s="55" t="s">
        <v>159</v>
      </c>
      <c r="C170" s="5"/>
      <c r="D170" s="5"/>
      <c r="E170" s="5"/>
      <c r="F170" s="42"/>
      <c r="G170" s="42"/>
      <c r="H170" s="48"/>
      <c r="I170" s="57"/>
      <c r="K170" s="54"/>
    </row>
    <row r="171" spans="1:14" x14ac:dyDescent="0.3">
      <c r="B171" s="58"/>
      <c r="D171" s="5"/>
      <c r="E171" s="5"/>
      <c r="F171" s="42"/>
      <c r="G171" s="42"/>
      <c r="H171" s="48"/>
      <c r="J171" s="19"/>
      <c r="K171" s="54"/>
    </row>
    <row r="172" spans="1:14" ht="15.6" x14ac:dyDescent="0.3">
      <c r="B172" s="105" t="s">
        <v>160</v>
      </c>
      <c r="C172" s="106"/>
      <c r="D172" s="106"/>
      <c r="E172" s="106"/>
      <c r="F172" s="33">
        <f>SUM(F173:F260)</f>
        <v>172</v>
      </c>
      <c r="G172" s="106"/>
      <c r="H172" s="107"/>
      <c r="I172" s="106"/>
      <c r="J172" s="108"/>
      <c r="K172" s="108"/>
      <c r="L172" s="108"/>
      <c r="M172" s="108"/>
      <c r="N172" s="108"/>
    </row>
    <row r="173" spans="1:14" ht="19.2" x14ac:dyDescent="0.3">
      <c r="A173" s="56">
        <v>22</v>
      </c>
      <c r="B173" s="204" t="s">
        <v>161</v>
      </c>
      <c r="C173" s="82" t="s">
        <v>10</v>
      </c>
      <c r="D173" s="41" t="s">
        <v>11</v>
      </c>
      <c r="E173" s="41">
        <v>20</v>
      </c>
      <c r="F173" s="42">
        <f t="shared" si="2"/>
        <v>20</v>
      </c>
      <c r="G173" s="42"/>
      <c r="H173" s="48" t="str">
        <f>IF(C173="x"," ",IF(C174="x"," ",#REF!))</f>
        <v xml:space="preserve"> </v>
      </c>
      <c r="I173" s="57" t="s">
        <v>162</v>
      </c>
    </row>
    <row r="174" spans="1:14" x14ac:dyDescent="0.3">
      <c r="A174" s="65"/>
      <c r="B174" s="204"/>
      <c r="C174" s="82"/>
      <c r="D174" s="41" t="s">
        <v>13</v>
      </c>
      <c r="E174" s="41">
        <v>0</v>
      </c>
      <c r="F174" s="42">
        <f t="shared" si="2"/>
        <v>0</v>
      </c>
      <c r="G174" s="42"/>
      <c r="H174" s="48" t="str">
        <f>IF(COUNTIF(C173:C174,"x")&gt;1,#REF!," ")</f>
        <v xml:space="preserve"> </v>
      </c>
    </row>
    <row r="175" spans="1:14" s="19" customFormat="1" x14ac:dyDescent="0.3">
      <c r="A175" s="56"/>
      <c r="B175" s="19" t="s">
        <v>163</v>
      </c>
      <c r="C175" s="5"/>
      <c r="D175" s="5"/>
      <c r="E175" s="5"/>
      <c r="F175" s="42"/>
      <c r="G175" s="42"/>
      <c r="H175" s="48"/>
      <c r="I175" s="57"/>
      <c r="K175" s="54"/>
    </row>
    <row r="176" spans="1:14" s="19" customFormat="1" ht="409.6" x14ac:dyDescent="0.3">
      <c r="A176" s="56"/>
      <c r="B176" s="55" t="s">
        <v>164</v>
      </c>
      <c r="C176" s="5"/>
      <c r="D176" s="5"/>
      <c r="E176" s="5"/>
      <c r="F176" s="42"/>
      <c r="G176" s="42"/>
      <c r="H176" s="48"/>
      <c r="I176" s="57"/>
      <c r="K176" s="54"/>
    </row>
    <row r="177" spans="1:11" x14ac:dyDescent="0.3">
      <c r="B177" s="67"/>
      <c r="D177" s="5"/>
      <c r="E177" s="5"/>
      <c r="F177" s="42"/>
      <c r="G177" s="42"/>
      <c r="H177" s="48"/>
      <c r="I177" s="91"/>
      <c r="J177" s="19"/>
      <c r="K177" s="54"/>
    </row>
    <row r="178" spans="1:11" ht="14.55" customHeight="1" x14ac:dyDescent="0.3">
      <c r="A178" s="1" t="s">
        <v>165</v>
      </c>
      <c r="B178" s="204" t="s">
        <v>166</v>
      </c>
      <c r="C178" s="82" t="s">
        <v>10</v>
      </c>
      <c r="D178" s="41" t="s">
        <v>11</v>
      </c>
      <c r="E178" s="41">
        <v>15</v>
      </c>
      <c r="F178" s="42">
        <f t="shared" si="2"/>
        <v>15</v>
      </c>
      <c r="G178" s="42"/>
      <c r="H178" s="43" t="str">
        <f>IF(C178="x"," ",IF(C179="x"," ",IF(C180="x"," ",#REF!)))</f>
        <v xml:space="preserve"> </v>
      </c>
    </row>
    <row r="179" spans="1:11" x14ac:dyDescent="0.3">
      <c r="B179" s="204"/>
      <c r="C179" s="82"/>
      <c r="D179" s="41" t="s">
        <v>13</v>
      </c>
      <c r="E179" s="41">
        <v>0</v>
      </c>
      <c r="F179" s="42">
        <f t="shared" si="2"/>
        <v>0</v>
      </c>
      <c r="G179" s="42"/>
      <c r="H179" s="48" t="str">
        <f>IF(COUNTIF(C178:C180,"x")&gt;1,#REF!," ")</f>
        <v xml:space="preserve"> </v>
      </c>
    </row>
    <row r="180" spans="1:11" x14ac:dyDescent="0.3">
      <c r="B180" s="19" t="s">
        <v>167</v>
      </c>
      <c r="C180" s="82"/>
      <c r="D180" s="41" t="s">
        <v>168</v>
      </c>
      <c r="E180" s="109">
        <v>0</v>
      </c>
      <c r="F180" s="42">
        <f t="shared" si="2"/>
        <v>0</v>
      </c>
      <c r="G180" s="42"/>
      <c r="H180" s="48"/>
      <c r="J180" s="19"/>
      <c r="K180" s="54"/>
    </row>
    <row r="181" spans="1:11" ht="129.6" x14ac:dyDescent="0.3">
      <c r="B181" s="55" t="s">
        <v>169</v>
      </c>
      <c r="D181" s="5"/>
      <c r="E181" s="5"/>
      <c r="F181" s="42"/>
      <c r="G181" s="42"/>
      <c r="H181" s="48"/>
      <c r="J181" s="19"/>
      <c r="K181" s="54"/>
    </row>
    <row r="182" spans="1:11" x14ac:dyDescent="0.3">
      <c r="B182" s="67"/>
      <c r="D182" s="5"/>
      <c r="E182" s="5"/>
      <c r="F182" s="42"/>
      <c r="G182" s="42"/>
      <c r="H182" s="48"/>
      <c r="I182" s="91"/>
      <c r="J182" s="19"/>
      <c r="K182" s="54"/>
    </row>
    <row r="183" spans="1:11" x14ac:dyDescent="0.3">
      <c r="A183" s="1" t="s">
        <v>170</v>
      </c>
      <c r="B183" s="204" t="s">
        <v>171</v>
      </c>
      <c r="C183" s="82" t="s">
        <v>10</v>
      </c>
      <c r="D183" s="41" t="s">
        <v>172</v>
      </c>
      <c r="E183" s="41">
        <v>0</v>
      </c>
      <c r="F183" s="42">
        <f t="shared" si="2"/>
        <v>0</v>
      </c>
      <c r="G183" s="42"/>
      <c r="H183" s="48" t="str">
        <f>IF(COUNTIF(C183:C185,"x")&gt;1,#REF!," ")</f>
        <v xml:space="preserve"> </v>
      </c>
    </row>
    <row r="184" spans="1:11" x14ac:dyDescent="0.3">
      <c r="B184" s="204"/>
      <c r="C184" s="82"/>
      <c r="D184" s="41" t="s">
        <v>173</v>
      </c>
      <c r="E184" s="41">
        <v>0</v>
      </c>
      <c r="F184" s="42">
        <f t="shared" si="2"/>
        <v>0</v>
      </c>
      <c r="G184" s="42"/>
      <c r="H184" s="48"/>
    </row>
    <row r="185" spans="1:11" x14ac:dyDescent="0.3">
      <c r="B185" s="204"/>
      <c r="C185" s="82"/>
      <c r="D185" s="41" t="s">
        <v>174</v>
      </c>
      <c r="E185" s="41">
        <v>0</v>
      </c>
      <c r="F185" s="42">
        <f t="shared" si="2"/>
        <v>0</v>
      </c>
      <c r="G185" s="42"/>
    </row>
    <row r="186" spans="1:11" x14ac:dyDescent="0.3">
      <c r="B186" s="19" t="s">
        <v>175</v>
      </c>
      <c r="D186" s="5"/>
      <c r="E186" s="5"/>
      <c r="F186" s="42"/>
      <c r="G186" s="42"/>
      <c r="H186" s="48"/>
      <c r="J186" s="19"/>
      <c r="K186" s="54"/>
    </row>
    <row r="187" spans="1:11" ht="100.8" x14ac:dyDescent="0.3">
      <c r="B187" s="55" t="s">
        <v>176</v>
      </c>
      <c r="D187" s="5"/>
      <c r="E187" s="5"/>
      <c r="F187" s="42"/>
      <c r="G187" s="42"/>
      <c r="H187" s="48"/>
      <c r="J187" s="19"/>
      <c r="K187" s="54"/>
    </row>
    <row r="188" spans="1:11" x14ac:dyDescent="0.3">
      <c r="B188" s="67"/>
      <c r="D188" s="5"/>
      <c r="E188" s="5"/>
      <c r="F188" s="42"/>
      <c r="G188" s="42"/>
      <c r="H188" s="48"/>
      <c r="I188" s="91"/>
      <c r="J188" s="19"/>
      <c r="K188" s="54"/>
    </row>
    <row r="189" spans="1:11" x14ac:dyDescent="0.3">
      <c r="A189" s="1" t="s">
        <v>177</v>
      </c>
      <c r="B189" s="204" t="s">
        <v>178</v>
      </c>
      <c r="C189" s="82" t="s">
        <v>10</v>
      </c>
      <c r="D189" s="41" t="s">
        <v>11</v>
      </c>
      <c r="E189" s="41">
        <v>15</v>
      </c>
      <c r="F189" s="42">
        <f t="shared" si="2"/>
        <v>15</v>
      </c>
      <c r="G189" s="42"/>
      <c r="H189" s="43" t="str">
        <f>IF(C189="x"," ",IF(C190="x"," ",IF(C191="x"," ",#REF!)))</f>
        <v xml:space="preserve"> </v>
      </c>
    </row>
    <row r="190" spans="1:11" x14ac:dyDescent="0.3">
      <c r="B190" s="204"/>
      <c r="C190" s="82"/>
      <c r="D190" s="41" t="s">
        <v>13</v>
      </c>
      <c r="E190" s="41">
        <v>0</v>
      </c>
      <c r="F190" s="42">
        <f t="shared" si="2"/>
        <v>0</v>
      </c>
      <c r="G190" s="42"/>
      <c r="H190" s="48" t="str">
        <f>IF(COUNTIF(C189:C191,"x")&gt;1,#REF!," ")</f>
        <v xml:space="preserve"> </v>
      </c>
    </row>
    <row r="191" spans="1:11" x14ac:dyDescent="0.3">
      <c r="B191" s="204"/>
      <c r="C191" s="82"/>
      <c r="D191" s="41" t="s">
        <v>168</v>
      </c>
      <c r="E191" s="41">
        <v>0</v>
      </c>
      <c r="F191" s="42">
        <f t="shared" si="2"/>
        <v>0</v>
      </c>
      <c r="G191" s="42"/>
    </row>
    <row r="192" spans="1:11" x14ac:dyDescent="0.3">
      <c r="B192" s="19" t="s">
        <v>167</v>
      </c>
      <c r="C192" s="101"/>
      <c r="D192" s="41"/>
      <c r="E192" s="41"/>
      <c r="F192" s="42"/>
      <c r="G192" s="42"/>
    </row>
    <row r="193" spans="1:11" ht="172.8" x14ac:dyDescent="0.3">
      <c r="B193" s="55" t="s">
        <v>179</v>
      </c>
      <c r="C193" s="101"/>
      <c r="D193" s="41"/>
      <c r="E193" s="41"/>
      <c r="F193" s="42"/>
      <c r="G193" s="42"/>
    </row>
    <row r="194" spans="1:11" x14ac:dyDescent="0.3">
      <c r="B194" s="67"/>
      <c r="D194" s="5"/>
      <c r="E194" s="5"/>
      <c r="F194" s="42"/>
      <c r="G194" s="42"/>
      <c r="H194" s="48"/>
      <c r="I194" s="91"/>
      <c r="J194" s="19"/>
      <c r="K194" s="54"/>
    </row>
    <row r="195" spans="1:11" x14ac:dyDescent="0.3">
      <c r="A195" s="1" t="s">
        <v>180</v>
      </c>
      <c r="B195" s="204" t="s">
        <v>181</v>
      </c>
      <c r="C195" s="82"/>
      <c r="D195" s="41" t="s">
        <v>182</v>
      </c>
      <c r="E195" s="41">
        <v>15</v>
      </c>
      <c r="F195" s="42">
        <f t="shared" si="2"/>
        <v>0</v>
      </c>
      <c r="G195" s="42"/>
      <c r="H195" s="48" t="str">
        <f>IF(COUNTIF(C194:C199,"x")&gt;1,#REF!," ")</f>
        <v xml:space="preserve"> </v>
      </c>
    </row>
    <row r="196" spans="1:11" x14ac:dyDescent="0.3">
      <c r="B196" s="204"/>
      <c r="C196" s="82" t="s">
        <v>10</v>
      </c>
      <c r="D196" s="41" t="s">
        <v>183</v>
      </c>
      <c r="E196" s="41">
        <v>12</v>
      </c>
      <c r="F196" s="42">
        <f t="shared" si="2"/>
        <v>12</v>
      </c>
      <c r="G196" s="42"/>
      <c r="H196" s="48"/>
    </row>
    <row r="197" spans="1:11" x14ac:dyDescent="0.3">
      <c r="B197" s="204"/>
      <c r="C197" s="82"/>
      <c r="D197" s="41" t="s">
        <v>184</v>
      </c>
      <c r="E197" s="41">
        <v>10</v>
      </c>
      <c r="F197" s="42">
        <f t="shared" si="2"/>
        <v>0</v>
      </c>
      <c r="G197" s="42"/>
    </row>
    <row r="198" spans="1:11" x14ac:dyDescent="0.3">
      <c r="B198" s="204"/>
      <c r="C198" s="82"/>
      <c r="D198" s="41" t="s">
        <v>185</v>
      </c>
      <c r="E198" s="41">
        <v>5</v>
      </c>
      <c r="F198" s="42">
        <f t="shared" si="2"/>
        <v>0</v>
      </c>
      <c r="G198" s="42"/>
    </row>
    <row r="199" spans="1:11" x14ac:dyDescent="0.3">
      <c r="B199" s="204"/>
      <c r="C199" s="82"/>
      <c r="D199" s="41" t="s">
        <v>186</v>
      </c>
      <c r="E199" s="41">
        <v>0</v>
      </c>
      <c r="F199" s="42">
        <f t="shared" si="2"/>
        <v>0</v>
      </c>
      <c r="G199" s="42"/>
    </row>
    <row r="200" spans="1:11" x14ac:dyDescent="0.3">
      <c r="B200" s="67"/>
      <c r="D200" s="5"/>
      <c r="E200" s="5"/>
      <c r="F200" s="42"/>
      <c r="G200" s="42"/>
      <c r="H200" s="48"/>
      <c r="I200" s="91"/>
      <c r="J200" s="19"/>
      <c r="K200" s="54"/>
    </row>
    <row r="201" spans="1:11" x14ac:dyDescent="0.3">
      <c r="A201" s="1" t="s">
        <v>187</v>
      </c>
      <c r="B201" s="204" t="s">
        <v>188</v>
      </c>
      <c r="C201" s="82" t="s">
        <v>10</v>
      </c>
      <c r="D201" s="41" t="s">
        <v>189</v>
      </c>
      <c r="E201" s="41">
        <v>10</v>
      </c>
      <c r="F201" s="42">
        <f t="shared" ref="F201:F257" si="3">IF(C201="x",E201,0)</f>
        <v>10</v>
      </c>
      <c r="G201" s="42"/>
      <c r="H201" s="48" t="str">
        <f>IF(COUNTIF(C201:C203,"x")&gt;1,#REF!," ")</f>
        <v xml:space="preserve"> </v>
      </c>
    </row>
    <row r="202" spans="1:11" x14ac:dyDescent="0.3">
      <c r="B202" s="204"/>
      <c r="C202" s="82"/>
      <c r="D202" s="41" t="s">
        <v>190</v>
      </c>
      <c r="E202" s="41">
        <v>5</v>
      </c>
      <c r="F202" s="42">
        <f t="shared" si="3"/>
        <v>0</v>
      </c>
      <c r="G202" s="42"/>
      <c r="H202" s="48"/>
    </row>
    <row r="203" spans="1:11" x14ac:dyDescent="0.3">
      <c r="B203" s="204"/>
      <c r="C203" s="82"/>
      <c r="D203" s="41" t="s">
        <v>191</v>
      </c>
      <c r="E203" s="41">
        <v>0</v>
      </c>
      <c r="F203" s="42">
        <f t="shared" si="3"/>
        <v>0</v>
      </c>
      <c r="G203" s="42"/>
    </row>
    <row r="204" spans="1:11" x14ac:dyDescent="0.3">
      <c r="B204" s="5"/>
      <c r="C204" s="101"/>
      <c r="D204" s="41"/>
      <c r="E204" s="41"/>
      <c r="F204" s="42"/>
      <c r="G204" s="42"/>
    </row>
    <row r="205" spans="1:11" s="19" customFormat="1" ht="28.8" x14ac:dyDescent="0.3">
      <c r="A205" s="56" t="s">
        <v>192</v>
      </c>
      <c r="B205" s="60" t="s">
        <v>193</v>
      </c>
      <c r="C205" s="5"/>
      <c r="E205" s="41">
        <v>0</v>
      </c>
      <c r="F205" s="42">
        <f t="shared" si="3"/>
        <v>0</v>
      </c>
      <c r="G205" s="42"/>
      <c r="H205" s="43" t="e">
        <f>IF(B207=#REF!,#REF!," ")</f>
        <v>#REF!</v>
      </c>
      <c r="I205" s="91"/>
      <c r="K205" s="54"/>
    </row>
    <row r="206" spans="1:11" s="19" customFormat="1" x14ac:dyDescent="0.3">
      <c r="A206" s="56"/>
      <c r="B206" s="58" t="s">
        <v>194</v>
      </c>
      <c r="C206" s="5"/>
      <c r="E206" s="5"/>
      <c r="F206" s="42"/>
      <c r="G206" s="42"/>
      <c r="H206" s="48"/>
      <c r="I206" s="57"/>
      <c r="K206" s="54"/>
    </row>
    <row r="207" spans="1:11" s="19" customFormat="1" ht="187.2" x14ac:dyDescent="0.3">
      <c r="A207" s="56"/>
      <c r="B207" s="55" t="s">
        <v>195</v>
      </c>
      <c r="C207" s="5"/>
      <c r="E207" s="5"/>
      <c r="F207" s="42"/>
      <c r="G207" s="42"/>
      <c r="H207" s="48"/>
      <c r="I207" s="57"/>
      <c r="K207" s="54"/>
    </row>
    <row r="208" spans="1:11" x14ac:dyDescent="0.3">
      <c r="A208" s="65"/>
      <c r="B208" s="66"/>
      <c r="D208" s="61"/>
      <c r="E208" s="102"/>
      <c r="F208" s="42"/>
      <c r="G208" s="42"/>
      <c r="H208" s="63"/>
      <c r="J208" s="19"/>
      <c r="K208" s="54"/>
    </row>
    <row r="209" spans="1:11" s="19" customFormat="1" ht="28.8" x14ac:dyDescent="0.3">
      <c r="A209" s="56" t="s">
        <v>196</v>
      </c>
      <c r="B209" s="60" t="s">
        <v>197</v>
      </c>
      <c r="C209" s="82" t="s">
        <v>10</v>
      </c>
      <c r="D209" s="41" t="s">
        <v>11</v>
      </c>
      <c r="E209" s="41">
        <v>10</v>
      </c>
      <c r="F209" s="42">
        <f t="shared" si="3"/>
        <v>10</v>
      </c>
      <c r="G209" s="42"/>
      <c r="H209" s="48" t="str">
        <f>IF(C209="x"," ",IF(C210="x"," ",#REF!))</f>
        <v xml:space="preserve"> </v>
      </c>
      <c r="I209" s="57"/>
      <c r="K209" s="54"/>
    </row>
    <row r="210" spans="1:11" s="19" customFormat="1" ht="28.8" x14ac:dyDescent="0.3">
      <c r="A210" s="56"/>
      <c r="B210" s="58" t="s">
        <v>198</v>
      </c>
      <c r="C210" s="82"/>
      <c r="D210" s="41" t="s">
        <v>13</v>
      </c>
      <c r="E210" s="5"/>
      <c r="F210" s="42"/>
      <c r="G210" s="42"/>
      <c r="H210" s="48" t="str">
        <f>IF(COUNTIF(C209:C210,"x")&gt;1,#REF!," ")</f>
        <v xml:space="preserve"> </v>
      </c>
      <c r="I210" s="57"/>
      <c r="K210" s="54"/>
    </row>
    <row r="211" spans="1:11" s="19" customFormat="1" ht="288" x14ac:dyDescent="0.3">
      <c r="A211" s="56"/>
      <c r="B211" s="55" t="s">
        <v>199</v>
      </c>
      <c r="C211" s="5"/>
      <c r="E211" s="5"/>
      <c r="F211" s="42"/>
      <c r="G211" s="42"/>
      <c r="H211" s="48"/>
      <c r="I211" s="57"/>
      <c r="K211" s="54"/>
    </row>
    <row r="212" spans="1:11" x14ac:dyDescent="0.3">
      <c r="A212" s="65"/>
      <c r="B212" s="66"/>
      <c r="D212" s="61"/>
      <c r="E212" s="102"/>
      <c r="F212" s="42"/>
      <c r="G212" s="42"/>
      <c r="H212" s="63"/>
      <c r="J212" s="19"/>
      <c r="K212" s="54"/>
    </row>
    <row r="213" spans="1:11" x14ac:dyDescent="0.3">
      <c r="A213" s="56" t="s">
        <v>200</v>
      </c>
      <c r="B213" s="204" t="s">
        <v>201</v>
      </c>
      <c r="C213" s="82" t="s">
        <v>10</v>
      </c>
      <c r="D213" s="41" t="s">
        <v>11</v>
      </c>
      <c r="E213" s="41">
        <v>15</v>
      </c>
      <c r="F213" s="42">
        <f t="shared" si="3"/>
        <v>15</v>
      </c>
      <c r="G213" s="42"/>
      <c r="H213" s="48" t="str">
        <f>IF(C213="x"," ",IF(C214="x"," ",#REF!))</f>
        <v xml:space="preserve"> </v>
      </c>
      <c r="I213" s="201" t="s">
        <v>202</v>
      </c>
      <c r="J213" s="19"/>
      <c r="K213" s="54"/>
    </row>
    <row r="214" spans="1:11" x14ac:dyDescent="0.3">
      <c r="A214" s="65"/>
      <c r="B214" s="204"/>
      <c r="C214" s="82"/>
      <c r="D214" s="41" t="s">
        <v>13</v>
      </c>
      <c r="E214" s="41">
        <v>0</v>
      </c>
      <c r="F214" s="42">
        <f t="shared" si="3"/>
        <v>0</v>
      </c>
      <c r="G214" s="42"/>
      <c r="H214" s="48" t="str">
        <f>IF(COUNTIF(C213:C214,"x")&gt;1,#REF!," ")</f>
        <v xml:space="preserve"> </v>
      </c>
      <c r="I214" s="201"/>
      <c r="J214" s="19"/>
      <c r="K214" s="54"/>
    </row>
    <row r="215" spans="1:11" x14ac:dyDescent="0.3">
      <c r="A215" s="65"/>
      <c r="B215" s="19" t="s">
        <v>203</v>
      </c>
      <c r="D215" s="5"/>
      <c r="E215" s="5"/>
      <c r="F215" s="42"/>
      <c r="G215" s="42"/>
      <c r="H215" s="48"/>
      <c r="J215" s="19"/>
      <c r="K215" s="54"/>
    </row>
    <row r="216" spans="1:11" ht="302.39999999999998" x14ac:dyDescent="0.3">
      <c r="A216" s="65"/>
      <c r="B216" s="55" t="s">
        <v>204</v>
      </c>
      <c r="D216" s="5"/>
      <c r="E216" s="5"/>
      <c r="F216" s="42"/>
      <c r="G216" s="42"/>
      <c r="H216" s="48"/>
      <c r="J216" s="19"/>
      <c r="K216" s="54"/>
    </row>
    <row r="217" spans="1:11" x14ac:dyDescent="0.3">
      <c r="A217" s="65"/>
      <c r="B217" s="66"/>
      <c r="D217" s="61"/>
      <c r="E217" s="102"/>
      <c r="F217" s="42"/>
      <c r="G217" s="42"/>
      <c r="H217" s="63"/>
      <c r="J217" s="19"/>
      <c r="K217" s="54"/>
    </row>
    <row r="218" spans="1:11" x14ac:dyDescent="0.3">
      <c r="B218" s="5"/>
      <c r="C218" s="101"/>
      <c r="D218" s="41"/>
      <c r="E218" s="41"/>
      <c r="F218" s="42"/>
      <c r="G218" s="42"/>
    </row>
    <row r="219" spans="1:11" s="19" customFormat="1" ht="39.6" customHeight="1" x14ac:dyDescent="0.3">
      <c r="A219" s="56" t="s">
        <v>205</v>
      </c>
      <c r="B219" s="204" t="s">
        <v>206</v>
      </c>
      <c r="C219" s="82" t="s">
        <v>10</v>
      </c>
      <c r="D219" s="41" t="s">
        <v>11</v>
      </c>
      <c r="E219" s="41">
        <v>10</v>
      </c>
      <c r="F219" s="42">
        <f t="shared" si="3"/>
        <v>10</v>
      </c>
      <c r="G219" s="42"/>
      <c r="H219" s="48" t="str">
        <f>IF(C219="x"," ",IF(C220="x"," ",#REF!))</f>
        <v xml:space="preserve"> </v>
      </c>
      <c r="I219" s="202" t="s">
        <v>207</v>
      </c>
    </row>
    <row r="220" spans="1:11" s="19" customFormat="1" x14ac:dyDescent="0.3">
      <c r="A220" s="56"/>
      <c r="B220" s="204"/>
      <c r="C220" s="82"/>
      <c r="D220" s="41" t="s">
        <v>13</v>
      </c>
      <c r="E220" s="41">
        <v>0</v>
      </c>
      <c r="F220" s="42">
        <f t="shared" si="3"/>
        <v>0</v>
      </c>
      <c r="G220" s="42"/>
      <c r="H220" s="48" t="str">
        <f>IF(COUNTIF(C219:C220,"x")&gt;1,#REF!," ")</f>
        <v xml:space="preserve"> </v>
      </c>
      <c r="I220" s="202"/>
    </row>
    <row r="221" spans="1:11" s="19" customFormat="1" x14ac:dyDescent="0.3">
      <c r="A221" s="56"/>
      <c r="B221" s="19" t="s">
        <v>208</v>
      </c>
      <c r="C221" s="5"/>
      <c r="D221" s="5"/>
      <c r="E221" s="5"/>
      <c r="F221" s="42"/>
      <c r="G221" s="42"/>
      <c r="H221" s="48"/>
      <c r="I221" s="57"/>
      <c r="K221" s="54"/>
    </row>
    <row r="222" spans="1:11" s="19" customFormat="1" ht="360" x14ac:dyDescent="0.3">
      <c r="A222" s="56"/>
      <c r="B222" s="55" t="s">
        <v>209</v>
      </c>
      <c r="C222" s="5"/>
      <c r="D222" s="5"/>
      <c r="E222" s="5"/>
      <c r="F222" s="42"/>
      <c r="G222" s="42"/>
      <c r="H222" s="48"/>
      <c r="I222" s="57"/>
      <c r="K222" s="54"/>
    </row>
    <row r="223" spans="1:11" s="19" customFormat="1" x14ac:dyDescent="0.3">
      <c r="A223" s="56"/>
      <c r="B223" s="58"/>
      <c r="C223" s="5"/>
      <c r="D223" s="5"/>
      <c r="E223" s="5"/>
      <c r="F223" s="42"/>
      <c r="G223" s="42"/>
      <c r="H223" s="48"/>
      <c r="I223" s="57"/>
      <c r="K223" s="54"/>
    </row>
    <row r="224" spans="1:11" s="19" customFormat="1" x14ac:dyDescent="0.3">
      <c r="A224" s="56" t="s">
        <v>210</v>
      </c>
      <c r="B224" s="204" t="s">
        <v>211</v>
      </c>
      <c r="C224" s="82" t="s">
        <v>10</v>
      </c>
      <c r="D224" s="41" t="s">
        <v>11</v>
      </c>
      <c r="E224" s="41">
        <v>10</v>
      </c>
      <c r="F224" s="42">
        <f t="shared" si="3"/>
        <v>10</v>
      </c>
      <c r="G224" s="42"/>
      <c r="H224" s="48" t="str">
        <f>IF(C224="x"," ",IF(C225="x"," ",#REF!))</f>
        <v xml:space="preserve"> </v>
      </c>
      <c r="I224" s="57" t="s">
        <v>212</v>
      </c>
      <c r="K224" s="54"/>
    </row>
    <row r="225" spans="1:11" s="19" customFormat="1" x14ac:dyDescent="0.3">
      <c r="A225" s="56"/>
      <c r="B225" s="204"/>
      <c r="C225" s="82"/>
      <c r="D225" s="41" t="s">
        <v>13</v>
      </c>
      <c r="E225" s="41">
        <v>0</v>
      </c>
      <c r="F225" s="42">
        <f t="shared" si="3"/>
        <v>0</v>
      </c>
      <c r="G225" s="42"/>
      <c r="H225" s="48" t="str">
        <f>IF(COUNTIF(C224:C225,"x")&gt;1,#REF!," ")</f>
        <v xml:space="preserve"> </v>
      </c>
      <c r="I225" s="57"/>
      <c r="K225" s="54"/>
    </row>
    <row r="226" spans="1:11" s="19" customFormat="1" x14ac:dyDescent="0.3">
      <c r="A226" s="56"/>
      <c r="B226" s="19" t="s">
        <v>208</v>
      </c>
      <c r="C226" s="5"/>
      <c r="D226" s="5"/>
      <c r="E226" s="5"/>
      <c r="F226" s="42"/>
      <c r="G226" s="42"/>
      <c r="H226" s="48"/>
      <c r="I226" s="57"/>
      <c r="K226" s="54"/>
    </row>
    <row r="227" spans="1:11" s="19" customFormat="1" ht="158.4" x14ac:dyDescent="0.3">
      <c r="A227" s="56"/>
      <c r="B227" s="55" t="s">
        <v>213</v>
      </c>
      <c r="C227" s="5"/>
      <c r="D227" s="5"/>
      <c r="E227" s="5"/>
      <c r="F227" s="42"/>
      <c r="G227" s="42"/>
      <c r="H227" s="48"/>
      <c r="I227" s="57"/>
      <c r="K227" s="54"/>
    </row>
    <row r="228" spans="1:11" s="19" customFormat="1" x14ac:dyDescent="0.3">
      <c r="A228" s="56"/>
      <c r="B228" s="58"/>
      <c r="C228" s="5"/>
      <c r="D228" s="5"/>
      <c r="E228" s="5"/>
      <c r="F228" s="42"/>
      <c r="G228" s="42"/>
      <c r="H228" s="48"/>
      <c r="I228" s="57"/>
      <c r="K228" s="54"/>
    </row>
    <row r="229" spans="1:11" s="19" customFormat="1" ht="19.2" x14ac:dyDescent="0.3">
      <c r="A229" s="56" t="s">
        <v>214</v>
      </c>
      <c r="B229" s="204" t="s">
        <v>215</v>
      </c>
      <c r="C229" s="82" t="s">
        <v>10</v>
      </c>
      <c r="D229" s="41" t="s">
        <v>11</v>
      </c>
      <c r="E229" s="41">
        <v>10</v>
      </c>
      <c r="F229" s="42">
        <f t="shared" si="3"/>
        <v>10</v>
      </c>
      <c r="G229" s="42"/>
      <c r="H229" s="48" t="str">
        <f>IF(C229="x"," ",IF(C230="x"," ",#REF!))</f>
        <v xml:space="preserve"> </v>
      </c>
      <c r="I229" s="57" t="s">
        <v>216</v>
      </c>
      <c r="K229" s="54"/>
    </row>
    <row r="230" spans="1:11" s="19" customFormat="1" x14ac:dyDescent="0.3">
      <c r="A230" s="56"/>
      <c r="B230" s="204"/>
      <c r="C230" s="82"/>
      <c r="D230" s="41" t="s">
        <v>13</v>
      </c>
      <c r="E230" s="41">
        <v>0</v>
      </c>
      <c r="F230" s="42">
        <f t="shared" si="3"/>
        <v>0</v>
      </c>
      <c r="G230" s="42"/>
      <c r="H230" s="48" t="str">
        <f>IF(COUNTIF(C229:C230,"x")&gt;1,#REF!," ")</f>
        <v xml:space="preserve"> </v>
      </c>
      <c r="I230" s="57"/>
      <c r="K230" s="54"/>
    </row>
    <row r="231" spans="1:11" s="19" customFormat="1" x14ac:dyDescent="0.3">
      <c r="A231" s="56"/>
      <c r="B231" s="19" t="s">
        <v>208</v>
      </c>
      <c r="C231" s="5"/>
      <c r="D231" s="5"/>
      <c r="E231" s="5"/>
      <c r="F231" s="42"/>
      <c r="G231" s="42"/>
      <c r="H231" s="48"/>
      <c r="I231" s="57"/>
      <c r="K231" s="54"/>
    </row>
    <row r="232" spans="1:11" s="19" customFormat="1" ht="172.8" x14ac:dyDescent="0.3">
      <c r="A232" s="56"/>
      <c r="B232" s="55" t="s">
        <v>217</v>
      </c>
      <c r="C232" s="5"/>
      <c r="D232" s="5"/>
      <c r="E232" s="5"/>
      <c r="F232" s="42"/>
      <c r="G232" s="42"/>
      <c r="H232" s="48"/>
      <c r="I232" s="57"/>
      <c r="K232" s="54"/>
    </row>
    <row r="233" spans="1:11" x14ac:dyDescent="0.3">
      <c r="B233" s="67"/>
      <c r="D233" s="5"/>
      <c r="E233" s="5"/>
      <c r="F233" s="42"/>
      <c r="G233" s="42"/>
      <c r="H233" s="48"/>
      <c r="I233" s="91"/>
      <c r="J233" s="19"/>
      <c r="K233" s="54"/>
    </row>
    <row r="234" spans="1:11" x14ac:dyDescent="0.3">
      <c r="A234" s="1" t="s">
        <v>218</v>
      </c>
      <c r="B234" s="204" t="s">
        <v>219</v>
      </c>
      <c r="C234" s="82" t="s">
        <v>10</v>
      </c>
      <c r="D234" s="41" t="s">
        <v>11</v>
      </c>
      <c r="E234" s="41">
        <v>15</v>
      </c>
      <c r="F234" s="42">
        <f t="shared" si="3"/>
        <v>15</v>
      </c>
      <c r="G234" s="42"/>
      <c r="H234" s="48" t="str">
        <f>IF(C234="x"," ",IF(C235="x"," ",#REF!))</f>
        <v xml:space="preserve"> </v>
      </c>
      <c r="I234" s="201" t="s">
        <v>220</v>
      </c>
    </row>
    <row r="235" spans="1:11" x14ac:dyDescent="0.3">
      <c r="B235" s="204"/>
      <c r="C235" s="82"/>
      <c r="D235" s="41" t="s">
        <v>13</v>
      </c>
      <c r="E235" s="41">
        <v>0</v>
      </c>
      <c r="F235" s="42">
        <f t="shared" si="3"/>
        <v>0</v>
      </c>
      <c r="G235" s="42"/>
      <c r="H235" s="48" t="str">
        <f>IF(COUNTIF(C234:C235,"x")&gt;1,#REF!," ")</f>
        <v xml:space="preserve"> </v>
      </c>
      <c r="I235" s="201"/>
    </row>
    <row r="236" spans="1:11" x14ac:dyDescent="0.3">
      <c r="B236" s="19" t="s">
        <v>221</v>
      </c>
      <c r="D236" s="5"/>
      <c r="E236" s="5"/>
      <c r="F236" s="42"/>
      <c r="G236" s="42"/>
      <c r="H236" s="48"/>
      <c r="J236" s="19"/>
      <c r="K236" s="54"/>
    </row>
    <row r="237" spans="1:11" ht="409.6" x14ac:dyDescent="0.3">
      <c r="B237" s="55" t="s">
        <v>222</v>
      </c>
      <c r="D237" s="5"/>
      <c r="E237" s="5"/>
      <c r="F237" s="42"/>
      <c r="G237" s="42"/>
      <c r="H237" s="48"/>
      <c r="J237" s="19"/>
      <c r="K237" s="54"/>
    </row>
    <row r="238" spans="1:11" x14ac:dyDescent="0.3">
      <c r="B238" s="67"/>
      <c r="D238" s="5"/>
      <c r="E238" s="5"/>
      <c r="F238" s="42"/>
      <c r="G238" s="42"/>
      <c r="H238" s="48"/>
      <c r="I238" s="91"/>
      <c r="J238" s="19"/>
      <c r="K238" s="54"/>
    </row>
    <row r="239" spans="1:11" ht="37.049999999999997" customHeight="1" x14ac:dyDescent="0.3">
      <c r="A239" s="1" t="s">
        <v>223</v>
      </c>
      <c r="B239" s="204" t="s">
        <v>224</v>
      </c>
      <c r="C239" s="82" t="s">
        <v>10</v>
      </c>
      <c r="D239" s="41" t="s">
        <v>11</v>
      </c>
      <c r="E239" s="41">
        <v>10</v>
      </c>
      <c r="F239" s="42">
        <f t="shared" si="3"/>
        <v>10</v>
      </c>
      <c r="G239" s="42"/>
      <c r="H239" s="48" t="str">
        <f>IF(C239="x"," ",IF(C240="x"," ",#REF!))</f>
        <v xml:space="preserve"> </v>
      </c>
    </row>
    <row r="240" spans="1:11" x14ac:dyDescent="0.3">
      <c r="B240" s="204"/>
      <c r="C240" s="82"/>
      <c r="D240" s="41" t="s">
        <v>13</v>
      </c>
      <c r="E240" s="41">
        <v>0</v>
      </c>
      <c r="F240" s="42">
        <f t="shared" si="3"/>
        <v>0</v>
      </c>
      <c r="G240" s="42"/>
      <c r="H240" s="48" t="str">
        <f>IF(COUNTIF(C239:C240,"x")&gt;1,#REF!," ")</f>
        <v xml:space="preserve"> </v>
      </c>
    </row>
    <row r="241" spans="1:11" x14ac:dyDescent="0.3">
      <c r="B241" s="19" t="s">
        <v>225</v>
      </c>
      <c r="D241" s="19"/>
      <c r="E241" s="5"/>
      <c r="F241" s="42"/>
      <c r="G241" s="42"/>
      <c r="H241" s="48"/>
      <c r="J241" s="19"/>
      <c r="K241" s="54"/>
    </row>
    <row r="242" spans="1:11" ht="43.2" x14ac:dyDescent="0.3">
      <c r="B242" s="55" t="s">
        <v>226</v>
      </c>
      <c r="D242" s="19"/>
      <c r="E242" s="5"/>
      <c r="F242" s="42"/>
      <c r="G242" s="42"/>
      <c r="H242" s="48"/>
      <c r="J242" s="19"/>
      <c r="K242" s="54"/>
    </row>
    <row r="243" spans="1:11" x14ac:dyDescent="0.3">
      <c r="B243" s="58"/>
      <c r="D243" s="19"/>
      <c r="E243" s="5"/>
      <c r="F243" s="42"/>
      <c r="G243" s="42"/>
      <c r="H243" s="48"/>
      <c r="J243" s="19"/>
      <c r="K243" s="54"/>
    </row>
    <row r="244" spans="1:11" s="19" customFormat="1" x14ac:dyDescent="0.3">
      <c r="A244" s="56" t="s">
        <v>227</v>
      </c>
      <c r="B244" s="204" t="s">
        <v>228</v>
      </c>
      <c r="C244" s="82" t="s">
        <v>10</v>
      </c>
      <c r="D244" s="41" t="s">
        <v>229</v>
      </c>
      <c r="E244" s="41">
        <v>20</v>
      </c>
      <c r="F244" s="42">
        <f t="shared" si="3"/>
        <v>20</v>
      </c>
      <c r="G244" s="42"/>
      <c r="H244" s="43" t="str">
        <f>IF(C244="x"," ",IF(C245="x"," ",IF(C246="x"," ",IF(C247="x"," ",IF(C248="x"," ",#REF!)))))</f>
        <v xml:space="preserve"> </v>
      </c>
      <c r="I244" s="57"/>
    </row>
    <row r="245" spans="1:11" s="19" customFormat="1" x14ac:dyDescent="0.3">
      <c r="A245" s="56"/>
      <c r="B245" s="204"/>
      <c r="C245" s="82"/>
      <c r="D245" s="41" t="s">
        <v>230</v>
      </c>
      <c r="E245" s="41">
        <v>15</v>
      </c>
      <c r="F245" s="42">
        <f t="shared" si="3"/>
        <v>0</v>
      </c>
      <c r="G245" s="42"/>
      <c r="H245" s="48" t="str">
        <f>IF(COUNTIF(C244:C248,"x")&gt;1,#REF!," ")</f>
        <v xml:space="preserve"> </v>
      </c>
      <c r="I245" s="57"/>
    </row>
    <row r="246" spans="1:11" s="19" customFormat="1" x14ac:dyDescent="0.3">
      <c r="A246" s="56"/>
      <c r="B246" s="204"/>
      <c r="C246" s="82"/>
      <c r="D246" s="41" t="s">
        <v>231</v>
      </c>
      <c r="E246" s="41">
        <v>10</v>
      </c>
      <c r="F246" s="42">
        <f t="shared" si="3"/>
        <v>0</v>
      </c>
      <c r="G246" s="42"/>
      <c r="H246" s="48"/>
      <c r="I246" s="57"/>
    </row>
    <row r="247" spans="1:11" s="19" customFormat="1" x14ac:dyDescent="0.3">
      <c r="A247" s="56"/>
      <c r="B247" s="204"/>
      <c r="C247" s="82"/>
      <c r="D247" s="41" t="s">
        <v>232</v>
      </c>
      <c r="E247" s="41">
        <v>5</v>
      </c>
      <c r="F247" s="42">
        <f t="shared" si="3"/>
        <v>0</v>
      </c>
      <c r="G247" s="42"/>
      <c r="H247" s="48"/>
      <c r="I247" s="57"/>
    </row>
    <row r="248" spans="1:11" s="19" customFormat="1" x14ac:dyDescent="0.3">
      <c r="A248" s="56"/>
      <c r="B248" s="204"/>
      <c r="C248" s="82"/>
      <c r="D248" s="41" t="s">
        <v>13</v>
      </c>
      <c r="E248" s="41">
        <v>0</v>
      </c>
      <c r="F248" s="42">
        <f t="shared" si="3"/>
        <v>0</v>
      </c>
      <c r="G248" s="42"/>
      <c r="H248" s="48"/>
      <c r="I248" s="57"/>
    </row>
    <row r="249" spans="1:11" s="19" customFormat="1" x14ac:dyDescent="0.3">
      <c r="A249" s="56"/>
      <c r="B249" s="19" t="s">
        <v>233</v>
      </c>
      <c r="C249" s="5"/>
      <c r="D249" s="5"/>
      <c r="E249" s="5"/>
      <c r="F249" s="42"/>
      <c r="G249" s="42"/>
      <c r="H249" s="48"/>
      <c r="I249" s="57"/>
      <c r="K249" s="54"/>
    </row>
    <row r="250" spans="1:11" s="19" customFormat="1" ht="409.6" x14ac:dyDescent="0.3">
      <c r="A250" s="56"/>
      <c r="B250" s="55" t="s">
        <v>234</v>
      </c>
      <c r="C250" s="5"/>
      <c r="D250" s="5"/>
      <c r="E250" s="5"/>
      <c r="F250" s="42"/>
      <c r="G250" s="42"/>
      <c r="H250" s="48"/>
      <c r="I250" s="57"/>
      <c r="K250" s="54"/>
    </row>
    <row r="251" spans="1:11" x14ac:dyDescent="0.3">
      <c r="A251" s="65"/>
      <c r="B251" s="103"/>
      <c r="D251" s="102"/>
      <c r="E251" s="102"/>
      <c r="F251" s="42"/>
      <c r="G251" s="42"/>
      <c r="H251" s="63"/>
      <c r="I251" s="91"/>
      <c r="J251" s="19"/>
      <c r="K251" s="54"/>
    </row>
    <row r="252" spans="1:11" s="19" customFormat="1" x14ac:dyDescent="0.3">
      <c r="A252" s="56" t="s">
        <v>235</v>
      </c>
      <c r="B252" s="204" t="s">
        <v>236</v>
      </c>
      <c r="C252" s="82"/>
      <c r="D252" s="41" t="s">
        <v>237</v>
      </c>
      <c r="E252" s="41">
        <v>0</v>
      </c>
      <c r="F252" s="42">
        <f t="shared" si="3"/>
        <v>0</v>
      </c>
      <c r="G252" s="42"/>
      <c r="H252" s="43" t="str">
        <f>IF(C252="x"," ",IF(C253="x"," ",IF(C254="x"," ",IF(C255="x"," ",IF(C256="x"," ", IF(C257="x"," ",#REF!))))))</f>
        <v xml:space="preserve"> </v>
      </c>
      <c r="I252" s="57"/>
    </row>
    <row r="253" spans="1:11" s="19" customFormat="1" x14ac:dyDescent="0.3">
      <c r="A253" s="56"/>
      <c r="B253" s="204"/>
      <c r="C253" s="82"/>
      <c r="D253" s="41" t="s">
        <v>238</v>
      </c>
      <c r="E253" s="41">
        <v>0</v>
      </c>
      <c r="F253" s="42">
        <f t="shared" si="3"/>
        <v>0</v>
      </c>
      <c r="G253" s="42"/>
      <c r="H253" s="48" t="str">
        <f>IF(COUNTIF(C252:C257,"x")&gt;1,#REF!," ")</f>
        <v xml:space="preserve"> </v>
      </c>
      <c r="I253" s="57"/>
    </row>
    <row r="254" spans="1:11" s="19" customFormat="1" x14ac:dyDescent="0.3">
      <c r="A254" s="56"/>
      <c r="B254" s="204"/>
      <c r="C254" s="82"/>
      <c r="D254" s="41" t="s">
        <v>239</v>
      </c>
      <c r="E254" s="41">
        <v>0</v>
      </c>
      <c r="F254" s="42">
        <f t="shared" si="3"/>
        <v>0</v>
      </c>
      <c r="G254" s="42"/>
      <c r="H254" s="48"/>
      <c r="I254" s="57"/>
    </row>
    <row r="255" spans="1:11" s="19" customFormat="1" x14ac:dyDescent="0.3">
      <c r="A255" s="56"/>
      <c r="B255" s="204"/>
      <c r="C255" s="82"/>
      <c r="D255" s="41" t="s">
        <v>240</v>
      </c>
      <c r="E255" s="41">
        <v>0</v>
      </c>
      <c r="F255" s="42">
        <f t="shared" si="3"/>
        <v>0</v>
      </c>
      <c r="G255" s="42"/>
      <c r="H255" s="48"/>
      <c r="I255" s="57"/>
    </row>
    <row r="256" spans="1:11" s="19" customFormat="1" x14ac:dyDescent="0.3">
      <c r="A256" s="56"/>
      <c r="B256" s="204"/>
      <c r="C256" s="82" t="s">
        <v>10</v>
      </c>
      <c r="D256" s="41" t="s">
        <v>241</v>
      </c>
      <c r="E256" s="41">
        <v>0</v>
      </c>
      <c r="F256" s="42">
        <f t="shared" si="3"/>
        <v>0</v>
      </c>
      <c r="G256" s="42"/>
      <c r="H256" s="48"/>
      <c r="I256" s="57"/>
    </row>
    <row r="257" spans="1:11" s="19" customFormat="1" x14ac:dyDescent="0.3">
      <c r="A257" s="56"/>
      <c r="B257" s="204"/>
      <c r="C257" s="82"/>
      <c r="D257" s="41" t="s">
        <v>168</v>
      </c>
      <c r="E257" s="41">
        <v>0</v>
      </c>
      <c r="F257" s="42">
        <f t="shared" si="3"/>
        <v>0</v>
      </c>
      <c r="G257" s="42"/>
      <c r="H257" s="48"/>
      <c r="I257" s="57"/>
    </row>
    <row r="258" spans="1:11" s="19" customFormat="1" x14ac:dyDescent="0.3">
      <c r="A258" s="56"/>
      <c r="B258" s="19" t="s">
        <v>242</v>
      </c>
      <c r="C258" s="101"/>
      <c r="D258" s="41"/>
      <c r="E258" s="41"/>
      <c r="F258" s="42"/>
      <c r="G258" s="42"/>
      <c r="H258" s="48"/>
      <c r="I258" s="57"/>
    </row>
    <row r="259" spans="1:11" s="19" customFormat="1" ht="409.6" x14ac:dyDescent="0.3">
      <c r="A259" s="56"/>
      <c r="B259" s="55" t="s">
        <v>243</v>
      </c>
      <c r="C259" s="101"/>
      <c r="D259" s="41"/>
      <c r="E259" s="41"/>
      <c r="F259" s="42"/>
      <c r="G259" s="42"/>
      <c r="H259" s="48"/>
      <c r="I259" s="57"/>
    </row>
    <row r="260" spans="1:11" x14ac:dyDescent="0.3">
      <c r="A260" s="65"/>
      <c r="B260" s="66"/>
      <c r="D260" s="61"/>
      <c r="E260" s="102"/>
      <c r="F260" s="42"/>
      <c r="G260" s="42"/>
      <c r="H260" s="63"/>
      <c r="I260" s="64"/>
      <c r="J260" s="19"/>
      <c r="K260" s="54"/>
    </row>
    <row r="261" spans="1:11" ht="14.55" customHeight="1" x14ac:dyDescent="0.3">
      <c r="B261" s="94" t="s">
        <v>244</v>
      </c>
      <c r="C261" s="94"/>
      <c r="D261" s="94"/>
      <c r="E261" s="94"/>
      <c r="F261" s="94"/>
      <c r="G261" s="94"/>
      <c r="H261" s="110"/>
      <c r="I261" s="94"/>
      <c r="J261" s="19"/>
      <c r="K261" s="54"/>
    </row>
    <row r="262" spans="1:11" ht="44.1" customHeight="1" x14ac:dyDescent="0.3">
      <c r="B262" s="111" t="s">
        <v>245</v>
      </c>
      <c r="F262" s="20"/>
      <c r="G262" s="20"/>
    </row>
    <row r="263" spans="1:11" x14ac:dyDescent="0.3">
      <c r="F263" s="42"/>
      <c r="G263" s="42"/>
    </row>
    <row r="264" spans="1:11" ht="25.8" x14ac:dyDescent="0.3">
      <c r="B264" s="112" t="s">
        <v>246</v>
      </c>
      <c r="C264" s="113"/>
      <c r="D264" s="113"/>
      <c r="E264" s="113"/>
      <c r="F264" s="114">
        <f>F267+F320+F354</f>
        <v>560</v>
      </c>
      <c r="G264" s="113"/>
      <c r="H264" s="115"/>
      <c r="I264" s="113"/>
    </row>
    <row r="265" spans="1:11" ht="204" customHeight="1" x14ac:dyDescent="0.3">
      <c r="B265" s="61" t="s">
        <v>247</v>
      </c>
      <c r="F265" s="42"/>
      <c r="G265" s="42"/>
    </row>
    <row r="266" spans="1:11" x14ac:dyDescent="0.3">
      <c r="B266" s="22" t="s">
        <v>3</v>
      </c>
      <c r="C266" s="116"/>
      <c r="D266" s="117" t="s">
        <v>4</v>
      </c>
      <c r="E266" s="118"/>
      <c r="F266" s="118"/>
      <c r="G266" s="118"/>
      <c r="H266" s="119" t="s">
        <v>248</v>
      </c>
      <c r="I266" s="120" t="s">
        <v>5</v>
      </c>
    </row>
    <row r="267" spans="1:11" x14ac:dyDescent="0.3">
      <c r="B267" s="121" t="s">
        <v>249</v>
      </c>
      <c r="C267" s="113"/>
      <c r="D267" s="113"/>
      <c r="E267" s="113"/>
      <c r="F267" s="122">
        <f>SUM(F268:F319)</f>
        <v>170</v>
      </c>
      <c r="G267" s="113"/>
      <c r="H267" s="115"/>
      <c r="I267" s="113"/>
    </row>
    <row r="268" spans="1:11" x14ac:dyDescent="0.3">
      <c r="A268" s="123">
        <v>28</v>
      </c>
      <c r="B268" s="204" t="s">
        <v>250</v>
      </c>
      <c r="C268" s="39" t="s">
        <v>10</v>
      </c>
      <c r="D268" s="40" t="s">
        <v>11</v>
      </c>
      <c r="E268" s="41">
        <v>10</v>
      </c>
      <c r="F268" s="42">
        <f t="shared" ref="F268:F323" si="4">IF(C268="x",E268,0)</f>
        <v>10</v>
      </c>
      <c r="G268" s="42"/>
      <c r="H268" s="48" t="str">
        <f>IF(C268="x"," ",IF(C269="x"," ",#REF!))</f>
        <v xml:space="preserve"> </v>
      </c>
      <c r="I268" s="124"/>
    </row>
    <row r="269" spans="1:11" x14ac:dyDescent="0.3">
      <c r="B269" s="204"/>
      <c r="C269" s="47"/>
      <c r="D269" s="5" t="s">
        <v>13</v>
      </c>
      <c r="E269" s="41">
        <v>5</v>
      </c>
      <c r="F269" s="42">
        <f t="shared" si="4"/>
        <v>0</v>
      </c>
      <c r="G269" s="42"/>
      <c r="H269" s="48" t="str">
        <f>IF(COUNTIF(C268:C269,"x")&gt;1,#REF!," ")</f>
        <v xml:space="preserve"> </v>
      </c>
      <c r="I269" s="124"/>
    </row>
    <row r="270" spans="1:11" x14ac:dyDescent="0.3">
      <c r="B270" s="204"/>
      <c r="C270" s="60"/>
      <c r="D270" s="5"/>
      <c r="E270" s="41">
        <v>0</v>
      </c>
      <c r="F270" s="42">
        <f t="shared" si="4"/>
        <v>0</v>
      </c>
      <c r="G270" s="42"/>
      <c r="H270" s="48"/>
      <c r="I270" s="124"/>
    </row>
    <row r="271" spans="1:11" x14ac:dyDescent="0.3">
      <c r="B271" s="125" t="s">
        <v>251</v>
      </c>
      <c r="C271" s="51"/>
      <c r="D271" s="51"/>
      <c r="E271" s="51"/>
      <c r="F271" s="42"/>
      <c r="G271" s="42"/>
      <c r="H271" s="53"/>
    </row>
    <row r="272" spans="1:11" ht="144" x14ac:dyDescent="0.3">
      <c r="B272" s="55" t="s">
        <v>252</v>
      </c>
      <c r="D272" s="5"/>
      <c r="E272" s="5"/>
      <c r="F272" s="42"/>
      <c r="G272" s="42"/>
      <c r="H272" s="48"/>
    </row>
    <row r="273" spans="1:9" ht="15.6" x14ac:dyDescent="0.3">
      <c r="B273" s="5"/>
      <c r="D273" s="126"/>
      <c r="E273" s="127"/>
      <c r="F273" s="42"/>
      <c r="G273" s="42"/>
      <c r="H273" s="128"/>
      <c r="I273" s="129"/>
    </row>
    <row r="274" spans="1:9" x14ac:dyDescent="0.3">
      <c r="A274" s="123">
        <v>29</v>
      </c>
      <c r="B274" s="204" t="s">
        <v>253</v>
      </c>
      <c r="C274" s="39" t="s">
        <v>10</v>
      </c>
      <c r="D274" s="40" t="s">
        <v>254</v>
      </c>
      <c r="E274" s="41">
        <v>15</v>
      </c>
      <c r="F274" s="42">
        <f t="shared" si="4"/>
        <v>15</v>
      </c>
      <c r="G274" s="42"/>
      <c r="H274" s="43" t="str">
        <f>IF(C274="x"," ",IF(C275="x"," ", IF(C276="x"," ",#REF!)))</f>
        <v xml:space="preserve"> </v>
      </c>
      <c r="I274" s="202" t="s">
        <v>255</v>
      </c>
    </row>
    <row r="275" spans="1:9" x14ac:dyDescent="0.3">
      <c r="B275" s="204"/>
      <c r="C275" s="47"/>
      <c r="D275" s="5" t="s">
        <v>256</v>
      </c>
      <c r="E275" s="41">
        <v>5</v>
      </c>
      <c r="F275" s="42">
        <f t="shared" si="4"/>
        <v>0</v>
      </c>
      <c r="G275" s="42"/>
      <c r="H275" s="48" t="str">
        <f>IF(COUNTIF(C274:C276,"x")&gt;1,#REF!," ")</f>
        <v xml:space="preserve"> </v>
      </c>
      <c r="I275" s="202"/>
    </row>
    <row r="276" spans="1:9" x14ac:dyDescent="0.3">
      <c r="B276" s="204"/>
      <c r="C276" s="47"/>
      <c r="D276" s="5" t="s">
        <v>257</v>
      </c>
      <c r="E276" s="41">
        <v>0</v>
      </c>
      <c r="F276" s="42">
        <f t="shared" si="4"/>
        <v>0</v>
      </c>
      <c r="G276" s="42"/>
      <c r="H276" s="48"/>
      <c r="I276" s="202"/>
    </row>
    <row r="277" spans="1:9" x14ac:dyDescent="0.3">
      <c r="B277" s="130" t="s">
        <v>258</v>
      </c>
      <c r="C277" s="51"/>
      <c r="D277" s="51"/>
      <c r="E277" s="51"/>
      <c r="F277" s="42"/>
      <c r="G277" s="42"/>
      <c r="H277" s="53"/>
    </row>
    <row r="278" spans="1:9" ht="409.6" x14ac:dyDescent="0.3">
      <c r="B278" s="55" t="s">
        <v>259</v>
      </c>
      <c r="D278" s="5"/>
      <c r="E278" s="5"/>
      <c r="F278" s="42"/>
      <c r="G278" s="42"/>
      <c r="H278" s="48"/>
    </row>
    <row r="279" spans="1:9" x14ac:dyDescent="0.3">
      <c r="B279" s="19"/>
      <c r="D279" s="5"/>
      <c r="E279" s="5"/>
      <c r="F279" s="42"/>
      <c r="G279" s="42"/>
      <c r="H279" s="48"/>
    </row>
    <row r="280" spans="1:9" s="19" customFormat="1" x14ac:dyDescent="0.3">
      <c r="A280" s="56">
        <v>30</v>
      </c>
      <c r="B280" s="204" t="s">
        <v>260</v>
      </c>
      <c r="C280" s="47" t="s">
        <v>10</v>
      </c>
      <c r="D280" s="5" t="s">
        <v>11</v>
      </c>
      <c r="E280" s="41">
        <v>20</v>
      </c>
      <c r="F280" s="42">
        <f t="shared" si="4"/>
        <v>20</v>
      </c>
      <c r="G280" s="42"/>
      <c r="H280" s="43" t="str">
        <f>IF(C280="x"," ",IF(C281="x"," ", IF(C282="x"," ",#REF!)))</f>
        <v xml:space="preserve"> </v>
      </c>
      <c r="I280" s="124"/>
    </row>
    <row r="281" spans="1:9" s="19" customFormat="1" x14ac:dyDescent="0.3">
      <c r="A281" s="56"/>
      <c r="B281" s="204"/>
      <c r="C281" s="47"/>
      <c r="D281" s="5" t="s">
        <v>13</v>
      </c>
      <c r="E281" s="41">
        <v>0</v>
      </c>
      <c r="F281" s="42">
        <f t="shared" si="4"/>
        <v>0</v>
      </c>
      <c r="G281" s="42"/>
      <c r="H281" s="48" t="str">
        <f>IF(COUNTIF(C280:C282,"x")&gt;1,#REF!," ")</f>
        <v xml:space="preserve"> </v>
      </c>
      <c r="I281" s="124"/>
    </row>
    <row r="282" spans="1:9" s="19" customFormat="1" x14ac:dyDescent="0.3">
      <c r="A282" s="56"/>
      <c r="B282" s="204"/>
      <c r="C282" s="47"/>
      <c r="D282" s="5" t="s">
        <v>168</v>
      </c>
      <c r="E282" s="41">
        <v>0</v>
      </c>
      <c r="F282" s="42">
        <f t="shared" si="4"/>
        <v>0</v>
      </c>
      <c r="G282" s="42"/>
      <c r="H282" s="48"/>
      <c r="I282" s="124"/>
    </row>
    <row r="283" spans="1:9" s="19" customFormat="1" x14ac:dyDescent="0.3">
      <c r="A283" s="56"/>
      <c r="B283" s="50" t="s">
        <v>261</v>
      </c>
      <c r="C283" s="51"/>
      <c r="D283" s="51"/>
      <c r="E283" s="51"/>
      <c r="F283" s="42"/>
      <c r="G283" s="42"/>
      <c r="H283" s="53"/>
      <c r="I283" s="57"/>
    </row>
    <row r="284" spans="1:9" s="19" customFormat="1" ht="409.6" x14ac:dyDescent="0.3">
      <c r="A284" s="56"/>
      <c r="B284" s="55" t="s">
        <v>262</v>
      </c>
      <c r="C284" s="5"/>
      <c r="D284" s="5"/>
      <c r="E284" s="5"/>
      <c r="F284" s="42"/>
      <c r="G284" s="42"/>
      <c r="H284" s="48"/>
      <c r="I284" s="57"/>
    </row>
    <row r="285" spans="1:9" x14ac:dyDescent="0.3">
      <c r="B285" s="19"/>
      <c r="D285" s="5"/>
      <c r="E285" s="5"/>
      <c r="F285" s="42"/>
      <c r="G285" s="42"/>
      <c r="H285" s="48"/>
    </row>
    <row r="286" spans="1:9" s="19" customFormat="1" x14ac:dyDescent="0.3">
      <c r="A286" s="56">
        <v>31</v>
      </c>
      <c r="B286" s="204" t="s">
        <v>263</v>
      </c>
      <c r="C286" s="47" t="s">
        <v>10</v>
      </c>
      <c r="D286" s="5" t="s">
        <v>11</v>
      </c>
      <c r="E286" s="41">
        <v>20</v>
      </c>
      <c r="F286" s="42">
        <f t="shared" si="4"/>
        <v>20</v>
      </c>
      <c r="G286" s="42"/>
      <c r="H286" s="43" t="str">
        <f>IF(C286="x"," ",IF(C287="x"," ", IF(C288="x"," ",#REF!)))</f>
        <v xml:space="preserve"> </v>
      </c>
      <c r="I286" s="202" t="s">
        <v>264</v>
      </c>
    </row>
    <row r="287" spans="1:9" s="19" customFormat="1" x14ac:dyDescent="0.3">
      <c r="A287" s="56"/>
      <c r="B287" s="204"/>
      <c r="C287" s="47"/>
      <c r="D287" s="5" t="s">
        <v>29</v>
      </c>
      <c r="E287" s="41">
        <v>0</v>
      </c>
      <c r="F287" s="42">
        <f t="shared" si="4"/>
        <v>0</v>
      </c>
      <c r="G287" s="42"/>
      <c r="H287" s="48" t="str">
        <f>IF(COUNTIF(C286:C288,"x")&gt;1,#REF!," ")</f>
        <v xml:space="preserve"> </v>
      </c>
      <c r="I287" s="202"/>
    </row>
    <row r="288" spans="1:9" s="19" customFormat="1" x14ac:dyDescent="0.3">
      <c r="A288" s="56"/>
      <c r="B288" s="204"/>
      <c r="C288" s="47"/>
      <c r="D288" s="5" t="s">
        <v>168</v>
      </c>
      <c r="E288" s="41">
        <v>0</v>
      </c>
      <c r="F288" s="42">
        <f t="shared" si="4"/>
        <v>0</v>
      </c>
      <c r="G288" s="42"/>
      <c r="H288" s="48"/>
      <c r="I288" s="202"/>
    </row>
    <row r="289" spans="1:9" s="19" customFormat="1" x14ac:dyDescent="0.3">
      <c r="A289" s="56"/>
      <c r="B289" s="19" t="s">
        <v>265</v>
      </c>
      <c r="C289" s="5"/>
      <c r="D289" s="5"/>
      <c r="E289" s="5"/>
      <c r="F289" s="42"/>
      <c r="G289" s="42"/>
      <c r="H289" s="48"/>
      <c r="I289" s="57"/>
    </row>
    <row r="290" spans="1:9" s="19" customFormat="1" ht="409.6" x14ac:dyDescent="0.3">
      <c r="A290" s="56"/>
      <c r="B290" s="55" t="s">
        <v>266</v>
      </c>
      <c r="C290" s="5"/>
      <c r="D290" s="5"/>
      <c r="E290" s="5"/>
      <c r="F290" s="42"/>
      <c r="G290" s="42"/>
      <c r="H290" s="48"/>
      <c r="I290" s="57"/>
    </row>
    <row r="291" spans="1:9" x14ac:dyDescent="0.3">
      <c r="B291" s="19"/>
      <c r="D291" s="5"/>
      <c r="E291" s="5"/>
      <c r="F291" s="42"/>
      <c r="G291" s="42"/>
      <c r="H291" s="48"/>
      <c r="I291" s="57"/>
    </row>
    <row r="292" spans="1:9" x14ac:dyDescent="0.3">
      <c r="A292" s="56">
        <v>32</v>
      </c>
      <c r="B292" s="204" t="s">
        <v>267</v>
      </c>
      <c r="C292" s="47" t="s">
        <v>10</v>
      </c>
      <c r="D292" s="5" t="s">
        <v>11</v>
      </c>
      <c r="E292" s="41">
        <v>15</v>
      </c>
      <c r="F292" s="42">
        <f t="shared" si="4"/>
        <v>15</v>
      </c>
      <c r="G292" s="42"/>
      <c r="H292" s="48" t="str">
        <f>IF(C292="x"," ",IF(C293="x"," ",#REF!))</f>
        <v xml:space="preserve"> </v>
      </c>
      <c r="I292" s="57"/>
    </row>
    <row r="293" spans="1:9" x14ac:dyDescent="0.3">
      <c r="B293" s="204"/>
      <c r="C293" s="47"/>
      <c r="D293" s="5" t="s">
        <v>13</v>
      </c>
      <c r="E293" s="41">
        <v>0</v>
      </c>
      <c r="F293" s="42">
        <f t="shared" si="4"/>
        <v>0</v>
      </c>
      <c r="G293" s="42"/>
      <c r="H293" s="48" t="str">
        <f>IF(COUNTIF(C292:C293,"x")&gt;1,#REF!," ")</f>
        <v xml:space="preserve"> </v>
      </c>
      <c r="I293" s="57"/>
    </row>
    <row r="294" spans="1:9" x14ac:dyDescent="0.3">
      <c r="B294" s="204"/>
      <c r="C294" s="60"/>
      <c r="D294" s="5"/>
      <c r="E294" s="5"/>
      <c r="F294" s="42"/>
      <c r="G294" s="42"/>
      <c r="H294" s="48"/>
      <c r="I294" s="57"/>
    </row>
    <row r="295" spans="1:9" x14ac:dyDescent="0.3">
      <c r="B295" s="19" t="s">
        <v>268</v>
      </c>
      <c r="D295" s="19"/>
      <c r="E295" s="5"/>
      <c r="F295" s="42"/>
      <c r="G295" s="42"/>
      <c r="H295" s="48"/>
      <c r="I295" s="57"/>
    </row>
    <row r="296" spans="1:9" ht="259.2" x14ac:dyDescent="0.3">
      <c r="B296" s="55" t="s">
        <v>269</v>
      </c>
      <c r="D296" s="19"/>
      <c r="E296" s="5"/>
      <c r="F296" s="42"/>
      <c r="G296" s="42"/>
      <c r="H296" s="48"/>
      <c r="I296" s="57"/>
    </row>
    <row r="297" spans="1:9" x14ac:dyDescent="0.3">
      <c r="B297" s="19"/>
      <c r="D297" s="5"/>
      <c r="E297" s="5"/>
      <c r="F297" s="42"/>
      <c r="G297" s="42"/>
      <c r="H297" s="48"/>
      <c r="I297" s="57"/>
    </row>
    <row r="298" spans="1:9" s="19" customFormat="1" x14ac:dyDescent="0.3">
      <c r="A298" s="56">
        <v>33</v>
      </c>
      <c r="B298" s="204" t="s">
        <v>270</v>
      </c>
      <c r="C298" s="47" t="s">
        <v>10</v>
      </c>
      <c r="D298" s="5" t="s">
        <v>11</v>
      </c>
      <c r="E298" s="41">
        <v>20</v>
      </c>
      <c r="F298" s="42">
        <f t="shared" si="4"/>
        <v>20</v>
      </c>
      <c r="G298" s="42"/>
      <c r="H298" s="48" t="str">
        <f>IF(C298="x"," ",IF(C299="x"," ",#REF!))</f>
        <v xml:space="preserve"> </v>
      </c>
      <c r="I298" s="202"/>
    </row>
    <row r="299" spans="1:9" s="19" customFormat="1" x14ac:dyDescent="0.3">
      <c r="A299" s="56"/>
      <c r="B299" s="204"/>
      <c r="C299" s="47"/>
      <c r="D299" s="5" t="s">
        <v>13</v>
      </c>
      <c r="E299" s="41">
        <v>0</v>
      </c>
      <c r="F299" s="42">
        <f t="shared" si="4"/>
        <v>0</v>
      </c>
      <c r="G299" s="42"/>
      <c r="H299" s="48" t="str">
        <f>IF(COUNTIF(C298:C299,"x")&gt;1,#REF!," ")</f>
        <v xml:space="preserve"> </v>
      </c>
      <c r="I299" s="202"/>
    </row>
    <row r="300" spans="1:9" s="19" customFormat="1" ht="28.8" x14ac:dyDescent="0.3">
      <c r="A300" s="56"/>
      <c r="B300" s="19" t="s">
        <v>271</v>
      </c>
      <c r="C300" s="5"/>
      <c r="D300" s="5"/>
      <c r="E300" s="41"/>
      <c r="F300" s="42"/>
      <c r="G300" s="42"/>
      <c r="H300" s="48"/>
      <c r="I300" s="57"/>
    </row>
    <row r="301" spans="1:9" s="19" customFormat="1" ht="144" x14ac:dyDescent="0.3">
      <c r="A301" s="56"/>
      <c r="B301" s="55" t="s">
        <v>272</v>
      </c>
      <c r="C301" s="5"/>
      <c r="D301" s="5"/>
      <c r="E301" s="5"/>
      <c r="F301" s="42"/>
      <c r="G301" s="42"/>
      <c r="H301" s="48"/>
      <c r="I301" s="57"/>
    </row>
    <row r="302" spans="1:9" x14ac:dyDescent="0.3">
      <c r="A302" s="56"/>
      <c r="B302" s="19"/>
      <c r="D302" s="5"/>
      <c r="E302" s="5"/>
      <c r="F302" s="42"/>
      <c r="G302" s="42"/>
      <c r="H302" s="48"/>
      <c r="I302" s="57"/>
    </row>
    <row r="303" spans="1:9" x14ac:dyDescent="0.3">
      <c r="A303" s="56">
        <v>34</v>
      </c>
      <c r="B303" s="204" t="s">
        <v>273</v>
      </c>
      <c r="C303" s="47" t="s">
        <v>10</v>
      </c>
      <c r="D303" s="5" t="s">
        <v>11</v>
      </c>
      <c r="E303" s="41">
        <v>30</v>
      </c>
      <c r="F303" s="42">
        <f t="shared" si="4"/>
        <v>30</v>
      </c>
      <c r="G303" s="42"/>
      <c r="H303" s="48" t="str">
        <f>IF(C303="x"," ",IF(C304="x"," ",#REF!))</f>
        <v xml:space="preserve"> </v>
      </c>
      <c r="I303" s="202" t="s">
        <v>274</v>
      </c>
    </row>
    <row r="304" spans="1:9" x14ac:dyDescent="0.3">
      <c r="B304" s="204"/>
      <c r="C304" s="47"/>
      <c r="D304" s="5" t="s">
        <v>13</v>
      </c>
      <c r="E304" s="41">
        <v>0</v>
      </c>
      <c r="F304" s="42">
        <f t="shared" si="4"/>
        <v>0</v>
      </c>
      <c r="G304" s="42"/>
      <c r="H304" s="48" t="str">
        <f>IF(COUNTIF(C303:C304,"x")&gt;1,#REF!," ")</f>
        <v xml:space="preserve"> </v>
      </c>
      <c r="I304" s="202"/>
    </row>
    <row r="305" spans="1:9" x14ac:dyDescent="0.3">
      <c r="B305" s="19" t="s">
        <v>275</v>
      </c>
      <c r="D305" s="5"/>
      <c r="E305" s="5"/>
      <c r="F305" s="42"/>
      <c r="G305" s="42"/>
      <c r="H305" s="48"/>
    </row>
    <row r="306" spans="1:9" ht="273.60000000000002" x14ac:dyDescent="0.3">
      <c r="B306" s="55" t="s">
        <v>276</v>
      </c>
      <c r="D306" s="5"/>
      <c r="E306" s="5"/>
      <c r="F306" s="42"/>
      <c r="G306" s="42"/>
      <c r="H306" s="48"/>
    </row>
    <row r="307" spans="1:9" x14ac:dyDescent="0.3">
      <c r="B307" s="67"/>
      <c r="D307" s="5"/>
      <c r="E307" s="5"/>
      <c r="F307" s="42"/>
      <c r="G307" s="42"/>
      <c r="H307" s="48"/>
      <c r="I307" s="91"/>
    </row>
    <row r="308" spans="1:9" s="19" customFormat="1" x14ac:dyDescent="0.3">
      <c r="A308" s="56">
        <v>35</v>
      </c>
      <c r="B308" s="200" t="s">
        <v>277</v>
      </c>
      <c r="C308" s="131" t="s">
        <v>10</v>
      </c>
      <c r="D308" s="132" t="s">
        <v>11</v>
      </c>
      <c r="E308" s="41">
        <v>25</v>
      </c>
      <c r="F308" s="42">
        <f t="shared" si="4"/>
        <v>25</v>
      </c>
      <c r="G308" s="42"/>
      <c r="H308" s="43" t="str">
        <f>IF(C308="x"," ",IF(C309="x"," ", IF(C310="x"," ",#REF!)))</f>
        <v xml:space="preserve"> </v>
      </c>
      <c r="I308" s="202"/>
    </row>
    <row r="309" spans="1:9" s="19" customFormat="1" x14ac:dyDescent="0.3">
      <c r="A309" s="56"/>
      <c r="B309" s="200"/>
      <c r="C309" s="131"/>
      <c r="D309" s="132" t="s">
        <v>13</v>
      </c>
      <c r="E309" s="41">
        <v>0</v>
      </c>
      <c r="F309" s="42">
        <f t="shared" si="4"/>
        <v>0</v>
      </c>
      <c r="G309" s="42"/>
      <c r="H309" s="48" t="str">
        <f>IF(COUNTIF(C308:C310,"x")&gt;1,#REF!," ")</f>
        <v xml:space="preserve"> </v>
      </c>
      <c r="I309" s="202"/>
    </row>
    <row r="310" spans="1:9" s="19" customFormat="1" x14ac:dyDescent="0.3">
      <c r="A310" s="56"/>
      <c r="B310" s="200"/>
      <c r="C310" s="131"/>
      <c r="D310" s="132" t="s">
        <v>168</v>
      </c>
      <c r="E310" s="41">
        <v>0</v>
      </c>
      <c r="F310" s="42">
        <f t="shared" si="4"/>
        <v>0</v>
      </c>
      <c r="G310" s="42"/>
      <c r="H310" s="48"/>
      <c r="I310" s="202"/>
    </row>
    <row r="311" spans="1:9" s="19" customFormat="1" x14ac:dyDescent="0.3">
      <c r="A311" s="56"/>
      <c r="B311" s="19" t="s">
        <v>278</v>
      </c>
      <c r="C311" s="5"/>
      <c r="D311" s="5"/>
      <c r="E311" s="5"/>
      <c r="F311" s="42"/>
      <c r="G311" s="42"/>
      <c r="H311" s="48"/>
      <c r="I311" s="57"/>
    </row>
    <row r="312" spans="1:9" s="19" customFormat="1" ht="302.39999999999998" x14ac:dyDescent="0.3">
      <c r="A312" s="56"/>
      <c r="B312" s="55" t="s">
        <v>279</v>
      </c>
      <c r="C312" s="5"/>
      <c r="D312" s="5"/>
      <c r="E312" s="5"/>
      <c r="F312" s="42"/>
      <c r="G312" s="42"/>
      <c r="H312" s="48"/>
      <c r="I312" s="57"/>
    </row>
    <row r="313" spans="1:9" s="19" customFormat="1" x14ac:dyDescent="0.3">
      <c r="A313" s="56"/>
      <c r="B313" s="58"/>
      <c r="C313" s="5"/>
      <c r="D313" s="5"/>
      <c r="E313" s="5"/>
      <c r="F313" s="42"/>
      <c r="G313" s="42"/>
      <c r="H313" s="48"/>
      <c r="I313" s="57"/>
    </row>
    <row r="314" spans="1:9" x14ac:dyDescent="0.3">
      <c r="A314" s="56">
        <v>36</v>
      </c>
      <c r="B314" s="200" t="s">
        <v>280</v>
      </c>
      <c r="C314" s="131" t="s">
        <v>10</v>
      </c>
      <c r="D314" s="132" t="s">
        <v>11</v>
      </c>
      <c r="E314" s="41">
        <v>15</v>
      </c>
      <c r="F314" s="42">
        <f t="shared" si="4"/>
        <v>15</v>
      </c>
      <c r="G314" s="42"/>
      <c r="H314" s="43" t="str">
        <f>IF(C314="x"," ",IF(C315="x"," ", IF(C316="x"," ",#REF!)))</f>
        <v xml:space="preserve"> </v>
      </c>
      <c r="I314" s="201"/>
    </row>
    <row r="315" spans="1:9" x14ac:dyDescent="0.3">
      <c r="A315" s="65"/>
      <c r="B315" s="200"/>
      <c r="C315" s="131"/>
      <c r="D315" s="132" t="s">
        <v>13</v>
      </c>
      <c r="E315" s="41">
        <v>0</v>
      </c>
      <c r="F315" s="42">
        <f t="shared" si="4"/>
        <v>0</v>
      </c>
      <c r="G315" s="42"/>
      <c r="H315" s="48" t="str">
        <f>IF(COUNTIF(C314:C316,"x")&gt;1,#REF!," ")</f>
        <v xml:space="preserve"> </v>
      </c>
      <c r="I315" s="201"/>
    </row>
    <row r="316" spans="1:9" x14ac:dyDescent="0.3">
      <c r="A316" s="65"/>
      <c r="B316" s="200"/>
      <c r="C316" s="131"/>
      <c r="D316" s="132" t="s">
        <v>168</v>
      </c>
      <c r="E316" s="41">
        <v>0</v>
      </c>
      <c r="F316" s="42">
        <f t="shared" si="4"/>
        <v>0</v>
      </c>
      <c r="G316" s="42"/>
      <c r="H316" s="48"/>
      <c r="I316" s="201"/>
    </row>
    <row r="317" spans="1:9" x14ac:dyDescent="0.3">
      <c r="A317" s="65"/>
      <c r="B317" s="19" t="s">
        <v>281</v>
      </c>
      <c r="D317" s="5"/>
      <c r="E317" s="5"/>
      <c r="F317" s="42"/>
      <c r="G317" s="42"/>
      <c r="H317" s="48"/>
    </row>
    <row r="318" spans="1:9" ht="409.6" x14ac:dyDescent="0.3">
      <c r="A318" s="65"/>
      <c r="B318" s="55" t="s">
        <v>282</v>
      </c>
      <c r="D318" s="5"/>
      <c r="E318" s="5"/>
      <c r="F318" s="42"/>
      <c r="G318" s="42"/>
      <c r="H318" s="48"/>
    </row>
    <row r="319" spans="1:9" x14ac:dyDescent="0.3">
      <c r="B319" s="67"/>
      <c r="D319" s="5"/>
      <c r="E319" s="5"/>
      <c r="F319" s="42"/>
      <c r="G319" s="42"/>
      <c r="H319" s="48"/>
      <c r="I319" s="91"/>
    </row>
    <row r="320" spans="1:9" x14ac:dyDescent="0.3">
      <c r="B320" s="133" t="s">
        <v>283</v>
      </c>
      <c r="C320" s="134"/>
      <c r="D320" s="134"/>
      <c r="E320" s="134"/>
      <c r="F320" s="135">
        <f>SUM(F321:F353)</f>
        <v>110</v>
      </c>
      <c r="G320" s="134"/>
      <c r="H320" s="136"/>
      <c r="I320" s="134"/>
    </row>
    <row r="321" spans="1:9" s="19" customFormat="1" x14ac:dyDescent="0.3">
      <c r="A321" s="56">
        <v>37</v>
      </c>
      <c r="B321" s="200" t="s">
        <v>284</v>
      </c>
      <c r="C321" s="131" t="s">
        <v>10</v>
      </c>
      <c r="D321" s="132" t="s">
        <v>11</v>
      </c>
      <c r="E321" s="41">
        <v>40</v>
      </c>
      <c r="F321" s="42">
        <f t="shared" si="4"/>
        <v>40</v>
      </c>
      <c r="G321" s="42"/>
      <c r="H321" s="43" t="str">
        <f>IF(C321="x"," ",IF(C322="x"," ", IF(C323="x"," ",#REF!)))</f>
        <v xml:space="preserve"> </v>
      </c>
      <c r="I321" s="202"/>
    </row>
    <row r="322" spans="1:9" s="19" customFormat="1" x14ac:dyDescent="0.3">
      <c r="A322" s="56"/>
      <c r="B322" s="200"/>
      <c r="C322" s="131"/>
      <c r="D322" s="132" t="s">
        <v>13</v>
      </c>
      <c r="E322" s="41">
        <v>0</v>
      </c>
      <c r="F322" s="42">
        <f t="shared" si="4"/>
        <v>0</v>
      </c>
      <c r="G322" s="42"/>
      <c r="H322" s="48" t="str">
        <f>IF(COUNTIF(C321:C323,"x")&gt;1,#REF!," ")</f>
        <v xml:space="preserve"> </v>
      </c>
      <c r="I322" s="202"/>
    </row>
    <row r="323" spans="1:9" s="19" customFormat="1" x14ac:dyDescent="0.3">
      <c r="A323" s="56"/>
      <c r="B323" s="200"/>
      <c r="C323" s="131"/>
      <c r="D323" s="132" t="s">
        <v>168</v>
      </c>
      <c r="E323" s="41">
        <v>0</v>
      </c>
      <c r="F323" s="42">
        <f t="shared" si="4"/>
        <v>0</v>
      </c>
      <c r="G323" s="42"/>
      <c r="H323" s="48"/>
      <c r="I323" s="202"/>
    </row>
    <row r="324" spans="1:9" s="19" customFormat="1" ht="28.8" x14ac:dyDescent="0.3">
      <c r="A324" s="56"/>
      <c r="B324" s="19" t="s">
        <v>285</v>
      </c>
      <c r="C324" s="5"/>
      <c r="D324" s="5"/>
      <c r="E324" s="5"/>
      <c r="F324" s="42"/>
      <c r="G324" s="42"/>
      <c r="H324" s="48"/>
      <c r="I324" s="57"/>
    </row>
    <row r="325" spans="1:9" s="19" customFormat="1" x14ac:dyDescent="0.3">
      <c r="A325" s="56"/>
      <c r="B325" s="207" t="s">
        <v>286</v>
      </c>
      <c r="C325" s="208"/>
      <c r="D325" s="209"/>
      <c r="E325" s="5"/>
      <c r="F325" s="42"/>
      <c r="G325" s="42"/>
      <c r="H325" s="48"/>
      <c r="I325" s="57"/>
    </row>
    <row r="326" spans="1:9" s="19" customFormat="1" ht="409.6" x14ac:dyDescent="0.3">
      <c r="A326" s="56"/>
      <c r="B326" s="137" t="s">
        <v>287</v>
      </c>
      <c r="C326" s="137" t="s">
        <v>10</v>
      </c>
      <c r="D326" s="138" t="s">
        <v>288</v>
      </c>
      <c r="E326" s="5"/>
      <c r="F326" s="42"/>
      <c r="G326" s="42"/>
      <c r="H326" s="48"/>
      <c r="I326" s="57"/>
    </row>
    <row r="327" spans="1:9" s="19" customFormat="1" ht="82.8" x14ac:dyDescent="0.3">
      <c r="A327" s="56"/>
      <c r="B327" s="137" t="s">
        <v>289</v>
      </c>
      <c r="C327" s="139" t="s">
        <v>10</v>
      </c>
      <c r="D327" s="140" t="s">
        <v>290</v>
      </c>
      <c r="E327" s="5"/>
      <c r="F327" s="42"/>
      <c r="G327" s="42"/>
      <c r="H327" s="48"/>
      <c r="I327" s="57"/>
    </row>
    <row r="328" spans="1:9" s="19" customFormat="1" ht="276" x14ac:dyDescent="0.3">
      <c r="A328" s="56"/>
      <c r="B328" s="137" t="s">
        <v>291</v>
      </c>
      <c r="C328" s="139" t="s">
        <v>10</v>
      </c>
      <c r="D328" s="140" t="s">
        <v>292</v>
      </c>
      <c r="E328" s="5"/>
      <c r="F328" s="42"/>
      <c r="G328" s="42"/>
      <c r="H328" s="48"/>
      <c r="I328" s="57"/>
    </row>
    <row r="329" spans="1:9" s="19" customFormat="1" ht="409.6" x14ac:dyDescent="0.3">
      <c r="A329" s="56"/>
      <c r="B329" s="137" t="s">
        <v>293</v>
      </c>
      <c r="C329" s="139" t="s">
        <v>10</v>
      </c>
      <c r="D329" s="140" t="s">
        <v>294</v>
      </c>
      <c r="E329" s="5"/>
      <c r="F329" s="42"/>
      <c r="G329" s="42"/>
      <c r="H329" s="48"/>
      <c r="I329" s="57"/>
    </row>
    <row r="330" spans="1:9" s="19" customFormat="1" ht="41.4" x14ac:dyDescent="0.3">
      <c r="A330" s="56"/>
      <c r="B330" s="137" t="s">
        <v>295</v>
      </c>
      <c r="C330" s="139" t="s">
        <v>10</v>
      </c>
      <c r="D330" s="140" t="s">
        <v>296</v>
      </c>
      <c r="E330" s="5"/>
      <c r="F330" s="42"/>
      <c r="G330" s="42"/>
      <c r="H330" s="48"/>
      <c r="I330" s="57"/>
    </row>
    <row r="331" spans="1:9" x14ac:dyDescent="0.3">
      <c r="B331" s="67"/>
      <c r="D331" s="5"/>
      <c r="E331" s="5"/>
      <c r="F331" s="42"/>
      <c r="G331" s="42"/>
      <c r="H331" s="48"/>
      <c r="I331" s="91"/>
    </row>
    <row r="332" spans="1:9" s="19" customFormat="1" x14ac:dyDescent="0.3">
      <c r="A332" s="56">
        <v>38</v>
      </c>
      <c r="B332" s="200" t="s">
        <v>297</v>
      </c>
      <c r="C332" s="131" t="s">
        <v>10</v>
      </c>
      <c r="D332" s="132" t="s">
        <v>11</v>
      </c>
      <c r="E332" s="41">
        <v>40</v>
      </c>
      <c r="F332" s="42">
        <f>IF(C332="x",E332,0)</f>
        <v>40</v>
      </c>
      <c r="G332" s="42"/>
      <c r="H332" s="43" t="str">
        <f>IF(C332="x"," ",IF(C333="x"," ", IF(C334="x"," ",#REF!)))</f>
        <v xml:space="preserve"> </v>
      </c>
      <c r="I332" s="202"/>
    </row>
    <row r="333" spans="1:9" s="19" customFormat="1" x14ac:dyDescent="0.3">
      <c r="A333" s="56"/>
      <c r="B333" s="200"/>
      <c r="C333" s="131"/>
      <c r="D333" s="132" t="s">
        <v>13</v>
      </c>
      <c r="E333" s="41">
        <v>0</v>
      </c>
      <c r="F333" s="42">
        <f>IF(C333="x",E333,0)</f>
        <v>0</v>
      </c>
      <c r="G333" s="42"/>
      <c r="H333" s="48" t="str">
        <f>IF(COUNTIF(C332:C334,"x")&gt;1,#REF!," ")</f>
        <v xml:space="preserve"> </v>
      </c>
      <c r="I333" s="202"/>
    </row>
    <row r="334" spans="1:9" s="19" customFormat="1" x14ac:dyDescent="0.3">
      <c r="A334" s="56"/>
      <c r="B334" s="200"/>
      <c r="C334" s="131"/>
      <c r="D334" s="132" t="s">
        <v>168</v>
      </c>
      <c r="E334" s="41">
        <v>0</v>
      </c>
      <c r="F334" s="42">
        <f>IF(C334="x",E334,0)</f>
        <v>0</v>
      </c>
      <c r="G334" s="42"/>
      <c r="H334" s="48"/>
      <c r="I334" s="202"/>
    </row>
    <row r="335" spans="1:9" s="19" customFormat="1" x14ac:dyDescent="0.3">
      <c r="A335" s="56"/>
      <c r="B335" s="204"/>
      <c r="C335" s="141"/>
      <c r="D335" s="132"/>
      <c r="E335" s="41"/>
      <c r="F335" s="42"/>
      <c r="G335" s="42"/>
      <c r="H335" s="48"/>
      <c r="I335" s="202"/>
    </row>
    <row r="336" spans="1:9" s="19" customFormat="1" ht="28.8" x14ac:dyDescent="0.3">
      <c r="A336" s="56"/>
      <c r="B336" s="19" t="s">
        <v>285</v>
      </c>
      <c r="C336" s="5"/>
      <c r="D336" s="5"/>
      <c r="E336" s="5"/>
      <c r="F336" s="42"/>
      <c r="G336" s="42"/>
      <c r="H336" s="48"/>
      <c r="I336" s="57"/>
    </row>
    <row r="337" spans="1:9" s="19" customFormat="1" x14ac:dyDescent="0.3">
      <c r="A337" s="56"/>
      <c r="B337" s="207" t="s">
        <v>298</v>
      </c>
      <c r="C337" s="208"/>
      <c r="D337" s="209"/>
      <c r="E337" s="5"/>
      <c r="F337" s="42"/>
      <c r="G337" s="42"/>
      <c r="H337" s="48"/>
      <c r="I337" s="57"/>
    </row>
    <row r="338" spans="1:9" s="19" customFormat="1" ht="409.6" x14ac:dyDescent="0.3">
      <c r="A338" s="56"/>
      <c r="B338" s="137" t="s">
        <v>299</v>
      </c>
      <c r="C338" s="137" t="s">
        <v>10</v>
      </c>
      <c r="D338" s="137" t="s">
        <v>300</v>
      </c>
      <c r="E338" s="5"/>
      <c r="F338" s="42"/>
      <c r="G338" s="42"/>
      <c r="H338" s="48"/>
      <c r="I338" s="57"/>
    </row>
    <row r="339" spans="1:9" s="19" customFormat="1" ht="289.8" x14ac:dyDescent="0.3">
      <c r="A339" s="56"/>
      <c r="B339" s="137" t="s">
        <v>301</v>
      </c>
      <c r="C339" s="139" t="s">
        <v>10</v>
      </c>
      <c r="D339" s="140" t="s">
        <v>302</v>
      </c>
      <c r="E339" s="5"/>
      <c r="F339" s="42"/>
      <c r="G339" s="42"/>
      <c r="H339" s="48"/>
      <c r="I339" s="57"/>
    </row>
    <row r="340" spans="1:9" s="19" customFormat="1" ht="409.6" x14ac:dyDescent="0.3">
      <c r="A340" s="56"/>
      <c r="B340" s="137" t="s">
        <v>295</v>
      </c>
      <c r="C340" s="139" t="s">
        <v>10</v>
      </c>
      <c r="D340" s="140" t="s">
        <v>303</v>
      </c>
      <c r="E340" s="5"/>
      <c r="F340" s="42"/>
      <c r="G340" s="42"/>
      <c r="H340" s="48"/>
      <c r="I340" s="57"/>
    </row>
    <row r="341" spans="1:9" s="19" customFormat="1" x14ac:dyDescent="0.3">
      <c r="A341" s="56"/>
      <c r="B341" s="67"/>
      <c r="C341" s="5"/>
      <c r="D341" s="5"/>
      <c r="E341" s="5"/>
      <c r="F341" s="42"/>
      <c r="G341" s="42"/>
      <c r="H341" s="48"/>
      <c r="I341" s="91"/>
    </row>
    <row r="342" spans="1:9" s="19" customFormat="1" x14ac:dyDescent="0.3">
      <c r="A342" s="56" t="s">
        <v>304</v>
      </c>
      <c r="B342" s="200" t="s">
        <v>305</v>
      </c>
      <c r="C342" s="131" t="s">
        <v>10</v>
      </c>
      <c r="D342" s="132" t="s">
        <v>11</v>
      </c>
      <c r="E342" s="41">
        <v>20</v>
      </c>
      <c r="F342" s="42">
        <f>IF(C342="x",E342,0)</f>
        <v>20</v>
      </c>
      <c r="G342" s="42"/>
      <c r="H342" s="43" t="str">
        <f>IF(C342="x"," ",IF(C343="x"," ", IF(C344="x"," ",#REF!)))</f>
        <v xml:space="preserve"> </v>
      </c>
      <c r="I342" s="202"/>
    </row>
    <row r="343" spans="1:9" s="19" customFormat="1" x14ac:dyDescent="0.3">
      <c r="A343" s="56"/>
      <c r="B343" s="200"/>
      <c r="C343" s="131"/>
      <c r="D343" s="132" t="s">
        <v>13</v>
      </c>
      <c r="E343" s="41">
        <v>0</v>
      </c>
      <c r="F343" s="42">
        <f>IF(C343="x",E343,0)</f>
        <v>0</v>
      </c>
      <c r="G343" s="42"/>
      <c r="H343" s="48" t="str">
        <f>IF(COUNTIF(C342:C344,"x")&gt;1,#REF!," ")</f>
        <v xml:space="preserve"> </v>
      </c>
      <c r="I343" s="202"/>
    </row>
    <row r="344" spans="1:9" s="19" customFormat="1" x14ac:dyDescent="0.3">
      <c r="A344" s="56"/>
      <c r="B344" s="200"/>
      <c r="C344" s="131"/>
      <c r="D344" s="132" t="s">
        <v>168</v>
      </c>
      <c r="E344" s="41">
        <v>0</v>
      </c>
      <c r="F344" s="42">
        <f>IF(C344="x",E344,0)</f>
        <v>0</v>
      </c>
      <c r="G344" s="42"/>
      <c r="H344" s="48"/>
      <c r="I344" s="202"/>
    </row>
    <row r="345" spans="1:9" s="19" customFormat="1" x14ac:dyDescent="0.3">
      <c r="A345" s="56"/>
      <c r="B345" s="19" t="s">
        <v>306</v>
      </c>
      <c r="C345" s="5"/>
      <c r="D345" s="5"/>
      <c r="E345" s="5"/>
      <c r="F345" s="42"/>
      <c r="G345" s="42"/>
      <c r="H345" s="48"/>
      <c r="I345" s="57"/>
    </row>
    <row r="346" spans="1:9" s="19" customFormat="1" ht="409.6" x14ac:dyDescent="0.3">
      <c r="A346" s="56"/>
      <c r="B346" s="55" t="s">
        <v>307</v>
      </c>
      <c r="C346" s="5"/>
      <c r="D346" s="67"/>
      <c r="E346" s="5"/>
      <c r="F346" s="42"/>
      <c r="G346" s="42"/>
      <c r="H346" s="48"/>
      <c r="I346" s="57"/>
    </row>
    <row r="347" spans="1:9" s="19" customFormat="1" x14ac:dyDescent="0.3">
      <c r="A347" s="56"/>
      <c r="B347" s="142"/>
      <c r="C347" s="5"/>
      <c r="D347" s="67"/>
      <c r="E347" s="5"/>
      <c r="F347" s="42"/>
      <c r="G347" s="42"/>
      <c r="H347" s="48"/>
      <c r="I347" s="57"/>
    </row>
    <row r="348" spans="1:9" s="19" customFormat="1" x14ac:dyDescent="0.3">
      <c r="A348" s="56" t="s">
        <v>308</v>
      </c>
      <c r="B348" s="200" t="s">
        <v>309</v>
      </c>
      <c r="C348" s="131" t="s">
        <v>10</v>
      </c>
      <c r="D348" s="132" t="s">
        <v>11</v>
      </c>
      <c r="E348" s="41">
        <v>10</v>
      </c>
      <c r="F348" s="42">
        <f>IF(C348="x",E348,0)</f>
        <v>10</v>
      </c>
      <c r="G348" s="42"/>
      <c r="H348" s="43" t="str">
        <f>IF(C348="x"," ",IF(C349="x"," ", IF(C350="x"," ",#REF!)))</f>
        <v xml:space="preserve"> </v>
      </c>
      <c r="I348" s="202"/>
    </row>
    <row r="349" spans="1:9" s="19" customFormat="1" x14ac:dyDescent="0.3">
      <c r="A349" s="56"/>
      <c r="B349" s="200"/>
      <c r="C349" s="131"/>
      <c r="D349" s="132" t="s">
        <v>13</v>
      </c>
      <c r="E349" s="41">
        <v>0</v>
      </c>
      <c r="F349" s="42">
        <f>IF(C349="x",E349,0)</f>
        <v>0</v>
      </c>
      <c r="G349" s="42"/>
      <c r="H349" s="48" t="str">
        <f>IF(COUNTIF(C348:C350,"x")&gt;1,#REF!," ")</f>
        <v xml:space="preserve"> </v>
      </c>
      <c r="I349" s="202"/>
    </row>
    <row r="350" spans="1:9" s="19" customFormat="1" x14ac:dyDescent="0.3">
      <c r="A350" s="56"/>
      <c r="B350" s="200"/>
      <c r="C350" s="131"/>
      <c r="D350" s="132" t="s">
        <v>168</v>
      </c>
      <c r="E350" s="41">
        <v>0</v>
      </c>
      <c r="F350" s="42">
        <f>IF(C350="x",E350,0)</f>
        <v>0</v>
      </c>
      <c r="G350" s="42"/>
      <c r="H350" s="48"/>
      <c r="I350" s="202"/>
    </row>
    <row r="351" spans="1:9" s="19" customFormat="1" ht="28.8" x14ac:dyDescent="0.3">
      <c r="A351" s="56"/>
      <c r="B351" s="19" t="s">
        <v>310</v>
      </c>
      <c r="C351" s="5"/>
      <c r="D351" s="5"/>
      <c r="E351" s="5"/>
      <c r="F351" s="42"/>
      <c r="G351" s="42"/>
      <c r="H351" s="48"/>
      <c r="I351" s="57"/>
    </row>
    <row r="352" spans="1:9" s="19" customFormat="1" ht="409.6" x14ac:dyDescent="0.3">
      <c r="A352" s="56"/>
      <c r="B352" s="55" t="s">
        <v>311</v>
      </c>
      <c r="C352" s="5"/>
      <c r="D352" s="67"/>
      <c r="E352" s="5"/>
      <c r="F352" s="42"/>
      <c r="G352" s="42"/>
      <c r="H352" s="48"/>
      <c r="I352" s="57"/>
    </row>
    <row r="353" spans="1:9" x14ac:dyDescent="0.3">
      <c r="A353" s="65"/>
      <c r="B353" s="143"/>
      <c r="D353" s="103"/>
      <c r="E353" s="102"/>
      <c r="F353" s="42"/>
      <c r="G353" s="42"/>
      <c r="H353" s="63"/>
      <c r="I353" s="64"/>
    </row>
    <row r="354" spans="1:9" x14ac:dyDescent="0.3">
      <c r="B354" s="133" t="s">
        <v>312</v>
      </c>
      <c r="C354" s="134"/>
      <c r="D354" s="134"/>
      <c r="E354" s="134"/>
      <c r="F354" s="135">
        <f>SUM(F355,F386,F417,F448)</f>
        <v>280</v>
      </c>
      <c r="G354" s="134"/>
      <c r="H354" s="136"/>
      <c r="I354" s="134"/>
    </row>
    <row r="355" spans="1:9" x14ac:dyDescent="0.3">
      <c r="B355" s="144" t="s">
        <v>313</v>
      </c>
      <c r="C355" s="145"/>
      <c r="D355" s="145"/>
      <c r="E355" s="145"/>
      <c r="F355" s="146">
        <f>SUM(F356:F385)</f>
        <v>80</v>
      </c>
      <c r="G355" s="145"/>
      <c r="H355" s="147"/>
      <c r="I355" s="145"/>
    </row>
    <row r="356" spans="1:9" s="19" customFormat="1" ht="33" customHeight="1" x14ac:dyDescent="0.3">
      <c r="A356" s="56">
        <v>40</v>
      </c>
      <c r="B356" s="200" t="s">
        <v>314</v>
      </c>
      <c r="C356" s="131" t="s">
        <v>10</v>
      </c>
      <c r="D356" s="132" t="s">
        <v>11</v>
      </c>
      <c r="E356" s="41">
        <v>20</v>
      </c>
      <c r="F356" s="42">
        <f>IF(C356="x",E356,0)</f>
        <v>20</v>
      </c>
      <c r="G356" s="42"/>
      <c r="H356" s="43" t="str">
        <f>IF(C356="x"," ",IF(C357="x"," ", IF(C358="x"," ",#REF!)))</f>
        <v xml:space="preserve"> </v>
      </c>
      <c r="I356" s="57" t="s">
        <v>315</v>
      </c>
    </row>
    <row r="357" spans="1:9" s="19" customFormat="1" x14ac:dyDescent="0.3">
      <c r="A357" s="56"/>
      <c r="B357" s="200"/>
      <c r="C357" s="131"/>
      <c r="D357" s="132" t="s">
        <v>13</v>
      </c>
      <c r="E357" s="41">
        <v>0</v>
      </c>
      <c r="F357" s="42">
        <f>IF(C357="x",E357,0)</f>
        <v>0</v>
      </c>
      <c r="G357" s="42"/>
      <c r="H357" s="48" t="str">
        <f>IF(COUNTIF(C356:C358,"x")&gt;1,#REF!," ")</f>
        <v xml:space="preserve"> </v>
      </c>
      <c r="I357" s="57"/>
    </row>
    <row r="358" spans="1:9" s="19" customFormat="1" x14ac:dyDescent="0.3">
      <c r="A358" s="56"/>
      <c r="B358" s="200"/>
      <c r="C358" s="131"/>
      <c r="D358" s="132" t="s">
        <v>168</v>
      </c>
      <c r="E358" s="41">
        <v>0</v>
      </c>
      <c r="F358" s="42">
        <f>IF(C358="x",E358,0)</f>
        <v>0</v>
      </c>
      <c r="G358" s="42"/>
      <c r="H358" s="48"/>
      <c r="I358" s="57"/>
    </row>
    <row r="359" spans="1:9" s="19" customFormat="1" x14ac:dyDescent="0.3">
      <c r="A359" s="56"/>
      <c r="B359" s="19" t="s">
        <v>316</v>
      </c>
      <c r="C359" s="5"/>
      <c r="D359" s="5"/>
      <c r="E359" s="5"/>
      <c r="F359" s="42"/>
      <c r="G359" s="42"/>
      <c r="H359" s="43"/>
      <c r="I359" s="124"/>
    </row>
    <row r="360" spans="1:9" s="19" customFormat="1" ht="273.60000000000002" x14ac:dyDescent="0.3">
      <c r="A360" s="56"/>
      <c r="B360" s="55" t="s">
        <v>317</v>
      </c>
      <c r="C360" s="5"/>
      <c r="D360" s="67"/>
      <c r="E360" s="5"/>
      <c r="F360" s="42"/>
      <c r="G360" s="42"/>
      <c r="H360" s="43"/>
      <c r="I360" s="124"/>
    </row>
    <row r="361" spans="1:9" x14ac:dyDescent="0.3">
      <c r="A361" s="65"/>
      <c r="B361" s="66"/>
      <c r="D361" s="67"/>
      <c r="E361" s="5"/>
      <c r="F361" s="42"/>
      <c r="G361" s="42"/>
      <c r="H361" s="43"/>
      <c r="I361" s="148"/>
    </row>
    <row r="362" spans="1:9" s="19" customFormat="1" x14ac:dyDescent="0.3">
      <c r="A362" s="56">
        <v>41</v>
      </c>
      <c r="B362" s="200" t="s">
        <v>318</v>
      </c>
      <c r="C362" s="131" t="s">
        <v>10</v>
      </c>
      <c r="D362" s="132" t="s">
        <v>11</v>
      </c>
      <c r="E362" s="41">
        <v>15</v>
      </c>
      <c r="F362" s="42">
        <f>IF(C362="x",E362,0)</f>
        <v>15</v>
      </c>
      <c r="G362" s="42"/>
      <c r="H362" s="43" t="str">
        <f>IF(C362="x"," ",IF(C363="x"," ", IF(C364="x"," ",#REF!)))</f>
        <v xml:space="preserve"> </v>
      </c>
      <c r="I362" s="124"/>
    </row>
    <row r="363" spans="1:9" s="19" customFormat="1" x14ac:dyDescent="0.3">
      <c r="A363" s="56"/>
      <c r="B363" s="200"/>
      <c r="C363" s="131"/>
      <c r="D363" s="132" t="s">
        <v>13</v>
      </c>
      <c r="E363" s="41">
        <v>0</v>
      </c>
      <c r="F363" s="42">
        <f>IF(C363="x",E363,0)</f>
        <v>0</v>
      </c>
      <c r="G363" s="42"/>
      <c r="H363" s="48" t="str">
        <f>IF(COUNTIF(C362:C364,"x")&gt;1,#REF!," ")</f>
        <v xml:space="preserve"> </v>
      </c>
      <c r="I363" s="124"/>
    </row>
    <row r="364" spans="1:9" s="19" customFormat="1" ht="15.75" customHeight="1" x14ac:dyDescent="0.3">
      <c r="A364" s="56"/>
      <c r="B364" s="200"/>
      <c r="C364" s="131"/>
      <c r="D364" s="132" t="s">
        <v>168</v>
      </c>
      <c r="E364" s="41">
        <v>0</v>
      </c>
      <c r="F364" s="42">
        <f>IF(C364="x",E364,0)</f>
        <v>0</v>
      </c>
      <c r="G364" s="42"/>
      <c r="H364" s="43"/>
      <c r="I364" s="124"/>
    </row>
    <row r="365" spans="1:9" s="19" customFormat="1" ht="43.2" x14ac:dyDescent="0.3">
      <c r="A365" s="56"/>
      <c r="B365" s="19" t="s">
        <v>319</v>
      </c>
      <c r="C365" s="5"/>
      <c r="D365" s="5"/>
      <c r="E365" s="5"/>
      <c r="F365" s="42"/>
      <c r="G365" s="42"/>
      <c r="H365" s="43"/>
      <c r="I365" s="124"/>
    </row>
    <row r="366" spans="1:9" s="19" customFormat="1" ht="409.6" x14ac:dyDescent="0.3">
      <c r="A366" s="56"/>
      <c r="B366" s="55" t="s">
        <v>320</v>
      </c>
      <c r="C366" s="5"/>
      <c r="D366" s="67"/>
      <c r="E366" s="5"/>
      <c r="F366" s="42"/>
      <c r="G366" s="42"/>
      <c r="H366" s="43"/>
      <c r="I366" s="124"/>
    </row>
    <row r="367" spans="1:9" x14ac:dyDescent="0.3">
      <c r="A367" s="65"/>
      <c r="B367" s="66"/>
      <c r="D367" s="67"/>
      <c r="E367" s="5"/>
      <c r="F367" s="42"/>
      <c r="G367" s="42"/>
      <c r="H367" s="43"/>
      <c r="I367" s="148"/>
    </row>
    <row r="368" spans="1:9" s="19" customFormat="1" x14ac:dyDescent="0.3">
      <c r="A368" s="56">
        <v>42</v>
      </c>
      <c r="B368" s="200" t="s">
        <v>321</v>
      </c>
      <c r="C368" s="131" t="s">
        <v>10</v>
      </c>
      <c r="D368" s="132" t="s">
        <v>11</v>
      </c>
      <c r="E368" s="41">
        <v>15</v>
      </c>
      <c r="F368" s="42">
        <f>IF(C368="x",E368,0)</f>
        <v>15</v>
      </c>
      <c r="G368" s="42"/>
      <c r="H368" s="43" t="str">
        <f>IF(C368="x"," ",IF(C369="x"," ", IF(C370="x"," ",#REF!)))</f>
        <v xml:space="preserve"> </v>
      </c>
      <c r="I368" s="124"/>
    </row>
    <row r="369" spans="1:9" s="19" customFormat="1" x14ac:dyDescent="0.3">
      <c r="A369" s="56"/>
      <c r="B369" s="200"/>
      <c r="C369" s="131"/>
      <c r="D369" s="132" t="s">
        <v>13</v>
      </c>
      <c r="E369" s="41">
        <v>0</v>
      </c>
      <c r="F369" s="42">
        <f>IF(C369="x",E369,0)</f>
        <v>0</v>
      </c>
      <c r="G369" s="42"/>
      <c r="H369" s="48" t="str">
        <f>IF(COUNTIF(C368:C370,"x")&gt;1,#REF!," ")</f>
        <v xml:space="preserve"> </v>
      </c>
      <c r="I369" s="124"/>
    </row>
    <row r="370" spans="1:9" s="19" customFormat="1" x14ac:dyDescent="0.3">
      <c r="A370" s="56"/>
      <c r="B370" s="200"/>
      <c r="C370" s="131"/>
      <c r="D370" s="132" t="s">
        <v>168</v>
      </c>
      <c r="E370" s="41">
        <v>0</v>
      </c>
      <c r="F370" s="42">
        <f>IF(C370="x",E370,0)</f>
        <v>0</v>
      </c>
      <c r="G370" s="42"/>
      <c r="H370" s="43"/>
      <c r="I370" s="124"/>
    </row>
    <row r="371" spans="1:9" s="19" customFormat="1" ht="43.2" x14ac:dyDescent="0.3">
      <c r="A371" s="56"/>
      <c r="B371" s="19" t="s">
        <v>319</v>
      </c>
      <c r="C371" s="5"/>
      <c r="D371" s="5"/>
      <c r="E371" s="5"/>
      <c r="F371" s="42"/>
      <c r="G371" s="42"/>
      <c r="H371" s="43"/>
      <c r="I371" s="124"/>
    </row>
    <row r="372" spans="1:9" s="19" customFormat="1" ht="409.6" x14ac:dyDescent="0.3">
      <c r="A372" s="56"/>
      <c r="B372" s="55" t="s">
        <v>322</v>
      </c>
      <c r="C372" s="5"/>
      <c r="D372" s="67"/>
      <c r="E372" s="5"/>
      <c r="F372" s="42"/>
      <c r="G372" s="149" t="s">
        <v>323</v>
      </c>
      <c r="H372" s="150" t="s">
        <v>324</v>
      </c>
    </row>
    <row r="373" spans="1:9" x14ac:dyDescent="0.3">
      <c r="A373" s="65"/>
      <c r="B373" s="103"/>
      <c r="D373" s="5"/>
      <c r="E373" s="5"/>
      <c r="F373" s="42"/>
      <c r="G373" s="42"/>
      <c r="H373" s="48"/>
      <c r="I373" s="148"/>
    </row>
    <row r="374" spans="1:9" s="19" customFormat="1" x14ac:dyDescent="0.3">
      <c r="A374" s="56">
        <v>43</v>
      </c>
      <c r="B374" s="200" t="s">
        <v>325</v>
      </c>
      <c r="C374" s="131" t="s">
        <v>10</v>
      </c>
      <c r="D374" s="132" t="s">
        <v>11</v>
      </c>
      <c r="E374" s="41">
        <v>15</v>
      </c>
      <c r="F374" s="42">
        <f>IF(C374="x",E374,0)</f>
        <v>15</v>
      </c>
      <c r="G374" s="42"/>
      <c r="H374" s="43" t="str">
        <f>IF(C374="x"," ",IF(C375="x"," ", IF(C376="x"," ",#REF!)))</f>
        <v xml:space="preserve"> </v>
      </c>
      <c r="I374" s="57"/>
    </row>
    <row r="375" spans="1:9" s="19" customFormat="1" x14ac:dyDescent="0.3">
      <c r="A375" s="56"/>
      <c r="B375" s="200"/>
      <c r="C375" s="131"/>
      <c r="D375" s="132" t="s">
        <v>13</v>
      </c>
      <c r="E375" s="41">
        <v>0</v>
      </c>
      <c r="F375" s="42">
        <f>IF(C375="x",E375,0)</f>
        <v>0</v>
      </c>
      <c r="G375" s="42"/>
      <c r="H375" s="48" t="str">
        <f>IF(COUNTIF(C374:C376,"x")&gt;1,#REF!," ")</f>
        <v xml:space="preserve"> </v>
      </c>
      <c r="I375" s="57"/>
    </row>
    <row r="376" spans="1:9" s="19" customFormat="1" x14ac:dyDescent="0.3">
      <c r="A376" s="56"/>
      <c r="B376" s="200"/>
      <c r="C376" s="131"/>
      <c r="D376" s="132" t="s">
        <v>168</v>
      </c>
      <c r="E376" s="41">
        <v>0</v>
      </c>
      <c r="F376" s="42">
        <f>IF(C376="x",E376,0)</f>
        <v>0</v>
      </c>
      <c r="G376" s="42"/>
      <c r="H376" s="48"/>
      <c r="I376" s="91"/>
    </row>
    <row r="377" spans="1:9" s="19" customFormat="1" ht="50.25" customHeight="1" x14ac:dyDescent="0.3">
      <c r="A377" s="56"/>
      <c r="B377" s="19" t="s">
        <v>319</v>
      </c>
      <c r="C377" s="5"/>
      <c r="D377" s="5"/>
      <c r="E377" s="5"/>
      <c r="F377" s="42"/>
      <c r="G377" s="42"/>
      <c r="H377" s="43"/>
      <c r="I377" s="201"/>
    </row>
    <row r="378" spans="1:9" s="19" customFormat="1" ht="409.6" x14ac:dyDescent="0.3">
      <c r="A378" s="56"/>
      <c r="B378" s="55" t="s">
        <v>326</v>
      </c>
      <c r="C378" s="5"/>
      <c r="D378" s="67"/>
      <c r="E378" s="5"/>
      <c r="F378" s="42"/>
      <c r="G378" s="42"/>
      <c r="H378" s="43"/>
      <c r="I378" s="201"/>
    </row>
    <row r="379" spans="1:9" x14ac:dyDescent="0.3">
      <c r="A379" s="65"/>
      <c r="B379" s="103"/>
      <c r="D379" s="5"/>
      <c r="E379" s="5"/>
      <c r="F379" s="42"/>
      <c r="G379" s="42"/>
      <c r="H379" s="48"/>
      <c r="I379" s="201"/>
    </row>
    <row r="380" spans="1:9" s="19" customFormat="1" x14ac:dyDescent="0.3">
      <c r="A380" s="56">
        <v>44</v>
      </c>
      <c r="B380" s="200" t="s">
        <v>327</v>
      </c>
      <c r="C380" s="131" t="s">
        <v>10</v>
      </c>
      <c r="D380" s="132" t="s">
        <v>11</v>
      </c>
      <c r="E380" s="41">
        <v>15</v>
      </c>
      <c r="F380" s="42">
        <f>IF(C380="x",E380,0)</f>
        <v>15</v>
      </c>
      <c r="G380" s="42"/>
      <c r="H380" s="43" t="str">
        <f>IF(C380="x"," ",IF(C381="x"," ", IF(C382="x"," ",#REF!)))</f>
        <v xml:space="preserve"> </v>
      </c>
      <c r="I380" s="57"/>
    </row>
    <row r="381" spans="1:9" s="19" customFormat="1" x14ac:dyDescent="0.3">
      <c r="A381" s="56"/>
      <c r="B381" s="200"/>
      <c r="C381" s="131"/>
      <c r="D381" s="132" t="s">
        <v>13</v>
      </c>
      <c r="E381" s="41">
        <v>0</v>
      </c>
      <c r="F381" s="42">
        <f>IF(C381="x",E381,0)</f>
        <v>0</v>
      </c>
      <c r="G381" s="42"/>
      <c r="H381" s="48" t="str">
        <f>IF(COUNTIF(C380:C382,"x")&gt;1,#REF!," ")</f>
        <v xml:space="preserve"> </v>
      </c>
      <c r="I381" s="57"/>
    </row>
    <row r="382" spans="1:9" s="19" customFormat="1" x14ac:dyDescent="0.3">
      <c r="A382" s="56"/>
      <c r="B382" s="200"/>
      <c r="C382" s="131"/>
      <c r="D382" s="132" t="s">
        <v>168</v>
      </c>
      <c r="E382" s="41">
        <v>0</v>
      </c>
      <c r="F382" s="42">
        <f>IF(C382="x",E382,0)</f>
        <v>0</v>
      </c>
      <c r="G382" s="42"/>
      <c r="H382" s="48"/>
      <c r="I382" s="91"/>
    </row>
    <row r="383" spans="1:9" s="19" customFormat="1" ht="43.2" x14ac:dyDescent="0.3">
      <c r="A383" s="56"/>
      <c r="B383" s="19" t="s">
        <v>319</v>
      </c>
      <c r="C383" s="5"/>
      <c r="D383" s="5"/>
      <c r="E383" s="5"/>
      <c r="F383" s="42"/>
      <c r="G383" s="42"/>
      <c r="H383" s="151"/>
      <c r="I383" s="57"/>
    </row>
    <row r="384" spans="1:9" s="19" customFormat="1" ht="409.6" x14ac:dyDescent="0.3">
      <c r="A384" s="56"/>
      <c r="B384" s="55" t="s">
        <v>328</v>
      </c>
      <c r="C384" s="5"/>
      <c r="D384" s="67"/>
      <c r="E384" s="5"/>
      <c r="F384" s="42"/>
      <c r="G384" s="42"/>
      <c r="H384" s="43"/>
      <c r="I384" s="124"/>
    </row>
    <row r="385" spans="1:9" x14ac:dyDescent="0.3">
      <c r="B385" s="58"/>
      <c r="D385" s="67"/>
      <c r="E385" s="5"/>
      <c r="F385" s="42"/>
      <c r="G385" s="42"/>
      <c r="H385" s="43"/>
      <c r="I385" s="148"/>
    </row>
    <row r="386" spans="1:9" x14ac:dyDescent="0.3">
      <c r="B386" s="144" t="s">
        <v>329</v>
      </c>
      <c r="C386" s="145"/>
      <c r="D386" s="145"/>
      <c r="E386" s="145"/>
      <c r="F386" s="146">
        <f>SUM(F387:F416)</f>
        <v>60</v>
      </c>
      <c r="G386" s="145"/>
      <c r="H386" s="147"/>
      <c r="I386" s="145"/>
    </row>
    <row r="387" spans="1:9" s="19" customFormat="1" ht="34.5" customHeight="1" x14ac:dyDescent="0.3">
      <c r="A387" s="56">
        <v>45</v>
      </c>
      <c r="B387" s="200" t="s">
        <v>330</v>
      </c>
      <c r="C387" s="152" t="s">
        <v>10</v>
      </c>
      <c r="D387" s="132" t="s">
        <v>11</v>
      </c>
      <c r="E387" s="41">
        <v>20</v>
      </c>
      <c r="F387" s="42">
        <v>0</v>
      </c>
      <c r="G387" s="42"/>
      <c r="H387" s="43" t="str">
        <f>IF(C387="x"," ",IF(C388="x"," ", IF(C389="x"," ",#REF!)))</f>
        <v xml:space="preserve"> </v>
      </c>
      <c r="I387" s="57" t="s">
        <v>331</v>
      </c>
    </row>
    <row r="388" spans="1:9" s="19" customFormat="1" x14ac:dyDescent="0.3">
      <c r="A388" s="56"/>
      <c r="B388" s="200"/>
      <c r="C388" s="131"/>
      <c r="D388" s="132" t="s">
        <v>13</v>
      </c>
      <c r="E388" s="41">
        <v>0</v>
      </c>
      <c r="F388" s="42">
        <f>IF(C388="x",E388,0)</f>
        <v>0</v>
      </c>
      <c r="G388" s="42"/>
      <c r="H388" s="48" t="str">
        <f>IF(COUNTIF(C387:C389,"x")&gt;1,#REF!," ")</f>
        <v xml:space="preserve"> </v>
      </c>
      <c r="I388" s="124"/>
    </row>
    <row r="389" spans="1:9" s="19" customFormat="1" x14ac:dyDescent="0.3">
      <c r="A389" s="56"/>
      <c r="B389" s="200"/>
      <c r="C389" s="131"/>
      <c r="D389" s="132" t="s">
        <v>168</v>
      </c>
      <c r="E389" s="41">
        <v>0</v>
      </c>
      <c r="F389" s="42">
        <f>IF(C389="x",E389,0)</f>
        <v>0</v>
      </c>
      <c r="G389" s="42"/>
      <c r="H389" s="48"/>
      <c r="I389" s="124"/>
    </row>
    <row r="390" spans="1:9" s="19" customFormat="1" x14ac:dyDescent="0.3">
      <c r="A390" s="56"/>
      <c r="B390" s="19" t="s">
        <v>332</v>
      </c>
      <c r="C390" s="5"/>
      <c r="D390" s="5"/>
      <c r="E390" s="5"/>
      <c r="F390" s="42"/>
      <c r="G390" s="42"/>
      <c r="H390" s="43"/>
      <c r="I390" s="124"/>
    </row>
    <row r="391" spans="1:9" s="19" customFormat="1" ht="201.6" x14ac:dyDescent="0.3">
      <c r="A391" s="56"/>
      <c r="B391" s="55" t="s">
        <v>333</v>
      </c>
      <c r="C391" s="5"/>
      <c r="D391" s="67"/>
      <c r="E391" s="5"/>
      <c r="F391" s="42"/>
      <c r="G391" s="153" t="s">
        <v>334</v>
      </c>
      <c r="H391" s="150" t="s">
        <v>335</v>
      </c>
    </row>
    <row r="392" spans="1:9" x14ac:dyDescent="0.3">
      <c r="A392" s="65"/>
      <c r="B392" s="66"/>
      <c r="D392" s="67"/>
      <c r="E392" s="5"/>
      <c r="F392" s="42"/>
      <c r="G392" s="42"/>
      <c r="H392" s="43"/>
      <c r="I392" s="148"/>
    </row>
    <row r="393" spans="1:9" s="19" customFormat="1" x14ac:dyDescent="0.3">
      <c r="A393" s="56">
        <v>46</v>
      </c>
      <c r="B393" s="200" t="s">
        <v>336</v>
      </c>
      <c r="C393" s="131" t="s">
        <v>10</v>
      </c>
      <c r="D393" s="132" t="s">
        <v>11</v>
      </c>
      <c r="E393" s="41">
        <v>15</v>
      </c>
      <c r="F393" s="42">
        <f>IF(C393="x",E393,0)</f>
        <v>15</v>
      </c>
      <c r="G393" s="42"/>
      <c r="H393" s="43" t="str">
        <f>IF(C393="x"," ",IF(C394="x"," ", IF(C395="x"," ",#REF!)))</f>
        <v xml:space="preserve"> </v>
      </c>
      <c r="I393" s="202"/>
    </row>
    <row r="394" spans="1:9" s="19" customFormat="1" x14ac:dyDescent="0.3">
      <c r="A394" s="56"/>
      <c r="B394" s="200"/>
      <c r="C394" s="131"/>
      <c r="D394" s="132" t="s">
        <v>13</v>
      </c>
      <c r="E394" s="41">
        <v>0</v>
      </c>
      <c r="F394" s="42">
        <f>IF(C394="x",E394,0)</f>
        <v>0</v>
      </c>
      <c r="G394" s="42"/>
      <c r="H394" s="48" t="str">
        <f>IF(COUNTIF(C393:C395,"x")&gt;1,#REF!," ")</f>
        <v xml:space="preserve"> </v>
      </c>
      <c r="I394" s="202"/>
    </row>
    <row r="395" spans="1:9" s="19" customFormat="1" x14ac:dyDescent="0.3">
      <c r="A395" s="56"/>
      <c r="B395" s="200"/>
      <c r="C395" s="131"/>
      <c r="D395" s="132" t="s">
        <v>168</v>
      </c>
      <c r="E395" s="41">
        <v>0</v>
      </c>
      <c r="F395" s="42">
        <f>IF(C395="x",E395,0)</f>
        <v>0</v>
      </c>
      <c r="G395" s="42"/>
      <c r="H395" s="43"/>
      <c r="I395" s="202"/>
    </row>
    <row r="396" spans="1:9" s="19" customFormat="1" ht="43.2" x14ac:dyDescent="0.3">
      <c r="A396" s="56"/>
      <c r="B396" s="19" t="s">
        <v>319</v>
      </c>
      <c r="C396" s="5"/>
      <c r="D396" s="5"/>
      <c r="E396" s="5"/>
      <c r="F396" s="42"/>
      <c r="G396" s="42"/>
      <c r="H396" s="43"/>
      <c r="I396" s="202"/>
    </row>
    <row r="397" spans="1:9" s="19" customFormat="1" ht="409.6" x14ac:dyDescent="0.3">
      <c r="A397" s="56"/>
      <c r="B397" s="55" t="s">
        <v>337</v>
      </c>
      <c r="C397" s="5"/>
      <c r="D397" s="67"/>
      <c r="E397" s="5"/>
      <c r="F397" s="42"/>
      <c r="G397" s="42"/>
      <c r="H397" s="43"/>
      <c r="I397" s="124"/>
    </row>
    <row r="398" spans="1:9" x14ac:dyDescent="0.3">
      <c r="A398" s="65"/>
      <c r="B398" s="66"/>
      <c r="D398" s="67"/>
      <c r="E398" s="5"/>
      <c r="F398" s="42"/>
      <c r="G398" s="42"/>
      <c r="H398" s="43"/>
      <c r="I398" s="148"/>
    </row>
    <row r="399" spans="1:9" s="19" customFormat="1" ht="28.8" x14ac:dyDescent="0.3">
      <c r="A399" s="56">
        <v>47</v>
      </c>
      <c r="B399" s="200" t="s">
        <v>338</v>
      </c>
      <c r="C399" s="131" t="s">
        <v>10</v>
      </c>
      <c r="D399" s="132" t="s">
        <v>11</v>
      </c>
      <c r="E399" s="41">
        <v>15</v>
      </c>
      <c r="F399" s="42">
        <f>IF(C399="x",E399,0)</f>
        <v>15</v>
      </c>
      <c r="G399" s="42"/>
      <c r="H399" s="43" t="str">
        <f>IF(C399="x"," ",IF(C400="x"," ", IF(C401="x"," ",#REF!)))</f>
        <v xml:space="preserve"> </v>
      </c>
      <c r="I399" s="124" t="s">
        <v>339</v>
      </c>
    </row>
    <row r="400" spans="1:9" s="19" customFormat="1" x14ac:dyDescent="0.3">
      <c r="A400" s="56"/>
      <c r="B400" s="200"/>
      <c r="C400" s="131"/>
      <c r="D400" s="132" t="s">
        <v>13</v>
      </c>
      <c r="E400" s="41">
        <v>0</v>
      </c>
      <c r="F400" s="42">
        <f>IF(C400="x",E400,0)</f>
        <v>0</v>
      </c>
      <c r="G400" s="42"/>
      <c r="H400" s="48" t="str">
        <f>IF(COUNTIF(C399:C401,"x")&gt;1,#REF!," ")</f>
        <v xml:space="preserve"> </v>
      </c>
      <c r="I400" s="124"/>
    </row>
    <row r="401" spans="1:9" s="19" customFormat="1" x14ac:dyDescent="0.3">
      <c r="A401" s="56"/>
      <c r="B401" s="200"/>
      <c r="C401" s="131"/>
      <c r="D401" s="132" t="s">
        <v>168</v>
      </c>
      <c r="E401" s="41">
        <v>0</v>
      </c>
      <c r="F401" s="42">
        <f>IF(C401="x",E401,0)</f>
        <v>0</v>
      </c>
      <c r="G401" s="42"/>
      <c r="H401" s="43"/>
      <c r="I401" s="124"/>
    </row>
    <row r="402" spans="1:9" s="19" customFormat="1" ht="43.2" x14ac:dyDescent="0.3">
      <c r="A402" s="56"/>
      <c r="B402" s="19" t="s">
        <v>319</v>
      </c>
      <c r="C402" s="5"/>
      <c r="D402" s="5"/>
      <c r="E402" s="5"/>
      <c r="F402" s="42"/>
      <c r="G402" s="42"/>
      <c r="H402" s="43"/>
      <c r="I402" s="124"/>
    </row>
    <row r="403" spans="1:9" s="19" customFormat="1" ht="409.6" x14ac:dyDescent="0.3">
      <c r="A403" s="56"/>
      <c r="B403" s="55" t="s">
        <v>340</v>
      </c>
      <c r="C403" s="5"/>
      <c r="D403" s="67"/>
      <c r="E403" s="5"/>
      <c r="F403" s="42"/>
      <c r="G403" s="42"/>
      <c r="H403" s="43"/>
      <c r="I403" s="124"/>
    </row>
    <row r="404" spans="1:9" s="19" customFormat="1" x14ac:dyDescent="0.3">
      <c r="A404" s="56"/>
      <c r="B404" s="58"/>
      <c r="C404" s="5"/>
      <c r="D404" s="67"/>
      <c r="E404" s="5"/>
      <c r="F404" s="42"/>
      <c r="G404" s="42"/>
      <c r="H404" s="43"/>
      <c r="I404" s="124"/>
    </row>
    <row r="405" spans="1:9" s="19" customFormat="1" x14ac:dyDescent="0.3">
      <c r="A405" s="56">
        <v>48</v>
      </c>
      <c r="B405" s="200" t="s">
        <v>341</v>
      </c>
      <c r="C405" s="131" t="s">
        <v>10</v>
      </c>
      <c r="D405" s="132" t="s">
        <v>11</v>
      </c>
      <c r="E405" s="41">
        <v>15</v>
      </c>
      <c r="F405" s="42">
        <f>IF(C405="x",E405,0)</f>
        <v>15</v>
      </c>
      <c r="G405" s="42"/>
      <c r="H405" s="43" t="str">
        <f>IF(C405="x"," ",IF(C406="x"," ", IF(C407="x"," ",#REF!)))</f>
        <v xml:space="preserve"> </v>
      </c>
      <c r="I405" s="124"/>
    </row>
    <row r="406" spans="1:9" s="19" customFormat="1" x14ac:dyDescent="0.3">
      <c r="A406" s="56"/>
      <c r="B406" s="200"/>
      <c r="C406" s="131"/>
      <c r="D406" s="132" t="s">
        <v>13</v>
      </c>
      <c r="E406" s="41">
        <v>0</v>
      </c>
      <c r="F406" s="42">
        <f>IF(C406="x",E406,0)</f>
        <v>0</v>
      </c>
      <c r="G406" s="42"/>
      <c r="H406" s="48" t="str">
        <f>IF(COUNTIF(C405:C407,"x")&gt;1,#REF!," ")</f>
        <v xml:space="preserve"> </v>
      </c>
      <c r="I406" s="124"/>
    </row>
    <row r="407" spans="1:9" s="19" customFormat="1" x14ac:dyDescent="0.3">
      <c r="A407" s="56"/>
      <c r="B407" s="200"/>
      <c r="C407" s="131"/>
      <c r="D407" s="132" t="s">
        <v>168</v>
      </c>
      <c r="E407" s="41">
        <v>0</v>
      </c>
      <c r="F407" s="42">
        <f>IF(C407="x",E407,0)</f>
        <v>0</v>
      </c>
      <c r="G407" s="42"/>
      <c r="H407" s="43"/>
      <c r="I407" s="124"/>
    </row>
    <row r="408" spans="1:9" s="19" customFormat="1" ht="43.2" x14ac:dyDescent="0.3">
      <c r="A408" s="56"/>
      <c r="B408" s="19" t="s">
        <v>319</v>
      </c>
      <c r="C408" s="5"/>
      <c r="D408" s="5"/>
      <c r="E408" s="5"/>
      <c r="F408" s="42"/>
      <c r="G408" s="42"/>
      <c r="H408" s="43"/>
      <c r="I408" s="124"/>
    </row>
    <row r="409" spans="1:9" s="19" customFormat="1" ht="409.6" x14ac:dyDescent="0.3">
      <c r="A409" s="56"/>
      <c r="B409" s="55" t="s">
        <v>342</v>
      </c>
      <c r="C409" s="5"/>
      <c r="D409" s="67"/>
      <c r="E409" s="5"/>
      <c r="F409" s="42"/>
      <c r="G409" s="42"/>
      <c r="H409" s="43"/>
      <c r="I409" s="124"/>
    </row>
    <row r="410" spans="1:9" x14ac:dyDescent="0.3">
      <c r="A410" s="65"/>
      <c r="B410" s="66"/>
      <c r="D410" s="67"/>
      <c r="E410" s="5"/>
      <c r="F410" s="42"/>
      <c r="G410" s="42"/>
      <c r="H410" s="43"/>
      <c r="I410" s="148"/>
    </row>
    <row r="411" spans="1:9" s="19" customFormat="1" x14ac:dyDescent="0.3">
      <c r="A411" s="56">
        <v>49</v>
      </c>
      <c r="B411" s="200" t="s">
        <v>343</v>
      </c>
      <c r="C411" s="131" t="s">
        <v>10</v>
      </c>
      <c r="D411" s="132" t="s">
        <v>11</v>
      </c>
      <c r="E411" s="41">
        <v>15</v>
      </c>
      <c r="F411" s="42">
        <f>IF(C411="x",E411,0)</f>
        <v>15</v>
      </c>
      <c r="G411" s="42"/>
      <c r="H411" s="43" t="str">
        <f>IF(C411="x"," ",IF(C412="x"," ", IF(C413="x"," ",#REF!)))</f>
        <v xml:space="preserve"> </v>
      </c>
      <c r="I411" s="124"/>
    </row>
    <row r="412" spans="1:9" s="19" customFormat="1" x14ac:dyDescent="0.3">
      <c r="A412" s="56"/>
      <c r="B412" s="200"/>
      <c r="C412" s="131"/>
      <c r="D412" s="132" t="s">
        <v>13</v>
      </c>
      <c r="E412" s="41">
        <v>0</v>
      </c>
      <c r="F412" s="42">
        <f>IF(C412="x",E412,0)</f>
        <v>0</v>
      </c>
      <c r="G412" s="42"/>
      <c r="H412" s="48" t="str">
        <f>IF(COUNTIF(C411:C413,"x")&gt;1,#REF!," ")</f>
        <v xml:space="preserve"> </v>
      </c>
      <c r="I412" s="124"/>
    </row>
    <row r="413" spans="1:9" s="19" customFormat="1" x14ac:dyDescent="0.3">
      <c r="A413" s="56"/>
      <c r="B413" s="200"/>
      <c r="C413" s="131"/>
      <c r="D413" s="132" t="s">
        <v>168</v>
      </c>
      <c r="E413" s="41">
        <v>0</v>
      </c>
      <c r="F413" s="42">
        <f>IF(C413="x",E413,0)</f>
        <v>0</v>
      </c>
      <c r="G413" s="42"/>
      <c r="H413" s="43"/>
      <c r="I413" s="124"/>
    </row>
    <row r="414" spans="1:9" s="19" customFormat="1" ht="43.2" x14ac:dyDescent="0.3">
      <c r="A414" s="56"/>
      <c r="B414" s="19" t="s">
        <v>319</v>
      </c>
      <c r="C414" s="5"/>
      <c r="D414" s="5"/>
      <c r="E414" s="5"/>
      <c r="F414" s="42"/>
      <c r="G414" s="42"/>
      <c r="H414" s="43"/>
      <c r="I414" s="124"/>
    </row>
    <row r="415" spans="1:9" s="19" customFormat="1" ht="409.6" x14ac:dyDescent="0.3">
      <c r="A415" s="56"/>
      <c r="B415" s="55" t="s">
        <v>344</v>
      </c>
      <c r="C415" s="5"/>
      <c r="D415" s="67"/>
      <c r="E415" s="5"/>
      <c r="F415" s="42"/>
      <c r="G415" s="42"/>
      <c r="H415" s="43"/>
      <c r="I415" s="124"/>
    </row>
    <row r="416" spans="1:9" x14ac:dyDescent="0.3">
      <c r="A416" s="65"/>
      <c r="B416" s="66"/>
      <c r="D416" s="67"/>
      <c r="E416" s="5"/>
      <c r="F416" s="42"/>
      <c r="G416" s="42"/>
      <c r="H416" s="43"/>
      <c r="I416" s="148"/>
    </row>
    <row r="417" spans="1:9" x14ac:dyDescent="0.3">
      <c r="B417" s="144" t="s">
        <v>345</v>
      </c>
      <c r="C417" s="145"/>
      <c r="D417" s="145"/>
      <c r="E417" s="145"/>
      <c r="F417" s="146">
        <f>SUM(F418:F447)</f>
        <v>60</v>
      </c>
      <c r="G417" s="145"/>
      <c r="H417" s="147"/>
      <c r="I417" s="145"/>
    </row>
    <row r="418" spans="1:9" s="19" customFormat="1" ht="48" customHeight="1" x14ac:dyDescent="0.3">
      <c r="A418" s="56">
        <v>50</v>
      </c>
      <c r="B418" s="200" t="s">
        <v>346</v>
      </c>
      <c r="C418" s="152" t="s">
        <v>10</v>
      </c>
      <c r="D418" s="132" t="s">
        <v>11</v>
      </c>
      <c r="E418" s="41">
        <v>20</v>
      </c>
      <c r="F418" s="42">
        <v>0</v>
      </c>
      <c r="G418" s="42"/>
      <c r="H418" s="43" t="str">
        <f>IF(C418="x"," ",IF(C419="x"," ", IF(C420="x"," ",#REF!)))</f>
        <v xml:space="preserve"> </v>
      </c>
      <c r="I418" s="57" t="s">
        <v>347</v>
      </c>
    </row>
    <row r="419" spans="1:9" s="19" customFormat="1" x14ac:dyDescent="0.3">
      <c r="A419" s="56"/>
      <c r="B419" s="200"/>
      <c r="C419" s="131"/>
      <c r="D419" s="132" t="s">
        <v>13</v>
      </c>
      <c r="E419" s="41">
        <v>0</v>
      </c>
      <c r="F419" s="42">
        <f>IF(C419="x",E419,0)</f>
        <v>0</v>
      </c>
      <c r="G419" s="42"/>
      <c r="H419" s="48" t="str">
        <f>IF(COUNTIF(C418:C420,"x")&gt;1,#REF!," ")</f>
        <v xml:space="preserve"> </v>
      </c>
      <c r="I419" s="57"/>
    </row>
    <row r="420" spans="1:9" s="19" customFormat="1" x14ac:dyDescent="0.3">
      <c r="A420" s="56"/>
      <c r="B420" s="200"/>
      <c r="C420" s="131"/>
      <c r="D420" s="132" t="s">
        <v>168</v>
      </c>
      <c r="E420" s="41">
        <v>0</v>
      </c>
      <c r="F420" s="42">
        <f>IF(C420="x",E420,0)</f>
        <v>0</v>
      </c>
      <c r="G420" s="42"/>
      <c r="H420" s="48"/>
      <c r="I420" s="91"/>
    </row>
    <row r="421" spans="1:9" s="19" customFormat="1" x14ac:dyDescent="0.3">
      <c r="A421" s="56"/>
      <c r="B421" s="19" t="s">
        <v>332</v>
      </c>
      <c r="C421" s="5"/>
      <c r="D421" s="5"/>
      <c r="E421" s="5"/>
      <c r="F421" s="42"/>
      <c r="G421" s="42"/>
      <c r="H421" s="43"/>
      <c r="I421" s="124"/>
    </row>
    <row r="422" spans="1:9" s="19" customFormat="1" ht="202.8" x14ac:dyDescent="0.3">
      <c r="A422" s="56"/>
      <c r="B422" s="55" t="s">
        <v>348</v>
      </c>
      <c r="C422" s="5"/>
      <c r="D422" s="67"/>
      <c r="E422" s="5"/>
      <c r="F422" s="42"/>
      <c r="G422" s="153" t="s">
        <v>349</v>
      </c>
      <c r="H422" s="150" t="s">
        <v>335</v>
      </c>
    </row>
    <row r="423" spans="1:9" s="19" customFormat="1" x14ac:dyDescent="0.3">
      <c r="A423" s="56"/>
      <c r="B423" s="67"/>
      <c r="C423" s="5"/>
      <c r="D423" s="5"/>
      <c r="E423" s="5"/>
      <c r="F423" s="42"/>
      <c r="G423" s="42"/>
      <c r="H423" s="48"/>
      <c r="I423" s="124"/>
    </row>
    <row r="424" spans="1:9" s="19" customFormat="1" ht="14.55" customHeight="1" x14ac:dyDescent="0.3">
      <c r="A424" s="56">
        <v>51</v>
      </c>
      <c r="B424" s="200" t="s">
        <v>350</v>
      </c>
      <c r="C424" s="131" t="s">
        <v>10</v>
      </c>
      <c r="D424" s="132" t="s">
        <v>11</v>
      </c>
      <c r="E424" s="41">
        <v>15</v>
      </c>
      <c r="F424" s="42">
        <f>IF(C424="x",E424,0)</f>
        <v>15</v>
      </c>
      <c r="G424" s="42"/>
      <c r="H424" s="43" t="str">
        <f>IF(C424="x"," ",IF(C425="x"," ", IF(C426="x"," ",#REF!)))</f>
        <v xml:space="preserve"> </v>
      </c>
      <c r="I424" s="124"/>
    </row>
    <row r="425" spans="1:9" s="19" customFormat="1" x14ac:dyDescent="0.3">
      <c r="A425" s="56"/>
      <c r="B425" s="200"/>
      <c r="C425" s="131"/>
      <c r="D425" s="132" t="s">
        <v>13</v>
      </c>
      <c r="E425" s="41">
        <v>0</v>
      </c>
      <c r="F425" s="42">
        <f>IF(C425="x",E425,0)</f>
        <v>0</v>
      </c>
      <c r="G425" s="42"/>
      <c r="H425" s="48" t="str">
        <f>IF(COUNTIF(C424:C426,"x")&gt;1,#REF!," ")</f>
        <v xml:space="preserve"> </v>
      </c>
      <c r="I425" s="57"/>
    </row>
    <row r="426" spans="1:9" s="19" customFormat="1" x14ac:dyDescent="0.3">
      <c r="A426" s="56"/>
      <c r="B426" s="200"/>
      <c r="C426" s="131"/>
      <c r="D426" s="132" t="s">
        <v>168</v>
      </c>
      <c r="E426" s="41">
        <v>0</v>
      </c>
      <c r="F426" s="42">
        <f>IF(C426="x",E426,0)</f>
        <v>0</v>
      </c>
      <c r="G426" s="42"/>
      <c r="H426" s="43"/>
      <c r="I426" s="57"/>
    </row>
    <row r="427" spans="1:9" s="19" customFormat="1" ht="43.2" x14ac:dyDescent="0.3">
      <c r="A427" s="56"/>
      <c r="B427" s="19" t="s">
        <v>319</v>
      </c>
      <c r="C427" s="5"/>
      <c r="D427" s="5"/>
      <c r="E427" s="5"/>
      <c r="F427" s="42"/>
      <c r="G427" s="42"/>
      <c r="H427" s="43"/>
      <c r="I427" s="91"/>
    </row>
    <row r="428" spans="1:9" s="19" customFormat="1" ht="288" x14ac:dyDescent="0.3">
      <c r="A428" s="56"/>
      <c r="B428" s="55" t="s">
        <v>351</v>
      </c>
      <c r="C428" s="5"/>
      <c r="D428" s="67"/>
      <c r="E428" s="5"/>
      <c r="F428" s="42"/>
      <c r="G428" s="42"/>
      <c r="H428" s="43"/>
      <c r="I428" s="124"/>
    </row>
    <row r="429" spans="1:9" s="19" customFormat="1" x14ac:dyDescent="0.3">
      <c r="A429" s="56"/>
      <c r="B429" s="67"/>
      <c r="C429" s="5"/>
      <c r="D429" s="5"/>
      <c r="E429" s="5"/>
      <c r="F429" s="42"/>
      <c r="G429" s="42"/>
      <c r="H429" s="48"/>
      <c r="I429" s="124"/>
    </row>
    <row r="430" spans="1:9" s="19" customFormat="1" ht="14.55" customHeight="1" x14ac:dyDescent="0.3">
      <c r="A430" s="56">
        <v>52</v>
      </c>
      <c r="B430" s="200" t="s">
        <v>352</v>
      </c>
      <c r="C430" s="131" t="s">
        <v>10</v>
      </c>
      <c r="D430" s="132" t="s">
        <v>11</v>
      </c>
      <c r="E430" s="41">
        <v>15</v>
      </c>
      <c r="F430" s="42">
        <f>IF(C430="x",E430,0)</f>
        <v>15</v>
      </c>
      <c r="G430" s="42"/>
      <c r="H430" s="43" t="str">
        <f>IF(C430="x"," ",IF(C431="x"," ", IF(C432="x"," ",#REF!)))</f>
        <v xml:space="preserve"> </v>
      </c>
      <c r="I430" s="124"/>
    </row>
    <row r="431" spans="1:9" s="19" customFormat="1" x14ac:dyDescent="0.3">
      <c r="A431" s="56"/>
      <c r="B431" s="200"/>
      <c r="C431" s="131"/>
      <c r="D431" s="132" t="s">
        <v>13</v>
      </c>
      <c r="E431" s="41">
        <v>0</v>
      </c>
      <c r="F431" s="42">
        <f>IF(C431="x",E431,0)</f>
        <v>0</v>
      </c>
      <c r="G431" s="42"/>
      <c r="H431" s="48" t="str">
        <f>IF(COUNTIF(C430:C432,"x")&gt;1,#REF!," ")</f>
        <v xml:space="preserve"> </v>
      </c>
      <c r="I431" s="57"/>
    </row>
    <row r="432" spans="1:9" s="19" customFormat="1" x14ac:dyDescent="0.3">
      <c r="A432" s="56"/>
      <c r="B432" s="200"/>
      <c r="C432" s="131"/>
      <c r="D432" s="132" t="s">
        <v>168</v>
      </c>
      <c r="E432" s="41">
        <v>0</v>
      </c>
      <c r="F432" s="42">
        <f>IF(C432="x",E432,0)</f>
        <v>0</v>
      </c>
      <c r="G432" s="42"/>
      <c r="H432" s="43"/>
      <c r="I432" s="57"/>
    </row>
    <row r="433" spans="1:9" s="19" customFormat="1" ht="43.2" x14ac:dyDescent="0.3">
      <c r="A433" s="56"/>
      <c r="B433" s="19" t="s">
        <v>319</v>
      </c>
      <c r="C433" s="5"/>
      <c r="D433" s="5"/>
      <c r="E433" s="5"/>
      <c r="F433" s="42"/>
      <c r="G433" s="42"/>
      <c r="H433" s="43"/>
      <c r="I433" s="91"/>
    </row>
    <row r="434" spans="1:9" s="19" customFormat="1" ht="409.6" x14ac:dyDescent="0.3">
      <c r="A434" s="56"/>
      <c r="B434" s="55" t="s">
        <v>353</v>
      </c>
      <c r="C434" s="5"/>
      <c r="D434" s="67"/>
      <c r="E434" s="5"/>
      <c r="F434" s="42"/>
      <c r="G434" s="44"/>
      <c r="H434" s="43"/>
    </row>
    <row r="435" spans="1:9" s="19" customFormat="1" x14ac:dyDescent="0.3">
      <c r="A435" s="56"/>
      <c r="B435" s="67"/>
      <c r="C435" s="5"/>
      <c r="D435" s="5"/>
      <c r="E435" s="5"/>
      <c r="F435" s="42"/>
      <c r="G435" s="42"/>
      <c r="H435" s="48"/>
      <c r="I435" s="124"/>
    </row>
    <row r="436" spans="1:9" s="19" customFormat="1" ht="14.55" customHeight="1" x14ac:dyDescent="0.3">
      <c r="A436" s="56">
        <v>53</v>
      </c>
      <c r="B436" s="200" t="s">
        <v>354</v>
      </c>
      <c r="C436" s="131" t="s">
        <v>10</v>
      </c>
      <c r="D436" s="132" t="s">
        <v>11</v>
      </c>
      <c r="E436" s="41">
        <v>15</v>
      </c>
      <c r="F436" s="42">
        <f>IF(C436="x",E436,0)</f>
        <v>15</v>
      </c>
      <c r="G436" s="42"/>
      <c r="H436" s="43" t="str">
        <f>IF(C436="x"," ",IF(C437="x"," ", IF(C438="x"," ",#REF!)))</f>
        <v xml:space="preserve"> </v>
      </c>
      <c r="I436" s="124"/>
    </row>
    <row r="437" spans="1:9" s="19" customFormat="1" x14ac:dyDescent="0.3">
      <c r="A437" s="56"/>
      <c r="B437" s="200"/>
      <c r="C437" s="131"/>
      <c r="D437" s="132" t="s">
        <v>13</v>
      </c>
      <c r="E437" s="41">
        <v>0</v>
      </c>
      <c r="F437" s="42">
        <f>IF(C437="x",E437,0)</f>
        <v>0</v>
      </c>
      <c r="G437" s="42"/>
      <c r="H437" s="48" t="str">
        <f>IF(COUNTIF(C436:C438,"x")&gt;1,#REF!," ")</f>
        <v xml:space="preserve"> </v>
      </c>
      <c r="I437" s="57"/>
    </row>
    <row r="438" spans="1:9" s="19" customFormat="1" x14ac:dyDescent="0.3">
      <c r="A438" s="56"/>
      <c r="B438" s="200"/>
      <c r="C438" s="131"/>
      <c r="D438" s="132" t="s">
        <v>168</v>
      </c>
      <c r="E438" s="41">
        <v>0</v>
      </c>
      <c r="F438" s="42">
        <f>IF(C438="x",E438,0)</f>
        <v>0</v>
      </c>
      <c r="G438" s="42"/>
      <c r="H438" s="43"/>
      <c r="I438" s="57"/>
    </row>
    <row r="439" spans="1:9" s="19" customFormat="1" ht="43.2" x14ac:dyDescent="0.3">
      <c r="A439" s="56"/>
      <c r="B439" s="19" t="s">
        <v>319</v>
      </c>
      <c r="C439" s="5"/>
      <c r="D439" s="5"/>
      <c r="E439" s="5"/>
      <c r="F439" s="42"/>
      <c r="G439" s="42"/>
      <c r="H439" s="43"/>
      <c r="I439" s="57"/>
    </row>
    <row r="440" spans="1:9" s="19" customFormat="1" ht="409.6" x14ac:dyDescent="0.3">
      <c r="A440" s="56"/>
      <c r="B440" s="55" t="s">
        <v>355</v>
      </c>
      <c r="C440" s="5"/>
      <c r="D440" s="67"/>
      <c r="E440" s="5"/>
      <c r="F440" s="42"/>
      <c r="G440" s="42"/>
      <c r="H440" s="43"/>
      <c r="I440" s="57"/>
    </row>
    <row r="441" spans="1:9" s="19" customFormat="1" x14ac:dyDescent="0.3">
      <c r="A441" s="56"/>
      <c r="B441" s="58"/>
      <c r="C441" s="5"/>
      <c r="D441" s="5"/>
      <c r="E441" s="5"/>
      <c r="F441" s="42"/>
      <c r="G441" s="42"/>
      <c r="H441" s="48"/>
      <c r="I441" s="57"/>
    </row>
    <row r="442" spans="1:9" s="19" customFormat="1" ht="14.55" customHeight="1" x14ac:dyDescent="0.3">
      <c r="A442" s="56">
        <v>54</v>
      </c>
      <c r="B442" s="200" t="s">
        <v>356</v>
      </c>
      <c r="C442" s="131" t="s">
        <v>10</v>
      </c>
      <c r="D442" s="132" t="s">
        <v>11</v>
      </c>
      <c r="E442" s="41">
        <v>15</v>
      </c>
      <c r="F442" s="42">
        <f>IF(C442="x",E442,0)</f>
        <v>15</v>
      </c>
      <c r="G442" s="42"/>
      <c r="H442" s="43" t="str">
        <f>IF(C442="x"," ",IF(C443="x"," ", IF(C444="x"," ",#REF!)))</f>
        <v xml:space="preserve"> </v>
      </c>
      <c r="I442" s="57"/>
    </row>
    <row r="443" spans="1:9" s="19" customFormat="1" x14ac:dyDescent="0.3">
      <c r="A443" s="56"/>
      <c r="B443" s="200"/>
      <c r="C443" s="131"/>
      <c r="D443" s="132" t="s">
        <v>13</v>
      </c>
      <c r="E443" s="41">
        <v>0</v>
      </c>
      <c r="F443" s="42">
        <f>IF(C443="x",E443,0)</f>
        <v>0</v>
      </c>
      <c r="G443" s="42"/>
      <c r="H443" s="48" t="str">
        <f>IF(COUNTIF(C442:C444,"x")&gt;1,#REF!," ")</f>
        <v xml:space="preserve"> </v>
      </c>
      <c r="I443" s="57"/>
    </row>
    <row r="444" spans="1:9" s="19" customFormat="1" x14ac:dyDescent="0.3">
      <c r="A444" s="56"/>
      <c r="B444" s="200"/>
      <c r="C444" s="131"/>
      <c r="D444" s="132" t="s">
        <v>168</v>
      </c>
      <c r="E444" s="41">
        <v>0</v>
      </c>
      <c r="F444" s="42">
        <f>IF(C444="x",E444,0)</f>
        <v>0</v>
      </c>
      <c r="G444" s="42"/>
      <c r="H444" s="43"/>
      <c r="I444" s="57"/>
    </row>
    <row r="445" spans="1:9" s="19" customFormat="1" ht="43.2" x14ac:dyDescent="0.3">
      <c r="A445" s="56"/>
      <c r="B445" s="19" t="s">
        <v>319</v>
      </c>
      <c r="C445" s="5"/>
      <c r="D445" s="5"/>
      <c r="E445" s="5"/>
      <c r="F445" s="42"/>
      <c r="G445" s="42"/>
      <c r="H445" s="43"/>
      <c r="I445" s="57"/>
    </row>
    <row r="446" spans="1:9" s="19" customFormat="1" ht="409.6" x14ac:dyDescent="0.3">
      <c r="A446" s="56"/>
      <c r="B446" s="55" t="s">
        <v>357</v>
      </c>
      <c r="C446" s="5"/>
      <c r="D446" s="67"/>
      <c r="E446" s="5"/>
      <c r="F446" s="42"/>
      <c r="G446" s="42"/>
      <c r="H446" s="43"/>
      <c r="I446" s="57"/>
    </row>
    <row r="447" spans="1:9" x14ac:dyDescent="0.3">
      <c r="B447" s="58"/>
      <c r="D447" s="67"/>
      <c r="E447" s="5"/>
      <c r="F447" s="42"/>
      <c r="G447" s="42"/>
    </row>
    <row r="448" spans="1:9" x14ac:dyDescent="0.3">
      <c r="B448" s="144" t="s">
        <v>358</v>
      </c>
      <c r="C448" s="145"/>
      <c r="D448" s="145"/>
      <c r="E448" s="145"/>
      <c r="F448" s="146">
        <f>SUM(F449:F471)</f>
        <v>80</v>
      </c>
      <c r="G448" s="145"/>
      <c r="H448" s="147"/>
      <c r="I448" s="145"/>
    </row>
    <row r="449" spans="1:9" s="19" customFormat="1" ht="32.25" customHeight="1" x14ac:dyDescent="0.3">
      <c r="A449" s="56">
        <v>55</v>
      </c>
      <c r="B449" s="200" t="s">
        <v>359</v>
      </c>
      <c r="C449" s="131" t="s">
        <v>10</v>
      </c>
      <c r="D449" s="132" t="s">
        <v>11</v>
      </c>
      <c r="E449" s="41">
        <v>20</v>
      </c>
      <c r="F449" s="42">
        <f>IF(C449="x",E449,0)</f>
        <v>20</v>
      </c>
      <c r="G449" s="42"/>
      <c r="H449" s="43" t="str">
        <f>IF(C449="x"," ",IF(C450="x"," ", IF(C451="x"," ",#REF!)))</f>
        <v xml:space="preserve"> </v>
      </c>
      <c r="I449" s="57" t="s">
        <v>360</v>
      </c>
    </row>
    <row r="450" spans="1:9" s="19" customFormat="1" x14ac:dyDescent="0.3">
      <c r="A450" s="56"/>
      <c r="B450" s="200"/>
      <c r="C450" s="131"/>
      <c r="D450" s="132" t="s">
        <v>13</v>
      </c>
      <c r="E450" s="41">
        <v>0</v>
      </c>
      <c r="F450" s="42">
        <f>IF(C450="x",E450,0)</f>
        <v>0</v>
      </c>
      <c r="G450" s="42"/>
      <c r="H450" s="48" t="str">
        <f>IF(COUNTIF(C449:C451,"x")&gt;1,#REF!," ")</f>
        <v xml:space="preserve"> </v>
      </c>
      <c r="I450" s="57"/>
    </row>
    <row r="451" spans="1:9" s="19" customFormat="1" x14ac:dyDescent="0.3">
      <c r="A451" s="56"/>
      <c r="B451" s="200"/>
      <c r="C451" s="131"/>
      <c r="D451" s="132" t="s">
        <v>168</v>
      </c>
      <c r="E451" s="41">
        <v>0</v>
      </c>
      <c r="F451" s="42">
        <f>IF(C451="x",E451,0)</f>
        <v>0</v>
      </c>
      <c r="G451" s="42"/>
      <c r="H451" s="48"/>
      <c r="I451" s="91"/>
    </row>
    <row r="452" spans="1:9" s="19" customFormat="1" x14ac:dyDescent="0.3">
      <c r="A452" s="56"/>
      <c r="B452" s="19" t="s">
        <v>332</v>
      </c>
      <c r="C452" s="5"/>
      <c r="D452" s="5"/>
      <c r="E452" s="5"/>
      <c r="F452" s="42"/>
      <c r="G452" s="42"/>
      <c r="H452" s="43"/>
      <c r="I452" s="124"/>
    </row>
    <row r="453" spans="1:9" s="19" customFormat="1" ht="302.39999999999998" x14ac:dyDescent="0.3">
      <c r="A453" s="56"/>
      <c r="B453" s="55" t="s">
        <v>361</v>
      </c>
      <c r="C453" s="5"/>
      <c r="D453" s="67"/>
      <c r="E453" s="5"/>
      <c r="F453" s="42"/>
      <c r="G453" s="42"/>
      <c r="H453" s="43" t="s">
        <v>362</v>
      </c>
      <c r="I453" s="124"/>
    </row>
    <row r="454" spans="1:9" s="19" customFormat="1" x14ac:dyDescent="0.3">
      <c r="A454" s="56"/>
      <c r="B454" s="67"/>
      <c r="C454" s="5"/>
      <c r="D454" s="5"/>
      <c r="E454" s="5"/>
      <c r="F454" s="42"/>
      <c r="G454" s="42"/>
      <c r="H454" s="48"/>
      <c r="I454" s="124"/>
    </row>
    <row r="455" spans="1:9" s="19" customFormat="1" ht="14.55" customHeight="1" x14ac:dyDescent="0.3">
      <c r="A455" s="56">
        <v>56</v>
      </c>
      <c r="B455" s="200" t="s">
        <v>363</v>
      </c>
      <c r="C455" s="131" t="s">
        <v>10</v>
      </c>
      <c r="D455" s="132" t="s">
        <v>11</v>
      </c>
      <c r="E455" s="41">
        <v>20</v>
      </c>
      <c r="F455" s="42">
        <f>IF(C455="x",E455,0)</f>
        <v>20</v>
      </c>
      <c r="G455" s="42"/>
      <c r="H455" s="43" t="str">
        <f>IF(C455="x"," ",IF(C456="x"," ", IF(C457="x"," ",#REF!)))</f>
        <v xml:space="preserve"> </v>
      </c>
      <c r="I455" s="124"/>
    </row>
    <row r="456" spans="1:9" s="19" customFormat="1" x14ac:dyDescent="0.3">
      <c r="A456" s="56"/>
      <c r="B456" s="200"/>
      <c r="C456" s="131"/>
      <c r="D456" s="132" t="s">
        <v>13</v>
      </c>
      <c r="E456" s="41">
        <v>0</v>
      </c>
      <c r="F456" s="42">
        <f>IF(C456="x",E456,0)</f>
        <v>0</v>
      </c>
      <c r="G456" s="42"/>
      <c r="H456" s="48" t="str">
        <f>IF(COUNTIF(C455:C457,"x")&gt;1,#REF!," ")</f>
        <v xml:space="preserve"> </v>
      </c>
      <c r="I456" s="57"/>
    </row>
    <row r="457" spans="1:9" s="19" customFormat="1" x14ac:dyDescent="0.3">
      <c r="A457" s="56"/>
      <c r="B457" s="200"/>
      <c r="C457" s="131"/>
      <c r="D457" s="132" t="s">
        <v>168</v>
      </c>
      <c r="E457" s="41">
        <v>0</v>
      </c>
      <c r="F457" s="42">
        <f>IF(C457="x",E457,0)</f>
        <v>0</v>
      </c>
      <c r="G457" s="42"/>
      <c r="H457" s="43"/>
      <c r="I457" s="57"/>
    </row>
    <row r="458" spans="1:9" s="19" customFormat="1" ht="43.2" x14ac:dyDescent="0.3">
      <c r="A458" s="56"/>
      <c r="B458" s="19" t="s">
        <v>319</v>
      </c>
      <c r="C458" s="5"/>
      <c r="D458" s="5"/>
      <c r="E458" s="5"/>
      <c r="F458" s="42"/>
      <c r="G458" s="42"/>
      <c r="H458" s="43"/>
      <c r="I458" s="91"/>
    </row>
    <row r="459" spans="1:9" s="19" customFormat="1" ht="409.5" customHeight="1" x14ac:dyDescent="0.3">
      <c r="A459" s="56"/>
      <c r="B459" s="55" t="s">
        <v>364</v>
      </c>
      <c r="C459" s="5"/>
      <c r="D459" s="67"/>
      <c r="E459" s="5"/>
      <c r="F459" s="42"/>
      <c r="G459" s="153" t="s">
        <v>365</v>
      </c>
      <c r="H459" s="150" t="s">
        <v>366</v>
      </c>
    </row>
    <row r="460" spans="1:9" s="19" customFormat="1" x14ac:dyDescent="0.3">
      <c r="A460" s="56"/>
      <c r="B460" s="67"/>
      <c r="C460" s="5"/>
      <c r="D460" s="5"/>
      <c r="E460" s="5"/>
      <c r="F460" s="42"/>
      <c r="G460" s="42"/>
      <c r="H460" s="48"/>
      <c r="I460" s="124"/>
    </row>
    <row r="461" spans="1:9" s="19" customFormat="1" ht="14.55" customHeight="1" x14ac:dyDescent="0.3">
      <c r="A461" s="56">
        <v>57</v>
      </c>
      <c r="B461" s="200" t="s">
        <v>367</v>
      </c>
      <c r="C461" s="131" t="s">
        <v>10</v>
      </c>
      <c r="D461" s="132" t="s">
        <v>11</v>
      </c>
      <c r="E461" s="41">
        <v>20</v>
      </c>
      <c r="F461" s="42">
        <f>IF(C461="x",E461,0)</f>
        <v>20</v>
      </c>
      <c r="G461" s="42"/>
      <c r="H461" s="43" t="str">
        <f>IF(C461="x"," ",IF(C462="x"," ", IF(C463="x"," ",#REF!)))</f>
        <v xml:space="preserve"> </v>
      </c>
      <c r="I461" s="124"/>
    </row>
    <row r="462" spans="1:9" s="19" customFormat="1" x14ac:dyDescent="0.3">
      <c r="A462" s="56"/>
      <c r="B462" s="200"/>
      <c r="C462" s="131"/>
      <c r="D462" s="132" t="s">
        <v>13</v>
      </c>
      <c r="E462" s="41">
        <v>0</v>
      </c>
      <c r="F462" s="42">
        <f>IF(C462="x",E462,0)</f>
        <v>0</v>
      </c>
      <c r="G462" s="42"/>
      <c r="H462" s="48" t="str">
        <f>IF(COUNTIF(C461:C463,"x")&gt;1,#REF!," ")</f>
        <v xml:space="preserve"> </v>
      </c>
      <c r="I462" s="57"/>
    </row>
    <row r="463" spans="1:9" s="19" customFormat="1" x14ac:dyDescent="0.3">
      <c r="A463" s="56"/>
      <c r="B463" s="200"/>
      <c r="C463" s="131"/>
      <c r="D463" s="132" t="s">
        <v>168</v>
      </c>
      <c r="E463" s="41">
        <v>0</v>
      </c>
      <c r="F463" s="42">
        <f>IF(C463="x",E463,0)</f>
        <v>0</v>
      </c>
      <c r="G463" s="42"/>
      <c r="H463" s="43"/>
      <c r="I463" s="57"/>
    </row>
    <row r="464" spans="1:9" s="19" customFormat="1" ht="43.2" x14ac:dyDescent="0.3">
      <c r="A464" s="56"/>
      <c r="B464" s="19" t="s">
        <v>319</v>
      </c>
      <c r="C464" s="5"/>
      <c r="D464" s="5"/>
      <c r="E464" s="5"/>
      <c r="F464" s="42"/>
      <c r="G464" s="42"/>
      <c r="H464" s="43"/>
      <c r="I464" s="91"/>
    </row>
    <row r="465" spans="1:9" s="19" customFormat="1" ht="363.45" customHeight="1" x14ac:dyDescent="0.3">
      <c r="A465" s="56"/>
      <c r="B465" s="55" t="s">
        <v>368</v>
      </c>
      <c r="C465" s="5"/>
      <c r="D465" s="67"/>
      <c r="E465" s="5"/>
      <c r="F465" s="42"/>
      <c r="G465" s="42"/>
      <c r="H465" s="43"/>
      <c r="I465" s="124"/>
    </row>
    <row r="466" spans="1:9" s="19" customFormat="1" x14ac:dyDescent="0.3">
      <c r="A466" s="56"/>
      <c r="B466" s="67"/>
      <c r="C466" s="5"/>
      <c r="D466" s="5"/>
      <c r="E466" s="5"/>
      <c r="F466" s="42"/>
      <c r="G466" s="42"/>
      <c r="H466" s="48"/>
      <c r="I466" s="124"/>
    </row>
    <row r="467" spans="1:9" s="19" customFormat="1" ht="14.55" customHeight="1" x14ac:dyDescent="0.3">
      <c r="A467" s="56">
        <v>58</v>
      </c>
      <c r="B467" s="200" t="s">
        <v>369</v>
      </c>
      <c r="C467" s="131" t="s">
        <v>10</v>
      </c>
      <c r="D467" s="132" t="s">
        <v>11</v>
      </c>
      <c r="E467" s="41">
        <v>20</v>
      </c>
      <c r="F467" s="42">
        <f>IF(C467="x",E467,0)</f>
        <v>20</v>
      </c>
      <c r="G467" s="42"/>
      <c r="H467" s="43" t="str">
        <f>IF(C467="x"," ",IF(C468="x"," ", IF(C469="x"," ",#REF!)))</f>
        <v xml:space="preserve"> </v>
      </c>
      <c r="I467" s="124"/>
    </row>
    <row r="468" spans="1:9" s="19" customFormat="1" x14ac:dyDescent="0.3">
      <c r="A468" s="56"/>
      <c r="B468" s="200"/>
      <c r="C468" s="131"/>
      <c r="D468" s="132" t="s">
        <v>13</v>
      </c>
      <c r="E468" s="41">
        <v>0</v>
      </c>
      <c r="F468" s="42">
        <f>IF(C468="x",E468,0)</f>
        <v>0</v>
      </c>
      <c r="G468" s="42"/>
      <c r="H468" s="48" t="str">
        <f>IF(COUNTIF(C467:C469,"x")&gt;1,#REF!," ")</f>
        <v xml:space="preserve"> </v>
      </c>
      <c r="I468" s="57"/>
    </row>
    <row r="469" spans="1:9" s="19" customFormat="1" ht="29.55" customHeight="1" x14ac:dyDescent="0.3">
      <c r="A469" s="56"/>
      <c r="B469" s="200"/>
      <c r="C469" s="131"/>
      <c r="D469" s="132" t="s">
        <v>168</v>
      </c>
      <c r="E469" s="41">
        <v>0</v>
      </c>
      <c r="F469" s="42">
        <f>IF(C469="x",E469,0)</f>
        <v>0</v>
      </c>
      <c r="G469" s="42"/>
      <c r="H469" s="43"/>
      <c r="I469" s="57"/>
    </row>
    <row r="470" spans="1:9" s="19" customFormat="1" ht="43.2" x14ac:dyDescent="0.3">
      <c r="A470" s="56"/>
      <c r="B470" s="19" t="s">
        <v>319</v>
      </c>
      <c r="C470" s="5"/>
      <c r="D470" s="5"/>
      <c r="E470" s="5"/>
      <c r="F470" s="42"/>
      <c r="G470" s="42"/>
      <c r="H470" s="43"/>
      <c r="I470" s="91"/>
    </row>
    <row r="471" spans="1:9" s="19" customFormat="1" ht="409.6" x14ac:dyDescent="0.3">
      <c r="A471" s="56"/>
      <c r="B471" s="55" t="s">
        <v>370</v>
      </c>
      <c r="C471" s="5"/>
      <c r="D471" s="67"/>
      <c r="E471" s="5"/>
      <c r="F471" s="42"/>
      <c r="G471" s="42"/>
      <c r="H471" s="43"/>
      <c r="I471" s="124"/>
    </row>
    <row r="472" spans="1:9" x14ac:dyDescent="0.3">
      <c r="B472" s="67"/>
      <c r="D472" s="5"/>
      <c r="E472" s="5"/>
      <c r="F472" s="42"/>
      <c r="G472" s="42"/>
      <c r="H472" s="43"/>
      <c r="I472" s="148"/>
    </row>
    <row r="473" spans="1:9" x14ac:dyDescent="0.3">
      <c r="B473" s="133" t="s">
        <v>371</v>
      </c>
      <c r="C473" s="134"/>
      <c r="D473" s="134"/>
      <c r="E473" s="134"/>
      <c r="F473" s="134"/>
      <c r="G473" s="134"/>
      <c r="H473" s="136"/>
      <c r="I473" s="134"/>
    </row>
    <row r="474" spans="1:9" x14ac:dyDescent="0.3">
      <c r="B474" s="154" t="s">
        <v>372</v>
      </c>
      <c r="F474" s="20"/>
      <c r="G474" s="20"/>
      <c r="I474" s="3"/>
    </row>
    <row r="475" spans="1:9" x14ac:dyDescent="0.3">
      <c r="F475" s="42"/>
      <c r="G475" s="42"/>
      <c r="I475" s="148"/>
    </row>
    <row r="476" spans="1:9" ht="25.8" x14ac:dyDescent="0.3">
      <c r="A476" s="155"/>
      <c r="B476" s="156" t="s">
        <v>373</v>
      </c>
      <c r="C476" s="157"/>
      <c r="D476" s="157"/>
      <c r="E476" s="157"/>
      <c r="F476" s="158">
        <f>SUM(F479,F599,F676,F737)</f>
        <v>591</v>
      </c>
      <c r="G476" s="157"/>
      <c r="H476" s="159"/>
      <c r="I476" s="157"/>
    </row>
    <row r="477" spans="1:9" ht="172.8" x14ac:dyDescent="0.3">
      <c r="B477" s="3" t="s">
        <v>374</v>
      </c>
      <c r="E477" s="160"/>
      <c r="F477" s="42"/>
      <c r="G477" s="42"/>
    </row>
    <row r="478" spans="1:9" x14ac:dyDescent="0.3">
      <c r="B478" s="117" t="s">
        <v>3</v>
      </c>
      <c r="C478" s="116"/>
      <c r="D478" s="117" t="s">
        <v>4</v>
      </c>
      <c r="E478" s="161"/>
      <c r="F478" s="161"/>
      <c r="G478" s="161"/>
      <c r="H478" s="119" t="s">
        <v>248</v>
      </c>
      <c r="I478" s="120" t="s">
        <v>5</v>
      </c>
    </row>
    <row r="479" spans="1:9" ht="15.6" x14ac:dyDescent="0.3">
      <c r="B479" s="162" t="s">
        <v>375</v>
      </c>
      <c r="C479" s="163"/>
      <c r="D479" s="163"/>
      <c r="E479" s="163"/>
      <c r="F479" s="164">
        <f>SUM(F480:F598)</f>
        <v>242</v>
      </c>
      <c r="G479" s="163"/>
      <c r="H479" s="165"/>
      <c r="I479" s="163"/>
    </row>
    <row r="480" spans="1:9" x14ac:dyDescent="0.3">
      <c r="A480" s="56">
        <v>59</v>
      </c>
      <c r="B480" s="200" t="s">
        <v>376</v>
      </c>
      <c r="C480" s="47" t="s">
        <v>10</v>
      </c>
      <c r="D480" s="5" t="s">
        <v>11</v>
      </c>
      <c r="E480" s="109">
        <v>20</v>
      </c>
      <c r="F480" s="42">
        <f>IF(C480="x",E480,0)</f>
        <v>20</v>
      </c>
      <c r="G480" s="42"/>
      <c r="H480" s="48" t="str">
        <f>IF(C480="x"," ",IF(C481="x"," ",#REF!))</f>
        <v xml:space="preserve"> </v>
      </c>
      <c r="I480" s="202"/>
    </row>
    <row r="481" spans="1:9" x14ac:dyDescent="0.3">
      <c r="A481" s="56"/>
      <c r="B481" s="200"/>
      <c r="C481" s="47"/>
      <c r="D481" s="5" t="s">
        <v>13</v>
      </c>
      <c r="E481" s="109">
        <v>0</v>
      </c>
      <c r="F481" s="42">
        <f>IF(C481="x",E481,0)</f>
        <v>0</v>
      </c>
      <c r="G481" s="42"/>
      <c r="H481" s="48" t="str">
        <f>IF(COUNTIF(C480:C481,"x")&gt;1,#REF!," ")</f>
        <v xml:space="preserve"> </v>
      </c>
      <c r="I481" s="202"/>
    </row>
    <row r="482" spans="1:9" ht="28.8" x14ac:dyDescent="0.3">
      <c r="A482" s="56"/>
      <c r="B482" s="19" t="s">
        <v>377</v>
      </c>
      <c r="D482" s="19"/>
      <c r="E482" s="109"/>
      <c r="F482" s="42"/>
      <c r="G482" s="42"/>
      <c r="H482" s="48"/>
      <c r="I482" s="57"/>
    </row>
    <row r="483" spans="1:9" x14ac:dyDescent="0.3">
      <c r="B483" s="55" t="s">
        <v>378</v>
      </c>
      <c r="D483" s="19"/>
      <c r="E483" s="109"/>
      <c r="F483" s="42"/>
      <c r="G483" s="42"/>
      <c r="H483" s="48"/>
    </row>
    <row r="484" spans="1:9" x14ac:dyDescent="0.3">
      <c r="B484" s="19"/>
      <c r="D484" s="19"/>
      <c r="E484" s="109"/>
      <c r="F484" s="42"/>
      <c r="G484" s="42"/>
      <c r="H484" s="48"/>
      <c r="I484" s="57"/>
    </row>
    <row r="485" spans="1:9" x14ac:dyDescent="0.3">
      <c r="A485" s="56">
        <v>60</v>
      </c>
      <c r="B485" s="200" t="s">
        <v>379</v>
      </c>
      <c r="C485" s="47" t="s">
        <v>10</v>
      </c>
      <c r="D485" s="5" t="s">
        <v>11</v>
      </c>
      <c r="E485" s="109">
        <v>10</v>
      </c>
      <c r="F485" s="42">
        <f>IF(C485="x",E485,0)</f>
        <v>10</v>
      </c>
      <c r="G485" s="42"/>
      <c r="H485" s="48" t="str">
        <f>IF(C485="x"," ",IF(C486="x"," ",#REF!))</f>
        <v xml:space="preserve"> </v>
      </c>
      <c r="I485" s="202"/>
    </row>
    <row r="486" spans="1:9" x14ac:dyDescent="0.3">
      <c r="A486" s="56"/>
      <c r="B486" s="200"/>
      <c r="C486" s="47"/>
      <c r="D486" s="5" t="s">
        <v>29</v>
      </c>
      <c r="E486" s="109">
        <v>0</v>
      </c>
      <c r="F486" s="42">
        <f>IF(C486="x",E486,0)</f>
        <v>0</v>
      </c>
      <c r="G486" s="42"/>
      <c r="H486" s="48" t="str">
        <f>IF(COUNTIF(C485:C486,"x")&gt;1,#REF!," ")</f>
        <v xml:space="preserve"> </v>
      </c>
      <c r="I486" s="202"/>
    </row>
    <row r="487" spans="1:9" x14ac:dyDescent="0.3">
      <c r="A487" s="56"/>
      <c r="B487" s="19"/>
      <c r="D487" s="19"/>
      <c r="E487" s="109"/>
      <c r="F487" s="42"/>
      <c r="G487" s="42"/>
      <c r="H487" s="48"/>
      <c r="I487" s="57"/>
    </row>
    <row r="488" spans="1:9" x14ac:dyDescent="0.3">
      <c r="A488" s="56">
        <v>61</v>
      </c>
      <c r="B488" s="200" t="s">
        <v>380</v>
      </c>
      <c r="C488" s="47" t="s">
        <v>10</v>
      </c>
      <c r="D488" s="5" t="s">
        <v>11</v>
      </c>
      <c r="E488" s="109">
        <v>10</v>
      </c>
      <c r="F488" s="42">
        <f>IF(C488="x",E488,0)</f>
        <v>10</v>
      </c>
      <c r="G488" s="42"/>
      <c r="H488" s="48" t="str">
        <f>IF(C488="x"," ",IF(C489="x"," ",#REF!))</f>
        <v xml:space="preserve"> </v>
      </c>
      <c r="I488" s="202"/>
    </row>
    <row r="489" spans="1:9" x14ac:dyDescent="0.3">
      <c r="A489" s="56"/>
      <c r="B489" s="200"/>
      <c r="C489" s="47"/>
      <c r="D489" s="5" t="s">
        <v>13</v>
      </c>
      <c r="E489" s="109">
        <v>0</v>
      </c>
      <c r="F489" s="42">
        <f>IF(C489="x",E489,0)</f>
        <v>0</v>
      </c>
      <c r="G489" s="42"/>
      <c r="H489" s="48" t="str">
        <f>IF(COUNTIF(C488:C489,"x")&gt;1,#REF!," ")</f>
        <v xml:space="preserve"> </v>
      </c>
      <c r="I489" s="202"/>
    </row>
    <row r="490" spans="1:9" x14ac:dyDescent="0.3">
      <c r="B490" s="19"/>
      <c r="D490" s="19"/>
      <c r="E490" s="109"/>
      <c r="F490" s="42"/>
      <c r="G490" s="42"/>
      <c r="H490" s="48"/>
      <c r="I490" s="57"/>
    </row>
    <row r="491" spans="1:9" x14ac:dyDescent="0.3">
      <c r="A491" s="56" t="s">
        <v>381</v>
      </c>
      <c r="B491" s="200" t="s">
        <v>382</v>
      </c>
      <c r="C491" s="47" t="s">
        <v>10</v>
      </c>
      <c r="D491" s="5" t="s">
        <v>11</v>
      </c>
      <c r="E491" s="109">
        <v>10</v>
      </c>
      <c r="F491" s="42">
        <f>IF(C491="x",E491,0)</f>
        <v>10</v>
      </c>
      <c r="G491" s="42"/>
      <c r="H491" s="48" t="str">
        <f>IF(C491="x"," ",IF(C492="x"," ",#REF!))</f>
        <v xml:space="preserve"> </v>
      </c>
      <c r="I491" s="202"/>
    </row>
    <row r="492" spans="1:9" x14ac:dyDescent="0.3">
      <c r="A492" s="56"/>
      <c r="B492" s="200"/>
      <c r="C492" s="47"/>
      <c r="D492" s="5" t="s">
        <v>29</v>
      </c>
      <c r="E492" s="109">
        <v>0</v>
      </c>
      <c r="F492" s="42">
        <f>IF(C492="x",E492,0)</f>
        <v>0</v>
      </c>
      <c r="G492" s="42"/>
      <c r="H492" s="48" t="str">
        <f>IF(COUNTIF(C491:C492,"x")&gt;1,#REF!," ")</f>
        <v xml:space="preserve"> </v>
      </c>
      <c r="I492" s="202"/>
    </row>
    <row r="493" spans="1:9" x14ac:dyDescent="0.3">
      <c r="A493" s="56"/>
      <c r="B493" s="19"/>
      <c r="D493" s="19"/>
      <c r="E493" s="109"/>
      <c r="F493" s="42"/>
      <c r="G493" s="42"/>
      <c r="H493" s="48"/>
      <c r="I493" s="57"/>
    </row>
    <row r="494" spans="1:9" x14ac:dyDescent="0.3">
      <c r="A494" s="1" t="s">
        <v>383</v>
      </c>
      <c r="B494" s="200" t="s">
        <v>384</v>
      </c>
      <c r="C494" s="47" t="s">
        <v>10</v>
      </c>
      <c r="D494" s="5" t="s">
        <v>11</v>
      </c>
      <c r="E494" s="109">
        <v>10</v>
      </c>
      <c r="F494" s="42">
        <f>IF(C494="x",E494,0)</f>
        <v>10</v>
      </c>
      <c r="G494" s="42"/>
      <c r="H494" s="48" t="str">
        <f>IF(C494="x"," ",IF(C495="x"," ",#REF!))</f>
        <v xml:space="preserve"> </v>
      </c>
      <c r="I494" s="202"/>
    </row>
    <row r="495" spans="1:9" x14ac:dyDescent="0.3">
      <c r="B495" s="200"/>
      <c r="C495" s="47"/>
      <c r="D495" s="5" t="s">
        <v>13</v>
      </c>
      <c r="E495" s="109">
        <v>0</v>
      </c>
      <c r="F495" s="42">
        <f>IF(C495="x",E495,0)</f>
        <v>0</v>
      </c>
      <c r="G495" s="42"/>
      <c r="H495" s="48" t="str">
        <f>IF(COUNTIF(C494:C495,"x")&gt;1,#REF!," ")</f>
        <v xml:space="preserve"> </v>
      </c>
      <c r="I495" s="202"/>
    </row>
    <row r="496" spans="1:9" x14ac:dyDescent="0.3">
      <c r="A496" s="56"/>
      <c r="B496" s="19"/>
      <c r="D496" s="19"/>
      <c r="E496" s="109"/>
      <c r="F496" s="42"/>
      <c r="G496" s="42"/>
      <c r="H496" s="48"/>
      <c r="I496" s="57"/>
    </row>
    <row r="497" spans="1:9" x14ac:dyDescent="0.3">
      <c r="A497" s="1">
        <v>63</v>
      </c>
      <c r="B497" s="200" t="s">
        <v>385</v>
      </c>
      <c r="C497" s="47" t="s">
        <v>10</v>
      </c>
      <c r="D497" s="5" t="s">
        <v>11</v>
      </c>
      <c r="E497" s="109">
        <v>10</v>
      </c>
      <c r="F497" s="42">
        <f>IF(C497="x",E497,0)</f>
        <v>10</v>
      </c>
      <c r="G497" s="42"/>
      <c r="H497" s="48" t="str">
        <f>IF(C497="x"," ",IF(C498="x"," ",#REF!))</f>
        <v xml:space="preserve"> </v>
      </c>
      <c r="I497" s="202"/>
    </row>
    <row r="498" spans="1:9" x14ac:dyDescent="0.3">
      <c r="B498" s="200"/>
      <c r="C498" s="47"/>
      <c r="D498" s="5" t="s">
        <v>13</v>
      </c>
      <c r="E498" s="109">
        <v>0</v>
      </c>
      <c r="F498" s="42">
        <f>IF(C498="x",E498,0)</f>
        <v>0</v>
      </c>
      <c r="G498" s="42"/>
      <c r="H498" s="48" t="str">
        <f>IF(COUNTIF(C497:C498,"x")&gt;1,#REF!," ")</f>
        <v xml:space="preserve"> </v>
      </c>
      <c r="I498" s="202"/>
    </row>
    <row r="499" spans="1:9" x14ac:dyDescent="0.3">
      <c r="A499" s="56"/>
      <c r="B499" s="19" t="s">
        <v>386</v>
      </c>
      <c r="D499" s="19"/>
      <c r="E499" s="109"/>
      <c r="F499" s="42"/>
      <c r="G499" s="42"/>
      <c r="H499" s="48"/>
      <c r="I499" s="57"/>
    </row>
    <row r="500" spans="1:9" ht="28.8" x14ac:dyDescent="0.3">
      <c r="B500" s="55" t="s">
        <v>387</v>
      </c>
      <c r="D500" s="19"/>
      <c r="E500" s="109"/>
      <c r="F500" s="42"/>
      <c r="G500" s="166"/>
      <c r="H500" s="48"/>
    </row>
    <row r="501" spans="1:9" x14ac:dyDescent="0.3">
      <c r="B501" s="58"/>
      <c r="D501" s="19"/>
      <c r="E501" s="109"/>
      <c r="F501" s="42"/>
      <c r="G501" s="42"/>
      <c r="H501" s="48"/>
    </row>
    <row r="502" spans="1:9" s="19" customFormat="1" x14ac:dyDescent="0.3">
      <c r="A502" s="56">
        <v>64</v>
      </c>
      <c r="B502" s="200" t="s">
        <v>388</v>
      </c>
      <c r="C502" s="47" t="s">
        <v>10</v>
      </c>
      <c r="D502" s="5" t="s">
        <v>11</v>
      </c>
      <c r="E502" s="109">
        <v>10</v>
      </c>
      <c r="F502" s="42">
        <f>IF(C502="x",E502,0)</f>
        <v>10</v>
      </c>
      <c r="G502" s="42"/>
      <c r="H502" s="48" t="str">
        <f>IF(C502="x"," ",IF(C503="x"," ",#REF!))</f>
        <v xml:space="preserve"> </v>
      </c>
      <c r="I502" s="202"/>
    </row>
    <row r="503" spans="1:9" s="19" customFormat="1" x14ac:dyDescent="0.3">
      <c r="A503" s="56"/>
      <c r="B503" s="200"/>
      <c r="C503" s="47"/>
      <c r="D503" s="5" t="s">
        <v>13</v>
      </c>
      <c r="E503" s="109">
        <v>0</v>
      </c>
      <c r="F503" s="42">
        <f>IF(C503="x",E503,0)</f>
        <v>0</v>
      </c>
      <c r="G503" s="42"/>
      <c r="H503" s="48" t="str">
        <f>IF(COUNTIF(C502:C503,"x")&gt;1,#REF!," ")</f>
        <v xml:space="preserve"> </v>
      </c>
      <c r="I503" s="202"/>
    </row>
    <row r="504" spans="1:9" s="19" customFormat="1" x14ac:dyDescent="0.3">
      <c r="A504" s="56"/>
      <c r="B504" s="19" t="s">
        <v>386</v>
      </c>
      <c r="C504" s="5"/>
      <c r="E504" s="109"/>
      <c r="F504" s="42"/>
      <c r="G504" s="42"/>
      <c r="H504" s="48"/>
      <c r="I504" s="57"/>
    </row>
    <row r="505" spans="1:9" s="19" customFormat="1" ht="28.8" x14ac:dyDescent="0.3">
      <c r="A505" s="56"/>
      <c r="B505" s="55" t="s">
        <v>389</v>
      </c>
      <c r="C505" s="5"/>
      <c r="E505" s="109"/>
      <c r="F505" s="42"/>
      <c r="G505" s="42"/>
      <c r="H505" s="48"/>
      <c r="I505" s="57"/>
    </row>
    <row r="506" spans="1:9" x14ac:dyDescent="0.3">
      <c r="B506" s="58"/>
      <c r="D506" s="19"/>
      <c r="E506" s="109"/>
      <c r="F506" s="42"/>
      <c r="G506" s="42"/>
      <c r="H506" s="48"/>
    </row>
    <row r="507" spans="1:9" s="61" customFormat="1" x14ac:dyDescent="0.3">
      <c r="A507" s="38">
        <v>65</v>
      </c>
      <c r="B507" s="200" t="s">
        <v>390</v>
      </c>
      <c r="C507" s="39" t="s">
        <v>10</v>
      </c>
      <c r="D507" s="40" t="s">
        <v>11</v>
      </c>
      <c r="E507" s="42">
        <v>10</v>
      </c>
      <c r="F507" s="42">
        <f>IF(C507="x",E507,0)</f>
        <v>10</v>
      </c>
      <c r="G507" s="42"/>
      <c r="H507" s="48" t="str">
        <f>IF(C507="x"," ",IF(C508="x"," ",#REF!))</f>
        <v xml:space="preserve"> </v>
      </c>
      <c r="I507" s="202" t="s">
        <v>391</v>
      </c>
    </row>
    <row r="508" spans="1:9" s="61" customFormat="1" x14ac:dyDescent="0.3">
      <c r="A508" s="65"/>
      <c r="B508" s="200"/>
      <c r="C508" s="47"/>
      <c r="D508" s="5" t="s">
        <v>13</v>
      </c>
      <c r="E508" s="109">
        <v>0</v>
      </c>
      <c r="F508" s="42">
        <f>IF(C508="x",E508,0)</f>
        <v>0</v>
      </c>
      <c r="G508" s="42"/>
      <c r="H508" s="48" t="str">
        <f>IF(COUNTIF(C507:C508,"x")&gt;1,#REF!," ")</f>
        <v xml:space="preserve"> </v>
      </c>
      <c r="I508" s="202"/>
    </row>
    <row r="509" spans="1:9" s="61" customFormat="1" x14ac:dyDescent="0.3">
      <c r="A509" s="65"/>
      <c r="B509" s="19" t="s">
        <v>386</v>
      </c>
      <c r="C509" s="5"/>
      <c r="D509" s="19"/>
      <c r="E509" s="167"/>
      <c r="F509" s="42"/>
      <c r="G509" s="42"/>
      <c r="H509" s="63"/>
      <c r="I509" s="64"/>
    </row>
    <row r="510" spans="1:9" s="61" customFormat="1" ht="86.4" x14ac:dyDescent="0.3">
      <c r="A510" s="65"/>
      <c r="B510" s="55" t="s">
        <v>392</v>
      </c>
      <c r="C510" s="5"/>
      <c r="D510" s="19"/>
      <c r="E510" s="167"/>
      <c r="F510" s="42"/>
      <c r="G510" s="168" t="s">
        <v>393</v>
      </c>
      <c r="H510" s="100" t="s">
        <v>394</v>
      </c>
    </row>
    <row r="511" spans="1:9" x14ac:dyDescent="0.3">
      <c r="B511" s="58"/>
      <c r="D511" s="19"/>
      <c r="E511" s="109"/>
      <c r="F511" s="42"/>
      <c r="G511" s="42"/>
      <c r="H511" s="48"/>
    </row>
    <row r="512" spans="1:9" x14ac:dyDescent="0.3">
      <c r="A512" s="38" t="s">
        <v>395</v>
      </c>
      <c r="B512" s="200" t="s">
        <v>396</v>
      </c>
      <c r="C512" s="39" t="s">
        <v>10</v>
      </c>
      <c r="D512" s="40" t="s">
        <v>11</v>
      </c>
      <c r="E512" s="42">
        <v>10</v>
      </c>
      <c r="F512" s="42">
        <f>IF(C512="x",E512,0)</f>
        <v>10</v>
      </c>
      <c r="G512" s="42"/>
      <c r="H512" s="48" t="str">
        <f>IF(C512="x"," ",IF(C513="x"," ",#REF!))</f>
        <v xml:space="preserve"> </v>
      </c>
      <c r="I512" s="202" t="s">
        <v>397</v>
      </c>
    </row>
    <row r="513" spans="1:9" ht="34.5" customHeight="1" x14ac:dyDescent="0.3">
      <c r="A513" s="56"/>
      <c r="B513" s="200"/>
      <c r="C513" s="47"/>
      <c r="D513" s="5" t="s">
        <v>13</v>
      </c>
      <c r="E513" s="109">
        <v>0</v>
      </c>
      <c r="F513" s="42">
        <f>IF(C513="x",E513,0)</f>
        <v>0</v>
      </c>
      <c r="G513" s="42"/>
      <c r="H513" s="48" t="str">
        <f>IF(COUNTIF(C512:C513,"x")&gt;1,#REF!," ")</f>
        <v xml:space="preserve"> </v>
      </c>
      <c r="I513" s="202"/>
    </row>
    <row r="514" spans="1:9" x14ac:dyDescent="0.3">
      <c r="A514" s="56"/>
      <c r="B514" s="19" t="s">
        <v>386</v>
      </c>
      <c r="D514" s="19"/>
      <c r="E514" s="109"/>
      <c r="F514" s="42"/>
      <c r="G514" s="42"/>
      <c r="H514" s="48"/>
    </row>
    <row r="515" spans="1:9" ht="100.8" x14ac:dyDescent="0.3">
      <c r="A515" s="56"/>
      <c r="B515" s="55" t="s">
        <v>398</v>
      </c>
      <c r="D515" s="19"/>
      <c r="E515" s="109"/>
      <c r="F515" s="42"/>
      <c r="G515" s="42"/>
      <c r="H515" s="48"/>
    </row>
    <row r="516" spans="1:9" x14ac:dyDescent="0.3">
      <c r="A516" s="56"/>
      <c r="B516" s="58"/>
      <c r="D516" s="19"/>
      <c r="E516" s="109"/>
      <c r="F516" s="42"/>
      <c r="G516" s="42"/>
      <c r="H516" s="48"/>
    </row>
    <row r="517" spans="1:9" x14ac:dyDescent="0.3">
      <c r="A517" s="38" t="s">
        <v>399</v>
      </c>
      <c r="B517" s="200" t="s">
        <v>400</v>
      </c>
      <c r="C517" s="39" t="s">
        <v>10</v>
      </c>
      <c r="D517" s="40" t="s">
        <v>11</v>
      </c>
      <c r="E517" s="42">
        <v>10</v>
      </c>
      <c r="F517" s="42">
        <f>IF(C517="x",E517,0)</f>
        <v>10</v>
      </c>
      <c r="G517" s="42"/>
      <c r="H517" s="48" t="str">
        <f>IF(C517="x"," ",IF(C518="x"," ",#REF!))</f>
        <v xml:space="preserve"> </v>
      </c>
      <c r="I517" s="202" t="s">
        <v>401</v>
      </c>
    </row>
    <row r="518" spans="1:9" x14ac:dyDescent="0.3">
      <c r="A518" s="56"/>
      <c r="B518" s="200"/>
      <c r="C518" s="47"/>
      <c r="D518" s="5" t="s">
        <v>13</v>
      </c>
      <c r="E518" s="109">
        <v>0</v>
      </c>
      <c r="F518" s="42">
        <f>IF(C518="x",E518,0)</f>
        <v>0</v>
      </c>
      <c r="G518" s="42"/>
      <c r="H518" s="48" t="str">
        <f>IF(COUNTIF(C517:C518,"x")&gt;1,#REF!," ")</f>
        <v xml:space="preserve"> </v>
      </c>
      <c r="I518" s="202"/>
    </row>
    <row r="519" spans="1:9" x14ac:dyDescent="0.3">
      <c r="A519" s="56"/>
      <c r="B519" s="19" t="s">
        <v>386</v>
      </c>
      <c r="D519" s="19"/>
      <c r="E519" s="109"/>
      <c r="F519" s="42"/>
      <c r="G519" s="42"/>
      <c r="H519" s="48"/>
      <c r="I519" s="57"/>
    </row>
    <row r="520" spans="1:9" ht="129.6" x14ac:dyDescent="0.3">
      <c r="A520" s="56"/>
      <c r="B520" s="55" t="s">
        <v>402</v>
      </c>
      <c r="D520" s="19"/>
      <c r="E520" s="109"/>
      <c r="F520" s="42"/>
      <c r="G520" s="42"/>
      <c r="H520" s="48"/>
      <c r="I520" s="57"/>
    </row>
    <row r="521" spans="1:9" x14ac:dyDescent="0.3">
      <c r="A521" s="56"/>
      <c r="B521" s="19"/>
      <c r="D521" s="19"/>
      <c r="E521" s="109"/>
      <c r="F521" s="42"/>
      <c r="G521" s="42"/>
      <c r="H521" s="48"/>
      <c r="I521" s="57"/>
    </row>
    <row r="522" spans="1:9" x14ac:dyDescent="0.3">
      <c r="A522" s="56" t="s">
        <v>403</v>
      </c>
      <c r="B522" s="200" t="s">
        <v>404</v>
      </c>
      <c r="C522" s="47" t="s">
        <v>10</v>
      </c>
      <c r="D522" s="5" t="s">
        <v>11</v>
      </c>
      <c r="E522" s="109">
        <v>10</v>
      </c>
      <c r="F522" s="42">
        <f t="shared" ref="F522:F584" si="5">IF(C522="x",E522,0)</f>
        <v>10</v>
      </c>
      <c r="G522" s="42"/>
      <c r="H522" s="48" t="str">
        <f>IF(C522="x"," ",IF(C523="x"," ",#REF!))</f>
        <v xml:space="preserve"> </v>
      </c>
      <c r="I522" s="202" t="s">
        <v>405</v>
      </c>
    </row>
    <row r="523" spans="1:9" x14ac:dyDescent="0.3">
      <c r="A523" s="56"/>
      <c r="B523" s="200"/>
      <c r="C523" s="47"/>
      <c r="D523" s="5" t="s">
        <v>13</v>
      </c>
      <c r="E523" s="109">
        <v>0</v>
      </c>
      <c r="F523" s="42">
        <f t="shared" si="5"/>
        <v>0</v>
      </c>
      <c r="G523" s="42"/>
      <c r="H523" s="48" t="str">
        <f>IF(COUNTIF(C522:C523,"x")&gt;1,#REF!," ")</f>
        <v xml:space="preserve"> </v>
      </c>
      <c r="I523" s="202"/>
    </row>
    <row r="524" spans="1:9" x14ac:dyDescent="0.3">
      <c r="A524" s="56"/>
      <c r="B524" s="19" t="s">
        <v>386</v>
      </c>
      <c r="D524" s="19"/>
      <c r="E524" s="109"/>
      <c r="F524" s="42"/>
      <c r="G524" s="42"/>
      <c r="H524" s="48"/>
      <c r="I524" s="57"/>
    </row>
    <row r="525" spans="1:9" ht="115.2" x14ac:dyDescent="0.3">
      <c r="A525" s="56"/>
      <c r="B525" s="55" t="s">
        <v>406</v>
      </c>
      <c r="D525" s="19"/>
      <c r="E525" s="109"/>
      <c r="F525" s="42"/>
      <c r="G525" s="42"/>
      <c r="H525" s="48"/>
    </row>
    <row r="526" spans="1:9" x14ac:dyDescent="0.3">
      <c r="B526" s="58"/>
      <c r="D526" s="19"/>
      <c r="E526" s="109"/>
      <c r="F526" s="42"/>
      <c r="G526" s="42"/>
      <c r="H526" s="48"/>
    </row>
    <row r="527" spans="1:9" s="19" customFormat="1" x14ac:dyDescent="0.3">
      <c r="A527" s="56">
        <v>67</v>
      </c>
      <c r="B527" s="200" t="s">
        <v>407</v>
      </c>
      <c r="C527" s="47" t="s">
        <v>10</v>
      </c>
      <c r="D527" s="5" t="s">
        <v>11</v>
      </c>
      <c r="E527" s="109">
        <v>10</v>
      </c>
      <c r="F527" s="42">
        <f t="shared" si="5"/>
        <v>10</v>
      </c>
      <c r="G527" s="42"/>
      <c r="H527" s="48" t="str">
        <f>IF(C527="x"," ",IF(C528="x"," ",#REF!))</f>
        <v xml:space="preserve"> </v>
      </c>
      <c r="I527" s="202"/>
    </row>
    <row r="528" spans="1:9" s="19" customFormat="1" x14ac:dyDescent="0.3">
      <c r="A528" s="56"/>
      <c r="B528" s="200"/>
      <c r="C528" s="47"/>
      <c r="D528" s="5" t="s">
        <v>13</v>
      </c>
      <c r="E528" s="109">
        <v>0</v>
      </c>
      <c r="F528" s="42">
        <f t="shared" si="5"/>
        <v>0</v>
      </c>
      <c r="G528" s="42"/>
      <c r="H528" s="48" t="str">
        <f>IF(COUNTIF(C527:C528,"x")&gt;1,#REF!," ")</f>
        <v xml:space="preserve"> </v>
      </c>
      <c r="I528" s="202"/>
    </row>
    <row r="529" spans="1:9" s="19" customFormat="1" x14ac:dyDescent="0.3">
      <c r="A529" s="56"/>
      <c r="B529" s="19" t="s">
        <v>386</v>
      </c>
      <c r="C529" s="5"/>
      <c r="E529" s="109"/>
      <c r="F529" s="42"/>
      <c r="G529" s="42"/>
      <c r="H529" s="48"/>
      <c r="I529" s="57"/>
    </row>
    <row r="530" spans="1:9" s="19" customFormat="1" x14ac:dyDescent="0.3">
      <c r="A530" s="56"/>
      <c r="B530" s="169" t="s">
        <v>408</v>
      </c>
      <c r="C530" s="5"/>
      <c r="E530" s="109"/>
      <c r="F530" s="42"/>
      <c r="G530" s="42"/>
      <c r="H530" s="48"/>
      <c r="I530" s="57"/>
    </row>
    <row r="531" spans="1:9" s="61" customFormat="1" x14ac:dyDescent="0.3">
      <c r="A531" s="65"/>
      <c r="B531" s="66"/>
      <c r="C531" s="5"/>
      <c r="E531" s="167"/>
      <c r="F531" s="42"/>
      <c r="G531" s="42"/>
      <c r="H531" s="63"/>
      <c r="I531" s="64"/>
    </row>
    <row r="532" spans="1:9" x14ac:dyDescent="0.3">
      <c r="A532" s="56">
        <v>68</v>
      </c>
      <c r="B532" s="200" t="s">
        <v>409</v>
      </c>
      <c r="C532" s="47" t="s">
        <v>10</v>
      </c>
      <c r="D532" s="5" t="s">
        <v>11</v>
      </c>
      <c r="E532" s="109">
        <v>10</v>
      </c>
      <c r="F532" s="42">
        <f t="shared" si="5"/>
        <v>10</v>
      </c>
      <c r="G532" s="42"/>
      <c r="H532" s="48" t="str">
        <f>IF(C532="x"," ",IF(C533="x"," ",#REF!))</f>
        <v xml:space="preserve"> </v>
      </c>
      <c r="I532" s="202"/>
    </row>
    <row r="533" spans="1:9" x14ac:dyDescent="0.3">
      <c r="A533" s="56"/>
      <c r="B533" s="200"/>
      <c r="C533" s="47"/>
      <c r="D533" s="5" t="s">
        <v>29</v>
      </c>
      <c r="E533" s="109">
        <v>0</v>
      </c>
      <c r="F533" s="42">
        <f t="shared" si="5"/>
        <v>0</v>
      </c>
      <c r="G533" s="42"/>
      <c r="H533" s="48"/>
      <c r="I533" s="202"/>
    </row>
    <row r="534" spans="1:9" x14ac:dyDescent="0.3">
      <c r="B534" s="19" t="s">
        <v>386</v>
      </c>
      <c r="D534" s="19"/>
      <c r="E534" s="109"/>
      <c r="F534" s="42"/>
      <c r="G534" s="42"/>
      <c r="H534" s="48"/>
    </row>
    <row r="535" spans="1:9" x14ac:dyDescent="0.3">
      <c r="A535" s="56"/>
      <c r="B535" s="55" t="s">
        <v>410</v>
      </c>
      <c r="D535" s="19"/>
      <c r="E535" s="109"/>
      <c r="F535" s="42"/>
      <c r="G535" s="42"/>
      <c r="H535" s="48"/>
      <c r="I535" s="57"/>
    </row>
    <row r="536" spans="1:9" s="61" customFormat="1" x14ac:dyDescent="0.3">
      <c r="A536" s="65"/>
      <c r="B536" s="66"/>
      <c r="C536" s="5"/>
      <c r="E536" s="167"/>
      <c r="F536" s="42"/>
      <c r="G536" s="42"/>
      <c r="H536" s="63"/>
      <c r="I536" s="64"/>
    </row>
    <row r="537" spans="1:9" x14ac:dyDescent="0.3">
      <c r="A537" s="38" t="s">
        <v>411</v>
      </c>
      <c r="B537" s="200" t="s">
        <v>412</v>
      </c>
      <c r="C537" s="39" t="s">
        <v>10</v>
      </c>
      <c r="D537" s="40" t="s">
        <v>11</v>
      </c>
      <c r="E537" s="42">
        <v>10</v>
      </c>
      <c r="F537" s="42">
        <f t="shared" si="5"/>
        <v>10</v>
      </c>
      <c r="G537" s="42"/>
      <c r="H537" s="48" t="str">
        <f>IF(C537="x"," ",IF(C538="x"," ",#REF!))</f>
        <v xml:space="preserve"> </v>
      </c>
      <c r="I537" s="202" t="s">
        <v>413</v>
      </c>
    </row>
    <row r="538" spans="1:9" x14ac:dyDescent="0.3">
      <c r="B538" s="200"/>
      <c r="C538" s="47"/>
      <c r="D538" s="5" t="s">
        <v>13</v>
      </c>
      <c r="E538" s="109">
        <v>0</v>
      </c>
      <c r="F538" s="42">
        <f t="shared" si="5"/>
        <v>0</v>
      </c>
      <c r="G538" s="42"/>
      <c r="H538" s="48" t="str">
        <f>IF(COUNTIF(C537:C538,"x")&gt;1,#REF!," ")</f>
        <v xml:space="preserve"> </v>
      </c>
      <c r="I538" s="202"/>
    </row>
    <row r="539" spans="1:9" x14ac:dyDescent="0.3">
      <c r="B539" s="19" t="s">
        <v>386</v>
      </c>
      <c r="D539" s="19"/>
      <c r="E539" s="109"/>
      <c r="F539" s="42"/>
      <c r="G539" s="42"/>
      <c r="H539" s="48"/>
    </row>
    <row r="540" spans="1:9" ht="129.6" x14ac:dyDescent="0.3">
      <c r="B540" s="55" t="s">
        <v>414</v>
      </c>
      <c r="D540" s="19"/>
      <c r="E540" s="109"/>
      <c r="F540" s="42"/>
      <c r="G540" s="42"/>
      <c r="H540" s="48"/>
    </row>
    <row r="541" spans="1:9" x14ac:dyDescent="0.3">
      <c r="B541" s="67"/>
      <c r="D541" s="19"/>
      <c r="E541" s="109"/>
      <c r="F541" s="42"/>
      <c r="G541" s="42"/>
      <c r="H541" s="48"/>
    </row>
    <row r="542" spans="1:9" x14ac:dyDescent="0.3">
      <c r="A542" s="38" t="s">
        <v>415</v>
      </c>
      <c r="B542" s="200" t="s">
        <v>416</v>
      </c>
      <c r="C542" s="39"/>
      <c r="D542" s="132" t="s">
        <v>417</v>
      </c>
      <c r="E542" s="42">
        <v>0</v>
      </c>
      <c r="F542" s="42">
        <f t="shared" si="5"/>
        <v>0</v>
      </c>
      <c r="G542" s="42"/>
      <c r="H542" s="48" t="str">
        <f>IF(COUNTIF(C542:C545,"x")&gt;1,#REF!," ")</f>
        <v xml:space="preserve"> </v>
      </c>
      <c r="I542" s="202"/>
    </row>
    <row r="543" spans="1:9" x14ac:dyDescent="0.3">
      <c r="A543" s="56"/>
      <c r="B543" s="200"/>
      <c r="C543" s="47" t="s">
        <v>10</v>
      </c>
      <c r="D543" s="132" t="s">
        <v>418</v>
      </c>
      <c r="E543" s="42">
        <v>0</v>
      </c>
      <c r="F543" s="42">
        <f t="shared" si="5"/>
        <v>0</v>
      </c>
      <c r="G543" s="42"/>
      <c r="H543" s="48"/>
      <c r="I543" s="202"/>
    </row>
    <row r="544" spans="1:9" x14ac:dyDescent="0.3">
      <c r="A544" s="56"/>
      <c r="B544" s="200"/>
      <c r="C544" s="47"/>
      <c r="D544" s="132" t="s">
        <v>419</v>
      </c>
      <c r="E544" s="42">
        <v>0</v>
      </c>
      <c r="F544" s="42">
        <f t="shared" si="5"/>
        <v>0</v>
      </c>
      <c r="G544" s="42"/>
      <c r="H544" s="48"/>
      <c r="I544" s="202"/>
    </row>
    <row r="545" spans="1:9" x14ac:dyDescent="0.3">
      <c r="B545" s="200"/>
      <c r="C545" s="47"/>
      <c r="D545" s="132" t="s">
        <v>420</v>
      </c>
      <c r="E545" s="42">
        <v>0</v>
      </c>
      <c r="F545" s="42">
        <f t="shared" si="5"/>
        <v>0</v>
      </c>
      <c r="G545" s="42"/>
      <c r="H545" s="48"/>
      <c r="I545" s="202"/>
    </row>
    <row r="546" spans="1:9" x14ac:dyDescent="0.3">
      <c r="B546" s="58"/>
      <c r="D546" s="19"/>
      <c r="E546" s="109"/>
      <c r="F546" s="42"/>
      <c r="G546" s="42"/>
      <c r="H546" s="48"/>
    </row>
    <row r="547" spans="1:9" x14ac:dyDescent="0.3">
      <c r="A547" s="1" t="s">
        <v>421</v>
      </c>
      <c r="B547" s="200" t="s">
        <v>422</v>
      </c>
      <c r="C547" s="82" t="s">
        <v>10</v>
      </c>
      <c r="D547" s="41" t="s">
        <v>11</v>
      </c>
      <c r="E547" s="42">
        <v>10</v>
      </c>
      <c r="F547" s="42">
        <f t="shared" si="5"/>
        <v>10</v>
      </c>
      <c r="G547" s="42"/>
      <c r="H547" s="48" t="str">
        <f>IF(C547="x"," ",IF(C548="x"," ",#REF!))</f>
        <v xml:space="preserve"> </v>
      </c>
      <c r="I547" s="201" t="s">
        <v>423</v>
      </c>
    </row>
    <row r="548" spans="1:9" x14ac:dyDescent="0.3">
      <c r="B548" s="200"/>
      <c r="C548" s="82"/>
      <c r="D548" s="41" t="s">
        <v>13</v>
      </c>
      <c r="E548" s="42">
        <v>0</v>
      </c>
      <c r="F548" s="42">
        <f t="shared" si="5"/>
        <v>0</v>
      </c>
      <c r="G548" s="42"/>
      <c r="H548" s="48" t="str">
        <f>IF(COUNTIF(C547:C548,"x")&gt;1,#REF!," ")</f>
        <v xml:space="preserve"> </v>
      </c>
      <c r="I548" s="201"/>
    </row>
    <row r="549" spans="1:9" x14ac:dyDescent="0.3">
      <c r="B549" s="19" t="s">
        <v>386</v>
      </c>
      <c r="D549" s="19"/>
      <c r="E549" s="109"/>
      <c r="F549" s="42"/>
      <c r="G549" s="42"/>
      <c r="H549" s="48"/>
    </row>
    <row r="550" spans="1:9" ht="86.4" x14ac:dyDescent="0.3">
      <c r="B550" s="55" t="s">
        <v>424</v>
      </c>
      <c r="D550" s="19"/>
      <c r="E550" s="109"/>
      <c r="F550" s="42"/>
      <c r="G550" s="42"/>
      <c r="H550" s="48"/>
    </row>
    <row r="551" spans="1:9" x14ac:dyDescent="0.3">
      <c r="B551" s="67"/>
      <c r="D551" s="19"/>
      <c r="E551" s="109"/>
      <c r="F551" s="42"/>
      <c r="G551" s="42"/>
      <c r="H551" s="48"/>
      <c r="I551" s="91"/>
    </row>
    <row r="552" spans="1:9" x14ac:dyDescent="0.3">
      <c r="A552" s="1" t="s">
        <v>425</v>
      </c>
      <c r="B552" s="200" t="s">
        <v>426</v>
      </c>
      <c r="C552" s="82" t="s">
        <v>10</v>
      </c>
      <c r="D552" s="41" t="s">
        <v>11</v>
      </c>
      <c r="E552" s="42">
        <v>10</v>
      </c>
      <c r="F552" s="42">
        <f t="shared" si="5"/>
        <v>10</v>
      </c>
      <c r="G552" s="42"/>
      <c r="H552" s="48" t="str">
        <f>IF(C552="x"," ",IF(C553="x"," ",#REF!))</f>
        <v xml:space="preserve"> </v>
      </c>
      <c r="I552" s="201"/>
    </row>
    <row r="553" spans="1:9" x14ac:dyDescent="0.3">
      <c r="B553" s="200"/>
      <c r="C553" s="82"/>
      <c r="D553" s="41" t="s">
        <v>13</v>
      </c>
      <c r="E553" s="42">
        <v>0</v>
      </c>
      <c r="F553" s="42">
        <f t="shared" si="5"/>
        <v>0</v>
      </c>
      <c r="G553" s="42"/>
      <c r="H553" s="48" t="str">
        <f>IF(COUNTIF(C552:C553,"x")&gt;1,#REF!," ")</f>
        <v xml:space="preserve"> </v>
      </c>
      <c r="I553" s="201"/>
    </row>
    <row r="554" spans="1:9" x14ac:dyDescent="0.3">
      <c r="B554" s="19" t="s">
        <v>427</v>
      </c>
      <c r="D554" s="19"/>
      <c r="E554" s="109"/>
      <c r="F554" s="42"/>
      <c r="G554" s="42"/>
      <c r="H554" s="48"/>
    </row>
    <row r="555" spans="1:9" ht="100.8" x14ac:dyDescent="0.3">
      <c r="B555" s="55" t="s">
        <v>428</v>
      </c>
      <c r="D555" s="19"/>
      <c r="E555" s="109"/>
      <c r="F555" s="42"/>
      <c r="G555" s="42"/>
      <c r="H555" s="48"/>
    </row>
    <row r="556" spans="1:9" x14ac:dyDescent="0.3">
      <c r="B556" s="67"/>
      <c r="D556" s="19"/>
      <c r="E556" s="109"/>
      <c r="F556" s="42"/>
      <c r="G556" s="42"/>
      <c r="H556" s="48"/>
      <c r="I556" s="91"/>
    </row>
    <row r="557" spans="1:9" x14ac:dyDescent="0.3">
      <c r="A557" s="1" t="s">
        <v>429</v>
      </c>
      <c r="B557" s="200" t="s">
        <v>430</v>
      </c>
      <c r="C557" s="82"/>
      <c r="D557" s="41" t="s">
        <v>182</v>
      </c>
      <c r="E557" s="42">
        <v>15</v>
      </c>
      <c r="F557" s="42">
        <f t="shared" si="5"/>
        <v>0</v>
      </c>
      <c r="G557" s="42"/>
      <c r="H557" s="48" t="str">
        <f>IF(COUNTIF(C557:C561,"x")&gt;1,#REF!," ")</f>
        <v xml:space="preserve"> </v>
      </c>
    </row>
    <row r="558" spans="1:9" x14ac:dyDescent="0.3">
      <c r="B558" s="200"/>
      <c r="C558" s="82" t="s">
        <v>10</v>
      </c>
      <c r="D558" s="41" t="s">
        <v>183</v>
      </c>
      <c r="E558" s="42">
        <v>12</v>
      </c>
      <c r="F558" s="42">
        <f t="shared" si="5"/>
        <v>12</v>
      </c>
      <c r="G558" s="42"/>
      <c r="H558" s="48"/>
    </row>
    <row r="559" spans="1:9" x14ac:dyDescent="0.3">
      <c r="B559" s="200"/>
      <c r="C559" s="82"/>
      <c r="D559" s="41" t="s">
        <v>184</v>
      </c>
      <c r="E559" s="42">
        <v>8</v>
      </c>
      <c r="F559" s="42">
        <f t="shared" si="5"/>
        <v>0</v>
      </c>
      <c r="G559" s="42"/>
    </row>
    <row r="560" spans="1:9" x14ac:dyDescent="0.3">
      <c r="B560" s="200"/>
      <c r="C560" s="82"/>
      <c r="D560" s="41" t="s">
        <v>185</v>
      </c>
      <c r="E560" s="42">
        <v>4</v>
      </c>
      <c r="F560" s="42">
        <f t="shared" si="5"/>
        <v>0</v>
      </c>
      <c r="G560" s="42"/>
    </row>
    <row r="561" spans="1:9" x14ac:dyDescent="0.3">
      <c r="B561" s="200"/>
      <c r="C561" s="82"/>
      <c r="D561" s="41" t="s">
        <v>186</v>
      </c>
      <c r="E561" s="42">
        <v>0</v>
      </c>
      <c r="F561" s="42">
        <f t="shared" si="5"/>
        <v>0</v>
      </c>
      <c r="G561" s="42"/>
    </row>
    <row r="562" spans="1:9" x14ac:dyDescent="0.3">
      <c r="B562" s="67"/>
      <c r="D562" s="19"/>
      <c r="E562" s="109"/>
      <c r="F562" s="42"/>
      <c r="G562" s="42"/>
      <c r="H562" s="48"/>
      <c r="I562" s="91"/>
    </row>
    <row r="563" spans="1:9" s="19" customFormat="1" x14ac:dyDescent="0.3">
      <c r="A563" s="38">
        <v>71</v>
      </c>
      <c r="B563" s="200" t="s">
        <v>431</v>
      </c>
      <c r="C563" s="39" t="s">
        <v>10</v>
      </c>
      <c r="D563" s="40" t="s">
        <v>11</v>
      </c>
      <c r="E563" s="109">
        <v>10</v>
      </c>
      <c r="F563" s="42">
        <f t="shared" si="5"/>
        <v>10</v>
      </c>
      <c r="G563" s="42"/>
      <c r="H563" s="48" t="str">
        <f>IF(C563="x"," ",IF(C564="x"," ",#REF!))</f>
        <v xml:space="preserve"> </v>
      </c>
      <c r="I563" s="202"/>
    </row>
    <row r="564" spans="1:9" s="19" customFormat="1" x14ac:dyDescent="0.3">
      <c r="A564" s="56"/>
      <c r="B564" s="200"/>
      <c r="C564" s="47"/>
      <c r="D564" s="5" t="s">
        <v>13</v>
      </c>
      <c r="E564" s="109">
        <v>0</v>
      </c>
      <c r="F564" s="42">
        <f t="shared" si="5"/>
        <v>0</v>
      </c>
      <c r="G564" s="42"/>
      <c r="H564" s="48" t="str">
        <f>IF(COUNTIF(C563:C564,"x")&gt;1,#REF!," ")</f>
        <v xml:space="preserve"> </v>
      </c>
      <c r="I564" s="202"/>
    </row>
    <row r="565" spans="1:9" s="19" customFormat="1" x14ac:dyDescent="0.3">
      <c r="A565" s="56"/>
      <c r="B565" s="19" t="s">
        <v>386</v>
      </c>
      <c r="C565" s="5"/>
      <c r="E565" s="109"/>
      <c r="F565" s="42"/>
      <c r="G565" s="42"/>
      <c r="H565" s="48"/>
      <c r="I565" s="57"/>
    </row>
    <row r="566" spans="1:9" s="19" customFormat="1" ht="72" x14ac:dyDescent="0.3">
      <c r="A566" s="56"/>
      <c r="B566" s="55" t="s">
        <v>432</v>
      </c>
      <c r="C566" s="5"/>
      <c r="E566" s="109"/>
      <c r="F566" s="42"/>
      <c r="G566" s="42"/>
      <c r="H566" s="48"/>
      <c r="I566" s="57"/>
    </row>
    <row r="567" spans="1:9" x14ac:dyDescent="0.3">
      <c r="A567" s="56"/>
      <c r="B567" s="19"/>
      <c r="D567" s="19"/>
      <c r="E567" s="109"/>
      <c r="F567" s="42"/>
      <c r="G567" s="42"/>
      <c r="H567" s="48"/>
      <c r="I567" s="57"/>
    </row>
    <row r="568" spans="1:9" x14ac:dyDescent="0.3">
      <c r="A568" s="1">
        <v>72</v>
      </c>
      <c r="B568" s="200" t="s">
        <v>433</v>
      </c>
      <c r="C568" s="47" t="s">
        <v>10</v>
      </c>
      <c r="D568" s="5" t="s">
        <v>11</v>
      </c>
      <c r="E568" s="109">
        <v>10</v>
      </c>
      <c r="F568" s="42">
        <f t="shared" si="5"/>
        <v>10</v>
      </c>
      <c r="G568" s="42"/>
      <c r="H568" s="48" t="str">
        <f>IF(C568="x"," ",IF(C569="x"," ",#REF!))</f>
        <v xml:space="preserve"> </v>
      </c>
      <c r="I568" s="202"/>
    </row>
    <row r="569" spans="1:9" x14ac:dyDescent="0.3">
      <c r="B569" s="200"/>
      <c r="C569" s="47"/>
      <c r="D569" s="5" t="s">
        <v>13</v>
      </c>
      <c r="E569" s="109">
        <v>0</v>
      </c>
      <c r="F569" s="42">
        <f t="shared" si="5"/>
        <v>0</v>
      </c>
      <c r="G569" s="42"/>
      <c r="H569" s="48" t="str">
        <f>IF(COUNTIF(C568:C569,"x")&gt;1,#REF!," ")</f>
        <v xml:space="preserve"> </v>
      </c>
      <c r="I569" s="202"/>
    </row>
    <row r="570" spans="1:9" x14ac:dyDescent="0.3">
      <c r="A570" s="56"/>
      <c r="B570" s="19" t="s">
        <v>386</v>
      </c>
      <c r="D570" s="19"/>
      <c r="E570" s="109"/>
      <c r="F570" s="42"/>
      <c r="G570" s="42"/>
      <c r="H570" s="48"/>
      <c r="I570" s="57"/>
    </row>
    <row r="571" spans="1:9" ht="72" x14ac:dyDescent="0.3">
      <c r="B571" s="55" t="s">
        <v>432</v>
      </c>
      <c r="D571" s="19"/>
      <c r="E571" s="109"/>
      <c r="F571" s="42"/>
      <c r="G571" s="42"/>
      <c r="H571" s="48"/>
    </row>
    <row r="572" spans="1:9" x14ac:dyDescent="0.3">
      <c r="A572" s="56"/>
      <c r="B572" s="19"/>
      <c r="D572" s="19"/>
      <c r="E572" s="109"/>
      <c r="F572" s="42"/>
      <c r="G572" s="42"/>
      <c r="H572" s="48"/>
      <c r="I572" s="57"/>
    </row>
    <row r="573" spans="1:9" x14ac:dyDescent="0.3">
      <c r="A573" s="38">
        <v>73</v>
      </c>
      <c r="B573" s="200" t="s">
        <v>434</v>
      </c>
      <c r="C573" s="39" t="s">
        <v>10</v>
      </c>
      <c r="D573" s="40" t="s">
        <v>11</v>
      </c>
      <c r="E573" s="109">
        <v>10</v>
      </c>
      <c r="F573" s="42">
        <f t="shared" si="5"/>
        <v>10</v>
      </c>
      <c r="G573" s="42"/>
      <c r="H573" s="48" t="str">
        <f>IF(C573="x"," ",IF(C574="x"," ",#REF!))</f>
        <v xml:space="preserve"> </v>
      </c>
      <c r="I573" s="202"/>
    </row>
    <row r="574" spans="1:9" x14ac:dyDescent="0.3">
      <c r="A574" s="56"/>
      <c r="B574" s="200"/>
      <c r="C574" s="47"/>
      <c r="D574" s="5" t="s">
        <v>13</v>
      </c>
      <c r="E574" s="109">
        <v>0</v>
      </c>
      <c r="F574" s="42">
        <f t="shared" si="5"/>
        <v>0</v>
      </c>
      <c r="G574" s="42"/>
      <c r="H574" s="48" t="str">
        <f>IF(COUNTIF(C573:C574,"x")&gt;1,#REF!," ")</f>
        <v xml:space="preserve"> </v>
      </c>
      <c r="I574" s="202"/>
    </row>
    <row r="575" spans="1:9" x14ac:dyDescent="0.3">
      <c r="A575" s="56"/>
      <c r="B575" s="19" t="s">
        <v>435</v>
      </c>
      <c r="D575" s="19"/>
      <c r="E575" s="109"/>
      <c r="F575" s="42"/>
      <c r="G575" s="42"/>
      <c r="H575" s="48"/>
      <c r="I575" s="57"/>
    </row>
    <row r="576" spans="1:9" ht="100.8" x14ac:dyDescent="0.3">
      <c r="A576" s="56"/>
      <c r="B576" s="55" t="s">
        <v>436</v>
      </c>
      <c r="D576" s="19"/>
      <c r="E576" s="109"/>
      <c r="F576" s="42"/>
      <c r="G576" s="42"/>
      <c r="H576" s="48"/>
      <c r="I576" s="57"/>
    </row>
    <row r="577" spans="1:9" x14ac:dyDescent="0.3">
      <c r="A577" s="56"/>
      <c r="B577" s="19"/>
      <c r="D577" s="19"/>
      <c r="E577" s="109"/>
      <c r="F577" s="42"/>
      <c r="G577" s="42"/>
      <c r="H577" s="48"/>
      <c r="I577" s="57"/>
    </row>
    <row r="578" spans="1:9" x14ac:dyDescent="0.3">
      <c r="A578" s="1">
        <v>74</v>
      </c>
      <c r="B578" s="200" t="s">
        <v>437</v>
      </c>
      <c r="C578" s="47" t="s">
        <v>10</v>
      </c>
      <c r="D578" s="5" t="s">
        <v>11</v>
      </c>
      <c r="E578" s="109">
        <v>10</v>
      </c>
      <c r="F578" s="42">
        <f t="shared" si="5"/>
        <v>10</v>
      </c>
      <c r="G578" s="42"/>
      <c r="H578" s="48" t="str">
        <f>IF(C578="x"," ",IF(C579="x"," ",#REF!))</f>
        <v xml:space="preserve"> </v>
      </c>
      <c r="I578" s="202"/>
    </row>
    <row r="579" spans="1:9" x14ac:dyDescent="0.3">
      <c r="B579" s="200"/>
      <c r="C579" s="47"/>
      <c r="D579" s="5" t="s">
        <v>13</v>
      </c>
      <c r="E579" s="109">
        <v>0</v>
      </c>
      <c r="F579" s="42">
        <f t="shared" si="5"/>
        <v>0</v>
      </c>
      <c r="G579" s="42"/>
      <c r="H579" s="48" t="str">
        <f>IF(COUNTIF(C578:C579,"x")&gt;1,#REF!," ")</f>
        <v xml:space="preserve"> </v>
      </c>
      <c r="I579" s="202"/>
    </row>
    <row r="580" spans="1:9" x14ac:dyDescent="0.3">
      <c r="A580" s="56"/>
      <c r="B580" s="19" t="s">
        <v>386</v>
      </c>
      <c r="D580" s="19"/>
      <c r="E580" s="109"/>
      <c r="F580" s="42"/>
      <c r="G580" s="42"/>
      <c r="H580" s="48"/>
      <c r="I580" s="57"/>
    </row>
    <row r="581" spans="1:9" ht="28.8" x14ac:dyDescent="0.3">
      <c r="B581" s="55" t="s">
        <v>438</v>
      </c>
      <c r="D581" s="19"/>
      <c r="E581" s="109"/>
      <c r="F581" s="42"/>
      <c r="G581" s="42"/>
      <c r="H581" s="48"/>
    </row>
    <row r="582" spans="1:9" x14ac:dyDescent="0.3">
      <c r="A582" s="56"/>
      <c r="B582" s="19"/>
      <c r="D582" s="19"/>
      <c r="E582" s="109"/>
      <c r="F582" s="42"/>
      <c r="G582" s="42"/>
      <c r="H582" s="48"/>
      <c r="I582" s="57"/>
    </row>
    <row r="583" spans="1:9" x14ac:dyDescent="0.3">
      <c r="A583" s="38">
        <v>75</v>
      </c>
      <c r="B583" s="200" t="s">
        <v>439</v>
      </c>
      <c r="C583" s="39"/>
      <c r="D583" s="40" t="s">
        <v>11</v>
      </c>
      <c r="E583" s="109">
        <v>10</v>
      </c>
      <c r="F583" s="42">
        <f t="shared" si="5"/>
        <v>0</v>
      </c>
      <c r="G583" s="42"/>
      <c r="H583" s="48" t="str">
        <f>IF(C583="x"," ",IF(C584="x"," ",#REF!))</f>
        <v xml:space="preserve"> </v>
      </c>
      <c r="I583" s="202"/>
    </row>
    <row r="584" spans="1:9" x14ac:dyDescent="0.3">
      <c r="B584" s="200"/>
      <c r="C584" s="47" t="s">
        <v>10</v>
      </c>
      <c r="D584" s="5" t="s">
        <v>13</v>
      </c>
      <c r="E584" s="109">
        <v>0</v>
      </c>
      <c r="F584" s="42">
        <f t="shared" si="5"/>
        <v>0</v>
      </c>
      <c r="G584" s="42"/>
      <c r="H584" s="48" t="str">
        <f>IF(COUNTIF(C583:C584,"x")&gt;1,#REF!," ")</f>
        <v xml:space="preserve"> </v>
      </c>
      <c r="I584" s="202"/>
    </row>
    <row r="585" spans="1:9" x14ac:dyDescent="0.3">
      <c r="B585" s="19" t="s">
        <v>440</v>
      </c>
      <c r="D585" s="19"/>
      <c r="E585" s="109"/>
      <c r="F585" s="42"/>
      <c r="G585" s="42"/>
      <c r="H585" s="48"/>
    </row>
    <row r="586" spans="1:9" x14ac:dyDescent="0.3">
      <c r="B586" s="55" t="s">
        <v>441</v>
      </c>
      <c r="D586" s="19"/>
      <c r="E586" s="109"/>
      <c r="F586" s="42"/>
      <c r="G586" s="42"/>
      <c r="H586" s="48"/>
    </row>
    <row r="587" spans="1:9" x14ac:dyDescent="0.3">
      <c r="B587" s="67"/>
      <c r="D587" s="19"/>
      <c r="E587" s="109"/>
      <c r="F587" s="42"/>
      <c r="G587" s="42"/>
      <c r="H587" s="48"/>
    </row>
    <row r="588" spans="1:9" x14ac:dyDescent="0.3">
      <c r="A588" s="38">
        <v>76</v>
      </c>
      <c r="B588" s="200" t="s">
        <v>442</v>
      </c>
      <c r="C588" s="39"/>
      <c r="D588" s="40" t="s">
        <v>11</v>
      </c>
      <c r="E588" s="109">
        <v>10</v>
      </c>
      <c r="F588" s="42">
        <f t="shared" ref="F588:F646" si="6">IF(C588="x",E588,0)</f>
        <v>0</v>
      </c>
      <c r="G588" s="42"/>
      <c r="H588" s="48" t="str">
        <f>IF(C588="x"," ",IF(C589="x"," ",#REF!))</f>
        <v xml:space="preserve"> </v>
      </c>
      <c r="I588" s="202"/>
    </row>
    <row r="589" spans="1:9" x14ac:dyDescent="0.3">
      <c r="B589" s="200"/>
      <c r="C589" s="47" t="s">
        <v>10</v>
      </c>
      <c r="D589" s="5" t="s">
        <v>13</v>
      </c>
      <c r="E589" s="109">
        <v>0</v>
      </c>
      <c r="F589" s="42">
        <f t="shared" si="6"/>
        <v>0</v>
      </c>
      <c r="G589" s="42"/>
      <c r="H589" s="48" t="str">
        <f>IF(COUNTIF(C588:C589,"x")&gt;1,#REF!," ")</f>
        <v xml:space="preserve"> </v>
      </c>
      <c r="I589" s="202"/>
    </row>
    <row r="590" spans="1:9" x14ac:dyDescent="0.3">
      <c r="B590" s="19" t="s">
        <v>440</v>
      </c>
      <c r="D590" s="19"/>
      <c r="E590" s="109"/>
      <c r="F590" s="42"/>
      <c r="G590" s="42"/>
      <c r="H590" s="48"/>
    </row>
    <row r="591" spans="1:9" x14ac:dyDescent="0.3">
      <c r="B591" s="55" t="s">
        <v>441</v>
      </c>
      <c r="D591" s="19"/>
      <c r="E591" s="109"/>
      <c r="F591" s="42"/>
      <c r="G591" s="42"/>
      <c r="H591" s="48"/>
    </row>
    <row r="592" spans="1:9" x14ac:dyDescent="0.3">
      <c r="B592" s="67"/>
      <c r="D592" s="19"/>
      <c r="E592" s="109"/>
      <c r="F592" s="42"/>
      <c r="G592" s="42"/>
      <c r="H592" s="48"/>
    </row>
    <row r="593" spans="1:9" s="61" customFormat="1" x14ac:dyDescent="0.3">
      <c r="A593" s="56">
        <v>77</v>
      </c>
      <c r="B593" s="204" t="s">
        <v>443</v>
      </c>
      <c r="C593" s="47" t="s">
        <v>10</v>
      </c>
      <c r="D593" s="5" t="s">
        <v>11</v>
      </c>
      <c r="E593" s="109">
        <v>20</v>
      </c>
      <c r="F593" s="42">
        <f t="shared" si="6"/>
        <v>20</v>
      </c>
      <c r="G593" s="42"/>
      <c r="H593" s="48" t="str">
        <f>IF(C593="x"," ",IF(C594="x"," ",#REF!))</f>
        <v xml:space="preserve"> </v>
      </c>
      <c r="I593" s="64"/>
    </row>
    <row r="594" spans="1:9" s="61" customFormat="1" x14ac:dyDescent="0.3">
      <c r="A594" s="65"/>
      <c r="B594" s="204"/>
      <c r="C594" s="47"/>
      <c r="D594" s="5" t="s">
        <v>13</v>
      </c>
      <c r="E594" s="109">
        <v>0</v>
      </c>
      <c r="F594" s="42">
        <f t="shared" si="6"/>
        <v>0</v>
      </c>
      <c r="G594" s="42"/>
      <c r="H594" s="48"/>
      <c r="I594" s="64"/>
    </row>
    <row r="595" spans="1:9" s="61" customFormat="1" x14ac:dyDescent="0.3">
      <c r="A595" s="65"/>
      <c r="B595" s="204"/>
      <c r="C595" s="60"/>
      <c r="D595" s="5"/>
      <c r="E595" s="167"/>
      <c r="F595" s="42"/>
      <c r="G595" s="42"/>
      <c r="H595" s="63"/>
      <c r="I595" s="64"/>
    </row>
    <row r="596" spans="1:9" s="61" customFormat="1" x14ac:dyDescent="0.3">
      <c r="A596" s="65"/>
      <c r="B596" s="19" t="s">
        <v>268</v>
      </c>
      <c r="C596" s="5"/>
      <c r="D596" s="19"/>
      <c r="E596" s="167"/>
      <c r="F596" s="42"/>
      <c r="G596" s="42"/>
      <c r="H596" s="63"/>
      <c r="I596" s="64"/>
    </row>
    <row r="597" spans="1:9" s="61" customFormat="1" ht="72" x14ac:dyDescent="0.3">
      <c r="A597" s="65"/>
      <c r="B597" s="55" t="s">
        <v>444</v>
      </c>
      <c r="C597" s="5"/>
      <c r="D597" s="19"/>
      <c r="E597" s="167"/>
      <c r="F597" s="42"/>
      <c r="G597" s="42"/>
      <c r="H597" s="63"/>
      <c r="I597" s="64"/>
    </row>
    <row r="598" spans="1:9" x14ac:dyDescent="0.3">
      <c r="B598" s="58"/>
      <c r="D598" s="19"/>
      <c r="E598" s="109"/>
      <c r="F598" s="42"/>
      <c r="G598" s="42"/>
      <c r="H598" s="48"/>
    </row>
    <row r="599" spans="1:9" ht="15.6" x14ac:dyDescent="0.3">
      <c r="B599" s="170" t="s">
        <v>445</v>
      </c>
      <c r="C599" s="171"/>
      <c r="D599" s="171"/>
      <c r="E599" s="171"/>
      <c r="F599" s="172">
        <f>SUM(F600:F675)</f>
        <v>145</v>
      </c>
      <c r="G599" s="171"/>
      <c r="H599" s="173"/>
      <c r="I599" s="171"/>
    </row>
    <row r="600" spans="1:9" x14ac:dyDescent="0.3">
      <c r="A600" s="56">
        <v>78</v>
      </c>
      <c r="B600" s="200" t="s">
        <v>446</v>
      </c>
      <c r="C600" s="47" t="s">
        <v>10</v>
      </c>
      <c r="D600" s="5" t="s">
        <v>11</v>
      </c>
      <c r="E600" s="109">
        <v>10</v>
      </c>
      <c r="F600" s="42">
        <f t="shared" si="6"/>
        <v>10</v>
      </c>
      <c r="G600" s="42"/>
      <c r="H600" s="48" t="str">
        <f>IF(C600="x"," ",IF(C601="x"," ",#REF!))</f>
        <v xml:space="preserve"> </v>
      </c>
      <c r="I600" s="202" t="s">
        <v>447</v>
      </c>
    </row>
    <row r="601" spans="1:9" x14ac:dyDescent="0.3">
      <c r="A601" s="56"/>
      <c r="B601" s="200"/>
      <c r="C601" s="47"/>
      <c r="D601" s="5" t="s">
        <v>13</v>
      </c>
      <c r="E601" s="109">
        <v>0</v>
      </c>
      <c r="F601" s="42">
        <f t="shared" si="6"/>
        <v>0</v>
      </c>
      <c r="G601" s="42"/>
      <c r="H601" s="48" t="str">
        <f>IF(COUNTIF(C600:C601,"x")&gt;1,#REF!," ")</f>
        <v xml:space="preserve"> </v>
      </c>
      <c r="I601" s="202"/>
    </row>
    <row r="602" spans="1:9" x14ac:dyDescent="0.3">
      <c r="B602" s="19"/>
      <c r="D602" s="19"/>
      <c r="E602" s="109"/>
      <c r="F602" s="42"/>
      <c r="G602" s="42"/>
      <c r="H602" s="48"/>
      <c r="I602" s="57"/>
    </row>
    <row r="603" spans="1:9" s="19" customFormat="1" x14ac:dyDescent="0.3">
      <c r="A603" s="56">
        <v>79</v>
      </c>
      <c r="B603" s="200" t="s">
        <v>448</v>
      </c>
      <c r="C603" s="47" t="s">
        <v>10</v>
      </c>
      <c r="D603" s="5" t="s">
        <v>11</v>
      </c>
      <c r="E603" s="109">
        <v>15</v>
      </c>
      <c r="F603" s="42">
        <f t="shared" si="6"/>
        <v>15</v>
      </c>
      <c r="G603" s="42"/>
      <c r="H603" s="48" t="str">
        <f>IF(C603="x"," ",IF(C604="x"," ",#REF!))</f>
        <v xml:space="preserve"> </v>
      </c>
      <c r="I603" s="202"/>
    </row>
    <row r="604" spans="1:9" s="19" customFormat="1" ht="29.25" customHeight="1" x14ac:dyDescent="0.3">
      <c r="A604" s="56"/>
      <c r="B604" s="200"/>
      <c r="C604" s="47"/>
      <c r="D604" s="5" t="s">
        <v>29</v>
      </c>
      <c r="E604" s="109">
        <v>0</v>
      </c>
      <c r="F604" s="42">
        <f t="shared" si="6"/>
        <v>0</v>
      </c>
      <c r="G604" s="42"/>
      <c r="H604" s="48" t="str">
        <f>IF(COUNTIF(C603:C604,"x")&gt;1,#REF!," ")</f>
        <v xml:space="preserve"> </v>
      </c>
      <c r="I604" s="202"/>
    </row>
    <row r="605" spans="1:9" s="19" customFormat="1" x14ac:dyDescent="0.3">
      <c r="A605" s="56"/>
      <c r="B605" s="19" t="s">
        <v>449</v>
      </c>
      <c r="C605" s="5"/>
      <c r="E605" s="109"/>
      <c r="F605" s="42"/>
      <c r="G605" s="42"/>
      <c r="H605" s="48"/>
      <c r="I605" s="57"/>
    </row>
    <row r="606" spans="1:9" s="19" customFormat="1" ht="409.6" x14ac:dyDescent="0.3">
      <c r="A606" s="56"/>
      <c r="B606" s="55" t="s">
        <v>450</v>
      </c>
      <c r="C606" s="5"/>
      <c r="E606" s="109"/>
      <c r="F606" s="42"/>
      <c r="G606" s="42"/>
      <c r="H606" s="48"/>
      <c r="I606" s="57"/>
    </row>
    <row r="607" spans="1:9" s="19" customFormat="1" x14ac:dyDescent="0.3">
      <c r="A607" s="56"/>
      <c r="B607" s="58"/>
      <c r="C607" s="5"/>
      <c r="E607" s="109"/>
      <c r="F607" s="42"/>
      <c r="G607" s="42"/>
      <c r="H607" s="48"/>
      <c r="I607" s="57"/>
    </row>
    <row r="608" spans="1:9" s="19" customFormat="1" x14ac:dyDescent="0.3">
      <c r="A608" s="56" t="s">
        <v>451</v>
      </c>
      <c r="B608" s="200" t="s">
        <v>452</v>
      </c>
      <c r="C608" s="47" t="s">
        <v>10</v>
      </c>
      <c r="D608" s="5" t="s">
        <v>11</v>
      </c>
      <c r="E608" s="109">
        <v>10</v>
      </c>
      <c r="F608" s="42">
        <f t="shared" si="6"/>
        <v>10</v>
      </c>
      <c r="G608" s="42"/>
      <c r="H608" s="48" t="str">
        <f>IF(C608="x"," ",IF(C609="x"," ",#REF!))</f>
        <v xml:space="preserve"> </v>
      </c>
      <c r="I608" s="202"/>
    </row>
    <row r="609" spans="1:9" s="19" customFormat="1" x14ac:dyDescent="0.3">
      <c r="A609" s="56"/>
      <c r="B609" s="200"/>
      <c r="C609" s="47"/>
      <c r="D609" s="5" t="s">
        <v>13</v>
      </c>
      <c r="E609" s="109">
        <v>0</v>
      </c>
      <c r="F609" s="42">
        <f t="shared" si="6"/>
        <v>0</v>
      </c>
      <c r="G609" s="42"/>
      <c r="H609" s="48" t="str">
        <f>IF(COUNTIF(C608:C609,"x")&gt;1,#REF!," ")</f>
        <v xml:space="preserve"> </v>
      </c>
      <c r="I609" s="202"/>
    </row>
    <row r="610" spans="1:9" s="19" customFormat="1" x14ac:dyDescent="0.3">
      <c r="A610" s="56"/>
      <c r="B610" s="19" t="s">
        <v>453</v>
      </c>
      <c r="C610" s="5"/>
      <c r="E610" s="109"/>
      <c r="F610" s="42"/>
      <c r="G610" s="42"/>
      <c r="H610" s="48"/>
      <c r="I610" s="57"/>
    </row>
    <row r="611" spans="1:9" s="19" customFormat="1" ht="72" x14ac:dyDescent="0.3">
      <c r="A611" s="56"/>
      <c r="B611" s="55" t="s">
        <v>454</v>
      </c>
      <c r="C611" s="5"/>
      <c r="E611" s="109"/>
      <c r="F611" s="42"/>
      <c r="G611" s="42"/>
      <c r="H611" s="48"/>
      <c r="I611" s="57"/>
    </row>
    <row r="612" spans="1:9" s="19" customFormat="1" x14ac:dyDescent="0.3">
      <c r="A612" s="56"/>
      <c r="B612" s="58"/>
      <c r="C612" s="5"/>
      <c r="E612" s="109"/>
      <c r="F612" s="42"/>
      <c r="G612" s="42"/>
      <c r="H612" s="48"/>
      <c r="I612" s="57"/>
    </row>
    <row r="613" spans="1:9" s="19" customFormat="1" ht="29.1" customHeight="1" x14ac:dyDescent="0.3">
      <c r="A613" s="56" t="s">
        <v>455</v>
      </c>
      <c r="B613" s="206" t="s">
        <v>456</v>
      </c>
      <c r="C613" s="47" t="s">
        <v>10</v>
      </c>
      <c r="D613" s="5" t="s">
        <v>11</v>
      </c>
      <c r="E613" s="109">
        <v>10</v>
      </c>
      <c r="F613" s="42">
        <f t="shared" si="6"/>
        <v>10</v>
      </c>
      <c r="G613" s="42"/>
      <c r="H613" s="48" t="str">
        <f>IF(C613="x"," ",IF(C614="x"," ",#REF!))</f>
        <v xml:space="preserve"> </v>
      </c>
      <c r="I613" s="57"/>
    </row>
    <row r="614" spans="1:9" s="19" customFormat="1" x14ac:dyDescent="0.3">
      <c r="A614" s="56"/>
      <c r="B614" s="206"/>
      <c r="C614" s="47"/>
      <c r="D614" s="5" t="s">
        <v>13</v>
      </c>
      <c r="E614" s="109">
        <v>0</v>
      </c>
      <c r="F614" s="42">
        <f t="shared" si="6"/>
        <v>0</v>
      </c>
      <c r="G614" s="42"/>
      <c r="H614" s="48" t="str">
        <f>IF(COUNTIF(C613:C614,"x")&gt;1,#REF!," ")</f>
        <v xml:space="preserve"> </v>
      </c>
      <c r="I614" s="57"/>
    </row>
    <row r="615" spans="1:9" s="19" customFormat="1" x14ac:dyDescent="0.3">
      <c r="A615" s="56"/>
      <c r="B615" s="19" t="s">
        <v>457</v>
      </c>
      <c r="C615" s="60"/>
      <c r="D615" s="5"/>
      <c r="E615" s="109"/>
      <c r="F615" s="42"/>
      <c r="G615" s="42"/>
      <c r="H615" s="48"/>
      <c r="I615" s="57"/>
    </row>
    <row r="616" spans="1:9" s="19" customFormat="1" ht="187.2" x14ac:dyDescent="0.3">
      <c r="A616" s="56"/>
      <c r="B616" s="55" t="s">
        <v>458</v>
      </c>
      <c r="C616" s="5"/>
      <c r="E616" s="109"/>
      <c r="F616" s="42"/>
      <c r="G616" s="42"/>
      <c r="H616" s="48"/>
      <c r="I616" s="57"/>
    </row>
    <row r="617" spans="1:9" s="61" customFormat="1" x14ac:dyDescent="0.3">
      <c r="A617" s="65"/>
      <c r="B617" s="66"/>
      <c r="C617" s="5"/>
      <c r="E617" s="167"/>
      <c r="F617" s="42"/>
      <c r="G617" s="42"/>
      <c r="H617" s="63"/>
      <c r="I617" s="64"/>
    </row>
    <row r="618" spans="1:9" x14ac:dyDescent="0.3">
      <c r="A618" s="1" t="s">
        <v>459</v>
      </c>
      <c r="B618" s="200" t="s">
        <v>460</v>
      </c>
      <c r="C618" s="82"/>
      <c r="D618" s="41" t="s">
        <v>461</v>
      </c>
      <c r="E618" s="42">
        <v>10</v>
      </c>
      <c r="F618" s="42">
        <f t="shared" si="6"/>
        <v>0</v>
      </c>
      <c r="G618" s="42"/>
      <c r="H618" s="43" t="str">
        <f>IF(C618="x"," ",IF(C619="x"," ",IF(C620="x"," ",IF(C621="x"," ",IF(C622="x"," ",#REF!)))))</f>
        <v xml:space="preserve"> </v>
      </c>
    </row>
    <row r="619" spans="1:9" x14ac:dyDescent="0.3">
      <c r="B619" s="200"/>
      <c r="C619" s="82"/>
      <c r="D619" s="41" t="s">
        <v>462</v>
      </c>
      <c r="E619" s="42">
        <v>10</v>
      </c>
      <c r="F619" s="42">
        <f t="shared" si="6"/>
        <v>0</v>
      </c>
      <c r="G619" s="42"/>
      <c r="H619" s="48" t="str">
        <f>IF(COUNTIF(C618:C622,"x")&gt;1,#REF!," ")</f>
        <v xml:space="preserve"> </v>
      </c>
    </row>
    <row r="620" spans="1:9" x14ac:dyDescent="0.3">
      <c r="B620" s="200"/>
      <c r="C620" s="82"/>
      <c r="D620" s="41" t="s">
        <v>463</v>
      </c>
      <c r="E620" s="42">
        <v>10</v>
      </c>
      <c r="F620" s="42">
        <f t="shared" si="6"/>
        <v>0</v>
      </c>
      <c r="G620" s="42"/>
    </row>
    <row r="621" spans="1:9" x14ac:dyDescent="0.3">
      <c r="B621" s="200"/>
      <c r="C621" s="82" t="s">
        <v>10</v>
      </c>
      <c r="D621" s="41" t="s">
        <v>464</v>
      </c>
      <c r="E621" s="42">
        <v>10</v>
      </c>
      <c r="F621" s="42">
        <f t="shared" si="6"/>
        <v>10</v>
      </c>
      <c r="G621" s="42"/>
    </row>
    <row r="622" spans="1:9" x14ac:dyDescent="0.3">
      <c r="B622" s="200"/>
      <c r="C622" s="82"/>
      <c r="D622" s="41" t="s">
        <v>168</v>
      </c>
      <c r="E622" s="42">
        <v>0</v>
      </c>
      <c r="F622" s="42">
        <f t="shared" si="6"/>
        <v>0</v>
      </c>
      <c r="G622" s="42"/>
    </row>
    <row r="623" spans="1:9" x14ac:dyDescent="0.3">
      <c r="A623" s="56"/>
      <c r="B623" s="19"/>
      <c r="D623" s="19"/>
      <c r="E623" s="109"/>
      <c r="F623" s="42"/>
      <c r="G623" s="42"/>
      <c r="H623" s="48"/>
      <c r="I623" s="57"/>
    </row>
    <row r="624" spans="1:9" x14ac:dyDescent="0.3">
      <c r="A624" s="56" t="s">
        <v>465</v>
      </c>
      <c r="B624" s="200" t="s">
        <v>466</v>
      </c>
      <c r="C624" s="47" t="s">
        <v>10</v>
      </c>
      <c r="D624" s="5" t="s">
        <v>467</v>
      </c>
      <c r="E624" s="109">
        <v>10</v>
      </c>
      <c r="F624" s="42">
        <f t="shared" si="6"/>
        <v>10</v>
      </c>
      <c r="G624" s="42"/>
      <c r="H624" s="48" t="str">
        <f>IF(C624="x"," ",IF(C625="x"," ",IF(C626="x"," ",#REF!)))</f>
        <v xml:space="preserve"> </v>
      </c>
      <c r="I624" s="202"/>
    </row>
    <row r="625" spans="1:9" x14ac:dyDescent="0.3">
      <c r="A625" s="56"/>
      <c r="B625" s="200"/>
      <c r="C625" s="47"/>
      <c r="D625" s="5" t="s">
        <v>468</v>
      </c>
      <c r="E625" s="109">
        <v>5</v>
      </c>
      <c r="F625" s="42">
        <f t="shared" si="6"/>
        <v>0</v>
      </c>
      <c r="G625" s="42"/>
      <c r="H625" s="48" t="str">
        <f>IF(COUNTIF(C624:C626,"x")&gt;1,#REF!," ")</f>
        <v xml:space="preserve"> </v>
      </c>
      <c r="I625" s="202"/>
    </row>
    <row r="626" spans="1:9" x14ac:dyDescent="0.3">
      <c r="A626" s="56"/>
      <c r="B626" s="200"/>
      <c r="C626" s="47"/>
      <c r="D626" s="5" t="s">
        <v>13</v>
      </c>
      <c r="E626" s="109">
        <v>0</v>
      </c>
      <c r="F626" s="42">
        <f t="shared" si="6"/>
        <v>0</v>
      </c>
      <c r="G626" s="42"/>
      <c r="H626" s="48"/>
      <c r="I626" s="202"/>
    </row>
    <row r="627" spans="1:9" ht="28.8" x14ac:dyDescent="0.3">
      <c r="A627" s="56"/>
      <c r="B627" s="19" t="s">
        <v>469</v>
      </c>
      <c r="D627" s="19"/>
      <c r="E627" s="109"/>
      <c r="F627" s="42"/>
      <c r="G627" s="42"/>
      <c r="H627" s="48"/>
      <c r="I627" s="57"/>
    </row>
    <row r="628" spans="1:9" x14ac:dyDescent="0.3">
      <c r="B628" s="55" t="s">
        <v>441</v>
      </c>
      <c r="D628" s="19"/>
      <c r="E628" s="109"/>
      <c r="F628" s="42"/>
      <c r="G628" s="42"/>
      <c r="H628" s="48"/>
    </row>
    <row r="629" spans="1:9" x14ac:dyDescent="0.3">
      <c r="B629" s="19"/>
      <c r="D629" s="19"/>
      <c r="E629" s="109"/>
      <c r="F629" s="42"/>
      <c r="G629" s="42"/>
      <c r="H629" s="48"/>
      <c r="I629" s="57"/>
    </row>
    <row r="630" spans="1:9" x14ac:dyDescent="0.3">
      <c r="A630" s="56">
        <v>82</v>
      </c>
      <c r="B630" s="200" t="s">
        <v>470</v>
      </c>
      <c r="C630" s="47" t="s">
        <v>10</v>
      </c>
      <c r="D630" s="5" t="s">
        <v>471</v>
      </c>
      <c r="E630" s="109">
        <v>10</v>
      </c>
      <c r="F630" s="42">
        <f t="shared" si="6"/>
        <v>10</v>
      </c>
      <c r="G630" s="42"/>
      <c r="H630" s="43" t="str">
        <f>IF(C630="x"," ",IF(C631="x"," ",IF(C632="x"," ",#REF!)))</f>
        <v xml:space="preserve"> </v>
      </c>
      <c r="I630" s="202" t="s">
        <v>472</v>
      </c>
    </row>
    <row r="631" spans="1:9" x14ac:dyDescent="0.3">
      <c r="A631" s="56"/>
      <c r="B631" s="200"/>
      <c r="C631" s="47"/>
      <c r="D631" s="5" t="s">
        <v>168</v>
      </c>
      <c r="E631" s="109">
        <v>0</v>
      </c>
      <c r="F631" s="42">
        <f t="shared" si="6"/>
        <v>0</v>
      </c>
      <c r="G631" s="42"/>
      <c r="H631" s="48" t="str">
        <f>IF(COUNTIF(C630:C631,"x")&gt;1,#REF!," ")</f>
        <v xml:space="preserve"> </v>
      </c>
      <c r="I631" s="202"/>
    </row>
    <row r="632" spans="1:9" x14ac:dyDescent="0.3">
      <c r="A632" s="56"/>
      <c r="B632" s="19" t="s">
        <v>473</v>
      </c>
      <c r="D632" s="19"/>
      <c r="E632" s="109"/>
      <c r="F632" s="42"/>
      <c r="G632" s="42"/>
      <c r="H632" s="48"/>
    </row>
    <row r="633" spans="1:9" ht="28.8" x14ac:dyDescent="0.3">
      <c r="B633" s="55" t="s">
        <v>474</v>
      </c>
      <c r="D633" s="19"/>
      <c r="E633" s="109"/>
      <c r="F633" s="42"/>
      <c r="G633" s="42"/>
      <c r="H633" s="48"/>
      <c r="I633" s="57"/>
    </row>
    <row r="634" spans="1:9" x14ac:dyDescent="0.3">
      <c r="B634" s="19"/>
      <c r="D634" s="19"/>
      <c r="E634" s="109"/>
      <c r="F634" s="42"/>
      <c r="G634" s="42"/>
      <c r="H634" s="48"/>
      <c r="I634" s="57"/>
    </row>
    <row r="635" spans="1:9" x14ac:dyDescent="0.3">
      <c r="A635" s="56">
        <v>83</v>
      </c>
      <c r="B635" s="200" t="s">
        <v>475</v>
      </c>
      <c r="C635" s="39" t="s">
        <v>10</v>
      </c>
      <c r="D635" s="5" t="s">
        <v>471</v>
      </c>
      <c r="E635" s="109">
        <v>0</v>
      </c>
      <c r="F635" s="42">
        <f t="shared" si="6"/>
        <v>0</v>
      </c>
      <c r="G635" s="42"/>
      <c r="H635" s="43" t="str">
        <f>IF(C635="x"," ",IF(C636="x"," ",IF(C637="x"," ",#REF!)))</f>
        <v xml:space="preserve"> </v>
      </c>
      <c r="I635" s="202"/>
    </row>
    <row r="636" spans="1:9" x14ac:dyDescent="0.3">
      <c r="A636" s="56"/>
      <c r="B636" s="200"/>
      <c r="C636" s="47"/>
      <c r="D636" s="5" t="s">
        <v>168</v>
      </c>
      <c r="E636" s="109">
        <v>0</v>
      </c>
      <c r="F636" s="42">
        <f t="shared" si="6"/>
        <v>0</v>
      </c>
      <c r="G636" s="42"/>
      <c r="H636" s="48" t="str">
        <f>IF(COUNTIF(C635:C636,"x")&gt;1,#REF!," ")</f>
        <v xml:space="preserve"> </v>
      </c>
      <c r="I636" s="202"/>
    </row>
    <row r="637" spans="1:9" x14ac:dyDescent="0.3">
      <c r="A637" s="56"/>
      <c r="B637" s="19" t="s">
        <v>476</v>
      </c>
      <c r="D637" s="19"/>
      <c r="E637" s="109"/>
      <c r="F637" s="42"/>
      <c r="G637" s="42"/>
      <c r="H637" s="48"/>
      <c r="I637" s="57"/>
    </row>
    <row r="638" spans="1:9" x14ac:dyDescent="0.3">
      <c r="B638" s="174" t="s">
        <v>477</v>
      </c>
      <c r="D638" s="19"/>
      <c r="E638" s="109"/>
      <c r="F638" s="42"/>
      <c r="G638" s="42"/>
      <c r="H638" s="48"/>
      <c r="I638" s="57"/>
    </row>
    <row r="639" spans="1:9" x14ac:dyDescent="0.3">
      <c r="B639" s="58"/>
      <c r="D639" s="19"/>
      <c r="E639" s="109"/>
      <c r="F639" s="42"/>
      <c r="G639" s="42"/>
      <c r="H639" s="48"/>
      <c r="I639" s="57"/>
    </row>
    <row r="640" spans="1:9" x14ac:dyDescent="0.3">
      <c r="A640" s="56">
        <v>84</v>
      </c>
      <c r="B640" s="200" t="s">
        <v>478</v>
      </c>
      <c r="C640" s="39" t="s">
        <v>10</v>
      </c>
      <c r="D640" s="40" t="s">
        <v>11</v>
      </c>
      <c r="E640" s="109">
        <v>10</v>
      </c>
      <c r="F640" s="42">
        <f t="shared" si="6"/>
        <v>10</v>
      </c>
      <c r="G640" s="42"/>
      <c r="H640" s="48" t="str">
        <f>IF(C640="x"," ",IF(C641="x"," ",#REF!))</f>
        <v xml:space="preserve"> </v>
      </c>
      <c r="I640" s="202"/>
    </row>
    <row r="641" spans="1:9" x14ac:dyDescent="0.3">
      <c r="A641" s="56"/>
      <c r="B641" s="200"/>
      <c r="C641" s="47"/>
      <c r="D641" s="5" t="s">
        <v>13</v>
      </c>
      <c r="E641" s="109">
        <v>0</v>
      </c>
      <c r="F641" s="42">
        <f t="shared" si="6"/>
        <v>0</v>
      </c>
      <c r="G641" s="42"/>
      <c r="H641" s="48" t="str">
        <f>IF(COUNTIF(C640:C641,"x")&gt;1,#REF!," ")</f>
        <v xml:space="preserve"> </v>
      </c>
      <c r="I641" s="202"/>
    </row>
    <row r="642" spans="1:9" x14ac:dyDescent="0.3">
      <c r="A642" s="56"/>
      <c r="B642" s="19" t="s">
        <v>225</v>
      </c>
      <c r="D642" s="19"/>
      <c r="E642" s="109"/>
      <c r="F642" s="42"/>
      <c r="G642" s="42"/>
      <c r="H642" s="48"/>
    </row>
    <row r="643" spans="1:9" ht="302.39999999999998" x14ac:dyDescent="0.3">
      <c r="A643" s="56"/>
      <c r="B643" s="55" t="s">
        <v>479</v>
      </c>
      <c r="D643" s="19"/>
      <c r="E643" s="109"/>
      <c r="F643" s="42"/>
      <c r="G643" s="42"/>
      <c r="H643" s="48"/>
    </row>
    <row r="644" spans="1:9" x14ac:dyDescent="0.3">
      <c r="A644" s="56"/>
      <c r="B644" s="67"/>
      <c r="D644" s="19"/>
      <c r="E644" s="109"/>
      <c r="F644" s="42"/>
      <c r="G644" s="42"/>
      <c r="H644" s="48"/>
    </row>
    <row r="645" spans="1:9" x14ac:dyDescent="0.3">
      <c r="A645" s="56">
        <v>85</v>
      </c>
      <c r="B645" s="200" t="s">
        <v>480</v>
      </c>
      <c r="C645" s="82" t="s">
        <v>10</v>
      </c>
      <c r="D645" s="41" t="s">
        <v>11</v>
      </c>
      <c r="E645" s="109">
        <v>10</v>
      </c>
      <c r="F645" s="42">
        <f t="shared" si="6"/>
        <v>10</v>
      </c>
      <c r="G645" s="42"/>
      <c r="H645" s="48" t="str">
        <f>IF(C645="x"," ",IF(C646="x"," ",#REF!))</f>
        <v xml:space="preserve"> </v>
      </c>
      <c r="I645" s="201"/>
    </row>
    <row r="646" spans="1:9" x14ac:dyDescent="0.3">
      <c r="A646" s="56"/>
      <c r="B646" s="200"/>
      <c r="C646" s="82"/>
      <c r="D646" s="41" t="s">
        <v>13</v>
      </c>
      <c r="E646" s="109">
        <v>0</v>
      </c>
      <c r="F646" s="42">
        <f t="shared" si="6"/>
        <v>0</v>
      </c>
      <c r="G646" s="42"/>
      <c r="H646" s="48" t="str">
        <f>IF(COUNTIF(C645:C646,"x")&gt;1,#REF!," ")</f>
        <v xml:space="preserve"> </v>
      </c>
      <c r="I646" s="201"/>
    </row>
    <row r="647" spans="1:9" x14ac:dyDescent="0.3">
      <c r="B647" s="67"/>
      <c r="D647" s="19"/>
      <c r="E647" s="109"/>
      <c r="F647" s="42"/>
      <c r="G647" s="42"/>
      <c r="H647" s="48"/>
      <c r="I647" s="91"/>
    </row>
    <row r="648" spans="1:9" x14ac:dyDescent="0.3">
      <c r="A648" s="56">
        <v>86</v>
      </c>
      <c r="B648" s="200" t="s">
        <v>481</v>
      </c>
      <c r="C648" s="82" t="s">
        <v>10</v>
      </c>
      <c r="D648" s="5" t="s">
        <v>471</v>
      </c>
      <c r="E648" s="109">
        <v>10</v>
      </c>
      <c r="F648" s="42">
        <f t="shared" ref="F648:F708" si="7">IF(C648="x",E648,0)</f>
        <v>10</v>
      </c>
      <c r="G648" s="42"/>
      <c r="H648" s="48" t="str">
        <f>IF(C648="x"," ",IF(C649="x"," ",#REF!))</f>
        <v xml:space="preserve"> </v>
      </c>
      <c r="I648" s="201"/>
    </row>
    <row r="649" spans="1:9" x14ac:dyDescent="0.3">
      <c r="A649" s="56"/>
      <c r="B649" s="200"/>
      <c r="C649" s="82"/>
      <c r="D649" s="5" t="s">
        <v>168</v>
      </c>
      <c r="E649" s="109">
        <v>0</v>
      </c>
      <c r="F649" s="42">
        <f t="shared" si="7"/>
        <v>0</v>
      </c>
      <c r="G649" s="42"/>
      <c r="H649" s="48" t="str">
        <f>IF(COUNTIF(C648:C649,"x")&gt;1,#REF!," ")</f>
        <v xml:space="preserve"> </v>
      </c>
      <c r="I649" s="201"/>
    </row>
    <row r="650" spans="1:9" x14ac:dyDescent="0.3">
      <c r="B650" s="19" t="s">
        <v>482</v>
      </c>
      <c r="D650" s="19"/>
      <c r="E650" s="109"/>
      <c r="F650" s="42"/>
      <c r="G650" s="42"/>
      <c r="H650" s="48"/>
    </row>
    <row r="651" spans="1:9" ht="158.4" x14ac:dyDescent="0.3">
      <c r="A651" s="56"/>
      <c r="B651" s="55" t="s">
        <v>483</v>
      </c>
      <c r="D651" s="19"/>
      <c r="E651" s="109"/>
      <c r="F651" s="42"/>
      <c r="G651" s="42"/>
      <c r="H651" s="48"/>
    </row>
    <row r="652" spans="1:9" x14ac:dyDescent="0.3">
      <c r="A652" s="56"/>
      <c r="B652" s="67"/>
      <c r="D652" s="19"/>
      <c r="E652" s="109"/>
      <c r="F652" s="42"/>
      <c r="G652" s="42"/>
      <c r="H652" s="48"/>
      <c r="I652" s="91"/>
    </row>
    <row r="653" spans="1:9" x14ac:dyDescent="0.3">
      <c r="A653" s="56">
        <v>87</v>
      </c>
      <c r="B653" s="200" t="s">
        <v>484</v>
      </c>
      <c r="C653" s="47" t="s">
        <v>10</v>
      </c>
      <c r="D653" s="5" t="s">
        <v>471</v>
      </c>
      <c r="E653" s="109">
        <v>10</v>
      </c>
      <c r="F653" s="42">
        <f t="shared" si="7"/>
        <v>10</v>
      </c>
      <c r="G653" s="42"/>
      <c r="H653" s="48" t="str">
        <f>IF(C653="x"," ",IF(C654="x"," ",#REF!))</f>
        <v xml:space="preserve"> </v>
      </c>
      <c r="I653" s="202"/>
    </row>
    <row r="654" spans="1:9" x14ac:dyDescent="0.3">
      <c r="A654" s="56"/>
      <c r="B654" s="200"/>
      <c r="C654" s="47"/>
      <c r="D654" s="5" t="s">
        <v>168</v>
      </c>
      <c r="E654" s="109">
        <v>0</v>
      </c>
      <c r="F654" s="42">
        <f t="shared" si="7"/>
        <v>0</v>
      </c>
      <c r="G654" s="42"/>
      <c r="H654" s="48" t="str">
        <f>IF(COUNTIF(C653:C654,"x")&gt;1,#REF!," ")</f>
        <v xml:space="preserve"> </v>
      </c>
      <c r="I654" s="202"/>
    </row>
    <row r="655" spans="1:9" x14ac:dyDescent="0.3">
      <c r="A655" s="56"/>
      <c r="B655" s="19" t="s">
        <v>485</v>
      </c>
      <c r="D655" s="19"/>
      <c r="E655" s="109"/>
      <c r="F655" s="42"/>
      <c r="G655" s="42"/>
      <c r="H655" s="48"/>
      <c r="I655" s="57"/>
    </row>
    <row r="656" spans="1:9" ht="158.4" x14ac:dyDescent="0.3">
      <c r="B656" s="55" t="s">
        <v>486</v>
      </c>
      <c r="D656" s="19"/>
      <c r="E656" s="109"/>
      <c r="F656" s="42"/>
      <c r="G656" s="42"/>
      <c r="H656" s="48"/>
    </row>
    <row r="657" spans="1:9" x14ac:dyDescent="0.3">
      <c r="B657" s="58"/>
      <c r="D657" s="19"/>
      <c r="E657" s="109"/>
      <c r="F657" s="42"/>
      <c r="G657" s="42"/>
      <c r="H657" s="48"/>
    </row>
    <row r="658" spans="1:9" x14ac:dyDescent="0.3">
      <c r="A658" s="56">
        <v>88</v>
      </c>
      <c r="B658" s="200" t="s">
        <v>487</v>
      </c>
      <c r="C658" s="39" t="s">
        <v>10</v>
      </c>
      <c r="D658" s="40" t="s">
        <v>11</v>
      </c>
      <c r="E658" s="109">
        <v>10</v>
      </c>
      <c r="F658" s="42">
        <f t="shared" si="7"/>
        <v>10</v>
      </c>
      <c r="G658" s="42"/>
      <c r="H658" s="48" t="str">
        <f>IF(C658="x"," ",IF(C659="x"," ",#REF!))</f>
        <v xml:space="preserve"> </v>
      </c>
      <c r="I658" s="202"/>
    </row>
    <row r="659" spans="1:9" x14ac:dyDescent="0.3">
      <c r="A659" s="56"/>
      <c r="B659" s="200"/>
      <c r="C659" s="47"/>
      <c r="D659" s="5" t="s">
        <v>13</v>
      </c>
      <c r="E659" s="109">
        <v>0</v>
      </c>
      <c r="F659" s="42">
        <f t="shared" si="7"/>
        <v>0</v>
      </c>
      <c r="G659" s="42"/>
      <c r="H659" s="48" t="str">
        <f>IF(COUNTIF(C658:C659,"x")&gt;1,#REF!," ")</f>
        <v xml:space="preserve"> </v>
      </c>
      <c r="I659" s="202"/>
    </row>
    <row r="660" spans="1:9" x14ac:dyDescent="0.3">
      <c r="A660" s="56"/>
      <c r="B660" s="19" t="s">
        <v>225</v>
      </c>
      <c r="D660" s="19"/>
      <c r="E660" s="109"/>
      <c r="F660" s="42"/>
      <c r="G660" s="42"/>
      <c r="H660" s="48"/>
    </row>
    <row r="661" spans="1:9" ht="302.39999999999998" x14ac:dyDescent="0.3">
      <c r="B661" s="55" t="s">
        <v>488</v>
      </c>
      <c r="D661" s="19"/>
      <c r="E661" s="109"/>
      <c r="F661" s="42"/>
      <c r="G661" s="42"/>
      <c r="H661" s="48"/>
    </row>
    <row r="662" spans="1:9" x14ac:dyDescent="0.3">
      <c r="B662" s="58"/>
      <c r="D662" s="19"/>
      <c r="E662" s="109"/>
      <c r="F662" s="42"/>
      <c r="G662" s="42"/>
      <c r="H662" s="48"/>
    </row>
    <row r="663" spans="1:9" x14ac:dyDescent="0.3">
      <c r="A663" s="56">
        <v>89</v>
      </c>
      <c r="B663" s="200" t="s">
        <v>489</v>
      </c>
      <c r="C663" s="47" t="s">
        <v>10</v>
      </c>
      <c r="D663" s="5" t="s">
        <v>11</v>
      </c>
      <c r="E663" s="109">
        <v>10</v>
      </c>
      <c r="F663" s="42">
        <f t="shared" si="7"/>
        <v>10</v>
      </c>
      <c r="G663" s="42"/>
      <c r="H663" s="48" t="str">
        <f>IF(C663="x"," ",IF(C664="x"," ",#REF!))</f>
        <v xml:space="preserve"> </v>
      </c>
      <c r="I663" s="202"/>
    </row>
    <row r="664" spans="1:9" x14ac:dyDescent="0.3">
      <c r="A664" s="56"/>
      <c r="B664" s="200"/>
      <c r="C664" s="47"/>
      <c r="D664" s="5" t="s">
        <v>29</v>
      </c>
      <c r="E664" s="109">
        <v>0</v>
      </c>
      <c r="F664" s="42">
        <f t="shared" si="7"/>
        <v>0</v>
      </c>
      <c r="G664" s="42"/>
      <c r="H664" s="48" t="str">
        <f>IF(COUNTIF(C663:C664,"x")&gt;1,#REF!," ")</f>
        <v xml:space="preserve"> </v>
      </c>
      <c r="I664" s="202"/>
    </row>
    <row r="665" spans="1:9" x14ac:dyDescent="0.3">
      <c r="A665" s="56"/>
      <c r="B665" s="19" t="s">
        <v>490</v>
      </c>
      <c r="D665" s="19"/>
      <c r="E665" s="109"/>
      <c r="F665" s="42"/>
      <c r="G665" s="42"/>
      <c r="H665" s="48"/>
    </row>
    <row r="666" spans="1:9" ht="187.2" x14ac:dyDescent="0.3">
      <c r="B666" s="55" t="s">
        <v>491</v>
      </c>
      <c r="D666" s="19"/>
      <c r="E666" s="109"/>
      <c r="F666" s="42"/>
      <c r="G666" s="42"/>
      <c r="H666" s="48"/>
      <c r="I666" s="57"/>
    </row>
    <row r="667" spans="1:9" x14ac:dyDescent="0.3">
      <c r="B667" s="19"/>
      <c r="D667" s="19"/>
      <c r="E667" s="109"/>
      <c r="F667" s="42"/>
      <c r="G667" s="42"/>
      <c r="H667" s="48"/>
      <c r="I667" s="57"/>
    </row>
    <row r="668" spans="1:9" x14ac:dyDescent="0.3">
      <c r="A668" s="56" t="s">
        <v>492</v>
      </c>
      <c r="B668" s="200" t="s">
        <v>493</v>
      </c>
      <c r="C668" s="47" t="s">
        <v>10</v>
      </c>
      <c r="D668" s="5" t="s">
        <v>11</v>
      </c>
      <c r="E668" s="109">
        <v>10</v>
      </c>
      <c r="F668" s="42">
        <f t="shared" si="7"/>
        <v>10</v>
      </c>
      <c r="G668" s="42"/>
      <c r="H668" s="48" t="str">
        <f>IF(C668="x"," ",IF(C669="x"," ",#REF!))</f>
        <v xml:space="preserve"> </v>
      </c>
      <c r="I668" s="202"/>
    </row>
    <row r="669" spans="1:9" x14ac:dyDescent="0.3">
      <c r="A669" s="56"/>
      <c r="B669" s="200"/>
      <c r="C669" s="47"/>
      <c r="D669" s="5" t="s">
        <v>29</v>
      </c>
      <c r="E669" s="109">
        <v>0</v>
      </c>
      <c r="F669" s="42">
        <f t="shared" si="7"/>
        <v>0</v>
      </c>
      <c r="G669" s="42"/>
      <c r="H669" s="48" t="str">
        <f>IF(COUNTIF(C668:C669,"x")&gt;1,#REF!," ")</f>
        <v xml:space="preserve"> </v>
      </c>
      <c r="I669" s="202"/>
    </row>
    <row r="670" spans="1:9" x14ac:dyDescent="0.3">
      <c r="B670" s="19"/>
      <c r="D670" s="19"/>
      <c r="E670" s="109"/>
      <c r="F670" s="42"/>
      <c r="G670" s="42"/>
      <c r="H670" s="48"/>
      <c r="I670" s="57"/>
    </row>
    <row r="671" spans="1:9" x14ac:dyDescent="0.3">
      <c r="A671" s="56" t="s">
        <v>494</v>
      </c>
      <c r="B671" s="200" t="s">
        <v>495</v>
      </c>
      <c r="C671" s="47" t="s">
        <v>10</v>
      </c>
      <c r="D671" s="5" t="s">
        <v>471</v>
      </c>
      <c r="E671" s="109">
        <v>0</v>
      </c>
      <c r="F671" s="42">
        <f t="shared" si="7"/>
        <v>0</v>
      </c>
      <c r="G671" s="42"/>
      <c r="H671" s="48" t="str">
        <f>IF(COUNTIF(C670:C671,"x")&gt;1,#REF!," ")</f>
        <v xml:space="preserve"> </v>
      </c>
      <c r="I671" s="202" t="s">
        <v>496</v>
      </c>
    </row>
    <row r="672" spans="1:9" x14ac:dyDescent="0.3">
      <c r="A672" s="56"/>
      <c r="B672" s="200"/>
      <c r="C672" s="47"/>
      <c r="D672" s="5" t="s">
        <v>168</v>
      </c>
      <c r="E672" s="109">
        <v>0</v>
      </c>
      <c r="F672" s="42">
        <f t="shared" si="7"/>
        <v>0</v>
      </c>
      <c r="G672" s="42"/>
      <c r="H672" s="48"/>
      <c r="I672" s="202"/>
    </row>
    <row r="673" spans="1:9" x14ac:dyDescent="0.3">
      <c r="A673" s="56"/>
      <c r="B673" s="19" t="s">
        <v>476</v>
      </c>
      <c r="D673" s="19"/>
      <c r="E673" s="109"/>
      <c r="F673" s="42"/>
      <c r="G673" s="42"/>
      <c r="H673" s="48"/>
      <c r="I673" s="57"/>
    </row>
    <row r="674" spans="1:9" x14ac:dyDescent="0.3">
      <c r="B674" s="174">
        <v>8.0000000000000002E-3</v>
      </c>
      <c r="D674" s="19"/>
      <c r="E674" s="109"/>
      <c r="F674" s="42"/>
      <c r="G674" s="42"/>
      <c r="H674" s="48"/>
    </row>
    <row r="675" spans="1:9" x14ac:dyDescent="0.3">
      <c r="B675" s="58"/>
      <c r="D675" s="19"/>
      <c r="E675" s="109"/>
      <c r="F675" s="42"/>
      <c r="G675" s="42"/>
      <c r="H675" s="48"/>
    </row>
    <row r="676" spans="1:9" ht="15.6" x14ac:dyDescent="0.3">
      <c r="B676" s="170" t="s">
        <v>497</v>
      </c>
      <c r="C676" s="171"/>
      <c r="D676" s="171"/>
      <c r="E676" s="171"/>
      <c r="F676" s="172">
        <f>SUM(F677:F736)</f>
        <v>64</v>
      </c>
      <c r="G676" s="171"/>
      <c r="H676" s="173"/>
      <c r="I676" s="171"/>
    </row>
    <row r="677" spans="1:9" x14ac:dyDescent="0.3">
      <c r="A677" s="56">
        <v>91</v>
      </c>
      <c r="B677" s="200" t="s">
        <v>498</v>
      </c>
      <c r="C677" s="47"/>
      <c r="D677" s="5" t="s">
        <v>499</v>
      </c>
      <c r="E677" s="109">
        <v>15</v>
      </c>
      <c r="F677" s="42">
        <f t="shared" si="7"/>
        <v>0</v>
      </c>
      <c r="G677" s="42"/>
      <c r="H677" s="48" t="str">
        <f>IF(C677="x"," ",IF(C678="x"," ",IF(C679="x"," ",IF(C680="x"," ",#REF!))))</f>
        <v xml:space="preserve"> </v>
      </c>
      <c r="I677" s="202" t="s">
        <v>500</v>
      </c>
    </row>
    <row r="678" spans="1:9" ht="28.8" x14ac:dyDescent="0.3">
      <c r="A678" s="56"/>
      <c r="B678" s="200"/>
      <c r="C678" s="47" t="s">
        <v>10</v>
      </c>
      <c r="D678" s="5" t="s">
        <v>501</v>
      </c>
      <c r="E678" s="109">
        <v>12</v>
      </c>
      <c r="F678" s="42">
        <f t="shared" si="7"/>
        <v>12</v>
      </c>
      <c r="G678" s="42"/>
      <c r="H678" s="48" t="str">
        <f>IF(COUNTIF(C677:C680,"x")&gt;1,#REF!," ")</f>
        <v xml:space="preserve"> </v>
      </c>
      <c r="I678" s="202"/>
    </row>
    <row r="679" spans="1:9" ht="28.8" x14ac:dyDescent="0.3">
      <c r="A679" s="56"/>
      <c r="B679" s="200"/>
      <c r="C679" s="47"/>
      <c r="D679" s="5" t="s">
        <v>502</v>
      </c>
      <c r="E679" s="109">
        <v>8</v>
      </c>
      <c r="F679" s="42">
        <f t="shared" si="7"/>
        <v>0</v>
      </c>
      <c r="G679" s="42"/>
      <c r="H679" s="48"/>
      <c r="I679" s="202"/>
    </row>
    <row r="680" spans="1:9" x14ac:dyDescent="0.3">
      <c r="A680" s="56"/>
      <c r="B680" s="200"/>
      <c r="C680" s="47"/>
      <c r="D680" s="5" t="s">
        <v>503</v>
      </c>
      <c r="E680" s="109">
        <v>0</v>
      </c>
      <c r="F680" s="42">
        <f>F709</f>
        <v>0</v>
      </c>
      <c r="G680" s="42"/>
      <c r="H680" s="48"/>
      <c r="I680" s="202"/>
    </row>
    <row r="681" spans="1:9" ht="43.2" x14ac:dyDescent="0.3">
      <c r="B681" s="19" t="s">
        <v>504</v>
      </c>
      <c r="D681" s="19"/>
      <c r="E681" s="109"/>
      <c r="F681" s="42"/>
      <c r="G681" s="42"/>
      <c r="H681" s="48"/>
      <c r="I681" s="57"/>
    </row>
    <row r="682" spans="1:9" ht="216" x14ac:dyDescent="0.3">
      <c r="A682" s="56"/>
      <c r="B682" s="55" t="s">
        <v>505</v>
      </c>
      <c r="D682" s="19"/>
      <c r="E682" s="109"/>
      <c r="F682" s="42"/>
      <c r="G682" s="42"/>
      <c r="H682" s="48"/>
    </row>
    <row r="683" spans="1:9" x14ac:dyDescent="0.3">
      <c r="A683" s="56"/>
      <c r="B683" s="19"/>
      <c r="D683" s="19"/>
      <c r="E683" s="109"/>
      <c r="F683" s="42"/>
      <c r="G683" s="42"/>
      <c r="H683" s="48"/>
      <c r="I683" s="57"/>
    </row>
    <row r="684" spans="1:9" x14ac:dyDescent="0.3">
      <c r="A684" s="56" t="s">
        <v>506</v>
      </c>
      <c r="B684" s="200" t="s">
        <v>507</v>
      </c>
      <c r="C684" s="39" t="s">
        <v>10</v>
      </c>
      <c r="D684" s="40" t="s">
        <v>508</v>
      </c>
      <c r="E684" s="42">
        <v>10</v>
      </c>
      <c r="F684" s="42">
        <f t="shared" si="7"/>
        <v>10</v>
      </c>
      <c r="G684" s="42"/>
      <c r="H684" s="43" t="str">
        <f>IF(C684="x"," ",IF(C685="x"," ",#REF!))</f>
        <v xml:space="preserve"> </v>
      </c>
      <c r="I684" s="202"/>
    </row>
    <row r="685" spans="1:9" x14ac:dyDescent="0.3">
      <c r="A685" s="56"/>
      <c r="B685" s="200"/>
      <c r="C685" s="47"/>
      <c r="D685" s="5" t="s">
        <v>13</v>
      </c>
      <c r="E685" s="109">
        <v>0</v>
      </c>
      <c r="F685" s="42">
        <f t="shared" si="7"/>
        <v>0</v>
      </c>
      <c r="G685" s="42"/>
      <c r="H685" s="48" t="str">
        <f>IF(COUNTIF(C684:C685,"x")&gt;1,#REF!," ")</f>
        <v xml:space="preserve"> </v>
      </c>
      <c r="I685" s="202"/>
    </row>
    <row r="686" spans="1:9" x14ac:dyDescent="0.3">
      <c r="B686" s="19"/>
      <c r="D686" s="19"/>
      <c r="E686" s="109"/>
      <c r="F686" s="42"/>
      <c r="G686" s="42"/>
      <c r="H686" s="48"/>
      <c r="I686" s="57"/>
    </row>
    <row r="687" spans="1:9" x14ac:dyDescent="0.3">
      <c r="A687" s="56" t="s">
        <v>509</v>
      </c>
      <c r="B687" s="200" t="s">
        <v>510</v>
      </c>
      <c r="C687" s="39" t="s">
        <v>10</v>
      </c>
      <c r="D687" s="40" t="s">
        <v>508</v>
      </c>
      <c r="E687" s="160">
        <v>10</v>
      </c>
      <c r="F687" s="42">
        <f t="shared" si="7"/>
        <v>10</v>
      </c>
      <c r="G687" s="42"/>
      <c r="H687" s="43" t="str">
        <f>IF(C687="x"," ",IF(C688="x"," ",#REF!))</f>
        <v xml:space="preserve"> </v>
      </c>
      <c r="I687" s="202"/>
    </row>
    <row r="688" spans="1:9" x14ac:dyDescent="0.3">
      <c r="A688" s="56"/>
      <c r="B688" s="200"/>
      <c r="C688" s="47"/>
      <c r="D688" s="5" t="s">
        <v>13</v>
      </c>
      <c r="E688" s="160">
        <v>0</v>
      </c>
      <c r="F688" s="42">
        <f t="shared" si="7"/>
        <v>0</v>
      </c>
      <c r="G688" s="42"/>
      <c r="H688" s="48" t="str">
        <f>IF(COUNTIF(C687:C688,"x")&gt;1,#REF!," ")</f>
        <v xml:space="preserve"> </v>
      </c>
      <c r="I688" s="202"/>
    </row>
    <row r="689" spans="1:9" x14ac:dyDescent="0.3">
      <c r="A689" s="56"/>
      <c r="B689" s="19" t="s">
        <v>511</v>
      </c>
      <c r="D689" s="19"/>
      <c r="E689" s="109"/>
      <c r="F689" s="42"/>
      <c r="G689" s="42"/>
      <c r="H689" s="48"/>
    </row>
    <row r="690" spans="1:9" ht="158.4" x14ac:dyDescent="0.3">
      <c r="B690" s="55" t="s">
        <v>512</v>
      </c>
      <c r="D690" s="19"/>
      <c r="E690" s="109"/>
      <c r="F690" s="42"/>
      <c r="G690" s="42"/>
      <c r="H690" s="48"/>
    </row>
    <row r="691" spans="1:9" x14ac:dyDescent="0.3">
      <c r="B691" s="58"/>
      <c r="D691" s="19"/>
      <c r="E691" s="109"/>
      <c r="F691" s="42"/>
      <c r="G691" s="42"/>
      <c r="H691" s="48"/>
    </row>
    <row r="692" spans="1:9" x14ac:dyDescent="0.3">
      <c r="A692" s="56" t="s">
        <v>513</v>
      </c>
      <c r="B692" s="206" t="s">
        <v>514</v>
      </c>
      <c r="C692" s="39" t="s">
        <v>10</v>
      </c>
      <c r="D692" s="40" t="s">
        <v>11</v>
      </c>
      <c r="E692" s="42">
        <v>0</v>
      </c>
      <c r="F692" s="42">
        <f t="shared" si="7"/>
        <v>0</v>
      </c>
      <c r="G692" s="42"/>
      <c r="H692" s="43" t="str">
        <f>IF(C692="x"," ",IF(C693="x"," ",#REF!))</f>
        <v xml:space="preserve"> </v>
      </c>
    </row>
    <row r="693" spans="1:9" x14ac:dyDescent="0.3">
      <c r="B693" s="206"/>
      <c r="C693" s="47"/>
      <c r="D693" s="5" t="s">
        <v>13</v>
      </c>
      <c r="E693" s="109">
        <v>0</v>
      </c>
      <c r="F693" s="42">
        <f t="shared" si="7"/>
        <v>0</v>
      </c>
      <c r="G693" s="42"/>
      <c r="H693" s="48" t="str">
        <f>IF(COUNTIF(C692:C693,"x")&gt;1,#REF!," ")</f>
        <v xml:space="preserve"> </v>
      </c>
    </row>
    <row r="694" spans="1:9" ht="15.6" customHeight="1" x14ac:dyDescent="0.3">
      <c r="B694" s="19" t="s">
        <v>515</v>
      </c>
      <c r="D694" s="19"/>
      <c r="E694" s="109"/>
      <c r="F694" s="42"/>
      <c r="G694" s="42"/>
      <c r="H694" s="48"/>
    </row>
    <row r="695" spans="1:9" ht="72" x14ac:dyDescent="0.3">
      <c r="B695" s="55" t="s">
        <v>516</v>
      </c>
      <c r="D695" s="19"/>
      <c r="E695" s="109"/>
      <c r="F695" s="42"/>
      <c r="G695" s="42"/>
      <c r="H695" s="48"/>
    </row>
    <row r="696" spans="1:9" x14ac:dyDescent="0.3">
      <c r="B696" s="58"/>
      <c r="D696" s="19"/>
      <c r="E696" s="109"/>
      <c r="F696" s="42"/>
      <c r="G696" s="42"/>
      <c r="H696" s="48"/>
    </row>
    <row r="697" spans="1:9" s="176" customFormat="1" x14ac:dyDescent="0.3">
      <c r="A697" s="56" t="s">
        <v>517</v>
      </c>
      <c r="B697" s="204" t="s">
        <v>518</v>
      </c>
      <c r="C697" s="82" t="s">
        <v>10</v>
      </c>
      <c r="D697" s="41" t="s">
        <v>11</v>
      </c>
      <c r="E697" s="41">
        <v>10</v>
      </c>
      <c r="F697" s="42">
        <f t="shared" si="7"/>
        <v>10</v>
      </c>
      <c r="G697" s="42"/>
      <c r="H697" s="48" t="str">
        <f>IF(COUNTIF(C696:C699,"x")&gt;1,#REF!," ")</f>
        <v xml:space="preserve"> </v>
      </c>
      <c r="I697" s="175"/>
    </row>
    <row r="698" spans="1:9" s="176" customFormat="1" x14ac:dyDescent="0.3">
      <c r="A698" s="56"/>
      <c r="B698" s="204"/>
      <c r="C698" s="82"/>
      <c r="D698" s="41" t="s">
        <v>13</v>
      </c>
      <c r="E698" s="41">
        <v>0</v>
      </c>
      <c r="F698" s="42">
        <f t="shared" si="7"/>
        <v>0</v>
      </c>
      <c r="G698" s="42"/>
      <c r="H698" s="48"/>
      <c r="I698" s="57"/>
    </row>
    <row r="699" spans="1:9" s="176" customFormat="1" x14ac:dyDescent="0.3">
      <c r="A699" s="56"/>
      <c r="B699" s="204"/>
      <c r="C699" s="82"/>
      <c r="D699" s="41" t="s">
        <v>19</v>
      </c>
      <c r="E699" s="41">
        <v>10</v>
      </c>
      <c r="F699" s="42">
        <f t="shared" si="7"/>
        <v>0</v>
      </c>
      <c r="G699" s="42"/>
      <c r="H699" s="48"/>
      <c r="I699" s="57"/>
    </row>
    <row r="700" spans="1:9" s="176" customFormat="1" x14ac:dyDescent="0.3">
      <c r="A700" s="56"/>
      <c r="B700" s="19" t="s">
        <v>519</v>
      </c>
      <c r="C700" s="5"/>
      <c r="D700" s="5"/>
      <c r="E700" s="5"/>
      <c r="F700" s="42"/>
      <c r="G700" s="42"/>
      <c r="H700" s="48"/>
      <c r="I700" s="57"/>
    </row>
    <row r="701" spans="1:9" s="176" customFormat="1" ht="115.2" x14ac:dyDescent="0.3">
      <c r="A701" s="56"/>
      <c r="B701" s="55" t="s">
        <v>520</v>
      </c>
      <c r="C701" s="5"/>
      <c r="D701" s="5"/>
      <c r="E701" s="5"/>
      <c r="F701" s="42"/>
      <c r="G701" s="42"/>
      <c r="H701" s="48"/>
      <c r="I701" s="57"/>
    </row>
    <row r="702" spans="1:9" s="176" customFormat="1" x14ac:dyDescent="0.3">
      <c r="A702" s="56"/>
      <c r="B702" s="67"/>
      <c r="C702" s="5"/>
      <c r="D702" s="5"/>
      <c r="E702" s="5"/>
      <c r="F702" s="42"/>
      <c r="G702" s="42"/>
      <c r="H702" s="48"/>
      <c r="I702" s="91"/>
    </row>
    <row r="703" spans="1:9" s="176" customFormat="1" x14ac:dyDescent="0.3">
      <c r="A703" s="56" t="s">
        <v>521</v>
      </c>
      <c r="B703" s="204" t="s">
        <v>522</v>
      </c>
      <c r="C703" s="82"/>
      <c r="D703" s="41" t="s">
        <v>182</v>
      </c>
      <c r="E703" s="41">
        <v>15</v>
      </c>
      <c r="F703" s="42">
        <f t="shared" si="7"/>
        <v>0</v>
      </c>
      <c r="G703" s="42"/>
      <c r="H703" s="48" t="str">
        <f>IF(COUNTIF(C703:C708,"x")&gt;1,#REF!," ")</f>
        <v xml:space="preserve"> </v>
      </c>
      <c r="I703" s="175"/>
    </row>
    <row r="704" spans="1:9" s="176" customFormat="1" x14ac:dyDescent="0.3">
      <c r="A704" s="56"/>
      <c r="B704" s="204"/>
      <c r="C704" s="82" t="s">
        <v>10</v>
      </c>
      <c r="D704" s="41" t="s">
        <v>183</v>
      </c>
      <c r="E704" s="41">
        <v>12</v>
      </c>
      <c r="F704" s="42">
        <f t="shared" si="7"/>
        <v>12</v>
      </c>
      <c r="G704" s="42"/>
      <c r="H704" s="48"/>
      <c r="I704" s="57"/>
    </row>
    <row r="705" spans="1:9" s="176" customFormat="1" x14ac:dyDescent="0.3">
      <c r="A705" s="56"/>
      <c r="B705" s="204"/>
      <c r="C705" s="82"/>
      <c r="D705" s="41" t="s">
        <v>184</v>
      </c>
      <c r="E705" s="41">
        <v>8</v>
      </c>
      <c r="F705" s="42">
        <f t="shared" si="7"/>
        <v>0</v>
      </c>
      <c r="G705" s="42"/>
      <c r="H705" s="48"/>
      <c r="I705" s="57"/>
    </row>
    <row r="706" spans="1:9" s="176" customFormat="1" x14ac:dyDescent="0.3">
      <c r="A706" s="56"/>
      <c r="B706" s="204"/>
      <c r="C706" s="82"/>
      <c r="D706" s="41" t="s">
        <v>185</v>
      </c>
      <c r="E706" s="41">
        <v>4</v>
      </c>
      <c r="F706" s="42">
        <f t="shared" si="7"/>
        <v>0</v>
      </c>
      <c r="G706" s="42"/>
      <c r="H706" s="48"/>
      <c r="I706" s="57"/>
    </row>
    <row r="707" spans="1:9" s="176" customFormat="1" x14ac:dyDescent="0.3">
      <c r="A707" s="56"/>
      <c r="B707" s="204"/>
      <c r="C707" s="82"/>
      <c r="D707" s="41" t="s">
        <v>186</v>
      </c>
      <c r="E707" s="41">
        <v>0</v>
      </c>
      <c r="F707" s="42">
        <f t="shared" si="7"/>
        <v>0</v>
      </c>
      <c r="G707" s="42"/>
      <c r="H707" s="48"/>
      <c r="I707" s="57"/>
    </row>
    <row r="708" spans="1:9" s="176" customFormat="1" x14ac:dyDescent="0.3">
      <c r="A708" s="56"/>
      <c r="B708" s="5"/>
      <c r="C708" s="82"/>
      <c r="D708" s="41" t="s">
        <v>140</v>
      </c>
      <c r="E708" s="41">
        <v>15</v>
      </c>
      <c r="F708" s="42">
        <f t="shared" si="7"/>
        <v>0</v>
      </c>
      <c r="G708" s="42"/>
      <c r="H708" s="48"/>
      <c r="I708" s="57"/>
    </row>
    <row r="709" spans="1:9" s="176" customFormat="1" ht="43.2" x14ac:dyDescent="0.3">
      <c r="A709" s="56"/>
      <c r="B709" s="19" t="s">
        <v>523</v>
      </c>
      <c r="C709" s="5"/>
      <c r="D709" s="5"/>
      <c r="E709" s="5"/>
      <c r="F709" s="42"/>
      <c r="G709" s="42"/>
      <c r="H709" s="48"/>
      <c r="I709" s="57"/>
    </row>
    <row r="710" spans="1:9" s="176" customFormat="1" ht="115.2" x14ac:dyDescent="0.3">
      <c r="A710" s="56"/>
      <c r="B710" s="55" t="s">
        <v>524</v>
      </c>
      <c r="C710" s="5"/>
      <c r="D710" s="5"/>
      <c r="E710" s="5"/>
      <c r="F710" s="42"/>
      <c r="G710" s="42"/>
      <c r="H710" s="48"/>
      <c r="I710" s="57"/>
    </row>
    <row r="711" spans="1:9" x14ac:dyDescent="0.3">
      <c r="B711" s="67"/>
      <c r="D711" s="19"/>
      <c r="E711" s="109"/>
      <c r="F711" s="42"/>
      <c r="G711" s="42"/>
      <c r="H711" s="48"/>
    </row>
    <row r="712" spans="1:9" x14ac:dyDescent="0.3">
      <c r="A712" s="56" t="s">
        <v>525</v>
      </c>
      <c r="B712" s="200" t="s">
        <v>526</v>
      </c>
      <c r="C712" s="39" t="s">
        <v>10</v>
      </c>
      <c r="D712" s="40" t="s">
        <v>11</v>
      </c>
      <c r="E712" s="42">
        <v>10</v>
      </c>
      <c r="F712" s="42">
        <f t="shared" ref="F712:F774" si="8">IF(C712="x",E712,0)</f>
        <v>10</v>
      </c>
      <c r="G712" s="42"/>
      <c r="H712" s="43" t="str">
        <f>IF(C712="x"," ",IF(C713="x"," ",#REF!))</f>
        <v xml:space="preserve"> </v>
      </c>
      <c r="I712" s="202"/>
    </row>
    <row r="713" spans="1:9" x14ac:dyDescent="0.3">
      <c r="A713" s="56"/>
      <c r="B713" s="200"/>
      <c r="C713" s="47"/>
      <c r="D713" s="5" t="s">
        <v>13</v>
      </c>
      <c r="E713" s="109">
        <v>0</v>
      </c>
      <c r="F713" s="42">
        <f t="shared" si="8"/>
        <v>0</v>
      </c>
      <c r="G713" s="42"/>
      <c r="H713" s="48" t="str">
        <f>IF(COUNTIF(C712:C713,"x")&gt;1,#REF!," ")</f>
        <v xml:space="preserve"> </v>
      </c>
      <c r="I713" s="202"/>
    </row>
    <row r="714" spans="1:9" x14ac:dyDescent="0.3">
      <c r="B714" s="19" t="s">
        <v>527</v>
      </c>
      <c r="D714" s="19"/>
      <c r="E714" s="109"/>
      <c r="F714" s="42"/>
      <c r="G714" s="42"/>
      <c r="H714" s="48"/>
    </row>
    <row r="715" spans="1:9" ht="403.2" x14ac:dyDescent="0.3">
      <c r="A715" s="56"/>
      <c r="B715" s="55" t="s">
        <v>528</v>
      </c>
      <c r="D715" s="19"/>
      <c r="E715" s="109"/>
      <c r="F715" s="42"/>
      <c r="G715" s="42"/>
      <c r="H715" s="48"/>
    </row>
    <row r="716" spans="1:9" x14ac:dyDescent="0.3">
      <c r="A716" s="56"/>
      <c r="B716" s="67"/>
      <c r="D716" s="19"/>
      <c r="E716" s="109"/>
      <c r="F716" s="42"/>
      <c r="G716" s="42"/>
      <c r="H716" s="48"/>
    </row>
    <row r="717" spans="1:9" x14ac:dyDescent="0.3">
      <c r="A717" s="56" t="s">
        <v>529</v>
      </c>
      <c r="B717" s="200" t="s">
        <v>530</v>
      </c>
      <c r="C717" s="39"/>
      <c r="D717" s="40" t="s">
        <v>531</v>
      </c>
      <c r="E717" s="42">
        <v>0</v>
      </c>
      <c r="F717" s="42">
        <f t="shared" si="8"/>
        <v>0</v>
      </c>
      <c r="G717" s="42"/>
      <c r="H717" s="48" t="str">
        <f>IF(COUNTIF(C717:C720,"x")&gt;1,#REF!," ")</f>
        <v xml:space="preserve"> </v>
      </c>
      <c r="I717" s="202"/>
    </row>
    <row r="718" spans="1:9" x14ac:dyDescent="0.3">
      <c r="A718" s="56"/>
      <c r="B718" s="200"/>
      <c r="C718" s="39"/>
      <c r="D718" s="40" t="s">
        <v>532</v>
      </c>
      <c r="E718" s="42">
        <v>0</v>
      </c>
      <c r="F718" s="42">
        <f t="shared" si="8"/>
        <v>0</v>
      </c>
      <c r="G718" s="42"/>
      <c r="H718" s="43"/>
      <c r="I718" s="202"/>
    </row>
    <row r="719" spans="1:9" x14ac:dyDescent="0.3">
      <c r="A719" s="56"/>
      <c r="B719" s="200"/>
      <c r="C719" s="39"/>
      <c r="D719" s="40" t="s">
        <v>533</v>
      </c>
      <c r="E719" s="42">
        <v>0</v>
      </c>
      <c r="F719" s="42">
        <f t="shared" si="8"/>
        <v>0</v>
      </c>
      <c r="G719" s="42"/>
      <c r="H719" s="43"/>
      <c r="I719" s="202"/>
    </row>
    <row r="720" spans="1:9" x14ac:dyDescent="0.3">
      <c r="A720" s="56"/>
      <c r="B720" s="200"/>
      <c r="C720" s="47" t="s">
        <v>10</v>
      </c>
      <c r="D720" s="5" t="s">
        <v>534</v>
      </c>
      <c r="E720" s="109">
        <v>0</v>
      </c>
      <c r="F720" s="42">
        <f t="shared" si="8"/>
        <v>0</v>
      </c>
      <c r="G720" s="42"/>
      <c r="H720" s="48"/>
      <c r="I720" s="202"/>
    </row>
    <row r="721" spans="1:9" x14ac:dyDescent="0.3">
      <c r="B721" s="67"/>
      <c r="D721" s="19"/>
      <c r="E721" s="109"/>
      <c r="F721" s="42"/>
      <c r="G721" s="42"/>
      <c r="H721" s="48"/>
    </row>
    <row r="722" spans="1:9" s="61" customFormat="1" ht="14.55" customHeight="1" x14ac:dyDescent="0.3">
      <c r="A722" s="56">
        <v>95</v>
      </c>
      <c r="B722" s="200" t="s">
        <v>535</v>
      </c>
      <c r="C722" s="39"/>
      <c r="D722" s="40" t="s">
        <v>11</v>
      </c>
      <c r="E722" s="42">
        <v>10</v>
      </c>
      <c r="F722" s="42">
        <f t="shared" si="8"/>
        <v>0</v>
      </c>
      <c r="G722" s="42"/>
      <c r="H722" s="43" t="str">
        <f>IF(C722="x"," ",IF(C723="x"," ",#REF!))</f>
        <v xml:space="preserve"> </v>
      </c>
      <c r="I722" s="205"/>
    </row>
    <row r="723" spans="1:9" s="61" customFormat="1" x14ac:dyDescent="0.3">
      <c r="A723" s="65"/>
      <c r="B723" s="200"/>
      <c r="C723" s="39" t="s">
        <v>10</v>
      </c>
      <c r="D723" s="40" t="s">
        <v>13</v>
      </c>
      <c r="E723" s="42">
        <v>0</v>
      </c>
      <c r="F723" s="42">
        <f t="shared" si="8"/>
        <v>0</v>
      </c>
      <c r="G723" s="42"/>
      <c r="H723" s="48" t="str">
        <f>IF(COUNTIF(C722:C723,"x")&gt;1,#REF!," ")</f>
        <v xml:space="preserve"> </v>
      </c>
      <c r="I723" s="205"/>
    </row>
    <row r="724" spans="1:9" s="61" customFormat="1" ht="16.05" customHeight="1" x14ac:dyDescent="0.3">
      <c r="A724" s="65"/>
      <c r="B724" s="19" t="s">
        <v>536</v>
      </c>
      <c r="C724" s="5"/>
      <c r="D724" s="19"/>
      <c r="E724" s="167"/>
      <c r="F724" s="42"/>
      <c r="G724" s="42"/>
      <c r="H724" s="63"/>
      <c r="I724" s="64"/>
    </row>
    <row r="725" spans="1:9" s="61" customFormat="1" ht="28.8" x14ac:dyDescent="0.3">
      <c r="A725" s="65"/>
      <c r="B725" s="55" t="s">
        <v>537</v>
      </c>
      <c r="C725" s="5"/>
      <c r="D725" s="19"/>
      <c r="E725" s="167"/>
      <c r="F725" s="42"/>
      <c r="G725" s="42"/>
      <c r="H725" s="63"/>
      <c r="I725" s="64"/>
    </row>
    <row r="726" spans="1:9" s="61" customFormat="1" x14ac:dyDescent="0.3">
      <c r="A726" s="65"/>
      <c r="B726" s="66"/>
      <c r="C726" s="5"/>
      <c r="E726" s="167"/>
      <c r="F726" s="42"/>
      <c r="G726" s="42"/>
      <c r="H726" s="63"/>
      <c r="I726" s="64"/>
    </row>
    <row r="727" spans="1:9" s="61" customFormat="1" x14ac:dyDescent="0.3">
      <c r="A727" s="56">
        <v>96</v>
      </c>
      <c r="B727" s="200" t="s">
        <v>538</v>
      </c>
      <c r="C727" s="39"/>
      <c r="D727" s="40" t="s">
        <v>11</v>
      </c>
      <c r="E727" s="109">
        <v>10</v>
      </c>
      <c r="F727" s="42">
        <f t="shared" si="8"/>
        <v>0</v>
      </c>
      <c r="G727" s="42"/>
      <c r="H727" s="43" t="str">
        <f>IF(C727="x"," ",IF(C728="x"," ",#REF!))</f>
        <v xml:space="preserve"> </v>
      </c>
      <c r="I727" s="64"/>
    </row>
    <row r="728" spans="1:9" s="61" customFormat="1" x14ac:dyDescent="0.3">
      <c r="A728" s="65"/>
      <c r="B728" s="200"/>
      <c r="C728" s="39" t="s">
        <v>10</v>
      </c>
      <c r="D728" s="40" t="s">
        <v>13</v>
      </c>
      <c r="E728" s="109">
        <v>0</v>
      </c>
      <c r="F728" s="42">
        <f t="shared" si="8"/>
        <v>0</v>
      </c>
      <c r="G728" s="42"/>
      <c r="H728" s="48" t="str">
        <f>IF(COUNTIF(C727:C728,"x")&gt;1,#REF!," ")</f>
        <v xml:space="preserve"> </v>
      </c>
      <c r="I728" s="64"/>
    </row>
    <row r="729" spans="1:9" s="61" customFormat="1" x14ac:dyDescent="0.3">
      <c r="A729" s="65"/>
      <c r="B729" s="19" t="s">
        <v>539</v>
      </c>
      <c r="C729" s="5"/>
      <c r="D729" s="19"/>
      <c r="E729" s="167"/>
      <c r="F729" s="42"/>
      <c r="G729" s="42"/>
      <c r="H729" s="63"/>
      <c r="I729" s="64"/>
    </row>
    <row r="730" spans="1:9" s="61" customFormat="1" ht="43.2" x14ac:dyDescent="0.3">
      <c r="A730" s="65"/>
      <c r="B730" s="55" t="s">
        <v>540</v>
      </c>
      <c r="C730" s="5"/>
      <c r="D730" s="19"/>
      <c r="E730" s="167"/>
      <c r="F730" s="42"/>
      <c r="G730" s="42"/>
      <c r="H730" s="63"/>
      <c r="I730" s="64"/>
    </row>
    <row r="731" spans="1:9" s="61" customFormat="1" x14ac:dyDescent="0.3">
      <c r="A731" s="65"/>
      <c r="B731" s="66"/>
      <c r="C731" s="5"/>
      <c r="E731" s="167"/>
      <c r="F731" s="42"/>
      <c r="G731" s="42"/>
      <c r="H731" s="63"/>
      <c r="I731" s="64"/>
    </row>
    <row r="732" spans="1:9" x14ac:dyDescent="0.3">
      <c r="A732" s="56">
        <v>97</v>
      </c>
      <c r="B732" s="200" t="s">
        <v>541</v>
      </c>
      <c r="C732" s="47"/>
      <c r="D732" s="5" t="s">
        <v>11</v>
      </c>
      <c r="E732" s="109">
        <v>10</v>
      </c>
      <c r="F732" s="42">
        <f t="shared" si="8"/>
        <v>0</v>
      </c>
      <c r="G732" s="42"/>
      <c r="H732" s="43" t="str">
        <f>IF(C732="x"," ",IF(C733="x"," ",#REF!))</f>
        <v xml:space="preserve"> </v>
      </c>
      <c r="I732" s="202" t="s">
        <v>542</v>
      </c>
    </row>
    <row r="733" spans="1:9" x14ac:dyDescent="0.3">
      <c r="A733" s="56"/>
      <c r="B733" s="200"/>
      <c r="C733" s="47" t="s">
        <v>10</v>
      </c>
      <c r="D733" s="5" t="s">
        <v>13</v>
      </c>
      <c r="E733" s="109">
        <v>0</v>
      </c>
      <c r="F733" s="42">
        <f t="shared" si="8"/>
        <v>0</v>
      </c>
      <c r="G733" s="42"/>
      <c r="H733" s="48" t="str">
        <f>IF(COUNTIF(C732:C733,"x")&gt;1,#REF!," ")</f>
        <v xml:space="preserve"> </v>
      </c>
      <c r="I733" s="202"/>
    </row>
    <row r="734" spans="1:9" ht="28.8" x14ac:dyDescent="0.3">
      <c r="A734" s="56"/>
      <c r="B734" s="177" t="s">
        <v>543</v>
      </c>
      <c r="D734" s="19"/>
      <c r="E734" s="109"/>
      <c r="F734" s="42"/>
      <c r="G734" s="42"/>
      <c r="H734" s="48"/>
      <c r="I734" s="57"/>
    </row>
    <row r="735" spans="1:9" x14ac:dyDescent="0.3">
      <c r="B735" s="55" t="s">
        <v>441</v>
      </c>
      <c r="D735" s="19"/>
      <c r="E735" s="109"/>
      <c r="F735" s="42"/>
      <c r="G735" s="42"/>
      <c r="H735" s="48"/>
    </row>
    <row r="736" spans="1:9" s="61" customFormat="1" x14ac:dyDescent="0.3">
      <c r="A736" s="65"/>
      <c r="B736" s="66"/>
      <c r="C736" s="5"/>
      <c r="E736" s="167"/>
      <c r="F736" s="42"/>
      <c r="G736" s="42"/>
      <c r="H736" s="63"/>
      <c r="I736" s="64"/>
    </row>
    <row r="737" spans="1:9" ht="15.6" x14ac:dyDescent="0.3">
      <c r="B737" s="170" t="s">
        <v>544</v>
      </c>
      <c r="C737" s="171"/>
      <c r="D737" s="171"/>
      <c r="E737" s="171"/>
      <c r="F737" s="172">
        <f>SUM(F738:F790)</f>
        <v>140</v>
      </c>
      <c r="G737" s="171"/>
      <c r="H737" s="173"/>
      <c r="I737" s="171"/>
    </row>
    <row r="738" spans="1:9" x14ac:dyDescent="0.3">
      <c r="A738" s="56">
        <v>98</v>
      </c>
      <c r="B738" s="200" t="s">
        <v>545</v>
      </c>
      <c r="C738" s="39" t="s">
        <v>10</v>
      </c>
      <c r="D738" s="40" t="s">
        <v>11</v>
      </c>
      <c r="E738" s="42">
        <v>30</v>
      </c>
      <c r="F738" s="42">
        <f t="shared" si="8"/>
        <v>30</v>
      </c>
      <c r="G738" s="42"/>
      <c r="H738" s="43" t="str">
        <f>IF(C738="x"," ",IF(C739="x"," ",#REF!))</f>
        <v xml:space="preserve"> </v>
      </c>
      <c r="I738" s="202" t="s">
        <v>546</v>
      </c>
    </row>
    <row r="739" spans="1:9" x14ac:dyDescent="0.3">
      <c r="A739" s="56"/>
      <c r="B739" s="200"/>
      <c r="C739" s="47"/>
      <c r="D739" s="5" t="s">
        <v>13</v>
      </c>
      <c r="E739" s="109">
        <v>0</v>
      </c>
      <c r="F739" s="42">
        <f t="shared" si="8"/>
        <v>0</v>
      </c>
      <c r="G739" s="42"/>
      <c r="H739" s="48" t="str">
        <f>IF(COUNTIF(C738:C739,"x")&gt;1,#REF!," ")</f>
        <v xml:space="preserve"> </v>
      </c>
      <c r="I739" s="202"/>
    </row>
    <row r="740" spans="1:9" x14ac:dyDescent="0.3">
      <c r="A740" s="56"/>
      <c r="B740" s="19" t="s">
        <v>547</v>
      </c>
      <c r="D740" s="19"/>
      <c r="E740" s="109"/>
      <c r="F740" s="42"/>
      <c r="G740" s="42"/>
      <c r="H740" s="48"/>
      <c r="I740" s="57"/>
    </row>
    <row r="741" spans="1:9" ht="129.6" x14ac:dyDescent="0.3">
      <c r="B741" s="55" t="s">
        <v>548</v>
      </c>
      <c r="D741" s="19"/>
      <c r="E741" s="109"/>
      <c r="F741" s="42"/>
      <c r="G741" s="42"/>
      <c r="H741" s="48"/>
      <c r="I741" s="57"/>
    </row>
    <row r="742" spans="1:9" x14ac:dyDescent="0.3">
      <c r="B742" s="19"/>
      <c r="D742" s="19"/>
      <c r="E742" s="109"/>
      <c r="F742" s="42"/>
      <c r="G742" s="42"/>
      <c r="H742" s="48"/>
      <c r="I742" s="57"/>
    </row>
    <row r="743" spans="1:9" x14ac:dyDescent="0.3">
      <c r="A743" s="56">
        <v>99</v>
      </c>
      <c r="B743" s="200" t="s">
        <v>549</v>
      </c>
      <c r="C743" s="39" t="s">
        <v>10</v>
      </c>
      <c r="D743" s="40" t="s">
        <v>11</v>
      </c>
      <c r="E743" s="42">
        <v>10</v>
      </c>
      <c r="F743" s="42">
        <f t="shared" si="8"/>
        <v>10</v>
      </c>
      <c r="G743" s="42"/>
      <c r="H743" s="43" t="str">
        <f>IF(C743="x"," ",IF(C744="x"," ",#REF!))</f>
        <v xml:space="preserve"> </v>
      </c>
      <c r="I743" s="202"/>
    </row>
    <row r="744" spans="1:9" x14ac:dyDescent="0.3">
      <c r="A744" s="56"/>
      <c r="B744" s="200"/>
      <c r="C744" s="47"/>
      <c r="D744" s="5" t="s">
        <v>13</v>
      </c>
      <c r="E744" s="109">
        <v>0</v>
      </c>
      <c r="F744" s="42">
        <f t="shared" si="8"/>
        <v>0</v>
      </c>
      <c r="G744" s="42"/>
      <c r="H744" s="48" t="str">
        <f>IF(COUNTIF(C743:C744,"x")&gt;1,#REF!," ")</f>
        <v xml:space="preserve"> </v>
      </c>
      <c r="I744" s="202"/>
    </row>
    <row r="745" spans="1:9" x14ac:dyDescent="0.3">
      <c r="B745" s="67"/>
      <c r="D745" s="19"/>
      <c r="E745" s="109"/>
      <c r="F745" s="42"/>
      <c r="G745" s="42"/>
      <c r="H745" s="48"/>
    </row>
    <row r="746" spans="1:9" x14ac:dyDescent="0.3">
      <c r="A746" s="56">
        <v>100</v>
      </c>
      <c r="B746" s="200" t="s">
        <v>550</v>
      </c>
      <c r="C746" s="39" t="s">
        <v>10</v>
      </c>
      <c r="D746" s="40" t="s">
        <v>11</v>
      </c>
      <c r="E746" s="42">
        <v>10</v>
      </c>
      <c r="F746" s="42">
        <f t="shared" si="8"/>
        <v>10</v>
      </c>
      <c r="G746" s="42"/>
      <c r="H746" s="43" t="str">
        <f>IF(C746="x"," ",IF(C747="x"," ",#REF!))</f>
        <v xml:space="preserve"> </v>
      </c>
      <c r="I746" s="202" t="s">
        <v>551</v>
      </c>
    </row>
    <row r="747" spans="1:9" x14ac:dyDescent="0.3">
      <c r="A747" s="56"/>
      <c r="B747" s="200"/>
      <c r="C747" s="47"/>
      <c r="D747" s="5" t="s">
        <v>13</v>
      </c>
      <c r="E747" s="109">
        <v>0</v>
      </c>
      <c r="F747" s="42">
        <f t="shared" si="8"/>
        <v>0</v>
      </c>
      <c r="G747" s="42"/>
      <c r="H747" s="48" t="str">
        <f>IF(COUNTIF(C746:C747,"x")&gt;1,#REF!," ")</f>
        <v xml:space="preserve"> </v>
      </c>
      <c r="I747" s="202"/>
    </row>
    <row r="748" spans="1:9" x14ac:dyDescent="0.3">
      <c r="A748" s="56"/>
      <c r="B748" s="19" t="s">
        <v>552</v>
      </c>
      <c r="D748" s="19"/>
      <c r="E748" s="109"/>
      <c r="F748" s="42"/>
      <c r="G748" s="42"/>
      <c r="H748" s="48"/>
    </row>
    <row r="749" spans="1:9" ht="158.4" x14ac:dyDescent="0.3">
      <c r="B749" s="55" t="s">
        <v>553</v>
      </c>
      <c r="D749" s="19"/>
      <c r="E749" s="109"/>
      <c r="F749" s="42"/>
      <c r="G749" s="42"/>
      <c r="H749" s="48"/>
    </row>
    <row r="750" spans="1:9" x14ac:dyDescent="0.3">
      <c r="B750" s="58"/>
      <c r="D750" s="19"/>
      <c r="E750" s="109"/>
      <c r="F750" s="42"/>
      <c r="G750" s="42"/>
      <c r="H750" s="48"/>
    </row>
    <row r="751" spans="1:9" x14ac:dyDescent="0.3">
      <c r="A751" s="56">
        <v>101</v>
      </c>
      <c r="B751" s="200" t="s">
        <v>554</v>
      </c>
      <c r="C751" s="39" t="s">
        <v>10</v>
      </c>
      <c r="D751" s="40" t="s">
        <v>11</v>
      </c>
      <c r="E751" s="42">
        <v>15</v>
      </c>
      <c r="F751" s="42">
        <f t="shared" si="8"/>
        <v>15</v>
      </c>
      <c r="G751" s="42"/>
      <c r="H751" s="43" t="str">
        <f>IF(C751="x"," ",IF(C752="x"," ",#REF!))</f>
        <v xml:space="preserve"> </v>
      </c>
      <c r="I751" s="202" t="s">
        <v>555</v>
      </c>
    </row>
    <row r="752" spans="1:9" x14ac:dyDescent="0.3">
      <c r="A752" s="56"/>
      <c r="B752" s="200"/>
      <c r="C752" s="47"/>
      <c r="D752" s="5" t="s">
        <v>13</v>
      </c>
      <c r="E752" s="109">
        <v>0</v>
      </c>
      <c r="F752" s="42">
        <f t="shared" si="8"/>
        <v>0</v>
      </c>
      <c r="G752" s="42"/>
      <c r="H752" s="48" t="str">
        <f>IF(COUNTIF(C751:C752,"x")&gt;1,#REF!," ")</f>
        <v xml:space="preserve"> </v>
      </c>
      <c r="I752" s="202"/>
    </row>
    <row r="753" spans="1:9" x14ac:dyDescent="0.3">
      <c r="B753" s="19" t="s">
        <v>556</v>
      </c>
      <c r="D753" s="19"/>
      <c r="E753" s="109"/>
      <c r="F753" s="42"/>
      <c r="G753" s="42"/>
      <c r="H753" s="48"/>
    </row>
    <row r="754" spans="1:9" ht="129.6" x14ac:dyDescent="0.3">
      <c r="A754" s="56"/>
      <c r="B754" s="55" t="s">
        <v>557</v>
      </c>
      <c r="D754" s="19"/>
      <c r="E754" s="109"/>
      <c r="F754" s="42"/>
      <c r="G754" s="42"/>
      <c r="H754" s="48"/>
    </row>
    <row r="755" spans="1:9" x14ac:dyDescent="0.3">
      <c r="B755" s="58"/>
      <c r="D755" s="19"/>
      <c r="E755" s="109"/>
      <c r="F755" s="42"/>
      <c r="G755" s="42"/>
      <c r="H755" s="48"/>
    </row>
    <row r="756" spans="1:9" x14ac:dyDescent="0.3">
      <c r="A756" s="56">
        <v>102</v>
      </c>
      <c r="B756" s="200" t="s">
        <v>558</v>
      </c>
      <c r="C756" s="39" t="s">
        <v>10</v>
      </c>
      <c r="D756" s="40" t="s">
        <v>11</v>
      </c>
      <c r="E756" s="42">
        <v>10</v>
      </c>
      <c r="F756" s="42">
        <f t="shared" si="8"/>
        <v>10</v>
      </c>
      <c r="G756" s="42"/>
      <c r="H756" s="43" t="str">
        <f>IF(C756="x"," ",IF(C757="x"," ",#REF!))</f>
        <v xml:space="preserve"> </v>
      </c>
      <c r="I756" s="202"/>
    </row>
    <row r="757" spans="1:9" x14ac:dyDescent="0.3">
      <c r="A757" s="56"/>
      <c r="B757" s="200"/>
      <c r="C757" s="47"/>
      <c r="D757" s="5" t="s">
        <v>13</v>
      </c>
      <c r="E757" s="109">
        <v>0</v>
      </c>
      <c r="F757" s="42">
        <f t="shared" si="8"/>
        <v>0</v>
      </c>
      <c r="G757" s="42"/>
      <c r="H757" s="48" t="str">
        <f>IF(COUNTIF(C756:C757,"x")&gt;1,#REF!," ")</f>
        <v xml:space="preserve"> </v>
      </c>
      <c r="I757" s="202"/>
    </row>
    <row r="758" spans="1:9" x14ac:dyDescent="0.3">
      <c r="A758" s="56"/>
      <c r="B758" s="19" t="s">
        <v>559</v>
      </c>
      <c r="D758" s="19"/>
      <c r="E758" s="109"/>
      <c r="F758" s="42"/>
      <c r="G758" s="42"/>
      <c r="H758" s="48"/>
    </row>
    <row r="759" spans="1:9" ht="115.2" x14ac:dyDescent="0.3">
      <c r="B759" s="55" t="s">
        <v>560</v>
      </c>
      <c r="D759" s="19"/>
      <c r="E759" s="109"/>
      <c r="F759" s="42"/>
      <c r="G759" s="42"/>
      <c r="H759" s="48"/>
    </row>
    <row r="760" spans="1:9" x14ac:dyDescent="0.3">
      <c r="B760" s="67"/>
      <c r="D760" s="19"/>
      <c r="E760" s="109"/>
      <c r="F760" s="42"/>
      <c r="G760" s="42"/>
      <c r="H760" s="48"/>
    </row>
    <row r="761" spans="1:9" x14ac:dyDescent="0.3">
      <c r="A761" s="56">
        <v>103</v>
      </c>
      <c r="B761" s="200" t="s">
        <v>561</v>
      </c>
      <c r="C761" s="82" t="s">
        <v>10</v>
      </c>
      <c r="D761" s="41" t="s">
        <v>11</v>
      </c>
      <c r="E761" s="42">
        <v>10</v>
      </c>
      <c r="F761" s="42">
        <f t="shared" si="8"/>
        <v>10</v>
      </c>
      <c r="G761" s="42"/>
      <c r="H761" s="43" t="str">
        <f>IF(C761="x"," ",IF(C762="x"," ",#REF!))</f>
        <v xml:space="preserve"> </v>
      </c>
      <c r="I761" s="201"/>
    </row>
    <row r="762" spans="1:9" x14ac:dyDescent="0.3">
      <c r="A762" s="56"/>
      <c r="B762" s="200"/>
      <c r="C762" s="82"/>
      <c r="D762" s="41" t="s">
        <v>13</v>
      </c>
      <c r="E762" s="109">
        <v>0</v>
      </c>
      <c r="F762" s="42">
        <f t="shared" si="8"/>
        <v>0</v>
      </c>
      <c r="G762" s="42"/>
      <c r="H762" s="48" t="str">
        <f>IF(COUNTIF(C761:C762,"x")&gt;1,#REF!," ")</f>
        <v xml:space="preserve"> </v>
      </c>
      <c r="I762" s="201"/>
    </row>
    <row r="763" spans="1:9" x14ac:dyDescent="0.3">
      <c r="B763" s="19" t="s">
        <v>562</v>
      </c>
      <c r="D763" s="19"/>
      <c r="E763" s="109"/>
      <c r="F763" s="42"/>
      <c r="G763" s="42"/>
      <c r="H763" s="48"/>
    </row>
    <row r="764" spans="1:9" ht="43.2" x14ac:dyDescent="0.3">
      <c r="A764" s="56"/>
      <c r="B764" s="55" t="s">
        <v>563</v>
      </c>
      <c r="D764" s="19"/>
      <c r="E764" s="109"/>
      <c r="F764" s="42"/>
      <c r="G764" s="42"/>
      <c r="H764" s="48"/>
    </row>
    <row r="765" spans="1:9" x14ac:dyDescent="0.3">
      <c r="A765" s="56"/>
      <c r="B765" s="67"/>
      <c r="D765" s="19"/>
      <c r="E765" s="109"/>
      <c r="F765" s="42"/>
      <c r="G765" s="42"/>
      <c r="H765" s="48"/>
      <c r="I765" s="91"/>
    </row>
    <row r="766" spans="1:9" x14ac:dyDescent="0.3">
      <c r="A766" s="56" t="s">
        <v>564</v>
      </c>
      <c r="B766" s="200" t="s">
        <v>565</v>
      </c>
      <c r="C766" s="82" t="s">
        <v>10</v>
      </c>
      <c r="D766" s="41" t="s">
        <v>11</v>
      </c>
      <c r="E766" s="42">
        <v>15</v>
      </c>
      <c r="F766" s="42">
        <f t="shared" si="8"/>
        <v>15</v>
      </c>
      <c r="G766" s="42"/>
      <c r="H766" s="43" t="str">
        <f>IF(C766="x"," ",IF(C767="x"," ",#REF!))</f>
        <v xml:space="preserve"> </v>
      </c>
      <c r="I766" s="201"/>
    </row>
    <row r="767" spans="1:9" x14ac:dyDescent="0.3">
      <c r="A767" s="56"/>
      <c r="B767" s="200"/>
      <c r="C767" s="82"/>
      <c r="D767" s="41" t="s">
        <v>13</v>
      </c>
      <c r="E767" s="109">
        <v>0</v>
      </c>
      <c r="F767" s="42">
        <f t="shared" si="8"/>
        <v>0</v>
      </c>
      <c r="G767" s="42"/>
      <c r="H767" s="48" t="str">
        <f>IF(COUNTIF(C766:C767,"x")&gt;1,#REF!," ")</f>
        <v xml:space="preserve"> </v>
      </c>
      <c r="I767" s="201"/>
    </row>
    <row r="768" spans="1:9" x14ac:dyDescent="0.3">
      <c r="A768" s="56"/>
      <c r="B768" s="19" t="s">
        <v>566</v>
      </c>
      <c r="D768" s="19"/>
      <c r="E768" s="109"/>
      <c r="F768" s="42"/>
      <c r="G768" s="42"/>
      <c r="H768" s="48"/>
    </row>
    <row r="769" spans="1:9" ht="172.8" x14ac:dyDescent="0.3">
      <c r="B769" s="55" t="s">
        <v>567</v>
      </c>
      <c r="D769" s="19"/>
      <c r="E769" s="109"/>
      <c r="F769" s="42"/>
      <c r="G769" s="42"/>
      <c r="H769" s="48"/>
    </row>
    <row r="770" spans="1:9" x14ac:dyDescent="0.3">
      <c r="B770" s="142"/>
      <c r="D770" s="19"/>
      <c r="E770" s="109"/>
      <c r="F770" s="42"/>
      <c r="G770" s="42"/>
      <c r="H770" s="48"/>
    </row>
    <row r="771" spans="1:9" x14ac:dyDescent="0.3">
      <c r="A771" s="56" t="s">
        <v>568</v>
      </c>
      <c r="B771" s="200" t="s">
        <v>569</v>
      </c>
      <c r="C771" s="39" t="s">
        <v>10</v>
      </c>
      <c r="D771" s="40" t="s">
        <v>570</v>
      </c>
      <c r="E771" s="42">
        <v>0</v>
      </c>
      <c r="F771" s="42">
        <f t="shared" si="8"/>
        <v>0</v>
      </c>
      <c r="G771" s="42"/>
      <c r="H771" s="48" t="str">
        <f>IF(COUNTIF(C771:C774,"x")&gt;1,#REF!," ")</f>
        <v xml:space="preserve"> </v>
      </c>
      <c r="I771" s="202"/>
    </row>
    <row r="772" spans="1:9" x14ac:dyDescent="0.3">
      <c r="A772" s="56"/>
      <c r="B772" s="200"/>
      <c r="C772" s="39"/>
      <c r="D772" s="40" t="s">
        <v>571</v>
      </c>
      <c r="E772" s="42">
        <v>0</v>
      </c>
      <c r="F772" s="42">
        <f t="shared" si="8"/>
        <v>0</v>
      </c>
      <c r="G772" s="42"/>
      <c r="H772" s="48"/>
      <c r="I772" s="202"/>
    </row>
    <row r="773" spans="1:9" x14ac:dyDescent="0.3">
      <c r="A773" s="56"/>
      <c r="B773" s="200"/>
      <c r="C773" s="39"/>
      <c r="D773" s="40" t="s">
        <v>572</v>
      </c>
      <c r="E773" s="42">
        <v>0</v>
      </c>
      <c r="F773" s="42">
        <f t="shared" si="8"/>
        <v>0</v>
      </c>
      <c r="G773" s="42"/>
      <c r="H773" s="43"/>
      <c r="I773" s="202"/>
    </row>
    <row r="774" spans="1:9" x14ac:dyDescent="0.3">
      <c r="A774" s="56"/>
      <c r="B774" s="200"/>
      <c r="C774" s="47"/>
      <c r="D774" s="5" t="s">
        <v>573</v>
      </c>
      <c r="E774" s="109">
        <v>0</v>
      </c>
      <c r="F774" s="42">
        <f t="shared" si="8"/>
        <v>0</v>
      </c>
      <c r="G774" s="42"/>
      <c r="H774" s="48"/>
      <c r="I774" s="202"/>
    </row>
    <row r="775" spans="1:9" x14ac:dyDescent="0.3">
      <c r="A775" s="56"/>
      <c r="B775" s="5"/>
      <c r="C775" s="60"/>
      <c r="D775" s="5"/>
      <c r="E775" s="109"/>
      <c r="F775" s="42"/>
      <c r="G775" s="42"/>
      <c r="H775" s="48"/>
      <c r="I775" s="57"/>
    </row>
    <row r="776" spans="1:9" s="19" customFormat="1" x14ac:dyDescent="0.3">
      <c r="A776" s="56" t="s">
        <v>574</v>
      </c>
      <c r="B776" s="200" t="s">
        <v>575</v>
      </c>
      <c r="C776" s="39" t="s">
        <v>10</v>
      </c>
      <c r="D776" s="40" t="s">
        <v>11</v>
      </c>
      <c r="E776" s="42">
        <v>10</v>
      </c>
      <c r="F776" s="42">
        <f t="shared" ref="F776:F836" si="9">IF(C776="x",E776,0)</f>
        <v>10</v>
      </c>
      <c r="G776" s="42"/>
      <c r="H776" s="48" t="str">
        <f>IF(COUNTIF(C775:C776,"x")&gt;1,#REF!," ")</f>
        <v xml:space="preserve"> </v>
      </c>
      <c r="I776" s="202"/>
    </row>
    <row r="777" spans="1:9" s="19" customFormat="1" x14ac:dyDescent="0.3">
      <c r="A777" s="56"/>
      <c r="B777" s="200"/>
      <c r="C777" s="39"/>
      <c r="D777" s="40" t="s">
        <v>13</v>
      </c>
      <c r="E777" s="42">
        <v>0</v>
      </c>
      <c r="F777" s="42">
        <f t="shared" si="9"/>
        <v>0</v>
      </c>
      <c r="G777" s="42"/>
      <c r="H777" s="43"/>
      <c r="I777" s="202"/>
    </row>
    <row r="778" spans="1:9" s="19" customFormat="1" x14ac:dyDescent="0.3">
      <c r="A778" s="56"/>
      <c r="B778" s="19" t="s">
        <v>566</v>
      </c>
      <c r="C778" s="5"/>
      <c r="E778" s="109"/>
      <c r="F778" s="42"/>
      <c r="G778" s="42"/>
      <c r="H778" s="48"/>
      <c r="I778" s="57"/>
    </row>
    <row r="779" spans="1:9" s="19" customFormat="1" ht="409.6" x14ac:dyDescent="0.3">
      <c r="A779" s="56"/>
      <c r="B779" s="55" t="s">
        <v>576</v>
      </c>
      <c r="C779" s="5"/>
      <c r="E779" s="109"/>
      <c r="F779" s="42"/>
      <c r="G779" s="42"/>
      <c r="H779" s="48"/>
      <c r="I779" s="57"/>
    </row>
    <row r="780" spans="1:9" s="19" customFormat="1" x14ac:dyDescent="0.3">
      <c r="A780" s="56"/>
      <c r="B780" s="5"/>
      <c r="C780" s="79"/>
      <c r="D780" s="40"/>
      <c r="E780" s="42"/>
      <c r="F780" s="42"/>
      <c r="G780" s="42"/>
      <c r="H780" s="43"/>
      <c r="I780" s="57"/>
    </row>
    <row r="781" spans="1:9" s="19" customFormat="1" x14ac:dyDescent="0.3">
      <c r="A781" s="56" t="s">
        <v>577</v>
      </c>
      <c r="B781" s="200" t="s">
        <v>578</v>
      </c>
      <c r="C781" s="82" t="s">
        <v>10</v>
      </c>
      <c r="D781" s="41" t="s">
        <v>11</v>
      </c>
      <c r="E781" s="42">
        <v>15</v>
      </c>
      <c r="F781" s="42">
        <f t="shared" si="9"/>
        <v>15</v>
      </c>
      <c r="G781" s="42"/>
      <c r="H781" s="43" t="str">
        <f>IF(C781="x"," ",IF(C782="x"," ",#REF!))</f>
        <v xml:space="preserve"> </v>
      </c>
      <c r="I781" s="57"/>
    </row>
    <row r="782" spans="1:9" s="19" customFormat="1" x14ac:dyDescent="0.3">
      <c r="A782" s="56"/>
      <c r="B782" s="200"/>
      <c r="C782" s="82"/>
      <c r="D782" s="41" t="s">
        <v>13</v>
      </c>
      <c r="E782" s="42">
        <v>0</v>
      </c>
      <c r="F782" s="42">
        <f t="shared" si="9"/>
        <v>0</v>
      </c>
      <c r="G782" s="42"/>
      <c r="H782" s="48" t="str">
        <f>IF(COUNTIF(C781:C782,"x")&gt;1,#REF!," ")</f>
        <v xml:space="preserve"> </v>
      </c>
      <c r="I782" s="57"/>
    </row>
    <row r="783" spans="1:9" s="19" customFormat="1" x14ac:dyDescent="0.3">
      <c r="A783" s="56"/>
      <c r="B783" s="19" t="s">
        <v>386</v>
      </c>
      <c r="C783" s="5"/>
      <c r="E783" s="109"/>
      <c r="F783" s="42"/>
      <c r="G783" s="42"/>
      <c r="H783" s="48"/>
      <c r="I783" s="57"/>
    </row>
    <row r="784" spans="1:9" s="19" customFormat="1" ht="259.2" x14ac:dyDescent="0.3">
      <c r="A784" s="56"/>
      <c r="B784" s="55" t="s">
        <v>579</v>
      </c>
      <c r="C784" s="5"/>
      <c r="E784" s="109"/>
      <c r="F784" s="42"/>
      <c r="G784" s="42"/>
      <c r="H784" s="48"/>
      <c r="I784" s="57"/>
    </row>
    <row r="785" spans="1:9" s="19" customFormat="1" x14ac:dyDescent="0.3">
      <c r="A785" s="56"/>
      <c r="B785" s="67"/>
      <c r="C785" s="5"/>
      <c r="E785" s="109"/>
      <c r="F785" s="42"/>
      <c r="G785" s="42"/>
      <c r="H785" s="48"/>
      <c r="I785" s="91"/>
    </row>
    <row r="786" spans="1:9" s="19" customFormat="1" x14ac:dyDescent="0.3">
      <c r="A786" s="56" t="s">
        <v>580</v>
      </c>
      <c r="B786" s="200" t="s">
        <v>581</v>
      </c>
      <c r="C786" s="82" t="s">
        <v>10</v>
      </c>
      <c r="D786" s="41" t="s">
        <v>11</v>
      </c>
      <c r="E786" s="42">
        <v>15</v>
      </c>
      <c r="F786" s="42">
        <f t="shared" si="9"/>
        <v>15</v>
      </c>
      <c r="G786" s="42"/>
      <c r="H786" s="43" t="str">
        <f>IF(C786="x"," ",IF(C787="x"," ",#REF!))</f>
        <v xml:space="preserve"> </v>
      </c>
      <c r="I786" s="202" t="s">
        <v>582</v>
      </c>
    </row>
    <row r="787" spans="1:9" s="19" customFormat="1" x14ac:dyDescent="0.3">
      <c r="A787" s="56"/>
      <c r="B787" s="200"/>
      <c r="C787" s="82"/>
      <c r="D787" s="41" t="s">
        <v>13</v>
      </c>
      <c r="E787" s="42">
        <v>0</v>
      </c>
      <c r="F787" s="42">
        <f t="shared" si="9"/>
        <v>0</v>
      </c>
      <c r="G787" s="42"/>
      <c r="H787" s="48" t="str">
        <f>IF(COUNTIF(C786:C787,"x")&gt;1,#REF!," ")</f>
        <v xml:space="preserve"> </v>
      </c>
      <c r="I787" s="202"/>
    </row>
    <row r="788" spans="1:9" s="19" customFormat="1" x14ac:dyDescent="0.3">
      <c r="A788" s="56"/>
      <c r="B788" s="19" t="s">
        <v>583</v>
      </c>
      <c r="C788" s="5"/>
      <c r="E788" s="109"/>
      <c r="F788" s="42"/>
      <c r="G788" s="42"/>
      <c r="H788" s="48"/>
      <c r="I788" s="57"/>
    </row>
    <row r="789" spans="1:9" s="19" customFormat="1" ht="241.5" customHeight="1" x14ac:dyDescent="0.3">
      <c r="A789" s="56"/>
      <c r="B789" s="55" t="s">
        <v>584</v>
      </c>
      <c r="C789" s="5"/>
      <c r="E789" s="109"/>
      <c r="F789" s="42"/>
      <c r="G789" s="168" t="s">
        <v>585</v>
      </c>
      <c r="H789" s="100" t="s">
        <v>586</v>
      </c>
    </row>
    <row r="790" spans="1:9" x14ac:dyDescent="0.3">
      <c r="B790" s="67"/>
      <c r="D790" s="19"/>
      <c r="E790" s="109"/>
      <c r="F790" s="42"/>
      <c r="G790" s="42"/>
      <c r="H790" s="48"/>
      <c r="I790" s="91"/>
    </row>
    <row r="791" spans="1:9" x14ac:dyDescent="0.3">
      <c r="A791" s="178"/>
      <c r="B791" s="179" t="s">
        <v>587</v>
      </c>
      <c r="C791" s="180"/>
      <c r="D791" s="180"/>
      <c r="E791" s="180"/>
      <c r="F791" s="180"/>
      <c r="G791" s="180"/>
      <c r="H791" s="181"/>
      <c r="I791" s="180"/>
    </row>
    <row r="792" spans="1:9" x14ac:dyDescent="0.3">
      <c r="B792" s="111" t="s">
        <v>588</v>
      </c>
      <c r="E792" s="160"/>
      <c r="F792" s="160"/>
      <c r="G792" s="160"/>
    </row>
    <row r="793" spans="1:9" x14ac:dyDescent="0.3">
      <c r="E793" s="42"/>
      <c r="F793" s="42"/>
      <c r="G793" s="42"/>
    </row>
    <row r="794" spans="1:9" ht="25.8" x14ac:dyDescent="0.3">
      <c r="A794" s="155"/>
      <c r="B794" s="182" t="s">
        <v>589</v>
      </c>
      <c r="C794" s="182"/>
      <c r="D794" s="182"/>
      <c r="E794" s="182"/>
      <c r="F794" s="183">
        <f>SUM(F797,F829,F890,F955)</f>
        <v>545</v>
      </c>
      <c r="G794" s="182"/>
      <c r="H794" s="184"/>
      <c r="I794" s="182"/>
    </row>
    <row r="795" spans="1:9" ht="100.8" x14ac:dyDescent="0.3">
      <c r="B795" s="3" t="s">
        <v>590</v>
      </c>
      <c r="E795" s="42"/>
      <c r="F795" s="185"/>
      <c r="G795" s="42"/>
    </row>
    <row r="796" spans="1:9" x14ac:dyDescent="0.3">
      <c r="B796" s="117" t="s">
        <v>3</v>
      </c>
      <c r="C796" s="116"/>
      <c r="D796" s="117" t="s">
        <v>4</v>
      </c>
      <c r="E796" s="161"/>
      <c r="F796" s="186"/>
      <c r="G796" s="161"/>
      <c r="H796" s="119" t="s">
        <v>248</v>
      </c>
      <c r="I796" s="120" t="s">
        <v>5</v>
      </c>
    </row>
    <row r="797" spans="1:9" ht="15.6" x14ac:dyDescent="0.3">
      <c r="B797" s="187" t="s">
        <v>591</v>
      </c>
      <c r="C797" s="188"/>
      <c r="D797" s="188"/>
      <c r="E797" s="188"/>
      <c r="F797" s="189">
        <f>SUM(F798:F828)</f>
        <v>118</v>
      </c>
      <c r="G797" s="188"/>
      <c r="H797" s="190"/>
      <c r="I797" s="188"/>
    </row>
    <row r="798" spans="1:9" x14ac:dyDescent="0.3">
      <c r="A798" s="56">
        <v>106</v>
      </c>
      <c r="B798" s="200" t="s">
        <v>592</v>
      </c>
      <c r="C798" s="47" t="s">
        <v>10</v>
      </c>
      <c r="D798" s="5" t="s">
        <v>11</v>
      </c>
      <c r="E798" s="109">
        <v>20</v>
      </c>
      <c r="F798" s="42">
        <f t="shared" si="9"/>
        <v>20</v>
      </c>
      <c r="G798" s="42"/>
      <c r="H798" s="43" t="str">
        <f>IF(C798="x"," ",IF(C799="x"," ",#REF!))</f>
        <v xml:space="preserve"> </v>
      </c>
      <c r="I798" s="202" t="s">
        <v>593</v>
      </c>
    </row>
    <row r="799" spans="1:9" x14ac:dyDescent="0.3">
      <c r="A799" s="56"/>
      <c r="B799" s="200"/>
      <c r="C799" s="47"/>
      <c r="D799" s="5" t="s">
        <v>13</v>
      </c>
      <c r="E799" s="109">
        <v>0</v>
      </c>
      <c r="F799" s="42">
        <f t="shared" si="9"/>
        <v>0</v>
      </c>
      <c r="G799" s="42"/>
      <c r="H799" s="48" t="str">
        <f>IF(COUNTIF(C798:C799,"x")&gt;1,#REF!," ")</f>
        <v xml:space="preserve"> </v>
      </c>
      <c r="I799" s="202"/>
    </row>
    <row r="800" spans="1:9" x14ac:dyDescent="0.3">
      <c r="A800" s="56"/>
      <c r="B800" s="177" t="s">
        <v>594</v>
      </c>
      <c r="D800" s="5"/>
      <c r="E800" s="109"/>
      <c r="F800" s="42"/>
      <c r="G800" s="42"/>
      <c r="H800" s="48"/>
      <c r="I800" s="57"/>
    </row>
    <row r="801" spans="1:9" ht="172.8" x14ac:dyDescent="0.3">
      <c r="B801" s="55" t="s">
        <v>595</v>
      </c>
      <c r="D801" s="5"/>
      <c r="E801" s="109"/>
      <c r="F801" s="42"/>
      <c r="G801" s="42"/>
      <c r="H801" s="48"/>
    </row>
    <row r="802" spans="1:9" x14ac:dyDescent="0.3">
      <c r="B802" s="19"/>
      <c r="D802" s="5"/>
      <c r="E802" s="109"/>
      <c r="F802" s="42"/>
      <c r="G802" s="42"/>
      <c r="H802" s="48"/>
      <c r="I802" s="57"/>
    </row>
    <row r="803" spans="1:9" x14ac:dyDescent="0.3">
      <c r="A803" s="1">
        <v>107</v>
      </c>
      <c r="B803" s="200" t="s">
        <v>596</v>
      </c>
      <c r="C803" s="82"/>
      <c r="D803" s="191">
        <v>1</v>
      </c>
      <c r="E803" s="192">
        <v>20</v>
      </c>
      <c r="F803" s="42">
        <f t="shared" si="9"/>
        <v>0</v>
      </c>
      <c r="G803" s="42"/>
      <c r="H803" s="43" t="str">
        <f>IF(C803="x"," ",IF(C804="x"," ",IF(C805="x"," ",IF(C806="x"," ",IF(C807="x"," ",IF(C808="x"," ",#REF!))))))</f>
        <v xml:space="preserve"> </v>
      </c>
    </row>
    <row r="804" spans="1:9" x14ac:dyDescent="0.3">
      <c r="B804" s="200"/>
      <c r="C804" s="82" t="s">
        <v>10</v>
      </c>
      <c r="D804" s="41" t="s">
        <v>597</v>
      </c>
      <c r="E804" s="192">
        <v>18</v>
      </c>
      <c r="F804" s="42">
        <f t="shared" si="9"/>
        <v>18</v>
      </c>
      <c r="G804" s="42"/>
      <c r="H804" s="48" t="str">
        <f>IF(COUNTIF(C803:C808,"x")&gt;1,#REF!," ")</f>
        <v xml:space="preserve"> </v>
      </c>
    </row>
    <row r="805" spans="1:9" x14ac:dyDescent="0.3">
      <c r="B805" s="200"/>
      <c r="C805" s="82"/>
      <c r="D805" s="41" t="s">
        <v>598</v>
      </c>
      <c r="E805" s="192">
        <v>15</v>
      </c>
      <c r="F805" s="42">
        <f t="shared" si="9"/>
        <v>0</v>
      </c>
      <c r="G805" s="42"/>
    </row>
    <row r="806" spans="1:9" x14ac:dyDescent="0.3">
      <c r="B806" s="200"/>
      <c r="C806" s="82"/>
      <c r="D806" s="41" t="s">
        <v>599</v>
      </c>
      <c r="E806" s="192">
        <v>11</v>
      </c>
      <c r="F806" s="42">
        <f t="shared" si="9"/>
        <v>0</v>
      </c>
      <c r="G806" s="42"/>
    </row>
    <row r="807" spans="1:9" x14ac:dyDescent="0.3">
      <c r="B807" s="200"/>
      <c r="C807" s="82"/>
      <c r="D807" s="41" t="s">
        <v>600</v>
      </c>
      <c r="E807" s="192">
        <v>6</v>
      </c>
      <c r="F807" s="42">
        <f t="shared" si="9"/>
        <v>0</v>
      </c>
      <c r="G807" s="42"/>
    </row>
    <row r="808" spans="1:9" x14ac:dyDescent="0.3">
      <c r="B808" s="200"/>
      <c r="C808" s="82"/>
      <c r="D808" s="41" t="s">
        <v>601</v>
      </c>
      <c r="E808" s="192">
        <v>0</v>
      </c>
      <c r="F808" s="42">
        <f t="shared" si="9"/>
        <v>0</v>
      </c>
      <c r="G808" s="42"/>
    </row>
    <row r="809" spans="1:9" x14ac:dyDescent="0.3">
      <c r="B809" s="67"/>
      <c r="D809" s="5"/>
      <c r="E809" s="109"/>
      <c r="F809" s="42"/>
      <c r="G809" s="42"/>
      <c r="H809" s="48"/>
      <c r="I809" s="91"/>
    </row>
    <row r="810" spans="1:9" x14ac:dyDescent="0.3">
      <c r="A810" s="1">
        <v>108</v>
      </c>
      <c r="B810" s="200" t="s">
        <v>602</v>
      </c>
      <c r="C810" s="82" t="s">
        <v>10</v>
      </c>
      <c r="D810" s="41" t="s">
        <v>603</v>
      </c>
      <c r="E810" s="192">
        <v>40</v>
      </c>
      <c r="F810" s="42">
        <f t="shared" si="9"/>
        <v>40</v>
      </c>
      <c r="G810" s="42"/>
      <c r="H810" s="43" t="str">
        <f>IF(C810="x"," ",IF(C811="x"," ",IF(C812="x"," ",IF(C813="x"," ",#REF!))))</f>
        <v xml:space="preserve"> </v>
      </c>
    </row>
    <row r="811" spans="1:9" x14ac:dyDescent="0.3">
      <c r="B811" s="200"/>
      <c r="C811" s="82"/>
      <c r="D811" s="41" t="s">
        <v>604</v>
      </c>
      <c r="E811" s="192">
        <v>15</v>
      </c>
      <c r="F811" s="42">
        <f t="shared" si="9"/>
        <v>0</v>
      </c>
      <c r="G811" s="42"/>
      <c r="H811" s="48" t="str">
        <f>IF(COUNTIF(C810:C813,"x")&gt;1,#REF!," ")</f>
        <v xml:space="preserve"> </v>
      </c>
    </row>
    <row r="812" spans="1:9" x14ac:dyDescent="0.3">
      <c r="B812" s="200"/>
      <c r="C812" s="82"/>
      <c r="D812" s="41" t="s">
        <v>605</v>
      </c>
      <c r="E812" s="192">
        <v>5</v>
      </c>
      <c r="F812" s="42">
        <f t="shared" si="9"/>
        <v>0</v>
      </c>
      <c r="G812" s="42"/>
    </row>
    <row r="813" spans="1:9" x14ac:dyDescent="0.3">
      <c r="B813" s="200"/>
      <c r="C813" s="82"/>
      <c r="D813" s="41" t="s">
        <v>606</v>
      </c>
      <c r="E813" s="192">
        <v>0</v>
      </c>
      <c r="F813" s="42">
        <f t="shared" si="9"/>
        <v>0</v>
      </c>
      <c r="G813" s="42"/>
    </row>
    <row r="814" spans="1:9" x14ac:dyDescent="0.3">
      <c r="A814" s="56"/>
      <c r="B814" s="177" t="s">
        <v>607</v>
      </c>
      <c r="D814" s="5"/>
      <c r="E814" s="109"/>
      <c r="F814" s="42"/>
      <c r="G814" s="42"/>
      <c r="H814" s="48"/>
      <c r="I814" s="57"/>
    </row>
    <row r="815" spans="1:9" ht="28.8" x14ac:dyDescent="0.3">
      <c r="B815" s="55" t="s">
        <v>608</v>
      </c>
      <c r="D815" s="5"/>
      <c r="E815" s="109"/>
      <c r="F815" s="42"/>
      <c r="G815" s="42"/>
      <c r="H815" s="48"/>
    </row>
    <row r="816" spans="1:9" x14ac:dyDescent="0.3">
      <c r="B816" s="67"/>
      <c r="D816" s="5"/>
      <c r="E816" s="109"/>
      <c r="F816" s="42"/>
      <c r="G816" s="42"/>
      <c r="H816" s="48"/>
      <c r="I816" s="91"/>
    </row>
    <row r="817" spans="1:9" x14ac:dyDescent="0.3">
      <c r="A817" s="1">
        <v>109</v>
      </c>
      <c r="B817" s="200" t="s">
        <v>609</v>
      </c>
      <c r="C817" s="82"/>
      <c r="D817" s="41" t="s">
        <v>182</v>
      </c>
      <c r="E817" s="192">
        <v>30</v>
      </c>
      <c r="F817" s="42">
        <f t="shared" si="9"/>
        <v>0</v>
      </c>
      <c r="G817" s="42"/>
      <c r="H817" s="43" t="str">
        <f>IF(C817="x"," ",IF(C818="x"," ",IF(C819="x"," ",IF(C820="x"," ",IF(C821="x"," ",#REF!)))))</f>
        <v xml:space="preserve"> </v>
      </c>
      <c r="I817" s="201" t="s">
        <v>610</v>
      </c>
    </row>
    <row r="818" spans="1:9" x14ac:dyDescent="0.3">
      <c r="B818" s="200"/>
      <c r="C818" s="82" t="s">
        <v>10</v>
      </c>
      <c r="D818" s="41" t="s">
        <v>183</v>
      </c>
      <c r="E818" s="192">
        <v>20</v>
      </c>
      <c r="F818" s="42">
        <f t="shared" si="9"/>
        <v>20</v>
      </c>
      <c r="G818" s="42"/>
      <c r="H818" s="48" t="str">
        <f>IF(COUNTIF(C817:C821,"x")&gt;1,#REF!," ")</f>
        <v xml:space="preserve"> </v>
      </c>
      <c r="I818" s="201"/>
    </row>
    <row r="819" spans="1:9" x14ac:dyDescent="0.3">
      <c r="B819" s="200"/>
      <c r="C819" s="82"/>
      <c r="D819" s="41" t="s">
        <v>184</v>
      </c>
      <c r="E819" s="192">
        <v>15</v>
      </c>
      <c r="F819" s="42">
        <f t="shared" si="9"/>
        <v>0</v>
      </c>
      <c r="G819" s="42"/>
      <c r="I819" s="201"/>
    </row>
    <row r="820" spans="1:9" x14ac:dyDescent="0.3">
      <c r="B820" s="200"/>
      <c r="C820" s="82"/>
      <c r="D820" s="41" t="s">
        <v>185</v>
      </c>
      <c r="E820" s="192">
        <v>5</v>
      </c>
      <c r="F820" s="42">
        <f t="shared" si="9"/>
        <v>0</v>
      </c>
      <c r="G820" s="42"/>
      <c r="I820" s="201"/>
    </row>
    <row r="821" spans="1:9" x14ac:dyDescent="0.3">
      <c r="B821" s="200"/>
      <c r="C821" s="82"/>
      <c r="D821" s="41" t="s">
        <v>186</v>
      </c>
      <c r="E821" s="192">
        <v>0</v>
      </c>
      <c r="F821" s="42">
        <f t="shared" si="9"/>
        <v>0</v>
      </c>
      <c r="G821" s="42"/>
      <c r="I821" s="201"/>
    </row>
    <row r="822" spans="1:9" x14ac:dyDescent="0.3">
      <c r="B822" s="5"/>
      <c r="C822" s="101"/>
      <c r="D822" s="41"/>
      <c r="E822" s="192"/>
      <c r="F822" s="42"/>
      <c r="G822" s="42"/>
    </row>
    <row r="823" spans="1:9" x14ac:dyDescent="0.3">
      <c r="A823" s="56">
        <v>110</v>
      </c>
      <c r="B823" s="204" t="s">
        <v>611</v>
      </c>
      <c r="C823" s="47" t="s">
        <v>10</v>
      </c>
      <c r="D823" s="5" t="s">
        <v>11</v>
      </c>
      <c r="E823" s="109">
        <v>20</v>
      </c>
      <c r="F823" s="42">
        <f t="shared" si="9"/>
        <v>20</v>
      </c>
      <c r="G823" s="42"/>
      <c r="H823" s="43" t="str">
        <f>IF(C823="x"," ",IF(C824="x"," ",#REF!))</f>
        <v xml:space="preserve"> </v>
      </c>
    </row>
    <row r="824" spans="1:9" x14ac:dyDescent="0.3">
      <c r="B824" s="204"/>
      <c r="C824" s="47"/>
      <c r="D824" s="5" t="s">
        <v>13</v>
      </c>
      <c r="E824" s="109">
        <v>0</v>
      </c>
      <c r="F824" s="42">
        <f t="shared" si="9"/>
        <v>0</v>
      </c>
      <c r="G824" s="42"/>
      <c r="H824" s="48" t="str">
        <f>IF(COUNTIF(C823:C824,"x")&gt;1,#REF!," ")</f>
        <v xml:space="preserve"> </v>
      </c>
    </row>
    <row r="825" spans="1:9" x14ac:dyDescent="0.3">
      <c r="B825" s="204"/>
      <c r="C825" s="60"/>
      <c r="D825" s="5"/>
      <c r="E825" s="109"/>
      <c r="F825" s="42"/>
      <c r="G825" s="42"/>
      <c r="H825" s="48"/>
    </row>
    <row r="826" spans="1:9" x14ac:dyDescent="0.3">
      <c r="B826" s="19" t="s">
        <v>268</v>
      </c>
      <c r="D826" s="19"/>
      <c r="E826" s="109"/>
      <c r="F826" s="42"/>
      <c r="G826" s="42"/>
      <c r="H826" s="48"/>
    </row>
    <row r="827" spans="1:9" ht="201.6" x14ac:dyDescent="0.3">
      <c r="B827" s="55" t="s">
        <v>612</v>
      </c>
      <c r="D827" s="19"/>
      <c r="E827" s="109"/>
      <c r="F827" s="42"/>
      <c r="G827" s="42"/>
      <c r="H827" s="48"/>
    </row>
    <row r="828" spans="1:9" x14ac:dyDescent="0.3">
      <c r="B828" s="58"/>
      <c r="D828" s="5"/>
      <c r="E828" s="109"/>
      <c r="F828" s="42"/>
      <c r="G828" s="42"/>
      <c r="H828" s="48"/>
    </row>
    <row r="829" spans="1:9" ht="15.6" x14ac:dyDescent="0.3">
      <c r="B829" s="187" t="s">
        <v>613</v>
      </c>
      <c r="C829" s="188"/>
      <c r="D829" s="188"/>
      <c r="E829" s="188"/>
      <c r="F829" s="189">
        <f>SUM(F830:F889)</f>
        <v>150</v>
      </c>
      <c r="G829" s="188"/>
      <c r="H829" s="190"/>
      <c r="I829" s="188"/>
    </row>
    <row r="830" spans="1:9" x14ac:dyDescent="0.3">
      <c r="A830" s="56" t="s">
        <v>614</v>
      </c>
      <c r="B830" s="200" t="s">
        <v>615</v>
      </c>
      <c r="C830" s="47" t="s">
        <v>10</v>
      </c>
      <c r="D830" s="5" t="s">
        <v>11</v>
      </c>
      <c r="E830" s="109">
        <v>20</v>
      </c>
      <c r="F830" s="42">
        <f t="shared" si="9"/>
        <v>20</v>
      </c>
      <c r="G830" s="42"/>
      <c r="H830" s="43" t="str">
        <f>IF(C830="x"," ",IF(C831="x"," ",#REF!))</f>
        <v xml:space="preserve"> </v>
      </c>
      <c r="I830" s="202"/>
    </row>
    <row r="831" spans="1:9" x14ac:dyDescent="0.3">
      <c r="A831" s="56"/>
      <c r="B831" s="200"/>
      <c r="C831" s="47"/>
      <c r="D831" s="5" t="s">
        <v>29</v>
      </c>
      <c r="E831" s="109">
        <v>0</v>
      </c>
      <c r="F831" s="42">
        <f t="shared" si="9"/>
        <v>0</v>
      </c>
      <c r="G831" s="42"/>
      <c r="H831" s="48" t="str">
        <f>IF(COUNTIF(C830:C831,"x")&gt;1,#REF!," ")</f>
        <v xml:space="preserve"> </v>
      </c>
      <c r="I831" s="202"/>
    </row>
    <row r="832" spans="1:9" ht="28.8" x14ac:dyDescent="0.3">
      <c r="B832" s="19" t="s">
        <v>616</v>
      </c>
      <c r="D832" s="5"/>
      <c r="E832" s="109"/>
      <c r="F832" s="42"/>
      <c r="G832" s="42"/>
      <c r="H832" s="48"/>
    </row>
    <row r="833" spans="1:9" ht="302.39999999999998" x14ac:dyDescent="0.3">
      <c r="A833" s="56"/>
      <c r="B833" s="55" t="s">
        <v>617</v>
      </c>
      <c r="D833" s="5"/>
      <c r="E833" s="109"/>
      <c r="F833" s="42"/>
      <c r="G833" s="42"/>
      <c r="H833" s="48"/>
      <c r="I833" s="57"/>
    </row>
    <row r="834" spans="1:9" x14ac:dyDescent="0.3">
      <c r="A834" s="56"/>
      <c r="B834" s="19"/>
      <c r="D834" s="5"/>
      <c r="E834" s="109"/>
      <c r="F834" s="42"/>
      <c r="G834" s="42"/>
      <c r="H834" s="48"/>
      <c r="I834" s="57"/>
    </row>
    <row r="835" spans="1:9" x14ac:dyDescent="0.3">
      <c r="A835" s="56" t="s">
        <v>618</v>
      </c>
      <c r="B835" s="200" t="s">
        <v>619</v>
      </c>
      <c r="C835" s="47" t="s">
        <v>10</v>
      </c>
      <c r="D835" s="5" t="s">
        <v>11</v>
      </c>
      <c r="E835" s="109">
        <v>15</v>
      </c>
      <c r="F835" s="42">
        <f t="shared" si="9"/>
        <v>15</v>
      </c>
      <c r="G835" s="42"/>
      <c r="H835" s="43" t="str">
        <f>IF(C835="x"," ",IF(C836="x"," ",#REF!))</f>
        <v xml:space="preserve"> </v>
      </c>
      <c r="I835" s="202" t="s">
        <v>620</v>
      </c>
    </row>
    <row r="836" spans="1:9" x14ac:dyDescent="0.3">
      <c r="A836" s="56"/>
      <c r="B836" s="200"/>
      <c r="C836" s="47"/>
      <c r="D836" s="5" t="s">
        <v>13</v>
      </c>
      <c r="E836" s="109">
        <v>0</v>
      </c>
      <c r="F836" s="42">
        <f t="shared" si="9"/>
        <v>0</v>
      </c>
      <c r="G836" s="42"/>
      <c r="H836" s="48" t="str">
        <f>IF(COUNTIF(C835:C836,"x")&gt;1,#REF!," ")</f>
        <v xml:space="preserve"> </v>
      </c>
      <c r="I836" s="202"/>
    </row>
    <row r="837" spans="1:9" ht="28.8" x14ac:dyDescent="0.3">
      <c r="A837" s="56"/>
      <c r="B837" s="19" t="s">
        <v>621</v>
      </c>
      <c r="D837" s="5"/>
      <c r="E837" s="109"/>
      <c r="F837" s="42"/>
      <c r="G837" s="42"/>
      <c r="H837" s="48"/>
      <c r="I837" s="57"/>
    </row>
    <row r="838" spans="1:9" ht="216" x14ac:dyDescent="0.3">
      <c r="B838" s="55" t="s">
        <v>622</v>
      </c>
      <c r="D838" s="5"/>
      <c r="E838" s="109"/>
      <c r="F838" s="42"/>
      <c r="G838" s="42"/>
      <c r="H838" s="48"/>
    </row>
    <row r="839" spans="1:9" x14ac:dyDescent="0.3">
      <c r="B839" s="19"/>
      <c r="D839" s="5"/>
      <c r="E839" s="109"/>
      <c r="F839" s="42"/>
      <c r="G839" s="42"/>
      <c r="H839" s="48"/>
      <c r="I839" s="57"/>
    </row>
    <row r="840" spans="1:9" x14ac:dyDescent="0.3">
      <c r="A840" s="56">
        <v>112</v>
      </c>
      <c r="B840" s="200" t="s">
        <v>623</v>
      </c>
      <c r="C840" s="47" t="s">
        <v>10</v>
      </c>
      <c r="D840" s="5" t="s">
        <v>11</v>
      </c>
      <c r="E840" s="109">
        <v>20</v>
      </c>
      <c r="F840" s="42">
        <f t="shared" ref="F840:F902" si="10">IF(C840="x",E840,0)</f>
        <v>20</v>
      </c>
      <c r="G840" s="42"/>
      <c r="H840" s="43" t="str">
        <f>IF(C840="x"," ",IF(C841="x"," ",#REF!))</f>
        <v xml:space="preserve"> </v>
      </c>
      <c r="I840" s="202" t="s">
        <v>624</v>
      </c>
    </row>
    <row r="841" spans="1:9" x14ac:dyDescent="0.3">
      <c r="A841" s="56"/>
      <c r="B841" s="200"/>
      <c r="C841" s="47"/>
      <c r="D841" s="5" t="s">
        <v>29</v>
      </c>
      <c r="E841" s="109">
        <v>0</v>
      </c>
      <c r="F841" s="42">
        <f t="shared" si="10"/>
        <v>0</v>
      </c>
      <c r="G841" s="42"/>
      <c r="H841" s="48" t="str">
        <f>IF(COUNTIF(C840:C841,"x")&gt;1,#REF!," ")</f>
        <v xml:space="preserve"> </v>
      </c>
      <c r="I841" s="202"/>
    </row>
    <row r="842" spans="1:9" x14ac:dyDescent="0.3">
      <c r="B842" s="19" t="s">
        <v>625</v>
      </c>
      <c r="D842" s="5"/>
      <c r="E842" s="109"/>
      <c r="F842" s="42"/>
      <c r="G842" s="42"/>
      <c r="H842" s="48"/>
    </row>
    <row r="843" spans="1:9" ht="230.4" x14ac:dyDescent="0.3">
      <c r="A843" s="56"/>
      <c r="B843" s="55" t="s">
        <v>626</v>
      </c>
      <c r="D843" s="5"/>
      <c r="E843" s="109"/>
      <c r="F843" s="42"/>
      <c r="G843" s="42"/>
      <c r="H843" s="48"/>
      <c r="I843" s="57"/>
    </row>
    <row r="844" spans="1:9" x14ac:dyDescent="0.3">
      <c r="A844" s="56"/>
      <c r="B844" s="19"/>
      <c r="D844" s="5"/>
      <c r="E844" s="109"/>
      <c r="F844" s="42"/>
      <c r="G844" s="42"/>
      <c r="H844" s="48"/>
      <c r="I844" s="57"/>
    </row>
    <row r="845" spans="1:9" x14ac:dyDescent="0.3">
      <c r="A845" s="56">
        <v>113</v>
      </c>
      <c r="B845" s="200" t="s">
        <v>627</v>
      </c>
      <c r="C845" s="47" t="s">
        <v>10</v>
      </c>
      <c r="D845" s="5" t="s">
        <v>11</v>
      </c>
      <c r="E845" s="109">
        <v>10</v>
      </c>
      <c r="F845" s="42">
        <f t="shared" si="10"/>
        <v>10</v>
      </c>
      <c r="G845" s="42"/>
      <c r="H845" s="48" t="str">
        <f>IF(C845="x"," ",IF(C846="x"," ",IF(C847="x"," ",#REF!)))</f>
        <v xml:space="preserve"> </v>
      </c>
      <c r="I845" s="124"/>
    </row>
    <row r="846" spans="1:9" x14ac:dyDescent="0.3">
      <c r="A846" s="56"/>
      <c r="B846" s="200"/>
      <c r="C846" s="47"/>
      <c r="D846" s="5" t="s">
        <v>13</v>
      </c>
      <c r="E846" s="109">
        <v>0</v>
      </c>
      <c r="F846" s="42">
        <f t="shared" si="10"/>
        <v>0</v>
      </c>
      <c r="G846" s="42"/>
      <c r="H846" s="48" t="str">
        <f>IF(COUNTIF(C845:C847,"x")&gt;1,#REF!," ")</f>
        <v xml:space="preserve"> </v>
      </c>
      <c r="I846" s="124"/>
    </row>
    <row r="847" spans="1:9" x14ac:dyDescent="0.3">
      <c r="A847" s="56"/>
      <c r="B847" s="200"/>
      <c r="C847" s="47"/>
      <c r="D847" s="5" t="s">
        <v>19</v>
      </c>
      <c r="E847" s="109">
        <v>10</v>
      </c>
      <c r="F847" s="42">
        <f t="shared" si="10"/>
        <v>0</v>
      </c>
      <c r="G847" s="42"/>
      <c r="H847" s="48"/>
      <c r="I847" s="124"/>
    </row>
    <row r="848" spans="1:9" ht="57.6" x14ac:dyDescent="0.3">
      <c r="A848" s="56"/>
      <c r="B848" s="19" t="s">
        <v>628</v>
      </c>
      <c r="D848" s="5"/>
      <c r="E848" s="109"/>
      <c r="F848" s="42"/>
      <c r="G848" s="42"/>
      <c r="H848" s="48"/>
      <c r="I848" s="57"/>
    </row>
    <row r="849" spans="1:9" ht="374.4" x14ac:dyDescent="0.3">
      <c r="B849" s="55" t="s">
        <v>629</v>
      </c>
      <c r="D849" s="5"/>
      <c r="E849" s="109"/>
      <c r="F849" s="42"/>
      <c r="G849" s="42"/>
      <c r="H849" s="48"/>
    </row>
    <row r="850" spans="1:9" x14ac:dyDescent="0.3">
      <c r="B850" s="19"/>
      <c r="D850" s="5"/>
      <c r="E850" s="109"/>
      <c r="F850" s="42"/>
      <c r="G850" s="42"/>
      <c r="H850" s="48"/>
      <c r="I850" s="57"/>
    </row>
    <row r="851" spans="1:9" x14ac:dyDescent="0.3">
      <c r="A851" s="1">
        <v>114</v>
      </c>
      <c r="B851" s="200" t="s">
        <v>630</v>
      </c>
      <c r="C851" s="82" t="s">
        <v>10</v>
      </c>
      <c r="D851" s="41" t="s">
        <v>631</v>
      </c>
      <c r="E851" s="42">
        <v>10</v>
      </c>
      <c r="F851" s="42">
        <f t="shared" si="10"/>
        <v>10</v>
      </c>
      <c r="G851" s="42"/>
      <c r="H851" s="43" t="str">
        <f>IF(C851="x"," ",IF(C852="x"," ",IF(C853="x"," ",IF(C854="x"," ",#REF!))))</f>
        <v xml:space="preserve"> </v>
      </c>
      <c r="I851" s="201" t="s">
        <v>632</v>
      </c>
    </row>
    <row r="852" spans="1:9" x14ac:dyDescent="0.3">
      <c r="B852" s="200"/>
      <c r="C852" s="82"/>
      <c r="D852" s="41" t="s">
        <v>633</v>
      </c>
      <c r="E852" s="42">
        <v>10</v>
      </c>
      <c r="F852" s="42">
        <f t="shared" si="10"/>
        <v>0</v>
      </c>
      <c r="G852" s="42"/>
      <c r="H852" s="48" t="str">
        <f>IF(COUNTIF(C851:C854,"x")&gt;1,#REF!," ")</f>
        <v xml:space="preserve"> </v>
      </c>
      <c r="I852" s="201"/>
    </row>
    <row r="853" spans="1:9" x14ac:dyDescent="0.3">
      <c r="B853" s="200"/>
      <c r="C853" s="82"/>
      <c r="D853" s="41" t="s">
        <v>13</v>
      </c>
      <c r="E853" s="42">
        <v>0</v>
      </c>
      <c r="F853" s="42">
        <f t="shared" si="10"/>
        <v>0</v>
      </c>
      <c r="G853" s="42"/>
      <c r="I853" s="201"/>
    </row>
    <row r="854" spans="1:9" x14ac:dyDescent="0.3">
      <c r="B854" s="200"/>
      <c r="C854" s="82"/>
      <c r="D854" s="41" t="s">
        <v>19</v>
      </c>
      <c r="E854" s="42">
        <v>10</v>
      </c>
      <c r="F854" s="42">
        <f t="shared" si="10"/>
        <v>0</v>
      </c>
      <c r="G854" s="42"/>
      <c r="I854" s="201"/>
    </row>
    <row r="855" spans="1:9" ht="28.8" x14ac:dyDescent="0.3">
      <c r="A855" s="56"/>
      <c r="B855" s="19" t="s">
        <v>634</v>
      </c>
      <c r="D855" s="5"/>
      <c r="E855" s="109"/>
      <c r="F855" s="42"/>
      <c r="G855" s="42"/>
      <c r="H855" s="48"/>
      <c r="I855" s="57"/>
    </row>
    <row r="856" spans="1:9" ht="100.8" x14ac:dyDescent="0.3">
      <c r="B856" s="55" t="s">
        <v>635</v>
      </c>
      <c r="D856" s="5"/>
      <c r="E856" s="109"/>
      <c r="F856" s="42"/>
      <c r="G856" s="42"/>
      <c r="H856" s="48"/>
    </row>
    <row r="857" spans="1:9" x14ac:dyDescent="0.3">
      <c r="B857" s="67"/>
      <c r="D857" s="5"/>
      <c r="E857" s="109"/>
      <c r="F857" s="42"/>
      <c r="G857" s="42"/>
      <c r="H857" s="48"/>
      <c r="I857" s="91"/>
    </row>
    <row r="858" spans="1:9" x14ac:dyDescent="0.3">
      <c r="A858" s="1">
        <v>115</v>
      </c>
      <c r="B858" s="200" t="s">
        <v>636</v>
      </c>
      <c r="C858" s="82" t="s">
        <v>10</v>
      </c>
      <c r="D858" s="41" t="s">
        <v>637</v>
      </c>
      <c r="E858" s="192">
        <v>20</v>
      </c>
      <c r="F858" s="42">
        <f t="shared" si="10"/>
        <v>20</v>
      </c>
      <c r="G858" s="42"/>
      <c r="H858" s="43" t="str">
        <f>IF(C858="x"," ",IF(C859="x"," ",IF(C860="x"," ",IF(C861="x"," ",IF(C862="x"," ",IF(C863="x"," ",#REF!))))))</f>
        <v xml:space="preserve"> </v>
      </c>
    </row>
    <row r="859" spans="1:9" x14ac:dyDescent="0.3">
      <c r="B859" s="200"/>
      <c r="C859" s="82"/>
      <c r="D859" s="41" t="s">
        <v>638</v>
      </c>
      <c r="E859" s="192">
        <v>15</v>
      </c>
      <c r="F859" s="42">
        <f t="shared" si="10"/>
        <v>0</v>
      </c>
      <c r="G859" s="42"/>
      <c r="H859" s="48" t="str">
        <f>IF(COUNTIF(C858:C863,"x")&gt;1,#REF!," ")</f>
        <v xml:space="preserve"> </v>
      </c>
    </row>
    <row r="860" spans="1:9" x14ac:dyDescent="0.3">
      <c r="B860" s="200"/>
      <c r="C860" s="82"/>
      <c r="D860" s="41" t="s">
        <v>639</v>
      </c>
      <c r="E860" s="192">
        <v>10</v>
      </c>
      <c r="F860" s="42">
        <f t="shared" si="10"/>
        <v>0</v>
      </c>
      <c r="G860" s="42"/>
    </row>
    <row r="861" spans="1:9" x14ac:dyDescent="0.3">
      <c r="B861" s="200"/>
      <c r="C861" s="82"/>
      <c r="D861" s="41" t="s">
        <v>640</v>
      </c>
      <c r="E861" s="192">
        <v>5</v>
      </c>
      <c r="F861" s="42">
        <f t="shared" si="10"/>
        <v>0</v>
      </c>
      <c r="G861" s="42"/>
    </row>
    <row r="862" spans="1:9" x14ac:dyDescent="0.3">
      <c r="B862" s="200"/>
      <c r="C862" s="82"/>
      <c r="D862" s="41" t="s">
        <v>641</v>
      </c>
      <c r="E862" s="192">
        <v>2</v>
      </c>
      <c r="F862" s="42">
        <f t="shared" si="10"/>
        <v>0</v>
      </c>
      <c r="G862" s="42"/>
    </row>
    <row r="863" spans="1:9" x14ac:dyDescent="0.3">
      <c r="B863" s="200"/>
      <c r="C863" s="82"/>
      <c r="D863" s="41" t="s">
        <v>642</v>
      </c>
      <c r="E863" s="192">
        <v>0</v>
      </c>
      <c r="F863" s="42">
        <f t="shared" si="10"/>
        <v>0</v>
      </c>
      <c r="G863" s="42"/>
    </row>
    <row r="864" spans="1:9" x14ac:dyDescent="0.3">
      <c r="B864" s="67"/>
      <c r="D864" s="5"/>
      <c r="E864" s="109"/>
      <c r="F864" s="42"/>
      <c r="G864" s="42"/>
      <c r="H864" s="48"/>
      <c r="I864" s="91"/>
    </row>
    <row r="865" spans="1:9" x14ac:dyDescent="0.3">
      <c r="A865" s="1">
        <v>116</v>
      </c>
      <c r="B865" s="200" t="s">
        <v>643</v>
      </c>
      <c r="C865" s="82" t="s">
        <v>10</v>
      </c>
      <c r="D865" s="41" t="s">
        <v>644</v>
      </c>
      <c r="E865" s="42">
        <v>10</v>
      </c>
      <c r="F865" s="42">
        <f t="shared" si="10"/>
        <v>10</v>
      </c>
      <c r="G865" s="42"/>
      <c r="H865" s="43" t="str">
        <f>IF(C865="x"," ",IF(C866="x"," ",IF(C867="x"," ",IF(C868="x"," ",#REF!))))</f>
        <v xml:space="preserve"> </v>
      </c>
    </row>
    <row r="866" spans="1:9" x14ac:dyDescent="0.3">
      <c r="B866" s="200"/>
      <c r="C866" s="82"/>
      <c r="D866" s="41" t="s">
        <v>645</v>
      </c>
      <c r="E866" s="42">
        <v>5</v>
      </c>
      <c r="F866" s="42">
        <f t="shared" si="10"/>
        <v>0</v>
      </c>
      <c r="G866" s="42"/>
      <c r="H866" s="48" t="str">
        <f>IF(COUNTIF(C865:C868,"x")&gt;1,#REF!," ")</f>
        <v xml:space="preserve"> </v>
      </c>
    </row>
    <row r="867" spans="1:9" x14ac:dyDescent="0.3">
      <c r="B867" s="200"/>
      <c r="C867" s="82"/>
      <c r="D867" s="41" t="s">
        <v>191</v>
      </c>
      <c r="E867" s="42">
        <v>0</v>
      </c>
      <c r="F867" s="42">
        <f t="shared" si="10"/>
        <v>0</v>
      </c>
      <c r="G867" s="42"/>
    </row>
    <row r="868" spans="1:9" x14ac:dyDescent="0.3">
      <c r="B868" s="200"/>
      <c r="C868" s="82"/>
      <c r="D868" s="41" t="s">
        <v>168</v>
      </c>
      <c r="E868" s="42">
        <v>0</v>
      </c>
      <c r="F868" s="42">
        <f t="shared" si="10"/>
        <v>0</v>
      </c>
      <c r="G868" s="42"/>
    </row>
    <row r="869" spans="1:9" x14ac:dyDescent="0.3">
      <c r="B869" s="67"/>
      <c r="D869" s="5"/>
      <c r="E869" s="109"/>
      <c r="F869" s="42"/>
      <c r="G869" s="42"/>
      <c r="H869" s="48"/>
      <c r="I869" s="91"/>
    </row>
    <row r="870" spans="1:9" x14ac:dyDescent="0.3">
      <c r="A870" s="1">
        <v>117</v>
      </c>
      <c r="B870" s="200" t="s">
        <v>646</v>
      </c>
      <c r="C870" s="82" t="s">
        <v>10</v>
      </c>
      <c r="D870" s="193" t="s">
        <v>647</v>
      </c>
      <c r="E870" s="194" t="s">
        <v>648</v>
      </c>
      <c r="F870" s="42" t="str">
        <f t="shared" si="10"/>
        <v>10</v>
      </c>
      <c r="G870" s="42"/>
      <c r="H870" s="43" t="str">
        <f>IF(C870="x"," ",IF(C871="x"," ",IF(C872="x"," ",IF(C873="x"," ",#REF!))))</f>
        <v xml:space="preserve"> </v>
      </c>
    </row>
    <row r="871" spans="1:9" x14ac:dyDescent="0.3">
      <c r="B871" s="200"/>
      <c r="C871" s="82"/>
      <c r="D871" s="193" t="s">
        <v>649</v>
      </c>
      <c r="E871" s="194" t="s">
        <v>650</v>
      </c>
      <c r="F871" s="42">
        <f t="shared" si="10"/>
        <v>0</v>
      </c>
      <c r="G871" s="42"/>
      <c r="H871" s="48" t="str">
        <f>IF(COUNTIF(C870:C873,"x")&gt;1,#REF!," ")</f>
        <v xml:space="preserve"> </v>
      </c>
    </row>
    <row r="872" spans="1:9" x14ac:dyDescent="0.3">
      <c r="B872" s="200"/>
      <c r="C872" s="82"/>
      <c r="D872" s="193" t="s">
        <v>651</v>
      </c>
      <c r="E872" s="194" t="s">
        <v>652</v>
      </c>
      <c r="F872" s="42">
        <f t="shared" si="10"/>
        <v>0</v>
      </c>
      <c r="G872" s="42"/>
    </row>
    <row r="873" spans="1:9" x14ac:dyDescent="0.3">
      <c r="B873" s="200"/>
      <c r="C873" s="82"/>
      <c r="D873" s="193" t="s">
        <v>168</v>
      </c>
      <c r="E873" s="194" t="s">
        <v>653</v>
      </c>
      <c r="F873" s="42">
        <f t="shared" si="10"/>
        <v>0</v>
      </c>
      <c r="G873" s="42"/>
    </row>
    <row r="874" spans="1:9" x14ac:dyDescent="0.3">
      <c r="B874" s="5"/>
      <c r="C874" s="101"/>
      <c r="D874" s="193"/>
      <c r="E874" s="194"/>
      <c r="F874" s="42"/>
      <c r="G874" s="42"/>
    </row>
    <row r="875" spans="1:9" x14ac:dyDescent="0.3">
      <c r="A875" s="56">
        <v>118</v>
      </c>
      <c r="B875" s="200" t="s">
        <v>654</v>
      </c>
      <c r="C875" s="39" t="s">
        <v>10</v>
      </c>
      <c r="D875" s="40" t="s">
        <v>11</v>
      </c>
      <c r="E875" s="109">
        <v>15</v>
      </c>
      <c r="F875" s="42">
        <f t="shared" si="10"/>
        <v>15</v>
      </c>
      <c r="G875" s="42"/>
      <c r="H875" s="43" t="str">
        <f>IF(C875="x"," ",IF(C876="x"," ",#REF!))</f>
        <v xml:space="preserve"> </v>
      </c>
      <c r="I875" s="202" t="s">
        <v>655</v>
      </c>
    </row>
    <row r="876" spans="1:9" x14ac:dyDescent="0.3">
      <c r="B876" s="200"/>
      <c r="C876" s="47"/>
      <c r="D876" s="5" t="s">
        <v>13</v>
      </c>
      <c r="E876" s="109">
        <v>0</v>
      </c>
      <c r="F876" s="42">
        <f t="shared" si="10"/>
        <v>0</v>
      </c>
      <c r="G876" s="42"/>
      <c r="H876" s="48" t="str">
        <f>IF(COUNTIF(C875:C876,"x")&gt;1,#REF!," ")</f>
        <v xml:space="preserve"> </v>
      </c>
      <c r="I876" s="202"/>
    </row>
    <row r="877" spans="1:9" x14ac:dyDescent="0.3">
      <c r="B877" s="19" t="s">
        <v>386</v>
      </c>
      <c r="D877" s="19"/>
      <c r="E877" s="109"/>
      <c r="F877" s="42"/>
      <c r="G877" s="42"/>
      <c r="H877" s="48"/>
    </row>
    <row r="878" spans="1:9" ht="409.6" x14ac:dyDescent="0.3">
      <c r="B878" s="55" t="s">
        <v>656</v>
      </c>
      <c r="D878" s="19"/>
      <c r="E878" s="109"/>
      <c r="F878" s="42"/>
      <c r="G878" s="42"/>
      <c r="H878" s="48"/>
    </row>
    <row r="879" spans="1:9" x14ac:dyDescent="0.3">
      <c r="B879" s="5"/>
      <c r="C879" s="101"/>
      <c r="D879" s="193"/>
      <c r="E879" s="194"/>
      <c r="F879" s="42"/>
      <c r="G879" s="42"/>
    </row>
    <row r="880" spans="1:9" x14ac:dyDescent="0.3">
      <c r="A880" s="1" t="s">
        <v>657</v>
      </c>
      <c r="B880" s="200" t="s">
        <v>658</v>
      </c>
      <c r="C880" s="47" t="s">
        <v>10</v>
      </c>
      <c r="D880" s="5" t="s">
        <v>11</v>
      </c>
      <c r="E880" s="109">
        <v>15</v>
      </c>
      <c r="F880" s="42">
        <f t="shared" si="10"/>
        <v>15</v>
      </c>
      <c r="G880" s="42"/>
      <c r="H880" s="43" t="str">
        <f>IF(C880="x"," ",IF(C881="x"," ",#REF!))</f>
        <v xml:space="preserve"> </v>
      </c>
      <c r="I880" s="202" t="s">
        <v>659</v>
      </c>
    </row>
    <row r="881" spans="1:9" x14ac:dyDescent="0.3">
      <c r="B881" s="200"/>
      <c r="C881" s="47"/>
      <c r="D881" s="5" t="s">
        <v>13</v>
      </c>
      <c r="E881" s="109">
        <v>0</v>
      </c>
      <c r="F881" s="42">
        <f t="shared" si="10"/>
        <v>0</v>
      </c>
      <c r="G881" s="42"/>
      <c r="H881" s="48" t="str">
        <f>IF(COUNTIF(C880:C881,"x")&gt;1,#REF!," ")</f>
        <v xml:space="preserve"> </v>
      </c>
      <c r="I881" s="202"/>
    </row>
    <row r="882" spans="1:9" x14ac:dyDescent="0.3">
      <c r="A882" s="56"/>
      <c r="B882" s="19" t="s">
        <v>225</v>
      </c>
      <c r="D882" s="5"/>
      <c r="E882" s="109"/>
      <c r="F882" s="42"/>
      <c r="G882" s="42"/>
      <c r="H882" s="48"/>
      <c r="I882" s="57"/>
    </row>
    <row r="883" spans="1:9" ht="72" x14ac:dyDescent="0.3">
      <c r="B883" s="55" t="s">
        <v>660</v>
      </c>
      <c r="D883" s="5"/>
      <c r="E883" s="109"/>
      <c r="F883" s="42"/>
      <c r="G883" s="42"/>
      <c r="H883" s="48"/>
    </row>
    <row r="884" spans="1:9" x14ac:dyDescent="0.3">
      <c r="A884" s="56"/>
      <c r="B884" s="19"/>
      <c r="D884" s="5"/>
      <c r="E884" s="109"/>
      <c r="F884" s="42"/>
      <c r="G884" s="42"/>
      <c r="H884" s="48"/>
      <c r="I884" s="57"/>
    </row>
    <row r="885" spans="1:9" x14ac:dyDescent="0.3">
      <c r="A885" s="1" t="s">
        <v>661</v>
      </c>
      <c r="B885" s="200" t="s">
        <v>662</v>
      </c>
      <c r="C885" s="47" t="s">
        <v>10</v>
      </c>
      <c r="D885" s="5" t="s">
        <v>11</v>
      </c>
      <c r="E885" s="109">
        <v>15</v>
      </c>
      <c r="F885" s="42">
        <f t="shared" si="10"/>
        <v>15</v>
      </c>
      <c r="G885" s="42"/>
      <c r="H885" s="43" t="str">
        <f>IF(C885="x"," ",IF(C886="x"," ",#REF!))</f>
        <v xml:space="preserve"> </v>
      </c>
      <c r="I885" s="202" t="s">
        <v>663</v>
      </c>
    </row>
    <row r="886" spans="1:9" x14ac:dyDescent="0.3">
      <c r="B886" s="200"/>
      <c r="C886" s="47"/>
      <c r="D886" s="5" t="s">
        <v>13</v>
      </c>
      <c r="E886" s="109">
        <v>0</v>
      </c>
      <c r="F886" s="42">
        <f t="shared" si="10"/>
        <v>0</v>
      </c>
      <c r="G886" s="42"/>
      <c r="H886" s="48" t="str">
        <f>IF(COUNTIF(C885:C886,"x")&gt;1,#REF!," ")</f>
        <v xml:space="preserve"> </v>
      </c>
      <c r="I886" s="202"/>
    </row>
    <row r="887" spans="1:9" x14ac:dyDescent="0.3">
      <c r="A887" s="56"/>
      <c r="B887" s="19" t="s">
        <v>225</v>
      </c>
      <c r="D887" s="5"/>
      <c r="E887" s="109"/>
      <c r="F887" s="42"/>
      <c r="G887" s="42"/>
      <c r="H887" s="48"/>
      <c r="I887" s="57"/>
    </row>
    <row r="888" spans="1:9" ht="388.8" x14ac:dyDescent="0.3">
      <c r="B888" s="55" t="s">
        <v>664</v>
      </c>
      <c r="D888" s="5"/>
      <c r="E888" s="109"/>
      <c r="F888" s="42"/>
      <c r="G888" s="42"/>
      <c r="H888" s="48"/>
    </row>
    <row r="889" spans="1:9" x14ac:dyDescent="0.3">
      <c r="B889" s="58"/>
      <c r="D889" s="5"/>
      <c r="E889" s="109"/>
      <c r="F889" s="42"/>
      <c r="G889" s="42"/>
      <c r="H889" s="48"/>
    </row>
    <row r="890" spans="1:9" ht="15.6" x14ac:dyDescent="0.3">
      <c r="B890" s="187" t="s">
        <v>665</v>
      </c>
      <c r="C890" s="188"/>
      <c r="D890" s="188"/>
      <c r="E890" s="188"/>
      <c r="F890" s="189">
        <f>SUM(F891:F954)</f>
        <v>157</v>
      </c>
      <c r="G890" s="188"/>
      <c r="H890" s="190"/>
      <c r="I890" s="188"/>
    </row>
    <row r="891" spans="1:9" x14ac:dyDescent="0.3">
      <c r="A891" s="56">
        <v>120</v>
      </c>
      <c r="B891" s="200" t="s">
        <v>666</v>
      </c>
      <c r="C891" s="47" t="s">
        <v>10</v>
      </c>
      <c r="D891" s="5" t="s">
        <v>11</v>
      </c>
      <c r="E891" s="109">
        <v>25</v>
      </c>
      <c r="F891" s="42">
        <f t="shared" si="10"/>
        <v>25</v>
      </c>
      <c r="G891" s="42"/>
      <c r="H891" s="43" t="str">
        <f>IF(C891="x"," ",IF(C892="x"," ",#REF!))</f>
        <v xml:space="preserve"> </v>
      </c>
      <c r="I891" s="202" t="s">
        <v>667</v>
      </c>
    </row>
    <row r="892" spans="1:9" x14ac:dyDescent="0.3">
      <c r="A892" s="56"/>
      <c r="B892" s="200"/>
      <c r="C892" s="47"/>
      <c r="D892" s="5" t="s">
        <v>29</v>
      </c>
      <c r="E892" s="109">
        <v>0</v>
      </c>
      <c r="F892" s="42">
        <f t="shared" si="10"/>
        <v>0</v>
      </c>
      <c r="G892" s="42"/>
      <c r="H892" s="48" t="str">
        <f>IF(COUNTIF(C891:C892,"x")&gt;1,#REF!," ")</f>
        <v xml:space="preserve"> </v>
      </c>
      <c r="I892" s="202"/>
    </row>
    <row r="893" spans="1:9" x14ac:dyDescent="0.3">
      <c r="B893" s="19" t="s">
        <v>668</v>
      </c>
      <c r="D893" s="5"/>
      <c r="E893" s="109"/>
      <c r="F893" s="42"/>
      <c r="G893" s="42"/>
      <c r="H893" s="48"/>
    </row>
    <row r="894" spans="1:9" ht="409.6" x14ac:dyDescent="0.3">
      <c r="A894" s="56"/>
      <c r="B894" s="55" t="s">
        <v>669</v>
      </c>
      <c r="D894" s="5"/>
      <c r="E894" s="109"/>
      <c r="F894" s="42"/>
      <c r="G894" s="42"/>
      <c r="H894" s="48"/>
      <c r="I894" s="57"/>
    </row>
    <row r="895" spans="1:9" x14ac:dyDescent="0.3">
      <c r="A895" s="56"/>
      <c r="B895" s="19"/>
      <c r="D895" s="5"/>
      <c r="E895" s="109"/>
      <c r="F895" s="42"/>
      <c r="G895" s="42"/>
      <c r="H895" s="48"/>
      <c r="I895" s="57"/>
    </row>
    <row r="896" spans="1:9" x14ac:dyDescent="0.3">
      <c r="A896" s="1">
        <v>121</v>
      </c>
      <c r="B896" s="200" t="s">
        <v>670</v>
      </c>
      <c r="C896" s="82"/>
      <c r="D896" s="41" t="s">
        <v>637</v>
      </c>
      <c r="E896" s="192">
        <v>25</v>
      </c>
      <c r="F896" s="42">
        <f t="shared" si="10"/>
        <v>0</v>
      </c>
      <c r="G896" s="42"/>
      <c r="H896" s="43" t="str">
        <f>IF(C896="x"," ",IF(C897="x"," ",IF(C898="x"," ",IF(C899="x"," ",IF(C900="x"," ",IF(C901="x"," ",IF(C902="x"," ",#REF!)))))))</f>
        <v xml:space="preserve"> </v>
      </c>
      <c r="I896" s="2" t="s">
        <v>671</v>
      </c>
    </row>
    <row r="897" spans="1:9" x14ac:dyDescent="0.3">
      <c r="B897" s="200"/>
      <c r="C897" s="82" t="s">
        <v>10</v>
      </c>
      <c r="D897" s="41" t="s">
        <v>638</v>
      </c>
      <c r="E897" s="192">
        <v>20</v>
      </c>
      <c r="F897" s="42">
        <f t="shared" si="10"/>
        <v>20</v>
      </c>
      <c r="G897" s="42"/>
      <c r="H897" s="48" t="str">
        <f>IF(COUNTIF(C896:C902,"x")&gt;1,#REF!," ")</f>
        <v xml:space="preserve"> </v>
      </c>
    </row>
    <row r="898" spans="1:9" x14ac:dyDescent="0.3">
      <c r="B898" s="200"/>
      <c r="C898" s="82"/>
      <c r="D898" s="41" t="s">
        <v>639</v>
      </c>
      <c r="E898" s="192">
        <v>15</v>
      </c>
      <c r="F898" s="42">
        <f t="shared" si="10"/>
        <v>0</v>
      </c>
      <c r="G898" s="42"/>
    </row>
    <row r="899" spans="1:9" x14ac:dyDescent="0.3">
      <c r="B899" s="200"/>
      <c r="C899" s="82"/>
      <c r="D899" s="41" t="s">
        <v>640</v>
      </c>
      <c r="E899" s="192">
        <v>10</v>
      </c>
      <c r="F899" s="42">
        <f t="shared" si="10"/>
        <v>0</v>
      </c>
      <c r="G899" s="42"/>
    </row>
    <row r="900" spans="1:9" x14ac:dyDescent="0.3">
      <c r="B900" s="200"/>
      <c r="C900" s="82"/>
      <c r="D900" s="41" t="s">
        <v>641</v>
      </c>
      <c r="E900" s="192">
        <v>5</v>
      </c>
      <c r="F900" s="42">
        <f t="shared" si="10"/>
        <v>0</v>
      </c>
      <c r="G900" s="42"/>
    </row>
    <row r="901" spans="1:9" x14ac:dyDescent="0.3">
      <c r="B901" s="200"/>
      <c r="C901" s="82"/>
      <c r="D901" s="41" t="s">
        <v>642</v>
      </c>
      <c r="E901" s="192">
        <v>0</v>
      </c>
      <c r="F901" s="42">
        <f t="shared" si="10"/>
        <v>0</v>
      </c>
      <c r="G901" s="42"/>
    </row>
    <row r="902" spans="1:9" x14ac:dyDescent="0.3">
      <c r="B902" s="200"/>
      <c r="C902" s="82"/>
      <c r="D902" s="41" t="s">
        <v>672</v>
      </c>
      <c r="E902" s="42">
        <v>0</v>
      </c>
      <c r="F902" s="42">
        <f t="shared" si="10"/>
        <v>0</v>
      </c>
      <c r="G902" s="42"/>
    </row>
    <row r="903" spans="1:9" x14ac:dyDescent="0.3">
      <c r="A903" s="56"/>
      <c r="B903" s="177" t="s">
        <v>673</v>
      </c>
      <c r="D903" s="5"/>
      <c r="E903" s="109"/>
      <c r="F903" s="42"/>
      <c r="G903" s="42"/>
      <c r="H903" s="48"/>
      <c r="I903" s="57"/>
    </row>
    <row r="904" spans="1:9" x14ac:dyDescent="0.3">
      <c r="B904" s="55" t="s">
        <v>441</v>
      </c>
      <c r="D904" s="5"/>
      <c r="E904" s="109"/>
      <c r="F904" s="42"/>
      <c r="G904" s="42"/>
      <c r="H904" s="48"/>
    </row>
    <row r="905" spans="1:9" x14ac:dyDescent="0.3">
      <c r="B905" s="67"/>
      <c r="D905" s="5"/>
      <c r="E905" s="109"/>
      <c r="F905" s="42"/>
      <c r="G905" s="42"/>
      <c r="H905" s="48"/>
      <c r="I905" s="91"/>
    </row>
    <row r="906" spans="1:9" x14ac:dyDescent="0.3">
      <c r="A906" s="1" t="s">
        <v>674</v>
      </c>
      <c r="B906" s="200" t="s">
        <v>675</v>
      </c>
      <c r="C906" s="82"/>
      <c r="D906" s="41" t="s">
        <v>637</v>
      </c>
      <c r="E906" s="192">
        <v>20</v>
      </c>
      <c r="F906" s="42">
        <f t="shared" ref="F906:F969" si="11">IF(C906="x",E906,0)</f>
        <v>0</v>
      </c>
      <c r="G906" s="42"/>
      <c r="H906" s="43" t="str">
        <f>IF(C906="x"," ",IF(C907="x"," ",IF(C908="x"," ",IF(C909="x"," ",IF(C910="x"," ",IF(C911="x"," ",IF(C912="x"," ",#REF!)))))))</f>
        <v xml:space="preserve"> </v>
      </c>
    </row>
    <row r="907" spans="1:9" x14ac:dyDescent="0.3">
      <c r="B907" s="200"/>
      <c r="C907" s="82" t="s">
        <v>10</v>
      </c>
      <c r="D907" s="41" t="s">
        <v>638</v>
      </c>
      <c r="E907" s="192">
        <v>17</v>
      </c>
      <c r="F907" s="42">
        <f t="shared" si="11"/>
        <v>17</v>
      </c>
      <c r="G907" s="42"/>
      <c r="H907" s="48" t="str">
        <f>IF(COUNTIF(C906:C912,"x")&gt;1,#REF!," ")</f>
        <v xml:space="preserve"> </v>
      </c>
    </row>
    <row r="908" spans="1:9" x14ac:dyDescent="0.3">
      <c r="B908" s="200"/>
      <c r="C908" s="82"/>
      <c r="D908" s="41" t="s">
        <v>639</v>
      </c>
      <c r="E908" s="192">
        <v>14</v>
      </c>
      <c r="F908" s="42">
        <f t="shared" si="11"/>
        <v>0</v>
      </c>
      <c r="G908" s="42"/>
    </row>
    <row r="909" spans="1:9" x14ac:dyDescent="0.3">
      <c r="B909" s="200"/>
      <c r="C909" s="82"/>
      <c r="D909" s="41" t="s">
        <v>640</v>
      </c>
      <c r="E909" s="192">
        <v>11</v>
      </c>
      <c r="F909" s="42">
        <f t="shared" si="11"/>
        <v>0</v>
      </c>
      <c r="G909" s="42"/>
    </row>
    <row r="910" spans="1:9" x14ac:dyDescent="0.3">
      <c r="B910" s="200"/>
      <c r="C910" s="82"/>
      <c r="D910" s="41" t="s">
        <v>641</v>
      </c>
      <c r="E910" s="192">
        <v>8</v>
      </c>
      <c r="F910" s="42">
        <f t="shared" si="11"/>
        <v>0</v>
      </c>
      <c r="G910" s="42"/>
    </row>
    <row r="911" spans="1:9" x14ac:dyDescent="0.3">
      <c r="B911" s="200"/>
      <c r="C911" s="82"/>
      <c r="D911" s="41" t="s">
        <v>642</v>
      </c>
      <c r="E911" s="192">
        <v>5</v>
      </c>
      <c r="F911" s="42">
        <f t="shared" si="11"/>
        <v>0</v>
      </c>
      <c r="G911" s="42"/>
    </row>
    <row r="912" spans="1:9" x14ac:dyDescent="0.3">
      <c r="B912" s="200"/>
      <c r="C912" s="82"/>
      <c r="D912" s="41" t="s">
        <v>672</v>
      </c>
      <c r="E912" s="192">
        <v>0</v>
      </c>
      <c r="F912" s="42">
        <f t="shared" si="11"/>
        <v>0</v>
      </c>
      <c r="G912" s="42"/>
    </row>
    <row r="913" spans="1:9" x14ac:dyDescent="0.3">
      <c r="A913" s="56"/>
      <c r="B913" s="19" t="s">
        <v>676</v>
      </c>
      <c r="D913" s="5"/>
      <c r="E913" s="109"/>
      <c r="F913" s="42"/>
      <c r="G913" s="42"/>
      <c r="H913" s="48"/>
      <c r="I913" s="57"/>
    </row>
    <row r="914" spans="1:9" x14ac:dyDescent="0.3">
      <c r="B914" s="55" t="s">
        <v>441</v>
      </c>
      <c r="D914" s="5"/>
      <c r="E914" s="109"/>
      <c r="F914" s="42"/>
      <c r="G914" s="42"/>
      <c r="H914" s="48"/>
    </row>
    <row r="915" spans="1:9" x14ac:dyDescent="0.3">
      <c r="B915" s="67"/>
      <c r="D915" s="5"/>
      <c r="E915" s="109"/>
      <c r="F915" s="42"/>
      <c r="G915" s="42"/>
      <c r="H915" s="48"/>
      <c r="I915" s="91"/>
    </row>
    <row r="916" spans="1:9" x14ac:dyDescent="0.3">
      <c r="A916" s="1" t="s">
        <v>677</v>
      </c>
      <c r="B916" s="200" t="s">
        <v>678</v>
      </c>
      <c r="C916" s="82"/>
      <c r="D916" s="41" t="s">
        <v>637</v>
      </c>
      <c r="E916" s="192">
        <v>20</v>
      </c>
      <c r="F916" s="42">
        <f t="shared" si="11"/>
        <v>0</v>
      </c>
      <c r="G916" s="42"/>
      <c r="H916" s="43" t="str">
        <f>IF(C916="x"," ",IF(C917="x"," ",IF(C918="x"," ",IF(C919="x"," ",IF(C920="x"," ",IF(C921="x"," ",IF(C922="x"," ",#REF!)))))))</f>
        <v xml:space="preserve"> </v>
      </c>
    </row>
    <row r="917" spans="1:9" x14ac:dyDescent="0.3">
      <c r="B917" s="200"/>
      <c r="C917" s="82" t="s">
        <v>10</v>
      </c>
      <c r="D917" s="41" t="s">
        <v>638</v>
      </c>
      <c r="E917" s="192">
        <v>17</v>
      </c>
      <c r="F917" s="42">
        <f t="shared" si="11"/>
        <v>17</v>
      </c>
      <c r="G917" s="42"/>
      <c r="H917" s="48" t="str">
        <f>IF(COUNTIF(C916:C922,"x")&gt;1,#REF!," ")</f>
        <v xml:space="preserve"> </v>
      </c>
    </row>
    <row r="918" spans="1:9" x14ac:dyDescent="0.3">
      <c r="B918" s="200"/>
      <c r="C918" s="82"/>
      <c r="D918" s="41" t="s">
        <v>639</v>
      </c>
      <c r="E918" s="192">
        <v>14</v>
      </c>
      <c r="F918" s="42">
        <f t="shared" si="11"/>
        <v>0</v>
      </c>
      <c r="G918" s="42"/>
    </row>
    <row r="919" spans="1:9" x14ac:dyDescent="0.3">
      <c r="B919" s="200"/>
      <c r="C919" s="82"/>
      <c r="D919" s="41" t="s">
        <v>640</v>
      </c>
      <c r="E919" s="192">
        <v>11</v>
      </c>
      <c r="F919" s="42">
        <f t="shared" si="11"/>
        <v>0</v>
      </c>
      <c r="G919" s="42"/>
    </row>
    <row r="920" spans="1:9" x14ac:dyDescent="0.3">
      <c r="B920" s="200"/>
      <c r="C920" s="82"/>
      <c r="D920" s="41" t="s">
        <v>641</v>
      </c>
      <c r="E920" s="192">
        <v>8</v>
      </c>
      <c r="F920" s="42">
        <f t="shared" si="11"/>
        <v>0</v>
      </c>
      <c r="G920" s="42"/>
    </row>
    <row r="921" spans="1:9" x14ac:dyDescent="0.3">
      <c r="B921" s="200"/>
      <c r="C921" s="82"/>
      <c r="D921" s="41" t="s">
        <v>642</v>
      </c>
      <c r="E921" s="192">
        <v>5</v>
      </c>
      <c r="F921" s="42">
        <f t="shared" si="11"/>
        <v>0</v>
      </c>
      <c r="G921" s="42"/>
    </row>
    <row r="922" spans="1:9" x14ac:dyDescent="0.3">
      <c r="B922" s="200"/>
      <c r="C922" s="82"/>
      <c r="D922" s="41" t="s">
        <v>672</v>
      </c>
      <c r="E922" s="192">
        <v>0</v>
      </c>
      <c r="F922" s="42">
        <f t="shared" si="11"/>
        <v>0</v>
      </c>
      <c r="G922" s="42"/>
    </row>
    <row r="923" spans="1:9" x14ac:dyDescent="0.3">
      <c r="A923" s="56"/>
      <c r="B923" s="19" t="s">
        <v>679</v>
      </c>
      <c r="D923" s="5"/>
      <c r="E923" s="109"/>
      <c r="F923" s="42"/>
      <c r="G923" s="42"/>
      <c r="H923" s="48"/>
      <c r="I923" s="57"/>
    </row>
    <row r="924" spans="1:9" x14ac:dyDescent="0.3">
      <c r="B924" s="55" t="s">
        <v>441</v>
      </c>
      <c r="D924" s="5"/>
      <c r="E924" s="109"/>
      <c r="F924" s="42"/>
      <c r="G924" s="42"/>
      <c r="H924" s="48"/>
    </row>
    <row r="925" spans="1:9" x14ac:dyDescent="0.3">
      <c r="B925" s="67"/>
      <c r="D925" s="5"/>
      <c r="E925" s="109"/>
      <c r="F925" s="42"/>
      <c r="G925" s="42"/>
      <c r="H925" s="48"/>
      <c r="I925" s="91"/>
    </row>
    <row r="926" spans="1:9" x14ac:dyDescent="0.3">
      <c r="A926" s="56">
        <v>123</v>
      </c>
      <c r="B926" s="200" t="s">
        <v>680</v>
      </c>
      <c r="C926" s="47" t="s">
        <v>10</v>
      </c>
      <c r="D926" s="5" t="s">
        <v>11</v>
      </c>
      <c r="E926" s="109">
        <v>5</v>
      </c>
      <c r="F926" s="42">
        <f t="shared" si="11"/>
        <v>5</v>
      </c>
      <c r="G926" s="42"/>
      <c r="H926" s="43" t="str">
        <f>IF(C926="x"," ",IF(C927="x"," ",#REF!))</f>
        <v xml:space="preserve"> </v>
      </c>
      <c r="I926" s="202"/>
    </row>
    <row r="927" spans="1:9" x14ac:dyDescent="0.3">
      <c r="A927" s="56"/>
      <c r="B927" s="200"/>
      <c r="C927" s="47"/>
      <c r="D927" s="5" t="s">
        <v>29</v>
      </c>
      <c r="E927" s="109">
        <v>0</v>
      </c>
      <c r="F927" s="42">
        <f t="shared" si="11"/>
        <v>0</v>
      </c>
      <c r="G927" s="42"/>
      <c r="H927" s="48" t="str">
        <f>IF(COUNTIF(C926:C927,"x")&gt;1,#REF!," ")</f>
        <v xml:space="preserve"> </v>
      </c>
      <c r="I927" s="202"/>
    </row>
    <row r="928" spans="1:9" ht="43.2" x14ac:dyDescent="0.3">
      <c r="B928" s="19" t="s">
        <v>681</v>
      </c>
      <c r="D928" s="5"/>
      <c r="E928" s="109"/>
      <c r="F928" s="42"/>
      <c r="G928" s="42"/>
      <c r="H928" s="48"/>
    </row>
    <row r="929" spans="1:9" ht="57.6" x14ac:dyDescent="0.3">
      <c r="A929" s="56"/>
      <c r="B929" s="55" t="s">
        <v>682</v>
      </c>
      <c r="D929" s="5"/>
      <c r="E929" s="109"/>
      <c r="F929" s="42"/>
      <c r="G929" s="42"/>
      <c r="H929" s="48"/>
      <c r="I929" s="57"/>
    </row>
    <row r="930" spans="1:9" x14ac:dyDescent="0.3">
      <c r="B930" s="67"/>
      <c r="D930" s="5"/>
      <c r="E930" s="109"/>
      <c r="F930" s="42"/>
      <c r="G930" s="42"/>
      <c r="H930" s="48"/>
      <c r="I930" s="91"/>
    </row>
    <row r="931" spans="1:9" x14ac:dyDescent="0.3">
      <c r="A931" s="56" t="s">
        <v>683</v>
      </c>
      <c r="B931" s="200" t="s">
        <v>684</v>
      </c>
      <c r="C931" s="47" t="s">
        <v>10</v>
      </c>
      <c r="D931" s="5" t="s">
        <v>11</v>
      </c>
      <c r="E931" s="109">
        <v>25</v>
      </c>
      <c r="F931" s="42">
        <f t="shared" si="11"/>
        <v>25</v>
      </c>
      <c r="G931" s="42"/>
      <c r="H931" s="43" t="str">
        <f>IF(C931="x"," ",IF(C932="x"," ",#REF!))</f>
        <v xml:space="preserve"> </v>
      </c>
      <c r="I931" s="202"/>
    </row>
    <row r="932" spans="1:9" x14ac:dyDescent="0.3">
      <c r="A932" s="56"/>
      <c r="B932" s="200"/>
      <c r="C932" s="47"/>
      <c r="D932" s="5" t="s">
        <v>29</v>
      </c>
      <c r="E932" s="109">
        <v>0</v>
      </c>
      <c r="F932" s="42">
        <f t="shared" si="11"/>
        <v>0</v>
      </c>
      <c r="G932" s="42"/>
      <c r="H932" s="48" t="str">
        <f>IF(COUNTIF(C931:C932,"x")&gt;1,#REF!," ")</f>
        <v xml:space="preserve"> </v>
      </c>
      <c r="I932" s="202"/>
    </row>
    <row r="933" spans="1:9" x14ac:dyDescent="0.3">
      <c r="A933" s="56"/>
      <c r="B933" s="19"/>
      <c r="D933" s="5"/>
      <c r="E933" s="109"/>
      <c r="F933" s="42"/>
      <c r="G933" s="42"/>
      <c r="H933" s="48"/>
      <c r="I933" s="57"/>
    </row>
    <row r="934" spans="1:9" x14ac:dyDescent="0.3">
      <c r="A934" s="56" t="s">
        <v>685</v>
      </c>
      <c r="B934" s="200" t="s">
        <v>686</v>
      </c>
      <c r="C934" s="47" t="s">
        <v>10</v>
      </c>
      <c r="D934" s="5" t="s">
        <v>471</v>
      </c>
      <c r="E934" s="109">
        <v>15</v>
      </c>
      <c r="F934" s="42">
        <f t="shared" si="11"/>
        <v>15</v>
      </c>
      <c r="G934" s="42"/>
      <c r="H934" s="43" t="str">
        <f>IF(C934="x"," ",IF(C935="x"," ",#REF!))</f>
        <v xml:space="preserve"> </v>
      </c>
      <c r="I934" s="202"/>
    </row>
    <row r="935" spans="1:9" x14ac:dyDescent="0.3">
      <c r="A935" s="56"/>
      <c r="B935" s="200"/>
      <c r="C935" s="47"/>
      <c r="D935" s="5" t="s">
        <v>168</v>
      </c>
      <c r="E935" s="109">
        <v>0</v>
      </c>
      <c r="F935" s="42">
        <f t="shared" si="11"/>
        <v>0</v>
      </c>
      <c r="G935" s="42"/>
      <c r="H935" s="48" t="str">
        <f>IF(COUNTIF(C934:C935,"x")&gt;1,#REF!," ")</f>
        <v xml:space="preserve"> </v>
      </c>
      <c r="I935" s="202"/>
    </row>
    <row r="936" spans="1:9" x14ac:dyDescent="0.3">
      <c r="B936" s="19" t="s">
        <v>687</v>
      </c>
      <c r="D936" s="5"/>
      <c r="E936" s="109"/>
      <c r="F936" s="42"/>
      <c r="G936" s="42"/>
      <c r="H936" s="48"/>
    </row>
    <row r="937" spans="1:9" ht="115.2" x14ac:dyDescent="0.3">
      <c r="A937" s="56"/>
      <c r="B937" s="55" t="s">
        <v>688</v>
      </c>
      <c r="D937" s="5"/>
      <c r="E937" s="109"/>
      <c r="F937" s="42"/>
      <c r="G937" s="42"/>
      <c r="H937" s="48"/>
      <c r="I937" s="57"/>
    </row>
    <row r="938" spans="1:9" x14ac:dyDescent="0.3">
      <c r="A938" s="56"/>
      <c r="B938" s="19"/>
      <c r="D938" s="5"/>
      <c r="E938" s="109"/>
      <c r="F938" s="42"/>
      <c r="G938" s="42"/>
      <c r="H938" s="48"/>
      <c r="I938" s="57"/>
    </row>
    <row r="939" spans="1:9" x14ac:dyDescent="0.3">
      <c r="A939" s="1" t="s">
        <v>689</v>
      </c>
      <c r="B939" s="200" t="s">
        <v>690</v>
      </c>
      <c r="C939" s="82" t="s">
        <v>10</v>
      </c>
      <c r="D939" s="41" t="s">
        <v>637</v>
      </c>
      <c r="E939" s="192">
        <v>20</v>
      </c>
      <c r="F939" s="42">
        <f t="shared" si="11"/>
        <v>20</v>
      </c>
      <c r="G939" s="42"/>
      <c r="H939" s="43" t="str">
        <f>IF(C939="x"," ",IF(C940="x"," ",IF(C941="x"," ",IF(C942="x"," ",IF(C943="x"," ",IF(C944="x"," ",IF(C945="x"," ",#REF!)))))))</f>
        <v xml:space="preserve"> </v>
      </c>
      <c r="I939" s="201" t="s">
        <v>691</v>
      </c>
    </row>
    <row r="940" spans="1:9" x14ac:dyDescent="0.3">
      <c r="B940" s="200"/>
      <c r="C940" s="82"/>
      <c r="D940" s="41" t="s">
        <v>638</v>
      </c>
      <c r="E940" s="192">
        <v>17</v>
      </c>
      <c r="F940" s="42">
        <f t="shared" si="11"/>
        <v>0</v>
      </c>
      <c r="G940" s="42"/>
      <c r="H940" s="48" t="str">
        <f>IF(COUNTIF(C939:C945,"x")&gt;1,#REF!," ")</f>
        <v xml:space="preserve"> </v>
      </c>
      <c r="I940" s="201"/>
    </row>
    <row r="941" spans="1:9" x14ac:dyDescent="0.3">
      <c r="B941" s="200"/>
      <c r="C941" s="82"/>
      <c r="D941" s="41" t="s">
        <v>639</v>
      </c>
      <c r="E941" s="192">
        <v>14</v>
      </c>
      <c r="F941" s="42">
        <f t="shared" si="11"/>
        <v>0</v>
      </c>
      <c r="G941" s="42"/>
      <c r="I941" s="201"/>
    </row>
    <row r="942" spans="1:9" x14ac:dyDescent="0.3">
      <c r="B942" s="200"/>
      <c r="C942" s="82"/>
      <c r="D942" s="41" t="s">
        <v>640</v>
      </c>
      <c r="E942" s="192">
        <v>11</v>
      </c>
      <c r="F942" s="42">
        <f t="shared" si="11"/>
        <v>0</v>
      </c>
      <c r="G942" s="42"/>
      <c r="I942" s="201"/>
    </row>
    <row r="943" spans="1:9" x14ac:dyDescent="0.3">
      <c r="B943" s="200"/>
      <c r="C943" s="82"/>
      <c r="D943" s="41" t="s">
        <v>641</v>
      </c>
      <c r="E943" s="192">
        <v>8</v>
      </c>
      <c r="F943" s="42">
        <f t="shared" si="11"/>
        <v>0</v>
      </c>
      <c r="G943" s="42"/>
      <c r="I943" s="201"/>
    </row>
    <row r="944" spans="1:9" x14ac:dyDescent="0.3">
      <c r="B944" s="200"/>
      <c r="C944" s="82"/>
      <c r="D944" s="41" t="s">
        <v>642</v>
      </c>
      <c r="E944" s="192">
        <v>5</v>
      </c>
      <c r="F944" s="42">
        <f t="shared" si="11"/>
        <v>0</v>
      </c>
      <c r="G944" s="42"/>
      <c r="I944" s="201"/>
    </row>
    <row r="945" spans="1:9" x14ac:dyDescent="0.3">
      <c r="B945" s="200"/>
      <c r="C945" s="82"/>
      <c r="D945" s="191">
        <v>0</v>
      </c>
      <c r="E945" s="192">
        <v>0</v>
      </c>
      <c r="F945" s="42">
        <f t="shared" si="11"/>
        <v>0</v>
      </c>
      <c r="G945" s="42"/>
      <c r="I945" s="201"/>
    </row>
    <row r="946" spans="1:9" x14ac:dyDescent="0.3">
      <c r="B946" s="67"/>
      <c r="D946" s="5"/>
      <c r="E946" s="109"/>
      <c r="F946" s="42"/>
      <c r="G946" s="42"/>
      <c r="H946" s="48"/>
      <c r="I946" s="91"/>
    </row>
    <row r="947" spans="1:9" x14ac:dyDescent="0.3">
      <c r="A947" s="1" t="s">
        <v>692</v>
      </c>
      <c r="B947" s="200" t="s">
        <v>693</v>
      </c>
      <c r="C947" s="82"/>
      <c r="D947" s="41" t="s">
        <v>637</v>
      </c>
      <c r="E947" s="192">
        <v>25</v>
      </c>
      <c r="F947" s="42">
        <f t="shared" si="11"/>
        <v>0</v>
      </c>
      <c r="G947" s="42"/>
      <c r="H947" s="43" t="str">
        <f>IF(C947="x"," ",IF(C948="x"," ",IF(C949="x"," ",IF(C950="x"," ",IF(C951="x"," ",IF(C952="x"," ",IF(C953="x"," ",#REF!)))))))</f>
        <v xml:space="preserve"> </v>
      </c>
      <c r="I947" s="201" t="s">
        <v>694</v>
      </c>
    </row>
    <row r="948" spans="1:9" x14ac:dyDescent="0.3">
      <c r="B948" s="200"/>
      <c r="C948" s="82"/>
      <c r="D948" s="41" t="s">
        <v>638</v>
      </c>
      <c r="E948" s="192">
        <v>21</v>
      </c>
      <c r="F948" s="42">
        <f t="shared" si="11"/>
        <v>0</v>
      </c>
      <c r="G948" s="42"/>
      <c r="H948" s="48" t="str">
        <f>IF(COUNTIF(C947:C953,"x")&gt;1,#REF!," ")</f>
        <v xml:space="preserve"> </v>
      </c>
      <c r="I948" s="201"/>
    </row>
    <row r="949" spans="1:9" x14ac:dyDescent="0.3">
      <c r="B949" s="200"/>
      <c r="C949" s="82"/>
      <c r="D949" s="41" t="s">
        <v>639</v>
      </c>
      <c r="E949" s="192">
        <v>17</v>
      </c>
      <c r="F949" s="42">
        <f t="shared" si="11"/>
        <v>0</v>
      </c>
      <c r="G949" s="42"/>
      <c r="I949" s="201"/>
    </row>
    <row r="950" spans="1:9" x14ac:dyDescent="0.3">
      <c r="B950" s="200"/>
      <c r="C950" s="82" t="s">
        <v>10</v>
      </c>
      <c r="D950" s="41" t="s">
        <v>640</v>
      </c>
      <c r="E950" s="192">
        <v>13</v>
      </c>
      <c r="F950" s="42">
        <f t="shared" si="11"/>
        <v>13</v>
      </c>
      <c r="G950" s="42"/>
      <c r="I950" s="201"/>
    </row>
    <row r="951" spans="1:9" x14ac:dyDescent="0.3">
      <c r="B951" s="200"/>
      <c r="C951" s="82"/>
      <c r="D951" s="41" t="s">
        <v>641</v>
      </c>
      <c r="E951" s="192">
        <v>9</v>
      </c>
      <c r="F951" s="42">
        <f t="shared" si="11"/>
        <v>0</v>
      </c>
      <c r="G951" s="42"/>
      <c r="I951" s="201"/>
    </row>
    <row r="952" spans="1:9" x14ac:dyDescent="0.3">
      <c r="B952" s="200"/>
      <c r="C952" s="82"/>
      <c r="D952" s="41" t="s">
        <v>642</v>
      </c>
      <c r="E952" s="192">
        <v>5</v>
      </c>
      <c r="F952" s="42">
        <f t="shared" si="11"/>
        <v>0</v>
      </c>
      <c r="G952" s="42"/>
      <c r="I952" s="201"/>
    </row>
    <row r="953" spans="1:9" x14ac:dyDescent="0.3">
      <c r="B953" s="200"/>
      <c r="C953" s="82"/>
      <c r="D953" s="191">
        <v>0</v>
      </c>
      <c r="E953" s="192">
        <v>0</v>
      </c>
      <c r="F953" s="42">
        <f t="shared" si="11"/>
        <v>0</v>
      </c>
      <c r="G953" s="42"/>
      <c r="I953" s="201"/>
    </row>
    <row r="954" spans="1:9" x14ac:dyDescent="0.3">
      <c r="A954" s="56"/>
      <c r="B954" s="19"/>
      <c r="D954" s="5"/>
      <c r="E954" s="109"/>
      <c r="F954" s="42"/>
      <c r="G954" s="42"/>
      <c r="H954" s="48"/>
      <c r="I954" s="57"/>
    </row>
    <row r="955" spans="1:9" ht="15.6" x14ac:dyDescent="0.3">
      <c r="B955" s="187" t="s">
        <v>695</v>
      </c>
      <c r="C955" s="188"/>
      <c r="D955" s="188"/>
      <c r="E955" s="188"/>
      <c r="F955" s="189">
        <f>SUM(F956:F1005)</f>
        <v>120</v>
      </c>
      <c r="G955" s="188"/>
      <c r="H955" s="190"/>
      <c r="I955" s="188"/>
    </row>
    <row r="956" spans="1:9" x14ac:dyDescent="0.3">
      <c r="A956" s="56">
        <v>126</v>
      </c>
      <c r="B956" s="200" t="s">
        <v>696</v>
      </c>
      <c r="C956" s="47" t="s">
        <v>10</v>
      </c>
      <c r="D956" s="5" t="s">
        <v>11</v>
      </c>
      <c r="E956" s="109">
        <v>15</v>
      </c>
      <c r="F956" s="42">
        <f t="shared" si="11"/>
        <v>15</v>
      </c>
      <c r="G956" s="42"/>
      <c r="H956" s="43" t="str">
        <f>IF(C956="x"," ",IF(C957="x"," ",#REF!))</f>
        <v xml:space="preserve"> </v>
      </c>
      <c r="I956" s="202" t="s">
        <v>697</v>
      </c>
    </row>
    <row r="957" spans="1:9" x14ac:dyDescent="0.3">
      <c r="A957" s="56"/>
      <c r="B957" s="200"/>
      <c r="C957" s="47"/>
      <c r="D957" s="5" t="s">
        <v>29</v>
      </c>
      <c r="E957" s="109">
        <v>0</v>
      </c>
      <c r="F957" s="42">
        <f t="shared" si="11"/>
        <v>0</v>
      </c>
      <c r="G957" s="42"/>
      <c r="H957" s="48" t="str">
        <f>IF(COUNTIF(C956:C957,"x")&gt;1,#REF!," ")</f>
        <v xml:space="preserve"> </v>
      </c>
      <c r="I957" s="202"/>
    </row>
    <row r="958" spans="1:9" x14ac:dyDescent="0.3">
      <c r="B958" s="19" t="s">
        <v>225</v>
      </c>
      <c r="D958" s="5"/>
      <c r="E958" s="109"/>
      <c r="F958" s="42"/>
      <c r="G958" s="42"/>
      <c r="H958" s="48"/>
    </row>
    <row r="959" spans="1:9" ht="201.6" x14ac:dyDescent="0.3">
      <c r="A959" s="56"/>
      <c r="B959" s="55" t="s">
        <v>698</v>
      </c>
      <c r="D959" s="5"/>
      <c r="E959" s="109"/>
      <c r="F959" s="42"/>
      <c r="G959" s="42"/>
      <c r="H959" s="48"/>
      <c r="I959" s="57"/>
    </row>
    <row r="960" spans="1:9" x14ac:dyDescent="0.3">
      <c r="A960" s="56"/>
      <c r="B960" s="19"/>
      <c r="D960" s="5"/>
      <c r="E960" s="109"/>
      <c r="F960" s="42"/>
      <c r="G960" s="42"/>
      <c r="H960" s="48"/>
      <c r="I960" s="57"/>
    </row>
    <row r="961" spans="1:9" x14ac:dyDescent="0.3">
      <c r="A961" s="56">
        <v>127</v>
      </c>
      <c r="B961" s="203" t="s">
        <v>699</v>
      </c>
      <c r="C961" s="47" t="s">
        <v>10</v>
      </c>
      <c r="D961" s="5" t="s">
        <v>11</v>
      </c>
      <c r="E961" s="109">
        <v>30</v>
      </c>
      <c r="F961" s="42">
        <f t="shared" si="11"/>
        <v>30</v>
      </c>
      <c r="G961" s="42"/>
      <c r="H961" s="43" t="str">
        <f>IF(C961="x"," ",IF(C962="x"," ",#REF!))</f>
        <v xml:space="preserve"> </v>
      </c>
      <c r="I961" s="202"/>
    </row>
    <row r="962" spans="1:9" x14ac:dyDescent="0.3">
      <c r="A962" s="56"/>
      <c r="B962" s="203"/>
      <c r="C962" s="47"/>
      <c r="D962" s="5" t="s">
        <v>29</v>
      </c>
      <c r="E962" s="109">
        <v>0</v>
      </c>
      <c r="F962" s="42">
        <f t="shared" si="11"/>
        <v>0</v>
      </c>
      <c r="G962" s="42"/>
      <c r="H962" s="48" t="str">
        <f>IF(COUNTIF(C961:C962,"x")&gt;1,#REF!," ")</f>
        <v xml:space="preserve"> </v>
      </c>
      <c r="I962" s="202"/>
    </row>
    <row r="963" spans="1:9" x14ac:dyDescent="0.3">
      <c r="B963" s="19" t="s">
        <v>225</v>
      </c>
      <c r="D963" s="5"/>
      <c r="E963" s="109"/>
      <c r="F963" s="42"/>
      <c r="G963" s="42"/>
      <c r="H963" s="48"/>
    </row>
    <row r="964" spans="1:9" ht="316.8" x14ac:dyDescent="0.3">
      <c r="A964" s="56"/>
      <c r="B964" s="55" t="s">
        <v>700</v>
      </c>
      <c r="D964" s="5"/>
      <c r="E964" s="109"/>
      <c r="F964" s="42"/>
      <c r="G964" s="42"/>
      <c r="H964" s="48"/>
      <c r="I964" s="57"/>
    </row>
    <row r="965" spans="1:9" x14ac:dyDescent="0.3">
      <c r="A965" s="56"/>
      <c r="B965" s="19"/>
      <c r="D965" s="5"/>
      <c r="E965" s="109"/>
      <c r="F965" s="42"/>
      <c r="G965" s="42"/>
      <c r="H965" s="48"/>
      <c r="I965" s="57"/>
    </row>
    <row r="966" spans="1:9" x14ac:dyDescent="0.3">
      <c r="A966" s="1" t="s">
        <v>701</v>
      </c>
      <c r="B966" s="200" t="s">
        <v>702</v>
      </c>
      <c r="C966" s="82" t="s">
        <v>10</v>
      </c>
      <c r="D966" s="41" t="s">
        <v>637</v>
      </c>
      <c r="E966" s="192">
        <v>20</v>
      </c>
      <c r="F966" s="42">
        <f t="shared" si="11"/>
        <v>20</v>
      </c>
      <c r="G966" s="42"/>
      <c r="H966" s="43" t="str">
        <f>IF(C966="x"," ",IF(C967="x"," ",IF(C968="x"," ",IF(C969="x"," ",IF(C970="x"," ",IF(C971="x"," ",#REF!))))))</f>
        <v xml:space="preserve"> </v>
      </c>
    </row>
    <row r="967" spans="1:9" x14ac:dyDescent="0.3">
      <c r="B967" s="200"/>
      <c r="C967" s="82"/>
      <c r="D967" s="41" t="s">
        <v>638</v>
      </c>
      <c r="E967" s="192">
        <v>18</v>
      </c>
      <c r="F967" s="42">
        <f t="shared" si="11"/>
        <v>0</v>
      </c>
      <c r="G967" s="42"/>
      <c r="H967" s="48" t="str">
        <f>IF(COUNTIF(C966:C971,"x")&gt;1,#REF!," ")</f>
        <v xml:space="preserve"> </v>
      </c>
    </row>
    <row r="968" spans="1:9" x14ac:dyDescent="0.3">
      <c r="B968" s="200"/>
      <c r="C968" s="82"/>
      <c r="D968" s="41" t="s">
        <v>639</v>
      </c>
      <c r="E968" s="192">
        <v>15</v>
      </c>
      <c r="F968" s="42">
        <f t="shared" si="11"/>
        <v>0</v>
      </c>
      <c r="G968" s="42"/>
    </row>
    <row r="969" spans="1:9" x14ac:dyDescent="0.3">
      <c r="B969" s="200"/>
      <c r="C969" s="82"/>
      <c r="D969" s="41" t="s">
        <v>640</v>
      </c>
      <c r="E969" s="192">
        <v>10</v>
      </c>
      <c r="F969" s="42">
        <f t="shared" si="11"/>
        <v>0</v>
      </c>
      <c r="G969" s="42"/>
    </row>
    <row r="970" spans="1:9" x14ac:dyDescent="0.3">
      <c r="B970" s="200"/>
      <c r="C970" s="82"/>
      <c r="D970" s="41" t="s">
        <v>641</v>
      </c>
      <c r="E970" s="192">
        <v>5</v>
      </c>
      <c r="F970" s="42">
        <f t="shared" ref="F970:F1002" si="12">IF(C970="x",E970,0)</f>
        <v>0</v>
      </c>
      <c r="G970" s="42"/>
    </row>
    <row r="971" spans="1:9" x14ac:dyDescent="0.3">
      <c r="B971" s="200"/>
      <c r="C971" s="82"/>
      <c r="D971" s="41" t="s">
        <v>642</v>
      </c>
      <c r="E971" s="192">
        <v>0</v>
      </c>
      <c r="F971" s="42">
        <f t="shared" si="12"/>
        <v>0</v>
      </c>
      <c r="G971" s="42"/>
    </row>
    <row r="972" spans="1:9" x14ac:dyDescent="0.3">
      <c r="B972" s="67"/>
      <c r="D972" s="5"/>
      <c r="E972" s="109"/>
      <c r="F972" s="42"/>
      <c r="G972" s="42"/>
      <c r="H972" s="48"/>
      <c r="I972" s="91"/>
    </row>
    <row r="973" spans="1:9" x14ac:dyDescent="0.3">
      <c r="A973" s="1" t="s">
        <v>703</v>
      </c>
      <c r="B973" s="200" t="s">
        <v>704</v>
      </c>
      <c r="C973" s="82" t="s">
        <v>10</v>
      </c>
      <c r="D973" s="41" t="s">
        <v>637</v>
      </c>
      <c r="E973" s="192">
        <v>25</v>
      </c>
      <c r="F973" s="42">
        <f t="shared" si="12"/>
        <v>25</v>
      </c>
      <c r="G973" s="42"/>
      <c r="H973" s="43" t="str">
        <f>IF(C973="x"," ",IF(C974="x"," ",IF(C975="x"," ",IF(C976="x"," ",IF(C977="x"," ",IF(C978="x"," ",#REF!))))))</f>
        <v xml:space="preserve"> </v>
      </c>
      <c r="I973" s="201" t="s">
        <v>705</v>
      </c>
    </row>
    <row r="974" spans="1:9" x14ac:dyDescent="0.3">
      <c r="B974" s="200"/>
      <c r="C974" s="82"/>
      <c r="D974" s="41" t="s">
        <v>638</v>
      </c>
      <c r="E974" s="192">
        <v>20</v>
      </c>
      <c r="F974" s="42">
        <f t="shared" si="12"/>
        <v>0</v>
      </c>
      <c r="G974" s="42"/>
      <c r="H974" s="48" t="str">
        <f>IF(COUNTIF(C973:C978,"x")&gt;1,#REF!," ")</f>
        <v xml:space="preserve"> </v>
      </c>
      <c r="I974" s="201"/>
    </row>
    <row r="975" spans="1:9" x14ac:dyDescent="0.3">
      <c r="B975" s="200"/>
      <c r="C975" s="82"/>
      <c r="D975" s="41" t="s">
        <v>639</v>
      </c>
      <c r="E975" s="192">
        <v>15</v>
      </c>
      <c r="F975" s="42">
        <f t="shared" si="12"/>
        <v>0</v>
      </c>
      <c r="G975" s="42"/>
      <c r="I975" s="201"/>
    </row>
    <row r="976" spans="1:9" x14ac:dyDescent="0.3">
      <c r="B976" s="200"/>
      <c r="C976" s="82"/>
      <c r="D976" s="41" t="s">
        <v>640</v>
      </c>
      <c r="E976" s="192">
        <v>10</v>
      </c>
      <c r="F976" s="42">
        <f t="shared" si="12"/>
        <v>0</v>
      </c>
      <c r="G976" s="42"/>
      <c r="I976" s="201"/>
    </row>
    <row r="977" spans="1:9" x14ac:dyDescent="0.3">
      <c r="B977" s="200"/>
      <c r="C977" s="82"/>
      <c r="D977" s="41" t="s">
        <v>641</v>
      </c>
      <c r="E977" s="192">
        <v>5</v>
      </c>
      <c r="F977" s="42">
        <f t="shared" si="12"/>
        <v>0</v>
      </c>
      <c r="G977" s="42"/>
      <c r="I977" s="201"/>
    </row>
    <row r="978" spans="1:9" x14ac:dyDescent="0.3">
      <c r="B978" s="200"/>
      <c r="C978" s="82"/>
      <c r="D978" s="41" t="s">
        <v>642</v>
      </c>
      <c r="E978" s="192">
        <v>0</v>
      </c>
      <c r="F978" s="42">
        <f t="shared" si="12"/>
        <v>0</v>
      </c>
      <c r="G978" s="42"/>
      <c r="I978" s="201"/>
    </row>
    <row r="979" spans="1:9" x14ac:dyDescent="0.3">
      <c r="B979" s="67"/>
      <c r="D979" s="5"/>
      <c r="E979" s="109"/>
      <c r="F979" s="42"/>
      <c r="G979" s="42"/>
      <c r="H979" s="48"/>
      <c r="I979" s="91"/>
    </row>
    <row r="980" spans="1:9" x14ac:dyDescent="0.3">
      <c r="A980" s="1" t="s">
        <v>706</v>
      </c>
      <c r="B980" s="200" t="s">
        <v>707</v>
      </c>
      <c r="C980" s="82"/>
      <c r="D980" s="41" t="s">
        <v>637</v>
      </c>
      <c r="E980" s="192">
        <v>25</v>
      </c>
      <c r="F980" s="42">
        <f t="shared" si="12"/>
        <v>0</v>
      </c>
      <c r="G980" s="42"/>
      <c r="H980" s="43" t="str">
        <f>IF(C980="x"," ",IF(C981="x"," ",IF(C982="x"," ",IF(C983="x"," ",IF(C984="x"," ",IF(C985="x"," ",#REF!))))))</f>
        <v xml:space="preserve"> </v>
      </c>
      <c r="I980" s="201" t="s">
        <v>708</v>
      </c>
    </row>
    <row r="981" spans="1:9" x14ac:dyDescent="0.3">
      <c r="B981" s="200"/>
      <c r="C981" s="82"/>
      <c r="D981" s="41" t="s">
        <v>638</v>
      </c>
      <c r="E981" s="192">
        <v>20</v>
      </c>
      <c r="F981" s="42">
        <f t="shared" si="12"/>
        <v>0</v>
      </c>
      <c r="G981" s="42"/>
      <c r="H981" s="48" t="str">
        <f>IF(COUNTIF(C980:C985,"x")&gt;1,#REF!," ")</f>
        <v xml:space="preserve"> </v>
      </c>
      <c r="I981" s="201"/>
    </row>
    <row r="982" spans="1:9" x14ac:dyDescent="0.3">
      <c r="B982" s="200"/>
      <c r="C982" s="82" t="s">
        <v>10</v>
      </c>
      <c r="D982" s="41" t="s">
        <v>639</v>
      </c>
      <c r="E982" s="192">
        <v>15</v>
      </c>
      <c r="F982" s="42">
        <f t="shared" si="12"/>
        <v>15</v>
      </c>
      <c r="G982" s="42"/>
      <c r="I982" s="201"/>
    </row>
    <row r="983" spans="1:9" x14ac:dyDescent="0.3">
      <c r="B983" s="200"/>
      <c r="C983" s="82"/>
      <c r="D983" s="41" t="s">
        <v>640</v>
      </c>
      <c r="E983" s="192">
        <v>10</v>
      </c>
      <c r="F983" s="42">
        <f t="shared" si="12"/>
        <v>0</v>
      </c>
      <c r="G983" s="42"/>
      <c r="I983" s="201"/>
    </row>
    <row r="984" spans="1:9" x14ac:dyDescent="0.3">
      <c r="B984" s="200"/>
      <c r="C984" s="82"/>
      <c r="D984" s="41" t="s">
        <v>641</v>
      </c>
      <c r="E984" s="192">
        <v>5</v>
      </c>
      <c r="F984" s="42">
        <f t="shared" si="12"/>
        <v>0</v>
      </c>
      <c r="G984" s="42"/>
      <c r="I984" s="201"/>
    </row>
    <row r="985" spans="1:9" x14ac:dyDescent="0.3">
      <c r="B985" s="200"/>
      <c r="C985" s="82"/>
      <c r="D985" s="41" t="s">
        <v>642</v>
      </c>
      <c r="E985" s="192">
        <v>0</v>
      </c>
      <c r="F985" s="42">
        <f t="shared" si="12"/>
        <v>0</v>
      </c>
      <c r="G985" s="42"/>
      <c r="I985" s="201"/>
    </row>
    <row r="986" spans="1:9" x14ac:dyDescent="0.3">
      <c r="B986" s="67"/>
      <c r="D986" s="5"/>
      <c r="E986" s="109"/>
      <c r="F986" s="42"/>
      <c r="G986" s="42"/>
      <c r="H986" s="48"/>
      <c r="I986" s="91"/>
    </row>
    <row r="987" spans="1:9" x14ac:dyDescent="0.3">
      <c r="A987" s="1" t="s">
        <v>709</v>
      </c>
      <c r="B987" s="200" t="s">
        <v>710</v>
      </c>
      <c r="C987" s="82"/>
      <c r="D987" s="41" t="s">
        <v>637</v>
      </c>
      <c r="E987" s="192">
        <v>25</v>
      </c>
      <c r="F987" s="42">
        <f t="shared" si="12"/>
        <v>0</v>
      </c>
      <c r="G987" s="42"/>
      <c r="H987" s="43" t="str">
        <f>IF(C987="x"," ",IF(C988="x"," ",IF(C989="x"," ",IF(C990="x"," ",IF(C991="x"," ",IF(C992="x"," ",#REF!))))))</f>
        <v xml:space="preserve"> </v>
      </c>
      <c r="I987" s="201" t="s">
        <v>711</v>
      </c>
    </row>
    <row r="988" spans="1:9" x14ac:dyDescent="0.3">
      <c r="B988" s="200"/>
      <c r="C988" s="82"/>
      <c r="D988" s="41" t="s">
        <v>638</v>
      </c>
      <c r="E988" s="192">
        <v>20</v>
      </c>
      <c r="F988" s="42">
        <f t="shared" si="12"/>
        <v>0</v>
      </c>
      <c r="G988" s="42"/>
      <c r="H988" s="48" t="str">
        <f>IF(COUNTIF(C987:C992,"x")&gt;1,#REF!," ")</f>
        <v xml:space="preserve"> </v>
      </c>
      <c r="I988" s="201"/>
    </row>
    <row r="989" spans="1:9" x14ac:dyDescent="0.3">
      <c r="B989" s="200"/>
      <c r="C989" s="82"/>
      <c r="D989" s="41" t="s">
        <v>639</v>
      </c>
      <c r="E989" s="192">
        <v>15</v>
      </c>
      <c r="F989" s="42">
        <f t="shared" si="12"/>
        <v>0</v>
      </c>
      <c r="G989" s="42"/>
      <c r="I989" s="201"/>
    </row>
    <row r="990" spans="1:9" x14ac:dyDescent="0.3">
      <c r="B990" s="200"/>
      <c r="C990" s="82"/>
      <c r="D990" s="41" t="s">
        <v>640</v>
      </c>
      <c r="E990" s="192">
        <v>10</v>
      </c>
      <c r="F990" s="42">
        <f t="shared" si="12"/>
        <v>0</v>
      </c>
      <c r="G990" s="42"/>
      <c r="I990" s="201"/>
    </row>
    <row r="991" spans="1:9" x14ac:dyDescent="0.3">
      <c r="B991" s="200"/>
      <c r="C991" s="82"/>
      <c r="D991" s="41" t="s">
        <v>641</v>
      </c>
      <c r="E991" s="192">
        <v>5</v>
      </c>
      <c r="F991" s="42">
        <f t="shared" si="12"/>
        <v>0</v>
      </c>
      <c r="G991" s="42"/>
      <c r="I991" s="201"/>
    </row>
    <row r="992" spans="1:9" x14ac:dyDescent="0.3">
      <c r="B992" s="200"/>
      <c r="C992" s="82" t="s">
        <v>10</v>
      </c>
      <c r="D992" s="41" t="s">
        <v>642</v>
      </c>
      <c r="E992" s="192">
        <v>0</v>
      </c>
      <c r="F992" s="42">
        <f t="shared" si="12"/>
        <v>0</v>
      </c>
      <c r="G992" s="42"/>
      <c r="I992" s="201"/>
    </row>
    <row r="993" spans="1:9" x14ac:dyDescent="0.3">
      <c r="B993" s="67"/>
      <c r="D993" s="5"/>
      <c r="E993" s="109"/>
      <c r="F993" s="42"/>
      <c r="G993" s="42"/>
      <c r="H993" s="48"/>
      <c r="I993" s="91"/>
    </row>
    <row r="994" spans="1:9" x14ac:dyDescent="0.3">
      <c r="A994" s="1" t="s">
        <v>712</v>
      </c>
      <c r="B994" s="200" t="s">
        <v>713</v>
      </c>
      <c r="C994" s="82"/>
      <c r="D994" s="41" t="s">
        <v>637</v>
      </c>
      <c r="E994" s="192">
        <v>25</v>
      </c>
      <c r="F994" s="42">
        <f t="shared" si="12"/>
        <v>0</v>
      </c>
      <c r="G994" s="42"/>
      <c r="H994" s="43" t="str">
        <f>IF(C994="x"," ",IF(C995="x"," ",IF(C996="x"," ",IF(C997="x"," ",IF(C998="x"," ",IF(C999="x"," ",#REF!))))))</f>
        <v xml:space="preserve"> </v>
      </c>
      <c r="I994" s="201" t="s">
        <v>714</v>
      </c>
    </row>
    <row r="995" spans="1:9" x14ac:dyDescent="0.3">
      <c r="B995" s="200"/>
      <c r="C995" s="82"/>
      <c r="D995" s="41" t="s">
        <v>638</v>
      </c>
      <c r="E995" s="192">
        <v>20</v>
      </c>
      <c r="F995" s="42">
        <f t="shared" si="12"/>
        <v>0</v>
      </c>
      <c r="G995" s="42"/>
      <c r="H995" s="48" t="str">
        <f>IF(COUNTIF(C994:C999,"x")&gt;1,#REF!," ")</f>
        <v xml:space="preserve"> </v>
      </c>
      <c r="I995" s="201"/>
    </row>
    <row r="996" spans="1:9" x14ac:dyDescent="0.3">
      <c r="B996" s="200"/>
      <c r="C996" s="82"/>
      <c r="D996" s="41" t="s">
        <v>639</v>
      </c>
      <c r="E996" s="192">
        <v>15</v>
      </c>
      <c r="F996" s="42">
        <f t="shared" si="12"/>
        <v>0</v>
      </c>
      <c r="G996" s="42"/>
      <c r="I996" s="201"/>
    </row>
    <row r="997" spans="1:9" x14ac:dyDescent="0.3">
      <c r="B997" s="200"/>
      <c r="C997" s="82"/>
      <c r="D997" s="41" t="s">
        <v>640</v>
      </c>
      <c r="E997" s="192">
        <v>10</v>
      </c>
      <c r="F997" s="42">
        <f t="shared" si="12"/>
        <v>0</v>
      </c>
      <c r="G997" s="42"/>
      <c r="I997" s="201"/>
    </row>
    <row r="998" spans="1:9" x14ac:dyDescent="0.3">
      <c r="B998" s="200"/>
      <c r="C998" s="82"/>
      <c r="D998" s="41" t="s">
        <v>641</v>
      </c>
      <c r="E998" s="192">
        <v>5</v>
      </c>
      <c r="F998" s="42">
        <f t="shared" si="12"/>
        <v>0</v>
      </c>
      <c r="G998" s="42"/>
      <c r="I998" s="201"/>
    </row>
    <row r="999" spans="1:9" x14ac:dyDescent="0.3">
      <c r="B999" s="200"/>
      <c r="C999" s="82" t="s">
        <v>10</v>
      </c>
      <c r="D999" s="41" t="s">
        <v>642</v>
      </c>
      <c r="E999" s="192">
        <v>0</v>
      </c>
      <c r="F999" s="42">
        <f t="shared" si="12"/>
        <v>0</v>
      </c>
      <c r="G999" s="42"/>
      <c r="I999" s="201"/>
    </row>
    <row r="1000" spans="1:9" x14ac:dyDescent="0.3">
      <c r="B1000" s="5"/>
      <c r="C1000" s="101"/>
      <c r="D1000" s="41"/>
      <c r="E1000" s="192"/>
      <c r="F1000" s="42"/>
      <c r="G1000" s="42"/>
    </row>
    <row r="1001" spans="1:9" s="19" customFormat="1" x14ac:dyDescent="0.3">
      <c r="A1001" s="56">
        <v>129</v>
      </c>
      <c r="B1001" s="200" t="s">
        <v>715</v>
      </c>
      <c r="C1001" s="47" t="s">
        <v>10</v>
      </c>
      <c r="D1001" s="5" t="s">
        <v>11</v>
      </c>
      <c r="E1001" s="109">
        <v>15</v>
      </c>
      <c r="F1001" s="42">
        <f t="shared" si="12"/>
        <v>15</v>
      </c>
      <c r="G1001" s="42"/>
      <c r="H1001" s="43" t="str">
        <f>IF(C1001="x"," ",IF(C1002="x"," ",#REF!))</f>
        <v xml:space="preserve"> </v>
      </c>
      <c r="I1001" s="202"/>
    </row>
    <row r="1002" spans="1:9" s="19" customFormat="1" x14ac:dyDescent="0.3">
      <c r="A1002" s="56"/>
      <c r="B1002" s="200"/>
      <c r="C1002" s="47"/>
      <c r="D1002" s="5" t="s">
        <v>29</v>
      </c>
      <c r="E1002" s="109">
        <v>0</v>
      </c>
      <c r="F1002" s="42">
        <f t="shared" si="12"/>
        <v>0</v>
      </c>
      <c r="G1002" s="42"/>
      <c r="H1002" s="48" t="str">
        <f>IF(COUNTIF(C1001:C1002,"x")&gt;1,#REF!," ")</f>
        <v xml:space="preserve"> </v>
      </c>
      <c r="I1002" s="202"/>
    </row>
    <row r="1003" spans="1:9" s="19" customFormat="1" x14ac:dyDescent="0.3">
      <c r="A1003" s="56"/>
      <c r="B1003" s="19" t="s">
        <v>47</v>
      </c>
      <c r="C1003" s="5"/>
      <c r="D1003" s="5"/>
      <c r="E1003" s="109"/>
      <c r="F1003" s="41"/>
      <c r="G1003" s="41"/>
      <c r="H1003" s="48"/>
      <c r="I1003" s="57"/>
    </row>
    <row r="1004" spans="1:9" s="19" customFormat="1" ht="345.6" x14ac:dyDescent="0.3">
      <c r="A1004" s="56"/>
      <c r="B1004" s="55" t="s">
        <v>716</v>
      </c>
      <c r="C1004" s="5"/>
      <c r="D1004" s="5"/>
      <c r="E1004" s="109"/>
      <c r="F1004" s="41"/>
      <c r="G1004" s="41"/>
      <c r="H1004" s="48"/>
      <c r="I1004" s="57"/>
    </row>
    <row r="1005" spans="1:9" x14ac:dyDescent="0.3">
      <c r="B1005" s="67"/>
      <c r="D1005" s="19"/>
      <c r="E1005" s="109"/>
      <c r="F1005" s="195"/>
      <c r="G1005" s="195"/>
      <c r="H1005" s="48"/>
      <c r="I1005" s="91"/>
    </row>
    <row r="1006" spans="1:9" x14ac:dyDescent="0.3">
      <c r="A1006" s="178"/>
      <c r="B1006" s="196" t="s">
        <v>717</v>
      </c>
      <c r="C1006" s="196"/>
      <c r="D1006" s="196"/>
      <c r="E1006" s="196"/>
      <c r="F1006" s="196"/>
      <c r="G1006" s="196"/>
      <c r="H1006" s="197"/>
      <c r="I1006" s="196"/>
    </row>
    <row r="1007" spans="1:9" x14ac:dyDescent="0.3">
      <c r="B1007" s="111" t="s">
        <v>718</v>
      </c>
      <c r="E1007" s="160"/>
      <c r="F1007" s="198"/>
      <c r="G1007" s="198"/>
    </row>
  </sheetData>
  <sheetProtection algorithmName="SHA-512" hashValue="WPyz7L0gJ0fQWnqUQ9mILvGDsD0Qr+E+pYQDPV4l9Pznd4LVBkHu2UXv5lHa1bgld7umxpNivPKRbbXI3BF4iA==" saltValue="Nw3n3LfCk3XpDuV8m6z6jg==" spinCount="100000" sheet="1" objects="1" scenarios="1"/>
  <protectedRanges>
    <protectedRange sqref="C342:C1004 D354:E355 D386:E386 D417:E417 D448:E448 D473:E473 D476:E476 D479:E479 D599:E599 D676:E676 D737:E737 D791 D794 D797 D829:E829 D890:E890 D955:E955 H354:I355 H386:I386 H417:I417 H448:I448 H473:I473 H476:I476 H479:I479 H599:I599 H676:I676 H737:I737 H791:I791 H794:I794 H797:I797 H829:I829 H890:I890 H955:I955" name="Range6"/>
    <protectedRange sqref="C338:D340" name="Range5"/>
    <protectedRange sqref="C326:D330" name="Range4"/>
    <protectedRange sqref="C109:C324 D113:E113 D172:E172 D261:E261 D264:E264 D267:E267 D320:E320 H113:I113 H172:I172 H261:I261 H264:I264 H267:I267 H320:I320" name="Range3"/>
    <protectedRange sqref="C102:D107" name="Range2"/>
    <protectedRange sqref="C7:C99" name="Range1"/>
    <protectedRange sqref="G737 G479 G476 F473:G473 G448 G417 G386 G354:G355 G599 G676 G829 G890 G955 E791:G791 E794 E797 G794 G797" name="Range6_1"/>
    <protectedRange sqref="G320 G267 G264 F261:G261 G172 G113" name="Range3_1"/>
  </protectedRanges>
  <mergeCells count="280">
    <mergeCell ref="B1:H1"/>
    <mergeCell ref="B7:B9"/>
    <mergeCell ref="I7:I9"/>
    <mergeCell ref="O7:O9"/>
    <mergeCell ref="B13:B15"/>
    <mergeCell ref="I13:I15"/>
    <mergeCell ref="B40:B41"/>
    <mergeCell ref="I40:I41"/>
    <mergeCell ref="B45:B46"/>
    <mergeCell ref="I45:I46"/>
    <mergeCell ref="B50:B51"/>
    <mergeCell ref="B55:B56"/>
    <mergeCell ref="I55:I56"/>
    <mergeCell ref="B19:B20"/>
    <mergeCell ref="I19:I20"/>
    <mergeCell ref="B24:B25"/>
    <mergeCell ref="B30:B31"/>
    <mergeCell ref="I30:I31"/>
    <mergeCell ref="B35:B36"/>
    <mergeCell ref="I35:I36"/>
    <mergeCell ref="B75:B76"/>
    <mergeCell ref="B87:B89"/>
    <mergeCell ref="I87:I89"/>
    <mergeCell ref="B93:B94"/>
    <mergeCell ref="B100:D100"/>
    <mergeCell ref="B114:B115"/>
    <mergeCell ref="I114:I115"/>
    <mergeCell ref="B60:B61"/>
    <mergeCell ref="I60:I61"/>
    <mergeCell ref="B65:B66"/>
    <mergeCell ref="I65:I66"/>
    <mergeCell ref="B70:B71"/>
    <mergeCell ref="I70:I71"/>
    <mergeCell ref="B147:B148"/>
    <mergeCell ref="B152:B153"/>
    <mergeCell ref="B157:B158"/>
    <mergeCell ref="B162:B163"/>
    <mergeCell ref="B167:B168"/>
    <mergeCell ref="I167:I168"/>
    <mergeCell ref="B119:B121"/>
    <mergeCell ref="B125:B129"/>
    <mergeCell ref="I125:I129"/>
    <mergeCell ref="B133:B137"/>
    <mergeCell ref="B142:B143"/>
    <mergeCell ref="I142:I143"/>
    <mergeCell ref="B213:B214"/>
    <mergeCell ref="I213:I214"/>
    <mergeCell ref="B219:B220"/>
    <mergeCell ref="I219:I220"/>
    <mergeCell ref="B224:B225"/>
    <mergeCell ref="B229:B230"/>
    <mergeCell ref="B173:B174"/>
    <mergeCell ref="B178:B179"/>
    <mergeCell ref="B183:B185"/>
    <mergeCell ref="B189:B191"/>
    <mergeCell ref="B195:B199"/>
    <mergeCell ref="B201:B203"/>
    <mergeCell ref="B274:B276"/>
    <mergeCell ref="I274:I276"/>
    <mergeCell ref="B280:B282"/>
    <mergeCell ref="B286:B288"/>
    <mergeCell ref="I286:I288"/>
    <mergeCell ref="B292:B294"/>
    <mergeCell ref="B234:B235"/>
    <mergeCell ref="I234:I235"/>
    <mergeCell ref="B239:B240"/>
    <mergeCell ref="B244:B248"/>
    <mergeCell ref="B252:B257"/>
    <mergeCell ref="B268:B270"/>
    <mergeCell ref="B314:B316"/>
    <mergeCell ref="I314:I316"/>
    <mergeCell ref="B321:B323"/>
    <mergeCell ref="I321:I323"/>
    <mergeCell ref="B325:D325"/>
    <mergeCell ref="B332:B335"/>
    <mergeCell ref="I332:I335"/>
    <mergeCell ref="B298:B299"/>
    <mergeCell ref="I298:I299"/>
    <mergeCell ref="B303:B304"/>
    <mergeCell ref="I303:I304"/>
    <mergeCell ref="B308:B310"/>
    <mergeCell ref="I308:I310"/>
    <mergeCell ref="B362:B364"/>
    <mergeCell ref="B368:B370"/>
    <mergeCell ref="B374:B376"/>
    <mergeCell ref="I377:I379"/>
    <mergeCell ref="B380:B382"/>
    <mergeCell ref="B387:B389"/>
    <mergeCell ref="B337:D337"/>
    <mergeCell ref="B342:B344"/>
    <mergeCell ref="I342:I344"/>
    <mergeCell ref="B348:B350"/>
    <mergeCell ref="I348:I350"/>
    <mergeCell ref="B356:B358"/>
    <mergeCell ref="B424:B426"/>
    <mergeCell ref="B430:B432"/>
    <mergeCell ref="B436:B438"/>
    <mergeCell ref="B442:B444"/>
    <mergeCell ref="B449:B451"/>
    <mergeCell ref="B455:B457"/>
    <mergeCell ref="B393:B395"/>
    <mergeCell ref="I393:I396"/>
    <mergeCell ref="B399:B401"/>
    <mergeCell ref="B405:B407"/>
    <mergeCell ref="B411:B413"/>
    <mergeCell ref="B418:B420"/>
    <mergeCell ref="B488:B489"/>
    <mergeCell ref="I488:I489"/>
    <mergeCell ref="B491:B492"/>
    <mergeCell ref="I491:I492"/>
    <mergeCell ref="B494:B495"/>
    <mergeCell ref="I494:I495"/>
    <mergeCell ref="B461:B463"/>
    <mergeCell ref="B467:B469"/>
    <mergeCell ref="B480:B481"/>
    <mergeCell ref="I480:I481"/>
    <mergeCell ref="B485:B486"/>
    <mergeCell ref="I485:I486"/>
    <mergeCell ref="B512:B513"/>
    <mergeCell ref="I512:I513"/>
    <mergeCell ref="B517:B518"/>
    <mergeCell ref="I517:I518"/>
    <mergeCell ref="B522:B523"/>
    <mergeCell ref="I522:I523"/>
    <mergeCell ref="B497:B498"/>
    <mergeCell ref="I497:I498"/>
    <mergeCell ref="B502:B503"/>
    <mergeCell ref="I502:I503"/>
    <mergeCell ref="B507:B508"/>
    <mergeCell ref="I507:I508"/>
    <mergeCell ref="B542:B545"/>
    <mergeCell ref="I542:I545"/>
    <mergeCell ref="B547:B548"/>
    <mergeCell ref="I547:I548"/>
    <mergeCell ref="B552:B553"/>
    <mergeCell ref="I552:I553"/>
    <mergeCell ref="B527:B528"/>
    <mergeCell ref="I527:I528"/>
    <mergeCell ref="B532:B533"/>
    <mergeCell ref="I532:I533"/>
    <mergeCell ref="B537:B538"/>
    <mergeCell ref="I537:I538"/>
    <mergeCell ref="B578:B579"/>
    <mergeCell ref="I578:I579"/>
    <mergeCell ref="B583:B584"/>
    <mergeCell ref="I583:I584"/>
    <mergeCell ref="B588:B589"/>
    <mergeCell ref="I588:I589"/>
    <mergeCell ref="B557:B561"/>
    <mergeCell ref="B563:B564"/>
    <mergeCell ref="I563:I564"/>
    <mergeCell ref="B568:B569"/>
    <mergeCell ref="I568:I569"/>
    <mergeCell ref="B573:B574"/>
    <mergeCell ref="I573:I574"/>
    <mergeCell ref="B613:B614"/>
    <mergeCell ref="B618:B622"/>
    <mergeCell ref="B624:B626"/>
    <mergeCell ref="I624:I626"/>
    <mergeCell ref="B630:B631"/>
    <mergeCell ref="I630:I631"/>
    <mergeCell ref="B593:B595"/>
    <mergeCell ref="B600:B601"/>
    <mergeCell ref="I600:I601"/>
    <mergeCell ref="B603:B604"/>
    <mergeCell ref="I603:I604"/>
    <mergeCell ref="B608:B609"/>
    <mergeCell ref="I608:I609"/>
    <mergeCell ref="B648:B649"/>
    <mergeCell ref="I648:I649"/>
    <mergeCell ref="B653:B654"/>
    <mergeCell ref="I653:I654"/>
    <mergeCell ref="B658:B659"/>
    <mergeCell ref="I658:I659"/>
    <mergeCell ref="B635:B636"/>
    <mergeCell ref="I635:I636"/>
    <mergeCell ref="B640:B641"/>
    <mergeCell ref="I640:I641"/>
    <mergeCell ref="B645:B646"/>
    <mergeCell ref="I645:I646"/>
    <mergeCell ref="B677:B680"/>
    <mergeCell ref="I677:I680"/>
    <mergeCell ref="B684:B685"/>
    <mergeCell ref="I684:I685"/>
    <mergeCell ref="B687:B688"/>
    <mergeCell ref="I687:I688"/>
    <mergeCell ref="B663:B664"/>
    <mergeCell ref="I663:I664"/>
    <mergeCell ref="B668:B669"/>
    <mergeCell ref="I668:I669"/>
    <mergeCell ref="B671:B672"/>
    <mergeCell ref="I671:I672"/>
    <mergeCell ref="B722:B723"/>
    <mergeCell ref="I722:I723"/>
    <mergeCell ref="B727:B728"/>
    <mergeCell ref="B732:B733"/>
    <mergeCell ref="I732:I733"/>
    <mergeCell ref="B738:B739"/>
    <mergeCell ref="I738:I739"/>
    <mergeCell ref="B692:B693"/>
    <mergeCell ref="B697:B699"/>
    <mergeCell ref="B703:B707"/>
    <mergeCell ref="B712:B713"/>
    <mergeCell ref="I712:I713"/>
    <mergeCell ref="B717:B720"/>
    <mergeCell ref="I717:I720"/>
    <mergeCell ref="B756:B757"/>
    <mergeCell ref="I756:I757"/>
    <mergeCell ref="B761:B762"/>
    <mergeCell ref="I761:I762"/>
    <mergeCell ref="B766:B767"/>
    <mergeCell ref="I766:I767"/>
    <mergeCell ref="B743:B744"/>
    <mergeCell ref="I743:I744"/>
    <mergeCell ref="B746:B747"/>
    <mergeCell ref="I746:I747"/>
    <mergeCell ref="B751:B752"/>
    <mergeCell ref="I751:I752"/>
    <mergeCell ref="B798:B799"/>
    <mergeCell ref="I798:I799"/>
    <mergeCell ref="B803:B808"/>
    <mergeCell ref="B810:B813"/>
    <mergeCell ref="B817:B821"/>
    <mergeCell ref="I817:I821"/>
    <mergeCell ref="B771:B774"/>
    <mergeCell ref="I771:I774"/>
    <mergeCell ref="B776:B777"/>
    <mergeCell ref="I776:I777"/>
    <mergeCell ref="B781:B782"/>
    <mergeCell ref="B786:B787"/>
    <mergeCell ref="I786:I787"/>
    <mergeCell ref="B845:B847"/>
    <mergeCell ref="B851:B854"/>
    <mergeCell ref="I851:I854"/>
    <mergeCell ref="B858:B863"/>
    <mergeCell ref="B865:B868"/>
    <mergeCell ref="B870:B873"/>
    <mergeCell ref="B823:B825"/>
    <mergeCell ref="B830:B831"/>
    <mergeCell ref="I830:I831"/>
    <mergeCell ref="B835:B836"/>
    <mergeCell ref="I835:I836"/>
    <mergeCell ref="B840:B841"/>
    <mergeCell ref="I840:I841"/>
    <mergeCell ref="B891:B892"/>
    <mergeCell ref="I891:I892"/>
    <mergeCell ref="B896:B902"/>
    <mergeCell ref="B906:B912"/>
    <mergeCell ref="B916:B922"/>
    <mergeCell ref="B926:B927"/>
    <mergeCell ref="I926:I927"/>
    <mergeCell ref="B875:B876"/>
    <mergeCell ref="I875:I876"/>
    <mergeCell ref="B880:B881"/>
    <mergeCell ref="I880:I881"/>
    <mergeCell ref="B885:B886"/>
    <mergeCell ref="I885:I886"/>
    <mergeCell ref="B947:B953"/>
    <mergeCell ref="I947:I953"/>
    <mergeCell ref="B956:B957"/>
    <mergeCell ref="I956:I957"/>
    <mergeCell ref="B961:B962"/>
    <mergeCell ref="I961:I962"/>
    <mergeCell ref="B931:B932"/>
    <mergeCell ref="I931:I932"/>
    <mergeCell ref="B934:B935"/>
    <mergeCell ref="I934:I935"/>
    <mergeCell ref="B939:B945"/>
    <mergeCell ref="I939:I945"/>
    <mergeCell ref="B994:B999"/>
    <mergeCell ref="I994:I999"/>
    <mergeCell ref="B1001:B1002"/>
    <mergeCell ref="I1001:I1002"/>
    <mergeCell ref="B966:B971"/>
    <mergeCell ref="B973:B978"/>
    <mergeCell ref="I973:I978"/>
    <mergeCell ref="B980:B985"/>
    <mergeCell ref="I980:I985"/>
    <mergeCell ref="B987:B992"/>
    <mergeCell ref="I987:I992"/>
  </mergeCells>
  <conditionalFormatting sqref="H263 H4:H5 H793 H1008:H1048576 H101:H108 H416 H429 H435 H441 H447 H460 H466 H472 H44 H112 H218 H506 H511 H516 H570:H572 H577 H665:H667 H954 H612 H359:H361 H390:H392 H677 H475 H825:H828 H364:H367 H395:H397 H615:H617 H519:H521 H580:H582 H670 H7:H23 H27:H39 H54:H64 H75:H86 H88:H97 H115 H153 H174 H178:H179 H183:H185 H189:H193 H195:H199 H201:H204 H672:H675 H679:H684 H686">
    <cfRule type="beginsWith" dxfId="1951" priority="1943" operator="beginsWith" text="Oeps too many">
      <formula>LEFT(H4,LEN("Oeps too many"))="Oeps too many"</formula>
    </cfRule>
  </conditionalFormatting>
  <conditionalFormatting sqref="B4:B6 B10 B16 B32 B37 B57 B62 B263 B194 B200 B475 B793 B1008:B1048576 B113 B21 B27 B29 B241 B347 B429 B435 B441 B447 B460 B466 B44 B54 B98:B99 B124 B161 B147 B151 B171 B233 B260 B353 B577 B930 B954 B612:B613 B149 B361 B392 B273:B277 B297:B300 B681 B694 B265:B267 B12 B18 B23:B24 B34 B39 B59 B64 B243 B279:B283 B285:B289 B291 B302:B305 B307 B683 B696">
    <cfRule type="containsText" dxfId="1950" priority="1942" operator="containsText" text="Please fill your answer here.">
      <formula>NOT(ISERROR(SEARCH("Please fill your answer here.",B4)))</formula>
    </cfRule>
  </conditionalFormatting>
  <conditionalFormatting sqref="H263 H793 H1008:H1048576 H101:H108 H324:H331 H336:H341 H416 H429 H435 H441 H447 H460 H466 H472 H44 H112 H124 H218 H233 H260 H506 H511 H516 H570:H572 H577 H665:H667 H930 H954 H612 H359:H361 H390:H392 H273:H274 H294:H297 H677 H475 H825:H828 H364:H367 H395:H397 H615:H617 H4:H5 H519:H521 H580:H582 H670 H689:H692 H722 H7:H23 H27:H39 H54:H64 H75:H86 H88:H97 H115 H153 H174 H178:H179 H183:H185 H189:H204 H672:H675 H679:H684 H686 H694:H696 H724:H727 H729:H731">
    <cfRule type="beginsWith" dxfId="1949" priority="1941" operator="beginsWith" text="Missing answer">
      <formula>LEFT(H4,LEN("Missing answer"))="Missing answer"</formula>
    </cfRule>
  </conditionalFormatting>
  <conditionalFormatting sqref="B3">
    <cfRule type="containsText" dxfId="1948" priority="1940" operator="containsText" text="Please fill your answer here.">
      <formula>NOT(ISERROR(SEARCH("Please fill your answer here.",B3)))</formula>
    </cfRule>
  </conditionalFormatting>
  <conditionalFormatting sqref="H70 H72:H74 H194 H200 H324:H331 H336:H341 H124 H233 H260 H930 H273:H274 H294:H297 H689:H692 H722 H694:H696 H724:H727 H729:H731">
    <cfRule type="beginsWith" dxfId="1947" priority="1939" operator="beginsWith" text="This answer is missing">
      <formula>LEFT(H70,LEN("This answer is missing"))="This answer is missing"</formula>
    </cfRule>
  </conditionalFormatting>
  <conditionalFormatting sqref="B72 B74">
    <cfRule type="containsText" dxfId="1946" priority="1938" operator="containsText" text="Please fill your answer here.">
      <formula>NOT(ISERROR(SEARCH("Please fill your answer here.",B72)))</formula>
    </cfRule>
  </conditionalFormatting>
  <conditionalFormatting sqref="H70 H72:H74">
    <cfRule type="beginsWith" dxfId="1945" priority="1937" operator="beginsWith" text="Missing answer">
      <formula>LEFT(H70,LEN("Missing answer"))="Missing answer"</formula>
    </cfRule>
  </conditionalFormatting>
  <conditionalFormatting sqref="H65 H67:H69">
    <cfRule type="beginsWith" dxfId="1944" priority="1936" operator="beginsWith" text="This answer is missing">
      <formula>LEFT(H65,LEN("This answer is missing"))="This answer is missing"</formula>
    </cfRule>
  </conditionalFormatting>
  <conditionalFormatting sqref="B67 B69">
    <cfRule type="containsText" dxfId="1943" priority="1935" operator="containsText" text="Please fill your answer here.">
      <formula>NOT(ISERROR(SEARCH("Please fill your answer here.",B67)))</formula>
    </cfRule>
  </conditionalFormatting>
  <conditionalFormatting sqref="H65 H67:H69">
    <cfRule type="beginsWith" dxfId="1942" priority="1934" operator="beginsWith" text="Missing answer">
      <formula>LEFT(H65,LEN("Missing answer"))="Missing answer"</formula>
    </cfRule>
  </conditionalFormatting>
  <conditionalFormatting sqref="H116:H118">
    <cfRule type="beginsWith" dxfId="1941" priority="1933" operator="beginsWith" text="This answer is missing">
      <formula>LEFT(H116,LEN("This answer is missing"))="This answer is missing"</formula>
    </cfRule>
  </conditionalFormatting>
  <conditionalFormatting sqref="B116 B118">
    <cfRule type="containsText" dxfId="1940" priority="1932" operator="containsText" text="Please fill your answer here.">
      <formula>NOT(ISERROR(SEARCH("Please fill your answer here.",B116)))</formula>
    </cfRule>
  </conditionalFormatting>
  <conditionalFormatting sqref="H116:H118">
    <cfRule type="beginsWith" dxfId="1939" priority="1931" operator="beginsWith" text="Missing answer">
      <formula>LEFT(H116,LEN("Missing answer"))="Missing answer"</formula>
    </cfRule>
  </conditionalFormatting>
  <conditionalFormatting sqref="H132 H141 H146">
    <cfRule type="beginsWith" dxfId="1938" priority="1930" operator="beginsWith" text="This answer is missing">
      <formula>LEFT(H132,LEN("This answer is missing"))="This answer is missing"</formula>
    </cfRule>
  </conditionalFormatting>
  <conditionalFormatting sqref="B132 B141 B146">
    <cfRule type="containsText" dxfId="1937" priority="1929" operator="containsText" text="Please fill your answer here.">
      <formula>NOT(ISERROR(SEARCH("Please fill your answer here.",B132)))</formula>
    </cfRule>
  </conditionalFormatting>
  <conditionalFormatting sqref="H132 H141 H146">
    <cfRule type="beginsWith" dxfId="1936" priority="1928" operator="beginsWith" text="Missing answer">
      <formula>LEFT(H132,LEN("Missing answer"))="Missing answer"</formula>
    </cfRule>
  </conditionalFormatting>
  <conditionalFormatting sqref="H151">
    <cfRule type="beginsWith" dxfId="1935" priority="1927" operator="beginsWith" text="This answer is missing">
      <formula>LEFT(H151,LEN("This answer is missing"))="This answer is missing"</formula>
    </cfRule>
  </conditionalFormatting>
  <conditionalFormatting sqref="H151">
    <cfRule type="beginsWith" dxfId="1934" priority="1926" operator="beginsWith" text="Missing answer">
      <formula>LEFT(H151,LEN("Missing answer"))="Missing answer"</formula>
    </cfRule>
  </conditionalFormatting>
  <conditionalFormatting sqref="H154:H156">
    <cfRule type="beginsWith" dxfId="1933" priority="1925" operator="beginsWith" text="This answer is missing">
      <formula>LEFT(H154,LEN("This answer is missing"))="This answer is missing"</formula>
    </cfRule>
  </conditionalFormatting>
  <conditionalFormatting sqref="B154 B156">
    <cfRule type="containsText" dxfId="1932" priority="1924" operator="containsText" text="Please fill your answer here.">
      <formula>NOT(ISERROR(SEARCH("Please fill your answer here.",B154)))</formula>
    </cfRule>
  </conditionalFormatting>
  <conditionalFormatting sqref="H154:H156">
    <cfRule type="beginsWith" dxfId="1931" priority="1923" operator="beginsWith" text="Missing answer">
      <formula>LEFT(H154,LEN("Missing answer"))="Missing answer"</formula>
    </cfRule>
  </conditionalFormatting>
  <conditionalFormatting sqref="H161 H171">
    <cfRule type="beginsWith" dxfId="1930" priority="1922" operator="beginsWith" text="This answer is missing">
      <formula>LEFT(H161,LEN("This answer is missing"))="This answer is missing"</formula>
    </cfRule>
  </conditionalFormatting>
  <conditionalFormatting sqref="H161 H171">
    <cfRule type="beginsWith" dxfId="1929" priority="1921" operator="beginsWith" text="Missing answer">
      <formula>LEFT(H161,LEN("Missing answer"))="Missing answer"</formula>
    </cfRule>
  </conditionalFormatting>
  <conditionalFormatting sqref="H175:H177">
    <cfRule type="beginsWith" dxfId="1928" priority="1920" operator="beginsWith" text="This answer is missing">
      <formula>LEFT(H175,LEN("This answer is missing"))="This answer is missing"</formula>
    </cfRule>
  </conditionalFormatting>
  <conditionalFormatting sqref="B175 B177">
    <cfRule type="containsText" dxfId="1927" priority="1919" operator="containsText" text="Please fill your answer here.">
      <formula>NOT(ISERROR(SEARCH("Please fill your answer here.",B175)))</formula>
    </cfRule>
  </conditionalFormatting>
  <conditionalFormatting sqref="H175:H177">
    <cfRule type="beginsWith" dxfId="1926" priority="1918" operator="beginsWith" text="Missing answer">
      <formula>LEFT(H175,LEN("Missing answer"))="Missing answer"</formula>
    </cfRule>
  </conditionalFormatting>
  <conditionalFormatting sqref="H180:H182">
    <cfRule type="beginsWith" dxfId="1925" priority="1917" operator="beginsWith" text="This answer is missing">
      <formula>LEFT(H180,LEN("This answer is missing"))="This answer is missing"</formula>
    </cfRule>
  </conditionalFormatting>
  <conditionalFormatting sqref="B180 B182">
    <cfRule type="containsText" dxfId="1924" priority="1916" operator="containsText" text="Please fill your answer here.">
      <formula>NOT(ISERROR(SEARCH("Please fill your answer here.",B180)))</formula>
    </cfRule>
  </conditionalFormatting>
  <conditionalFormatting sqref="H180:H182">
    <cfRule type="beginsWith" dxfId="1923" priority="1915" operator="beginsWith" text="Missing answer">
      <formula>LEFT(H180,LEN("Missing answer"))="Missing answer"</formula>
    </cfRule>
  </conditionalFormatting>
  <conditionalFormatting sqref="H186:H188">
    <cfRule type="beginsWith" dxfId="1922" priority="1914" operator="beginsWith" text="This answer is missing">
      <formula>LEFT(H186,LEN("This answer is missing"))="This answer is missing"</formula>
    </cfRule>
  </conditionalFormatting>
  <conditionalFormatting sqref="B186 B188">
    <cfRule type="containsText" dxfId="1921" priority="1913" operator="containsText" text="Please fill your answer here.">
      <formula>NOT(ISERROR(SEARCH("Please fill your answer here.",B186)))</formula>
    </cfRule>
  </conditionalFormatting>
  <conditionalFormatting sqref="H186:H188">
    <cfRule type="beginsWith" dxfId="1920" priority="1912" operator="beginsWith" text="Missing answer">
      <formula>LEFT(H186,LEN("Missing answer"))="Missing answer"</formula>
    </cfRule>
  </conditionalFormatting>
  <conditionalFormatting sqref="H221:H223 H228">
    <cfRule type="beginsWith" dxfId="1919" priority="1911" operator="beginsWith" text="This answer is missing">
      <formula>LEFT(H221,LEN("This answer is missing"))="This answer is missing"</formula>
    </cfRule>
  </conditionalFormatting>
  <conditionalFormatting sqref="B221 B228 B223">
    <cfRule type="containsText" dxfId="1918" priority="1910" operator="containsText" text="Please fill your answer here.">
      <formula>NOT(ISERROR(SEARCH("Please fill your answer here.",B221)))</formula>
    </cfRule>
  </conditionalFormatting>
  <conditionalFormatting sqref="H221:H223 H228">
    <cfRule type="beginsWith" dxfId="1917" priority="1909" operator="beginsWith" text="Missing answer">
      <formula>LEFT(H221,LEN("Missing answer"))="Missing answer"</formula>
    </cfRule>
  </conditionalFormatting>
  <conditionalFormatting sqref="H236:H238">
    <cfRule type="beginsWith" dxfId="1916" priority="1908" operator="beginsWith" text="This answer is missing">
      <formula>LEFT(H236,LEN("This answer is missing"))="This answer is missing"</formula>
    </cfRule>
  </conditionalFormatting>
  <conditionalFormatting sqref="B236 B238">
    <cfRule type="containsText" dxfId="1915" priority="1907" operator="containsText" text="Please fill your answer here.">
      <formula>NOT(ISERROR(SEARCH("Please fill your answer here.",B236)))</formula>
    </cfRule>
  </conditionalFormatting>
  <conditionalFormatting sqref="H236:H238">
    <cfRule type="beginsWith" dxfId="1914" priority="1906" operator="beginsWith" text="Missing answer">
      <formula>LEFT(H236,LEN("Missing answer"))="Missing answer"</formula>
    </cfRule>
  </conditionalFormatting>
  <conditionalFormatting sqref="H241:H243">
    <cfRule type="beginsWith" dxfId="1913" priority="1905" operator="beginsWith" text="This answer is missing">
      <formula>LEFT(H241,LEN("This answer is missing"))="This answer is missing"</formula>
    </cfRule>
  </conditionalFormatting>
  <conditionalFormatting sqref="H241:H243">
    <cfRule type="beginsWith" dxfId="1912" priority="1904" operator="beginsWith" text="Missing answer">
      <formula>LEFT(H241,LEN("Missing answer"))="Missing answer"</formula>
    </cfRule>
  </conditionalFormatting>
  <conditionalFormatting sqref="H262">
    <cfRule type="beginsWith" dxfId="1911" priority="1903" operator="beginsWith" text="This answer is missing">
      <formula>LEFT(H262,LEN("This answer is missing"))="This answer is missing"</formula>
    </cfRule>
  </conditionalFormatting>
  <conditionalFormatting sqref="B262">
    <cfRule type="containsText" dxfId="1910" priority="1902" operator="containsText" text="Please fill your answer here.">
      <formula>NOT(ISERROR(SEARCH("Please fill your answer here.",B262)))</formula>
    </cfRule>
  </conditionalFormatting>
  <conditionalFormatting sqref="H262">
    <cfRule type="beginsWith" dxfId="1909" priority="1901" operator="beginsWith" text="Missing answer">
      <formula>LEFT(H262,LEN("Missing answer"))="Missing answer"</formula>
    </cfRule>
  </conditionalFormatting>
  <conditionalFormatting sqref="K262:XFD262 A262:E262 H262:I262">
    <cfRule type="expression" dxfId="1908" priority="1898">
      <formula>$B262="Dimension 1: Policy is completed"</formula>
    </cfRule>
    <cfRule type="expression" dxfId="1907" priority="1899">
      <formula>$B262="Dimension 1: Policy contains missing answers"</formula>
    </cfRule>
    <cfRule type="containsText" dxfId="1906" priority="1900" operator="containsText" text="This section contains missing answers">
      <formula>NOT(ISERROR(SEARCH("This section contains missing answers",A262)))</formula>
    </cfRule>
  </conditionalFormatting>
  <conditionalFormatting sqref="J262">
    <cfRule type="expression" dxfId="1905" priority="1895">
      <formula>$B262="This section is completed"</formula>
    </cfRule>
    <cfRule type="expression" dxfId="1904" priority="1896">
      <formula>$B262="This section contains missing answers"</formula>
    </cfRule>
    <cfRule type="containsText" dxfId="1903" priority="1897" operator="containsText" text="This section contains missing answers">
      <formula>NOT(ISERROR(SEARCH("This section contains missing answers",J262)))</formula>
    </cfRule>
  </conditionalFormatting>
  <conditionalFormatting sqref="H66">
    <cfRule type="beginsWith" dxfId="1902" priority="1894" operator="beginsWith" text="Oeps too many">
      <formula>LEFT(H66,LEN("Oeps too many"))="Oeps too many"</formula>
    </cfRule>
  </conditionalFormatting>
  <conditionalFormatting sqref="H66">
    <cfRule type="beginsWith" dxfId="1901" priority="1893" operator="beginsWith" text="Missing answer">
      <formula>LEFT(H66,LEN("Missing answer"))="Missing answer"</formula>
    </cfRule>
  </conditionalFormatting>
  <conditionalFormatting sqref="H101:H108 H228 H404 H410 H416 H423 H429 H435 H441 H447 H454 H460 H466 H472 H44 H112 H141 H132 H124 H146 H151 H161 H218 H233 H260 H353 H373 H499:H501 H506 H511 H516 H526 H567 H930 H1005 H577 H598 H637:H639 H539:H541 H736 H879 H358:H361 H389:H392 H294:H297 H475 H171 H323:H331 H364:H367 H376:H379 H382:H385 H395:H398 H615:H618 H665:H667 H755 H783:H785 H612 H4:H5 H262:H263 H265:H266 H602 H740:H742 H792:H793 H795:H796 H800:H803 H832:H834 H893:H896 H958:H960 H1007:H1048576 H221:H223 H236:H238 H241:H243 H273:H274 H300:H302 H305:H307 H334:H341 H344:H347 H519:H521 H549:H551 H554:H556 H570:H572 H580:H582 H585:H587 H590:H592 H605:H607 H642:H644 H647 H650:H652 H655:H657 H670 H677 H711:H712 H745 H748:H750 H758:H760 H763:H765 H768:H770 H788:H790 H825:H828 H837:H839 H842:H845 H882:H884 H887:H889 H933 H936:H939 H963:H966 H7:H23 H27:H39 H54:H86 H88:H97 H115:H118 H153:H156 H174:H204 H276:H280 H282:H286 H288:H291 H543:H546 H558:H562 H620:H624 H626:H629 H672:H675 H679:H684 H686:H687 H689:H692 H694:H696 H714:H716 H718:H722 H724:H727 H729:H731 H772:H775 H805:H810 H812:H817 H819:H822 H847:H851 H853:H858 H860:H865 H867:H870 H872:H874 H898:H906 H908:H916 H918:H925 H941:H947 H949:H954 H968:H973 H975:H980 H982:H987 H989:H994 H996:H1000">
    <cfRule type="beginsWith" dxfId="1900" priority="1891" operator="beginsWith" text="Missing answer">
      <formula>LEFT(H4,LEN("Missing answer"))="Missing answer"</formula>
    </cfRule>
    <cfRule type="beginsWith" dxfId="1899" priority="1892" operator="beginsWith" text="1 answer only">
      <formula>LEFT(H4,LEN("1 answer only"))="1 answer only"</formula>
    </cfRule>
  </conditionalFormatting>
  <conditionalFormatting sqref="H265:H266 H276:H280 H288:H291 H300:H302 H305:H307 H282:H286">
    <cfRule type="beginsWith" dxfId="1898" priority="1890" operator="beginsWith" text="This answer is missing">
      <formula>LEFT(H265,LEN("This answer is missing"))="This answer is missing"</formula>
    </cfRule>
  </conditionalFormatting>
  <conditionalFormatting sqref="B320">
    <cfRule type="containsText" dxfId="1897" priority="1889" operator="containsText" text="Please fill your answer here.">
      <formula>NOT(ISERROR(SEARCH("Please fill your answer here.",B320)))</formula>
    </cfRule>
  </conditionalFormatting>
  <conditionalFormatting sqref="H265:H266 H276:H280 H288:H291 H300:H302 H305:H307 H282:H286">
    <cfRule type="beginsWith" dxfId="1896" priority="1888" operator="beginsWith" text="Missing answer">
      <formula>LEFT(H265,LEN("Missing answer"))="Missing answer"</formula>
    </cfRule>
  </conditionalFormatting>
  <conditionalFormatting sqref="B264">
    <cfRule type="containsText" dxfId="1895" priority="1887" operator="containsText" text="Please fill your answer here.">
      <formula>NOT(ISERROR(SEARCH("Please fill your answer here.",B264)))</formula>
    </cfRule>
  </conditionalFormatting>
  <conditionalFormatting sqref="H334:H335 H323">
    <cfRule type="beginsWith" dxfId="1894" priority="1886" operator="beginsWith" text="Oeps too many">
      <formula>LEFT(H323,LEN("Oeps too many"))="Oeps too many"</formula>
    </cfRule>
  </conditionalFormatting>
  <conditionalFormatting sqref="H334:H335 H323">
    <cfRule type="beginsWith" dxfId="1893" priority="1885" operator="beginsWith" text="Missing answer">
      <formula>LEFT(H323,LEN("Missing answer"))="Missing answer"</formula>
    </cfRule>
  </conditionalFormatting>
  <conditionalFormatting sqref="B331">
    <cfRule type="containsText" dxfId="1892" priority="1884" operator="containsText" text="Please fill your answer here.">
      <formula>NOT(ISERROR(SEARCH("Please fill your answer here.",B331)))</formula>
    </cfRule>
  </conditionalFormatting>
  <conditionalFormatting sqref="B341">
    <cfRule type="containsText" dxfId="1891" priority="1883" operator="containsText" text="Please fill your answer here.">
      <formula>NOT(ISERROR(SEARCH("Please fill your answer here.",B341)))</formula>
    </cfRule>
  </conditionalFormatting>
  <conditionalFormatting sqref="B324">
    <cfRule type="containsText" dxfId="1890" priority="1882" operator="containsText" text="Please fill your answer here.">
      <formula>NOT(ISERROR(SEARCH("Please fill your answer here.",B324)))</formula>
    </cfRule>
  </conditionalFormatting>
  <conditionalFormatting sqref="H344">
    <cfRule type="beginsWith" dxfId="1889" priority="1881" operator="beginsWith" text="Oeps too many">
      <formula>LEFT(H344,LEN("Oeps too many"))="Oeps too many"</formula>
    </cfRule>
  </conditionalFormatting>
  <conditionalFormatting sqref="H344">
    <cfRule type="beginsWith" dxfId="1888" priority="1880" operator="beginsWith" text="Missing answer">
      <formula>LEFT(H344,LEN("Missing answer"))="Missing answer"</formula>
    </cfRule>
  </conditionalFormatting>
  <conditionalFormatting sqref="H345:H347 H353">
    <cfRule type="beginsWith" dxfId="1887" priority="1879" operator="beginsWith" text="This answer is missing">
      <formula>LEFT(H345,LEN("This answer is missing"))="This answer is missing"</formula>
    </cfRule>
  </conditionalFormatting>
  <conditionalFormatting sqref="H345:H347 H353">
    <cfRule type="beginsWith" dxfId="1886" priority="1878" operator="beginsWith" text="Missing answer">
      <formula>LEFT(H345,LEN("Missing answer"))="Missing answer"</formula>
    </cfRule>
  </conditionalFormatting>
  <conditionalFormatting sqref="H358">
    <cfRule type="beginsWith" dxfId="1885" priority="1877" operator="beginsWith" text="This answer is missing">
      <formula>LEFT(H358,LEN("This answer is missing"))="This answer is missing"</formula>
    </cfRule>
  </conditionalFormatting>
  <conditionalFormatting sqref="B373">
    <cfRule type="containsText" dxfId="1884" priority="1876" operator="containsText" text="Please fill your answer here.">
      <formula>NOT(ISERROR(SEARCH("Please fill your answer here.",B373)))</formula>
    </cfRule>
  </conditionalFormatting>
  <conditionalFormatting sqref="H358">
    <cfRule type="beginsWith" dxfId="1883" priority="1875" operator="beginsWith" text="Missing answer">
      <formula>LEFT(H358,LEN("Missing answer"))="Missing answer"</formula>
    </cfRule>
  </conditionalFormatting>
  <conditionalFormatting sqref="H373">
    <cfRule type="beginsWith" dxfId="1882" priority="1874" operator="beginsWith" text="Oeps too many">
      <formula>LEFT(H373,LEN("Oeps too many"))="Oeps too many"</formula>
    </cfRule>
  </conditionalFormatting>
  <conditionalFormatting sqref="H373">
    <cfRule type="beginsWith" dxfId="1881" priority="1873" operator="beginsWith" text="Missing answer">
      <formula>LEFT(H373,LEN("Missing answer"))="Missing answer"</formula>
    </cfRule>
  </conditionalFormatting>
  <conditionalFormatting sqref="H376">
    <cfRule type="beginsWith" dxfId="1880" priority="1872" operator="beginsWith" text="This answer is missing">
      <formula>LEFT(H376,LEN("This answer is missing"))="This answer is missing"</formula>
    </cfRule>
  </conditionalFormatting>
  <conditionalFormatting sqref="B379">
    <cfRule type="containsText" dxfId="1879" priority="1871" operator="containsText" text="Please fill your answer here.">
      <formula>NOT(ISERROR(SEARCH("Please fill your answer here.",B379)))</formula>
    </cfRule>
  </conditionalFormatting>
  <conditionalFormatting sqref="H376">
    <cfRule type="beginsWith" dxfId="1878" priority="1870" operator="beginsWith" text="Missing answer">
      <formula>LEFT(H376,LEN("Missing answer"))="Missing answer"</formula>
    </cfRule>
  </conditionalFormatting>
  <conditionalFormatting sqref="H377:H379">
    <cfRule type="beginsWith" dxfId="1877" priority="1869" operator="beginsWith" text="Oeps too many">
      <formula>LEFT(H377,LEN("Oeps too many"))="Oeps too many"</formula>
    </cfRule>
  </conditionalFormatting>
  <conditionalFormatting sqref="H377:H379">
    <cfRule type="beginsWith" dxfId="1876" priority="1868" operator="beginsWith" text="Missing answer">
      <formula>LEFT(H377,LEN("Missing answer"))="Missing answer"</formula>
    </cfRule>
  </conditionalFormatting>
  <conditionalFormatting sqref="H382">
    <cfRule type="beginsWith" dxfId="1875" priority="1867" operator="beginsWith" text="This answer is missing">
      <formula>LEFT(H382,LEN("This answer is missing"))="This answer is missing"</formula>
    </cfRule>
  </conditionalFormatting>
  <conditionalFormatting sqref="B385 B398 B404 B410 B416">
    <cfRule type="containsText" dxfId="1874" priority="1866" operator="containsText" text="Please fill your answer here.">
      <formula>NOT(ISERROR(SEARCH("Please fill your answer here.",B385)))</formula>
    </cfRule>
  </conditionalFormatting>
  <conditionalFormatting sqref="H382">
    <cfRule type="beginsWith" dxfId="1873" priority="1865" operator="beginsWith" text="Missing answer">
      <formula>LEFT(H382,LEN("Missing answer"))="Missing answer"</formula>
    </cfRule>
  </conditionalFormatting>
  <conditionalFormatting sqref="B345">
    <cfRule type="containsText" dxfId="1872" priority="1861" operator="containsText" text="Please fill your answer here.">
      <formula>NOT(ISERROR(SEARCH("Please fill your answer here.",B345)))</formula>
    </cfRule>
  </conditionalFormatting>
  <conditionalFormatting sqref="B359">
    <cfRule type="containsText" dxfId="1871" priority="1860" operator="containsText" text="Please fill your answer here.">
      <formula>NOT(ISERROR(SEARCH("Please fill your answer here.",B359)))</formula>
    </cfRule>
  </conditionalFormatting>
  <conditionalFormatting sqref="H383">
    <cfRule type="beginsWith" dxfId="1870" priority="1864" operator="beginsWith" text="This answer is missing">
      <formula>LEFT(H383,LEN("This answer is missing"))="This answer is missing"</formula>
    </cfRule>
  </conditionalFormatting>
  <conditionalFormatting sqref="B417">
    <cfRule type="containsText" dxfId="1869" priority="1863" operator="containsText" text="Please fill your answer here.">
      <formula>NOT(ISERROR(SEARCH("Please fill your answer here.",B417)))</formula>
    </cfRule>
  </conditionalFormatting>
  <conditionalFormatting sqref="H383">
    <cfRule type="beginsWith" dxfId="1868" priority="1862" operator="beginsWith" text="Missing answer">
      <formula>LEFT(H383,LEN("Missing answer"))="Missing answer"</formula>
    </cfRule>
  </conditionalFormatting>
  <conditionalFormatting sqref="B377">
    <cfRule type="containsText" dxfId="1867" priority="1859" operator="containsText" text="Please fill your answer here.">
      <formula>NOT(ISERROR(SEARCH("Please fill your answer here.",B377)))</formula>
    </cfRule>
  </conditionalFormatting>
  <conditionalFormatting sqref="H384:H385 H423 H398 H404 H410">
    <cfRule type="beginsWith" dxfId="1866" priority="1858" operator="beginsWith" text="Oeps too many">
      <formula>LEFT(H384,LEN("Oeps too many"))="Oeps too many"</formula>
    </cfRule>
  </conditionalFormatting>
  <conditionalFormatting sqref="H384:H385 H423 H398 H404 H410">
    <cfRule type="beginsWith" dxfId="1865" priority="1857" operator="beginsWith" text="Missing answer">
      <formula>LEFT(H384,LEN("Missing answer"))="Missing answer"</formula>
    </cfRule>
  </conditionalFormatting>
  <conditionalFormatting sqref="B423">
    <cfRule type="containsText" dxfId="1864" priority="1856" operator="containsText" text="Please fill your answer here.">
      <formula>NOT(ISERROR(SEARCH("Please fill your answer here.",B423)))</formula>
    </cfRule>
  </conditionalFormatting>
  <conditionalFormatting sqref="H454">
    <cfRule type="beginsWith" dxfId="1863" priority="1853" operator="beginsWith" text="Missing answer">
      <formula>LEFT(H454,LEN("Missing answer"))="Missing answer"</formula>
    </cfRule>
  </conditionalFormatting>
  <conditionalFormatting sqref="B448">
    <cfRule type="containsText" dxfId="1862" priority="1855" operator="containsText" text="Please fill your answer here.">
      <formula>NOT(ISERROR(SEARCH("Please fill your answer here.",B448)))</formula>
    </cfRule>
  </conditionalFormatting>
  <conditionalFormatting sqref="H454">
    <cfRule type="beginsWith" dxfId="1861" priority="1854" operator="beginsWith" text="Oeps too many">
      <formula>LEFT(H454,LEN("Oeps too many"))="Oeps too many"</formula>
    </cfRule>
  </conditionalFormatting>
  <conditionalFormatting sqref="B454">
    <cfRule type="containsText" dxfId="1860" priority="1852" operator="containsText" text="Please fill your answer here.">
      <formula>NOT(ISERROR(SEARCH("Please fill your answer here.",B454)))</formula>
    </cfRule>
  </conditionalFormatting>
  <conditionalFormatting sqref="B472">
    <cfRule type="containsText" dxfId="1859" priority="1851" operator="containsText" text="Please fill your answer here.">
      <formula>NOT(ISERROR(SEARCH("Please fill your answer here.",B472)))</formula>
    </cfRule>
  </conditionalFormatting>
  <conditionalFormatting sqref="B474">
    <cfRule type="containsText" dxfId="1858" priority="1850" operator="containsText" text="Please fill your answer here.">
      <formula>NOT(ISERROR(SEARCH("Please fill your answer here.",B474)))</formula>
    </cfRule>
  </conditionalFormatting>
  <conditionalFormatting sqref="H310">
    <cfRule type="beginsWith" dxfId="1857" priority="1848" operator="beginsWith" text="Missing answer">
      <formula>LEFT(H310,LEN("Missing answer"))="Missing answer"</formula>
    </cfRule>
  </conditionalFormatting>
  <conditionalFormatting sqref="H310">
    <cfRule type="beginsWith" dxfId="1856" priority="1849" operator="beginsWith" text="Oeps too many">
      <formula>LEFT(H310,LEN("Oeps too many"))="Oeps too many"</formula>
    </cfRule>
  </conditionalFormatting>
  <conditionalFormatting sqref="H311:H313 H319">
    <cfRule type="beginsWith" dxfId="1855" priority="1847" operator="beginsWith" text="This answer is missing">
      <formula>LEFT(H311,LEN("This answer is missing"))="This answer is missing"</formula>
    </cfRule>
  </conditionalFormatting>
  <conditionalFormatting sqref="B313 B319">
    <cfRule type="containsText" dxfId="1854" priority="1846" operator="containsText" text="Please fill your answer here.">
      <formula>NOT(ISERROR(SEARCH("Please fill your answer here.",B313)))</formula>
    </cfRule>
  </conditionalFormatting>
  <conditionalFormatting sqref="H311:H313 H319">
    <cfRule type="beginsWith" dxfId="1853" priority="1845" operator="beginsWith" text="Missing answer">
      <formula>LEFT(H311,LEN("Missing answer"))="Missing answer"</formula>
    </cfRule>
  </conditionalFormatting>
  <conditionalFormatting sqref="B311">
    <cfRule type="containsText" dxfId="1852" priority="1844" operator="containsText" text="Please fill your answer here.">
      <formula>NOT(ISERROR(SEARCH("Please fill your answer here.",B311)))</formula>
    </cfRule>
  </conditionalFormatting>
  <conditionalFormatting sqref="H310:H313 H319">
    <cfRule type="beginsWith" dxfId="1851" priority="1842" operator="beginsWith" text="Missing answer">
      <formula>LEFT(H310,LEN("Missing answer"))="Missing answer"</formula>
    </cfRule>
    <cfRule type="beginsWith" dxfId="1850" priority="1843" operator="beginsWith" text="1 answer only">
      <formula>LEFT(H310,LEN("1 answer only"))="1 answer only"</formula>
    </cfRule>
  </conditionalFormatting>
  <conditionalFormatting sqref="B541">
    <cfRule type="containsText" dxfId="1849" priority="1836" operator="containsText" text="Please fill your answer here.">
      <formula>NOT(ISERROR(SEARCH("Please fill your answer here.",B541)))</formula>
    </cfRule>
  </conditionalFormatting>
  <conditionalFormatting sqref="H543:H546 H602 H623:H624 H477:H478 H637:H639 H482:H484 H487 H490 H493 H496 H499:H501 H605:H607 H626:H629">
    <cfRule type="beginsWith" dxfId="1848" priority="1841" operator="beginsWith" text="Oeps too many">
      <formula>LEFT(H477,LEN("Oeps too many"))="Oeps too many"</formula>
    </cfRule>
  </conditionalFormatting>
  <conditionalFormatting sqref="B477:B479 B499 B599 B790 B490 B493 B496 B519 B546 B562 B623 B647 B670 B686 B721 B745 B506 B511 B516 B644 B501 B521">
    <cfRule type="containsText" dxfId="1847" priority="1840" operator="containsText" text="Please fill your answer here.">
      <formula>NOT(ISERROR(SEARCH("Please fill your answer here.",B477)))</formula>
    </cfRule>
  </conditionalFormatting>
  <conditionalFormatting sqref="H790 H543:H546 H562 H602 H623:H624 H647 H721 H745 H477:H478 H637:H639 H642:H644 H482:H484 H487 H490 H493 H496 H499:H501 H605:H607 H626:H629">
    <cfRule type="beginsWith" dxfId="1846" priority="1839" operator="beginsWith" text="Missing answer">
      <formula>LEFT(H477,LEN("Missing answer"))="Missing answer"</formula>
    </cfRule>
  </conditionalFormatting>
  <conditionalFormatting sqref="B476">
    <cfRule type="containsText" dxfId="1845" priority="1838" operator="containsText" text="Please fill your answer here.">
      <formula>NOT(ISERROR(SEARCH("Please fill your answer here.",B476)))</formula>
    </cfRule>
  </conditionalFormatting>
  <conditionalFormatting sqref="H539:H541 H790 H562 H647 H721 H745 H642:H644">
    <cfRule type="beginsWith" dxfId="1844" priority="1837" operator="beginsWith" text="This answer is missing">
      <formula>LEFT(H539,LEN("This answer is missing"))="This answer is missing"</formula>
    </cfRule>
  </conditionalFormatting>
  <conditionalFormatting sqref="H539:H541">
    <cfRule type="beginsWith" dxfId="1843" priority="1835" operator="beginsWith" text="Missing answer">
      <formula>LEFT(H539,LEN("Missing answer"))="Missing answer"</formula>
    </cfRule>
  </conditionalFormatting>
  <conditionalFormatting sqref="H526">
    <cfRule type="beginsWith" dxfId="1842" priority="1834" operator="beginsWith" text="This answer is missing">
      <formula>LEFT(H526,LEN("This answer is missing"))="This answer is missing"</formula>
    </cfRule>
  </conditionalFormatting>
  <conditionalFormatting sqref="B526">
    <cfRule type="containsText" dxfId="1841" priority="1833" operator="containsText" text="Please fill your answer here.">
      <formula>NOT(ISERROR(SEARCH("Please fill your answer here.",B526)))</formula>
    </cfRule>
  </conditionalFormatting>
  <conditionalFormatting sqref="H526">
    <cfRule type="beginsWith" dxfId="1840" priority="1832" operator="beginsWith" text="Missing answer">
      <formula>LEFT(H526,LEN("Missing answer"))="Missing answer"</formula>
    </cfRule>
  </conditionalFormatting>
  <conditionalFormatting sqref="H763:H765">
    <cfRule type="beginsWith" dxfId="1839" priority="1831" operator="beginsWith" text="This answer is missing">
      <formula>LEFT(H763,LEN("This answer is missing"))="This answer is missing"</formula>
    </cfRule>
  </conditionalFormatting>
  <conditionalFormatting sqref="B763 B765">
    <cfRule type="containsText" dxfId="1838" priority="1830" operator="containsText" text="Please fill your answer here.">
      <formula>NOT(ISERROR(SEARCH("Please fill your answer here.",B763)))</formula>
    </cfRule>
  </conditionalFormatting>
  <conditionalFormatting sqref="H763:H765">
    <cfRule type="beginsWith" dxfId="1837" priority="1829" operator="beginsWith" text="Missing answer">
      <formula>LEFT(H763,LEN("Missing answer"))="Missing answer"</formula>
    </cfRule>
  </conditionalFormatting>
  <conditionalFormatting sqref="H768:H770">
    <cfRule type="beginsWith" dxfId="1836" priority="1828" operator="beginsWith" text="This answer is missing">
      <formula>LEFT(H768,LEN("This answer is missing"))="This answer is missing"</formula>
    </cfRule>
  </conditionalFormatting>
  <conditionalFormatting sqref="B768 B770">
    <cfRule type="containsText" dxfId="1835" priority="1827" operator="containsText" text="Please fill your answer here.">
      <formula>NOT(ISERROR(SEARCH("Please fill your answer here.",B768)))</formula>
    </cfRule>
  </conditionalFormatting>
  <conditionalFormatting sqref="H768:H770">
    <cfRule type="beginsWith" dxfId="1834" priority="1826" operator="beginsWith" text="Missing answer">
      <formula>LEFT(H768,LEN("Missing answer"))="Missing answer"</formula>
    </cfRule>
  </conditionalFormatting>
  <conditionalFormatting sqref="H783:H785">
    <cfRule type="beginsWith" dxfId="1833" priority="1825" operator="beginsWith" text="This answer is missing">
      <formula>LEFT(H783,LEN("This answer is missing"))="This answer is missing"</formula>
    </cfRule>
  </conditionalFormatting>
  <conditionalFormatting sqref="B785">
    <cfRule type="containsText" dxfId="1832" priority="1824" operator="containsText" text="Please fill your answer here.">
      <formula>NOT(ISERROR(SEARCH("Please fill your answer here.",B785)))</formula>
    </cfRule>
  </conditionalFormatting>
  <conditionalFormatting sqref="H783:H785">
    <cfRule type="beginsWith" dxfId="1831" priority="1823" operator="beginsWith" text="Missing answer">
      <formula>LEFT(H783,LEN("Missing answer"))="Missing answer"</formula>
    </cfRule>
  </conditionalFormatting>
  <conditionalFormatting sqref="H792">
    <cfRule type="beginsWith" dxfId="1830" priority="1822" operator="beginsWith" text="This answer is missing">
      <formula>LEFT(H792,LEN("This answer is missing"))="This answer is missing"</formula>
    </cfRule>
  </conditionalFormatting>
  <conditionalFormatting sqref="B792">
    <cfRule type="containsText" dxfId="1829" priority="1821" operator="containsText" text="Please fill your answer here.">
      <formula>NOT(ISERROR(SEARCH("Please fill your answer here.",B792)))</formula>
    </cfRule>
  </conditionalFormatting>
  <conditionalFormatting sqref="H792">
    <cfRule type="beginsWith" dxfId="1828" priority="1820" operator="beginsWith" text="Missing answer">
      <formula>LEFT(H792,LEN("Missing answer"))="Missing answer"</formula>
    </cfRule>
  </conditionalFormatting>
  <conditionalFormatting sqref="B482 B484 B487">
    <cfRule type="containsText" dxfId="1827" priority="1819" operator="containsText" text="Please fill your answer here.">
      <formula>NOT(ISERROR(SEARCH("Please fill your answer here.",B482)))</formula>
    </cfRule>
  </conditionalFormatting>
  <conditionalFormatting sqref="H549:H551">
    <cfRule type="beginsWith" dxfId="1826" priority="1818" operator="beginsWith" text="This answer is missing">
      <formula>LEFT(H549,LEN("This answer is missing"))="This answer is missing"</formula>
    </cfRule>
  </conditionalFormatting>
  <conditionalFormatting sqref="B551">
    <cfRule type="containsText" dxfId="1825" priority="1817" operator="containsText" text="Please fill your answer here.">
      <formula>NOT(ISERROR(SEARCH("Please fill your answer here.",B551)))</formula>
    </cfRule>
  </conditionalFormatting>
  <conditionalFormatting sqref="H549:H551">
    <cfRule type="beginsWith" dxfId="1824" priority="1816" operator="beginsWith" text="Missing answer">
      <formula>LEFT(H549,LEN("Missing answer"))="Missing answer"</formula>
    </cfRule>
  </conditionalFormatting>
  <conditionalFormatting sqref="H554:H556">
    <cfRule type="beginsWith" dxfId="1823" priority="1815" operator="beginsWith" text="This answer is missing">
      <formula>LEFT(H554,LEN("This answer is missing"))="This answer is missing"</formula>
    </cfRule>
  </conditionalFormatting>
  <conditionalFormatting sqref="B554 B556">
    <cfRule type="containsText" dxfId="1822" priority="1814" operator="containsText" text="Please fill your answer here.">
      <formula>NOT(ISERROR(SEARCH("Please fill your answer here.",B554)))</formula>
    </cfRule>
  </conditionalFormatting>
  <conditionalFormatting sqref="H554:H556">
    <cfRule type="beginsWith" dxfId="1821" priority="1813" operator="beginsWith" text="Missing answer">
      <formula>LEFT(H554,LEN("Missing answer"))="Missing answer"</formula>
    </cfRule>
  </conditionalFormatting>
  <conditionalFormatting sqref="H558:H561">
    <cfRule type="beginsWith" dxfId="1820" priority="1812" operator="beginsWith" text="Oeps too many">
      <formula>LEFT(H558,LEN("Oeps too many"))="Oeps too many"</formula>
    </cfRule>
  </conditionalFormatting>
  <conditionalFormatting sqref="H558:H561">
    <cfRule type="beginsWith" dxfId="1819" priority="1811" operator="beginsWith" text="Missing answer">
      <formula>LEFT(H558,LEN("Missing answer"))="Missing answer"</formula>
    </cfRule>
  </conditionalFormatting>
  <conditionalFormatting sqref="B572 B582">
    <cfRule type="containsText" dxfId="1818" priority="1810" operator="containsText" text="Please fill your answer here.">
      <formula>NOT(ISERROR(SEARCH("Please fill your answer here.",B572)))</formula>
    </cfRule>
  </conditionalFormatting>
  <conditionalFormatting sqref="H585:H587">
    <cfRule type="beginsWith" dxfId="1817" priority="1809" operator="beginsWith" text="This answer is missing">
      <formula>LEFT(H585,LEN("This answer is missing"))="This answer is missing"</formula>
    </cfRule>
  </conditionalFormatting>
  <conditionalFormatting sqref="B585 B587">
    <cfRule type="containsText" dxfId="1816" priority="1808" operator="containsText" text="Please fill your answer here.">
      <formula>NOT(ISERROR(SEARCH("Please fill your answer here.",B585)))</formula>
    </cfRule>
  </conditionalFormatting>
  <conditionalFormatting sqref="H585:H587">
    <cfRule type="beginsWith" dxfId="1815" priority="1807" operator="beginsWith" text="Missing answer">
      <formula>LEFT(H585,LEN("Missing answer"))="Missing answer"</formula>
    </cfRule>
  </conditionalFormatting>
  <conditionalFormatting sqref="H567">
    <cfRule type="beginsWith" dxfId="1814" priority="1806" operator="beginsWith" text="Oeps too many">
      <formula>LEFT(H567,LEN("Oeps too many"))="Oeps too many"</formula>
    </cfRule>
  </conditionalFormatting>
  <conditionalFormatting sqref="B567">
    <cfRule type="containsText" dxfId="1813" priority="1805" operator="containsText" text="Please fill your answer here.">
      <formula>NOT(ISERROR(SEARCH("Please fill your answer here.",B567)))</formula>
    </cfRule>
  </conditionalFormatting>
  <conditionalFormatting sqref="H567">
    <cfRule type="beginsWith" dxfId="1812" priority="1804" operator="beginsWith" text="Missing answer">
      <formula>LEFT(H567,LEN("Missing answer"))="Missing answer"</formula>
    </cfRule>
  </conditionalFormatting>
  <conditionalFormatting sqref="H590:H592">
    <cfRule type="beginsWith" dxfId="1811" priority="1803" operator="beginsWith" text="This answer is missing">
      <formula>LEFT(H590,LEN("This answer is missing"))="This answer is missing"</formula>
    </cfRule>
  </conditionalFormatting>
  <conditionalFormatting sqref="B592">
    <cfRule type="containsText" dxfId="1810" priority="1802" operator="containsText" text="Please fill your answer here.">
      <formula>NOT(ISERROR(SEARCH("Please fill your answer here.",B592)))</formula>
    </cfRule>
  </conditionalFormatting>
  <conditionalFormatting sqref="H590:H592">
    <cfRule type="beginsWith" dxfId="1809" priority="1801" operator="beginsWith" text="Missing answer">
      <formula>LEFT(H590,LEN("Missing answer"))="Missing answer"</formula>
    </cfRule>
  </conditionalFormatting>
  <conditionalFormatting sqref="H598">
    <cfRule type="beginsWith" dxfId="1808" priority="1800" operator="beginsWith" text="This answer is missing">
      <formula>LEFT(H598,LEN("This answer is missing"))="This answer is missing"</formula>
    </cfRule>
  </conditionalFormatting>
  <conditionalFormatting sqref="B598">
    <cfRule type="containsText" dxfId="1807" priority="1799" operator="containsText" text="Please fill your answer here.">
      <formula>NOT(ISERROR(SEARCH("Please fill your answer here.",B598)))</formula>
    </cfRule>
  </conditionalFormatting>
  <conditionalFormatting sqref="H598">
    <cfRule type="beginsWith" dxfId="1806" priority="1798" operator="beginsWith" text="Missing answer">
      <formula>LEFT(H598,LEN("Missing answer"))="Missing answer"</formula>
    </cfRule>
  </conditionalFormatting>
  <conditionalFormatting sqref="B627 B637 B629 B639">
    <cfRule type="containsText" dxfId="1805" priority="1797" operator="containsText" text="Please fill your answer here.">
      <formula>NOT(ISERROR(SEARCH("Please fill your answer here.",B627)))</formula>
    </cfRule>
  </conditionalFormatting>
  <conditionalFormatting sqref="B605 B602">
    <cfRule type="containsText" dxfId="1804" priority="1796" operator="containsText" text="Please fill your answer here.">
      <formula>NOT(ISERROR(SEARCH("Please fill your answer here.",B602)))</formula>
    </cfRule>
  </conditionalFormatting>
  <conditionalFormatting sqref="B607 B617">
    <cfRule type="containsText" dxfId="1803" priority="1795" operator="containsText" text="Please fill your answer here.">
      <formula>NOT(ISERROR(SEARCH("Please fill your answer here.",B607)))</formula>
    </cfRule>
  </conditionalFormatting>
  <conditionalFormatting sqref="H650:H652">
    <cfRule type="beginsWith" dxfId="1802" priority="1794" operator="beginsWith" text="This answer is missing">
      <formula>LEFT(H650,LEN("This answer is missing"))="This answer is missing"</formula>
    </cfRule>
  </conditionalFormatting>
  <conditionalFormatting sqref="B650 B652">
    <cfRule type="containsText" dxfId="1801" priority="1793" operator="containsText" text="Please fill your answer here.">
      <formula>NOT(ISERROR(SEARCH("Please fill your answer here.",B650)))</formula>
    </cfRule>
  </conditionalFormatting>
  <conditionalFormatting sqref="H650:H652">
    <cfRule type="beginsWith" dxfId="1800" priority="1792" operator="beginsWith" text="Missing answer">
      <formula>LEFT(H650,LEN("Missing answer"))="Missing answer"</formula>
    </cfRule>
  </conditionalFormatting>
  <conditionalFormatting sqref="B675">
    <cfRule type="containsText" dxfId="1799" priority="1791" operator="containsText" text="Please fill your answer here.">
      <formula>NOT(ISERROR(SEARCH("Please fill your answer here.",B675)))</formula>
    </cfRule>
  </conditionalFormatting>
  <conditionalFormatting sqref="H712 H714:H716">
    <cfRule type="beginsWith" dxfId="1798" priority="1790" operator="beginsWith" text="This answer is missing">
      <formula>LEFT(H712,LEN("This answer is missing"))="This answer is missing"</formula>
    </cfRule>
  </conditionalFormatting>
  <conditionalFormatting sqref="B714 B716">
    <cfRule type="containsText" dxfId="1797" priority="1789" operator="containsText" text="Please fill your answer here.">
      <formula>NOT(ISERROR(SEARCH("Please fill your answer here.",B714)))</formula>
    </cfRule>
  </conditionalFormatting>
  <conditionalFormatting sqref="H712 H714:H716">
    <cfRule type="beginsWith" dxfId="1796" priority="1788" operator="beginsWith" text="Missing answer">
      <formula>LEFT(H712,LEN("Missing answer"))="Missing answer"</formula>
    </cfRule>
  </conditionalFormatting>
  <conditionalFormatting sqref="H687 H711">
    <cfRule type="beginsWith" dxfId="1795" priority="1787" operator="beginsWith" text="This answer is missing">
      <formula>LEFT(H687,LEN("This answer is missing"))="This answer is missing"</formula>
    </cfRule>
  </conditionalFormatting>
  <conditionalFormatting sqref="B711 B689 B691:B692">
    <cfRule type="containsText" dxfId="1794" priority="1786" operator="containsText" text="Please fill your answer here.">
      <formula>NOT(ISERROR(SEARCH("Please fill your answer here.",B689)))</formula>
    </cfRule>
  </conditionalFormatting>
  <conditionalFormatting sqref="H687 H711">
    <cfRule type="beginsWith" dxfId="1793" priority="1785" operator="beginsWith" text="Missing answer">
      <formula>LEFT(H687,LEN("Missing answer"))="Missing answer"</formula>
    </cfRule>
  </conditionalFormatting>
  <conditionalFormatting sqref="H655:H657">
    <cfRule type="beginsWith" dxfId="1792" priority="1784" operator="beginsWith" text="Oeps too many">
      <formula>LEFT(H655,LEN("Oeps too many"))="Oeps too many"</formula>
    </cfRule>
  </conditionalFormatting>
  <conditionalFormatting sqref="B655 B665 B667">
    <cfRule type="containsText" dxfId="1791" priority="1783" operator="containsText" text="Please fill your answer here.">
      <formula>NOT(ISERROR(SEARCH("Please fill your answer here.",B655)))</formula>
    </cfRule>
  </conditionalFormatting>
  <conditionalFormatting sqref="H655:H657">
    <cfRule type="beginsWith" dxfId="1790" priority="1782" operator="beginsWith" text="Missing answer">
      <formula>LEFT(H655,LEN("Missing answer"))="Missing answer"</formula>
    </cfRule>
  </conditionalFormatting>
  <conditionalFormatting sqref="B657">
    <cfRule type="containsText" dxfId="1789" priority="1781" operator="containsText" text="Please fill your answer here.">
      <formula>NOT(ISERROR(SEARCH("Please fill your answer here.",B657)))</formula>
    </cfRule>
  </conditionalFormatting>
  <conditionalFormatting sqref="H718:H719">
    <cfRule type="beginsWith" dxfId="1788" priority="1780" operator="beginsWith" text="This answer is missing">
      <formula>LEFT(H718,LEN("This answer is missing"))="This answer is missing"</formula>
    </cfRule>
  </conditionalFormatting>
  <conditionalFormatting sqref="H718:H719">
    <cfRule type="beginsWith" dxfId="1787" priority="1779" operator="beginsWith" text="Missing answer">
      <formula>LEFT(H718,LEN("Missing answer"))="Missing answer"</formula>
    </cfRule>
  </conditionalFormatting>
  <conditionalFormatting sqref="H720">
    <cfRule type="beginsWith" dxfId="1786" priority="1778" operator="beginsWith" text="Oeps too many">
      <formula>LEFT(H720,LEN("Oeps too many"))="Oeps too many"</formula>
    </cfRule>
  </conditionalFormatting>
  <conditionalFormatting sqref="H720">
    <cfRule type="beginsWith" dxfId="1785" priority="1777" operator="beginsWith" text="Missing answer">
      <formula>LEFT(H720,LEN("Missing answer"))="Missing answer"</formula>
    </cfRule>
  </conditionalFormatting>
  <conditionalFormatting sqref="H736">
    <cfRule type="beginsWith" dxfId="1784" priority="1776" operator="beginsWith" text="This answer is missing">
      <formula>LEFT(H736,LEN("This answer is missing"))="This answer is missing"</formula>
    </cfRule>
  </conditionalFormatting>
  <conditionalFormatting sqref="B724 B736 B731 B726">
    <cfRule type="containsText" dxfId="1783" priority="1775" operator="containsText" text="Please fill your answer here.">
      <formula>NOT(ISERROR(SEARCH("Please fill your answer here.",B724)))</formula>
    </cfRule>
  </conditionalFormatting>
  <conditionalFormatting sqref="H736">
    <cfRule type="beginsWith" dxfId="1782" priority="1774" operator="beginsWith" text="Missing answer">
      <formula>LEFT(H736,LEN("Missing answer"))="Missing answer"</formula>
    </cfRule>
  </conditionalFormatting>
  <conditionalFormatting sqref="B676">
    <cfRule type="containsText" dxfId="1781" priority="1773" operator="containsText" text="Please fill your answer here.">
      <formula>NOT(ISERROR(SEARCH("Please fill your answer here.",B676)))</formula>
    </cfRule>
  </conditionalFormatting>
  <conditionalFormatting sqref="B737">
    <cfRule type="containsText" dxfId="1780" priority="1772" operator="containsText" text="Please fill your answer here.">
      <formula>NOT(ISERROR(SEARCH("Please fill your answer here.",B737)))</formula>
    </cfRule>
  </conditionalFormatting>
  <conditionalFormatting sqref="H740:H742">
    <cfRule type="beginsWith" dxfId="1779" priority="1771" operator="beginsWith" text="Oeps too many">
      <formula>LEFT(H740,LEN("Oeps too many"))="Oeps too many"</formula>
    </cfRule>
  </conditionalFormatting>
  <conditionalFormatting sqref="H740:H742">
    <cfRule type="beginsWith" dxfId="1778" priority="1770" operator="beginsWith" text="Missing answer">
      <formula>LEFT(H740,LEN("Missing answer"))="Missing answer"</formula>
    </cfRule>
  </conditionalFormatting>
  <conditionalFormatting sqref="B740 B742">
    <cfRule type="containsText" dxfId="1777" priority="1769" operator="containsText" text="Please fill your answer here.">
      <formula>NOT(ISERROR(SEARCH("Please fill your answer here.",B740)))</formula>
    </cfRule>
  </conditionalFormatting>
  <conditionalFormatting sqref="H748:H750 H755">
    <cfRule type="beginsWith" dxfId="1776" priority="1768" operator="beginsWith" text="This answer is missing">
      <formula>LEFT(H748,LEN("This answer is missing"))="This answer is missing"</formula>
    </cfRule>
  </conditionalFormatting>
  <conditionalFormatting sqref="B748 B755 B750">
    <cfRule type="containsText" dxfId="1775" priority="1767" operator="containsText" text="Please fill your answer here.">
      <formula>NOT(ISERROR(SEARCH("Please fill your answer here.",B748)))</formula>
    </cfRule>
  </conditionalFormatting>
  <conditionalFormatting sqref="H748:H750 H755">
    <cfRule type="beginsWith" dxfId="1774" priority="1766" operator="beginsWith" text="Missing answer">
      <formula>LEFT(H748,LEN("Missing answer"))="Missing answer"</formula>
    </cfRule>
  </conditionalFormatting>
  <conditionalFormatting sqref="H758:H760">
    <cfRule type="beginsWith" dxfId="1773" priority="1765" operator="beginsWith" text="This answer is missing">
      <formula>LEFT(H758,LEN("This answer is missing"))="This answer is missing"</formula>
    </cfRule>
  </conditionalFormatting>
  <conditionalFormatting sqref="B758 B760">
    <cfRule type="containsText" dxfId="1772" priority="1764" operator="containsText" text="Please fill your answer here.">
      <formula>NOT(ISERROR(SEARCH("Please fill your answer here.",B758)))</formula>
    </cfRule>
  </conditionalFormatting>
  <conditionalFormatting sqref="H758:H760">
    <cfRule type="beginsWith" dxfId="1771" priority="1763" operator="beginsWith" text="Missing answer">
      <formula>LEFT(H758,LEN("Missing answer"))="Missing answer"</formula>
    </cfRule>
  </conditionalFormatting>
  <conditionalFormatting sqref="H788:H789">
    <cfRule type="beginsWith" dxfId="1770" priority="1762" operator="beginsWith" text="This answer is missing">
      <formula>LEFT(H788,LEN("This answer is missing"))="This answer is missing"</formula>
    </cfRule>
  </conditionalFormatting>
  <conditionalFormatting sqref="H788:H789">
    <cfRule type="beginsWith" dxfId="1769" priority="1761" operator="beginsWith" text="Missing answer">
      <formula>LEFT(H788,LEN("Missing answer"))="Missing answer"</formula>
    </cfRule>
  </conditionalFormatting>
  <conditionalFormatting sqref="H772:H773">
    <cfRule type="beginsWith" dxfId="1768" priority="1760" operator="beginsWith" text="This answer is missing">
      <formula>LEFT(H772,LEN("This answer is missing"))="This answer is missing"</formula>
    </cfRule>
  </conditionalFormatting>
  <conditionalFormatting sqref="H772:H773">
    <cfRule type="beginsWith" dxfId="1767" priority="1759" operator="beginsWith" text="Missing answer">
      <formula>LEFT(H772,LEN("Missing answer"))="Missing answer"</formula>
    </cfRule>
  </conditionalFormatting>
  <conditionalFormatting sqref="H774:H775">
    <cfRule type="beginsWith" dxfId="1766" priority="1758" operator="beginsWith" text="Oeps too many">
      <formula>LEFT(H774,LEN("Oeps too many"))="Oeps too many"</formula>
    </cfRule>
  </conditionalFormatting>
  <conditionalFormatting sqref="H774:H775">
    <cfRule type="beginsWith" dxfId="1765" priority="1757" operator="beginsWith" text="Missing answer">
      <formula>LEFT(H774,LEN("Missing answer"))="Missing answer"</formula>
    </cfRule>
  </conditionalFormatting>
  <conditionalFormatting sqref="B539">
    <cfRule type="containsText" dxfId="1764" priority="1756" operator="containsText" text="Please fill your answer here.">
      <formula>NOT(ISERROR(SEARCH("Please fill your answer here.",B539)))</formula>
    </cfRule>
  </conditionalFormatting>
  <conditionalFormatting sqref="B549">
    <cfRule type="containsText" dxfId="1763" priority="1755" operator="containsText" text="Please fill your answer here.">
      <formula>NOT(ISERROR(SEARCH("Please fill your answer here.",B549)))</formula>
    </cfRule>
  </conditionalFormatting>
  <conditionalFormatting sqref="B570">
    <cfRule type="containsText" dxfId="1762" priority="1754" operator="containsText" text="Please fill your answer here.">
      <formula>NOT(ISERROR(SEARCH("Please fill your answer here.",B570)))</formula>
    </cfRule>
  </conditionalFormatting>
  <conditionalFormatting sqref="B580">
    <cfRule type="containsText" dxfId="1761" priority="1753" operator="containsText" text="Please fill your answer here.">
      <formula>NOT(ISERROR(SEARCH("Please fill your answer here.",B580)))</formula>
    </cfRule>
  </conditionalFormatting>
  <conditionalFormatting sqref="B590">
    <cfRule type="containsText" dxfId="1760" priority="1752" operator="containsText" text="Please fill your answer here.">
      <formula>NOT(ISERROR(SEARCH("Please fill your answer here.",B590)))</formula>
    </cfRule>
  </conditionalFormatting>
  <conditionalFormatting sqref="H477:H478 H482:H484 H487 H490 H493 H496">
    <cfRule type="beginsWith" dxfId="1759" priority="1750" operator="beginsWith" text="Missing answer">
      <formula>LEFT(H477,LEN("Missing answer"))="Missing answer"</formula>
    </cfRule>
    <cfRule type="beginsWith" dxfId="1758" priority="1751" operator="beginsWith" text="1 answer only">
      <formula>LEFT(H477,LEN("1 answer only"))="1 answer only"</formula>
    </cfRule>
  </conditionalFormatting>
  <conditionalFormatting sqref="B673">
    <cfRule type="containsText" dxfId="1757" priority="1749" operator="containsText" text="Please fill your answer here.">
      <formula>NOT(ISERROR(SEARCH("Please fill your answer here.",B673)))</formula>
    </cfRule>
  </conditionalFormatting>
  <conditionalFormatting sqref="B783">
    <cfRule type="containsText" dxfId="1756" priority="1748" operator="containsText" text="Please fill your answer here.">
      <formula>NOT(ISERROR(SEARCH("Please fill your answer here.",B783)))</formula>
    </cfRule>
  </conditionalFormatting>
  <conditionalFormatting sqref="B788">
    <cfRule type="containsText" dxfId="1755" priority="1747" operator="containsText" text="Please fill your answer here.">
      <formula>NOT(ISERROR(SEARCH("Please fill your answer here.",B788)))</formula>
    </cfRule>
  </conditionalFormatting>
  <conditionalFormatting sqref="H632:H634">
    <cfRule type="beginsWith" dxfId="1754" priority="1746" operator="beginsWith" text="Oeps too many">
      <formula>LEFT(H632,LEN("Oeps too many"))="Oeps too many"</formula>
    </cfRule>
  </conditionalFormatting>
  <conditionalFormatting sqref="B632 B634">
    <cfRule type="containsText" dxfId="1753" priority="1745" operator="containsText" text="Please fill your answer here.">
      <formula>NOT(ISERROR(SEARCH("Please fill your answer here.",B632)))</formula>
    </cfRule>
  </conditionalFormatting>
  <conditionalFormatting sqref="H632:H634">
    <cfRule type="beginsWith" dxfId="1752" priority="1744" operator="beginsWith" text="Missing answer">
      <formula>LEFT(H632,LEN("Missing answer"))="Missing answer"</formula>
    </cfRule>
  </conditionalFormatting>
  <conditionalFormatting sqref="H632:H634">
    <cfRule type="beginsWith" dxfId="1751" priority="1742" operator="beginsWith" text="Missing answer">
      <formula>LEFT(H632,LEN("Missing answer"))="Missing answer"</formula>
    </cfRule>
    <cfRule type="beginsWith" dxfId="1750" priority="1743" operator="beginsWith" text="1 answer only">
      <formula>LEFT(H632,LEN("1 answer only"))="1 answer only"</formula>
    </cfRule>
  </conditionalFormatting>
  <conditionalFormatting sqref="H795:H796 H837:H839 H882:H884 H851 H933 H842:H844 H887:H889 H853:H854">
    <cfRule type="beginsWith" dxfId="1749" priority="1741" operator="beginsWith" text="Oeps too many">
      <formula>LEFT(H795,LEN("Oeps too many"))="Oeps too many"</formula>
    </cfRule>
  </conditionalFormatting>
  <conditionalFormatting sqref="B795:B797 B837 B842 B882 B887 B1005 B933 B839 B844 B884 B889">
    <cfRule type="containsText" dxfId="1748" priority="1740" operator="containsText" text="Please fill your answer here.">
      <formula>NOT(ISERROR(SEARCH("Please fill your answer here.",B795)))</formula>
    </cfRule>
  </conditionalFormatting>
  <conditionalFormatting sqref="H795:H796 H837:H839 H882:H884 H851 H1005 H933 H842:H844 H887:H889 H853:H854">
    <cfRule type="beginsWith" dxfId="1747" priority="1739" operator="beginsWith" text="Missing answer">
      <formula>LEFT(H795,LEN("Missing answer"))="Missing answer"</formula>
    </cfRule>
  </conditionalFormatting>
  <conditionalFormatting sqref="B794">
    <cfRule type="containsText" dxfId="1746" priority="1738" operator="containsText" text="Please fill your answer here.">
      <formula>NOT(ISERROR(SEARCH("Please fill your answer here.",B794)))</formula>
    </cfRule>
  </conditionalFormatting>
  <conditionalFormatting sqref="H1005">
    <cfRule type="beginsWith" dxfId="1745" priority="1737" operator="beginsWith" text="This answer is missing">
      <formula>LEFT(H1005,LEN("This answer is missing"))="This answer is missing"</formula>
    </cfRule>
  </conditionalFormatting>
  <conditionalFormatting sqref="B832 B802 B834">
    <cfRule type="containsText" dxfId="1744" priority="1732" operator="containsText" text="Please fill your answer here.">
      <formula>NOT(ISERROR(SEARCH("Please fill your answer here.",B802)))</formula>
    </cfRule>
  </conditionalFormatting>
  <conditionalFormatting sqref="H800:H802 H832:H834">
    <cfRule type="beginsWith" dxfId="1743" priority="1731" operator="beginsWith" text="Missing answer">
      <formula>LEFT(H800,LEN("Missing answer"))="Missing answer"</formula>
    </cfRule>
  </conditionalFormatting>
  <conditionalFormatting sqref="H1007">
    <cfRule type="beginsWith" dxfId="1742" priority="1736" operator="beginsWith" text="This answer is missing">
      <formula>LEFT(H1007,LEN("This answer is missing"))="This answer is missing"</formula>
    </cfRule>
  </conditionalFormatting>
  <conditionalFormatting sqref="B1007">
    <cfRule type="containsText" dxfId="1741" priority="1735" operator="containsText" text="Please fill your answer here.">
      <formula>NOT(ISERROR(SEARCH("Please fill your answer here.",B1007)))</formula>
    </cfRule>
  </conditionalFormatting>
  <conditionalFormatting sqref="H1007">
    <cfRule type="beginsWith" dxfId="1740" priority="1734" operator="beginsWith" text="Missing answer">
      <formula>LEFT(H1007,LEN("Missing answer"))="Missing answer"</formula>
    </cfRule>
  </conditionalFormatting>
  <conditionalFormatting sqref="H800:H802 H832:H834">
    <cfRule type="beginsWith" dxfId="1739" priority="1733" operator="beginsWith" text="Oeps too many">
      <formula>LEFT(H800,LEN("Oeps too many"))="Oeps too many"</formula>
    </cfRule>
  </conditionalFormatting>
  <conditionalFormatting sqref="H810 H812:H813">
    <cfRule type="beginsWith" dxfId="1738" priority="1726" operator="beginsWith" text="Oeps too many">
      <formula>LEFT(H810,LEN("Oeps too many"))="Oeps too many"</formula>
    </cfRule>
  </conditionalFormatting>
  <conditionalFormatting sqref="H803 H805:H808">
    <cfRule type="beginsWith" dxfId="1737" priority="1730" operator="beginsWith" text="Oeps too many">
      <formula>LEFT(H803,LEN("Oeps too many"))="Oeps too many"</formula>
    </cfRule>
  </conditionalFormatting>
  <conditionalFormatting sqref="B809">
    <cfRule type="containsText" dxfId="1736" priority="1729" operator="containsText" text="Please fill your answer here.">
      <formula>NOT(ISERROR(SEARCH("Please fill your answer here.",B809)))</formula>
    </cfRule>
  </conditionalFormatting>
  <conditionalFormatting sqref="H803 H805:H809">
    <cfRule type="beginsWith" dxfId="1735" priority="1728" operator="beginsWith" text="Missing answer">
      <formula>LEFT(H803,LEN("Missing answer"))="Missing answer"</formula>
    </cfRule>
  </conditionalFormatting>
  <conditionalFormatting sqref="H809">
    <cfRule type="beginsWith" dxfId="1734" priority="1727" operator="beginsWith" text="This answer is missing">
      <formula>LEFT(H809,LEN("This answer is missing"))="This answer is missing"</formula>
    </cfRule>
  </conditionalFormatting>
  <conditionalFormatting sqref="B816">
    <cfRule type="containsText" dxfId="1733" priority="1725" operator="containsText" text="Please fill your answer here.">
      <formula>NOT(ISERROR(SEARCH("Please fill your answer here.",B816)))</formula>
    </cfRule>
  </conditionalFormatting>
  <conditionalFormatting sqref="H810 H816 H812:H813">
    <cfRule type="beginsWith" dxfId="1732" priority="1724" operator="beginsWith" text="Missing answer">
      <formula>LEFT(H810,LEN("Missing answer"))="Missing answer"</formula>
    </cfRule>
  </conditionalFormatting>
  <conditionalFormatting sqref="H816">
    <cfRule type="beginsWith" dxfId="1731" priority="1723" operator="beginsWith" text="This answer is missing">
      <formula>LEFT(H816,LEN("This answer is missing"))="This answer is missing"</formula>
    </cfRule>
  </conditionalFormatting>
  <conditionalFormatting sqref="H817 H819:H822">
    <cfRule type="beginsWith" dxfId="1730" priority="1722" operator="beginsWith" text="Oeps too many">
      <formula>LEFT(H817,LEN("Oeps too many"))="Oeps too many"</formula>
    </cfRule>
  </conditionalFormatting>
  <conditionalFormatting sqref="H817 H819:H822">
    <cfRule type="beginsWith" dxfId="1729" priority="1721" operator="beginsWith" text="Missing answer">
      <formula>LEFT(H817,LEN("Missing answer"))="Missing answer"</formula>
    </cfRule>
  </conditionalFormatting>
  <conditionalFormatting sqref="H814:H815">
    <cfRule type="beginsWith" dxfId="1728" priority="1720" operator="beginsWith" text="Oeps too many">
      <formula>LEFT(H814,LEN("Oeps too many"))="Oeps too many"</formula>
    </cfRule>
  </conditionalFormatting>
  <conditionalFormatting sqref="H814:H815">
    <cfRule type="beginsWith" dxfId="1727" priority="1719" operator="beginsWith" text="Missing answer">
      <formula>LEFT(H814,LEN("Missing answer"))="Missing answer"</formula>
    </cfRule>
  </conditionalFormatting>
  <conditionalFormatting sqref="B829">
    <cfRule type="containsText" dxfId="1726" priority="1718" operator="containsText" text="Please fill your answer here.">
      <formula>NOT(ISERROR(SEARCH("Please fill your answer here.",B829)))</formula>
    </cfRule>
  </conditionalFormatting>
  <conditionalFormatting sqref="H845 H847:H850">
    <cfRule type="beginsWith" dxfId="1725" priority="1717" operator="beginsWith" text="Oeps too many">
      <formula>LEFT(H845,LEN("Oeps too many"))="Oeps too many"</formula>
    </cfRule>
  </conditionalFormatting>
  <conditionalFormatting sqref="B848 B850">
    <cfRule type="containsText" dxfId="1724" priority="1716" operator="containsText" text="Please fill your answer here.">
      <formula>NOT(ISERROR(SEARCH("Please fill your answer here.",B848)))</formula>
    </cfRule>
  </conditionalFormatting>
  <conditionalFormatting sqref="H845 H847:H850">
    <cfRule type="beginsWith" dxfId="1723" priority="1715" operator="beginsWith" text="Missing answer">
      <formula>LEFT(H845,LEN("Missing answer"))="Missing answer"</formula>
    </cfRule>
  </conditionalFormatting>
  <conditionalFormatting sqref="B857">
    <cfRule type="containsText" dxfId="1722" priority="1714" operator="containsText" text="Please fill your answer here.">
      <formula>NOT(ISERROR(SEARCH("Please fill your answer here.",B857)))</formula>
    </cfRule>
  </conditionalFormatting>
  <conditionalFormatting sqref="H857">
    <cfRule type="beginsWith" dxfId="1721" priority="1713" operator="beginsWith" text="Missing answer">
      <formula>LEFT(H857,LEN("Missing answer"))="Missing answer"</formula>
    </cfRule>
  </conditionalFormatting>
  <conditionalFormatting sqref="H857">
    <cfRule type="beginsWith" dxfId="1720" priority="1712" operator="beginsWith" text="This answer is missing">
      <formula>LEFT(H857,LEN("This answer is missing"))="This answer is missing"</formula>
    </cfRule>
  </conditionalFormatting>
  <conditionalFormatting sqref="H858 H860:H863">
    <cfRule type="beginsWith" dxfId="1719" priority="1711" operator="beginsWith" text="Oeps too many">
      <formula>LEFT(H858,LEN("Oeps too many"))="Oeps too many"</formula>
    </cfRule>
  </conditionalFormatting>
  <conditionalFormatting sqref="B864">
    <cfRule type="containsText" dxfId="1718" priority="1710" operator="containsText" text="Please fill your answer here.">
      <formula>NOT(ISERROR(SEARCH("Please fill your answer here.",B864)))</formula>
    </cfRule>
  </conditionalFormatting>
  <conditionalFormatting sqref="H858 H860:H864">
    <cfRule type="beginsWith" dxfId="1717" priority="1709" operator="beginsWith" text="Missing answer">
      <formula>LEFT(H858,LEN("Missing answer"))="Missing answer"</formula>
    </cfRule>
  </conditionalFormatting>
  <conditionalFormatting sqref="H864">
    <cfRule type="beginsWith" dxfId="1716" priority="1708" operator="beginsWith" text="This answer is missing">
      <formula>LEFT(H864,LEN("This answer is missing"))="This answer is missing"</formula>
    </cfRule>
  </conditionalFormatting>
  <conditionalFormatting sqref="H855:H856">
    <cfRule type="beginsWith" dxfId="1715" priority="1707" operator="beginsWith" text="Oeps too many">
      <formula>LEFT(H855,LEN("Oeps too many"))="Oeps too many"</formula>
    </cfRule>
  </conditionalFormatting>
  <conditionalFormatting sqref="B855">
    <cfRule type="containsText" dxfId="1714" priority="1706" operator="containsText" text="Please fill your answer here.">
      <formula>NOT(ISERROR(SEARCH("Please fill your answer here.",B855)))</formula>
    </cfRule>
  </conditionalFormatting>
  <conditionalFormatting sqref="H855:H856">
    <cfRule type="beginsWith" dxfId="1713" priority="1705" operator="beginsWith" text="Missing answer">
      <formula>LEFT(H855,LEN("Missing answer"))="Missing answer"</formula>
    </cfRule>
  </conditionalFormatting>
  <conditionalFormatting sqref="H865 H867:H868">
    <cfRule type="beginsWith" dxfId="1712" priority="1704" operator="beginsWith" text="Oeps too many">
      <formula>LEFT(H865,LEN("Oeps too many"))="Oeps too many"</formula>
    </cfRule>
  </conditionalFormatting>
  <conditionalFormatting sqref="H865 H867:H868">
    <cfRule type="beginsWith" dxfId="1711" priority="1703" operator="beginsWith" text="Missing answer">
      <formula>LEFT(H865,LEN("Missing answer"))="Missing answer"</formula>
    </cfRule>
  </conditionalFormatting>
  <conditionalFormatting sqref="B869">
    <cfRule type="containsText" dxfId="1710" priority="1702" operator="containsText" text="Please fill your answer here.">
      <formula>NOT(ISERROR(SEARCH("Please fill your answer here.",B869)))</formula>
    </cfRule>
  </conditionalFormatting>
  <conditionalFormatting sqref="H869">
    <cfRule type="beginsWith" dxfId="1709" priority="1701" operator="beginsWith" text="Missing answer">
      <formula>LEFT(H869,LEN("Missing answer"))="Missing answer"</formula>
    </cfRule>
  </conditionalFormatting>
  <conditionalFormatting sqref="H869">
    <cfRule type="beginsWith" dxfId="1708" priority="1700" operator="beginsWith" text="This answer is missing">
      <formula>LEFT(H869,LEN("This answer is missing"))="This answer is missing"</formula>
    </cfRule>
  </conditionalFormatting>
  <conditionalFormatting sqref="H870 H879 H872:H874">
    <cfRule type="beginsWith" dxfId="1707" priority="1699" operator="beginsWith" text="Oeps too many">
      <formula>LEFT(H870,LEN("Oeps too many"))="Oeps too many"</formula>
    </cfRule>
  </conditionalFormatting>
  <conditionalFormatting sqref="H870 H879 H872:H874">
    <cfRule type="beginsWith" dxfId="1706" priority="1698" operator="beginsWith" text="Missing answer">
      <formula>LEFT(H870,LEN("Missing answer"))="Missing answer"</formula>
    </cfRule>
  </conditionalFormatting>
  <conditionalFormatting sqref="B890">
    <cfRule type="containsText" dxfId="1705" priority="1697" operator="containsText" text="Please fill your answer here.">
      <formula>NOT(ISERROR(SEARCH("Please fill your answer here.",B890)))</formula>
    </cfRule>
  </conditionalFormatting>
  <conditionalFormatting sqref="H906 H908:H912">
    <cfRule type="beginsWith" dxfId="1704" priority="1696" operator="beginsWith" text="Oeps too many">
      <formula>LEFT(H906,LEN("Oeps too many"))="Oeps too many"</formula>
    </cfRule>
  </conditionalFormatting>
  <conditionalFormatting sqref="B915">
    <cfRule type="containsText" dxfId="1703" priority="1695" operator="containsText" text="Please fill your answer here.">
      <formula>NOT(ISERROR(SEARCH("Please fill your answer here.",B915)))</formula>
    </cfRule>
  </conditionalFormatting>
  <conditionalFormatting sqref="H906 H915 H908:H912">
    <cfRule type="beginsWith" dxfId="1702" priority="1694" operator="beginsWith" text="Missing answer">
      <formula>LEFT(H906,LEN("Missing answer"))="Missing answer"</formula>
    </cfRule>
  </conditionalFormatting>
  <conditionalFormatting sqref="H915">
    <cfRule type="beginsWith" dxfId="1701" priority="1693" operator="beginsWith" text="This answer is missing">
      <formula>LEFT(H915,LEN("This answer is missing"))="This answer is missing"</formula>
    </cfRule>
  </conditionalFormatting>
  <conditionalFormatting sqref="H913:H914">
    <cfRule type="beginsWith" dxfId="1700" priority="1692" operator="beginsWith" text="Oeps too many">
      <formula>LEFT(H913,LEN("Oeps too many"))="Oeps too many"</formula>
    </cfRule>
  </conditionalFormatting>
  <conditionalFormatting sqref="B913">
    <cfRule type="containsText" dxfId="1699" priority="1691" operator="containsText" text="Please fill your answer here.">
      <formula>NOT(ISERROR(SEARCH("Please fill your answer here.",B913)))</formula>
    </cfRule>
  </conditionalFormatting>
  <conditionalFormatting sqref="H913:H914">
    <cfRule type="beginsWith" dxfId="1698" priority="1690" operator="beginsWith" text="Missing answer">
      <formula>LEFT(H913,LEN("Missing answer"))="Missing answer"</formula>
    </cfRule>
  </conditionalFormatting>
  <conditionalFormatting sqref="H893:H895">
    <cfRule type="beginsWith" dxfId="1697" priority="1689" operator="beginsWith" text="Oeps too many">
      <formula>LEFT(H893,LEN("Oeps too many"))="Oeps too many"</formula>
    </cfRule>
  </conditionalFormatting>
  <conditionalFormatting sqref="B893 B895">
    <cfRule type="containsText" dxfId="1696" priority="1688" operator="containsText" text="Please fill your answer here.">
      <formula>NOT(ISERROR(SEARCH("Please fill your answer here.",B893)))</formula>
    </cfRule>
  </conditionalFormatting>
  <conditionalFormatting sqref="H893:H895">
    <cfRule type="beginsWith" dxfId="1695" priority="1687" operator="beginsWith" text="Missing answer">
      <formula>LEFT(H893,LEN("Missing answer"))="Missing answer"</formula>
    </cfRule>
  </conditionalFormatting>
  <conditionalFormatting sqref="H896 H898:H902">
    <cfRule type="beginsWith" dxfId="1694" priority="1686" operator="beginsWith" text="Oeps too many">
      <formula>LEFT(H896,LEN("Oeps too many"))="Oeps too many"</formula>
    </cfRule>
  </conditionalFormatting>
  <conditionalFormatting sqref="B905">
    <cfRule type="containsText" dxfId="1693" priority="1685" operator="containsText" text="Please fill your answer here.">
      <formula>NOT(ISERROR(SEARCH("Please fill your answer here.",B905)))</formula>
    </cfRule>
  </conditionalFormatting>
  <conditionalFormatting sqref="H896 H905 H898:H902">
    <cfRule type="beginsWith" dxfId="1692" priority="1684" operator="beginsWith" text="Missing answer">
      <formula>LEFT(H896,LEN("Missing answer"))="Missing answer"</formula>
    </cfRule>
  </conditionalFormatting>
  <conditionalFormatting sqref="H905">
    <cfRule type="beginsWith" dxfId="1691" priority="1683" operator="beginsWith" text="This answer is missing">
      <formula>LEFT(H905,LEN("This answer is missing"))="This answer is missing"</formula>
    </cfRule>
  </conditionalFormatting>
  <conditionalFormatting sqref="H903:H904">
    <cfRule type="beginsWith" dxfId="1690" priority="1682" operator="beginsWith" text="Oeps too many">
      <formula>LEFT(H903,LEN("Oeps too many"))="Oeps too many"</formula>
    </cfRule>
  </conditionalFormatting>
  <conditionalFormatting sqref="H903:H904">
    <cfRule type="beginsWith" dxfId="1689" priority="1681" operator="beginsWith" text="Missing answer">
      <formula>LEFT(H903,LEN("Missing answer"))="Missing answer"</formula>
    </cfRule>
  </conditionalFormatting>
  <conditionalFormatting sqref="H916 H918:H922">
    <cfRule type="beginsWith" dxfId="1688" priority="1680" operator="beginsWith" text="Oeps too many">
      <formula>LEFT(H916,LEN("Oeps too many"))="Oeps too many"</formula>
    </cfRule>
  </conditionalFormatting>
  <conditionalFormatting sqref="B925">
    <cfRule type="containsText" dxfId="1687" priority="1679" operator="containsText" text="Please fill your answer here.">
      <formula>NOT(ISERROR(SEARCH("Please fill your answer here.",B925)))</formula>
    </cfRule>
  </conditionalFormatting>
  <conditionalFormatting sqref="H916 H925 H918:H922">
    <cfRule type="beginsWith" dxfId="1686" priority="1678" operator="beginsWith" text="Missing answer">
      <formula>LEFT(H916,LEN("Missing answer"))="Missing answer"</formula>
    </cfRule>
  </conditionalFormatting>
  <conditionalFormatting sqref="H925">
    <cfRule type="beginsWith" dxfId="1685" priority="1677" operator="beginsWith" text="This answer is missing">
      <formula>LEFT(H925,LEN("This answer is missing"))="This answer is missing"</formula>
    </cfRule>
  </conditionalFormatting>
  <conditionalFormatting sqref="H923:H924">
    <cfRule type="beginsWith" dxfId="1684" priority="1676" operator="beginsWith" text="Oeps too many">
      <formula>LEFT(H923,LEN("Oeps too many"))="Oeps too many"</formula>
    </cfRule>
  </conditionalFormatting>
  <conditionalFormatting sqref="B923">
    <cfRule type="containsText" dxfId="1683" priority="1675" operator="containsText" text="Please fill your answer here.">
      <formula>NOT(ISERROR(SEARCH("Please fill your answer here.",B923)))</formula>
    </cfRule>
  </conditionalFormatting>
  <conditionalFormatting sqref="H923:H924">
    <cfRule type="beginsWith" dxfId="1682" priority="1674" operator="beginsWith" text="Missing answer">
      <formula>LEFT(H923,LEN("Missing answer"))="Missing answer"</formula>
    </cfRule>
  </conditionalFormatting>
  <conditionalFormatting sqref="H939 H941:H945">
    <cfRule type="beginsWith" dxfId="1681" priority="1673" operator="beginsWith" text="Oeps too many">
      <formula>LEFT(H939,LEN("Oeps too many"))="Oeps too many"</formula>
    </cfRule>
  </conditionalFormatting>
  <conditionalFormatting sqref="B946">
    <cfRule type="containsText" dxfId="1680" priority="1672" operator="containsText" text="Please fill your answer here.">
      <formula>NOT(ISERROR(SEARCH("Please fill your answer here.",B946)))</formula>
    </cfRule>
  </conditionalFormatting>
  <conditionalFormatting sqref="H939 H941:H946">
    <cfRule type="beginsWith" dxfId="1679" priority="1671" operator="beginsWith" text="Missing answer">
      <formula>LEFT(H939,LEN("Missing answer"))="Missing answer"</formula>
    </cfRule>
  </conditionalFormatting>
  <conditionalFormatting sqref="H946">
    <cfRule type="beginsWith" dxfId="1678" priority="1670" operator="beginsWith" text="This answer is missing">
      <formula>LEFT(H946,LEN("This answer is missing"))="This answer is missing"</formula>
    </cfRule>
  </conditionalFormatting>
  <conditionalFormatting sqref="H936:H938">
    <cfRule type="beginsWith" dxfId="1677" priority="1669" operator="beginsWith" text="Oeps too many">
      <formula>LEFT(H936,LEN("Oeps too many"))="Oeps too many"</formula>
    </cfRule>
  </conditionalFormatting>
  <conditionalFormatting sqref="B936 B938">
    <cfRule type="containsText" dxfId="1676" priority="1668" operator="containsText" text="Please fill your answer here.">
      <formula>NOT(ISERROR(SEARCH("Please fill your answer here.",B936)))</formula>
    </cfRule>
  </conditionalFormatting>
  <conditionalFormatting sqref="H936:H938">
    <cfRule type="beginsWith" dxfId="1675" priority="1667" operator="beginsWith" text="Missing answer">
      <formula>LEFT(H936,LEN("Missing answer"))="Missing answer"</formula>
    </cfRule>
  </conditionalFormatting>
  <conditionalFormatting sqref="H947 H949:H953">
    <cfRule type="beginsWith" dxfId="1674" priority="1666" operator="beginsWith" text="Oeps too many">
      <formula>LEFT(H947,LEN("Oeps too many"))="Oeps too many"</formula>
    </cfRule>
  </conditionalFormatting>
  <conditionalFormatting sqref="H947 H949:H953">
    <cfRule type="beginsWith" dxfId="1673" priority="1665" operator="beginsWith" text="Missing answer">
      <formula>LEFT(H947,LEN("Missing answer"))="Missing answer"</formula>
    </cfRule>
  </conditionalFormatting>
  <conditionalFormatting sqref="B955">
    <cfRule type="containsText" dxfId="1672" priority="1664" operator="containsText" text="Please fill your answer here.">
      <formula>NOT(ISERROR(SEARCH("Please fill your answer here.",B955)))</formula>
    </cfRule>
  </conditionalFormatting>
  <conditionalFormatting sqref="H958:H960">
    <cfRule type="beginsWith" dxfId="1671" priority="1663" operator="beginsWith" text="Oeps too many">
      <formula>LEFT(H958,LEN("Oeps too many"))="Oeps too many"</formula>
    </cfRule>
  </conditionalFormatting>
  <conditionalFormatting sqref="B958 B960">
    <cfRule type="containsText" dxfId="1670" priority="1662" operator="containsText" text="Please fill your answer here.">
      <formula>NOT(ISERROR(SEARCH("Please fill your answer here.",B958)))</formula>
    </cfRule>
  </conditionalFormatting>
  <conditionalFormatting sqref="H958:H960">
    <cfRule type="beginsWith" dxfId="1669" priority="1661" operator="beginsWith" text="Missing answer">
      <formula>LEFT(H958,LEN("Missing answer"))="Missing answer"</formula>
    </cfRule>
  </conditionalFormatting>
  <conditionalFormatting sqref="H963:H965">
    <cfRule type="beginsWith" dxfId="1668" priority="1660" operator="beginsWith" text="Oeps too many">
      <formula>LEFT(H963,LEN("Oeps too many"))="Oeps too many"</formula>
    </cfRule>
  </conditionalFormatting>
  <conditionalFormatting sqref="B965">
    <cfRule type="containsText" dxfId="1667" priority="1659" operator="containsText" text="Please fill your answer here.">
      <formula>NOT(ISERROR(SEARCH("Please fill your answer here.",B965)))</formula>
    </cfRule>
  </conditionalFormatting>
  <conditionalFormatting sqref="H963:H965">
    <cfRule type="beginsWith" dxfId="1666" priority="1658" operator="beginsWith" text="Missing answer">
      <formula>LEFT(H963,LEN("Missing answer"))="Missing answer"</formula>
    </cfRule>
  </conditionalFormatting>
  <conditionalFormatting sqref="H966 H968:H971">
    <cfRule type="beginsWith" dxfId="1665" priority="1657" operator="beginsWith" text="Oeps too many">
      <formula>LEFT(H966,LEN("Oeps too many"))="Oeps too many"</formula>
    </cfRule>
  </conditionalFormatting>
  <conditionalFormatting sqref="B972">
    <cfRule type="containsText" dxfId="1664" priority="1656" operator="containsText" text="Please fill your answer here.">
      <formula>NOT(ISERROR(SEARCH("Please fill your answer here.",B972)))</formula>
    </cfRule>
  </conditionalFormatting>
  <conditionalFormatting sqref="H966 H968:H972">
    <cfRule type="beginsWith" dxfId="1663" priority="1655" operator="beginsWith" text="Missing answer">
      <formula>LEFT(H966,LEN("Missing answer"))="Missing answer"</formula>
    </cfRule>
  </conditionalFormatting>
  <conditionalFormatting sqref="H972">
    <cfRule type="beginsWith" dxfId="1662" priority="1654" operator="beginsWith" text="This answer is missing">
      <formula>LEFT(H972,LEN("This answer is missing"))="This answer is missing"</formula>
    </cfRule>
  </conditionalFormatting>
  <conditionalFormatting sqref="H973 H975:H978">
    <cfRule type="beginsWith" dxfId="1661" priority="1653" operator="beginsWith" text="Oeps too many">
      <formula>LEFT(H973,LEN("Oeps too many"))="Oeps too many"</formula>
    </cfRule>
  </conditionalFormatting>
  <conditionalFormatting sqref="B979">
    <cfRule type="containsText" dxfId="1660" priority="1652" operator="containsText" text="Please fill your answer here.">
      <formula>NOT(ISERROR(SEARCH("Please fill your answer here.",B979)))</formula>
    </cfRule>
  </conditionalFormatting>
  <conditionalFormatting sqref="H973 H975:H979">
    <cfRule type="beginsWith" dxfId="1659" priority="1651" operator="beginsWith" text="Missing answer">
      <formula>LEFT(H973,LEN("Missing answer"))="Missing answer"</formula>
    </cfRule>
  </conditionalFormatting>
  <conditionalFormatting sqref="H979">
    <cfRule type="beginsWith" dxfId="1658" priority="1650" operator="beginsWith" text="This answer is missing">
      <formula>LEFT(H979,LEN("This answer is missing"))="This answer is missing"</formula>
    </cfRule>
  </conditionalFormatting>
  <conditionalFormatting sqref="H980 H982:H985">
    <cfRule type="beginsWith" dxfId="1657" priority="1649" operator="beginsWith" text="Oeps too many">
      <formula>LEFT(H980,LEN("Oeps too many"))="Oeps too many"</formula>
    </cfRule>
  </conditionalFormatting>
  <conditionalFormatting sqref="B986">
    <cfRule type="containsText" dxfId="1656" priority="1648" operator="containsText" text="Please fill your answer here.">
      <formula>NOT(ISERROR(SEARCH("Please fill your answer here.",B986)))</formula>
    </cfRule>
  </conditionalFormatting>
  <conditionalFormatting sqref="H980 H982:H986">
    <cfRule type="beginsWith" dxfId="1655" priority="1647" operator="beginsWith" text="Missing answer">
      <formula>LEFT(H980,LEN("Missing answer"))="Missing answer"</formula>
    </cfRule>
  </conditionalFormatting>
  <conditionalFormatting sqref="H986">
    <cfRule type="beginsWith" dxfId="1654" priority="1646" operator="beginsWith" text="This answer is missing">
      <formula>LEFT(H986,LEN("This answer is missing"))="This answer is missing"</formula>
    </cfRule>
  </conditionalFormatting>
  <conditionalFormatting sqref="H987 H989:H992">
    <cfRule type="beginsWith" dxfId="1653" priority="1645" operator="beginsWith" text="Oeps too many">
      <formula>LEFT(H987,LEN("Oeps too many"))="Oeps too many"</formula>
    </cfRule>
  </conditionalFormatting>
  <conditionalFormatting sqref="B993">
    <cfRule type="containsText" dxfId="1652" priority="1644" operator="containsText" text="Please fill your answer here.">
      <formula>NOT(ISERROR(SEARCH("Please fill your answer here.",B993)))</formula>
    </cfRule>
  </conditionalFormatting>
  <conditionalFormatting sqref="H987 H989:H993">
    <cfRule type="beginsWith" dxfId="1651" priority="1643" operator="beginsWith" text="Missing answer">
      <formula>LEFT(H987,LEN("Missing answer"))="Missing answer"</formula>
    </cfRule>
  </conditionalFormatting>
  <conditionalFormatting sqref="H993">
    <cfRule type="beginsWith" dxfId="1650" priority="1642" operator="beginsWith" text="This answer is missing">
      <formula>LEFT(H993,LEN("This answer is missing"))="This answer is missing"</formula>
    </cfRule>
  </conditionalFormatting>
  <conditionalFormatting sqref="H994 H996:H1000">
    <cfRule type="beginsWith" dxfId="1649" priority="1641" operator="beginsWith" text="Oeps too many">
      <formula>LEFT(H994,LEN("Oeps too many"))="Oeps too many"</formula>
    </cfRule>
  </conditionalFormatting>
  <conditionalFormatting sqref="B963">
    <cfRule type="containsText" dxfId="1648" priority="1640" operator="containsText" text="Please fill your answer here.">
      <formula>NOT(ISERROR(SEARCH("Please fill your answer here.",B963)))</formula>
    </cfRule>
  </conditionalFormatting>
  <conditionalFormatting sqref="H100">
    <cfRule type="beginsWith" dxfId="1647" priority="1639" operator="beginsWith" text="Oeps too many">
      <formula>LEFT(H100,LEN("Oeps too many"))="Oeps too many"</formula>
    </cfRule>
  </conditionalFormatting>
  <conditionalFormatting sqref="H100">
    <cfRule type="beginsWith" dxfId="1646" priority="1638" operator="beginsWith" text="Missing answer">
      <formula>LEFT(H100,LEN("Missing answer"))="Missing answer"</formula>
    </cfRule>
  </conditionalFormatting>
  <conditionalFormatting sqref="H100">
    <cfRule type="beginsWith" dxfId="1645" priority="1636" operator="beginsWith" text="Missing answer">
      <formula>LEFT(H100,LEN("Missing answer"))="Missing answer"</formula>
    </cfRule>
    <cfRule type="beginsWith" dxfId="1644" priority="1637" operator="beginsWith" text="1 answer only">
      <formula>LEFT(H100,LEN("1 answer only"))="1 answer only"</formula>
    </cfRule>
  </conditionalFormatting>
  <conditionalFormatting sqref="H26">
    <cfRule type="beginsWith" dxfId="1643" priority="1635" operator="beginsWith" text="Oeps too many">
      <formula>LEFT(H26,LEN("Oeps too many"))="Oeps too many"</formula>
    </cfRule>
  </conditionalFormatting>
  <conditionalFormatting sqref="H26">
    <cfRule type="beginsWith" dxfId="1642" priority="1634" operator="beginsWith" text="Missing answer">
      <formula>LEFT(H26,LEN("Missing answer"))="Missing answer"</formula>
    </cfRule>
  </conditionalFormatting>
  <conditionalFormatting sqref="H26">
    <cfRule type="beginsWith" dxfId="1641" priority="1632" operator="beginsWith" text="Missing answer">
      <formula>LEFT(H26,LEN("Missing answer"))="Missing answer"</formula>
    </cfRule>
    <cfRule type="beginsWith" dxfId="1640" priority="1633" operator="beginsWith" text="1 answer only">
      <formula>LEFT(H26,LEN("1 answer only"))="1 answer only"</formula>
    </cfRule>
  </conditionalFormatting>
  <conditionalFormatting sqref="B110">
    <cfRule type="containsText" dxfId="1639" priority="1631" operator="containsText" text="Please fill your answer here.">
      <formula>NOT(ISERROR(SEARCH("Please fill your answer here.",B110)))</formula>
    </cfRule>
  </conditionalFormatting>
  <conditionalFormatting sqref="H226:H227">
    <cfRule type="beginsWith" dxfId="1638" priority="1630" operator="beginsWith" text="This answer is missing">
      <formula>LEFT(H226,LEN("This answer is missing"))="This answer is missing"</formula>
    </cfRule>
  </conditionalFormatting>
  <conditionalFormatting sqref="B226">
    <cfRule type="containsText" dxfId="1637" priority="1629" operator="containsText" text="Please fill your answer here.">
      <formula>NOT(ISERROR(SEARCH("Please fill your answer here.",B226)))</formula>
    </cfRule>
  </conditionalFormatting>
  <conditionalFormatting sqref="H226:H227">
    <cfRule type="beginsWith" dxfId="1636" priority="1628" operator="beginsWith" text="Missing answer">
      <formula>LEFT(H226,LEN("Missing answer"))="Missing answer"</formula>
    </cfRule>
  </conditionalFormatting>
  <conditionalFormatting sqref="H226:H227">
    <cfRule type="beginsWith" dxfId="1635" priority="1626" operator="beginsWith" text="Missing answer">
      <formula>LEFT(H226,LEN("Missing answer"))="Missing answer"</formula>
    </cfRule>
    <cfRule type="beginsWith" dxfId="1634" priority="1627" operator="beginsWith" text="1 answer only">
      <formula>LEFT(H226,LEN("1 answer only"))="1 answer only"</formula>
    </cfRule>
  </conditionalFormatting>
  <conditionalFormatting sqref="H231:H232">
    <cfRule type="beginsWith" dxfId="1633" priority="1625" operator="beginsWith" text="This answer is missing">
      <formula>LEFT(H231,LEN("This answer is missing"))="This answer is missing"</formula>
    </cfRule>
  </conditionalFormatting>
  <conditionalFormatting sqref="B231">
    <cfRule type="containsText" dxfId="1632" priority="1624" operator="containsText" text="Please fill your answer here.">
      <formula>NOT(ISERROR(SEARCH("Please fill your answer here.",B231)))</formula>
    </cfRule>
  </conditionalFormatting>
  <conditionalFormatting sqref="H231:H232">
    <cfRule type="beginsWith" dxfId="1631" priority="1623" operator="beginsWith" text="Missing answer">
      <formula>LEFT(H231,LEN("Missing answer"))="Missing answer"</formula>
    </cfRule>
  </conditionalFormatting>
  <conditionalFormatting sqref="H231:H232">
    <cfRule type="beginsWith" dxfId="1630" priority="1621" operator="beginsWith" text="Missing answer">
      <formula>LEFT(H231,LEN("Missing answer"))="Missing answer"</formula>
    </cfRule>
    <cfRule type="beginsWith" dxfId="1629" priority="1622" operator="beginsWith" text="1 answer only">
      <formula>LEFT(H231,LEN("1 answer only"))="1 answer only"</formula>
    </cfRule>
  </conditionalFormatting>
  <conditionalFormatting sqref="B336">
    <cfRule type="containsText" dxfId="1628" priority="1620" operator="containsText" text="Please fill your answer here.">
      <formula>NOT(ISERROR(SEARCH("Please fill your answer here.",B336)))</formula>
    </cfRule>
  </conditionalFormatting>
  <conditionalFormatting sqref="A792:D792 H792:I792">
    <cfRule type="expression" dxfId="1627" priority="1944">
      <formula>$B792="Dimension 3: Portal is completed"</formula>
    </cfRule>
    <cfRule type="expression" dxfId="1626" priority="1945">
      <formula>$B792="Dimension 3: Portal contains missing answers"</formula>
    </cfRule>
    <cfRule type="containsText" dxfId="1625" priority="1946" operator="containsText" text="This section contains missing answers">
      <formula>NOT(ISERROR(SEARCH("This section contains missing answers",A792)))</formula>
    </cfRule>
  </conditionalFormatting>
  <conditionalFormatting sqref="A1007:E1007 H1007:I1007">
    <cfRule type="expression" dxfId="1624" priority="1947">
      <formula>$B1007="Dimension 4: Quality is completed"</formula>
    </cfRule>
    <cfRule type="expression" dxfId="1623" priority="1948">
      <formula>$B1007="Dimension 4: Quality contains missing answers"</formula>
    </cfRule>
    <cfRule type="containsText" dxfId="1622" priority="1949" operator="containsText" text="This section contains missing answers">
      <formula>NOT(ISERROR(SEARCH("This section contains missing answers",A1007)))</formula>
    </cfRule>
  </conditionalFormatting>
  <conditionalFormatting sqref="B354:B355">
    <cfRule type="containsText" dxfId="1621" priority="1619" operator="containsText" text="Please fill your answer here.">
      <formula>NOT(ISERROR(SEARCH("Please fill your answer here.",B354)))</formula>
    </cfRule>
  </conditionalFormatting>
  <conditionalFormatting sqref="B367">
    <cfRule type="containsText" dxfId="1620" priority="1618" operator="containsText" text="Please fill your answer here.">
      <formula>NOT(ISERROR(SEARCH("Please fill your answer here.",B367)))</formula>
    </cfRule>
  </conditionalFormatting>
  <conditionalFormatting sqref="B365">
    <cfRule type="containsText" dxfId="1619" priority="1617" operator="containsText" text="Please fill your answer here.">
      <formula>NOT(ISERROR(SEARCH("Please fill your answer here.",B365)))</formula>
    </cfRule>
  </conditionalFormatting>
  <conditionalFormatting sqref="H370:H372">
    <cfRule type="beginsWith" dxfId="1618" priority="1615" operator="beginsWith" text="Missing answer">
      <formula>LEFT(H370,LEN("Missing answer"))="Missing answer"</formula>
    </cfRule>
    <cfRule type="beginsWith" dxfId="1617" priority="1616" operator="beginsWith" text="1 answer only">
      <formula>LEFT(H370,LEN("1 answer only"))="1 answer only"</formula>
    </cfRule>
  </conditionalFormatting>
  <conditionalFormatting sqref="H370:H372">
    <cfRule type="beginsWith" dxfId="1616" priority="1614" operator="beginsWith" text="Oeps too many">
      <formula>LEFT(H370,LEN("Oeps too many"))="Oeps too many"</formula>
    </cfRule>
  </conditionalFormatting>
  <conditionalFormatting sqref="H370:H372">
    <cfRule type="beginsWith" dxfId="1615" priority="1613" operator="beginsWith" text="Missing answer">
      <formula>LEFT(H370,LEN("Missing answer"))="Missing answer"</formula>
    </cfRule>
  </conditionalFormatting>
  <conditionalFormatting sqref="B386">
    <cfRule type="containsText" dxfId="1614" priority="1612" operator="containsText" text="Please fill your answer here.">
      <formula>NOT(ISERROR(SEARCH("Please fill your answer here.",B386)))</formula>
    </cfRule>
  </conditionalFormatting>
  <conditionalFormatting sqref="H389">
    <cfRule type="beginsWith" dxfId="1613" priority="1611" operator="beginsWith" text="This answer is missing">
      <formula>LEFT(H389,LEN("This answer is missing"))="This answer is missing"</formula>
    </cfRule>
  </conditionalFormatting>
  <conditionalFormatting sqref="H389">
    <cfRule type="beginsWith" dxfId="1612" priority="1610" operator="beginsWith" text="Missing answer">
      <formula>LEFT(H389,LEN("Missing answer"))="Missing answer"</formula>
    </cfRule>
  </conditionalFormatting>
  <conditionalFormatting sqref="B390">
    <cfRule type="containsText" dxfId="1611" priority="1609" operator="containsText" text="Please fill your answer here.">
      <formula>NOT(ISERROR(SEARCH("Please fill your answer here.",B390)))</formula>
    </cfRule>
  </conditionalFormatting>
  <conditionalFormatting sqref="H401:H403">
    <cfRule type="beginsWith" dxfId="1610" priority="1607" operator="beginsWith" text="Missing answer">
      <formula>LEFT(H401,LEN("Missing answer"))="Missing answer"</formula>
    </cfRule>
    <cfRule type="beginsWith" dxfId="1609" priority="1608" operator="beginsWith" text="1 answer only">
      <formula>LEFT(H401,LEN("1 answer only"))="1 answer only"</formula>
    </cfRule>
  </conditionalFormatting>
  <conditionalFormatting sqref="H401:H403">
    <cfRule type="beginsWith" dxfId="1608" priority="1606" operator="beginsWith" text="Oeps too many">
      <formula>LEFT(H401,LEN("Oeps too many"))="Oeps too many"</formula>
    </cfRule>
  </conditionalFormatting>
  <conditionalFormatting sqref="H401:H403">
    <cfRule type="beginsWith" dxfId="1607" priority="1605" operator="beginsWith" text="Missing answer">
      <formula>LEFT(H401,LEN("Missing answer"))="Missing answer"</formula>
    </cfRule>
  </conditionalFormatting>
  <conditionalFormatting sqref="H407:H409">
    <cfRule type="beginsWith" dxfId="1606" priority="1603" operator="beginsWith" text="Missing answer">
      <formula>LEFT(H407,LEN("Missing answer"))="Missing answer"</formula>
    </cfRule>
    <cfRule type="beginsWith" dxfId="1605" priority="1604" operator="beginsWith" text="1 answer only">
      <formula>LEFT(H407,LEN("1 answer only"))="1 answer only"</formula>
    </cfRule>
  </conditionalFormatting>
  <conditionalFormatting sqref="H407:H409">
    <cfRule type="beginsWith" dxfId="1604" priority="1602" operator="beginsWith" text="Oeps too many">
      <formula>LEFT(H407,LEN("Oeps too many"))="Oeps too many"</formula>
    </cfRule>
  </conditionalFormatting>
  <conditionalFormatting sqref="H407:H409">
    <cfRule type="beginsWith" dxfId="1603" priority="1601" operator="beginsWith" text="Missing answer">
      <formula>LEFT(H407,LEN("Missing answer"))="Missing answer"</formula>
    </cfRule>
  </conditionalFormatting>
  <conditionalFormatting sqref="H413:H415">
    <cfRule type="beginsWith" dxfId="1602" priority="1599" operator="beginsWith" text="Missing answer">
      <formula>LEFT(H413,LEN("Missing answer"))="Missing answer"</formula>
    </cfRule>
    <cfRule type="beginsWith" dxfId="1601" priority="1600" operator="beginsWith" text="1 answer only">
      <formula>LEFT(H413,LEN("1 answer only"))="1 answer only"</formula>
    </cfRule>
  </conditionalFormatting>
  <conditionalFormatting sqref="H413:H415">
    <cfRule type="beginsWith" dxfId="1600" priority="1598" operator="beginsWith" text="Oeps too many">
      <formula>LEFT(H413,LEN("Oeps too many"))="Oeps too many"</formula>
    </cfRule>
  </conditionalFormatting>
  <conditionalFormatting sqref="H413:H415">
    <cfRule type="beginsWith" dxfId="1599" priority="1597" operator="beginsWith" text="Missing answer">
      <formula>LEFT(H413,LEN("Missing answer"))="Missing answer"</formula>
    </cfRule>
  </conditionalFormatting>
  <conditionalFormatting sqref="B421">
    <cfRule type="containsText" dxfId="1598" priority="1590" operator="containsText" text="Please fill your answer here.">
      <formula>NOT(ISERROR(SEARCH("Please fill your answer here.",B421)))</formula>
    </cfRule>
  </conditionalFormatting>
  <conditionalFormatting sqref="H420:H422">
    <cfRule type="beginsWith" dxfId="1597" priority="1595" operator="beginsWith" text="Missing answer">
      <formula>LEFT(H420,LEN("Missing answer"))="Missing answer"</formula>
    </cfRule>
    <cfRule type="beginsWith" dxfId="1596" priority="1596" operator="beginsWith" text="1 answer only">
      <formula>LEFT(H420,LEN("1 answer only"))="1 answer only"</formula>
    </cfRule>
  </conditionalFormatting>
  <conditionalFormatting sqref="H420">
    <cfRule type="beginsWith" dxfId="1595" priority="1594" operator="beginsWith" text="This answer is missing">
      <formula>LEFT(H420,LEN("This answer is missing"))="This answer is missing"</formula>
    </cfRule>
  </conditionalFormatting>
  <conditionalFormatting sqref="H420">
    <cfRule type="beginsWith" dxfId="1594" priority="1593" operator="beginsWith" text="Missing answer">
      <formula>LEFT(H420,LEN("Missing answer"))="Missing answer"</formula>
    </cfRule>
  </conditionalFormatting>
  <conditionalFormatting sqref="H421:H422">
    <cfRule type="beginsWith" dxfId="1593" priority="1592" operator="beginsWith" text="Oeps too many">
      <formula>LEFT(H421,LEN("Oeps too many"))="Oeps too many"</formula>
    </cfRule>
  </conditionalFormatting>
  <conditionalFormatting sqref="H421:H422">
    <cfRule type="beginsWith" dxfId="1592" priority="1591" operator="beginsWith" text="Missing answer">
      <formula>LEFT(H421,LEN("Missing answer"))="Missing answer"</formula>
    </cfRule>
  </conditionalFormatting>
  <conditionalFormatting sqref="H426:H428">
    <cfRule type="beginsWith" dxfId="1591" priority="1588" operator="beginsWith" text="Missing answer">
      <formula>LEFT(H426,LEN("Missing answer"))="Missing answer"</formula>
    </cfRule>
    <cfRule type="beginsWith" dxfId="1590" priority="1589" operator="beginsWith" text="1 answer only">
      <formula>LEFT(H426,LEN("1 answer only"))="1 answer only"</formula>
    </cfRule>
  </conditionalFormatting>
  <conditionalFormatting sqref="H426:H428">
    <cfRule type="beginsWith" dxfId="1589" priority="1587" operator="beginsWith" text="Oeps too many">
      <formula>LEFT(H426,LEN("Oeps too many"))="Oeps too many"</formula>
    </cfRule>
  </conditionalFormatting>
  <conditionalFormatting sqref="H426:H428">
    <cfRule type="beginsWith" dxfId="1588" priority="1586" operator="beginsWith" text="Missing answer">
      <formula>LEFT(H426,LEN("Missing answer"))="Missing answer"</formula>
    </cfRule>
  </conditionalFormatting>
  <conditionalFormatting sqref="H432:H434">
    <cfRule type="beginsWith" dxfId="1587" priority="1584" operator="beginsWith" text="Missing answer">
      <formula>LEFT(H432,LEN("Missing answer"))="Missing answer"</formula>
    </cfRule>
    <cfRule type="beginsWith" dxfId="1586" priority="1585" operator="beginsWith" text="1 answer only">
      <formula>LEFT(H432,LEN("1 answer only"))="1 answer only"</formula>
    </cfRule>
  </conditionalFormatting>
  <conditionalFormatting sqref="H432:H434">
    <cfRule type="beginsWith" dxfId="1585" priority="1583" operator="beginsWith" text="Oeps too many">
      <formula>LEFT(H432,LEN("Oeps too many"))="Oeps too many"</formula>
    </cfRule>
  </conditionalFormatting>
  <conditionalFormatting sqref="H432:H434">
    <cfRule type="beginsWith" dxfId="1584" priority="1582" operator="beginsWith" text="Missing answer">
      <formula>LEFT(H432,LEN("Missing answer"))="Missing answer"</formula>
    </cfRule>
  </conditionalFormatting>
  <conditionalFormatting sqref="H438:H440">
    <cfRule type="beginsWith" dxfId="1583" priority="1580" operator="beginsWith" text="Missing answer">
      <formula>LEFT(H438,LEN("Missing answer"))="Missing answer"</formula>
    </cfRule>
    <cfRule type="beginsWith" dxfId="1582" priority="1581" operator="beginsWith" text="1 answer only">
      <formula>LEFT(H438,LEN("1 answer only"))="1 answer only"</formula>
    </cfRule>
  </conditionalFormatting>
  <conditionalFormatting sqref="H438:H440">
    <cfRule type="beginsWith" dxfId="1581" priority="1579" operator="beginsWith" text="Oeps too many">
      <formula>LEFT(H438,LEN("Oeps too many"))="Oeps too many"</formula>
    </cfRule>
  </conditionalFormatting>
  <conditionalFormatting sqref="H438:H440">
    <cfRule type="beginsWith" dxfId="1580" priority="1578" operator="beginsWith" text="Missing answer">
      <formula>LEFT(H438,LEN("Missing answer"))="Missing answer"</formula>
    </cfRule>
  </conditionalFormatting>
  <conditionalFormatting sqref="H444:H446">
    <cfRule type="beginsWith" dxfId="1579" priority="1576" operator="beginsWith" text="Missing answer">
      <formula>LEFT(H444,LEN("Missing answer"))="Missing answer"</formula>
    </cfRule>
    <cfRule type="beginsWith" dxfId="1578" priority="1577" operator="beginsWith" text="1 answer only">
      <formula>LEFT(H444,LEN("1 answer only"))="1 answer only"</formula>
    </cfRule>
  </conditionalFormatting>
  <conditionalFormatting sqref="H444:H446">
    <cfRule type="beginsWith" dxfId="1577" priority="1575" operator="beginsWith" text="Oeps too many">
      <formula>LEFT(H444,LEN("Oeps too many"))="Oeps too many"</formula>
    </cfRule>
  </conditionalFormatting>
  <conditionalFormatting sqref="H444:H446">
    <cfRule type="beginsWith" dxfId="1576" priority="1574" operator="beginsWith" text="Missing answer">
      <formula>LEFT(H444,LEN("Missing answer"))="Missing answer"</formula>
    </cfRule>
  </conditionalFormatting>
  <conditionalFormatting sqref="H451:H453">
    <cfRule type="beginsWith" dxfId="1575" priority="1572" operator="beginsWith" text="Missing answer">
      <formula>LEFT(H451,LEN("Missing answer"))="Missing answer"</formula>
    </cfRule>
    <cfRule type="beginsWith" dxfId="1574" priority="1573" operator="beginsWith" text="1 answer only">
      <formula>LEFT(H451,LEN("1 answer only"))="1 answer only"</formula>
    </cfRule>
  </conditionalFormatting>
  <conditionalFormatting sqref="H451">
    <cfRule type="beginsWith" dxfId="1573" priority="1571" operator="beginsWith" text="This answer is missing">
      <formula>LEFT(H451,LEN("This answer is missing"))="This answer is missing"</formula>
    </cfRule>
  </conditionalFormatting>
  <conditionalFormatting sqref="H451">
    <cfRule type="beginsWith" dxfId="1572" priority="1570" operator="beginsWith" text="Missing answer">
      <formula>LEFT(H451,LEN("Missing answer"))="Missing answer"</formula>
    </cfRule>
  </conditionalFormatting>
  <conditionalFormatting sqref="H452:H453">
    <cfRule type="beginsWith" dxfId="1571" priority="1569" operator="beginsWith" text="Oeps too many">
      <formula>LEFT(H452,LEN("Oeps too many"))="Oeps too many"</formula>
    </cfRule>
  </conditionalFormatting>
  <conditionalFormatting sqref="H452:H453">
    <cfRule type="beginsWith" dxfId="1570" priority="1568" operator="beginsWith" text="Missing answer">
      <formula>LEFT(H452,LEN("Missing answer"))="Missing answer"</formula>
    </cfRule>
  </conditionalFormatting>
  <conditionalFormatting sqref="B452">
    <cfRule type="containsText" dxfId="1569" priority="1567" operator="containsText" text="Please fill your answer here.">
      <formula>NOT(ISERROR(SEARCH("Please fill your answer here.",B452)))</formula>
    </cfRule>
  </conditionalFormatting>
  <conditionalFormatting sqref="H457:H459">
    <cfRule type="beginsWith" dxfId="1568" priority="1565" operator="beginsWith" text="Missing answer">
      <formula>LEFT(H457,LEN("Missing answer"))="Missing answer"</formula>
    </cfRule>
    <cfRule type="beginsWith" dxfId="1567" priority="1566" operator="beginsWith" text="1 answer only">
      <formula>LEFT(H457,LEN("1 answer only"))="1 answer only"</formula>
    </cfRule>
  </conditionalFormatting>
  <conditionalFormatting sqref="H457:H459">
    <cfRule type="beginsWith" dxfId="1566" priority="1564" operator="beginsWith" text="Oeps too many">
      <formula>LEFT(H457,LEN("Oeps too many"))="Oeps too many"</formula>
    </cfRule>
  </conditionalFormatting>
  <conditionalFormatting sqref="H457:H459">
    <cfRule type="beginsWith" dxfId="1565" priority="1563" operator="beginsWith" text="Missing answer">
      <formula>LEFT(H457,LEN("Missing answer"))="Missing answer"</formula>
    </cfRule>
  </conditionalFormatting>
  <conditionalFormatting sqref="H463:H465">
    <cfRule type="beginsWith" dxfId="1564" priority="1561" operator="beginsWith" text="Missing answer">
      <formula>LEFT(H463,LEN("Missing answer"))="Missing answer"</formula>
    </cfRule>
    <cfRule type="beginsWith" dxfId="1563" priority="1562" operator="beginsWith" text="1 answer only">
      <formula>LEFT(H463,LEN("1 answer only"))="1 answer only"</formula>
    </cfRule>
  </conditionalFormatting>
  <conditionalFormatting sqref="H463:H465">
    <cfRule type="beginsWith" dxfId="1562" priority="1560" operator="beginsWith" text="Oeps too many">
      <formula>LEFT(H463,LEN("Oeps too many"))="Oeps too many"</formula>
    </cfRule>
  </conditionalFormatting>
  <conditionalFormatting sqref="H463:H465">
    <cfRule type="beginsWith" dxfId="1561" priority="1559" operator="beginsWith" text="Missing answer">
      <formula>LEFT(H463,LEN("Missing answer"))="Missing answer"</formula>
    </cfRule>
  </conditionalFormatting>
  <conditionalFormatting sqref="H469:H471">
    <cfRule type="beginsWith" dxfId="1560" priority="1557" operator="beginsWith" text="Missing answer">
      <formula>LEFT(H469,LEN("Missing answer"))="Missing answer"</formula>
    </cfRule>
    <cfRule type="beginsWith" dxfId="1559" priority="1558" operator="beginsWith" text="1 answer only">
      <formula>LEFT(H469,LEN("1 answer only"))="1 answer only"</formula>
    </cfRule>
  </conditionalFormatting>
  <conditionalFormatting sqref="H469:H471">
    <cfRule type="beginsWith" dxfId="1558" priority="1556" operator="beginsWith" text="Oeps too many">
      <formula>LEFT(H469,LEN("Oeps too many"))="Oeps too many"</formula>
    </cfRule>
  </conditionalFormatting>
  <conditionalFormatting sqref="H469:H471">
    <cfRule type="beginsWith" dxfId="1557" priority="1555" operator="beginsWith" text="Missing answer">
      <formula>LEFT(H469,LEN("Missing answer"))="Missing answer"</formula>
    </cfRule>
  </conditionalFormatting>
  <conditionalFormatting sqref="B192">
    <cfRule type="containsText" dxfId="1556" priority="1554" operator="containsText" text="Please fill your answer here.">
      <formula>NOT(ISERROR(SEARCH("Please fill your answer here.",B192)))</formula>
    </cfRule>
  </conditionalFormatting>
  <conditionalFormatting sqref="H42:H43">
    <cfRule type="beginsWith" dxfId="1555" priority="1553" operator="beginsWith" text="Oeps too many">
      <formula>LEFT(H42,LEN("Oeps too many"))="Oeps too many"</formula>
    </cfRule>
  </conditionalFormatting>
  <conditionalFormatting sqref="B42">
    <cfRule type="containsText" dxfId="1554" priority="1552" operator="containsText" text="Please fill your answer here.">
      <formula>NOT(ISERROR(SEARCH("Please fill your answer here.",B42)))</formula>
    </cfRule>
  </conditionalFormatting>
  <conditionalFormatting sqref="H42:H43">
    <cfRule type="beginsWith" dxfId="1553" priority="1551" operator="beginsWith" text="Missing answer">
      <formula>LEFT(H42,LEN("Missing answer"))="Missing answer"</formula>
    </cfRule>
  </conditionalFormatting>
  <conditionalFormatting sqref="H42:H43">
    <cfRule type="beginsWith" dxfId="1552" priority="1549" operator="beginsWith" text="Missing answer">
      <formula>LEFT(H42,LEN("Missing answer"))="Missing answer"</formula>
    </cfRule>
    <cfRule type="beginsWith" dxfId="1551" priority="1550" operator="beginsWith" text="1 answer only">
      <formula>LEFT(H42,LEN("1 answer only"))="1 answer only"</formula>
    </cfRule>
  </conditionalFormatting>
  <conditionalFormatting sqref="H47:H49">
    <cfRule type="beginsWith" dxfId="1550" priority="1548" operator="beginsWith" text="Oeps too many">
      <formula>LEFT(H47,LEN("Oeps too many"))="Oeps too many"</formula>
    </cfRule>
  </conditionalFormatting>
  <conditionalFormatting sqref="B47 B49">
    <cfRule type="containsText" dxfId="1549" priority="1547" operator="containsText" text="Please fill your answer here.">
      <formula>NOT(ISERROR(SEARCH("Please fill your answer here.",B47)))</formula>
    </cfRule>
  </conditionalFormatting>
  <conditionalFormatting sqref="H47:H49">
    <cfRule type="beginsWith" dxfId="1548" priority="1546" operator="beginsWith" text="Missing answer">
      <formula>LEFT(H47,LEN("Missing answer"))="Missing answer"</formula>
    </cfRule>
  </conditionalFormatting>
  <conditionalFormatting sqref="H47:H49">
    <cfRule type="beginsWith" dxfId="1547" priority="1544" operator="beginsWith" text="Missing answer">
      <formula>LEFT(H47,LEN("Missing answer"))="Missing answer"</formula>
    </cfRule>
    <cfRule type="beginsWith" dxfId="1546" priority="1545" operator="beginsWith" text="1 answer only">
      <formula>LEFT(H47,LEN("1 answer only"))="1 answer only"</formula>
    </cfRule>
  </conditionalFormatting>
  <conditionalFormatting sqref="H133 H135:H140">
    <cfRule type="beginsWith" dxfId="1545" priority="1543" operator="beginsWith" text="Oeps too many">
      <formula>LEFT(H133,LEN("Oeps too many"))="Oeps too many"</formula>
    </cfRule>
  </conditionalFormatting>
  <conditionalFormatting sqref="H133 H135:H140">
    <cfRule type="beginsWith" dxfId="1544" priority="1542" operator="beginsWith" text="Missing answer">
      <formula>LEFT(H133,LEN("Missing answer"))="Missing answer"</formula>
    </cfRule>
  </conditionalFormatting>
  <conditionalFormatting sqref="H133 H135:H140">
    <cfRule type="beginsWith" dxfId="1543" priority="1540" operator="beginsWith" text="Missing answer">
      <formula>LEFT(H133,LEN("Missing answer"))="Missing answer"</formula>
    </cfRule>
    <cfRule type="beginsWith" dxfId="1542" priority="1541" operator="beginsWith" text="1 answer only">
      <formula>LEFT(H133,LEN("1 answer only"))="1 answer only"</formula>
    </cfRule>
  </conditionalFormatting>
  <conditionalFormatting sqref="H144:H145">
    <cfRule type="beginsWith" dxfId="1541" priority="1539" operator="beginsWith" text="This answer is missing">
      <formula>LEFT(H144,LEN("This answer is missing"))="This answer is missing"</formula>
    </cfRule>
  </conditionalFormatting>
  <conditionalFormatting sqref="B144">
    <cfRule type="containsText" dxfId="1540" priority="1538" operator="containsText" text="Please fill your answer here.">
      <formula>NOT(ISERROR(SEARCH("Please fill your answer here.",B144)))</formula>
    </cfRule>
  </conditionalFormatting>
  <conditionalFormatting sqref="H144:H145">
    <cfRule type="beginsWith" dxfId="1539" priority="1537" operator="beginsWith" text="Missing answer">
      <formula>LEFT(H144,LEN("Missing answer"))="Missing answer"</formula>
    </cfRule>
  </conditionalFormatting>
  <conditionalFormatting sqref="H144:H145">
    <cfRule type="beginsWith" dxfId="1538" priority="1535" operator="beginsWith" text="Missing answer">
      <formula>LEFT(H144,LEN("Missing answer"))="Missing answer"</formula>
    </cfRule>
    <cfRule type="beginsWith" dxfId="1537" priority="1536" operator="beginsWith" text="1 answer only">
      <formula>LEFT(H144,LEN("1 answer only"))="1 answer only"</formula>
    </cfRule>
  </conditionalFormatting>
  <conditionalFormatting sqref="H125 H127:H129">
    <cfRule type="beginsWith" dxfId="1536" priority="1534" operator="beginsWith" text="Oeps too many">
      <formula>LEFT(H125,LEN("Oeps too many"))="Oeps too many"</formula>
    </cfRule>
  </conditionalFormatting>
  <conditionalFormatting sqref="H125 H127:H129">
    <cfRule type="beginsWith" dxfId="1535" priority="1533" operator="beginsWith" text="Missing answer">
      <formula>LEFT(H125,LEN("Missing answer"))="Missing answer"</formula>
    </cfRule>
  </conditionalFormatting>
  <conditionalFormatting sqref="H130:H131">
    <cfRule type="beginsWith" dxfId="1534" priority="1532" operator="beginsWith" text="This answer is missing">
      <formula>LEFT(H130,LEN("This answer is missing"))="This answer is missing"</formula>
    </cfRule>
  </conditionalFormatting>
  <conditionalFormatting sqref="B130">
    <cfRule type="containsText" dxfId="1533" priority="1531" operator="containsText" text="Please fill your answer here.">
      <formula>NOT(ISERROR(SEARCH("Please fill your answer here.",B130)))</formula>
    </cfRule>
  </conditionalFormatting>
  <conditionalFormatting sqref="H130:H131">
    <cfRule type="beginsWith" dxfId="1532" priority="1530" operator="beginsWith" text="Missing answer">
      <formula>LEFT(H130,LEN("Missing answer"))="Missing answer"</formula>
    </cfRule>
  </conditionalFormatting>
  <conditionalFormatting sqref="H125 H127:H131">
    <cfRule type="beginsWith" dxfId="1531" priority="1528" operator="beginsWith" text="Missing answer">
      <formula>LEFT(H125,LEN("Missing answer"))="Missing answer"</formula>
    </cfRule>
    <cfRule type="beginsWith" dxfId="1530" priority="1529" operator="beginsWith" text="1 answer only">
      <formula>LEFT(H125,LEN("1 answer only"))="1 answer only"</formula>
    </cfRule>
  </conditionalFormatting>
  <conditionalFormatting sqref="H119 H121">
    <cfRule type="beginsWith" dxfId="1529" priority="1527" operator="beginsWith" text="Oeps too many">
      <formula>LEFT(H119,LEN("Oeps too many"))="Oeps too many"</formula>
    </cfRule>
  </conditionalFormatting>
  <conditionalFormatting sqref="H119 H121">
    <cfRule type="beginsWith" dxfId="1528" priority="1526" operator="beginsWith" text="Missing answer">
      <formula>LEFT(H119,LEN("Missing answer"))="Missing answer"</formula>
    </cfRule>
  </conditionalFormatting>
  <conditionalFormatting sqref="H122:H123">
    <cfRule type="beginsWith" dxfId="1527" priority="1525" operator="beginsWith" text="This answer is missing">
      <formula>LEFT(H122,LEN("This answer is missing"))="This answer is missing"</formula>
    </cfRule>
  </conditionalFormatting>
  <conditionalFormatting sqref="B122">
    <cfRule type="containsText" dxfId="1526" priority="1524" operator="containsText" text="Please fill your answer here.">
      <formula>NOT(ISERROR(SEARCH("Please fill your answer here.",B122)))</formula>
    </cfRule>
  </conditionalFormatting>
  <conditionalFormatting sqref="H122:H123">
    <cfRule type="beginsWith" dxfId="1525" priority="1523" operator="beginsWith" text="Missing answer">
      <formula>LEFT(H122,LEN("Missing answer"))="Missing answer"</formula>
    </cfRule>
  </conditionalFormatting>
  <conditionalFormatting sqref="H119 H121:H123">
    <cfRule type="beginsWith" dxfId="1524" priority="1521" operator="beginsWith" text="Missing answer">
      <formula>LEFT(H119,LEN("Missing answer"))="Missing answer"</formula>
    </cfRule>
    <cfRule type="beginsWith" dxfId="1523" priority="1522" operator="beginsWith" text="1 answer only">
      <formula>LEFT(H119,LEN("1 answer only"))="1 answer only"</formula>
    </cfRule>
  </conditionalFormatting>
  <conditionalFormatting sqref="H149:H150">
    <cfRule type="beginsWith" dxfId="1522" priority="1520" operator="beginsWith" text="Oeps too many">
      <formula>LEFT(H149,LEN("Oeps too many"))="Oeps too many"</formula>
    </cfRule>
  </conditionalFormatting>
  <conditionalFormatting sqref="H149:H150">
    <cfRule type="beginsWith" dxfId="1521" priority="1519" operator="beginsWith" text="Missing answer">
      <formula>LEFT(H149,LEN("Missing answer"))="Missing answer"</formula>
    </cfRule>
  </conditionalFormatting>
  <conditionalFormatting sqref="H149:H150">
    <cfRule type="beginsWith" dxfId="1520" priority="1517" operator="beginsWith" text="Missing answer">
      <formula>LEFT(H149,LEN("Missing answer"))="Missing answer"</formula>
    </cfRule>
    <cfRule type="beginsWith" dxfId="1519" priority="1518" operator="beginsWith" text="1 answer only">
      <formula>LEFT(H149,LEN("1 answer only"))="1 answer only"</formula>
    </cfRule>
  </conditionalFormatting>
  <conditionalFormatting sqref="H159:H160">
    <cfRule type="beginsWith" dxfId="1518" priority="1516" operator="beginsWith" text="This answer is missing">
      <formula>LEFT(H159,LEN("This answer is missing"))="This answer is missing"</formula>
    </cfRule>
  </conditionalFormatting>
  <conditionalFormatting sqref="B159">
    <cfRule type="containsText" dxfId="1517" priority="1515" operator="containsText" text="Please fill your answer here.">
      <formula>NOT(ISERROR(SEARCH("Please fill your answer here.",B159)))</formula>
    </cfRule>
  </conditionalFormatting>
  <conditionalFormatting sqref="H159:H160">
    <cfRule type="beginsWith" dxfId="1516" priority="1514" operator="beginsWith" text="Missing answer">
      <formula>LEFT(H159,LEN("Missing answer"))="Missing answer"</formula>
    </cfRule>
  </conditionalFormatting>
  <conditionalFormatting sqref="H159:H160">
    <cfRule type="beginsWith" dxfId="1515" priority="1512" operator="beginsWith" text="Missing answer">
      <formula>LEFT(H159,LEN("Missing answer"))="Missing answer"</formula>
    </cfRule>
    <cfRule type="beginsWith" dxfId="1514" priority="1513" operator="beginsWith" text="1 answer only">
      <formula>LEFT(H159,LEN("1 answer only"))="1 answer only"</formula>
    </cfRule>
  </conditionalFormatting>
  <conditionalFormatting sqref="B169">
    <cfRule type="containsText" dxfId="1513" priority="1504" operator="containsText" text="Please fill your answer here.">
      <formula>NOT(ISERROR(SEARCH("Please fill your answer here.",B169)))</formula>
    </cfRule>
  </conditionalFormatting>
  <conditionalFormatting sqref="H164:H166">
    <cfRule type="beginsWith" dxfId="1512" priority="1511" operator="beginsWith" text="This answer is missing">
      <formula>LEFT(H164,LEN("This answer is missing"))="This answer is missing"</formula>
    </cfRule>
  </conditionalFormatting>
  <conditionalFormatting sqref="B164 B166">
    <cfRule type="containsText" dxfId="1511" priority="1510" operator="containsText" text="Please fill your answer here.">
      <formula>NOT(ISERROR(SEARCH("Please fill your answer here.",B164)))</formula>
    </cfRule>
  </conditionalFormatting>
  <conditionalFormatting sqref="H164:H166">
    <cfRule type="beginsWith" dxfId="1510" priority="1509" operator="beginsWith" text="Missing answer">
      <formula>LEFT(H164,LEN("Missing answer"))="Missing answer"</formula>
    </cfRule>
  </conditionalFormatting>
  <conditionalFormatting sqref="H169:H170">
    <cfRule type="beginsWith" dxfId="1509" priority="1508" operator="beginsWith" text="This answer is missing">
      <formula>LEFT(H169,LEN("This answer is missing"))="This answer is missing"</formula>
    </cfRule>
  </conditionalFormatting>
  <conditionalFormatting sqref="H169:H170">
    <cfRule type="beginsWith" dxfId="1508" priority="1507" operator="beginsWith" text="Missing answer">
      <formula>LEFT(H169,LEN("Missing answer"))="Missing answer"</formula>
    </cfRule>
  </conditionalFormatting>
  <conditionalFormatting sqref="H164:H166 H169:H170">
    <cfRule type="beginsWith" dxfId="1507" priority="1505" operator="beginsWith" text="Missing answer">
      <formula>LEFT(H164,LEN("Missing answer"))="Missing answer"</formula>
    </cfRule>
    <cfRule type="beginsWith" dxfId="1506" priority="1506" operator="beginsWith" text="1 answer only">
      <formula>LEFT(H164,LEN("1 answer only"))="1 answer only"</formula>
    </cfRule>
  </conditionalFormatting>
  <conditionalFormatting sqref="B217 B205:B206 B208:B210 B212">
    <cfRule type="containsText" dxfId="1505" priority="1503" operator="containsText" text="Please fill your answer here.">
      <formula>NOT(ISERROR(SEARCH("Please fill your answer here.",B205)))</formula>
    </cfRule>
  </conditionalFormatting>
  <conditionalFormatting sqref="H206:H208 H211:H212 H217">
    <cfRule type="beginsWith" dxfId="1504" priority="1502" operator="beginsWith" text="Missing answer">
      <formula>LEFT(H206,LEN("Missing answer"))="Missing answer"</formula>
    </cfRule>
  </conditionalFormatting>
  <conditionalFormatting sqref="H206:H208 H211:H212 H217">
    <cfRule type="beginsWith" dxfId="1503" priority="1501" operator="beginsWith" text="This answer is missing">
      <formula>LEFT(H206,LEN("This answer is missing"))="This answer is missing"</formula>
    </cfRule>
  </conditionalFormatting>
  <conditionalFormatting sqref="H206:H208 H211:H212 H217">
    <cfRule type="beginsWith" dxfId="1502" priority="1499" operator="beginsWith" text="Missing answer">
      <formula>LEFT(H206,LEN("Missing answer"))="Missing answer"</formula>
    </cfRule>
    <cfRule type="beginsWith" dxfId="1501" priority="1500" operator="beginsWith" text="1 answer only">
      <formula>LEFT(H206,LEN("1 answer only"))="1 answer only"</formula>
    </cfRule>
  </conditionalFormatting>
  <conditionalFormatting sqref="H205">
    <cfRule type="beginsWith" dxfId="1500" priority="1498" operator="beginsWith" text="Oeps too many">
      <formula>LEFT(H205,LEN("Oeps too many"))="Oeps too many"</formula>
    </cfRule>
  </conditionalFormatting>
  <conditionalFormatting sqref="H205">
    <cfRule type="beginsWith" dxfId="1499" priority="1497" operator="beginsWith" text="Missing answer">
      <formula>LEFT(H205,LEN("Missing answer"))="Missing answer"</formula>
    </cfRule>
  </conditionalFormatting>
  <conditionalFormatting sqref="H205">
    <cfRule type="beginsWith" dxfId="1498" priority="1495" operator="beginsWith" text="Missing answer">
      <formula>LEFT(H205,LEN("Missing answer"))="Missing answer"</formula>
    </cfRule>
    <cfRule type="beginsWith" dxfId="1497" priority="1496" operator="beginsWith" text="1 answer only">
      <formula>LEFT(H205,LEN("1 answer only"))="1 answer only"</formula>
    </cfRule>
  </conditionalFormatting>
  <conditionalFormatting sqref="H244 H246:H252 H254:H259">
    <cfRule type="beginsWith" dxfId="1496" priority="1488" operator="beginsWith" text="Missing answer">
      <formula>LEFT(H244,LEN("Missing answer"))="Missing answer"</formula>
    </cfRule>
    <cfRule type="beginsWith" dxfId="1495" priority="1489" operator="beginsWith" text="1 answer only">
      <formula>LEFT(H244,LEN("1 answer only"))="1 answer only"</formula>
    </cfRule>
  </conditionalFormatting>
  <conditionalFormatting sqref="H244 H252 H246:H248 H254:H259">
    <cfRule type="beginsWith" dxfId="1494" priority="1494" operator="beginsWith" text="Oeps too many">
      <formula>LEFT(H244,LEN("Oeps too many"))="Oeps too many"</formula>
    </cfRule>
  </conditionalFormatting>
  <conditionalFormatting sqref="H252 H244 H246:H248 H254:H259">
    <cfRule type="beginsWith" dxfId="1493" priority="1493" operator="beginsWith" text="Missing answer">
      <formula>LEFT(H244,LEN("Missing answer"))="Missing answer"</formula>
    </cfRule>
  </conditionalFormatting>
  <conditionalFormatting sqref="H249:H251">
    <cfRule type="beginsWith" dxfId="1492" priority="1492" operator="beginsWith" text="This answer is missing">
      <formula>LEFT(H249,LEN("This answer is missing"))="This answer is missing"</formula>
    </cfRule>
  </conditionalFormatting>
  <conditionalFormatting sqref="B249 B251">
    <cfRule type="containsText" dxfId="1491" priority="1491" operator="containsText" text="Please fill your answer here.">
      <formula>NOT(ISERROR(SEARCH("Please fill your answer here.",B249)))</formula>
    </cfRule>
  </conditionalFormatting>
  <conditionalFormatting sqref="H249:H251">
    <cfRule type="beginsWith" dxfId="1490" priority="1490" operator="beginsWith" text="Missing answer">
      <formula>LEFT(H249,LEN("Missing answer"))="Missing answer"</formula>
    </cfRule>
  </conditionalFormatting>
  <conditionalFormatting sqref="H350:H352">
    <cfRule type="beginsWith" dxfId="1489" priority="1486" operator="beginsWith" text="Missing answer">
      <formula>LEFT(H350,LEN("Missing answer"))="Missing answer"</formula>
    </cfRule>
    <cfRule type="beginsWith" dxfId="1488" priority="1487" operator="beginsWith" text="1 answer only">
      <formula>LEFT(H350,LEN("1 answer only"))="1 answer only"</formula>
    </cfRule>
  </conditionalFormatting>
  <conditionalFormatting sqref="H350">
    <cfRule type="beginsWith" dxfId="1487" priority="1485" operator="beginsWith" text="Oeps too many">
      <formula>LEFT(H350,LEN("Oeps too many"))="Oeps too many"</formula>
    </cfRule>
  </conditionalFormatting>
  <conditionalFormatting sqref="H350">
    <cfRule type="beginsWith" dxfId="1486" priority="1484" operator="beginsWith" text="Missing answer">
      <formula>LEFT(H350,LEN("Missing answer"))="Missing answer"</formula>
    </cfRule>
  </conditionalFormatting>
  <conditionalFormatting sqref="H351:H352">
    <cfRule type="beginsWith" dxfId="1485" priority="1483" operator="beginsWith" text="This answer is missing">
      <formula>LEFT(H351,LEN("This answer is missing"))="This answer is missing"</formula>
    </cfRule>
  </conditionalFormatting>
  <conditionalFormatting sqref="H351:H352">
    <cfRule type="beginsWith" dxfId="1484" priority="1482" operator="beginsWith" text="Missing answer">
      <formula>LEFT(H351,LEN("Missing answer"))="Missing answer"</formula>
    </cfRule>
  </conditionalFormatting>
  <conditionalFormatting sqref="B351">
    <cfRule type="containsText" dxfId="1483" priority="1481" operator="containsText" text="Please fill your answer here.">
      <formula>NOT(ISERROR(SEARCH("Please fill your answer here.",B351)))</formula>
    </cfRule>
  </conditionalFormatting>
  <conditionalFormatting sqref="B470">
    <cfRule type="containsText" dxfId="1482" priority="1468" operator="containsText" text="Please fill your answer here.">
      <formula>NOT(ISERROR(SEARCH("Please fill your answer here.",B470)))</formula>
    </cfRule>
  </conditionalFormatting>
  <conditionalFormatting sqref="B371">
    <cfRule type="containsText" dxfId="1481" priority="1480" operator="containsText" text="Please fill your answer here.">
      <formula>NOT(ISERROR(SEARCH("Please fill your answer here.",B371)))</formula>
    </cfRule>
  </conditionalFormatting>
  <conditionalFormatting sqref="B383">
    <cfRule type="containsText" dxfId="1480" priority="1479" operator="containsText" text="Please fill your answer here.">
      <formula>NOT(ISERROR(SEARCH("Please fill your answer here.",B383)))</formula>
    </cfRule>
  </conditionalFormatting>
  <conditionalFormatting sqref="B396">
    <cfRule type="containsText" dxfId="1479" priority="1478" operator="containsText" text="Please fill your answer here.">
      <formula>NOT(ISERROR(SEARCH("Please fill your answer here.",B396)))</formula>
    </cfRule>
  </conditionalFormatting>
  <conditionalFormatting sqref="B402">
    <cfRule type="containsText" dxfId="1478" priority="1477" operator="containsText" text="Please fill your answer here.">
      <formula>NOT(ISERROR(SEARCH("Please fill your answer here.",B402)))</formula>
    </cfRule>
  </conditionalFormatting>
  <conditionalFormatting sqref="B408">
    <cfRule type="containsText" dxfId="1477" priority="1476" operator="containsText" text="Please fill your answer here.">
      <formula>NOT(ISERROR(SEARCH("Please fill your answer here.",B408)))</formula>
    </cfRule>
  </conditionalFormatting>
  <conditionalFormatting sqref="B414">
    <cfRule type="containsText" dxfId="1476" priority="1475" operator="containsText" text="Please fill your answer here.">
      <formula>NOT(ISERROR(SEARCH("Please fill your answer here.",B414)))</formula>
    </cfRule>
  </conditionalFormatting>
  <conditionalFormatting sqref="B427">
    <cfRule type="containsText" dxfId="1475" priority="1474" operator="containsText" text="Please fill your answer here.">
      <formula>NOT(ISERROR(SEARCH("Please fill your answer here.",B427)))</formula>
    </cfRule>
  </conditionalFormatting>
  <conditionalFormatting sqref="B433">
    <cfRule type="containsText" dxfId="1474" priority="1473" operator="containsText" text="Please fill your answer here.">
      <formula>NOT(ISERROR(SEARCH("Please fill your answer here.",B433)))</formula>
    </cfRule>
  </conditionalFormatting>
  <conditionalFormatting sqref="B439">
    <cfRule type="containsText" dxfId="1473" priority="1472" operator="containsText" text="Please fill your answer here.">
      <formula>NOT(ISERROR(SEARCH("Please fill your answer here.",B439)))</formula>
    </cfRule>
  </conditionalFormatting>
  <conditionalFormatting sqref="B445">
    <cfRule type="containsText" dxfId="1472" priority="1471" operator="containsText" text="Please fill your answer here.">
      <formula>NOT(ISERROR(SEARCH("Please fill your answer here.",B445)))</formula>
    </cfRule>
  </conditionalFormatting>
  <conditionalFormatting sqref="B458">
    <cfRule type="containsText" dxfId="1471" priority="1470" operator="containsText" text="Please fill your answer here.">
      <formula>NOT(ISERROR(SEARCH("Please fill your answer here.",B458)))</formula>
    </cfRule>
  </conditionalFormatting>
  <conditionalFormatting sqref="B464">
    <cfRule type="containsText" dxfId="1470" priority="1469" operator="containsText" text="Please fill your answer here.">
      <formula>NOT(ISERROR(SEARCH("Please fill your answer here.",B464)))</formula>
    </cfRule>
  </conditionalFormatting>
  <conditionalFormatting sqref="H595:H597">
    <cfRule type="beginsWith" dxfId="1469" priority="1467" operator="beginsWith" text="Oeps too many">
      <formula>LEFT(H595,LEN("Oeps too many"))="Oeps too many"</formula>
    </cfRule>
  </conditionalFormatting>
  <conditionalFormatting sqref="H595:H597">
    <cfRule type="beginsWith" dxfId="1468" priority="1466" operator="beginsWith" text="Missing answer">
      <formula>LEFT(H595,LEN("Missing answer"))="Missing answer"</formula>
    </cfRule>
  </conditionalFormatting>
  <conditionalFormatting sqref="H595:H597">
    <cfRule type="beginsWith" dxfId="1467" priority="1464" operator="beginsWith" text="Missing answer">
      <formula>LEFT(H595,LEN("Missing answer"))="Missing answer"</formula>
    </cfRule>
    <cfRule type="beginsWith" dxfId="1466" priority="1465" operator="beginsWith" text="1 answer only">
      <formula>LEFT(H595,LEN("1 answer only"))="1 answer only"</formula>
    </cfRule>
  </conditionalFormatting>
  <conditionalFormatting sqref="H504:H505">
    <cfRule type="beginsWith" dxfId="1465" priority="1462" operator="beginsWith" text="Missing answer">
      <formula>LEFT(H504,LEN("Missing answer"))="Missing answer"</formula>
    </cfRule>
    <cfRule type="beginsWith" dxfId="1464" priority="1463" operator="beginsWith" text="1 answer only">
      <formula>LEFT(H504,LEN("1 answer only"))="1 answer only"</formula>
    </cfRule>
  </conditionalFormatting>
  <conditionalFormatting sqref="H504:H505">
    <cfRule type="beginsWith" dxfId="1463" priority="1461" operator="beginsWith" text="Oeps too many">
      <formula>LEFT(H504,LEN("Oeps too many"))="Oeps too many"</formula>
    </cfRule>
  </conditionalFormatting>
  <conditionalFormatting sqref="B504">
    <cfRule type="containsText" dxfId="1462" priority="1460" operator="containsText" text="Please fill your answer here.">
      <formula>NOT(ISERROR(SEARCH("Please fill your answer here.",B504)))</formula>
    </cfRule>
  </conditionalFormatting>
  <conditionalFormatting sqref="H504:H505">
    <cfRule type="beginsWith" dxfId="1461" priority="1459" operator="beginsWith" text="Missing answer">
      <formula>LEFT(H504,LEN("Missing answer"))="Missing answer"</formula>
    </cfRule>
  </conditionalFormatting>
  <conditionalFormatting sqref="B509">
    <cfRule type="containsText" dxfId="1460" priority="1454" operator="containsText" text="Please fill your answer here.">
      <formula>NOT(ISERROR(SEARCH("Please fill your answer here.",B509)))</formula>
    </cfRule>
  </conditionalFormatting>
  <conditionalFormatting sqref="H509:H510">
    <cfRule type="beginsWith" dxfId="1459" priority="1458" operator="beginsWith" text="Oeps too many">
      <formula>LEFT(H509,LEN("Oeps too many"))="Oeps too many"</formula>
    </cfRule>
  </conditionalFormatting>
  <conditionalFormatting sqref="H509:H510">
    <cfRule type="beginsWith" dxfId="1458" priority="1457" operator="beginsWith" text="Missing answer">
      <formula>LEFT(H509,LEN("Missing answer"))="Missing answer"</formula>
    </cfRule>
  </conditionalFormatting>
  <conditionalFormatting sqref="H509:H510">
    <cfRule type="beginsWith" dxfId="1457" priority="1455" operator="beginsWith" text="Missing answer">
      <formula>LEFT(H509,LEN("Missing answer"))="Missing answer"</formula>
    </cfRule>
    <cfRule type="beginsWith" dxfId="1456" priority="1456" operator="beginsWith" text="1 answer only">
      <formula>LEFT(H509,LEN("1 answer only"))="1 answer only"</formula>
    </cfRule>
  </conditionalFormatting>
  <conditionalFormatting sqref="H524:H525">
    <cfRule type="beginsWith" dxfId="1455" priority="1452" operator="beginsWith" text="Missing answer">
      <formula>LEFT(H524,LEN("Missing answer"))="Missing answer"</formula>
    </cfRule>
    <cfRule type="beginsWith" dxfId="1454" priority="1453" operator="beginsWith" text="1 answer only">
      <formula>LEFT(H524,LEN("1 answer only"))="1 answer only"</formula>
    </cfRule>
  </conditionalFormatting>
  <conditionalFormatting sqref="H524:H525">
    <cfRule type="beginsWith" dxfId="1453" priority="1451" operator="beginsWith" text="Oeps too many">
      <formula>LEFT(H524,LEN("Oeps too many"))="Oeps too many"</formula>
    </cfRule>
  </conditionalFormatting>
  <conditionalFormatting sqref="H524:H525">
    <cfRule type="beginsWith" dxfId="1452" priority="1450" operator="beginsWith" text="Missing answer">
      <formula>LEFT(H524,LEN("Missing answer"))="Missing answer"</formula>
    </cfRule>
  </conditionalFormatting>
  <conditionalFormatting sqref="B524">
    <cfRule type="containsText" dxfId="1451" priority="1449" operator="containsText" text="Please fill your answer here.">
      <formula>NOT(ISERROR(SEARCH("Please fill your answer here.",B524)))</formula>
    </cfRule>
  </conditionalFormatting>
  <conditionalFormatting sqref="H514:H515">
    <cfRule type="beginsWith" dxfId="1450" priority="1447" operator="beginsWith" text="Missing answer">
      <formula>LEFT(H514,LEN("Missing answer"))="Missing answer"</formula>
    </cfRule>
    <cfRule type="beginsWith" dxfId="1449" priority="1448" operator="beginsWith" text="1 answer only">
      <formula>LEFT(H514,LEN("1 answer only"))="1 answer only"</formula>
    </cfRule>
  </conditionalFormatting>
  <conditionalFormatting sqref="H514:H515">
    <cfRule type="beginsWith" dxfId="1448" priority="1446" operator="beginsWith" text="This answer is missing">
      <formula>LEFT(H514,LEN("This answer is missing"))="This answer is missing"</formula>
    </cfRule>
  </conditionalFormatting>
  <conditionalFormatting sqref="H514:H515">
    <cfRule type="beginsWith" dxfId="1447" priority="1445" operator="beginsWith" text="Missing answer">
      <formula>LEFT(H514,LEN("Missing answer"))="Missing answer"</formula>
    </cfRule>
  </conditionalFormatting>
  <conditionalFormatting sqref="B514">
    <cfRule type="containsText" dxfId="1446" priority="1444" operator="containsText" text="Please fill your answer here.">
      <formula>NOT(ISERROR(SEARCH("Please fill your answer here.",B514)))</formula>
    </cfRule>
  </conditionalFormatting>
  <conditionalFormatting sqref="H529:H531 H536">
    <cfRule type="beginsWith" dxfId="1445" priority="1442" operator="beginsWith" text="Missing answer">
      <formula>LEFT(H529,LEN("Missing answer"))="Missing answer"</formula>
    </cfRule>
    <cfRule type="beginsWith" dxfId="1444" priority="1443" operator="beginsWith" text="1 answer only">
      <formula>LEFT(H529,LEN("1 answer only"))="1 answer only"</formula>
    </cfRule>
  </conditionalFormatting>
  <conditionalFormatting sqref="H529:H531 H536">
    <cfRule type="beginsWith" dxfId="1443" priority="1441" operator="beginsWith" text="Oeps too many">
      <formula>LEFT(H529,LEN("Oeps too many"))="Oeps too many"</formula>
    </cfRule>
  </conditionalFormatting>
  <conditionalFormatting sqref="B531 B536">
    <cfRule type="containsText" dxfId="1442" priority="1440" operator="containsText" text="Please fill your answer here.">
      <formula>NOT(ISERROR(SEARCH("Please fill your answer here.",B531)))</formula>
    </cfRule>
  </conditionalFormatting>
  <conditionalFormatting sqref="H529:H531 H536">
    <cfRule type="beginsWith" dxfId="1441" priority="1439" operator="beginsWith" text="Missing answer">
      <formula>LEFT(H529,LEN("Missing answer"))="Missing answer"</formula>
    </cfRule>
  </conditionalFormatting>
  <conditionalFormatting sqref="B529">
    <cfRule type="containsText" dxfId="1440" priority="1438" operator="containsText" text="Please fill your answer here.">
      <formula>NOT(ISERROR(SEARCH("Please fill your answer here.",B529)))</formula>
    </cfRule>
  </conditionalFormatting>
  <conditionalFormatting sqref="H565:H566">
    <cfRule type="beginsWith" dxfId="1439" priority="1436" operator="beginsWith" text="Missing answer">
      <formula>LEFT(H565,LEN("Missing answer"))="Missing answer"</formula>
    </cfRule>
    <cfRule type="beginsWith" dxfId="1438" priority="1437" operator="beginsWith" text="1 answer only">
      <formula>LEFT(H565,LEN("1 answer only"))="1 answer only"</formula>
    </cfRule>
  </conditionalFormatting>
  <conditionalFormatting sqref="H565:H566">
    <cfRule type="beginsWith" dxfId="1437" priority="1435" operator="beginsWith" text="This answer is missing">
      <formula>LEFT(H565,LEN("This answer is missing"))="This answer is missing"</formula>
    </cfRule>
  </conditionalFormatting>
  <conditionalFormatting sqref="H565:H566">
    <cfRule type="beginsWith" dxfId="1436" priority="1434" operator="beginsWith" text="Missing answer">
      <formula>LEFT(H565,LEN("Missing answer"))="Missing answer"</formula>
    </cfRule>
  </conditionalFormatting>
  <conditionalFormatting sqref="B565">
    <cfRule type="containsText" dxfId="1435" priority="1433" operator="containsText" text="Please fill your answer here.">
      <formula>NOT(ISERROR(SEARCH("Please fill your answer here.",B565)))</formula>
    </cfRule>
  </conditionalFormatting>
  <conditionalFormatting sqref="H575:H576">
    <cfRule type="beginsWith" dxfId="1434" priority="1432" operator="beginsWith" text="Oeps too many">
      <formula>LEFT(H575,LEN("Oeps too many"))="Oeps too many"</formula>
    </cfRule>
  </conditionalFormatting>
  <conditionalFormatting sqref="H575:H576">
    <cfRule type="beginsWith" dxfId="1433" priority="1431" operator="beginsWith" text="Missing answer">
      <formula>LEFT(H575,LEN("Missing answer"))="Missing answer"</formula>
    </cfRule>
  </conditionalFormatting>
  <conditionalFormatting sqref="H575:H576">
    <cfRule type="beginsWith" dxfId="1432" priority="1429" operator="beginsWith" text="Missing answer">
      <formula>LEFT(H575,LEN("Missing answer"))="Missing answer"</formula>
    </cfRule>
    <cfRule type="beginsWith" dxfId="1431" priority="1430" operator="beginsWith" text="1 answer only">
      <formula>LEFT(H575,LEN("1 answer only"))="1 answer only"</formula>
    </cfRule>
  </conditionalFormatting>
  <conditionalFormatting sqref="B575">
    <cfRule type="containsText" dxfId="1430" priority="1428" operator="containsText" text="Please fill your answer here.">
      <formula>NOT(ISERROR(SEARCH("Please fill your answer here.",B575)))</formula>
    </cfRule>
  </conditionalFormatting>
  <conditionalFormatting sqref="B642">
    <cfRule type="containsText" dxfId="1429" priority="1427" operator="containsText" text="Please fill your answer here.">
      <formula>NOT(ISERROR(SEARCH("Please fill your answer here.",B642)))</formula>
    </cfRule>
  </conditionalFormatting>
  <conditionalFormatting sqref="H660:H662">
    <cfRule type="beginsWith" dxfId="1428" priority="1425" operator="beginsWith" text="Missing answer">
      <formula>LEFT(H660,LEN("Missing answer"))="Missing answer"</formula>
    </cfRule>
    <cfRule type="beginsWith" dxfId="1427" priority="1426" operator="beginsWith" text="1 answer only">
      <formula>LEFT(H660,LEN("1 answer only"))="1 answer only"</formula>
    </cfRule>
  </conditionalFormatting>
  <conditionalFormatting sqref="H662">
    <cfRule type="beginsWith" dxfId="1426" priority="1424" operator="beginsWith" text="Oeps too many">
      <formula>LEFT(H662,LEN("Oeps too many"))="Oeps too many"</formula>
    </cfRule>
  </conditionalFormatting>
  <conditionalFormatting sqref="B662">
    <cfRule type="containsText" dxfId="1425" priority="1423" operator="containsText" text="Please fill your answer here.">
      <formula>NOT(ISERROR(SEARCH("Please fill your answer here.",B662)))</formula>
    </cfRule>
  </conditionalFormatting>
  <conditionalFormatting sqref="H662">
    <cfRule type="beginsWith" dxfId="1424" priority="1422" operator="beginsWith" text="Missing answer">
      <formula>LEFT(H662,LEN("Missing answer"))="Missing answer"</formula>
    </cfRule>
  </conditionalFormatting>
  <conditionalFormatting sqref="H660:H661">
    <cfRule type="beginsWith" dxfId="1423" priority="1421" operator="beginsWith" text="This answer is missing">
      <formula>LEFT(H660,LEN("This answer is missing"))="This answer is missing"</formula>
    </cfRule>
  </conditionalFormatting>
  <conditionalFormatting sqref="B660">
    <cfRule type="containsText" dxfId="1422" priority="1420" operator="containsText" text="Please fill your answer here.">
      <formula>NOT(ISERROR(SEARCH("Please fill your answer here.",B660)))</formula>
    </cfRule>
  </conditionalFormatting>
  <conditionalFormatting sqref="H660:H661">
    <cfRule type="beginsWith" dxfId="1421" priority="1419" operator="beginsWith" text="Missing answer">
      <formula>LEFT(H660,LEN("Missing answer"))="Missing answer"</formula>
    </cfRule>
  </conditionalFormatting>
  <conditionalFormatting sqref="H704 H699 H706:H708">
    <cfRule type="beginsWith" dxfId="1420" priority="1418" operator="beginsWith" text="Oeps too many">
      <formula>LEFT(H699,LEN("Oeps too many"))="Oeps too many"</formula>
    </cfRule>
  </conditionalFormatting>
  <conditionalFormatting sqref="H704 H699 H706:H708">
    <cfRule type="beginsWith" dxfId="1419" priority="1417" operator="beginsWith" text="Missing answer">
      <formula>LEFT(H699,LEN("Missing answer"))="Missing answer"</formula>
    </cfRule>
  </conditionalFormatting>
  <conditionalFormatting sqref="H700:H702">
    <cfRule type="beginsWith" dxfId="1418" priority="1416" operator="beginsWith" text="This answer is missing">
      <formula>LEFT(H700,LEN("This answer is missing"))="This answer is missing"</formula>
    </cfRule>
  </conditionalFormatting>
  <conditionalFormatting sqref="B700 B702">
    <cfRule type="containsText" dxfId="1417" priority="1415" operator="containsText" text="Please fill your answer here.">
      <formula>NOT(ISERROR(SEARCH("Please fill your answer here.",B700)))</formula>
    </cfRule>
  </conditionalFormatting>
  <conditionalFormatting sqref="H700:H702">
    <cfRule type="beginsWith" dxfId="1416" priority="1414" operator="beginsWith" text="Missing answer">
      <formula>LEFT(H700,LEN("Missing answer"))="Missing answer"</formula>
    </cfRule>
  </conditionalFormatting>
  <conditionalFormatting sqref="H709:H710">
    <cfRule type="beginsWith" dxfId="1415" priority="1413" operator="beginsWith" text="This answer is missing">
      <formula>LEFT(H709,LEN("This answer is missing"))="This answer is missing"</formula>
    </cfRule>
  </conditionalFormatting>
  <conditionalFormatting sqref="B709">
    <cfRule type="containsText" dxfId="1414" priority="1412" operator="containsText" text="Please fill your answer here.">
      <formula>NOT(ISERROR(SEARCH("Please fill your answer here.",B709)))</formula>
    </cfRule>
  </conditionalFormatting>
  <conditionalFormatting sqref="H709:H710">
    <cfRule type="beginsWith" dxfId="1413" priority="1411" operator="beginsWith" text="Missing answer">
      <formula>LEFT(H709,LEN("Missing answer"))="Missing answer"</formula>
    </cfRule>
  </conditionalFormatting>
  <conditionalFormatting sqref="H699:H702 H706:H710 H704">
    <cfRule type="beginsWith" dxfId="1412" priority="1409" operator="beginsWith" text="Missing answer">
      <formula>LEFT(H699,LEN("Missing answer"))="Missing answer"</formula>
    </cfRule>
    <cfRule type="beginsWith" dxfId="1411" priority="1410" operator="beginsWith" text="1 answer only">
      <formula>LEFT(H699,LEN("1 answer only"))="1 answer only"</formula>
    </cfRule>
  </conditionalFormatting>
  <conditionalFormatting sqref="H753:H754">
    <cfRule type="beginsWith" dxfId="1410" priority="1407" operator="beginsWith" text="Missing answer">
      <formula>LEFT(H753,LEN("Missing answer"))="Missing answer"</formula>
    </cfRule>
    <cfRule type="beginsWith" dxfId="1409" priority="1408" operator="beginsWith" text="1 answer only">
      <formula>LEFT(H753,LEN("1 answer only"))="1 answer only"</formula>
    </cfRule>
  </conditionalFormatting>
  <conditionalFormatting sqref="H753:H754">
    <cfRule type="beginsWith" dxfId="1408" priority="1406" operator="beginsWith" text="This answer is missing">
      <formula>LEFT(H753,LEN("This answer is missing"))="This answer is missing"</formula>
    </cfRule>
  </conditionalFormatting>
  <conditionalFormatting sqref="B753">
    <cfRule type="containsText" dxfId="1407" priority="1405" operator="containsText" text="Please fill your answer here.">
      <formula>NOT(ISERROR(SEARCH("Please fill your answer here.",B753)))</formula>
    </cfRule>
  </conditionalFormatting>
  <conditionalFormatting sqref="H753:H754">
    <cfRule type="beginsWith" dxfId="1406" priority="1404" operator="beginsWith" text="Missing answer">
      <formula>LEFT(H753,LEN("Missing answer"))="Missing answer"</formula>
    </cfRule>
  </conditionalFormatting>
  <conditionalFormatting sqref="H777 H780">
    <cfRule type="beginsWith" dxfId="1405" priority="1402" operator="beginsWith" text="Missing answer">
      <formula>LEFT(H777,LEN("Missing answer"))="Missing answer"</formula>
    </cfRule>
    <cfRule type="beginsWith" dxfId="1404" priority="1403" operator="beginsWith" text="1 answer only">
      <formula>LEFT(H777,LEN("1 answer only"))="1 answer only"</formula>
    </cfRule>
  </conditionalFormatting>
  <conditionalFormatting sqref="H777 H780">
    <cfRule type="beginsWith" dxfId="1403" priority="1401" operator="beginsWith" text="This answer is missing">
      <formula>LEFT(H777,LEN("This answer is missing"))="This answer is missing"</formula>
    </cfRule>
  </conditionalFormatting>
  <conditionalFormatting sqref="H777 H780">
    <cfRule type="beginsWith" dxfId="1402" priority="1400" operator="beginsWith" text="Missing answer">
      <formula>LEFT(H777,LEN("Missing answer"))="Missing answer"</formula>
    </cfRule>
  </conditionalFormatting>
  <conditionalFormatting sqref="H778:H779">
    <cfRule type="beginsWith" dxfId="1401" priority="1398" operator="beginsWith" text="Missing answer">
      <formula>LEFT(H778,LEN("Missing answer"))="Missing answer"</formula>
    </cfRule>
    <cfRule type="beginsWith" dxfId="1400" priority="1399" operator="beginsWith" text="1 answer only">
      <formula>LEFT(H778,LEN("1 answer only"))="1 answer only"</formula>
    </cfRule>
  </conditionalFormatting>
  <conditionalFormatting sqref="H778:H779">
    <cfRule type="beginsWith" dxfId="1399" priority="1397" operator="beginsWith" text="This answer is missing">
      <formula>LEFT(H778,LEN("This answer is missing"))="This answer is missing"</formula>
    </cfRule>
  </conditionalFormatting>
  <conditionalFormatting sqref="B778">
    <cfRule type="containsText" dxfId="1398" priority="1396" operator="containsText" text="Please fill your answer here.">
      <formula>NOT(ISERROR(SEARCH("Please fill your answer here.",B778)))</formula>
    </cfRule>
  </conditionalFormatting>
  <conditionalFormatting sqref="H778:H779">
    <cfRule type="beginsWith" dxfId="1397" priority="1395" operator="beginsWith" text="Missing answer">
      <formula>LEFT(H778,LEN("Missing answer"))="Missing answer"</formula>
    </cfRule>
  </conditionalFormatting>
  <conditionalFormatting sqref="B828">
    <cfRule type="containsText" dxfId="1396" priority="1394" operator="containsText" text="Please fill your answer here.">
      <formula>NOT(ISERROR(SEARCH("Please fill your answer here.",B828)))</formula>
    </cfRule>
  </conditionalFormatting>
  <conditionalFormatting sqref="H928:H929">
    <cfRule type="beginsWith" dxfId="1395" priority="1392" operator="beginsWith" text="Missing answer">
      <formula>LEFT(H928,LEN("Missing answer"))="Missing answer"</formula>
    </cfRule>
    <cfRule type="beginsWith" dxfId="1394" priority="1393" operator="beginsWith" text="1 answer only">
      <formula>LEFT(H928,LEN("1 answer only"))="1 answer only"</formula>
    </cfRule>
  </conditionalFormatting>
  <conditionalFormatting sqref="H928:H929">
    <cfRule type="beginsWith" dxfId="1393" priority="1391" operator="beginsWith" text="Oeps too many">
      <formula>LEFT(H928,LEN("Oeps too many"))="Oeps too many"</formula>
    </cfRule>
  </conditionalFormatting>
  <conditionalFormatting sqref="B928">
    <cfRule type="containsText" dxfId="1392" priority="1390" operator="containsText" text="Please fill your answer here.">
      <formula>NOT(ISERROR(SEARCH("Please fill your answer here.",B928)))</formula>
    </cfRule>
  </conditionalFormatting>
  <conditionalFormatting sqref="H928:H929">
    <cfRule type="beginsWith" dxfId="1391" priority="1389" operator="beginsWith" text="Missing answer">
      <formula>LEFT(H928,LEN("Missing answer"))="Missing answer"</formula>
    </cfRule>
  </conditionalFormatting>
  <conditionalFormatting sqref="H1003:H1004">
    <cfRule type="beginsWith" dxfId="1390" priority="1387" operator="beginsWith" text="Missing answer">
      <formula>LEFT(H1003,LEN("Missing answer"))="Missing answer"</formula>
    </cfRule>
    <cfRule type="beginsWith" dxfId="1389" priority="1388" operator="beginsWith" text="1 answer only">
      <formula>LEFT(H1003,LEN("1 answer only"))="1 answer only"</formula>
    </cfRule>
  </conditionalFormatting>
  <conditionalFormatting sqref="H1003:H1004">
    <cfRule type="beginsWith" dxfId="1388" priority="1386" operator="beginsWith" text="Oeps too many">
      <formula>LEFT(H1003,LEN("Oeps too many"))="Oeps too many"</formula>
    </cfRule>
  </conditionalFormatting>
  <conditionalFormatting sqref="H1003:H1004">
    <cfRule type="beginsWith" dxfId="1387" priority="1385" operator="beginsWith" text="Missing answer">
      <formula>LEFT(H1003,LEN("Missing answer"))="Missing answer"</formula>
    </cfRule>
  </conditionalFormatting>
  <conditionalFormatting sqref="B1003">
    <cfRule type="containsText" dxfId="1386" priority="1384" operator="containsText" text="Please fill your answer here.">
      <formula>NOT(ISERROR(SEARCH("Please fill your answer here.",B1003)))</formula>
    </cfRule>
  </conditionalFormatting>
  <conditionalFormatting sqref="B615">
    <cfRule type="containsText" dxfId="1385" priority="1383" operator="containsText" text="Please fill your answer here.">
      <formula>NOT(ISERROR(SEARCH("Please fill your answer here.",B615)))</formula>
    </cfRule>
  </conditionalFormatting>
  <conditionalFormatting sqref="H610:H611">
    <cfRule type="beginsWith" dxfId="1384" priority="1381" operator="beginsWith" text="Missing answer">
      <formula>LEFT(H610,LEN("Missing answer"))="Missing answer"</formula>
    </cfRule>
    <cfRule type="beginsWith" dxfId="1383" priority="1382" operator="beginsWith" text="1 answer only">
      <formula>LEFT(H610,LEN("1 answer only"))="1 answer only"</formula>
    </cfRule>
  </conditionalFormatting>
  <conditionalFormatting sqref="H610:H611">
    <cfRule type="beginsWith" dxfId="1382" priority="1380" operator="beginsWith" text="Oeps too many">
      <formula>LEFT(H610,LEN("Oeps too many"))="Oeps too many"</formula>
    </cfRule>
  </conditionalFormatting>
  <conditionalFormatting sqref="B610">
    <cfRule type="containsText" dxfId="1381" priority="1379" operator="containsText" text="Please fill your answer here.">
      <formula>NOT(ISERROR(SEARCH("Please fill your answer here.",B610)))</formula>
    </cfRule>
  </conditionalFormatting>
  <conditionalFormatting sqref="H610:H611">
    <cfRule type="beginsWith" dxfId="1380" priority="1378" operator="beginsWith" text="Missing answer">
      <formula>LEFT(H610,LEN("Missing answer"))="Missing answer"</formula>
    </cfRule>
  </conditionalFormatting>
  <conditionalFormatting sqref="H533:H535">
    <cfRule type="beginsWith" dxfId="1379" priority="1376" operator="beginsWith" text="Missing answer">
      <formula>LEFT(H533,LEN("Missing answer"))="Missing answer"</formula>
    </cfRule>
    <cfRule type="beginsWith" dxfId="1378" priority="1377" operator="beginsWith" text="1 answer only">
      <formula>LEFT(H533,LEN("1 answer only"))="1 answer only"</formula>
    </cfRule>
  </conditionalFormatting>
  <conditionalFormatting sqref="H533:H535">
    <cfRule type="beginsWith" dxfId="1377" priority="1375" operator="beginsWith" text="Oeps too many">
      <formula>LEFT(H533,LEN("Oeps too many"))="Oeps too many"</formula>
    </cfRule>
  </conditionalFormatting>
  <conditionalFormatting sqref="H533:H535">
    <cfRule type="beginsWith" dxfId="1376" priority="1374" operator="beginsWith" text="Missing answer">
      <formula>LEFT(H533,LEN("Missing answer"))="Missing answer"</formula>
    </cfRule>
  </conditionalFormatting>
  <conditionalFormatting sqref="B534">
    <cfRule type="containsText" dxfId="1375" priority="1373" operator="containsText" text="Please fill your answer here.">
      <formula>NOT(ISERROR(SEARCH("Please fill your answer here.",B534)))</formula>
    </cfRule>
  </conditionalFormatting>
  <conditionalFormatting sqref="H734:H735">
    <cfRule type="beginsWith" dxfId="1374" priority="1372" operator="beginsWith" text="Oeps too many">
      <formula>LEFT(H734,LEN("Oeps too many"))="Oeps too many"</formula>
    </cfRule>
  </conditionalFormatting>
  <conditionalFormatting sqref="H734:H735">
    <cfRule type="beginsWith" dxfId="1373" priority="1371" operator="beginsWith" text="Missing answer">
      <formula>LEFT(H734,LEN("Missing answer"))="Missing answer"</formula>
    </cfRule>
  </conditionalFormatting>
  <conditionalFormatting sqref="H734:H735">
    <cfRule type="beginsWith" dxfId="1372" priority="1369" operator="beginsWith" text="Missing answer">
      <formula>LEFT(H734,LEN("Missing answer"))="Missing answer"</formula>
    </cfRule>
    <cfRule type="beginsWith" dxfId="1371" priority="1370" operator="beginsWith" text="1 answer only">
      <formula>LEFT(H734,LEN("1 answer only"))="1 answer only"</formula>
    </cfRule>
  </conditionalFormatting>
  <conditionalFormatting sqref="H215:H216">
    <cfRule type="beginsWith" dxfId="1370" priority="1368" operator="beginsWith" text="This answer is missing">
      <formula>LEFT(H215,LEN("This answer is missing"))="This answer is missing"</formula>
    </cfRule>
  </conditionalFormatting>
  <conditionalFormatting sqref="B215">
    <cfRule type="containsText" dxfId="1369" priority="1367" operator="containsText" text="Please fill your answer here.">
      <formula>NOT(ISERROR(SEARCH("Please fill your answer here.",B215)))</formula>
    </cfRule>
  </conditionalFormatting>
  <conditionalFormatting sqref="H215:H216">
    <cfRule type="beginsWith" dxfId="1368" priority="1366" operator="beginsWith" text="Missing answer">
      <formula>LEFT(H215,LEN("Missing answer"))="Missing answer"</formula>
    </cfRule>
  </conditionalFormatting>
  <conditionalFormatting sqref="H215:H216">
    <cfRule type="beginsWith" dxfId="1367" priority="1364" operator="beginsWith" text="Missing answer">
      <formula>LEFT(H215,LEN("Missing answer"))="Missing answer"</formula>
    </cfRule>
    <cfRule type="beginsWith" dxfId="1366" priority="1365" operator="beginsWith" text="1 answer only">
      <formula>LEFT(H215,LEN("1 answer only"))="1 answer only"</formula>
    </cfRule>
  </conditionalFormatting>
  <conditionalFormatting sqref="H316">
    <cfRule type="beginsWith" dxfId="1365" priority="1363" operator="beginsWith" text="Oeps too many">
      <formula>LEFT(H316,LEN("Oeps too many"))="Oeps too many"</formula>
    </cfRule>
  </conditionalFormatting>
  <conditionalFormatting sqref="H316">
    <cfRule type="beginsWith" dxfId="1364" priority="1362" operator="beginsWith" text="Missing answer">
      <formula>LEFT(H316,LEN("Missing answer"))="Missing answer"</formula>
    </cfRule>
  </conditionalFormatting>
  <conditionalFormatting sqref="H317:H318">
    <cfRule type="beginsWith" dxfId="1363" priority="1361" operator="beginsWith" text="This answer is missing">
      <formula>LEFT(H317,LEN("This answer is missing"))="This answer is missing"</formula>
    </cfRule>
  </conditionalFormatting>
  <conditionalFormatting sqref="H317:H318">
    <cfRule type="beginsWith" dxfId="1362" priority="1360" operator="beginsWith" text="Missing answer">
      <formula>LEFT(H317,LEN("Missing answer"))="Missing answer"</formula>
    </cfRule>
  </conditionalFormatting>
  <conditionalFormatting sqref="B317">
    <cfRule type="containsText" dxfId="1361" priority="1359" operator="containsText" text="Please fill your answer here.">
      <formula>NOT(ISERROR(SEARCH("Please fill your answer here.",B317)))</formula>
    </cfRule>
  </conditionalFormatting>
  <conditionalFormatting sqref="H316:H318">
    <cfRule type="beginsWith" dxfId="1360" priority="1357" operator="beginsWith" text="Missing answer">
      <formula>LEFT(H316,LEN("Missing answer"))="Missing answer"</formula>
    </cfRule>
    <cfRule type="beginsWith" dxfId="1359" priority="1358" operator="beginsWith" text="1 answer only">
      <formula>LEFT(H316,LEN("1 answer only"))="1 answer only"</formula>
    </cfRule>
  </conditionalFormatting>
  <conditionalFormatting sqref="H877:H878">
    <cfRule type="beginsWith" dxfId="1358" priority="1355" operator="beginsWith" text="Missing answer">
      <formula>LEFT(H877,LEN("Missing answer"))="Missing answer"</formula>
    </cfRule>
    <cfRule type="beginsWith" dxfId="1357" priority="1356" operator="beginsWith" text="1 answer only">
      <formula>LEFT(H877,LEN("1 answer only"))="1 answer only"</formula>
    </cfRule>
  </conditionalFormatting>
  <conditionalFormatting sqref="H877:H878">
    <cfRule type="beginsWith" dxfId="1356" priority="1354" operator="beginsWith" text="This answer is missing">
      <formula>LEFT(H877,LEN("This answer is missing"))="This answer is missing"</formula>
    </cfRule>
  </conditionalFormatting>
  <conditionalFormatting sqref="H877:H878">
    <cfRule type="beginsWith" dxfId="1355" priority="1353" operator="beginsWith" text="Missing answer">
      <formula>LEFT(H877,LEN("Missing answer"))="Missing answer"</formula>
    </cfRule>
  </conditionalFormatting>
  <conditionalFormatting sqref="B877">
    <cfRule type="containsText" dxfId="1354" priority="1352" operator="containsText" text="Please fill your answer here.">
      <formula>NOT(ISERROR(SEARCH("Please fill your answer here.",B877)))</formula>
    </cfRule>
  </conditionalFormatting>
  <conditionalFormatting sqref="B90 B92">
    <cfRule type="containsText" dxfId="1353" priority="1351" operator="containsText" text="Please fill your answer here.">
      <formula>NOT(ISERROR(SEARCH("Please fill your answer here.",B90)))</formula>
    </cfRule>
  </conditionalFormatting>
  <conditionalFormatting sqref="B258">
    <cfRule type="containsText" dxfId="1352" priority="1350" operator="containsText" text="Please fill your answer here.">
      <formula>NOT(ISERROR(SEARCH("Please fill your answer here.",B258)))</formula>
    </cfRule>
  </conditionalFormatting>
  <conditionalFormatting sqref="A474:E474 H474:I474">
    <cfRule type="expression" dxfId="1351" priority="1950">
      <formula>$B474="Dimension 2: Impact is completed"</formula>
    </cfRule>
    <cfRule type="expression" dxfId="1350" priority="1951">
      <formula>$B474="Dimension 2: Impact contains missing answers"</formula>
    </cfRule>
    <cfRule type="containsText" dxfId="1349" priority="1952" operator="containsText" text="This section contains missing answers">
      <formula>NOT(ISERROR(SEARCH("This section contains missing answers",A474)))</formula>
    </cfRule>
  </conditionalFormatting>
  <conditionalFormatting sqref="B77">
    <cfRule type="containsText" dxfId="1348" priority="1349" operator="containsText" text="Please fill your answer here.">
      <formula>NOT(ISERROR(SEARCH("Please fill your answer here.",B77)))</formula>
    </cfRule>
  </conditionalFormatting>
  <conditionalFormatting sqref="B268">
    <cfRule type="containsText" dxfId="1347" priority="1348" operator="containsText" text="Please fill your answer here.">
      <formula>NOT(ISERROR(SEARCH("Please fill your answer here.",B268)))</formula>
    </cfRule>
  </conditionalFormatting>
  <conditionalFormatting sqref="H270:H272">
    <cfRule type="beginsWith" dxfId="1346" priority="1346" operator="beginsWith" text="Missing answer">
      <formula>LEFT(H270,LEN("Missing answer"))="Missing answer"</formula>
    </cfRule>
    <cfRule type="beginsWith" dxfId="1345" priority="1347" operator="beginsWith" text="1 answer only">
      <formula>LEFT(H270,LEN("1 answer only"))="1 answer only"</formula>
    </cfRule>
  </conditionalFormatting>
  <conditionalFormatting sqref="H270:H272">
    <cfRule type="beginsWith" dxfId="1344" priority="1345" operator="beginsWith" text="This answer is missing">
      <formula>LEFT(H270,LEN("This answer is missing"))="This answer is missing"</formula>
    </cfRule>
  </conditionalFormatting>
  <conditionalFormatting sqref="H270:H272">
    <cfRule type="beginsWith" dxfId="1343" priority="1344" operator="beginsWith" text="Missing answer">
      <formula>LEFT(H270,LEN("Missing answer"))="Missing answer"</formula>
    </cfRule>
  </conditionalFormatting>
  <conditionalFormatting sqref="B295">
    <cfRule type="containsText" dxfId="1342" priority="1343" operator="containsText" text="Please fill your answer here.">
      <formula>NOT(ISERROR(SEARCH("Please fill your answer here.",B295)))</formula>
    </cfRule>
  </conditionalFormatting>
  <conditionalFormatting sqref="B596">
    <cfRule type="containsText" dxfId="1341" priority="1342" operator="containsText" text="Please fill your answer here.">
      <formula>NOT(ISERROR(SEARCH("Please fill your answer here.",B596)))</formula>
    </cfRule>
  </conditionalFormatting>
  <conditionalFormatting sqref="B826">
    <cfRule type="containsText" dxfId="1340" priority="1341" operator="containsText" text="Please fill your answer here.">
      <formula>NOT(ISERROR(SEARCH("Please fill your answer here.",B826)))</formula>
    </cfRule>
  </conditionalFormatting>
  <conditionalFormatting sqref="B729">
    <cfRule type="containsText" dxfId="1339" priority="1340" operator="containsText" text="Please fill your answer here.">
      <formula>NOT(ISERROR(SEARCH("Please fill your answer here.",B729)))</formula>
    </cfRule>
  </conditionalFormatting>
  <conditionalFormatting sqref="H52:H53">
    <cfRule type="beginsWith" dxfId="1338" priority="1339" operator="beginsWith" text="Oeps too many">
      <formula>LEFT(H52,LEN("Oeps too many"))="Oeps too many"</formula>
    </cfRule>
  </conditionalFormatting>
  <conditionalFormatting sqref="B52">
    <cfRule type="containsText" dxfId="1337" priority="1338" operator="containsText" text="Please fill your answer here.">
      <formula>NOT(ISERROR(SEARCH("Please fill your answer here.",B52)))</formula>
    </cfRule>
  </conditionalFormatting>
  <conditionalFormatting sqref="H52:H53">
    <cfRule type="beginsWith" dxfId="1336" priority="1337" operator="beginsWith" text="Missing answer">
      <formula>LEFT(H52,LEN("Missing answer"))="Missing answer"</formula>
    </cfRule>
  </conditionalFormatting>
  <conditionalFormatting sqref="H52:H53">
    <cfRule type="beginsWith" dxfId="1335" priority="1335" operator="beginsWith" text="Missing answer">
      <formula>LEFT(H52,LEN("Missing answer"))="Missing answer"</formula>
    </cfRule>
    <cfRule type="beginsWith" dxfId="1334" priority="1336" operator="beginsWith" text="1 answer only">
      <formula>LEFT(H52,LEN("1 answer only"))="1 answer only"</formula>
    </cfRule>
  </conditionalFormatting>
  <conditionalFormatting sqref="B95">
    <cfRule type="containsText" dxfId="1333" priority="1334" operator="containsText" text="Please fill your answer here.">
      <formula>NOT(ISERROR(SEARCH("Please fill your answer here.",B95)))</formula>
    </cfRule>
  </conditionalFormatting>
  <conditionalFormatting sqref="B139">
    <cfRule type="containsText" dxfId="1332" priority="1333" operator="containsText" text="Please fill your answer here.">
      <formula>NOT(ISERROR(SEARCH("Please fill your answer here.",B139)))</formula>
    </cfRule>
  </conditionalFormatting>
  <conditionalFormatting sqref="H722">
    <cfRule type="beginsWith" dxfId="1331" priority="1332" operator="beginsWith" text="This answer is missing">
      <formula>LEFT(H722,LEN("This answer is missing"))="This answer is missing"</formula>
    </cfRule>
  </conditionalFormatting>
  <conditionalFormatting sqref="H722">
    <cfRule type="beginsWith" dxfId="1330" priority="1331" operator="beginsWith" text="Missing answer">
      <formula>LEFT(H722,LEN("Missing answer"))="Missing answer"</formula>
    </cfRule>
  </conditionalFormatting>
  <conditionalFormatting sqref="H93">
    <cfRule type="beginsWith" dxfId="1329" priority="1330" operator="beginsWith" text="This answer is missing">
      <formula>LEFT(H93,LEN("This answer is missing"))="This answer is missing"</formula>
    </cfRule>
  </conditionalFormatting>
  <conditionalFormatting sqref="H93">
    <cfRule type="beginsWith" dxfId="1328" priority="1329" operator="beginsWith" text="Missing answer">
      <formula>LEFT(H93,LEN("Missing answer"))="Missing answer"</formula>
    </cfRule>
  </conditionalFormatting>
  <conditionalFormatting sqref="H594">
    <cfRule type="beginsWith" dxfId="1327" priority="1327" operator="beginsWith" text="Missing answer">
      <formula>LEFT(H594,LEN("Missing answer"))="Missing answer"</formula>
    </cfRule>
    <cfRule type="beginsWith" dxfId="1326" priority="1328" operator="beginsWith" text="1 answer only">
      <formula>LEFT(H594,LEN("1 answer only"))="1 answer only"</formula>
    </cfRule>
  </conditionalFormatting>
  <conditionalFormatting sqref="H594">
    <cfRule type="beginsWith" dxfId="1325" priority="1326" operator="beginsWith" text="Oeps too many">
      <formula>LEFT(H594,LEN("Oeps too many"))="Oeps too many"</formula>
    </cfRule>
  </conditionalFormatting>
  <conditionalFormatting sqref="H594">
    <cfRule type="beginsWith" dxfId="1324" priority="1325" operator="beginsWith" text="Missing answer">
      <formula>LEFT(H594,LEN("Missing answer"))="Missing answer"</formula>
    </cfRule>
  </conditionalFormatting>
  <conditionalFormatting sqref="H692">
    <cfRule type="beginsWith" dxfId="1323" priority="1324" operator="beginsWith" text="This answer is missing">
      <formula>LEFT(H692,LEN("This answer is missing"))="This answer is missing"</formula>
    </cfRule>
  </conditionalFormatting>
  <conditionalFormatting sqref="H692">
    <cfRule type="beginsWith" dxfId="1322" priority="1323" operator="beginsWith" text="Missing answer">
      <formula>LEFT(H692,LEN("Missing answer"))="Missing answer"</formula>
    </cfRule>
  </conditionalFormatting>
  <conditionalFormatting sqref="H698">
    <cfRule type="beginsWith" dxfId="1321" priority="1322" operator="beginsWith" text="Oeps too many">
      <formula>LEFT(H698,LEN("Oeps too many"))="Oeps too many"</formula>
    </cfRule>
  </conditionalFormatting>
  <conditionalFormatting sqref="H698">
    <cfRule type="beginsWith" dxfId="1320" priority="1321" operator="beginsWith" text="Missing answer">
      <formula>LEFT(H698,LEN("Missing answer"))="Missing answer"</formula>
    </cfRule>
  </conditionalFormatting>
  <conditionalFormatting sqref="H698">
    <cfRule type="beginsWith" dxfId="1319" priority="1319" operator="beginsWith" text="Missing answer">
      <formula>LEFT(H698,LEN("Missing answer"))="Missing answer"</formula>
    </cfRule>
    <cfRule type="beginsWith" dxfId="1318" priority="1320" operator="beginsWith" text="1 answer only">
      <formula>LEFT(H698,LEN("1 answer only"))="1 answer only"</formula>
    </cfRule>
  </conditionalFormatting>
  <conditionalFormatting sqref="H705">
    <cfRule type="beginsWith" dxfId="1317" priority="1318" operator="beginsWith" text="Oeps too many">
      <formula>LEFT(H705,LEN("Oeps too many"))="Oeps too many"</formula>
    </cfRule>
  </conditionalFormatting>
  <conditionalFormatting sqref="H705">
    <cfRule type="beginsWith" dxfId="1316" priority="1317" operator="beginsWith" text="Missing answer">
      <formula>LEFT(H705,LEN("Missing answer"))="Missing answer"</formula>
    </cfRule>
  </conditionalFormatting>
  <conditionalFormatting sqref="H705">
    <cfRule type="beginsWith" dxfId="1315" priority="1315" operator="beginsWith" text="Missing answer">
      <formula>LEFT(H705,LEN("Missing answer"))="Missing answer"</formula>
    </cfRule>
    <cfRule type="beginsWith" dxfId="1314" priority="1316" operator="beginsWith" text="1 answer only">
      <formula>LEFT(H705,LEN("1 answer only"))="1 answer only"</formula>
    </cfRule>
  </conditionalFormatting>
  <conditionalFormatting sqref="H722">
    <cfRule type="beginsWith" dxfId="1313" priority="1314" operator="beginsWith" text="This answer is missing">
      <formula>LEFT(H722,LEN("This answer is missing"))="This answer is missing"</formula>
    </cfRule>
  </conditionalFormatting>
  <conditionalFormatting sqref="H722">
    <cfRule type="beginsWith" dxfId="1312" priority="1313" operator="beginsWith" text="Missing answer">
      <formula>LEFT(H722,LEN("Missing answer"))="Missing answer"</formula>
    </cfRule>
  </conditionalFormatting>
  <conditionalFormatting sqref="H727">
    <cfRule type="beginsWith" dxfId="1311" priority="1312" operator="beginsWith" text="This answer is missing">
      <formula>LEFT(H727,LEN("This answer is missing"))="This answer is missing"</formula>
    </cfRule>
  </conditionalFormatting>
  <conditionalFormatting sqref="H727">
    <cfRule type="beginsWith" dxfId="1310" priority="1311" operator="beginsWith" text="Missing answer">
      <formula>LEFT(H727,LEN("Missing answer"))="Missing answer"</formula>
    </cfRule>
  </conditionalFormatting>
  <conditionalFormatting sqref="H727">
    <cfRule type="beginsWith" dxfId="1309" priority="1310" operator="beginsWith" text="This answer is missing">
      <formula>LEFT(H727,LEN("This answer is missing"))="This answer is missing"</formula>
    </cfRule>
  </conditionalFormatting>
  <conditionalFormatting sqref="H727">
    <cfRule type="beginsWith" dxfId="1308" priority="1309" operator="beginsWith" text="Missing answer">
      <formula>LEFT(H727,LEN("Missing answer"))="Missing answer"</formula>
    </cfRule>
  </conditionalFormatting>
  <conditionalFormatting sqref="H772">
    <cfRule type="beginsWith" dxfId="1307" priority="1308" operator="beginsWith" text="Oeps too many">
      <formula>LEFT(H772,LEN("Oeps too many"))="Oeps too many"</formula>
    </cfRule>
  </conditionalFormatting>
  <conditionalFormatting sqref="H772">
    <cfRule type="beginsWith" dxfId="1306" priority="1307" operator="beginsWith" text="Missing answer">
      <formula>LEFT(H772,LEN("Missing answer"))="Missing answer"</formula>
    </cfRule>
  </conditionalFormatting>
  <conditionalFormatting sqref="H825">
    <cfRule type="beginsWith" dxfId="1305" priority="1306" operator="beginsWith" text="Oeps too many">
      <formula>LEFT(H825,LEN("Oeps too many"))="Oeps too many"</formula>
    </cfRule>
  </conditionalFormatting>
  <conditionalFormatting sqref="H825">
    <cfRule type="beginsWith" dxfId="1304" priority="1305" operator="beginsWith" text="Missing answer">
      <formula>LEFT(H825,LEN("Missing answer"))="Missing answer"</formula>
    </cfRule>
  </conditionalFormatting>
  <conditionalFormatting sqref="H825">
    <cfRule type="beginsWith" dxfId="1303" priority="1304" operator="beginsWith" text="Oeps too many">
      <formula>LEFT(H825,LEN("Oeps too many"))="Oeps too many"</formula>
    </cfRule>
  </conditionalFormatting>
  <conditionalFormatting sqref="H825">
    <cfRule type="beginsWith" dxfId="1302" priority="1303" operator="beginsWith" text="Missing answer">
      <formula>LEFT(H825,LEN("Missing answer"))="Missing answer"</formula>
    </cfRule>
  </conditionalFormatting>
  <conditionalFormatting sqref="B11">
    <cfRule type="containsText" dxfId="1301" priority="1302" operator="containsText" text="Please fill your answer here.">
      <formula>NOT(ISERROR(SEARCH("Please fill your answer here.",B11)))</formula>
    </cfRule>
  </conditionalFormatting>
  <conditionalFormatting sqref="B17">
    <cfRule type="containsText" dxfId="1300" priority="1301" operator="containsText" text="Please fill your answer here.">
      <formula>NOT(ISERROR(SEARCH("Please fill your answer here.",B17)))</formula>
    </cfRule>
  </conditionalFormatting>
  <conditionalFormatting sqref="B22">
    <cfRule type="containsText" dxfId="1299" priority="1300" operator="containsText" text="Please fill your answer here.">
      <formula>NOT(ISERROR(SEARCH("Please fill your answer here.",B22)))</formula>
    </cfRule>
  </conditionalFormatting>
  <conditionalFormatting sqref="B28">
    <cfRule type="containsText" dxfId="1298" priority="1299" operator="containsText" text="Please fill your answer here.">
      <formula>NOT(ISERROR(SEARCH("Please fill your answer here.",B28)))</formula>
    </cfRule>
  </conditionalFormatting>
  <conditionalFormatting sqref="B33">
    <cfRule type="containsText" dxfId="1297" priority="1298" operator="containsText" text="Please fill your answer here.">
      <formula>NOT(ISERROR(SEARCH("Please fill your answer here.",B33)))</formula>
    </cfRule>
  </conditionalFormatting>
  <conditionalFormatting sqref="B38">
    <cfRule type="containsText" dxfId="1296" priority="1297" operator="containsText" text="Please fill your answer here.">
      <formula>NOT(ISERROR(SEARCH("Please fill your answer here.",B38)))</formula>
    </cfRule>
  </conditionalFormatting>
  <conditionalFormatting sqref="B43">
    <cfRule type="containsText" dxfId="1295" priority="1296" operator="containsText" text="Please fill your answer here.">
      <formula>NOT(ISERROR(SEARCH("Please fill your answer here.",B43)))</formula>
    </cfRule>
  </conditionalFormatting>
  <conditionalFormatting sqref="B48">
    <cfRule type="containsText" dxfId="1294" priority="1295" operator="containsText" text="Please fill your answer here.">
      <formula>NOT(ISERROR(SEARCH("Please fill your answer here.",B48)))</formula>
    </cfRule>
  </conditionalFormatting>
  <conditionalFormatting sqref="B53">
    <cfRule type="containsText" dxfId="1293" priority="1294" operator="containsText" text="Please fill your answer here.">
      <formula>NOT(ISERROR(SEARCH("Please fill your answer here.",B53)))</formula>
    </cfRule>
  </conditionalFormatting>
  <conditionalFormatting sqref="B58">
    <cfRule type="containsText" dxfId="1292" priority="1293" operator="containsText" text="Please fill your answer here.">
      <formula>NOT(ISERROR(SEARCH("Please fill your answer here.",B58)))</formula>
    </cfRule>
  </conditionalFormatting>
  <conditionalFormatting sqref="B63">
    <cfRule type="containsText" dxfId="1291" priority="1292" operator="containsText" text="Please fill your answer here.">
      <formula>NOT(ISERROR(SEARCH("Please fill your answer here.",B63)))</formula>
    </cfRule>
  </conditionalFormatting>
  <conditionalFormatting sqref="B68">
    <cfRule type="containsText" dxfId="1290" priority="1291" operator="containsText" text="Please fill your answer here.">
      <formula>NOT(ISERROR(SEARCH("Please fill your answer here.",B68)))</formula>
    </cfRule>
  </conditionalFormatting>
  <conditionalFormatting sqref="B73">
    <cfRule type="containsText" dxfId="1289" priority="1290" operator="containsText" text="Please fill your answer here.">
      <formula>NOT(ISERROR(SEARCH("Please fill your answer here.",B73)))</formula>
    </cfRule>
  </conditionalFormatting>
  <conditionalFormatting sqref="B91">
    <cfRule type="containsText" dxfId="1288" priority="1289" operator="containsText" text="Please fill your answer here.">
      <formula>NOT(ISERROR(SEARCH("Please fill your answer here.",B91)))</formula>
    </cfRule>
  </conditionalFormatting>
  <conditionalFormatting sqref="B96">
    <cfRule type="containsText" dxfId="1287" priority="1288" operator="containsText" text="Please fill your answer here.">
      <formula>NOT(ISERROR(SEARCH("Please fill your answer here.",B96)))</formula>
    </cfRule>
  </conditionalFormatting>
  <conditionalFormatting sqref="B111">
    <cfRule type="containsText" dxfId="1286" priority="1287" operator="containsText" text="Please fill your answer here.">
      <formula>NOT(ISERROR(SEARCH("Please fill your answer here.",B111)))</formula>
    </cfRule>
  </conditionalFormatting>
  <conditionalFormatting sqref="H24">
    <cfRule type="beginsWith" dxfId="1285" priority="1286" operator="beginsWith" text="Oeps too many">
      <formula>LEFT(H24,LEN("Oeps too many"))="Oeps too many"</formula>
    </cfRule>
  </conditionalFormatting>
  <conditionalFormatting sqref="H24">
    <cfRule type="beginsWith" dxfId="1284" priority="1285" operator="beginsWith" text="Missing answer">
      <formula>LEFT(H24,LEN("Missing answer"))="Missing answer"</formula>
    </cfRule>
  </conditionalFormatting>
  <conditionalFormatting sqref="H24">
    <cfRule type="beginsWith" dxfId="1283" priority="1283" operator="beginsWith" text="Missing answer">
      <formula>LEFT(H24,LEN("Missing answer"))="Missing answer"</formula>
    </cfRule>
    <cfRule type="beginsWith" dxfId="1282" priority="1284" operator="beginsWith" text="1 answer only">
      <formula>LEFT(H24,LEN("1 answer only"))="1 answer only"</formula>
    </cfRule>
  </conditionalFormatting>
  <conditionalFormatting sqref="H40">
    <cfRule type="beginsWith" dxfId="1281" priority="1282" operator="beginsWith" text="Oeps too many">
      <formula>LEFT(H40,LEN("Oeps too many"))="Oeps too many"</formula>
    </cfRule>
  </conditionalFormatting>
  <conditionalFormatting sqref="H40">
    <cfRule type="beginsWith" dxfId="1280" priority="1281" operator="beginsWith" text="Missing answer">
      <formula>LEFT(H40,LEN("Missing answer"))="Missing answer"</formula>
    </cfRule>
  </conditionalFormatting>
  <conditionalFormatting sqref="H40">
    <cfRule type="beginsWith" dxfId="1279" priority="1279" operator="beginsWith" text="Missing answer">
      <formula>LEFT(H40,LEN("Missing answer"))="Missing answer"</formula>
    </cfRule>
    <cfRule type="beginsWith" dxfId="1278" priority="1280" operator="beginsWith" text="1 answer only">
      <formula>LEFT(H40,LEN("1 answer only"))="1 answer only"</formula>
    </cfRule>
  </conditionalFormatting>
  <conditionalFormatting sqref="H45">
    <cfRule type="beginsWith" dxfId="1277" priority="1278" operator="beginsWith" text="Oeps too many">
      <formula>LEFT(H45,LEN("Oeps too many"))="Oeps too many"</formula>
    </cfRule>
  </conditionalFormatting>
  <conditionalFormatting sqref="H45">
    <cfRule type="beginsWith" dxfId="1276" priority="1277" operator="beginsWith" text="Missing answer">
      <formula>LEFT(H45,LEN("Missing answer"))="Missing answer"</formula>
    </cfRule>
  </conditionalFormatting>
  <conditionalFormatting sqref="H45">
    <cfRule type="beginsWith" dxfId="1275" priority="1275" operator="beginsWith" text="Missing answer">
      <formula>LEFT(H45,LEN("Missing answer"))="Missing answer"</formula>
    </cfRule>
    <cfRule type="beginsWith" dxfId="1274" priority="1276" operator="beginsWith" text="1 answer only">
      <formula>LEFT(H45,LEN("1 answer only"))="1 answer only"</formula>
    </cfRule>
  </conditionalFormatting>
  <conditionalFormatting sqref="H50">
    <cfRule type="beginsWith" dxfId="1273" priority="1274" operator="beginsWith" text="Oeps too many">
      <formula>LEFT(H50,LEN("Oeps too many"))="Oeps too many"</formula>
    </cfRule>
  </conditionalFormatting>
  <conditionalFormatting sqref="H50">
    <cfRule type="beginsWith" dxfId="1272" priority="1273" operator="beginsWith" text="Missing answer">
      <formula>LEFT(H50,LEN("Missing answer"))="Missing answer"</formula>
    </cfRule>
  </conditionalFormatting>
  <conditionalFormatting sqref="H50">
    <cfRule type="beginsWith" dxfId="1271" priority="1271" operator="beginsWith" text="Missing answer">
      <formula>LEFT(H50,LEN("Missing answer"))="Missing answer"</formula>
    </cfRule>
    <cfRule type="beginsWith" dxfId="1270" priority="1272" operator="beginsWith" text="1 answer only">
      <formula>LEFT(H50,LEN("1 answer only"))="1 answer only"</formula>
    </cfRule>
  </conditionalFormatting>
  <conditionalFormatting sqref="H65">
    <cfRule type="beginsWith" dxfId="1269" priority="1270" operator="beginsWith" text="Oeps too many">
      <formula>LEFT(H65,LEN("Oeps too many"))="Oeps too many"</formula>
    </cfRule>
  </conditionalFormatting>
  <conditionalFormatting sqref="H65">
    <cfRule type="beginsWith" dxfId="1268" priority="1269" operator="beginsWith" text="Missing answer">
      <formula>LEFT(H65,LEN("Missing answer"))="Missing answer"</formula>
    </cfRule>
  </conditionalFormatting>
  <conditionalFormatting sqref="H70">
    <cfRule type="beginsWith" dxfId="1267" priority="1268" operator="beginsWith" text="Oeps too many">
      <formula>LEFT(H70,LEN("Oeps too many"))="Oeps too many"</formula>
    </cfRule>
  </conditionalFormatting>
  <conditionalFormatting sqref="H70">
    <cfRule type="beginsWith" dxfId="1266" priority="1267" operator="beginsWith" text="Missing answer">
      <formula>LEFT(H70,LEN("Missing answer"))="Missing answer"</formula>
    </cfRule>
  </conditionalFormatting>
  <conditionalFormatting sqref="H87">
    <cfRule type="beginsWith" dxfId="1265" priority="1266" operator="beginsWith" text="Oeps too many">
      <formula>LEFT(H87,LEN("Oeps too many"))="Oeps too many"</formula>
    </cfRule>
  </conditionalFormatting>
  <conditionalFormatting sqref="H87">
    <cfRule type="beginsWith" dxfId="1264" priority="1265" operator="beginsWith" text="Missing answer">
      <formula>LEFT(H87,LEN("Missing answer"))="Missing answer"</formula>
    </cfRule>
  </conditionalFormatting>
  <conditionalFormatting sqref="H87">
    <cfRule type="beginsWith" dxfId="1263" priority="1263" operator="beginsWith" text="Missing answer">
      <formula>LEFT(H87,LEN("Missing answer"))="Missing answer"</formula>
    </cfRule>
    <cfRule type="beginsWith" dxfId="1262" priority="1264" operator="beginsWith" text="1 answer only">
      <formula>LEFT(H87,LEN("1 answer only"))="1 answer only"</formula>
    </cfRule>
  </conditionalFormatting>
  <conditionalFormatting sqref="H98">
    <cfRule type="beginsWith" dxfId="1261" priority="1262" operator="beginsWith" text="Oeps too many">
      <formula>LEFT(H98,LEN("Oeps too many"))="Oeps too many"</formula>
    </cfRule>
  </conditionalFormatting>
  <conditionalFormatting sqref="H98">
    <cfRule type="beginsWith" dxfId="1260" priority="1261" operator="beginsWith" text="Missing answer">
      <formula>LEFT(H98,LEN("Missing answer"))="Missing answer"</formula>
    </cfRule>
  </conditionalFormatting>
  <conditionalFormatting sqref="H98">
    <cfRule type="beginsWith" dxfId="1259" priority="1259" operator="beginsWith" text="Missing answer">
      <formula>LEFT(H98,LEN("Missing answer"))="Missing answer"</formula>
    </cfRule>
    <cfRule type="beginsWith" dxfId="1258" priority="1260" operator="beginsWith" text="1 answer only">
      <formula>LEFT(H98,LEN("1 answer only"))="1 answer only"</formula>
    </cfRule>
  </conditionalFormatting>
  <conditionalFormatting sqref="H109">
    <cfRule type="beginsWith" dxfId="1257" priority="1258" operator="beginsWith" text="Oeps too many">
      <formula>LEFT(H109,LEN("Oeps too many"))="Oeps too many"</formula>
    </cfRule>
  </conditionalFormatting>
  <conditionalFormatting sqref="H109">
    <cfRule type="beginsWith" dxfId="1256" priority="1257" operator="beginsWith" text="Missing answer">
      <formula>LEFT(H109,LEN("Missing answer"))="Missing answer"</formula>
    </cfRule>
  </conditionalFormatting>
  <conditionalFormatting sqref="H109">
    <cfRule type="beginsWith" dxfId="1255" priority="1255" operator="beginsWith" text="Missing answer">
      <formula>LEFT(H109,LEN("Missing answer"))="Missing answer"</formula>
    </cfRule>
    <cfRule type="beginsWith" dxfId="1254" priority="1256" operator="beginsWith" text="1 answer only">
      <formula>LEFT(H109,LEN("1 answer only"))="1 answer only"</formula>
    </cfRule>
  </conditionalFormatting>
  <conditionalFormatting sqref="H114">
    <cfRule type="beginsWith" dxfId="1253" priority="1254" operator="beginsWith" text="Oeps too many">
      <formula>LEFT(H114,LEN("Oeps too many"))="Oeps too many"</formula>
    </cfRule>
  </conditionalFormatting>
  <conditionalFormatting sqref="H114">
    <cfRule type="beginsWith" dxfId="1252" priority="1253" operator="beginsWith" text="Missing answer">
      <formula>LEFT(H114,LEN("Missing answer"))="Missing answer"</formula>
    </cfRule>
  </conditionalFormatting>
  <conditionalFormatting sqref="H114">
    <cfRule type="beginsWith" dxfId="1251" priority="1251" operator="beginsWith" text="Missing answer">
      <formula>LEFT(H114,LEN("Missing answer"))="Missing answer"</formula>
    </cfRule>
    <cfRule type="beginsWith" dxfId="1250" priority="1252" operator="beginsWith" text="1 answer only">
      <formula>LEFT(H114,LEN("1 answer only"))="1 answer only"</formula>
    </cfRule>
  </conditionalFormatting>
  <conditionalFormatting sqref="B117">
    <cfRule type="containsText" dxfId="1249" priority="1250" operator="containsText" text="Please fill your answer here.">
      <formula>NOT(ISERROR(SEARCH("Please fill your answer here.",B117)))</formula>
    </cfRule>
  </conditionalFormatting>
  <conditionalFormatting sqref="B123">
    <cfRule type="containsText" dxfId="1248" priority="1249" operator="containsText" text="Please fill your answer here.">
      <formula>NOT(ISERROR(SEARCH("Please fill your answer here.",B123)))</formula>
    </cfRule>
  </conditionalFormatting>
  <conditionalFormatting sqref="B131">
    <cfRule type="containsText" dxfId="1247" priority="1248" operator="containsText" text="Please fill your answer here.">
      <formula>NOT(ISERROR(SEARCH("Please fill your answer here.",B131)))</formula>
    </cfRule>
  </conditionalFormatting>
  <conditionalFormatting sqref="B140">
    <cfRule type="containsText" dxfId="1246" priority="1247" operator="containsText" text="Please fill your answer here.">
      <formula>NOT(ISERROR(SEARCH("Please fill your answer here.",B140)))</formula>
    </cfRule>
  </conditionalFormatting>
  <conditionalFormatting sqref="B145">
    <cfRule type="containsText" dxfId="1245" priority="1246" operator="containsText" text="Please fill your answer here.">
      <formula>NOT(ISERROR(SEARCH("Please fill your answer here.",B145)))</formula>
    </cfRule>
  </conditionalFormatting>
  <conditionalFormatting sqref="B150">
    <cfRule type="containsText" dxfId="1244" priority="1245" operator="containsText" text="Please fill your answer here.">
      <formula>NOT(ISERROR(SEARCH("Please fill your answer here.",B150)))</formula>
    </cfRule>
  </conditionalFormatting>
  <conditionalFormatting sqref="B155">
    <cfRule type="containsText" dxfId="1243" priority="1244" operator="containsText" text="Please fill your answer here.">
      <formula>NOT(ISERROR(SEARCH("Please fill your answer here.",B155)))</formula>
    </cfRule>
  </conditionalFormatting>
  <conditionalFormatting sqref="B160">
    <cfRule type="containsText" dxfId="1242" priority="1243" operator="containsText" text="Please fill your answer here.">
      <formula>NOT(ISERROR(SEARCH("Please fill your answer here.",B160)))</formula>
    </cfRule>
  </conditionalFormatting>
  <conditionalFormatting sqref="B165">
    <cfRule type="containsText" dxfId="1241" priority="1242" operator="containsText" text="Please fill your answer here.">
      <formula>NOT(ISERROR(SEARCH("Please fill your answer here.",B165)))</formula>
    </cfRule>
  </conditionalFormatting>
  <conditionalFormatting sqref="B170">
    <cfRule type="containsText" dxfId="1240" priority="1241" operator="containsText" text="Please fill your answer here.">
      <formula>NOT(ISERROR(SEARCH("Please fill your answer here.",B170)))</formula>
    </cfRule>
  </conditionalFormatting>
  <conditionalFormatting sqref="H142">
    <cfRule type="beginsWith" dxfId="1239" priority="1240" operator="beginsWith" text="Oeps too many">
      <formula>LEFT(H142,LEN("Oeps too many"))="Oeps too many"</formula>
    </cfRule>
  </conditionalFormatting>
  <conditionalFormatting sqref="H142">
    <cfRule type="beginsWith" dxfId="1238" priority="1239" operator="beginsWith" text="Missing answer">
      <formula>LEFT(H142,LEN("Missing answer"))="Missing answer"</formula>
    </cfRule>
  </conditionalFormatting>
  <conditionalFormatting sqref="H142">
    <cfRule type="beginsWith" dxfId="1237" priority="1237" operator="beginsWith" text="Missing answer">
      <formula>LEFT(H142,LEN("Missing answer"))="Missing answer"</formula>
    </cfRule>
    <cfRule type="beginsWith" dxfId="1236" priority="1238" operator="beginsWith" text="1 answer only">
      <formula>LEFT(H142,LEN("1 answer only"))="1 answer only"</formula>
    </cfRule>
  </conditionalFormatting>
  <conditionalFormatting sqref="H147">
    <cfRule type="beginsWith" dxfId="1235" priority="1236" operator="beginsWith" text="Oeps too many">
      <formula>LEFT(H147,LEN("Oeps too many"))="Oeps too many"</formula>
    </cfRule>
  </conditionalFormatting>
  <conditionalFormatting sqref="H147">
    <cfRule type="beginsWith" dxfId="1234" priority="1235" operator="beginsWith" text="Missing answer">
      <formula>LEFT(H147,LEN("Missing answer"))="Missing answer"</formula>
    </cfRule>
  </conditionalFormatting>
  <conditionalFormatting sqref="H147">
    <cfRule type="beginsWith" dxfId="1233" priority="1233" operator="beginsWith" text="Missing answer">
      <formula>LEFT(H147,LEN("Missing answer"))="Missing answer"</formula>
    </cfRule>
    <cfRule type="beginsWith" dxfId="1232" priority="1234" operator="beginsWith" text="1 answer only">
      <formula>LEFT(H147,LEN("1 answer only"))="1 answer only"</formula>
    </cfRule>
  </conditionalFormatting>
  <conditionalFormatting sqref="H152">
    <cfRule type="beginsWith" dxfId="1231" priority="1232" operator="beginsWith" text="Oeps too many">
      <formula>LEFT(H152,LEN("Oeps too many"))="Oeps too many"</formula>
    </cfRule>
  </conditionalFormatting>
  <conditionalFormatting sqref="H152">
    <cfRule type="beginsWith" dxfId="1230" priority="1231" operator="beginsWith" text="Missing answer">
      <formula>LEFT(H152,LEN("Missing answer"))="Missing answer"</formula>
    </cfRule>
  </conditionalFormatting>
  <conditionalFormatting sqref="H152">
    <cfRule type="beginsWith" dxfId="1229" priority="1229" operator="beginsWith" text="Missing answer">
      <formula>LEFT(H152,LEN("Missing answer"))="Missing answer"</formula>
    </cfRule>
    <cfRule type="beginsWith" dxfId="1228" priority="1230" operator="beginsWith" text="1 answer only">
      <formula>LEFT(H152,LEN("1 answer only"))="1 answer only"</formula>
    </cfRule>
  </conditionalFormatting>
  <conditionalFormatting sqref="H157">
    <cfRule type="beginsWith" dxfId="1227" priority="1228" operator="beginsWith" text="Oeps too many">
      <formula>LEFT(H157,LEN("Oeps too many"))="Oeps too many"</formula>
    </cfRule>
  </conditionalFormatting>
  <conditionalFormatting sqref="H157">
    <cfRule type="beginsWith" dxfId="1226" priority="1227" operator="beginsWith" text="Missing answer">
      <formula>LEFT(H157,LEN("Missing answer"))="Missing answer"</formula>
    </cfRule>
  </conditionalFormatting>
  <conditionalFormatting sqref="H157">
    <cfRule type="beginsWith" dxfId="1225" priority="1225" operator="beginsWith" text="Missing answer">
      <formula>LEFT(H157,LEN("Missing answer"))="Missing answer"</formula>
    </cfRule>
    <cfRule type="beginsWith" dxfId="1224" priority="1226" operator="beginsWith" text="1 answer only">
      <formula>LEFT(H157,LEN("1 answer only"))="1 answer only"</formula>
    </cfRule>
  </conditionalFormatting>
  <conditionalFormatting sqref="H162">
    <cfRule type="beginsWith" dxfId="1223" priority="1224" operator="beginsWith" text="Oeps too many">
      <formula>LEFT(H162,LEN("Oeps too many"))="Oeps too many"</formula>
    </cfRule>
  </conditionalFormatting>
  <conditionalFormatting sqref="H162">
    <cfRule type="beginsWith" dxfId="1222" priority="1223" operator="beginsWith" text="Missing answer">
      <formula>LEFT(H162,LEN("Missing answer"))="Missing answer"</formula>
    </cfRule>
  </conditionalFormatting>
  <conditionalFormatting sqref="H162">
    <cfRule type="beginsWith" dxfId="1221" priority="1221" operator="beginsWith" text="Missing answer">
      <formula>LEFT(H162,LEN("Missing answer"))="Missing answer"</formula>
    </cfRule>
    <cfRule type="beginsWith" dxfId="1220" priority="1222" operator="beginsWith" text="1 answer only">
      <formula>LEFT(H162,LEN("1 answer only"))="1 answer only"</formula>
    </cfRule>
  </conditionalFormatting>
  <conditionalFormatting sqref="H167">
    <cfRule type="beginsWith" dxfId="1219" priority="1220" operator="beginsWith" text="Oeps too many">
      <formula>LEFT(H167,LEN("Oeps too many"))="Oeps too many"</formula>
    </cfRule>
  </conditionalFormatting>
  <conditionalFormatting sqref="H167">
    <cfRule type="beginsWith" dxfId="1218" priority="1219" operator="beginsWith" text="Missing answer">
      <formula>LEFT(H167,LEN("Missing answer"))="Missing answer"</formula>
    </cfRule>
  </conditionalFormatting>
  <conditionalFormatting sqref="H167">
    <cfRule type="beginsWith" dxfId="1217" priority="1217" operator="beginsWith" text="Missing answer">
      <formula>LEFT(H167,LEN("Missing answer"))="Missing answer"</formula>
    </cfRule>
    <cfRule type="beginsWith" dxfId="1216" priority="1218" operator="beginsWith" text="1 answer only">
      <formula>LEFT(H167,LEN("1 answer only"))="1 answer only"</formula>
    </cfRule>
  </conditionalFormatting>
  <conditionalFormatting sqref="B176">
    <cfRule type="containsText" dxfId="1215" priority="1216" operator="containsText" text="Please fill your answer here.">
      <formula>NOT(ISERROR(SEARCH("Please fill your answer here.",B176)))</formula>
    </cfRule>
  </conditionalFormatting>
  <conditionalFormatting sqref="B181">
    <cfRule type="containsText" dxfId="1214" priority="1215" operator="containsText" text="Please fill your answer here.">
      <formula>NOT(ISERROR(SEARCH("Please fill your answer here.",B181)))</formula>
    </cfRule>
  </conditionalFormatting>
  <conditionalFormatting sqref="B187">
    <cfRule type="containsText" dxfId="1213" priority="1214" operator="containsText" text="Please fill your answer here.">
      <formula>NOT(ISERROR(SEARCH("Please fill your answer here.",B187)))</formula>
    </cfRule>
  </conditionalFormatting>
  <conditionalFormatting sqref="B193">
    <cfRule type="containsText" dxfId="1212" priority="1213" operator="containsText" text="Please fill your answer here.">
      <formula>NOT(ISERROR(SEARCH("Please fill your answer here.",B193)))</formula>
    </cfRule>
  </conditionalFormatting>
  <conditionalFormatting sqref="B207">
    <cfRule type="containsText" dxfId="1211" priority="1212" operator="containsText" text="Please fill your answer here.">
      <formula>NOT(ISERROR(SEARCH("Please fill your answer here.",B207)))</formula>
    </cfRule>
  </conditionalFormatting>
  <conditionalFormatting sqref="B211">
    <cfRule type="containsText" dxfId="1210" priority="1211" operator="containsText" text="Please fill your answer here.">
      <formula>NOT(ISERROR(SEARCH("Please fill your answer here.",B211)))</formula>
    </cfRule>
  </conditionalFormatting>
  <conditionalFormatting sqref="B216">
    <cfRule type="containsText" dxfId="1209" priority="1210" operator="containsText" text="Please fill your answer here.">
      <formula>NOT(ISERROR(SEARCH("Please fill your answer here.",B216)))</formula>
    </cfRule>
  </conditionalFormatting>
  <conditionalFormatting sqref="B222">
    <cfRule type="containsText" dxfId="1208" priority="1209" operator="containsText" text="Please fill your answer here.">
      <formula>NOT(ISERROR(SEARCH("Please fill your answer here.",B222)))</formula>
    </cfRule>
  </conditionalFormatting>
  <conditionalFormatting sqref="B227">
    <cfRule type="containsText" dxfId="1207" priority="1208" operator="containsText" text="Please fill your answer here.">
      <formula>NOT(ISERROR(SEARCH("Please fill your answer here.",B227)))</formula>
    </cfRule>
  </conditionalFormatting>
  <conditionalFormatting sqref="B232">
    <cfRule type="containsText" dxfId="1206" priority="1207" operator="containsText" text="Please fill your answer here.">
      <formula>NOT(ISERROR(SEARCH("Please fill your answer here.",B232)))</formula>
    </cfRule>
  </conditionalFormatting>
  <conditionalFormatting sqref="B237">
    <cfRule type="containsText" dxfId="1205" priority="1206" operator="containsText" text="Please fill your answer here.">
      <formula>NOT(ISERROR(SEARCH("Please fill your answer here.",B237)))</formula>
    </cfRule>
  </conditionalFormatting>
  <conditionalFormatting sqref="B242">
    <cfRule type="containsText" dxfId="1204" priority="1205" operator="containsText" text="Please fill your answer here.">
      <formula>NOT(ISERROR(SEARCH("Please fill your answer here.",B242)))</formula>
    </cfRule>
  </conditionalFormatting>
  <conditionalFormatting sqref="B250">
    <cfRule type="containsText" dxfId="1203" priority="1204" operator="containsText" text="Please fill your answer here.">
      <formula>NOT(ISERROR(SEARCH("Please fill your answer here.",B250)))</formula>
    </cfRule>
  </conditionalFormatting>
  <conditionalFormatting sqref="B259">
    <cfRule type="containsText" dxfId="1202" priority="1203" operator="containsText" text="Please fill your answer here.">
      <formula>NOT(ISERROR(SEARCH("Please fill your answer here.",B259)))</formula>
    </cfRule>
  </conditionalFormatting>
  <conditionalFormatting sqref="H173">
    <cfRule type="beginsWith" dxfId="1201" priority="1202" operator="beginsWith" text="Oeps too many">
      <formula>LEFT(H173,LEN("Oeps too many"))="Oeps too many"</formula>
    </cfRule>
  </conditionalFormatting>
  <conditionalFormatting sqref="H173">
    <cfRule type="beginsWith" dxfId="1200" priority="1201" operator="beginsWith" text="Missing answer">
      <formula>LEFT(H173,LEN("Missing answer"))="Missing answer"</formula>
    </cfRule>
  </conditionalFormatting>
  <conditionalFormatting sqref="H173">
    <cfRule type="beginsWith" dxfId="1199" priority="1199" operator="beginsWith" text="Missing answer">
      <formula>LEFT(H173,LEN("Missing answer"))="Missing answer"</formula>
    </cfRule>
    <cfRule type="beginsWith" dxfId="1198" priority="1200" operator="beginsWith" text="1 answer only">
      <formula>LEFT(H173,LEN("1 answer only"))="1 answer only"</formula>
    </cfRule>
  </conditionalFormatting>
  <conditionalFormatting sqref="H209">
    <cfRule type="beginsWith" dxfId="1197" priority="1198" operator="beginsWith" text="Oeps too many">
      <formula>LEFT(H209,LEN("Oeps too many"))="Oeps too many"</formula>
    </cfRule>
  </conditionalFormatting>
  <conditionalFormatting sqref="H209">
    <cfRule type="beginsWith" dxfId="1196" priority="1197" operator="beginsWith" text="Missing answer">
      <formula>LEFT(H209,LEN("Missing answer"))="Missing answer"</formula>
    </cfRule>
  </conditionalFormatting>
  <conditionalFormatting sqref="H209">
    <cfRule type="beginsWith" dxfId="1195" priority="1195" operator="beginsWith" text="Missing answer">
      <formula>LEFT(H209,LEN("Missing answer"))="Missing answer"</formula>
    </cfRule>
    <cfRule type="beginsWith" dxfId="1194" priority="1196" operator="beginsWith" text="1 answer only">
      <formula>LEFT(H209,LEN("1 answer only"))="1 answer only"</formula>
    </cfRule>
  </conditionalFormatting>
  <conditionalFormatting sqref="H213">
    <cfRule type="beginsWith" dxfId="1193" priority="1194" operator="beginsWith" text="Oeps too many">
      <formula>LEFT(H213,LEN("Oeps too many"))="Oeps too many"</formula>
    </cfRule>
  </conditionalFormatting>
  <conditionalFormatting sqref="H213">
    <cfRule type="beginsWith" dxfId="1192" priority="1193" operator="beginsWith" text="Missing answer">
      <formula>LEFT(H213,LEN("Missing answer"))="Missing answer"</formula>
    </cfRule>
  </conditionalFormatting>
  <conditionalFormatting sqref="H213">
    <cfRule type="beginsWith" dxfId="1191" priority="1191" operator="beginsWith" text="Missing answer">
      <formula>LEFT(H213,LEN("Missing answer"))="Missing answer"</formula>
    </cfRule>
    <cfRule type="beginsWith" dxfId="1190" priority="1192" operator="beginsWith" text="1 answer only">
      <formula>LEFT(H213,LEN("1 answer only"))="1 answer only"</formula>
    </cfRule>
  </conditionalFormatting>
  <conditionalFormatting sqref="H219">
    <cfRule type="beginsWith" dxfId="1189" priority="1190" operator="beginsWith" text="Oeps too many">
      <formula>LEFT(H219,LEN("Oeps too many"))="Oeps too many"</formula>
    </cfRule>
  </conditionalFormatting>
  <conditionalFormatting sqref="H219">
    <cfRule type="beginsWith" dxfId="1188" priority="1189" operator="beginsWith" text="Missing answer">
      <formula>LEFT(H219,LEN("Missing answer"))="Missing answer"</formula>
    </cfRule>
  </conditionalFormatting>
  <conditionalFormatting sqref="H219">
    <cfRule type="beginsWith" dxfId="1187" priority="1187" operator="beginsWith" text="Missing answer">
      <formula>LEFT(H219,LEN("Missing answer"))="Missing answer"</formula>
    </cfRule>
    <cfRule type="beginsWith" dxfId="1186" priority="1188" operator="beginsWith" text="1 answer only">
      <formula>LEFT(H219,LEN("1 answer only"))="1 answer only"</formula>
    </cfRule>
  </conditionalFormatting>
  <conditionalFormatting sqref="H224">
    <cfRule type="beginsWith" dxfId="1185" priority="1186" operator="beginsWith" text="Oeps too many">
      <formula>LEFT(H224,LEN("Oeps too many"))="Oeps too many"</formula>
    </cfRule>
  </conditionalFormatting>
  <conditionalFormatting sqref="H224">
    <cfRule type="beginsWith" dxfId="1184" priority="1185" operator="beginsWith" text="Missing answer">
      <formula>LEFT(H224,LEN("Missing answer"))="Missing answer"</formula>
    </cfRule>
  </conditionalFormatting>
  <conditionalFormatting sqref="H224">
    <cfRule type="beginsWith" dxfId="1183" priority="1183" operator="beginsWith" text="Missing answer">
      <formula>LEFT(H224,LEN("Missing answer"))="Missing answer"</formula>
    </cfRule>
    <cfRule type="beginsWith" dxfId="1182" priority="1184" operator="beginsWith" text="1 answer only">
      <formula>LEFT(H224,LEN("1 answer only"))="1 answer only"</formula>
    </cfRule>
  </conditionalFormatting>
  <conditionalFormatting sqref="H229">
    <cfRule type="beginsWith" dxfId="1181" priority="1182" operator="beginsWith" text="Oeps too many">
      <formula>LEFT(H229,LEN("Oeps too many"))="Oeps too many"</formula>
    </cfRule>
  </conditionalFormatting>
  <conditionalFormatting sqref="H229">
    <cfRule type="beginsWith" dxfId="1180" priority="1181" operator="beginsWith" text="Missing answer">
      <formula>LEFT(H229,LEN("Missing answer"))="Missing answer"</formula>
    </cfRule>
  </conditionalFormatting>
  <conditionalFormatting sqref="H229">
    <cfRule type="beginsWith" dxfId="1179" priority="1179" operator="beginsWith" text="Missing answer">
      <formula>LEFT(H229,LEN("Missing answer"))="Missing answer"</formula>
    </cfRule>
    <cfRule type="beginsWith" dxfId="1178" priority="1180" operator="beginsWith" text="1 answer only">
      <formula>LEFT(H229,LEN("1 answer only"))="1 answer only"</formula>
    </cfRule>
  </conditionalFormatting>
  <conditionalFormatting sqref="H234">
    <cfRule type="beginsWith" dxfId="1177" priority="1178" operator="beginsWith" text="Oeps too many">
      <formula>LEFT(H234,LEN("Oeps too many"))="Oeps too many"</formula>
    </cfRule>
  </conditionalFormatting>
  <conditionalFormatting sqref="H234">
    <cfRule type="beginsWith" dxfId="1176" priority="1177" operator="beginsWith" text="Missing answer">
      <formula>LEFT(H234,LEN("Missing answer"))="Missing answer"</formula>
    </cfRule>
  </conditionalFormatting>
  <conditionalFormatting sqref="H234">
    <cfRule type="beginsWith" dxfId="1175" priority="1175" operator="beginsWith" text="Missing answer">
      <formula>LEFT(H234,LEN("Missing answer"))="Missing answer"</formula>
    </cfRule>
    <cfRule type="beginsWith" dxfId="1174" priority="1176" operator="beginsWith" text="1 answer only">
      <formula>LEFT(H234,LEN("1 answer only"))="1 answer only"</formula>
    </cfRule>
  </conditionalFormatting>
  <conditionalFormatting sqref="H239">
    <cfRule type="beginsWith" dxfId="1173" priority="1174" operator="beginsWith" text="Oeps too many">
      <formula>LEFT(H239,LEN("Oeps too many"))="Oeps too many"</formula>
    </cfRule>
  </conditionalFormatting>
  <conditionalFormatting sqref="H239">
    <cfRule type="beginsWith" dxfId="1172" priority="1173" operator="beginsWith" text="Missing answer">
      <formula>LEFT(H239,LEN("Missing answer"))="Missing answer"</formula>
    </cfRule>
  </conditionalFormatting>
  <conditionalFormatting sqref="H239">
    <cfRule type="beginsWith" dxfId="1171" priority="1171" operator="beginsWith" text="Missing answer">
      <formula>LEFT(H239,LEN("Missing answer"))="Missing answer"</formula>
    </cfRule>
    <cfRule type="beginsWith" dxfId="1170" priority="1172" operator="beginsWith" text="1 answer only">
      <formula>LEFT(H239,LEN("1 answer only"))="1 answer only"</formula>
    </cfRule>
  </conditionalFormatting>
  <conditionalFormatting sqref="B272">
    <cfRule type="containsText" dxfId="1169" priority="1170" operator="containsText" text="Please fill your answer here.">
      <formula>NOT(ISERROR(SEARCH("Please fill your answer here.",B272)))</formula>
    </cfRule>
  </conditionalFormatting>
  <conditionalFormatting sqref="B278">
    <cfRule type="containsText" dxfId="1168" priority="1169" operator="containsText" text="Please fill your answer here.">
      <formula>NOT(ISERROR(SEARCH("Please fill your answer here.",B278)))</formula>
    </cfRule>
  </conditionalFormatting>
  <conditionalFormatting sqref="B284">
    <cfRule type="containsText" dxfId="1167" priority="1168" operator="containsText" text="Please fill your answer here.">
      <formula>NOT(ISERROR(SEARCH("Please fill your answer here.",B284)))</formula>
    </cfRule>
  </conditionalFormatting>
  <conditionalFormatting sqref="B290">
    <cfRule type="containsText" dxfId="1166" priority="1167" operator="containsText" text="Please fill your answer here.">
      <formula>NOT(ISERROR(SEARCH("Please fill your answer here.",B290)))</formula>
    </cfRule>
  </conditionalFormatting>
  <conditionalFormatting sqref="B296">
    <cfRule type="containsText" dxfId="1165" priority="1166" operator="containsText" text="Please fill your answer here.">
      <formula>NOT(ISERROR(SEARCH("Please fill your answer here.",B296)))</formula>
    </cfRule>
  </conditionalFormatting>
  <conditionalFormatting sqref="B301">
    <cfRule type="containsText" dxfId="1164" priority="1165" operator="containsText" text="Please fill your answer here.">
      <formula>NOT(ISERROR(SEARCH("Please fill your answer here.",B301)))</formula>
    </cfRule>
  </conditionalFormatting>
  <conditionalFormatting sqref="B306">
    <cfRule type="containsText" dxfId="1163" priority="1164" operator="containsText" text="Please fill your answer here.">
      <formula>NOT(ISERROR(SEARCH("Please fill your answer here.",B306)))</formula>
    </cfRule>
  </conditionalFormatting>
  <conditionalFormatting sqref="B312">
    <cfRule type="containsText" dxfId="1162" priority="1163" operator="containsText" text="Please fill your answer here.">
      <formula>NOT(ISERROR(SEARCH("Please fill your answer here.",B312)))</formula>
    </cfRule>
  </conditionalFormatting>
  <conditionalFormatting sqref="H280">
    <cfRule type="beginsWith" dxfId="1161" priority="1162" operator="beginsWith" text="Missing answer">
      <formula>LEFT(H280,LEN("Missing answer"))="Missing answer"</formula>
    </cfRule>
  </conditionalFormatting>
  <conditionalFormatting sqref="H280">
    <cfRule type="beginsWith" dxfId="1160" priority="1161" operator="beginsWith" text="This answer is missing">
      <formula>LEFT(H280,LEN("This answer is missing"))="This answer is missing"</formula>
    </cfRule>
  </conditionalFormatting>
  <conditionalFormatting sqref="H286">
    <cfRule type="beginsWith" dxfId="1159" priority="1160" operator="beginsWith" text="Missing answer">
      <formula>LEFT(H286,LEN("Missing answer"))="Missing answer"</formula>
    </cfRule>
  </conditionalFormatting>
  <conditionalFormatting sqref="H286">
    <cfRule type="beginsWith" dxfId="1158" priority="1159" operator="beginsWith" text="This answer is missing">
      <formula>LEFT(H286,LEN("This answer is missing"))="This answer is missing"</formula>
    </cfRule>
  </conditionalFormatting>
  <conditionalFormatting sqref="H308">
    <cfRule type="beginsWith" dxfId="1157" priority="1157" operator="beginsWith" text="Missing answer">
      <formula>LEFT(H308,LEN("Missing answer"))="Missing answer"</formula>
    </cfRule>
    <cfRule type="beginsWith" dxfId="1156" priority="1158" operator="beginsWith" text="1 answer only">
      <formula>LEFT(H308,LEN("1 answer only"))="1 answer only"</formula>
    </cfRule>
  </conditionalFormatting>
  <conditionalFormatting sqref="H308">
    <cfRule type="beginsWith" dxfId="1155" priority="1156" operator="beginsWith" text="This answer is missing">
      <formula>LEFT(H308,LEN("This answer is missing"))="This answer is missing"</formula>
    </cfRule>
  </conditionalFormatting>
  <conditionalFormatting sqref="H308">
    <cfRule type="beginsWith" dxfId="1154" priority="1155" operator="beginsWith" text="Missing answer">
      <formula>LEFT(H308,LEN("Missing answer"))="Missing answer"</formula>
    </cfRule>
  </conditionalFormatting>
  <conditionalFormatting sqref="H308">
    <cfRule type="beginsWith" dxfId="1153" priority="1154" operator="beginsWith" text="Missing answer">
      <formula>LEFT(H308,LEN("Missing answer"))="Missing answer"</formula>
    </cfRule>
  </conditionalFormatting>
  <conditionalFormatting sqref="H308">
    <cfRule type="beginsWith" dxfId="1152" priority="1153" operator="beginsWith" text="This answer is missing">
      <formula>LEFT(H308,LEN("This answer is missing"))="This answer is missing"</formula>
    </cfRule>
  </conditionalFormatting>
  <conditionalFormatting sqref="H314">
    <cfRule type="beginsWith" dxfId="1151" priority="1151" operator="beginsWith" text="Missing answer">
      <formula>LEFT(H314,LEN("Missing answer"))="Missing answer"</formula>
    </cfRule>
    <cfRule type="beginsWith" dxfId="1150" priority="1152" operator="beginsWith" text="1 answer only">
      <formula>LEFT(H314,LEN("1 answer only"))="1 answer only"</formula>
    </cfRule>
  </conditionalFormatting>
  <conditionalFormatting sqref="H314">
    <cfRule type="beginsWith" dxfId="1149" priority="1150" operator="beginsWith" text="This answer is missing">
      <formula>LEFT(H314,LEN("This answer is missing"))="This answer is missing"</formula>
    </cfRule>
  </conditionalFormatting>
  <conditionalFormatting sqref="H314">
    <cfRule type="beginsWith" dxfId="1148" priority="1149" operator="beginsWith" text="Missing answer">
      <formula>LEFT(H314,LEN("Missing answer"))="Missing answer"</formula>
    </cfRule>
  </conditionalFormatting>
  <conditionalFormatting sqref="H314">
    <cfRule type="beginsWith" dxfId="1147" priority="1148" operator="beginsWith" text="Missing answer">
      <formula>LEFT(H314,LEN("Missing answer"))="Missing answer"</formula>
    </cfRule>
  </conditionalFormatting>
  <conditionalFormatting sqref="H314">
    <cfRule type="beginsWith" dxfId="1146" priority="1147" operator="beginsWith" text="This answer is missing">
      <formula>LEFT(H314,LEN("This answer is missing"))="This answer is missing"</formula>
    </cfRule>
  </conditionalFormatting>
  <conditionalFormatting sqref="H321">
    <cfRule type="beginsWith" dxfId="1145" priority="1145" operator="beginsWith" text="Missing answer">
      <formula>LEFT(H321,LEN("Missing answer"))="Missing answer"</formula>
    </cfRule>
    <cfRule type="beginsWith" dxfId="1144" priority="1146" operator="beginsWith" text="1 answer only">
      <formula>LEFT(H321,LEN("1 answer only"))="1 answer only"</formula>
    </cfRule>
  </conditionalFormatting>
  <conditionalFormatting sqref="H321">
    <cfRule type="beginsWith" dxfId="1143" priority="1144" operator="beginsWith" text="This answer is missing">
      <formula>LEFT(H321,LEN("This answer is missing"))="This answer is missing"</formula>
    </cfRule>
  </conditionalFormatting>
  <conditionalFormatting sqref="H321">
    <cfRule type="beginsWith" dxfId="1142" priority="1143" operator="beginsWith" text="Missing answer">
      <formula>LEFT(H321,LEN("Missing answer"))="Missing answer"</formula>
    </cfRule>
  </conditionalFormatting>
  <conditionalFormatting sqref="H321">
    <cfRule type="beginsWith" dxfId="1141" priority="1142" operator="beginsWith" text="Missing answer">
      <formula>LEFT(H321,LEN("Missing answer"))="Missing answer"</formula>
    </cfRule>
  </conditionalFormatting>
  <conditionalFormatting sqref="H321">
    <cfRule type="beginsWith" dxfId="1140" priority="1141" operator="beginsWith" text="This answer is missing">
      <formula>LEFT(H321,LEN("This answer is missing"))="This answer is missing"</formula>
    </cfRule>
  </conditionalFormatting>
  <conditionalFormatting sqref="H332">
    <cfRule type="beginsWith" dxfId="1139" priority="1139" operator="beginsWith" text="Missing answer">
      <formula>LEFT(H332,LEN("Missing answer"))="Missing answer"</formula>
    </cfRule>
    <cfRule type="beginsWith" dxfId="1138" priority="1140" operator="beginsWith" text="1 answer only">
      <formula>LEFT(H332,LEN("1 answer only"))="1 answer only"</formula>
    </cfRule>
  </conditionalFormatting>
  <conditionalFormatting sqref="H332">
    <cfRule type="beginsWith" dxfId="1137" priority="1138" operator="beginsWith" text="This answer is missing">
      <formula>LEFT(H332,LEN("This answer is missing"))="This answer is missing"</formula>
    </cfRule>
  </conditionalFormatting>
  <conditionalFormatting sqref="H332">
    <cfRule type="beginsWith" dxfId="1136" priority="1137" operator="beginsWith" text="Missing answer">
      <formula>LEFT(H332,LEN("Missing answer"))="Missing answer"</formula>
    </cfRule>
  </conditionalFormatting>
  <conditionalFormatting sqref="H332">
    <cfRule type="beginsWith" dxfId="1135" priority="1136" operator="beginsWith" text="Missing answer">
      <formula>LEFT(H332,LEN("Missing answer"))="Missing answer"</formula>
    </cfRule>
  </conditionalFormatting>
  <conditionalFormatting sqref="H332">
    <cfRule type="beginsWith" dxfId="1134" priority="1135" operator="beginsWith" text="This answer is missing">
      <formula>LEFT(H332,LEN("This answer is missing"))="This answer is missing"</formula>
    </cfRule>
  </conditionalFormatting>
  <conditionalFormatting sqref="H342">
    <cfRule type="beginsWith" dxfId="1133" priority="1133" operator="beginsWith" text="Missing answer">
      <formula>LEFT(H342,LEN("Missing answer"))="Missing answer"</formula>
    </cfRule>
    <cfRule type="beginsWith" dxfId="1132" priority="1134" operator="beginsWith" text="1 answer only">
      <formula>LEFT(H342,LEN("1 answer only"))="1 answer only"</formula>
    </cfRule>
  </conditionalFormatting>
  <conditionalFormatting sqref="H342">
    <cfRule type="beginsWith" dxfId="1131" priority="1132" operator="beginsWith" text="This answer is missing">
      <formula>LEFT(H342,LEN("This answer is missing"))="This answer is missing"</formula>
    </cfRule>
  </conditionalFormatting>
  <conditionalFormatting sqref="H342">
    <cfRule type="beginsWith" dxfId="1130" priority="1131" operator="beginsWith" text="Missing answer">
      <formula>LEFT(H342,LEN("Missing answer"))="Missing answer"</formula>
    </cfRule>
  </conditionalFormatting>
  <conditionalFormatting sqref="H342">
    <cfRule type="beginsWith" dxfId="1129" priority="1130" operator="beginsWith" text="Missing answer">
      <formula>LEFT(H342,LEN("Missing answer"))="Missing answer"</formula>
    </cfRule>
  </conditionalFormatting>
  <conditionalFormatting sqref="H342">
    <cfRule type="beginsWith" dxfId="1128" priority="1129" operator="beginsWith" text="This answer is missing">
      <formula>LEFT(H342,LEN("This answer is missing"))="This answer is missing"</formula>
    </cfRule>
  </conditionalFormatting>
  <conditionalFormatting sqref="H348">
    <cfRule type="beginsWith" dxfId="1127" priority="1127" operator="beginsWith" text="Missing answer">
      <formula>LEFT(H348,LEN("Missing answer"))="Missing answer"</formula>
    </cfRule>
    <cfRule type="beginsWith" dxfId="1126" priority="1128" operator="beginsWith" text="1 answer only">
      <formula>LEFT(H348,LEN("1 answer only"))="1 answer only"</formula>
    </cfRule>
  </conditionalFormatting>
  <conditionalFormatting sqref="H348">
    <cfRule type="beginsWith" dxfId="1125" priority="1126" operator="beginsWith" text="This answer is missing">
      <formula>LEFT(H348,LEN("This answer is missing"))="This answer is missing"</formula>
    </cfRule>
  </conditionalFormatting>
  <conditionalFormatting sqref="H348">
    <cfRule type="beginsWith" dxfId="1124" priority="1125" operator="beginsWith" text="Missing answer">
      <formula>LEFT(H348,LEN("Missing answer"))="Missing answer"</formula>
    </cfRule>
  </conditionalFormatting>
  <conditionalFormatting sqref="H348">
    <cfRule type="beginsWith" dxfId="1123" priority="1124" operator="beginsWith" text="Missing answer">
      <formula>LEFT(H348,LEN("Missing answer"))="Missing answer"</formula>
    </cfRule>
  </conditionalFormatting>
  <conditionalFormatting sqref="H348">
    <cfRule type="beginsWith" dxfId="1122" priority="1123" operator="beginsWith" text="This answer is missing">
      <formula>LEFT(H348,LEN("This answer is missing"))="This answer is missing"</formula>
    </cfRule>
  </conditionalFormatting>
  <conditionalFormatting sqref="B352">
    <cfRule type="containsText" dxfId="1121" priority="1122" operator="containsText" text="Please fill your answer here.">
      <formula>NOT(ISERROR(SEARCH("Please fill your answer here.",B352)))</formula>
    </cfRule>
  </conditionalFormatting>
  <conditionalFormatting sqref="B346">
    <cfRule type="containsText" dxfId="1120" priority="1121" operator="containsText" text="Please fill your answer here.">
      <formula>NOT(ISERROR(SEARCH("Please fill your answer here.",B346)))</formula>
    </cfRule>
  </conditionalFormatting>
  <conditionalFormatting sqref="B360">
    <cfRule type="containsText" dxfId="1119" priority="1120" operator="containsText" text="Please fill your answer here.">
      <formula>NOT(ISERROR(SEARCH("Please fill your answer here.",B360)))</formula>
    </cfRule>
  </conditionalFormatting>
  <conditionalFormatting sqref="B366">
    <cfRule type="containsText" dxfId="1118" priority="1119" operator="containsText" text="Please fill your answer here.">
      <formula>NOT(ISERROR(SEARCH("Please fill your answer here.",B366)))</formula>
    </cfRule>
  </conditionalFormatting>
  <conditionalFormatting sqref="B372">
    <cfRule type="containsText" dxfId="1117" priority="1118" operator="containsText" text="Please fill your answer here.">
      <formula>NOT(ISERROR(SEARCH("Please fill your answer here.",B372)))</formula>
    </cfRule>
  </conditionalFormatting>
  <conditionalFormatting sqref="B378">
    <cfRule type="containsText" dxfId="1116" priority="1117" operator="containsText" text="Please fill your answer here.">
      <formula>NOT(ISERROR(SEARCH("Please fill your answer here.",B378)))</formula>
    </cfRule>
  </conditionalFormatting>
  <conditionalFormatting sqref="B384">
    <cfRule type="containsText" dxfId="1115" priority="1116" operator="containsText" text="Please fill your answer here.">
      <formula>NOT(ISERROR(SEARCH("Please fill your answer here.",B384)))</formula>
    </cfRule>
  </conditionalFormatting>
  <conditionalFormatting sqref="H356">
    <cfRule type="beginsWith" dxfId="1114" priority="1114" operator="beginsWith" text="Missing answer">
      <formula>LEFT(H356,LEN("Missing answer"))="Missing answer"</formula>
    </cfRule>
    <cfRule type="beginsWith" dxfId="1113" priority="1115" operator="beginsWith" text="1 answer only">
      <formula>LEFT(H356,LEN("1 answer only"))="1 answer only"</formula>
    </cfRule>
  </conditionalFormatting>
  <conditionalFormatting sqref="H356">
    <cfRule type="beginsWith" dxfId="1112" priority="1113" operator="beginsWith" text="This answer is missing">
      <formula>LEFT(H356,LEN("This answer is missing"))="This answer is missing"</formula>
    </cfRule>
  </conditionalFormatting>
  <conditionalFormatting sqref="H356">
    <cfRule type="beginsWith" dxfId="1111" priority="1112" operator="beginsWith" text="Missing answer">
      <formula>LEFT(H356,LEN("Missing answer"))="Missing answer"</formula>
    </cfRule>
  </conditionalFormatting>
  <conditionalFormatting sqref="H356">
    <cfRule type="beginsWith" dxfId="1110" priority="1111" operator="beginsWith" text="Missing answer">
      <formula>LEFT(H356,LEN("Missing answer"))="Missing answer"</formula>
    </cfRule>
  </conditionalFormatting>
  <conditionalFormatting sqref="H356">
    <cfRule type="beginsWith" dxfId="1109" priority="1110" operator="beginsWith" text="This answer is missing">
      <formula>LEFT(H356,LEN("This answer is missing"))="This answer is missing"</formula>
    </cfRule>
  </conditionalFormatting>
  <conditionalFormatting sqref="H362">
    <cfRule type="beginsWith" dxfId="1108" priority="1108" operator="beginsWith" text="Missing answer">
      <formula>LEFT(H362,LEN("Missing answer"))="Missing answer"</formula>
    </cfRule>
    <cfRule type="beginsWith" dxfId="1107" priority="1109" operator="beginsWith" text="1 answer only">
      <formula>LEFT(H362,LEN("1 answer only"))="1 answer only"</formula>
    </cfRule>
  </conditionalFormatting>
  <conditionalFormatting sqref="H362">
    <cfRule type="beginsWith" dxfId="1106" priority="1107" operator="beginsWith" text="This answer is missing">
      <formula>LEFT(H362,LEN("This answer is missing"))="This answer is missing"</formula>
    </cfRule>
  </conditionalFormatting>
  <conditionalFormatting sqref="H362">
    <cfRule type="beginsWith" dxfId="1105" priority="1106" operator="beginsWith" text="Missing answer">
      <formula>LEFT(H362,LEN("Missing answer"))="Missing answer"</formula>
    </cfRule>
  </conditionalFormatting>
  <conditionalFormatting sqref="H362">
    <cfRule type="beginsWith" dxfId="1104" priority="1105" operator="beginsWith" text="Missing answer">
      <formula>LEFT(H362,LEN("Missing answer"))="Missing answer"</formula>
    </cfRule>
  </conditionalFormatting>
  <conditionalFormatting sqref="H362">
    <cfRule type="beginsWith" dxfId="1103" priority="1104" operator="beginsWith" text="This answer is missing">
      <formula>LEFT(H362,LEN("This answer is missing"))="This answer is missing"</formula>
    </cfRule>
  </conditionalFormatting>
  <conditionalFormatting sqref="H368">
    <cfRule type="beginsWith" dxfId="1102" priority="1102" operator="beginsWith" text="Missing answer">
      <formula>LEFT(H368,LEN("Missing answer"))="Missing answer"</formula>
    </cfRule>
    <cfRule type="beginsWith" dxfId="1101" priority="1103" operator="beginsWith" text="1 answer only">
      <formula>LEFT(H368,LEN("1 answer only"))="1 answer only"</formula>
    </cfRule>
  </conditionalFormatting>
  <conditionalFormatting sqref="H368">
    <cfRule type="beginsWith" dxfId="1100" priority="1101" operator="beginsWith" text="This answer is missing">
      <formula>LEFT(H368,LEN("This answer is missing"))="This answer is missing"</formula>
    </cfRule>
  </conditionalFormatting>
  <conditionalFormatting sqref="H368">
    <cfRule type="beginsWith" dxfId="1099" priority="1100" operator="beginsWith" text="Missing answer">
      <formula>LEFT(H368,LEN("Missing answer"))="Missing answer"</formula>
    </cfRule>
  </conditionalFormatting>
  <conditionalFormatting sqref="H368">
    <cfRule type="beginsWith" dxfId="1098" priority="1099" operator="beginsWith" text="Missing answer">
      <formula>LEFT(H368,LEN("Missing answer"))="Missing answer"</formula>
    </cfRule>
  </conditionalFormatting>
  <conditionalFormatting sqref="H368">
    <cfRule type="beginsWith" dxfId="1097" priority="1098" operator="beginsWith" text="This answer is missing">
      <formula>LEFT(H368,LEN("This answer is missing"))="This answer is missing"</formula>
    </cfRule>
  </conditionalFormatting>
  <conditionalFormatting sqref="H374">
    <cfRule type="beginsWith" dxfId="1096" priority="1096" operator="beginsWith" text="Missing answer">
      <formula>LEFT(H374,LEN("Missing answer"))="Missing answer"</formula>
    </cfRule>
    <cfRule type="beginsWith" dxfId="1095" priority="1097" operator="beginsWith" text="1 answer only">
      <formula>LEFT(H374,LEN("1 answer only"))="1 answer only"</formula>
    </cfRule>
  </conditionalFormatting>
  <conditionalFormatting sqref="H374">
    <cfRule type="beginsWith" dxfId="1094" priority="1095" operator="beginsWith" text="This answer is missing">
      <formula>LEFT(H374,LEN("This answer is missing"))="This answer is missing"</formula>
    </cfRule>
  </conditionalFormatting>
  <conditionalFormatting sqref="H374">
    <cfRule type="beginsWith" dxfId="1093" priority="1094" operator="beginsWith" text="Missing answer">
      <formula>LEFT(H374,LEN("Missing answer"))="Missing answer"</formula>
    </cfRule>
  </conditionalFormatting>
  <conditionalFormatting sqref="H374">
    <cfRule type="beginsWith" dxfId="1092" priority="1093" operator="beginsWith" text="Missing answer">
      <formula>LEFT(H374,LEN("Missing answer"))="Missing answer"</formula>
    </cfRule>
  </conditionalFormatting>
  <conditionalFormatting sqref="H374">
    <cfRule type="beginsWith" dxfId="1091" priority="1092" operator="beginsWith" text="This answer is missing">
      <formula>LEFT(H374,LEN("This answer is missing"))="This answer is missing"</formula>
    </cfRule>
  </conditionalFormatting>
  <conditionalFormatting sqref="H380">
    <cfRule type="beginsWith" dxfId="1090" priority="1090" operator="beginsWith" text="Missing answer">
      <formula>LEFT(H380,LEN("Missing answer"))="Missing answer"</formula>
    </cfRule>
    <cfRule type="beginsWith" dxfId="1089" priority="1091" operator="beginsWith" text="1 answer only">
      <formula>LEFT(H380,LEN("1 answer only"))="1 answer only"</formula>
    </cfRule>
  </conditionalFormatting>
  <conditionalFormatting sqref="H380">
    <cfRule type="beginsWith" dxfId="1088" priority="1089" operator="beginsWith" text="This answer is missing">
      <formula>LEFT(H380,LEN("This answer is missing"))="This answer is missing"</formula>
    </cfRule>
  </conditionalFormatting>
  <conditionalFormatting sqref="H380">
    <cfRule type="beginsWith" dxfId="1087" priority="1088" operator="beginsWith" text="Missing answer">
      <formula>LEFT(H380,LEN("Missing answer"))="Missing answer"</formula>
    </cfRule>
  </conditionalFormatting>
  <conditionalFormatting sqref="H380">
    <cfRule type="beginsWith" dxfId="1086" priority="1087" operator="beginsWith" text="Missing answer">
      <formula>LEFT(H380,LEN("Missing answer"))="Missing answer"</formula>
    </cfRule>
  </conditionalFormatting>
  <conditionalFormatting sqref="H380">
    <cfRule type="beginsWith" dxfId="1085" priority="1086" operator="beginsWith" text="This answer is missing">
      <formula>LEFT(H380,LEN("This answer is missing"))="This answer is missing"</formula>
    </cfRule>
  </conditionalFormatting>
  <conditionalFormatting sqref="B391">
    <cfRule type="containsText" dxfId="1084" priority="1085" operator="containsText" text="Please fill your answer here.">
      <formula>NOT(ISERROR(SEARCH("Please fill your answer here.",B391)))</formula>
    </cfRule>
  </conditionalFormatting>
  <conditionalFormatting sqref="B397">
    <cfRule type="containsText" dxfId="1083" priority="1084" operator="containsText" text="Please fill your answer here.">
      <formula>NOT(ISERROR(SEARCH("Please fill your answer here.",B397)))</formula>
    </cfRule>
  </conditionalFormatting>
  <conditionalFormatting sqref="B403">
    <cfRule type="containsText" dxfId="1082" priority="1083" operator="containsText" text="Please fill your answer here.">
      <formula>NOT(ISERROR(SEARCH("Please fill your answer here.",B403)))</formula>
    </cfRule>
  </conditionalFormatting>
  <conditionalFormatting sqref="B409">
    <cfRule type="containsText" dxfId="1081" priority="1082" operator="containsText" text="Please fill your answer here.">
      <formula>NOT(ISERROR(SEARCH("Please fill your answer here.",B409)))</formula>
    </cfRule>
  </conditionalFormatting>
  <conditionalFormatting sqref="B415">
    <cfRule type="containsText" dxfId="1080" priority="1081" operator="containsText" text="Please fill your answer here.">
      <formula>NOT(ISERROR(SEARCH("Please fill your answer here.",B415)))</formula>
    </cfRule>
  </conditionalFormatting>
  <conditionalFormatting sqref="H387">
    <cfRule type="beginsWith" dxfId="1079" priority="1079" operator="beginsWith" text="Missing answer">
      <formula>LEFT(H387,LEN("Missing answer"))="Missing answer"</formula>
    </cfRule>
    <cfRule type="beginsWith" dxfId="1078" priority="1080" operator="beginsWith" text="1 answer only">
      <formula>LEFT(H387,LEN("1 answer only"))="1 answer only"</formula>
    </cfRule>
  </conditionalFormatting>
  <conditionalFormatting sqref="H387">
    <cfRule type="beginsWith" dxfId="1077" priority="1078" operator="beginsWith" text="This answer is missing">
      <formula>LEFT(H387,LEN("This answer is missing"))="This answer is missing"</formula>
    </cfRule>
  </conditionalFormatting>
  <conditionalFormatting sqref="H387">
    <cfRule type="beginsWith" dxfId="1076" priority="1077" operator="beginsWith" text="Missing answer">
      <formula>LEFT(H387,LEN("Missing answer"))="Missing answer"</formula>
    </cfRule>
  </conditionalFormatting>
  <conditionalFormatting sqref="H387">
    <cfRule type="beginsWith" dxfId="1075" priority="1076" operator="beginsWith" text="Missing answer">
      <formula>LEFT(H387,LEN("Missing answer"))="Missing answer"</formula>
    </cfRule>
  </conditionalFormatting>
  <conditionalFormatting sqref="H387">
    <cfRule type="beginsWith" dxfId="1074" priority="1075" operator="beginsWith" text="This answer is missing">
      <formula>LEFT(H387,LEN("This answer is missing"))="This answer is missing"</formula>
    </cfRule>
  </conditionalFormatting>
  <conditionalFormatting sqref="H393">
    <cfRule type="beginsWith" dxfId="1073" priority="1073" operator="beginsWith" text="Missing answer">
      <formula>LEFT(H393,LEN("Missing answer"))="Missing answer"</formula>
    </cfRule>
    <cfRule type="beginsWith" dxfId="1072" priority="1074" operator="beginsWith" text="1 answer only">
      <formula>LEFT(H393,LEN("1 answer only"))="1 answer only"</formula>
    </cfRule>
  </conditionalFormatting>
  <conditionalFormatting sqref="H393">
    <cfRule type="beginsWith" dxfId="1071" priority="1072" operator="beginsWith" text="This answer is missing">
      <formula>LEFT(H393,LEN("This answer is missing"))="This answer is missing"</formula>
    </cfRule>
  </conditionalFormatting>
  <conditionalFormatting sqref="H393">
    <cfRule type="beginsWith" dxfId="1070" priority="1071" operator="beginsWith" text="Missing answer">
      <formula>LEFT(H393,LEN("Missing answer"))="Missing answer"</formula>
    </cfRule>
  </conditionalFormatting>
  <conditionalFormatting sqref="H393">
    <cfRule type="beginsWith" dxfId="1069" priority="1070" operator="beginsWith" text="Missing answer">
      <formula>LEFT(H393,LEN("Missing answer"))="Missing answer"</formula>
    </cfRule>
  </conditionalFormatting>
  <conditionalFormatting sqref="H393">
    <cfRule type="beginsWith" dxfId="1068" priority="1069" operator="beginsWith" text="This answer is missing">
      <formula>LEFT(H393,LEN("This answer is missing"))="This answer is missing"</formula>
    </cfRule>
  </conditionalFormatting>
  <conditionalFormatting sqref="H399">
    <cfRule type="beginsWith" dxfId="1067" priority="1067" operator="beginsWith" text="Missing answer">
      <formula>LEFT(H399,LEN("Missing answer"))="Missing answer"</formula>
    </cfRule>
    <cfRule type="beginsWith" dxfId="1066" priority="1068" operator="beginsWith" text="1 answer only">
      <formula>LEFT(H399,LEN("1 answer only"))="1 answer only"</formula>
    </cfRule>
  </conditionalFormatting>
  <conditionalFormatting sqref="H399">
    <cfRule type="beginsWith" dxfId="1065" priority="1066" operator="beginsWith" text="This answer is missing">
      <formula>LEFT(H399,LEN("This answer is missing"))="This answer is missing"</formula>
    </cfRule>
  </conditionalFormatting>
  <conditionalFormatting sqref="H399">
    <cfRule type="beginsWith" dxfId="1064" priority="1065" operator="beginsWith" text="Missing answer">
      <formula>LEFT(H399,LEN("Missing answer"))="Missing answer"</formula>
    </cfRule>
  </conditionalFormatting>
  <conditionalFormatting sqref="H399">
    <cfRule type="beginsWith" dxfId="1063" priority="1064" operator="beginsWith" text="Missing answer">
      <formula>LEFT(H399,LEN("Missing answer"))="Missing answer"</formula>
    </cfRule>
  </conditionalFormatting>
  <conditionalFormatting sqref="H399">
    <cfRule type="beginsWith" dxfId="1062" priority="1063" operator="beginsWith" text="This answer is missing">
      <formula>LEFT(H399,LEN("This answer is missing"))="This answer is missing"</formula>
    </cfRule>
  </conditionalFormatting>
  <conditionalFormatting sqref="H405">
    <cfRule type="beginsWith" dxfId="1061" priority="1061" operator="beginsWith" text="Missing answer">
      <formula>LEFT(H405,LEN("Missing answer"))="Missing answer"</formula>
    </cfRule>
    <cfRule type="beginsWith" dxfId="1060" priority="1062" operator="beginsWith" text="1 answer only">
      <formula>LEFT(H405,LEN("1 answer only"))="1 answer only"</formula>
    </cfRule>
  </conditionalFormatting>
  <conditionalFormatting sqref="H405">
    <cfRule type="beginsWith" dxfId="1059" priority="1060" operator="beginsWith" text="This answer is missing">
      <formula>LEFT(H405,LEN("This answer is missing"))="This answer is missing"</formula>
    </cfRule>
  </conditionalFormatting>
  <conditionalFormatting sqref="H405">
    <cfRule type="beginsWith" dxfId="1058" priority="1059" operator="beginsWith" text="Missing answer">
      <formula>LEFT(H405,LEN("Missing answer"))="Missing answer"</formula>
    </cfRule>
  </conditionalFormatting>
  <conditionalFormatting sqref="H405">
    <cfRule type="beginsWith" dxfId="1057" priority="1058" operator="beginsWith" text="Missing answer">
      <formula>LEFT(H405,LEN("Missing answer"))="Missing answer"</formula>
    </cfRule>
  </conditionalFormatting>
  <conditionalFormatting sqref="H405">
    <cfRule type="beginsWith" dxfId="1056" priority="1057" operator="beginsWith" text="This answer is missing">
      <formula>LEFT(H405,LEN("This answer is missing"))="This answer is missing"</formula>
    </cfRule>
  </conditionalFormatting>
  <conditionalFormatting sqref="H411">
    <cfRule type="beginsWith" dxfId="1055" priority="1055" operator="beginsWith" text="Missing answer">
      <formula>LEFT(H411,LEN("Missing answer"))="Missing answer"</formula>
    </cfRule>
    <cfRule type="beginsWith" dxfId="1054" priority="1056" operator="beginsWith" text="1 answer only">
      <formula>LEFT(H411,LEN("1 answer only"))="1 answer only"</formula>
    </cfRule>
  </conditionalFormatting>
  <conditionalFormatting sqref="H411">
    <cfRule type="beginsWith" dxfId="1053" priority="1054" operator="beginsWith" text="This answer is missing">
      <formula>LEFT(H411,LEN("This answer is missing"))="This answer is missing"</formula>
    </cfRule>
  </conditionalFormatting>
  <conditionalFormatting sqref="H411">
    <cfRule type="beginsWith" dxfId="1052" priority="1053" operator="beginsWith" text="Missing answer">
      <formula>LEFT(H411,LEN("Missing answer"))="Missing answer"</formula>
    </cfRule>
  </conditionalFormatting>
  <conditionalFormatting sqref="H411">
    <cfRule type="beginsWith" dxfId="1051" priority="1052" operator="beginsWith" text="Missing answer">
      <formula>LEFT(H411,LEN("Missing answer"))="Missing answer"</formula>
    </cfRule>
  </conditionalFormatting>
  <conditionalFormatting sqref="H411">
    <cfRule type="beginsWith" dxfId="1050" priority="1051" operator="beginsWith" text="This answer is missing">
      <formula>LEFT(H411,LEN("This answer is missing"))="This answer is missing"</formula>
    </cfRule>
  </conditionalFormatting>
  <conditionalFormatting sqref="B422">
    <cfRule type="containsText" dxfId="1049" priority="1050" operator="containsText" text="Please fill your answer here.">
      <formula>NOT(ISERROR(SEARCH("Please fill your answer here.",B422)))</formula>
    </cfRule>
  </conditionalFormatting>
  <conditionalFormatting sqref="B428">
    <cfRule type="containsText" dxfId="1048" priority="1049" operator="containsText" text="Please fill your answer here.">
      <formula>NOT(ISERROR(SEARCH("Please fill your answer here.",B428)))</formula>
    </cfRule>
  </conditionalFormatting>
  <conditionalFormatting sqref="B434">
    <cfRule type="containsText" dxfId="1047" priority="1048" operator="containsText" text="Please fill your answer here.">
      <formula>NOT(ISERROR(SEARCH("Please fill your answer here.",B434)))</formula>
    </cfRule>
  </conditionalFormatting>
  <conditionalFormatting sqref="B440">
    <cfRule type="containsText" dxfId="1046" priority="1047" operator="containsText" text="Please fill your answer here.">
      <formula>NOT(ISERROR(SEARCH("Please fill your answer here.",B440)))</formula>
    </cfRule>
  </conditionalFormatting>
  <conditionalFormatting sqref="B446">
    <cfRule type="containsText" dxfId="1045" priority="1046" operator="containsText" text="Please fill your answer here.">
      <formula>NOT(ISERROR(SEARCH("Please fill your answer here.",B446)))</formula>
    </cfRule>
  </conditionalFormatting>
  <conditionalFormatting sqref="H418">
    <cfRule type="beginsWith" dxfId="1044" priority="1044" operator="beginsWith" text="Missing answer">
      <formula>LEFT(H418,LEN("Missing answer"))="Missing answer"</formula>
    </cfRule>
    <cfRule type="beginsWith" dxfId="1043" priority="1045" operator="beginsWith" text="1 answer only">
      <formula>LEFT(H418,LEN("1 answer only"))="1 answer only"</formula>
    </cfRule>
  </conditionalFormatting>
  <conditionalFormatting sqref="H418">
    <cfRule type="beginsWith" dxfId="1042" priority="1043" operator="beginsWith" text="This answer is missing">
      <formula>LEFT(H418,LEN("This answer is missing"))="This answer is missing"</formula>
    </cfRule>
  </conditionalFormatting>
  <conditionalFormatting sqref="H418">
    <cfRule type="beginsWith" dxfId="1041" priority="1042" operator="beginsWith" text="Missing answer">
      <formula>LEFT(H418,LEN("Missing answer"))="Missing answer"</formula>
    </cfRule>
  </conditionalFormatting>
  <conditionalFormatting sqref="H418">
    <cfRule type="beginsWith" dxfId="1040" priority="1041" operator="beginsWith" text="Missing answer">
      <formula>LEFT(H418,LEN("Missing answer"))="Missing answer"</formula>
    </cfRule>
  </conditionalFormatting>
  <conditionalFormatting sqref="H418">
    <cfRule type="beginsWith" dxfId="1039" priority="1040" operator="beginsWith" text="This answer is missing">
      <formula>LEFT(H418,LEN("This answer is missing"))="This answer is missing"</formula>
    </cfRule>
  </conditionalFormatting>
  <conditionalFormatting sqref="H424">
    <cfRule type="beginsWith" dxfId="1038" priority="1038" operator="beginsWith" text="Missing answer">
      <formula>LEFT(H424,LEN("Missing answer"))="Missing answer"</formula>
    </cfRule>
    <cfRule type="beginsWith" dxfId="1037" priority="1039" operator="beginsWith" text="1 answer only">
      <formula>LEFT(H424,LEN("1 answer only"))="1 answer only"</formula>
    </cfRule>
  </conditionalFormatting>
  <conditionalFormatting sqref="H424">
    <cfRule type="beginsWith" dxfId="1036" priority="1037" operator="beginsWith" text="This answer is missing">
      <formula>LEFT(H424,LEN("This answer is missing"))="This answer is missing"</formula>
    </cfRule>
  </conditionalFormatting>
  <conditionalFormatting sqref="H424">
    <cfRule type="beginsWith" dxfId="1035" priority="1036" operator="beginsWith" text="Missing answer">
      <formula>LEFT(H424,LEN("Missing answer"))="Missing answer"</formula>
    </cfRule>
  </conditionalFormatting>
  <conditionalFormatting sqref="H424">
    <cfRule type="beginsWith" dxfId="1034" priority="1035" operator="beginsWith" text="Missing answer">
      <formula>LEFT(H424,LEN("Missing answer"))="Missing answer"</formula>
    </cfRule>
  </conditionalFormatting>
  <conditionalFormatting sqref="H424">
    <cfRule type="beginsWith" dxfId="1033" priority="1034" operator="beginsWith" text="This answer is missing">
      <formula>LEFT(H424,LEN("This answer is missing"))="This answer is missing"</formula>
    </cfRule>
  </conditionalFormatting>
  <conditionalFormatting sqref="H430">
    <cfRule type="beginsWith" dxfId="1032" priority="1032" operator="beginsWith" text="Missing answer">
      <formula>LEFT(H430,LEN("Missing answer"))="Missing answer"</formula>
    </cfRule>
    <cfRule type="beginsWith" dxfId="1031" priority="1033" operator="beginsWith" text="1 answer only">
      <formula>LEFT(H430,LEN("1 answer only"))="1 answer only"</formula>
    </cfRule>
  </conditionalFormatting>
  <conditionalFormatting sqref="H430">
    <cfRule type="beginsWith" dxfId="1030" priority="1031" operator="beginsWith" text="This answer is missing">
      <formula>LEFT(H430,LEN("This answer is missing"))="This answer is missing"</formula>
    </cfRule>
  </conditionalFormatting>
  <conditionalFormatting sqref="H430">
    <cfRule type="beginsWith" dxfId="1029" priority="1030" operator="beginsWith" text="Missing answer">
      <formula>LEFT(H430,LEN("Missing answer"))="Missing answer"</formula>
    </cfRule>
  </conditionalFormatting>
  <conditionalFormatting sqref="H430">
    <cfRule type="beginsWith" dxfId="1028" priority="1029" operator="beginsWith" text="Missing answer">
      <formula>LEFT(H430,LEN("Missing answer"))="Missing answer"</formula>
    </cfRule>
  </conditionalFormatting>
  <conditionalFormatting sqref="H430">
    <cfRule type="beginsWith" dxfId="1027" priority="1028" operator="beginsWith" text="This answer is missing">
      <formula>LEFT(H430,LEN("This answer is missing"))="This answer is missing"</formula>
    </cfRule>
  </conditionalFormatting>
  <conditionalFormatting sqref="H436">
    <cfRule type="beginsWith" dxfId="1026" priority="1026" operator="beginsWith" text="Missing answer">
      <formula>LEFT(H436,LEN("Missing answer"))="Missing answer"</formula>
    </cfRule>
    <cfRule type="beginsWith" dxfId="1025" priority="1027" operator="beginsWith" text="1 answer only">
      <formula>LEFT(H436,LEN("1 answer only"))="1 answer only"</formula>
    </cfRule>
  </conditionalFormatting>
  <conditionalFormatting sqref="H436">
    <cfRule type="beginsWith" dxfId="1024" priority="1025" operator="beginsWith" text="This answer is missing">
      <formula>LEFT(H436,LEN("This answer is missing"))="This answer is missing"</formula>
    </cfRule>
  </conditionalFormatting>
  <conditionalFormatting sqref="H436">
    <cfRule type="beginsWith" dxfId="1023" priority="1024" operator="beginsWith" text="Missing answer">
      <formula>LEFT(H436,LEN("Missing answer"))="Missing answer"</formula>
    </cfRule>
  </conditionalFormatting>
  <conditionalFormatting sqref="H436">
    <cfRule type="beginsWith" dxfId="1022" priority="1023" operator="beginsWith" text="Missing answer">
      <formula>LEFT(H436,LEN("Missing answer"))="Missing answer"</formula>
    </cfRule>
  </conditionalFormatting>
  <conditionalFormatting sqref="H436">
    <cfRule type="beginsWith" dxfId="1021" priority="1022" operator="beginsWith" text="This answer is missing">
      <formula>LEFT(H436,LEN("This answer is missing"))="This answer is missing"</formula>
    </cfRule>
  </conditionalFormatting>
  <conditionalFormatting sqref="H442">
    <cfRule type="beginsWith" dxfId="1020" priority="1020" operator="beginsWith" text="Missing answer">
      <formula>LEFT(H442,LEN("Missing answer"))="Missing answer"</formula>
    </cfRule>
    <cfRule type="beginsWith" dxfId="1019" priority="1021" operator="beginsWith" text="1 answer only">
      <formula>LEFT(H442,LEN("1 answer only"))="1 answer only"</formula>
    </cfRule>
  </conditionalFormatting>
  <conditionalFormatting sqref="H442">
    <cfRule type="beginsWith" dxfId="1018" priority="1019" operator="beginsWith" text="This answer is missing">
      <formula>LEFT(H442,LEN("This answer is missing"))="This answer is missing"</formula>
    </cfRule>
  </conditionalFormatting>
  <conditionalFormatting sqref="H442">
    <cfRule type="beginsWith" dxfId="1017" priority="1018" operator="beginsWith" text="Missing answer">
      <formula>LEFT(H442,LEN("Missing answer"))="Missing answer"</formula>
    </cfRule>
  </conditionalFormatting>
  <conditionalFormatting sqref="H442">
    <cfRule type="beginsWith" dxfId="1016" priority="1017" operator="beginsWith" text="Missing answer">
      <formula>LEFT(H442,LEN("Missing answer"))="Missing answer"</formula>
    </cfRule>
  </conditionalFormatting>
  <conditionalFormatting sqref="H442">
    <cfRule type="beginsWith" dxfId="1015" priority="1016" operator="beginsWith" text="This answer is missing">
      <formula>LEFT(H442,LEN("This answer is missing"))="This answer is missing"</formula>
    </cfRule>
  </conditionalFormatting>
  <conditionalFormatting sqref="B453">
    <cfRule type="containsText" dxfId="1014" priority="1015" operator="containsText" text="Please fill your answer here.">
      <formula>NOT(ISERROR(SEARCH("Please fill your answer here.",B453)))</formula>
    </cfRule>
  </conditionalFormatting>
  <conditionalFormatting sqref="B459">
    <cfRule type="containsText" dxfId="1013" priority="1014" operator="containsText" text="Please fill your answer here.">
      <formula>NOT(ISERROR(SEARCH("Please fill your answer here.",B459)))</formula>
    </cfRule>
  </conditionalFormatting>
  <conditionalFormatting sqref="B471">
    <cfRule type="containsText" dxfId="1012" priority="1013" operator="containsText" text="Please fill your answer here.">
      <formula>NOT(ISERROR(SEARCH("Please fill your answer here.",B471)))</formula>
    </cfRule>
  </conditionalFormatting>
  <conditionalFormatting sqref="H449">
    <cfRule type="beginsWith" dxfId="1011" priority="1011" operator="beginsWith" text="Missing answer">
      <formula>LEFT(H449,LEN("Missing answer"))="Missing answer"</formula>
    </cfRule>
    <cfRule type="beginsWith" dxfId="1010" priority="1012" operator="beginsWith" text="1 answer only">
      <formula>LEFT(H449,LEN("1 answer only"))="1 answer only"</formula>
    </cfRule>
  </conditionalFormatting>
  <conditionalFormatting sqref="H449">
    <cfRule type="beginsWith" dxfId="1009" priority="1010" operator="beginsWith" text="This answer is missing">
      <formula>LEFT(H449,LEN("This answer is missing"))="This answer is missing"</formula>
    </cfRule>
  </conditionalFormatting>
  <conditionalFormatting sqref="H449">
    <cfRule type="beginsWith" dxfId="1008" priority="1009" operator="beginsWith" text="Missing answer">
      <formula>LEFT(H449,LEN("Missing answer"))="Missing answer"</formula>
    </cfRule>
  </conditionalFormatting>
  <conditionalFormatting sqref="H449">
    <cfRule type="beginsWith" dxfId="1007" priority="1008" operator="beginsWith" text="Missing answer">
      <formula>LEFT(H449,LEN("Missing answer"))="Missing answer"</formula>
    </cfRule>
  </conditionalFormatting>
  <conditionalFormatting sqref="H449">
    <cfRule type="beginsWith" dxfId="1006" priority="1007" operator="beginsWith" text="This answer is missing">
      <formula>LEFT(H449,LEN("This answer is missing"))="This answer is missing"</formula>
    </cfRule>
  </conditionalFormatting>
  <conditionalFormatting sqref="H455">
    <cfRule type="beginsWith" dxfId="1005" priority="1005" operator="beginsWith" text="Missing answer">
      <formula>LEFT(H455,LEN("Missing answer"))="Missing answer"</formula>
    </cfRule>
    <cfRule type="beginsWith" dxfId="1004" priority="1006" operator="beginsWith" text="1 answer only">
      <formula>LEFT(H455,LEN("1 answer only"))="1 answer only"</formula>
    </cfRule>
  </conditionalFormatting>
  <conditionalFormatting sqref="H455">
    <cfRule type="beginsWith" dxfId="1003" priority="1004" operator="beginsWith" text="This answer is missing">
      <formula>LEFT(H455,LEN("This answer is missing"))="This answer is missing"</formula>
    </cfRule>
  </conditionalFormatting>
  <conditionalFormatting sqref="H455">
    <cfRule type="beginsWith" dxfId="1002" priority="1003" operator="beginsWith" text="Missing answer">
      <formula>LEFT(H455,LEN("Missing answer"))="Missing answer"</formula>
    </cfRule>
  </conditionalFormatting>
  <conditionalFormatting sqref="H455">
    <cfRule type="beginsWith" dxfId="1001" priority="1002" operator="beginsWith" text="Missing answer">
      <formula>LEFT(H455,LEN("Missing answer"))="Missing answer"</formula>
    </cfRule>
  </conditionalFormatting>
  <conditionalFormatting sqref="H455">
    <cfRule type="beginsWith" dxfId="1000" priority="1001" operator="beginsWith" text="This answer is missing">
      <formula>LEFT(H455,LEN("This answer is missing"))="This answer is missing"</formula>
    </cfRule>
  </conditionalFormatting>
  <conditionalFormatting sqref="H461">
    <cfRule type="beginsWith" dxfId="999" priority="999" operator="beginsWith" text="Missing answer">
      <formula>LEFT(H461,LEN("Missing answer"))="Missing answer"</formula>
    </cfRule>
    <cfRule type="beginsWith" dxfId="998" priority="1000" operator="beginsWith" text="1 answer only">
      <formula>LEFT(H461,LEN("1 answer only"))="1 answer only"</formula>
    </cfRule>
  </conditionalFormatting>
  <conditionalFormatting sqref="H461">
    <cfRule type="beginsWith" dxfId="997" priority="998" operator="beginsWith" text="This answer is missing">
      <formula>LEFT(H461,LEN("This answer is missing"))="This answer is missing"</formula>
    </cfRule>
  </conditionalFormatting>
  <conditionalFormatting sqref="H461">
    <cfRule type="beginsWith" dxfId="996" priority="997" operator="beginsWith" text="Missing answer">
      <formula>LEFT(H461,LEN("Missing answer"))="Missing answer"</formula>
    </cfRule>
  </conditionalFormatting>
  <conditionalFormatting sqref="H461">
    <cfRule type="beginsWith" dxfId="995" priority="996" operator="beginsWith" text="Missing answer">
      <formula>LEFT(H461,LEN("Missing answer"))="Missing answer"</formula>
    </cfRule>
  </conditionalFormatting>
  <conditionalFormatting sqref="H461">
    <cfRule type="beginsWith" dxfId="994" priority="995" operator="beginsWith" text="This answer is missing">
      <formula>LEFT(H461,LEN("This answer is missing"))="This answer is missing"</formula>
    </cfRule>
  </conditionalFormatting>
  <conditionalFormatting sqref="H467">
    <cfRule type="beginsWith" dxfId="993" priority="993" operator="beginsWith" text="Missing answer">
      <formula>LEFT(H467,LEN("Missing answer"))="Missing answer"</formula>
    </cfRule>
    <cfRule type="beginsWith" dxfId="992" priority="994" operator="beginsWith" text="1 answer only">
      <formula>LEFT(H467,LEN("1 answer only"))="1 answer only"</formula>
    </cfRule>
  </conditionalFormatting>
  <conditionalFormatting sqref="H467">
    <cfRule type="beginsWith" dxfId="991" priority="992" operator="beginsWith" text="This answer is missing">
      <formula>LEFT(H467,LEN("This answer is missing"))="This answer is missing"</formula>
    </cfRule>
  </conditionalFormatting>
  <conditionalFormatting sqref="H467">
    <cfRule type="beginsWith" dxfId="990" priority="991" operator="beginsWith" text="Missing answer">
      <formula>LEFT(H467,LEN("Missing answer"))="Missing answer"</formula>
    </cfRule>
  </conditionalFormatting>
  <conditionalFormatting sqref="H467">
    <cfRule type="beginsWith" dxfId="989" priority="990" operator="beginsWith" text="Missing answer">
      <formula>LEFT(H467,LEN("Missing answer"))="Missing answer"</formula>
    </cfRule>
  </conditionalFormatting>
  <conditionalFormatting sqref="H467">
    <cfRule type="beginsWith" dxfId="988" priority="989" operator="beginsWith" text="This answer is missing">
      <formula>LEFT(H467,LEN("This answer is missing"))="This answer is missing"</formula>
    </cfRule>
  </conditionalFormatting>
  <conditionalFormatting sqref="B483">
    <cfRule type="containsText" dxfId="987" priority="988" operator="containsText" text="Please fill your answer here.">
      <formula>NOT(ISERROR(SEARCH("Please fill your answer here.",B483)))</formula>
    </cfRule>
  </conditionalFormatting>
  <conditionalFormatting sqref="B500">
    <cfRule type="containsText" dxfId="986" priority="987" operator="containsText" text="Please fill your answer here.">
      <formula>NOT(ISERROR(SEARCH("Please fill your answer here.",B500)))</formula>
    </cfRule>
  </conditionalFormatting>
  <conditionalFormatting sqref="B505">
    <cfRule type="containsText" dxfId="985" priority="986" operator="containsText" text="Please fill your answer here.">
      <formula>NOT(ISERROR(SEARCH("Please fill your answer here.",B505)))</formula>
    </cfRule>
  </conditionalFormatting>
  <conditionalFormatting sqref="B510">
    <cfRule type="containsText" dxfId="984" priority="985" operator="containsText" text="Please fill your answer here.">
      <formula>NOT(ISERROR(SEARCH("Please fill your answer here.",B510)))</formula>
    </cfRule>
  </conditionalFormatting>
  <conditionalFormatting sqref="B515">
    <cfRule type="containsText" dxfId="983" priority="984" operator="containsText" text="Please fill your answer here.">
      <formula>NOT(ISERROR(SEARCH("Please fill your answer here.",B515)))</formula>
    </cfRule>
  </conditionalFormatting>
  <conditionalFormatting sqref="B520">
    <cfRule type="containsText" dxfId="982" priority="983" operator="containsText" text="Please fill your answer here.">
      <formula>NOT(ISERROR(SEARCH("Please fill your answer here.",B520)))</formula>
    </cfRule>
  </conditionalFormatting>
  <conditionalFormatting sqref="B525">
    <cfRule type="containsText" dxfId="981" priority="982" operator="containsText" text="Please fill your answer here.">
      <formula>NOT(ISERROR(SEARCH("Please fill your answer here.",B525)))</formula>
    </cfRule>
  </conditionalFormatting>
  <conditionalFormatting sqref="B530">
    <cfRule type="containsText" dxfId="980" priority="981" operator="containsText" text="Please fill your answer here.">
      <formula>NOT(ISERROR(SEARCH("Please fill your answer here.",B530)))</formula>
    </cfRule>
  </conditionalFormatting>
  <conditionalFormatting sqref="B535">
    <cfRule type="containsText" dxfId="979" priority="980" operator="containsText" text="Please fill your answer here.">
      <formula>NOT(ISERROR(SEARCH("Please fill your answer here.",B535)))</formula>
    </cfRule>
  </conditionalFormatting>
  <conditionalFormatting sqref="B540">
    <cfRule type="containsText" dxfId="978" priority="979" operator="containsText" text="Please fill your answer here.">
      <formula>NOT(ISERROR(SEARCH("Please fill your answer here.",B540)))</formula>
    </cfRule>
  </conditionalFormatting>
  <conditionalFormatting sqref="B550">
    <cfRule type="containsText" dxfId="977" priority="978" operator="containsText" text="Please fill your answer here.">
      <formula>NOT(ISERROR(SEARCH("Please fill your answer here.",B550)))</formula>
    </cfRule>
  </conditionalFormatting>
  <conditionalFormatting sqref="B555">
    <cfRule type="containsText" dxfId="976" priority="977" operator="containsText" text="Please fill your answer here.">
      <formula>NOT(ISERROR(SEARCH("Please fill your answer here.",B555)))</formula>
    </cfRule>
  </conditionalFormatting>
  <conditionalFormatting sqref="B566">
    <cfRule type="containsText" dxfId="975" priority="976" operator="containsText" text="Please fill your answer here.">
      <formula>NOT(ISERROR(SEARCH("Please fill your answer here.",B566)))</formula>
    </cfRule>
  </conditionalFormatting>
  <conditionalFormatting sqref="B571">
    <cfRule type="containsText" dxfId="974" priority="975" operator="containsText" text="Please fill your answer here.">
      <formula>NOT(ISERROR(SEARCH("Please fill your answer here.",B571)))</formula>
    </cfRule>
  </conditionalFormatting>
  <conditionalFormatting sqref="B576">
    <cfRule type="containsText" dxfId="973" priority="974" operator="containsText" text="Please fill your answer here.">
      <formula>NOT(ISERROR(SEARCH("Please fill your answer here.",B576)))</formula>
    </cfRule>
  </conditionalFormatting>
  <conditionalFormatting sqref="B581">
    <cfRule type="containsText" dxfId="972" priority="973" operator="containsText" text="Please fill your answer here.">
      <formula>NOT(ISERROR(SEARCH("Please fill your answer here.",B581)))</formula>
    </cfRule>
  </conditionalFormatting>
  <conditionalFormatting sqref="B586">
    <cfRule type="containsText" dxfId="971" priority="972" operator="containsText" text="Please fill your answer here.">
      <formula>NOT(ISERROR(SEARCH("Please fill your answer here.",B586)))</formula>
    </cfRule>
  </conditionalFormatting>
  <conditionalFormatting sqref="B591">
    <cfRule type="containsText" dxfId="970" priority="971" operator="containsText" text="Please fill your answer here.">
      <formula>NOT(ISERROR(SEARCH("Please fill your answer here.",B591)))</formula>
    </cfRule>
  </conditionalFormatting>
  <conditionalFormatting sqref="B597">
    <cfRule type="containsText" dxfId="969" priority="970" operator="containsText" text="Please fill your answer here.">
      <formula>NOT(ISERROR(SEARCH("Please fill your answer here.",B597)))</formula>
    </cfRule>
  </conditionalFormatting>
  <conditionalFormatting sqref="H630">
    <cfRule type="beginsWith" dxfId="968" priority="968" operator="beginsWith" text="Missing answer">
      <formula>LEFT(H630,LEN("Missing answer"))="Missing answer"</formula>
    </cfRule>
    <cfRule type="beginsWith" dxfId="967" priority="969" operator="beginsWith" text="1 answer only">
      <formula>LEFT(H630,LEN("1 answer only"))="1 answer only"</formula>
    </cfRule>
  </conditionalFormatting>
  <conditionalFormatting sqref="H630">
    <cfRule type="beginsWith" dxfId="966" priority="967" operator="beginsWith" text="Oeps too many">
      <formula>LEFT(H630,LEN("Oeps too many"))="Oeps too many"</formula>
    </cfRule>
  </conditionalFormatting>
  <conditionalFormatting sqref="H630">
    <cfRule type="beginsWith" dxfId="965" priority="966" operator="beginsWith" text="Missing answer">
      <formula>LEFT(H630,LEN("Missing answer"))="Missing answer"</formula>
    </cfRule>
  </conditionalFormatting>
  <conditionalFormatting sqref="H630">
    <cfRule type="beginsWith" dxfId="964" priority="964" operator="beginsWith" text="Missing answer">
      <formula>LEFT(H630,LEN("Missing answer"))="Missing answer"</formula>
    </cfRule>
  </conditionalFormatting>
  <conditionalFormatting sqref="H630">
    <cfRule type="beginsWith" dxfId="963" priority="965" operator="beginsWith" text="Oeps too many">
      <formula>LEFT(H630,LEN("Oeps too many"))="Oeps too many"</formula>
    </cfRule>
  </conditionalFormatting>
  <conditionalFormatting sqref="H630">
    <cfRule type="beginsWith" dxfId="962" priority="963" operator="beginsWith" text="Oeps too many">
      <formula>LEFT(H630,LEN("Oeps too many"))="Oeps too many"</formula>
    </cfRule>
  </conditionalFormatting>
  <conditionalFormatting sqref="H630">
    <cfRule type="beginsWith" dxfId="961" priority="962" operator="beginsWith" text="Missing answer">
      <formula>LEFT(H630,LEN("Missing answer"))="Missing answer"</formula>
    </cfRule>
  </conditionalFormatting>
  <conditionalFormatting sqref="H635">
    <cfRule type="beginsWith" dxfId="960" priority="960" operator="beginsWith" text="Missing answer">
      <formula>LEFT(H635,LEN("Missing answer"))="Missing answer"</formula>
    </cfRule>
    <cfRule type="beginsWith" dxfId="959" priority="961" operator="beginsWith" text="1 answer only">
      <formula>LEFT(H635,LEN("1 answer only"))="1 answer only"</formula>
    </cfRule>
  </conditionalFormatting>
  <conditionalFormatting sqref="H635">
    <cfRule type="beginsWith" dxfId="958" priority="959" operator="beginsWith" text="Oeps too many">
      <formula>LEFT(H635,LEN("Oeps too many"))="Oeps too many"</formula>
    </cfRule>
  </conditionalFormatting>
  <conditionalFormatting sqref="H635">
    <cfRule type="beginsWith" dxfId="957" priority="958" operator="beginsWith" text="Missing answer">
      <formula>LEFT(H635,LEN("Missing answer"))="Missing answer"</formula>
    </cfRule>
  </conditionalFormatting>
  <conditionalFormatting sqref="H635">
    <cfRule type="beginsWith" dxfId="956" priority="956" operator="beginsWith" text="Missing answer">
      <formula>LEFT(H635,LEN("Missing answer"))="Missing answer"</formula>
    </cfRule>
  </conditionalFormatting>
  <conditionalFormatting sqref="H635">
    <cfRule type="beginsWith" dxfId="955" priority="957" operator="beginsWith" text="Oeps too many">
      <formula>LEFT(H635,LEN("Oeps too many"))="Oeps too many"</formula>
    </cfRule>
  </conditionalFormatting>
  <conditionalFormatting sqref="H635">
    <cfRule type="beginsWith" dxfId="954" priority="955" operator="beginsWith" text="Oeps too many">
      <formula>LEFT(H635,LEN("Oeps too many"))="Oeps too many"</formula>
    </cfRule>
  </conditionalFormatting>
  <conditionalFormatting sqref="H635">
    <cfRule type="beginsWith" dxfId="953" priority="954" operator="beginsWith" text="Missing answer">
      <formula>LEFT(H635,LEN("Missing answer"))="Missing answer"</formula>
    </cfRule>
  </conditionalFormatting>
  <conditionalFormatting sqref="H268">
    <cfRule type="beginsWith" dxfId="952" priority="953" operator="beginsWith" text="Oeps too many">
      <formula>LEFT(H268,LEN("Oeps too many"))="Oeps too many"</formula>
    </cfRule>
  </conditionalFormatting>
  <conditionalFormatting sqref="H268">
    <cfRule type="beginsWith" dxfId="951" priority="952" operator="beginsWith" text="Missing answer">
      <formula>LEFT(H268,LEN("Missing answer"))="Missing answer"</formula>
    </cfRule>
  </conditionalFormatting>
  <conditionalFormatting sqref="H268">
    <cfRule type="beginsWith" dxfId="950" priority="950" operator="beginsWith" text="Missing answer">
      <formula>LEFT(H268,LEN("Missing answer"))="Missing answer"</formula>
    </cfRule>
    <cfRule type="beginsWith" dxfId="949" priority="951" operator="beginsWith" text="1 answer only">
      <formula>LEFT(H268,LEN("1 answer only"))="1 answer only"</formula>
    </cfRule>
  </conditionalFormatting>
  <conditionalFormatting sqref="H292">
    <cfRule type="beginsWith" dxfId="948" priority="949" operator="beginsWith" text="Oeps too many">
      <formula>LEFT(H292,LEN("Oeps too many"))="Oeps too many"</formula>
    </cfRule>
  </conditionalFormatting>
  <conditionalFormatting sqref="H292">
    <cfRule type="beginsWith" dxfId="947" priority="948" operator="beginsWith" text="Missing answer">
      <formula>LEFT(H292,LEN("Missing answer"))="Missing answer"</formula>
    </cfRule>
  </conditionalFormatting>
  <conditionalFormatting sqref="H292">
    <cfRule type="beginsWith" dxfId="946" priority="946" operator="beginsWith" text="Missing answer">
      <formula>LEFT(H292,LEN("Missing answer"))="Missing answer"</formula>
    </cfRule>
    <cfRule type="beginsWith" dxfId="945" priority="947" operator="beginsWith" text="1 answer only">
      <formula>LEFT(H292,LEN("1 answer only"))="1 answer only"</formula>
    </cfRule>
  </conditionalFormatting>
  <conditionalFormatting sqref="H298">
    <cfRule type="beginsWith" dxfId="944" priority="945" operator="beginsWith" text="Oeps too many">
      <formula>LEFT(H298,LEN("Oeps too many"))="Oeps too many"</formula>
    </cfRule>
  </conditionalFormatting>
  <conditionalFormatting sqref="H298">
    <cfRule type="beginsWith" dxfId="943" priority="944" operator="beginsWith" text="Missing answer">
      <formula>LEFT(H298,LEN("Missing answer"))="Missing answer"</formula>
    </cfRule>
  </conditionalFormatting>
  <conditionalFormatting sqref="H298">
    <cfRule type="beginsWith" dxfId="942" priority="942" operator="beginsWith" text="Missing answer">
      <formula>LEFT(H298,LEN("Missing answer"))="Missing answer"</formula>
    </cfRule>
    <cfRule type="beginsWith" dxfId="941" priority="943" operator="beginsWith" text="1 answer only">
      <formula>LEFT(H298,LEN("1 answer only"))="1 answer only"</formula>
    </cfRule>
  </conditionalFormatting>
  <conditionalFormatting sqref="H303">
    <cfRule type="beginsWith" dxfId="940" priority="941" operator="beginsWith" text="Oeps too many">
      <formula>LEFT(H303,LEN("Oeps too many"))="Oeps too many"</formula>
    </cfRule>
  </conditionalFormatting>
  <conditionalFormatting sqref="H303">
    <cfRule type="beginsWith" dxfId="939" priority="940" operator="beginsWith" text="Missing answer">
      <formula>LEFT(H303,LEN("Missing answer"))="Missing answer"</formula>
    </cfRule>
  </conditionalFormatting>
  <conditionalFormatting sqref="H303">
    <cfRule type="beginsWith" dxfId="938" priority="938" operator="beginsWith" text="Missing answer">
      <formula>LEFT(H303,LEN("Missing answer"))="Missing answer"</formula>
    </cfRule>
    <cfRule type="beginsWith" dxfId="937" priority="939" operator="beginsWith" text="1 answer only">
      <formula>LEFT(H303,LEN("1 answer only"))="1 answer only"</formula>
    </cfRule>
  </conditionalFormatting>
  <conditionalFormatting sqref="H480">
    <cfRule type="beginsWith" dxfId="936" priority="937" operator="beginsWith" text="Oeps too many">
      <formula>LEFT(H480,LEN("Oeps too many"))="Oeps too many"</formula>
    </cfRule>
  </conditionalFormatting>
  <conditionalFormatting sqref="H480">
    <cfRule type="beginsWith" dxfId="935" priority="936" operator="beginsWith" text="Missing answer">
      <formula>LEFT(H480,LEN("Missing answer"))="Missing answer"</formula>
    </cfRule>
  </conditionalFormatting>
  <conditionalFormatting sqref="H480">
    <cfRule type="beginsWith" dxfId="934" priority="934" operator="beginsWith" text="Missing answer">
      <formula>LEFT(H480,LEN("Missing answer"))="Missing answer"</formula>
    </cfRule>
    <cfRule type="beginsWith" dxfId="933" priority="935" operator="beginsWith" text="1 answer only">
      <formula>LEFT(H480,LEN("1 answer only"))="1 answer only"</formula>
    </cfRule>
  </conditionalFormatting>
  <conditionalFormatting sqref="H485">
    <cfRule type="beginsWith" dxfId="932" priority="933" operator="beginsWith" text="Oeps too many">
      <formula>LEFT(H485,LEN("Oeps too many"))="Oeps too many"</formula>
    </cfRule>
  </conditionalFormatting>
  <conditionalFormatting sqref="H485">
    <cfRule type="beginsWith" dxfId="931" priority="932" operator="beginsWith" text="Missing answer">
      <formula>LEFT(H485,LEN("Missing answer"))="Missing answer"</formula>
    </cfRule>
  </conditionalFormatting>
  <conditionalFormatting sqref="H485">
    <cfRule type="beginsWith" dxfId="930" priority="930" operator="beginsWith" text="Missing answer">
      <formula>LEFT(H485,LEN("Missing answer"))="Missing answer"</formula>
    </cfRule>
    <cfRule type="beginsWith" dxfId="929" priority="931" operator="beginsWith" text="1 answer only">
      <formula>LEFT(H485,LEN("1 answer only"))="1 answer only"</formula>
    </cfRule>
  </conditionalFormatting>
  <conditionalFormatting sqref="H488">
    <cfRule type="beginsWith" dxfId="928" priority="929" operator="beginsWith" text="Oeps too many">
      <formula>LEFT(H488,LEN("Oeps too many"))="Oeps too many"</formula>
    </cfRule>
  </conditionalFormatting>
  <conditionalFormatting sqref="H488">
    <cfRule type="beginsWith" dxfId="927" priority="928" operator="beginsWith" text="Missing answer">
      <formula>LEFT(H488,LEN("Missing answer"))="Missing answer"</formula>
    </cfRule>
  </conditionalFormatting>
  <conditionalFormatting sqref="H488">
    <cfRule type="beginsWith" dxfId="926" priority="926" operator="beginsWith" text="Missing answer">
      <formula>LEFT(H488,LEN("Missing answer"))="Missing answer"</formula>
    </cfRule>
    <cfRule type="beginsWith" dxfId="925" priority="927" operator="beginsWith" text="1 answer only">
      <formula>LEFT(H488,LEN("1 answer only"))="1 answer only"</formula>
    </cfRule>
  </conditionalFormatting>
  <conditionalFormatting sqref="H491">
    <cfRule type="beginsWith" dxfId="924" priority="925" operator="beginsWith" text="Oeps too many">
      <formula>LEFT(H491,LEN("Oeps too many"))="Oeps too many"</formula>
    </cfRule>
  </conditionalFormatting>
  <conditionalFormatting sqref="H491">
    <cfRule type="beginsWith" dxfId="923" priority="924" operator="beginsWith" text="Missing answer">
      <formula>LEFT(H491,LEN("Missing answer"))="Missing answer"</formula>
    </cfRule>
  </conditionalFormatting>
  <conditionalFormatting sqref="H491">
    <cfRule type="beginsWith" dxfId="922" priority="922" operator="beginsWith" text="Missing answer">
      <formula>LEFT(H491,LEN("Missing answer"))="Missing answer"</formula>
    </cfRule>
    <cfRule type="beginsWith" dxfId="921" priority="923" operator="beginsWith" text="1 answer only">
      <formula>LEFT(H491,LEN("1 answer only"))="1 answer only"</formula>
    </cfRule>
  </conditionalFormatting>
  <conditionalFormatting sqref="H494">
    <cfRule type="beginsWith" dxfId="920" priority="921" operator="beginsWith" text="Oeps too many">
      <formula>LEFT(H494,LEN("Oeps too many"))="Oeps too many"</formula>
    </cfRule>
  </conditionalFormatting>
  <conditionalFormatting sqref="H494">
    <cfRule type="beginsWith" dxfId="919" priority="920" operator="beginsWith" text="Missing answer">
      <formula>LEFT(H494,LEN("Missing answer"))="Missing answer"</formula>
    </cfRule>
  </conditionalFormatting>
  <conditionalFormatting sqref="H494">
    <cfRule type="beginsWith" dxfId="918" priority="918" operator="beginsWith" text="Missing answer">
      <formula>LEFT(H494,LEN("Missing answer"))="Missing answer"</formula>
    </cfRule>
    <cfRule type="beginsWith" dxfId="917" priority="919" operator="beginsWith" text="1 answer only">
      <formula>LEFT(H494,LEN("1 answer only"))="1 answer only"</formula>
    </cfRule>
  </conditionalFormatting>
  <conditionalFormatting sqref="H497">
    <cfRule type="beginsWith" dxfId="916" priority="917" operator="beginsWith" text="Oeps too many">
      <formula>LEFT(H497,LEN("Oeps too many"))="Oeps too many"</formula>
    </cfRule>
  </conditionalFormatting>
  <conditionalFormatting sqref="H497">
    <cfRule type="beginsWith" dxfId="915" priority="916" operator="beginsWith" text="Missing answer">
      <formula>LEFT(H497,LEN("Missing answer"))="Missing answer"</formula>
    </cfRule>
  </conditionalFormatting>
  <conditionalFormatting sqref="H497">
    <cfRule type="beginsWith" dxfId="914" priority="914" operator="beginsWith" text="Missing answer">
      <formula>LEFT(H497,LEN("Missing answer"))="Missing answer"</formula>
    </cfRule>
    <cfRule type="beginsWith" dxfId="913" priority="915" operator="beginsWith" text="1 answer only">
      <formula>LEFT(H497,LEN("1 answer only"))="1 answer only"</formula>
    </cfRule>
  </conditionalFormatting>
  <conditionalFormatting sqref="H502">
    <cfRule type="beginsWith" dxfId="912" priority="913" operator="beginsWith" text="Oeps too many">
      <formula>LEFT(H502,LEN("Oeps too many"))="Oeps too many"</formula>
    </cfRule>
  </conditionalFormatting>
  <conditionalFormatting sqref="H502">
    <cfRule type="beginsWith" dxfId="911" priority="912" operator="beginsWith" text="Missing answer">
      <formula>LEFT(H502,LEN("Missing answer"))="Missing answer"</formula>
    </cfRule>
  </conditionalFormatting>
  <conditionalFormatting sqref="H502">
    <cfRule type="beginsWith" dxfId="910" priority="910" operator="beginsWith" text="Missing answer">
      <formula>LEFT(H502,LEN("Missing answer"))="Missing answer"</formula>
    </cfRule>
    <cfRule type="beginsWith" dxfId="909" priority="911" operator="beginsWith" text="1 answer only">
      <formula>LEFT(H502,LEN("1 answer only"))="1 answer only"</formula>
    </cfRule>
  </conditionalFormatting>
  <conditionalFormatting sqref="H507">
    <cfRule type="beginsWith" dxfId="908" priority="909" operator="beginsWith" text="Oeps too many">
      <formula>LEFT(H507,LEN("Oeps too many"))="Oeps too many"</formula>
    </cfRule>
  </conditionalFormatting>
  <conditionalFormatting sqref="H507">
    <cfRule type="beginsWith" dxfId="907" priority="908" operator="beginsWith" text="Missing answer">
      <formula>LEFT(H507,LEN("Missing answer"))="Missing answer"</formula>
    </cfRule>
  </conditionalFormatting>
  <conditionalFormatting sqref="H507">
    <cfRule type="beginsWith" dxfId="906" priority="906" operator="beginsWith" text="Missing answer">
      <formula>LEFT(H507,LEN("Missing answer"))="Missing answer"</formula>
    </cfRule>
    <cfRule type="beginsWith" dxfId="905" priority="907" operator="beginsWith" text="1 answer only">
      <formula>LEFT(H507,LEN("1 answer only"))="1 answer only"</formula>
    </cfRule>
  </conditionalFormatting>
  <conditionalFormatting sqref="H512">
    <cfRule type="beginsWith" dxfId="904" priority="905" operator="beginsWith" text="Oeps too many">
      <formula>LEFT(H512,LEN("Oeps too many"))="Oeps too many"</formula>
    </cfRule>
  </conditionalFormatting>
  <conditionalFormatting sqref="H512">
    <cfRule type="beginsWith" dxfId="903" priority="904" operator="beginsWith" text="Missing answer">
      <formula>LEFT(H512,LEN("Missing answer"))="Missing answer"</formula>
    </cfRule>
  </conditionalFormatting>
  <conditionalFormatting sqref="H512">
    <cfRule type="beginsWith" dxfId="902" priority="902" operator="beginsWith" text="Missing answer">
      <formula>LEFT(H512,LEN("Missing answer"))="Missing answer"</formula>
    </cfRule>
    <cfRule type="beginsWith" dxfId="901" priority="903" operator="beginsWith" text="1 answer only">
      <formula>LEFT(H512,LEN("1 answer only"))="1 answer only"</formula>
    </cfRule>
  </conditionalFormatting>
  <conditionalFormatting sqref="H517">
    <cfRule type="beginsWith" dxfId="900" priority="901" operator="beginsWith" text="Oeps too many">
      <formula>LEFT(H517,LEN("Oeps too many"))="Oeps too many"</formula>
    </cfRule>
  </conditionalFormatting>
  <conditionalFormatting sqref="H517">
    <cfRule type="beginsWith" dxfId="899" priority="900" operator="beginsWith" text="Missing answer">
      <formula>LEFT(H517,LEN("Missing answer"))="Missing answer"</formula>
    </cfRule>
  </conditionalFormatting>
  <conditionalFormatting sqref="H517">
    <cfRule type="beginsWith" dxfId="898" priority="898" operator="beginsWith" text="Missing answer">
      <formula>LEFT(H517,LEN("Missing answer"))="Missing answer"</formula>
    </cfRule>
    <cfRule type="beginsWith" dxfId="897" priority="899" operator="beginsWith" text="1 answer only">
      <formula>LEFT(H517,LEN("1 answer only"))="1 answer only"</formula>
    </cfRule>
  </conditionalFormatting>
  <conditionalFormatting sqref="H522">
    <cfRule type="beginsWith" dxfId="896" priority="897" operator="beginsWith" text="Oeps too many">
      <formula>LEFT(H522,LEN("Oeps too many"))="Oeps too many"</formula>
    </cfRule>
  </conditionalFormatting>
  <conditionalFormatting sqref="H522">
    <cfRule type="beginsWith" dxfId="895" priority="896" operator="beginsWith" text="Missing answer">
      <formula>LEFT(H522,LEN("Missing answer"))="Missing answer"</formula>
    </cfRule>
  </conditionalFormatting>
  <conditionalFormatting sqref="H522">
    <cfRule type="beginsWith" dxfId="894" priority="894" operator="beginsWith" text="Missing answer">
      <formula>LEFT(H522,LEN("Missing answer"))="Missing answer"</formula>
    </cfRule>
    <cfRule type="beginsWith" dxfId="893" priority="895" operator="beginsWith" text="1 answer only">
      <formula>LEFT(H522,LEN("1 answer only"))="1 answer only"</formula>
    </cfRule>
  </conditionalFormatting>
  <conditionalFormatting sqref="H527">
    <cfRule type="beginsWith" dxfId="892" priority="893" operator="beginsWith" text="Oeps too many">
      <formula>LEFT(H527,LEN("Oeps too many"))="Oeps too many"</formula>
    </cfRule>
  </conditionalFormatting>
  <conditionalFormatting sqref="H527">
    <cfRule type="beginsWith" dxfId="891" priority="892" operator="beginsWith" text="Missing answer">
      <formula>LEFT(H527,LEN("Missing answer"))="Missing answer"</formula>
    </cfRule>
  </conditionalFormatting>
  <conditionalFormatting sqref="H527">
    <cfRule type="beginsWith" dxfId="890" priority="890" operator="beginsWith" text="Missing answer">
      <formula>LEFT(H527,LEN("Missing answer"))="Missing answer"</formula>
    </cfRule>
    <cfRule type="beginsWith" dxfId="889" priority="891" operator="beginsWith" text="1 answer only">
      <formula>LEFT(H527,LEN("1 answer only"))="1 answer only"</formula>
    </cfRule>
  </conditionalFormatting>
  <conditionalFormatting sqref="H532">
    <cfRule type="beginsWith" dxfId="888" priority="889" operator="beginsWith" text="Oeps too many">
      <formula>LEFT(H532,LEN("Oeps too many"))="Oeps too many"</formula>
    </cfRule>
  </conditionalFormatting>
  <conditionalFormatting sqref="H532">
    <cfRule type="beginsWith" dxfId="887" priority="888" operator="beginsWith" text="Missing answer">
      <formula>LEFT(H532,LEN("Missing answer"))="Missing answer"</formula>
    </cfRule>
  </conditionalFormatting>
  <conditionalFormatting sqref="H532">
    <cfRule type="beginsWith" dxfId="886" priority="886" operator="beginsWith" text="Missing answer">
      <formula>LEFT(H532,LEN("Missing answer"))="Missing answer"</formula>
    </cfRule>
    <cfRule type="beginsWith" dxfId="885" priority="887" operator="beginsWith" text="1 answer only">
      <formula>LEFT(H532,LEN("1 answer only"))="1 answer only"</formula>
    </cfRule>
  </conditionalFormatting>
  <conditionalFormatting sqref="H537">
    <cfRule type="beginsWith" dxfId="884" priority="885" operator="beginsWith" text="Oeps too many">
      <formula>LEFT(H537,LEN("Oeps too many"))="Oeps too many"</formula>
    </cfRule>
  </conditionalFormatting>
  <conditionalFormatting sqref="H537">
    <cfRule type="beginsWith" dxfId="883" priority="884" operator="beginsWith" text="Missing answer">
      <formula>LEFT(H537,LEN("Missing answer"))="Missing answer"</formula>
    </cfRule>
  </conditionalFormatting>
  <conditionalFormatting sqref="H537">
    <cfRule type="beginsWith" dxfId="882" priority="882" operator="beginsWith" text="Missing answer">
      <formula>LEFT(H537,LEN("Missing answer"))="Missing answer"</formula>
    </cfRule>
    <cfRule type="beginsWith" dxfId="881" priority="883" operator="beginsWith" text="1 answer only">
      <formula>LEFT(H537,LEN("1 answer only"))="1 answer only"</formula>
    </cfRule>
  </conditionalFormatting>
  <conditionalFormatting sqref="H547">
    <cfRule type="beginsWith" dxfId="880" priority="881" operator="beginsWith" text="Oeps too many">
      <formula>LEFT(H547,LEN("Oeps too many"))="Oeps too many"</formula>
    </cfRule>
  </conditionalFormatting>
  <conditionalFormatting sqref="H547">
    <cfRule type="beginsWith" dxfId="879" priority="880" operator="beginsWith" text="Missing answer">
      <formula>LEFT(H547,LEN("Missing answer"))="Missing answer"</formula>
    </cfRule>
  </conditionalFormatting>
  <conditionalFormatting sqref="H547">
    <cfRule type="beginsWith" dxfId="878" priority="878" operator="beginsWith" text="Missing answer">
      <formula>LEFT(H547,LEN("Missing answer"))="Missing answer"</formula>
    </cfRule>
    <cfRule type="beginsWith" dxfId="877" priority="879" operator="beginsWith" text="1 answer only">
      <formula>LEFT(H547,LEN("1 answer only"))="1 answer only"</formula>
    </cfRule>
  </conditionalFormatting>
  <conditionalFormatting sqref="H552">
    <cfRule type="beginsWith" dxfId="876" priority="877" operator="beginsWith" text="Oeps too many">
      <formula>LEFT(H552,LEN("Oeps too many"))="Oeps too many"</formula>
    </cfRule>
  </conditionalFormatting>
  <conditionalFormatting sqref="H552">
    <cfRule type="beginsWith" dxfId="875" priority="876" operator="beginsWith" text="Missing answer">
      <formula>LEFT(H552,LEN("Missing answer"))="Missing answer"</formula>
    </cfRule>
  </conditionalFormatting>
  <conditionalFormatting sqref="H552">
    <cfRule type="beginsWith" dxfId="874" priority="874" operator="beginsWith" text="Missing answer">
      <formula>LEFT(H552,LEN("Missing answer"))="Missing answer"</formula>
    </cfRule>
    <cfRule type="beginsWith" dxfId="873" priority="875" operator="beginsWith" text="1 answer only">
      <formula>LEFT(H552,LEN("1 answer only"))="1 answer only"</formula>
    </cfRule>
  </conditionalFormatting>
  <conditionalFormatting sqref="H563">
    <cfRule type="beginsWith" dxfId="872" priority="873" operator="beginsWith" text="Oeps too many">
      <formula>LEFT(H563,LEN("Oeps too many"))="Oeps too many"</formula>
    </cfRule>
  </conditionalFormatting>
  <conditionalFormatting sqref="H563">
    <cfRule type="beginsWith" dxfId="871" priority="872" operator="beginsWith" text="Missing answer">
      <formula>LEFT(H563,LEN("Missing answer"))="Missing answer"</formula>
    </cfRule>
  </conditionalFormatting>
  <conditionalFormatting sqref="H563">
    <cfRule type="beginsWith" dxfId="870" priority="870" operator="beginsWith" text="Missing answer">
      <formula>LEFT(H563,LEN("Missing answer"))="Missing answer"</formula>
    </cfRule>
    <cfRule type="beginsWith" dxfId="869" priority="871" operator="beginsWith" text="1 answer only">
      <formula>LEFT(H563,LEN("1 answer only"))="1 answer only"</formula>
    </cfRule>
  </conditionalFormatting>
  <conditionalFormatting sqref="H568">
    <cfRule type="beginsWith" dxfId="868" priority="869" operator="beginsWith" text="Oeps too many">
      <formula>LEFT(H568,LEN("Oeps too many"))="Oeps too many"</formula>
    </cfRule>
  </conditionalFormatting>
  <conditionalFormatting sqref="H568">
    <cfRule type="beginsWith" dxfId="867" priority="868" operator="beginsWith" text="Missing answer">
      <formula>LEFT(H568,LEN("Missing answer"))="Missing answer"</formula>
    </cfRule>
  </conditionalFormatting>
  <conditionalFormatting sqref="H568">
    <cfRule type="beginsWith" dxfId="866" priority="866" operator="beginsWith" text="Missing answer">
      <formula>LEFT(H568,LEN("Missing answer"))="Missing answer"</formula>
    </cfRule>
    <cfRule type="beginsWith" dxfId="865" priority="867" operator="beginsWith" text="1 answer only">
      <formula>LEFT(H568,LEN("1 answer only"))="1 answer only"</formula>
    </cfRule>
  </conditionalFormatting>
  <conditionalFormatting sqref="H573">
    <cfRule type="beginsWith" dxfId="864" priority="865" operator="beginsWith" text="Oeps too many">
      <formula>LEFT(H573,LEN("Oeps too many"))="Oeps too many"</formula>
    </cfRule>
  </conditionalFormatting>
  <conditionalFormatting sqref="H573">
    <cfRule type="beginsWith" dxfId="863" priority="864" operator="beginsWith" text="Missing answer">
      <formula>LEFT(H573,LEN("Missing answer"))="Missing answer"</formula>
    </cfRule>
  </conditionalFormatting>
  <conditionalFormatting sqref="H573">
    <cfRule type="beginsWith" dxfId="862" priority="862" operator="beginsWith" text="Missing answer">
      <formula>LEFT(H573,LEN("Missing answer"))="Missing answer"</formula>
    </cfRule>
    <cfRule type="beginsWith" dxfId="861" priority="863" operator="beginsWith" text="1 answer only">
      <formula>LEFT(H573,LEN("1 answer only"))="1 answer only"</formula>
    </cfRule>
  </conditionalFormatting>
  <conditionalFormatting sqref="H578">
    <cfRule type="beginsWith" dxfId="860" priority="861" operator="beginsWith" text="Oeps too many">
      <formula>LEFT(H578,LEN("Oeps too many"))="Oeps too many"</formula>
    </cfRule>
  </conditionalFormatting>
  <conditionalFormatting sqref="H578">
    <cfRule type="beginsWith" dxfId="859" priority="860" operator="beginsWith" text="Missing answer">
      <formula>LEFT(H578,LEN("Missing answer"))="Missing answer"</formula>
    </cfRule>
  </conditionalFormatting>
  <conditionalFormatting sqref="H578">
    <cfRule type="beginsWith" dxfId="858" priority="858" operator="beginsWith" text="Missing answer">
      <formula>LEFT(H578,LEN("Missing answer"))="Missing answer"</formula>
    </cfRule>
    <cfRule type="beginsWith" dxfId="857" priority="859" operator="beginsWith" text="1 answer only">
      <formula>LEFT(H578,LEN("1 answer only"))="1 answer only"</formula>
    </cfRule>
  </conditionalFormatting>
  <conditionalFormatting sqref="H583">
    <cfRule type="beginsWith" dxfId="856" priority="857" operator="beginsWith" text="Oeps too many">
      <formula>LEFT(H583,LEN("Oeps too many"))="Oeps too many"</formula>
    </cfRule>
  </conditionalFormatting>
  <conditionalFormatting sqref="H583">
    <cfRule type="beginsWith" dxfId="855" priority="856" operator="beginsWith" text="Missing answer">
      <formula>LEFT(H583,LEN("Missing answer"))="Missing answer"</formula>
    </cfRule>
  </conditionalFormatting>
  <conditionalFormatting sqref="H583">
    <cfRule type="beginsWith" dxfId="854" priority="854" operator="beginsWith" text="Missing answer">
      <formula>LEFT(H583,LEN("Missing answer"))="Missing answer"</formula>
    </cfRule>
    <cfRule type="beginsWith" dxfId="853" priority="855" operator="beginsWith" text="1 answer only">
      <formula>LEFT(H583,LEN("1 answer only"))="1 answer only"</formula>
    </cfRule>
  </conditionalFormatting>
  <conditionalFormatting sqref="H588">
    <cfRule type="beginsWith" dxfId="852" priority="853" operator="beginsWith" text="Oeps too many">
      <formula>LEFT(H588,LEN("Oeps too many"))="Oeps too many"</formula>
    </cfRule>
  </conditionalFormatting>
  <conditionalFormatting sqref="H588">
    <cfRule type="beginsWith" dxfId="851" priority="852" operator="beginsWith" text="Missing answer">
      <formula>LEFT(H588,LEN("Missing answer"))="Missing answer"</formula>
    </cfRule>
  </conditionalFormatting>
  <conditionalFormatting sqref="H588">
    <cfRule type="beginsWith" dxfId="850" priority="850" operator="beginsWith" text="Missing answer">
      <formula>LEFT(H588,LEN("Missing answer"))="Missing answer"</formula>
    </cfRule>
    <cfRule type="beginsWith" dxfId="849" priority="851" operator="beginsWith" text="1 answer only">
      <formula>LEFT(H588,LEN("1 answer only"))="1 answer only"</formula>
    </cfRule>
  </conditionalFormatting>
  <conditionalFormatting sqref="H593">
    <cfRule type="beginsWith" dxfId="848" priority="849" operator="beginsWith" text="Oeps too many">
      <formula>LEFT(H593,LEN("Oeps too many"))="Oeps too many"</formula>
    </cfRule>
  </conditionalFormatting>
  <conditionalFormatting sqref="H593">
    <cfRule type="beginsWith" dxfId="847" priority="848" operator="beginsWith" text="Missing answer">
      <formula>LEFT(H593,LEN("Missing answer"))="Missing answer"</formula>
    </cfRule>
  </conditionalFormatting>
  <conditionalFormatting sqref="H593">
    <cfRule type="beginsWith" dxfId="846" priority="846" operator="beginsWith" text="Missing answer">
      <formula>LEFT(H593,LEN("Missing answer"))="Missing answer"</formula>
    </cfRule>
    <cfRule type="beginsWith" dxfId="845" priority="847" operator="beginsWith" text="1 answer only">
      <formula>LEFT(H593,LEN("1 answer only"))="1 answer only"</formula>
    </cfRule>
  </conditionalFormatting>
  <conditionalFormatting sqref="H600">
    <cfRule type="beginsWith" dxfId="844" priority="845" operator="beginsWith" text="Oeps too many">
      <formula>LEFT(H600,LEN("Oeps too many"))="Oeps too many"</formula>
    </cfRule>
  </conditionalFormatting>
  <conditionalFormatting sqref="H600">
    <cfRule type="beginsWith" dxfId="843" priority="844" operator="beginsWith" text="Missing answer">
      <formula>LEFT(H600,LEN("Missing answer"))="Missing answer"</formula>
    </cfRule>
  </conditionalFormatting>
  <conditionalFormatting sqref="H600">
    <cfRule type="beginsWith" dxfId="842" priority="842" operator="beginsWith" text="Missing answer">
      <formula>LEFT(H600,LEN("Missing answer"))="Missing answer"</formula>
    </cfRule>
    <cfRule type="beginsWith" dxfId="841" priority="843" operator="beginsWith" text="1 answer only">
      <formula>LEFT(H600,LEN("1 answer only"))="1 answer only"</formula>
    </cfRule>
  </conditionalFormatting>
  <conditionalFormatting sqref="H603">
    <cfRule type="beginsWith" dxfId="840" priority="841" operator="beginsWith" text="Oeps too many">
      <formula>LEFT(H603,LEN("Oeps too many"))="Oeps too many"</formula>
    </cfRule>
  </conditionalFormatting>
  <conditionalFormatting sqref="H603">
    <cfRule type="beginsWith" dxfId="839" priority="840" operator="beginsWith" text="Missing answer">
      <formula>LEFT(H603,LEN("Missing answer"))="Missing answer"</formula>
    </cfRule>
  </conditionalFormatting>
  <conditionalFormatting sqref="H603">
    <cfRule type="beginsWith" dxfId="838" priority="838" operator="beginsWith" text="Missing answer">
      <formula>LEFT(H603,LEN("Missing answer"))="Missing answer"</formula>
    </cfRule>
    <cfRule type="beginsWith" dxfId="837" priority="839" operator="beginsWith" text="1 answer only">
      <formula>LEFT(H603,LEN("1 answer only"))="1 answer only"</formula>
    </cfRule>
  </conditionalFormatting>
  <conditionalFormatting sqref="H608">
    <cfRule type="beginsWith" dxfId="836" priority="837" operator="beginsWith" text="Oeps too many">
      <formula>LEFT(H608,LEN("Oeps too many"))="Oeps too many"</formula>
    </cfRule>
  </conditionalFormatting>
  <conditionalFormatting sqref="H608">
    <cfRule type="beginsWith" dxfId="835" priority="836" operator="beginsWith" text="Missing answer">
      <formula>LEFT(H608,LEN("Missing answer"))="Missing answer"</formula>
    </cfRule>
  </conditionalFormatting>
  <conditionalFormatting sqref="H608">
    <cfRule type="beginsWith" dxfId="834" priority="834" operator="beginsWith" text="Missing answer">
      <formula>LEFT(H608,LEN("Missing answer"))="Missing answer"</formula>
    </cfRule>
    <cfRule type="beginsWith" dxfId="833" priority="835" operator="beginsWith" text="1 answer only">
      <formula>LEFT(H608,LEN("1 answer only"))="1 answer only"</formula>
    </cfRule>
  </conditionalFormatting>
  <conditionalFormatting sqref="H613">
    <cfRule type="beginsWith" dxfId="832" priority="833" operator="beginsWith" text="Oeps too many">
      <formula>LEFT(H613,LEN("Oeps too many"))="Oeps too many"</formula>
    </cfRule>
  </conditionalFormatting>
  <conditionalFormatting sqref="H613">
    <cfRule type="beginsWith" dxfId="831" priority="832" operator="beginsWith" text="Missing answer">
      <formula>LEFT(H613,LEN("Missing answer"))="Missing answer"</formula>
    </cfRule>
  </conditionalFormatting>
  <conditionalFormatting sqref="H613">
    <cfRule type="beginsWith" dxfId="830" priority="830" operator="beginsWith" text="Missing answer">
      <formula>LEFT(H613,LEN("Missing answer"))="Missing answer"</formula>
    </cfRule>
    <cfRule type="beginsWith" dxfId="829" priority="831" operator="beginsWith" text="1 answer only">
      <formula>LEFT(H613,LEN("1 answer only"))="1 answer only"</formula>
    </cfRule>
  </conditionalFormatting>
  <conditionalFormatting sqref="H640">
    <cfRule type="beginsWith" dxfId="828" priority="829" operator="beginsWith" text="Oeps too many">
      <formula>LEFT(H640,LEN("Oeps too many"))="Oeps too many"</formula>
    </cfRule>
  </conditionalFormatting>
  <conditionalFormatting sqref="H640">
    <cfRule type="beginsWith" dxfId="827" priority="828" operator="beginsWith" text="Missing answer">
      <formula>LEFT(H640,LEN("Missing answer"))="Missing answer"</formula>
    </cfRule>
  </conditionalFormatting>
  <conditionalFormatting sqref="H640">
    <cfRule type="beginsWith" dxfId="826" priority="826" operator="beginsWith" text="Missing answer">
      <formula>LEFT(H640,LEN("Missing answer"))="Missing answer"</formula>
    </cfRule>
    <cfRule type="beginsWith" dxfId="825" priority="827" operator="beginsWith" text="1 answer only">
      <formula>LEFT(H640,LEN("1 answer only"))="1 answer only"</formula>
    </cfRule>
  </conditionalFormatting>
  <conditionalFormatting sqref="H645">
    <cfRule type="beginsWith" dxfId="824" priority="825" operator="beginsWith" text="Oeps too many">
      <formula>LEFT(H645,LEN("Oeps too many"))="Oeps too many"</formula>
    </cfRule>
  </conditionalFormatting>
  <conditionalFormatting sqref="H645">
    <cfRule type="beginsWith" dxfId="823" priority="824" operator="beginsWith" text="Missing answer">
      <formula>LEFT(H645,LEN("Missing answer"))="Missing answer"</formula>
    </cfRule>
  </conditionalFormatting>
  <conditionalFormatting sqref="H645">
    <cfRule type="beginsWith" dxfId="822" priority="822" operator="beginsWith" text="Missing answer">
      <formula>LEFT(H645,LEN("Missing answer"))="Missing answer"</formula>
    </cfRule>
    <cfRule type="beginsWith" dxfId="821" priority="823" operator="beginsWith" text="1 answer only">
      <formula>LEFT(H645,LEN("1 answer only"))="1 answer only"</formula>
    </cfRule>
  </conditionalFormatting>
  <conditionalFormatting sqref="H648">
    <cfRule type="beginsWith" dxfId="820" priority="821" operator="beginsWith" text="Oeps too many">
      <formula>LEFT(H648,LEN("Oeps too many"))="Oeps too many"</formula>
    </cfRule>
  </conditionalFormatting>
  <conditionalFormatting sqref="H648">
    <cfRule type="beginsWith" dxfId="819" priority="820" operator="beginsWith" text="Missing answer">
      <formula>LEFT(H648,LEN("Missing answer"))="Missing answer"</formula>
    </cfRule>
  </conditionalFormatting>
  <conditionalFormatting sqref="H648">
    <cfRule type="beginsWith" dxfId="818" priority="818" operator="beginsWith" text="Missing answer">
      <formula>LEFT(H648,LEN("Missing answer"))="Missing answer"</formula>
    </cfRule>
    <cfRule type="beginsWith" dxfId="817" priority="819" operator="beginsWith" text="1 answer only">
      <formula>LEFT(H648,LEN("1 answer only"))="1 answer only"</formula>
    </cfRule>
  </conditionalFormatting>
  <conditionalFormatting sqref="H653">
    <cfRule type="beginsWith" dxfId="816" priority="817" operator="beginsWith" text="Oeps too many">
      <formula>LEFT(H653,LEN("Oeps too many"))="Oeps too many"</formula>
    </cfRule>
  </conditionalFormatting>
  <conditionalFormatting sqref="H653">
    <cfRule type="beginsWith" dxfId="815" priority="816" operator="beginsWith" text="Missing answer">
      <formula>LEFT(H653,LEN("Missing answer"))="Missing answer"</formula>
    </cfRule>
  </conditionalFormatting>
  <conditionalFormatting sqref="H653">
    <cfRule type="beginsWith" dxfId="814" priority="814" operator="beginsWith" text="Missing answer">
      <formula>LEFT(H653,LEN("Missing answer"))="Missing answer"</formula>
    </cfRule>
    <cfRule type="beginsWith" dxfId="813" priority="815" operator="beginsWith" text="1 answer only">
      <formula>LEFT(H653,LEN("1 answer only"))="1 answer only"</formula>
    </cfRule>
  </conditionalFormatting>
  <conditionalFormatting sqref="H658">
    <cfRule type="beginsWith" dxfId="812" priority="813" operator="beginsWith" text="Oeps too many">
      <formula>LEFT(H658,LEN("Oeps too many"))="Oeps too many"</formula>
    </cfRule>
  </conditionalFormatting>
  <conditionalFormatting sqref="H658">
    <cfRule type="beginsWith" dxfId="811" priority="812" operator="beginsWith" text="Missing answer">
      <formula>LEFT(H658,LEN("Missing answer"))="Missing answer"</formula>
    </cfRule>
  </conditionalFormatting>
  <conditionalFormatting sqref="H658">
    <cfRule type="beginsWith" dxfId="810" priority="810" operator="beginsWith" text="Missing answer">
      <formula>LEFT(H658,LEN("Missing answer"))="Missing answer"</formula>
    </cfRule>
    <cfRule type="beginsWith" dxfId="809" priority="811" operator="beginsWith" text="1 answer only">
      <formula>LEFT(H658,LEN("1 answer only"))="1 answer only"</formula>
    </cfRule>
  </conditionalFormatting>
  <conditionalFormatting sqref="H663">
    <cfRule type="beginsWith" dxfId="808" priority="809" operator="beginsWith" text="Oeps too many">
      <formula>LEFT(H663,LEN("Oeps too many"))="Oeps too many"</formula>
    </cfRule>
  </conditionalFormatting>
  <conditionalFormatting sqref="H663">
    <cfRule type="beginsWith" dxfId="807" priority="808" operator="beginsWith" text="Missing answer">
      <formula>LEFT(H663,LEN("Missing answer"))="Missing answer"</formula>
    </cfRule>
  </conditionalFormatting>
  <conditionalFormatting sqref="H663">
    <cfRule type="beginsWith" dxfId="806" priority="806" operator="beginsWith" text="Missing answer">
      <formula>LEFT(H663,LEN("Missing answer"))="Missing answer"</formula>
    </cfRule>
    <cfRule type="beginsWith" dxfId="805" priority="807" operator="beginsWith" text="1 answer only">
      <formula>LEFT(H663,LEN("1 answer only"))="1 answer only"</formula>
    </cfRule>
  </conditionalFormatting>
  <conditionalFormatting sqref="H668">
    <cfRule type="beginsWith" dxfId="804" priority="805" operator="beginsWith" text="Oeps too many">
      <formula>LEFT(H668,LEN("Oeps too many"))="Oeps too many"</formula>
    </cfRule>
  </conditionalFormatting>
  <conditionalFormatting sqref="H668">
    <cfRule type="beginsWith" dxfId="803" priority="804" operator="beginsWith" text="Missing answer">
      <formula>LEFT(H668,LEN("Missing answer"))="Missing answer"</formula>
    </cfRule>
  </conditionalFormatting>
  <conditionalFormatting sqref="H668">
    <cfRule type="beginsWith" dxfId="802" priority="802" operator="beginsWith" text="Missing answer">
      <formula>LEFT(H668,LEN("Missing answer"))="Missing answer"</formula>
    </cfRule>
    <cfRule type="beginsWith" dxfId="801" priority="803" operator="beginsWith" text="1 answer only">
      <formula>LEFT(H668,LEN("1 answer only"))="1 answer only"</formula>
    </cfRule>
  </conditionalFormatting>
  <conditionalFormatting sqref="B606">
    <cfRule type="containsText" dxfId="800" priority="801" operator="containsText" text="Please fill your answer here.">
      <formula>NOT(ISERROR(SEARCH("Please fill your answer here.",B606)))</formula>
    </cfRule>
  </conditionalFormatting>
  <conditionalFormatting sqref="B616">
    <cfRule type="containsText" dxfId="799" priority="800" operator="containsText" text="Please fill your answer here.">
      <formula>NOT(ISERROR(SEARCH("Please fill your answer here.",B616)))</formula>
    </cfRule>
  </conditionalFormatting>
  <conditionalFormatting sqref="B628">
    <cfRule type="containsText" dxfId="798" priority="799" operator="containsText" text="Please fill your answer here.">
      <formula>NOT(ISERROR(SEARCH("Please fill your answer here.",B628)))</formula>
    </cfRule>
  </conditionalFormatting>
  <conditionalFormatting sqref="B633">
    <cfRule type="containsText" dxfId="797" priority="798" operator="containsText" text="Please fill your answer here.">
      <formula>NOT(ISERROR(SEARCH("Please fill your answer here.",B633)))</formula>
    </cfRule>
  </conditionalFormatting>
  <conditionalFormatting sqref="B638">
    <cfRule type="containsText" dxfId="796" priority="797" operator="containsText" text="Please fill your answer here.">
      <formula>NOT(ISERROR(SEARCH("Please fill your answer here.",B638)))</formula>
    </cfRule>
  </conditionalFormatting>
  <conditionalFormatting sqref="B643">
    <cfRule type="containsText" dxfId="795" priority="796" operator="containsText" text="Please fill your answer here.">
      <formula>NOT(ISERROR(SEARCH("Please fill your answer here.",B643)))</formula>
    </cfRule>
  </conditionalFormatting>
  <conditionalFormatting sqref="B651">
    <cfRule type="containsText" dxfId="794" priority="795" operator="containsText" text="Please fill your answer here.">
      <formula>NOT(ISERROR(SEARCH("Please fill your answer here.",B651)))</formula>
    </cfRule>
  </conditionalFormatting>
  <conditionalFormatting sqref="B656">
    <cfRule type="containsText" dxfId="793" priority="794" operator="containsText" text="Please fill your answer here.">
      <formula>NOT(ISERROR(SEARCH("Please fill your answer here.",B656)))</formula>
    </cfRule>
  </conditionalFormatting>
  <conditionalFormatting sqref="B661">
    <cfRule type="containsText" dxfId="792" priority="793" operator="containsText" text="Please fill your answer here.">
      <formula>NOT(ISERROR(SEARCH("Please fill your answer here.",B661)))</formula>
    </cfRule>
  </conditionalFormatting>
  <conditionalFormatting sqref="B666">
    <cfRule type="containsText" dxfId="791" priority="792" operator="containsText" text="Please fill your answer here.">
      <formula>NOT(ISERROR(SEARCH("Please fill your answer here.",B666)))</formula>
    </cfRule>
  </conditionalFormatting>
  <conditionalFormatting sqref="B674">
    <cfRule type="containsText" dxfId="790" priority="791" operator="containsText" text="Please fill your answer here.">
      <formula>NOT(ISERROR(SEARCH("Please fill your answer here.",B674)))</formula>
    </cfRule>
  </conditionalFormatting>
  <conditionalFormatting sqref="B682">
    <cfRule type="containsText" dxfId="789" priority="790" operator="containsText" text="Please fill your answer here.">
      <formula>NOT(ISERROR(SEARCH("Please fill your answer here.",B682)))</formula>
    </cfRule>
  </conditionalFormatting>
  <conditionalFormatting sqref="B690">
    <cfRule type="containsText" dxfId="788" priority="789" operator="containsText" text="Please fill your answer here.">
      <formula>NOT(ISERROR(SEARCH("Please fill your answer here.",B690)))</formula>
    </cfRule>
  </conditionalFormatting>
  <conditionalFormatting sqref="B695">
    <cfRule type="containsText" dxfId="787" priority="788" operator="containsText" text="Please fill your answer here.">
      <formula>NOT(ISERROR(SEARCH("Please fill your answer here.",B695)))</formula>
    </cfRule>
  </conditionalFormatting>
  <conditionalFormatting sqref="B701">
    <cfRule type="containsText" dxfId="786" priority="787" operator="containsText" text="Please fill your answer here.">
      <formula>NOT(ISERROR(SEARCH("Please fill your answer here.",B701)))</formula>
    </cfRule>
  </conditionalFormatting>
  <conditionalFormatting sqref="B710">
    <cfRule type="containsText" dxfId="785" priority="786" operator="containsText" text="Please fill your answer here.">
      <formula>NOT(ISERROR(SEARCH("Please fill your answer here.",B710)))</formula>
    </cfRule>
  </conditionalFormatting>
  <conditionalFormatting sqref="B715">
    <cfRule type="containsText" dxfId="784" priority="785" operator="containsText" text="Please fill your answer here.">
      <formula>NOT(ISERROR(SEARCH("Please fill your answer here.",B715)))</formula>
    </cfRule>
  </conditionalFormatting>
  <conditionalFormatting sqref="B725">
    <cfRule type="containsText" dxfId="783" priority="784" operator="containsText" text="Please fill your answer here.">
      <formula>NOT(ISERROR(SEARCH("Please fill your answer here.",B725)))</formula>
    </cfRule>
  </conditionalFormatting>
  <conditionalFormatting sqref="B730">
    <cfRule type="containsText" dxfId="782" priority="783" operator="containsText" text="Please fill your answer here.">
      <formula>NOT(ISERROR(SEARCH("Please fill your answer here.",B730)))</formula>
    </cfRule>
  </conditionalFormatting>
  <conditionalFormatting sqref="B735">
    <cfRule type="containsText" dxfId="781" priority="782" operator="containsText" text="Please fill your answer here.">
      <formula>NOT(ISERROR(SEARCH("Please fill your answer here.",B735)))</formula>
    </cfRule>
  </conditionalFormatting>
  <conditionalFormatting sqref="H687">
    <cfRule type="beginsWith" dxfId="780" priority="781" operator="beginsWith" text="Oeps too many">
      <formula>LEFT(H687,LEN("Oeps too many"))="Oeps too many"</formula>
    </cfRule>
  </conditionalFormatting>
  <conditionalFormatting sqref="H687">
    <cfRule type="beginsWith" dxfId="779" priority="780" operator="beginsWith" text="Missing answer">
      <formula>LEFT(H687,LEN("Missing answer"))="Missing answer"</formula>
    </cfRule>
  </conditionalFormatting>
  <conditionalFormatting sqref="H692">
    <cfRule type="beginsWith" dxfId="778" priority="779" operator="beginsWith" text="Oeps too many">
      <formula>LEFT(H692,LEN("Oeps too many"))="Oeps too many"</formula>
    </cfRule>
  </conditionalFormatting>
  <conditionalFormatting sqref="H712">
    <cfRule type="beginsWith" dxfId="777" priority="778" operator="beginsWith" text="Oeps too many">
      <formula>LEFT(H712,LEN("Oeps too many"))="Oeps too many"</formula>
    </cfRule>
  </conditionalFormatting>
  <conditionalFormatting sqref="H712">
    <cfRule type="beginsWith" dxfId="776" priority="777" operator="beginsWith" text="Missing answer">
      <formula>LEFT(H712,LEN("Missing answer"))="Missing answer"</formula>
    </cfRule>
  </conditionalFormatting>
  <conditionalFormatting sqref="H722">
    <cfRule type="beginsWith" dxfId="775" priority="776" operator="beginsWith" text="Oeps too many">
      <formula>LEFT(H722,LEN("Oeps too many"))="Oeps too many"</formula>
    </cfRule>
  </conditionalFormatting>
  <conditionalFormatting sqref="H727">
    <cfRule type="beginsWith" dxfId="774" priority="775" operator="beginsWith" text="Oeps too many">
      <formula>LEFT(H727,LEN("Oeps too many"))="Oeps too many"</formula>
    </cfRule>
  </conditionalFormatting>
  <conditionalFormatting sqref="H732">
    <cfRule type="beginsWith" dxfId="773" priority="774" operator="beginsWith" text="Oeps too many">
      <formula>LEFT(H732,LEN("Oeps too many"))="Oeps too many"</formula>
    </cfRule>
  </conditionalFormatting>
  <conditionalFormatting sqref="H732">
    <cfRule type="beginsWith" dxfId="772" priority="773" operator="beginsWith" text="Missing answer">
      <formula>LEFT(H732,LEN("Missing answer"))="Missing answer"</formula>
    </cfRule>
  </conditionalFormatting>
  <conditionalFormatting sqref="H732">
    <cfRule type="beginsWith" dxfId="771" priority="771" operator="beginsWith" text="Missing answer">
      <formula>LEFT(H732,LEN("Missing answer"))="Missing answer"</formula>
    </cfRule>
    <cfRule type="beginsWith" dxfId="770" priority="772" operator="beginsWith" text="1 answer only">
      <formula>LEFT(H732,LEN("1 answer only"))="1 answer only"</formula>
    </cfRule>
  </conditionalFormatting>
  <conditionalFormatting sqref="B741">
    <cfRule type="containsText" dxfId="769" priority="770" operator="containsText" text="Please fill your answer here.">
      <formula>NOT(ISERROR(SEARCH("Please fill your answer here.",B741)))</formula>
    </cfRule>
  </conditionalFormatting>
  <conditionalFormatting sqref="B749">
    <cfRule type="containsText" dxfId="768" priority="769" operator="containsText" text="Please fill your answer here.">
      <formula>NOT(ISERROR(SEARCH("Please fill your answer here.",B749)))</formula>
    </cfRule>
  </conditionalFormatting>
  <conditionalFormatting sqref="B754">
    <cfRule type="containsText" dxfId="767" priority="768" operator="containsText" text="Please fill your answer here.">
      <formula>NOT(ISERROR(SEARCH("Please fill your answer here.",B754)))</formula>
    </cfRule>
  </conditionalFormatting>
  <conditionalFormatting sqref="B759">
    <cfRule type="containsText" dxfId="766" priority="767" operator="containsText" text="Please fill your answer here.">
      <formula>NOT(ISERROR(SEARCH("Please fill your answer here.",B759)))</formula>
    </cfRule>
  </conditionalFormatting>
  <conditionalFormatting sqref="B764">
    <cfRule type="containsText" dxfId="765" priority="766" operator="containsText" text="Please fill your answer here.">
      <formula>NOT(ISERROR(SEARCH("Please fill your answer here.",B764)))</formula>
    </cfRule>
  </conditionalFormatting>
  <conditionalFormatting sqref="B769">
    <cfRule type="containsText" dxfId="764" priority="765" operator="containsText" text="Please fill your answer here.">
      <formula>NOT(ISERROR(SEARCH("Please fill your answer here.",B769)))</formula>
    </cfRule>
  </conditionalFormatting>
  <conditionalFormatting sqref="B779">
    <cfRule type="containsText" dxfId="763" priority="764" operator="containsText" text="Please fill your answer here.">
      <formula>NOT(ISERROR(SEARCH("Please fill your answer here.",B779)))</formula>
    </cfRule>
  </conditionalFormatting>
  <conditionalFormatting sqref="B784">
    <cfRule type="containsText" dxfId="762" priority="763" operator="containsText" text="Please fill your answer here.">
      <formula>NOT(ISERROR(SEARCH("Please fill your answer here.",B784)))</formula>
    </cfRule>
  </conditionalFormatting>
  <conditionalFormatting sqref="B789">
    <cfRule type="containsText" dxfId="761" priority="762" operator="containsText" text="Please fill your answer here.">
      <formula>NOT(ISERROR(SEARCH("Please fill your answer here.",B789)))</formula>
    </cfRule>
  </conditionalFormatting>
  <conditionalFormatting sqref="H738">
    <cfRule type="beginsWith" dxfId="760" priority="761" operator="beginsWith" text="Oeps too many">
      <formula>LEFT(H738,LEN("Oeps too many"))="Oeps too many"</formula>
    </cfRule>
  </conditionalFormatting>
  <conditionalFormatting sqref="H738">
    <cfRule type="beginsWith" dxfId="759" priority="760" operator="beginsWith" text="Missing answer">
      <formula>LEFT(H738,LEN("Missing answer"))="Missing answer"</formula>
    </cfRule>
  </conditionalFormatting>
  <conditionalFormatting sqref="H738">
    <cfRule type="beginsWith" dxfId="758" priority="758" operator="beginsWith" text="Missing answer">
      <formula>LEFT(H738,LEN("Missing answer"))="Missing answer"</formula>
    </cfRule>
    <cfRule type="beginsWith" dxfId="757" priority="759" operator="beginsWith" text="1 answer only">
      <formula>LEFT(H738,LEN("1 answer only"))="1 answer only"</formula>
    </cfRule>
  </conditionalFormatting>
  <conditionalFormatting sqref="H743">
    <cfRule type="beginsWith" dxfId="756" priority="757" operator="beginsWith" text="Oeps too many">
      <formula>LEFT(H743,LEN("Oeps too many"))="Oeps too many"</formula>
    </cfRule>
  </conditionalFormatting>
  <conditionalFormatting sqref="H743">
    <cfRule type="beginsWith" dxfId="755" priority="756" operator="beginsWith" text="Missing answer">
      <formula>LEFT(H743,LEN("Missing answer"))="Missing answer"</formula>
    </cfRule>
  </conditionalFormatting>
  <conditionalFormatting sqref="H743">
    <cfRule type="beginsWith" dxfId="754" priority="754" operator="beginsWith" text="Missing answer">
      <formula>LEFT(H743,LEN("Missing answer"))="Missing answer"</formula>
    </cfRule>
    <cfRule type="beginsWith" dxfId="753" priority="755" operator="beginsWith" text="1 answer only">
      <formula>LEFT(H743,LEN("1 answer only"))="1 answer only"</formula>
    </cfRule>
  </conditionalFormatting>
  <conditionalFormatting sqref="H746">
    <cfRule type="beginsWith" dxfId="752" priority="753" operator="beginsWith" text="Oeps too many">
      <formula>LEFT(H746,LEN("Oeps too many"))="Oeps too many"</formula>
    </cfRule>
  </conditionalFormatting>
  <conditionalFormatting sqref="H746">
    <cfRule type="beginsWith" dxfId="751" priority="752" operator="beginsWith" text="Missing answer">
      <formula>LEFT(H746,LEN("Missing answer"))="Missing answer"</formula>
    </cfRule>
  </conditionalFormatting>
  <conditionalFormatting sqref="H746">
    <cfRule type="beginsWith" dxfId="750" priority="750" operator="beginsWith" text="Missing answer">
      <formula>LEFT(H746,LEN("Missing answer"))="Missing answer"</formula>
    </cfRule>
    <cfRule type="beginsWith" dxfId="749" priority="751" operator="beginsWith" text="1 answer only">
      <formula>LEFT(H746,LEN("1 answer only"))="1 answer only"</formula>
    </cfRule>
  </conditionalFormatting>
  <conditionalFormatting sqref="H751">
    <cfRule type="beginsWith" dxfId="748" priority="749" operator="beginsWith" text="Oeps too many">
      <formula>LEFT(H751,LEN("Oeps too many"))="Oeps too many"</formula>
    </cfRule>
  </conditionalFormatting>
  <conditionalFormatting sqref="H751">
    <cfRule type="beginsWith" dxfId="747" priority="748" operator="beginsWith" text="Missing answer">
      <formula>LEFT(H751,LEN("Missing answer"))="Missing answer"</formula>
    </cfRule>
  </conditionalFormatting>
  <conditionalFormatting sqref="H751">
    <cfRule type="beginsWith" dxfId="746" priority="746" operator="beginsWith" text="Missing answer">
      <formula>LEFT(H751,LEN("Missing answer"))="Missing answer"</formula>
    </cfRule>
    <cfRule type="beginsWith" dxfId="745" priority="747" operator="beginsWith" text="1 answer only">
      <formula>LEFT(H751,LEN("1 answer only"))="1 answer only"</formula>
    </cfRule>
  </conditionalFormatting>
  <conditionalFormatting sqref="H756">
    <cfRule type="beginsWith" dxfId="744" priority="745" operator="beginsWith" text="Oeps too many">
      <formula>LEFT(H756,LEN("Oeps too many"))="Oeps too many"</formula>
    </cfRule>
  </conditionalFormatting>
  <conditionalFormatting sqref="H756">
    <cfRule type="beginsWith" dxfId="743" priority="744" operator="beginsWith" text="Missing answer">
      <formula>LEFT(H756,LEN("Missing answer"))="Missing answer"</formula>
    </cfRule>
  </conditionalFormatting>
  <conditionalFormatting sqref="H756">
    <cfRule type="beginsWith" dxfId="742" priority="742" operator="beginsWith" text="Missing answer">
      <formula>LEFT(H756,LEN("Missing answer"))="Missing answer"</formula>
    </cfRule>
    <cfRule type="beginsWith" dxfId="741" priority="743" operator="beginsWith" text="1 answer only">
      <formula>LEFT(H756,LEN("1 answer only"))="1 answer only"</formula>
    </cfRule>
  </conditionalFormatting>
  <conditionalFormatting sqref="H761">
    <cfRule type="beginsWith" dxfId="740" priority="741" operator="beginsWith" text="Oeps too many">
      <formula>LEFT(H761,LEN("Oeps too many"))="Oeps too many"</formula>
    </cfRule>
  </conditionalFormatting>
  <conditionalFormatting sqref="H761">
    <cfRule type="beginsWith" dxfId="739" priority="740" operator="beginsWith" text="Missing answer">
      <formula>LEFT(H761,LEN("Missing answer"))="Missing answer"</formula>
    </cfRule>
  </conditionalFormatting>
  <conditionalFormatting sqref="H761">
    <cfRule type="beginsWith" dxfId="738" priority="738" operator="beginsWith" text="Missing answer">
      <formula>LEFT(H761,LEN("Missing answer"))="Missing answer"</formula>
    </cfRule>
    <cfRule type="beginsWith" dxfId="737" priority="739" operator="beginsWith" text="1 answer only">
      <formula>LEFT(H761,LEN("1 answer only"))="1 answer only"</formula>
    </cfRule>
  </conditionalFormatting>
  <conditionalFormatting sqref="H766">
    <cfRule type="beginsWith" dxfId="736" priority="737" operator="beginsWith" text="Oeps too many">
      <formula>LEFT(H766,LEN("Oeps too many"))="Oeps too many"</formula>
    </cfRule>
  </conditionalFormatting>
  <conditionalFormatting sqref="H766">
    <cfRule type="beginsWith" dxfId="735" priority="736" operator="beginsWith" text="Missing answer">
      <formula>LEFT(H766,LEN("Missing answer"))="Missing answer"</formula>
    </cfRule>
  </conditionalFormatting>
  <conditionalFormatting sqref="H766">
    <cfRule type="beginsWith" dxfId="734" priority="734" operator="beginsWith" text="Missing answer">
      <formula>LEFT(H766,LEN("Missing answer"))="Missing answer"</formula>
    </cfRule>
    <cfRule type="beginsWith" dxfId="733" priority="735" operator="beginsWith" text="1 answer only">
      <formula>LEFT(H766,LEN("1 answer only"))="1 answer only"</formula>
    </cfRule>
  </conditionalFormatting>
  <conditionalFormatting sqref="H781">
    <cfRule type="beginsWith" dxfId="732" priority="733" operator="beginsWith" text="Oeps too many">
      <formula>LEFT(H781,LEN("Oeps too many"))="Oeps too many"</formula>
    </cfRule>
  </conditionalFormatting>
  <conditionalFormatting sqref="H781">
    <cfRule type="beginsWith" dxfId="731" priority="732" operator="beginsWith" text="Missing answer">
      <formula>LEFT(H781,LEN("Missing answer"))="Missing answer"</formula>
    </cfRule>
  </conditionalFormatting>
  <conditionalFormatting sqref="H781">
    <cfRule type="beginsWith" dxfId="730" priority="730" operator="beginsWith" text="Missing answer">
      <formula>LEFT(H781,LEN("Missing answer"))="Missing answer"</formula>
    </cfRule>
    <cfRule type="beginsWith" dxfId="729" priority="731" operator="beginsWith" text="1 answer only">
      <formula>LEFT(H781,LEN("1 answer only"))="1 answer only"</formula>
    </cfRule>
  </conditionalFormatting>
  <conditionalFormatting sqref="H786">
    <cfRule type="beginsWith" dxfId="728" priority="729" operator="beginsWith" text="Oeps too many">
      <formula>LEFT(H786,LEN("Oeps too many"))="Oeps too many"</formula>
    </cfRule>
  </conditionalFormatting>
  <conditionalFormatting sqref="H786">
    <cfRule type="beginsWith" dxfId="727" priority="728" operator="beginsWith" text="Missing answer">
      <formula>LEFT(H786,LEN("Missing answer"))="Missing answer"</formula>
    </cfRule>
  </conditionalFormatting>
  <conditionalFormatting sqref="H786">
    <cfRule type="beginsWith" dxfId="726" priority="726" operator="beginsWith" text="Missing answer">
      <formula>LEFT(H786,LEN("Missing answer"))="Missing answer"</formula>
    </cfRule>
    <cfRule type="beginsWith" dxfId="725" priority="727" operator="beginsWith" text="1 answer only">
      <formula>LEFT(H786,LEN("1 answer only"))="1 answer only"</formula>
    </cfRule>
  </conditionalFormatting>
  <conditionalFormatting sqref="B801">
    <cfRule type="containsText" dxfId="724" priority="725" operator="containsText" text="Please fill your answer here.">
      <formula>NOT(ISERROR(SEARCH("Please fill your answer here.",B801)))</formula>
    </cfRule>
  </conditionalFormatting>
  <conditionalFormatting sqref="B815">
    <cfRule type="containsText" dxfId="723" priority="724" operator="containsText" text="Please fill your answer here.">
      <formula>NOT(ISERROR(SEARCH("Please fill your answer here.",B815)))</formula>
    </cfRule>
  </conditionalFormatting>
  <conditionalFormatting sqref="B827">
    <cfRule type="containsText" dxfId="722" priority="723" operator="containsText" text="Please fill your answer here.">
      <formula>NOT(ISERROR(SEARCH("Please fill your answer here.",B827)))</formula>
    </cfRule>
  </conditionalFormatting>
  <conditionalFormatting sqref="B833">
    <cfRule type="containsText" dxfId="721" priority="722" operator="containsText" text="Please fill your answer here.">
      <formula>NOT(ISERROR(SEARCH("Please fill your answer here.",B833)))</formula>
    </cfRule>
  </conditionalFormatting>
  <conditionalFormatting sqref="B838">
    <cfRule type="containsText" dxfId="720" priority="721" operator="containsText" text="Please fill your answer here.">
      <formula>NOT(ISERROR(SEARCH("Please fill your answer here.",B838)))</formula>
    </cfRule>
  </conditionalFormatting>
  <conditionalFormatting sqref="B843">
    <cfRule type="containsText" dxfId="719" priority="720" operator="containsText" text="Please fill your answer here.">
      <formula>NOT(ISERROR(SEARCH("Please fill your answer here.",B843)))</formula>
    </cfRule>
  </conditionalFormatting>
  <conditionalFormatting sqref="B849">
    <cfRule type="containsText" dxfId="718" priority="719" operator="containsText" text="Please fill your answer here.">
      <formula>NOT(ISERROR(SEARCH("Please fill your answer here.",B849)))</formula>
    </cfRule>
  </conditionalFormatting>
  <conditionalFormatting sqref="B856">
    <cfRule type="containsText" dxfId="717" priority="718" operator="containsText" text="Please fill your answer here.">
      <formula>NOT(ISERROR(SEARCH("Please fill your answer here.",B856)))</formula>
    </cfRule>
  </conditionalFormatting>
  <conditionalFormatting sqref="B878">
    <cfRule type="containsText" dxfId="716" priority="717" operator="containsText" text="Please fill your answer here.">
      <formula>NOT(ISERROR(SEARCH("Please fill your answer here.",B878)))</formula>
    </cfRule>
  </conditionalFormatting>
  <conditionalFormatting sqref="B883">
    <cfRule type="containsText" dxfId="715" priority="716" operator="containsText" text="Please fill your answer here.">
      <formula>NOT(ISERROR(SEARCH("Please fill your answer here.",B883)))</formula>
    </cfRule>
  </conditionalFormatting>
  <conditionalFormatting sqref="B888">
    <cfRule type="containsText" dxfId="714" priority="715" operator="containsText" text="Please fill your answer here.">
      <formula>NOT(ISERROR(SEARCH("Please fill your answer here.",B888)))</formula>
    </cfRule>
  </conditionalFormatting>
  <conditionalFormatting sqref="B894">
    <cfRule type="containsText" dxfId="713" priority="714" operator="containsText" text="Please fill your answer here.">
      <formula>NOT(ISERROR(SEARCH("Please fill your answer here.",B894)))</formula>
    </cfRule>
  </conditionalFormatting>
  <conditionalFormatting sqref="B904">
    <cfRule type="containsText" dxfId="712" priority="713" operator="containsText" text="Please fill your answer here.">
      <formula>NOT(ISERROR(SEARCH("Please fill your answer here.",B904)))</formula>
    </cfRule>
  </conditionalFormatting>
  <conditionalFormatting sqref="B914">
    <cfRule type="containsText" dxfId="711" priority="712" operator="containsText" text="Please fill your answer here.">
      <formula>NOT(ISERROR(SEARCH("Please fill your answer here.",B914)))</formula>
    </cfRule>
  </conditionalFormatting>
  <conditionalFormatting sqref="B924">
    <cfRule type="containsText" dxfId="710" priority="711" operator="containsText" text="Please fill your answer here.">
      <formula>NOT(ISERROR(SEARCH("Please fill your answer here.",B924)))</formula>
    </cfRule>
  </conditionalFormatting>
  <conditionalFormatting sqref="B929">
    <cfRule type="containsText" dxfId="709" priority="710" operator="containsText" text="Please fill your answer here.">
      <formula>NOT(ISERROR(SEARCH("Please fill your answer here.",B929)))</formula>
    </cfRule>
  </conditionalFormatting>
  <conditionalFormatting sqref="B937">
    <cfRule type="containsText" dxfId="708" priority="709" operator="containsText" text="Please fill your answer here.">
      <formula>NOT(ISERROR(SEARCH("Please fill your answer here.",B937)))</formula>
    </cfRule>
  </conditionalFormatting>
  <conditionalFormatting sqref="B959">
    <cfRule type="containsText" dxfId="707" priority="708" operator="containsText" text="Please fill your answer here.">
      <formula>NOT(ISERROR(SEARCH("Please fill your answer here.",B959)))</formula>
    </cfRule>
  </conditionalFormatting>
  <conditionalFormatting sqref="B964">
    <cfRule type="containsText" dxfId="706" priority="707" operator="containsText" text="Please fill your answer here.">
      <formula>NOT(ISERROR(SEARCH("Please fill your answer here.",B964)))</formula>
    </cfRule>
  </conditionalFormatting>
  <conditionalFormatting sqref="B1004">
    <cfRule type="containsText" dxfId="705" priority="706" operator="containsText" text="Please fill your answer here.">
      <formula>NOT(ISERROR(SEARCH("Please fill your answer here.",B1004)))</formula>
    </cfRule>
  </conditionalFormatting>
  <conditionalFormatting sqref="H798">
    <cfRule type="beginsWith" dxfId="704" priority="705" operator="beginsWith" text="Oeps too many">
      <formula>LEFT(H798,LEN("Oeps too many"))="Oeps too many"</formula>
    </cfRule>
  </conditionalFormatting>
  <conditionalFormatting sqref="H798">
    <cfRule type="beginsWith" dxfId="703" priority="704" operator="beginsWith" text="Missing answer">
      <formula>LEFT(H798,LEN("Missing answer"))="Missing answer"</formula>
    </cfRule>
  </conditionalFormatting>
  <conditionalFormatting sqref="H798">
    <cfRule type="beginsWith" dxfId="702" priority="702" operator="beginsWith" text="Missing answer">
      <formula>LEFT(H798,LEN("Missing answer"))="Missing answer"</formula>
    </cfRule>
    <cfRule type="beginsWith" dxfId="701" priority="703" operator="beginsWith" text="1 answer only">
      <formula>LEFT(H798,LEN("1 answer only"))="1 answer only"</formula>
    </cfRule>
  </conditionalFormatting>
  <conditionalFormatting sqref="H823">
    <cfRule type="beginsWith" dxfId="700" priority="701" operator="beginsWith" text="Oeps too many">
      <formula>LEFT(H823,LEN("Oeps too many"))="Oeps too many"</formula>
    </cfRule>
  </conditionalFormatting>
  <conditionalFormatting sqref="H823">
    <cfRule type="beginsWith" dxfId="699" priority="700" operator="beginsWith" text="Missing answer">
      <formula>LEFT(H823,LEN("Missing answer"))="Missing answer"</formula>
    </cfRule>
  </conditionalFormatting>
  <conditionalFormatting sqref="H823">
    <cfRule type="beginsWith" dxfId="698" priority="698" operator="beginsWith" text="Missing answer">
      <formula>LEFT(H823,LEN("Missing answer"))="Missing answer"</formula>
    </cfRule>
    <cfRule type="beginsWith" dxfId="697" priority="699" operator="beginsWith" text="1 answer only">
      <formula>LEFT(H823,LEN("1 answer only"))="1 answer only"</formula>
    </cfRule>
  </conditionalFormatting>
  <conditionalFormatting sqref="H830">
    <cfRule type="beginsWith" dxfId="696" priority="697" operator="beginsWith" text="Oeps too many">
      <formula>LEFT(H830,LEN("Oeps too many"))="Oeps too many"</formula>
    </cfRule>
  </conditionalFormatting>
  <conditionalFormatting sqref="H830">
    <cfRule type="beginsWith" dxfId="695" priority="696" operator="beginsWith" text="Missing answer">
      <formula>LEFT(H830,LEN("Missing answer"))="Missing answer"</formula>
    </cfRule>
  </conditionalFormatting>
  <conditionalFormatting sqref="H830">
    <cfRule type="beginsWith" dxfId="694" priority="694" operator="beginsWith" text="Missing answer">
      <formula>LEFT(H830,LEN("Missing answer"))="Missing answer"</formula>
    </cfRule>
    <cfRule type="beginsWith" dxfId="693" priority="695" operator="beginsWith" text="1 answer only">
      <formula>LEFT(H830,LEN("1 answer only"))="1 answer only"</formula>
    </cfRule>
  </conditionalFormatting>
  <conditionalFormatting sqref="H835">
    <cfRule type="beginsWith" dxfId="692" priority="693" operator="beginsWith" text="Oeps too many">
      <formula>LEFT(H835,LEN("Oeps too many"))="Oeps too many"</formula>
    </cfRule>
  </conditionalFormatting>
  <conditionalFormatting sqref="H835">
    <cfRule type="beginsWith" dxfId="691" priority="692" operator="beginsWith" text="Missing answer">
      <formula>LEFT(H835,LEN("Missing answer"))="Missing answer"</formula>
    </cfRule>
  </conditionalFormatting>
  <conditionalFormatting sqref="H835">
    <cfRule type="beginsWith" dxfId="690" priority="690" operator="beginsWith" text="Missing answer">
      <formula>LEFT(H835,LEN("Missing answer"))="Missing answer"</formula>
    </cfRule>
    <cfRule type="beginsWith" dxfId="689" priority="691" operator="beginsWith" text="1 answer only">
      <formula>LEFT(H835,LEN("1 answer only"))="1 answer only"</formula>
    </cfRule>
  </conditionalFormatting>
  <conditionalFormatting sqref="H840">
    <cfRule type="beginsWith" dxfId="688" priority="689" operator="beginsWith" text="Oeps too many">
      <formula>LEFT(H840,LEN("Oeps too many"))="Oeps too many"</formula>
    </cfRule>
  </conditionalFormatting>
  <conditionalFormatting sqref="H840">
    <cfRule type="beginsWith" dxfId="687" priority="688" operator="beginsWith" text="Missing answer">
      <formula>LEFT(H840,LEN("Missing answer"))="Missing answer"</formula>
    </cfRule>
  </conditionalFormatting>
  <conditionalFormatting sqref="H840">
    <cfRule type="beginsWith" dxfId="686" priority="686" operator="beginsWith" text="Missing answer">
      <formula>LEFT(H840,LEN("Missing answer"))="Missing answer"</formula>
    </cfRule>
    <cfRule type="beginsWith" dxfId="685" priority="687" operator="beginsWith" text="1 answer only">
      <formula>LEFT(H840,LEN("1 answer only"))="1 answer only"</formula>
    </cfRule>
  </conditionalFormatting>
  <conditionalFormatting sqref="H875">
    <cfRule type="beginsWith" dxfId="684" priority="685" operator="beginsWith" text="Oeps too many">
      <formula>LEFT(H875,LEN("Oeps too many"))="Oeps too many"</formula>
    </cfRule>
  </conditionalFormatting>
  <conditionalFormatting sqref="H875">
    <cfRule type="beginsWith" dxfId="683" priority="684" operator="beginsWith" text="Missing answer">
      <formula>LEFT(H875,LEN("Missing answer"))="Missing answer"</formula>
    </cfRule>
  </conditionalFormatting>
  <conditionalFormatting sqref="H875">
    <cfRule type="beginsWith" dxfId="682" priority="682" operator="beginsWith" text="Missing answer">
      <formula>LEFT(H875,LEN("Missing answer"))="Missing answer"</formula>
    </cfRule>
    <cfRule type="beginsWith" dxfId="681" priority="683" operator="beginsWith" text="1 answer only">
      <formula>LEFT(H875,LEN("1 answer only"))="1 answer only"</formula>
    </cfRule>
  </conditionalFormatting>
  <conditionalFormatting sqref="H880">
    <cfRule type="beginsWith" dxfId="680" priority="681" operator="beginsWith" text="Oeps too many">
      <formula>LEFT(H880,LEN("Oeps too many"))="Oeps too many"</formula>
    </cfRule>
  </conditionalFormatting>
  <conditionalFormatting sqref="H880">
    <cfRule type="beginsWith" dxfId="679" priority="680" operator="beginsWith" text="Missing answer">
      <formula>LEFT(H880,LEN("Missing answer"))="Missing answer"</formula>
    </cfRule>
  </conditionalFormatting>
  <conditionalFormatting sqref="H880">
    <cfRule type="beginsWith" dxfId="678" priority="678" operator="beginsWith" text="Missing answer">
      <formula>LEFT(H880,LEN("Missing answer"))="Missing answer"</formula>
    </cfRule>
    <cfRule type="beginsWith" dxfId="677" priority="679" operator="beginsWith" text="1 answer only">
      <formula>LEFT(H880,LEN("1 answer only"))="1 answer only"</formula>
    </cfRule>
  </conditionalFormatting>
  <conditionalFormatting sqref="H885">
    <cfRule type="beginsWith" dxfId="676" priority="677" operator="beginsWith" text="Oeps too many">
      <formula>LEFT(H885,LEN("Oeps too many"))="Oeps too many"</formula>
    </cfRule>
  </conditionalFormatting>
  <conditionalFormatting sqref="H885">
    <cfRule type="beginsWith" dxfId="675" priority="676" operator="beginsWith" text="Missing answer">
      <formula>LEFT(H885,LEN("Missing answer"))="Missing answer"</formula>
    </cfRule>
  </conditionalFormatting>
  <conditionalFormatting sqref="H885">
    <cfRule type="beginsWith" dxfId="674" priority="674" operator="beginsWith" text="Missing answer">
      <formula>LEFT(H885,LEN("Missing answer"))="Missing answer"</formula>
    </cfRule>
    <cfRule type="beginsWith" dxfId="673" priority="675" operator="beginsWith" text="1 answer only">
      <formula>LEFT(H885,LEN("1 answer only"))="1 answer only"</formula>
    </cfRule>
  </conditionalFormatting>
  <conditionalFormatting sqref="H891">
    <cfRule type="beginsWith" dxfId="672" priority="673" operator="beginsWith" text="Oeps too many">
      <formula>LEFT(H891,LEN("Oeps too many"))="Oeps too many"</formula>
    </cfRule>
  </conditionalFormatting>
  <conditionalFormatting sqref="H891">
    <cfRule type="beginsWith" dxfId="671" priority="672" operator="beginsWith" text="Missing answer">
      <formula>LEFT(H891,LEN("Missing answer"))="Missing answer"</formula>
    </cfRule>
  </conditionalFormatting>
  <conditionalFormatting sqref="H891">
    <cfRule type="beginsWith" dxfId="670" priority="670" operator="beginsWith" text="Missing answer">
      <formula>LEFT(H891,LEN("Missing answer"))="Missing answer"</formula>
    </cfRule>
    <cfRule type="beginsWith" dxfId="669" priority="671" operator="beginsWith" text="1 answer only">
      <formula>LEFT(H891,LEN("1 answer only"))="1 answer only"</formula>
    </cfRule>
  </conditionalFormatting>
  <conditionalFormatting sqref="H926">
    <cfRule type="beginsWith" dxfId="668" priority="669" operator="beginsWith" text="Oeps too many">
      <formula>LEFT(H926,LEN("Oeps too many"))="Oeps too many"</formula>
    </cfRule>
  </conditionalFormatting>
  <conditionalFormatting sqref="H926">
    <cfRule type="beginsWith" dxfId="667" priority="668" operator="beginsWith" text="Missing answer">
      <formula>LEFT(H926,LEN("Missing answer"))="Missing answer"</formula>
    </cfRule>
  </conditionalFormatting>
  <conditionalFormatting sqref="H926">
    <cfRule type="beginsWith" dxfId="666" priority="666" operator="beginsWith" text="Missing answer">
      <formula>LEFT(H926,LEN("Missing answer"))="Missing answer"</formula>
    </cfRule>
    <cfRule type="beginsWith" dxfId="665" priority="667" operator="beginsWith" text="1 answer only">
      <formula>LEFT(H926,LEN("1 answer only"))="1 answer only"</formula>
    </cfRule>
  </conditionalFormatting>
  <conditionalFormatting sqref="H931">
    <cfRule type="beginsWith" dxfId="664" priority="665" operator="beginsWith" text="Oeps too many">
      <formula>LEFT(H931,LEN("Oeps too many"))="Oeps too many"</formula>
    </cfRule>
  </conditionalFormatting>
  <conditionalFormatting sqref="H931">
    <cfRule type="beginsWith" dxfId="663" priority="664" operator="beginsWith" text="Missing answer">
      <formula>LEFT(H931,LEN("Missing answer"))="Missing answer"</formula>
    </cfRule>
  </conditionalFormatting>
  <conditionalFormatting sqref="H931">
    <cfRule type="beginsWith" dxfId="662" priority="662" operator="beginsWith" text="Missing answer">
      <formula>LEFT(H931,LEN("Missing answer"))="Missing answer"</formula>
    </cfRule>
    <cfRule type="beginsWith" dxfId="661" priority="663" operator="beginsWith" text="1 answer only">
      <formula>LEFT(H931,LEN("1 answer only"))="1 answer only"</formula>
    </cfRule>
  </conditionalFormatting>
  <conditionalFormatting sqref="H934">
    <cfRule type="beginsWith" dxfId="660" priority="661" operator="beginsWith" text="Oeps too many">
      <formula>LEFT(H934,LEN("Oeps too many"))="Oeps too many"</formula>
    </cfRule>
  </conditionalFormatting>
  <conditionalFormatting sqref="H934">
    <cfRule type="beginsWith" dxfId="659" priority="660" operator="beginsWith" text="Missing answer">
      <formula>LEFT(H934,LEN("Missing answer"))="Missing answer"</formula>
    </cfRule>
  </conditionalFormatting>
  <conditionalFormatting sqref="H934">
    <cfRule type="beginsWith" dxfId="658" priority="658" operator="beginsWith" text="Missing answer">
      <formula>LEFT(H934,LEN("Missing answer"))="Missing answer"</formula>
    </cfRule>
    <cfRule type="beginsWith" dxfId="657" priority="659" operator="beginsWith" text="1 answer only">
      <formula>LEFT(H934,LEN("1 answer only"))="1 answer only"</formula>
    </cfRule>
  </conditionalFormatting>
  <conditionalFormatting sqref="H956">
    <cfRule type="beginsWith" dxfId="656" priority="657" operator="beginsWith" text="Oeps too many">
      <formula>LEFT(H956,LEN("Oeps too many"))="Oeps too many"</formula>
    </cfRule>
  </conditionalFormatting>
  <conditionalFormatting sqref="H956">
    <cfRule type="beginsWith" dxfId="655" priority="656" operator="beginsWith" text="Missing answer">
      <formula>LEFT(H956,LEN("Missing answer"))="Missing answer"</formula>
    </cfRule>
  </conditionalFormatting>
  <conditionalFormatting sqref="H956">
    <cfRule type="beginsWith" dxfId="654" priority="654" operator="beginsWith" text="Missing answer">
      <formula>LEFT(H956,LEN("Missing answer"))="Missing answer"</formula>
    </cfRule>
    <cfRule type="beginsWith" dxfId="653" priority="655" operator="beginsWith" text="1 answer only">
      <formula>LEFT(H956,LEN("1 answer only"))="1 answer only"</formula>
    </cfRule>
  </conditionalFormatting>
  <conditionalFormatting sqref="H961">
    <cfRule type="beginsWith" dxfId="652" priority="653" operator="beginsWith" text="Oeps too many">
      <formula>LEFT(H961,LEN("Oeps too many"))="Oeps too many"</formula>
    </cfRule>
  </conditionalFormatting>
  <conditionalFormatting sqref="H961">
    <cfRule type="beginsWith" dxfId="651" priority="652" operator="beginsWith" text="Missing answer">
      <formula>LEFT(H961,LEN("Missing answer"))="Missing answer"</formula>
    </cfRule>
  </conditionalFormatting>
  <conditionalFormatting sqref="H961">
    <cfRule type="beginsWith" dxfId="650" priority="650" operator="beginsWith" text="Missing answer">
      <formula>LEFT(H961,LEN("Missing answer"))="Missing answer"</formula>
    </cfRule>
    <cfRule type="beginsWith" dxfId="649" priority="651" operator="beginsWith" text="1 answer only">
      <formula>LEFT(H961,LEN("1 answer only"))="1 answer only"</formula>
    </cfRule>
  </conditionalFormatting>
  <conditionalFormatting sqref="H1001">
    <cfRule type="beginsWith" dxfId="648" priority="649" operator="beginsWith" text="Oeps too many">
      <formula>LEFT(H1001,LEN("Oeps too many"))="Oeps too many"</formula>
    </cfRule>
  </conditionalFormatting>
  <conditionalFormatting sqref="H1001">
    <cfRule type="beginsWith" dxfId="647" priority="648" operator="beginsWith" text="Missing answer">
      <formula>LEFT(H1001,LEN("Missing answer"))="Missing answer"</formula>
    </cfRule>
  </conditionalFormatting>
  <conditionalFormatting sqref="H1001">
    <cfRule type="beginsWith" dxfId="646" priority="646" operator="beginsWith" text="Missing answer">
      <formula>LEFT(H1001,LEN("Missing answer"))="Missing answer"</formula>
    </cfRule>
    <cfRule type="beginsWith" dxfId="645" priority="647" operator="beginsWith" text="1 answer only">
      <formula>LEFT(H1001,LEN("1 answer only"))="1 answer only"</formula>
    </cfRule>
  </conditionalFormatting>
  <conditionalFormatting sqref="H25">
    <cfRule type="beginsWith" dxfId="644" priority="645" operator="beginsWith" text="Oeps too many">
      <formula>LEFT(H25,LEN("Oeps too many"))="Oeps too many"</formula>
    </cfRule>
  </conditionalFormatting>
  <conditionalFormatting sqref="H25">
    <cfRule type="beginsWith" dxfId="643" priority="644" operator="beginsWith" text="Missing answer">
      <formula>LEFT(H25,LEN("Missing answer"))="Missing answer"</formula>
    </cfRule>
  </conditionalFormatting>
  <conditionalFormatting sqref="H25">
    <cfRule type="beginsWith" dxfId="642" priority="642" operator="beginsWith" text="Missing answer">
      <formula>LEFT(H25,LEN("Missing answer"))="Missing answer"</formula>
    </cfRule>
    <cfRule type="beginsWith" dxfId="641" priority="643" operator="beginsWith" text="1 answer only">
      <formula>LEFT(H25,LEN("1 answer only"))="1 answer only"</formula>
    </cfRule>
  </conditionalFormatting>
  <conditionalFormatting sqref="H41">
    <cfRule type="beginsWith" dxfId="640" priority="641" operator="beginsWith" text="Oeps too many">
      <formula>LEFT(H41,LEN("Oeps too many"))="Oeps too many"</formula>
    </cfRule>
  </conditionalFormatting>
  <conditionalFormatting sqref="H41">
    <cfRule type="beginsWith" dxfId="639" priority="640" operator="beginsWith" text="Missing answer">
      <formula>LEFT(H41,LEN("Missing answer"))="Missing answer"</formula>
    </cfRule>
  </conditionalFormatting>
  <conditionalFormatting sqref="H41">
    <cfRule type="beginsWith" dxfId="638" priority="638" operator="beginsWith" text="Missing answer">
      <formula>LEFT(H41,LEN("Missing answer"))="Missing answer"</formula>
    </cfRule>
    <cfRule type="beginsWith" dxfId="637" priority="639" operator="beginsWith" text="1 answer only">
      <formula>LEFT(H41,LEN("1 answer only"))="1 answer only"</formula>
    </cfRule>
  </conditionalFormatting>
  <conditionalFormatting sqref="H46">
    <cfRule type="beginsWith" dxfId="636" priority="637" operator="beginsWith" text="Oeps too many">
      <formula>LEFT(H46,LEN("Oeps too many"))="Oeps too many"</formula>
    </cfRule>
  </conditionalFormatting>
  <conditionalFormatting sqref="H46">
    <cfRule type="beginsWith" dxfId="635" priority="636" operator="beginsWith" text="Missing answer">
      <formula>LEFT(H46,LEN("Missing answer"))="Missing answer"</formula>
    </cfRule>
  </conditionalFormatting>
  <conditionalFormatting sqref="H46">
    <cfRule type="beginsWith" dxfId="634" priority="634" operator="beginsWith" text="Missing answer">
      <formula>LEFT(H46,LEN("Missing answer"))="Missing answer"</formula>
    </cfRule>
    <cfRule type="beginsWith" dxfId="633" priority="635" operator="beginsWith" text="1 answer only">
      <formula>LEFT(H46,LEN("1 answer only"))="1 answer only"</formula>
    </cfRule>
  </conditionalFormatting>
  <conditionalFormatting sqref="H51">
    <cfRule type="beginsWith" dxfId="632" priority="633" operator="beginsWith" text="Oeps too many">
      <formula>LEFT(H51,LEN("Oeps too many"))="Oeps too many"</formula>
    </cfRule>
  </conditionalFormatting>
  <conditionalFormatting sqref="H51">
    <cfRule type="beginsWith" dxfId="631" priority="632" operator="beginsWith" text="Missing answer">
      <formula>LEFT(H51,LEN("Missing answer"))="Missing answer"</formula>
    </cfRule>
  </conditionalFormatting>
  <conditionalFormatting sqref="H51">
    <cfRule type="beginsWith" dxfId="630" priority="630" operator="beginsWith" text="Missing answer">
      <formula>LEFT(H51,LEN("Missing answer"))="Missing answer"</formula>
    </cfRule>
    <cfRule type="beginsWith" dxfId="629" priority="631" operator="beginsWith" text="1 answer only">
      <formula>LEFT(H51,LEN("1 answer only"))="1 answer only"</formula>
    </cfRule>
  </conditionalFormatting>
  <conditionalFormatting sqref="H66">
    <cfRule type="beginsWith" dxfId="628" priority="629" operator="beginsWith" text="Oeps too many">
      <formula>LEFT(H66,LEN("Oeps too many"))="Oeps too many"</formula>
    </cfRule>
  </conditionalFormatting>
  <conditionalFormatting sqref="H66">
    <cfRule type="beginsWith" dxfId="627" priority="628" operator="beginsWith" text="Missing answer">
      <formula>LEFT(H66,LEN("Missing answer"))="Missing answer"</formula>
    </cfRule>
  </conditionalFormatting>
  <conditionalFormatting sqref="H71">
    <cfRule type="beginsWith" dxfId="626" priority="627" operator="beginsWith" text="Oeps too many">
      <formula>LEFT(H71,LEN("Oeps too many"))="Oeps too many"</formula>
    </cfRule>
  </conditionalFormatting>
  <conditionalFormatting sqref="H71">
    <cfRule type="beginsWith" dxfId="625" priority="626" operator="beginsWith" text="Missing answer">
      <formula>LEFT(H71,LEN("Missing answer"))="Missing answer"</formula>
    </cfRule>
  </conditionalFormatting>
  <conditionalFormatting sqref="H99">
    <cfRule type="beginsWith" dxfId="624" priority="625" operator="beginsWith" text="Oeps too many">
      <formula>LEFT(H99,LEN("Oeps too many"))="Oeps too many"</formula>
    </cfRule>
  </conditionalFormatting>
  <conditionalFormatting sqref="H99">
    <cfRule type="beginsWith" dxfId="623" priority="624" operator="beginsWith" text="Missing answer">
      <formula>LEFT(H99,LEN("Missing answer"))="Missing answer"</formula>
    </cfRule>
  </conditionalFormatting>
  <conditionalFormatting sqref="H99">
    <cfRule type="beginsWith" dxfId="622" priority="622" operator="beginsWith" text="Missing answer">
      <formula>LEFT(H99,LEN("Missing answer"))="Missing answer"</formula>
    </cfRule>
    <cfRule type="beginsWith" dxfId="621" priority="623" operator="beginsWith" text="1 answer only">
      <formula>LEFT(H99,LEN("1 answer only"))="1 answer only"</formula>
    </cfRule>
  </conditionalFormatting>
  <conditionalFormatting sqref="H110">
    <cfRule type="beginsWith" dxfId="620" priority="621" operator="beginsWith" text="Oeps too many">
      <formula>LEFT(H110,LEN("Oeps too many"))="Oeps too many"</formula>
    </cfRule>
  </conditionalFormatting>
  <conditionalFormatting sqref="H110">
    <cfRule type="beginsWith" dxfId="619" priority="620" operator="beginsWith" text="Missing answer">
      <formula>LEFT(H110,LEN("Missing answer"))="Missing answer"</formula>
    </cfRule>
  </conditionalFormatting>
  <conditionalFormatting sqref="H110">
    <cfRule type="beginsWith" dxfId="618" priority="618" operator="beginsWith" text="Missing answer">
      <formula>LEFT(H110,LEN("Missing answer"))="Missing answer"</formula>
    </cfRule>
    <cfRule type="beginsWith" dxfId="617" priority="619" operator="beginsWith" text="1 answer only">
      <formula>LEFT(H110,LEN("1 answer only"))="1 answer only"</formula>
    </cfRule>
  </conditionalFormatting>
  <conditionalFormatting sqref="H120">
    <cfRule type="beginsWith" dxfId="616" priority="617" operator="beginsWith" text="Oeps too many">
      <formula>LEFT(H120,LEN("Oeps too many"))="Oeps too many"</formula>
    </cfRule>
  </conditionalFormatting>
  <conditionalFormatting sqref="H120">
    <cfRule type="beginsWith" dxfId="615" priority="616" operator="beginsWith" text="Missing answer">
      <formula>LEFT(H120,LEN("Missing answer"))="Missing answer"</formula>
    </cfRule>
  </conditionalFormatting>
  <conditionalFormatting sqref="H120">
    <cfRule type="beginsWith" dxfId="614" priority="614" operator="beginsWith" text="Missing answer">
      <formula>LEFT(H120,LEN("Missing answer"))="Missing answer"</formula>
    </cfRule>
    <cfRule type="beginsWith" dxfId="613" priority="615" operator="beginsWith" text="1 answer only">
      <formula>LEFT(H120,LEN("1 answer only"))="1 answer only"</formula>
    </cfRule>
  </conditionalFormatting>
  <conditionalFormatting sqref="H126">
    <cfRule type="beginsWith" dxfId="612" priority="613" operator="beginsWith" text="Oeps too many">
      <formula>LEFT(H126,LEN("Oeps too many"))="Oeps too many"</formula>
    </cfRule>
  </conditionalFormatting>
  <conditionalFormatting sqref="H126">
    <cfRule type="beginsWith" dxfId="611" priority="612" operator="beginsWith" text="Missing answer">
      <formula>LEFT(H126,LEN("Missing answer"))="Missing answer"</formula>
    </cfRule>
  </conditionalFormatting>
  <conditionalFormatting sqref="H126">
    <cfRule type="beginsWith" dxfId="610" priority="610" operator="beginsWith" text="Missing answer">
      <formula>LEFT(H126,LEN("Missing answer"))="Missing answer"</formula>
    </cfRule>
    <cfRule type="beginsWith" dxfId="609" priority="611" operator="beginsWith" text="1 answer only">
      <formula>LEFT(H126,LEN("1 answer only"))="1 answer only"</formula>
    </cfRule>
  </conditionalFormatting>
  <conditionalFormatting sqref="H134">
    <cfRule type="beginsWith" dxfId="608" priority="609" operator="beginsWith" text="Oeps too many">
      <formula>LEFT(H134,LEN("Oeps too many"))="Oeps too many"</formula>
    </cfRule>
  </conditionalFormatting>
  <conditionalFormatting sqref="H134">
    <cfRule type="beginsWith" dxfId="607" priority="608" operator="beginsWith" text="Missing answer">
      <formula>LEFT(H134,LEN("Missing answer"))="Missing answer"</formula>
    </cfRule>
  </conditionalFormatting>
  <conditionalFormatting sqref="H134">
    <cfRule type="beginsWith" dxfId="606" priority="606" operator="beginsWith" text="Missing answer">
      <formula>LEFT(H134,LEN("Missing answer"))="Missing answer"</formula>
    </cfRule>
    <cfRule type="beginsWith" dxfId="605" priority="607" operator="beginsWith" text="1 answer only">
      <formula>LEFT(H134,LEN("1 answer only"))="1 answer only"</formula>
    </cfRule>
  </conditionalFormatting>
  <conditionalFormatting sqref="H143">
    <cfRule type="beginsWith" dxfId="604" priority="605" operator="beginsWith" text="Oeps too many">
      <formula>LEFT(H143,LEN("Oeps too many"))="Oeps too many"</formula>
    </cfRule>
  </conditionalFormatting>
  <conditionalFormatting sqref="H143">
    <cfRule type="beginsWith" dxfId="603" priority="604" operator="beginsWith" text="Missing answer">
      <formula>LEFT(H143,LEN("Missing answer"))="Missing answer"</formula>
    </cfRule>
  </conditionalFormatting>
  <conditionalFormatting sqref="H143">
    <cfRule type="beginsWith" dxfId="602" priority="602" operator="beginsWith" text="Missing answer">
      <formula>LEFT(H143,LEN("Missing answer"))="Missing answer"</formula>
    </cfRule>
    <cfRule type="beginsWith" dxfId="601" priority="603" operator="beginsWith" text="1 answer only">
      <formula>LEFT(H143,LEN("1 answer only"))="1 answer only"</formula>
    </cfRule>
  </conditionalFormatting>
  <conditionalFormatting sqref="H148">
    <cfRule type="beginsWith" dxfId="600" priority="601" operator="beginsWith" text="Oeps too many">
      <formula>LEFT(H148,LEN("Oeps too many"))="Oeps too many"</formula>
    </cfRule>
  </conditionalFormatting>
  <conditionalFormatting sqref="H148">
    <cfRule type="beginsWith" dxfId="599" priority="600" operator="beginsWith" text="Missing answer">
      <formula>LEFT(H148,LEN("Missing answer"))="Missing answer"</formula>
    </cfRule>
  </conditionalFormatting>
  <conditionalFormatting sqref="H148">
    <cfRule type="beginsWith" dxfId="598" priority="598" operator="beginsWith" text="Missing answer">
      <formula>LEFT(H148,LEN("Missing answer"))="Missing answer"</formula>
    </cfRule>
    <cfRule type="beginsWith" dxfId="597" priority="599" operator="beginsWith" text="1 answer only">
      <formula>LEFT(H148,LEN("1 answer only"))="1 answer only"</formula>
    </cfRule>
  </conditionalFormatting>
  <conditionalFormatting sqref="H158">
    <cfRule type="beginsWith" dxfId="596" priority="597" operator="beginsWith" text="Oeps too many">
      <formula>LEFT(H158,LEN("Oeps too many"))="Oeps too many"</formula>
    </cfRule>
  </conditionalFormatting>
  <conditionalFormatting sqref="H158">
    <cfRule type="beginsWith" dxfId="595" priority="596" operator="beginsWith" text="Missing answer">
      <formula>LEFT(H158,LEN("Missing answer"))="Missing answer"</formula>
    </cfRule>
  </conditionalFormatting>
  <conditionalFormatting sqref="H158">
    <cfRule type="beginsWith" dxfId="594" priority="594" operator="beginsWith" text="Missing answer">
      <formula>LEFT(H158,LEN("Missing answer"))="Missing answer"</formula>
    </cfRule>
    <cfRule type="beginsWith" dxfId="593" priority="595" operator="beginsWith" text="1 answer only">
      <formula>LEFT(H158,LEN("1 answer only"))="1 answer only"</formula>
    </cfRule>
  </conditionalFormatting>
  <conditionalFormatting sqref="H163">
    <cfRule type="beginsWith" dxfId="592" priority="593" operator="beginsWith" text="Oeps too many">
      <formula>LEFT(H163,LEN("Oeps too many"))="Oeps too many"</formula>
    </cfRule>
  </conditionalFormatting>
  <conditionalFormatting sqref="H163">
    <cfRule type="beginsWith" dxfId="591" priority="592" operator="beginsWith" text="Missing answer">
      <formula>LEFT(H163,LEN("Missing answer"))="Missing answer"</formula>
    </cfRule>
  </conditionalFormatting>
  <conditionalFormatting sqref="H163">
    <cfRule type="beginsWith" dxfId="590" priority="590" operator="beginsWith" text="Missing answer">
      <formula>LEFT(H163,LEN("Missing answer"))="Missing answer"</formula>
    </cfRule>
    <cfRule type="beginsWith" dxfId="589" priority="591" operator="beginsWith" text="1 answer only">
      <formula>LEFT(H163,LEN("1 answer only"))="1 answer only"</formula>
    </cfRule>
  </conditionalFormatting>
  <conditionalFormatting sqref="H168">
    <cfRule type="beginsWith" dxfId="588" priority="589" operator="beginsWith" text="Oeps too many">
      <formula>LEFT(H168,LEN("Oeps too many"))="Oeps too many"</formula>
    </cfRule>
  </conditionalFormatting>
  <conditionalFormatting sqref="H168">
    <cfRule type="beginsWith" dxfId="587" priority="588" operator="beginsWith" text="Missing answer">
      <formula>LEFT(H168,LEN("Missing answer"))="Missing answer"</formula>
    </cfRule>
  </conditionalFormatting>
  <conditionalFormatting sqref="H168">
    <cfRule type="beginsWith" dxfId="586" priority="586" operator="beginsWith" text="Missing answer">
      <formula>LEFT(H168,LEN("Missing answer"))="Missing answer"</formula>
    </cfRule>
    <cfRule type="beginsWith" dxfId="585" priority="587" operator="beginsWith" text="1 answer only">
      <formula>LEFT(H168,LEN("1 answer only"))="1 answer only"</formula>
    </cfRule>
  </conditionalFormatting>
  <conditionalFormatting sqref="H210">
    <cfRule type="beginsWith" dxfId="584" priority="585" operator="beginsWith" text="Oeps too many">
      <formula>LEFT(H210,LEN("Oeps too many"))="Oeps too many"</formula>
    </cfRule>
  </conditionalFormatting>
  <conditionalFormatting sqref="H210">
    <cfRule type="beginsWith" dxfId="583" priority="584" operator="beginsWith" text="Missing answer">
      <formula>LEFT(H210,LEN("Missing answer"))="Missing answer"</formula>
    </cfRule>
  </conditionalFormatting>
  <conditionalFormatting sqref="H210">
    <cfRule type="beginsWith" dxfId="582" priority="582" operator="beginsWith" text="Missing answer">
      <formula>LEFT(H210,LEN("Missing answer"))="Missing answer"</formula>
    </cfRule>
    <cfRule type="beginsWith" dxfId="581" priority="583" operator="beginsWith" text="1 answer only">
      <formula>LEFT(H210,LEN("1 answer only"))="1 answer only"</formula>
    </cfRule>
  </conditionalFormatting>
  <conditionalFormatting sqref="H214">
    <cfRule type="beginsWith" dxfId="580" priority="581" operator="beginsWith" text="Oeps too many">
      <formula>LEFT(H214,LEN("Oeps too many"))="Oeps too many"</formula>
    </cfRule>
  </conditionalFormatting>
  <conditionalFormatting sqref="H214">
    <cfRule type="beginsWith" dxfId="579" priority="580" operator="beginsWith" text="Missing answer">
      <formula>LEFT(H214,LEN("Missing answer"))="Missing answer"</formula>
    </cfRule>
  </conditionalFormatting>
  <conditionalFormatting sqref="H214">
    <cfRule type="beginsWith" dxfId="578" priority="578" operator="beginsWith" text="Missing answer">
      <formula>LEFT(H214,LEN("Missing answer"))="Missing answer"</formula>
    </cfRule>
    <cfRule type="beginsWith" dxfId="577" priority="579" operator="beginsWith" text="1 answer only">
      <formula>LEFT(H214,LEN("1 answer only"))="1 answer only"</formula>
    </cfRule>
  </conditionalFormatting>
  <conditionalFormatting sqref="H220">
    <cfRule type="beginsWith" dxfId="576" priority="577" operator="beginsWith" text="Oeps too many">
      <formula>LEFT(H220,LEN("Oeps too many"))="Oeps too many"</formula>
    </cfRule>
  </conditionalFormatting>
  <conditionalFormatting sqref="H220">
    <cfRule type="beginsWith" dxfId="575" priority="576" operator="beginsWith" text="Missing answer">
      <formula>LEFT(H220,LEN("Missing answer"))="Missing answer"</formula>
    </cfRule>
  </conditionalFormatting>
  <conditionalFormatting sqref="H220">
    <cfRule type="beginsWith" dxfId="574" priority="574" operator="beginsWith" text="Missing answer">
      <formula>LEFT(H220,LEN("Missing answer"))="Missing answer"</formula>
    </cfRule>
    <cfRule type="beginsWith" dxfId="573" priority="575" operator="beginsWith" text="1 answer only">
      <formula>LEFT(H220,LEN("1 answer only"))="1 answer only"</formula>
    </cfRule>
  </conditionalFormatting>
  <conditionalFormatting sqref="H225">
    <cfRule type="beginsWith" dxfId="572" priority="573" operator="beginsWith" text="Oeps too many">
      <formula>LEFT(H225,LEN("Oeps too many"))="Oeps too many"</formula>
    </cfRule>
  </conditionalFormatting>
  <conditionalFormatting sqref="H225">
    <cfRule type="beginsWith" dxfId="571" priority="572" operator="beginsWith" text="Missing answer">
      <formula>LEFT(H225,LEN("Missing answer"))="Missing answer"</formula>
    </cfRule>
  </conditionalFormatting>
  <conditionalFormatting sqref="H225">
    <cfRule type="beginsWith" dxfId="570" priority="570" operator="beginsWith" text="Missing answer">
      <formula>LEFT(H225,LEN("Missing answer"))="Missing answer"</formula>
    </cfRule>
    <cfRule type="beginsWith" dxfId="569" priority="571" operator="beginsWith" text="1 answer only">
      <formula>LEFT(H225,LEN("1 answer only"))="1 answer only"</formula>
    </cfRule>
  </conditionalFormatting>
  <conditionalFormatting sqref="H230">
    <cfRule type="beginsWith" dxfId="568" priority="569" operator="beginsWith" text="Oeps too many">
      <formula>LEFT(H230,LEN("Oeps too many"))="Oeps too many"</formula>
    </cfRule>
  </conditionalFormatting>
  <conditionalFormatting sqref="H230">
    <cfRule type="beginsWith" dxfId="567" priority="568" operator="beginsWith" text="Missing answer">
      <formula>LEFT(H230,LEN("Missing answer"))="Missing answer"</formula>
    </cfRule>
  </conditionalFormatting>
  <conditionalFormatting sqref="H230">
    <cfRule type="beginsWith" dxfId="566" priority="566" operator="beginsWith" text="Missing answer">
      <formula>LEFT(H230,LEN("Missing answer"))="Missing answer"</formula>
    </cfRule>
    <cfRule type="beginsWith" dxfId="565" priority="567" operator="beginsWith" text="1 answer only">
      <formula>LEFT(H230,LEN("1 answer only"))="1 answer only"</formula>
    </cfRule>
  </conditionalFormatting>
  <conditionalFormatting sqref="H235">
    <cfRule type="beginsWith" dxfId="564" priority="565" operator="beginsWith" text="Oeps too many">
      <formula>LEFT(H235,LEN("Oeps too many"))="Oeps too many"</formula>
    </cfRule>
  </conditionalFormatting>
  <conditionalFormatting sqref="H235">
    <cfRule type="beginsWith" dxfId="563" priority="564" operator="beginsWith" text="Missing answer">
      <formula>LEFT(H235,LEN("Missing answer"))="Missing answer"</formula>
    </cfRule>
  </conditionalFormatting>
  <conditionalFormatting sqref="H235">
    <cfRule type="beginsWith" dxfId="562" priority="562" operator="beginsWith" text="Missing answer">
      <formula>LEFT(H235,LEN("Missing answer"))="Missing answer"</formula>
    </cfRule>
    <cfRule type="beginsWith" dxfId="561" priority="563" operator="beginsWith" text="1 answer only">
      <formula>LEFT(H235,LEN("1 answer only"))="1 answer only"</formula>
    </cfRule>
  </conditionalFormatting>
  <conditionalFormatting sqref="H240">
    <cfRule type="beginsWith" dxfId="560" priority="561" operator="beginsWith" text="Oeps too many">
      <formula>LEFT(H240,LEN("Oeps too many"))="Oeps too many"</formula>
    </cfRule>
  </conditionalFormatting>
  <conditionalFormatting sqref="H240">
    <cfRule type="beginsWith" dxfId="559" priority="560" operator="beginsWith" text="Missing answer">
      <formula>LEFT(H240,LEN("Missing answer"))="Missing answer"</formula>
    </cfRule>
  </conditionalFormatting>
  <conditionalFormatting sqref="H240">
    <cfRule type="beginsWith" dxfId="558" priority="558" operator="beginsWith" text="Missing answer">
      <formula>LEFT(H240,LEN("Missing answer"))="Missing answer"</formula>
    </cfRule>
    <cfRule type="beginsWith" dxfId="557" priority="559" operator="beginsWith" text="1 answer only">
      <formula>LEFT(H240,LEN("1 answer only"))="1 answer only"</formula>
    </cfRule>
  </conditionalFormatting>
  <conditionalFormatting sqref="H245">
    <cfRule type="beginsWith" dxfId="556" priority="557" operator="beginsWith" text="Oeps too many">
      <formula>LEFT(H245,LEN("Oeps too many"))="Oeps too many"</formula>
    </cfRule>
  </conditionalFormatting>
  <conditionalFormatting sqref="H245">
    <cfRule type="beginsWith" dxfId="555" priority="556" operator="beginsWith" text="Missing answer">
      <formula>LEFT(H245,LEN("Missing answer"))="Missing answer"</formula>
    </cfRule>
  </conditionalFormatting>
  <conditionalFormatting sqref="H245">
    <cfRule type="beginsWith" dxfId="554" priority="554" operator="beginsWith" text="Missing answer">
      <formula>LEFT(H245,LEN("Missing answer"))="Missing answer"</formula>
    </cfRule>
    <cfRule type="beginsWith" dxfId="553" priority="555" operator="beginsWith" text="1 answer only">
      <formula>LEFT(H245,LEN("1 answer only"))="1 answer only"</formula>
    </cfRule>
  </conditionalFormatting>
  <conditionalFormatting sqref="H253">
    <cfRule type="beginsWith" dxfId="552" priority="553" operator="beginsWith" text="Oeps too many">
      <formula>LEFT(H253,LEN("Oeps too many"))="Oeps too many"</formula>
    </cfRule>
  </conditionalFormatting>
  <conditionalFormatting sqref="H253">
    <cfRule type="beginsWith" dxfId="551" priority="552" operator="beginsWith" text="Missing answer">
      <formula>LEFT(H253,LEN("Missing answer"))="Missing answer"</formula>
    </cfRule>
  </conditionalFormatting>
  <conditionalFormatting sqref="H253">
    <cfRule type="beginsWith" dxfId="550" priority="550" operator="beginsWith" text="Missing answer">
      <formula>LEFT(H253,LEN("Missing answer"))="Missing answer"</formula>
    </cfRule>
    <cfRule type="beginsWith" dxfId="549" priority="551" operator="beginsWith" text="1 answer only">
      <formula>LEFT(H253,LEN("1 answer only"))="1 answer only"</formula>
    </cfRule>
  </conditionalFormatting>
  <conditionalFormatting sqref="H269">
    <cfRule type="beginsWith" dxfId="548" priority="549" operator="beginsWith" text="Oeps too many">
      <formula>LEFT(H269,LEN("Oeps too many"))="Oeps too many"</formula>
    </cfRule>
  </conditionalFormatting>
  <conditionalFormatting sqref="H269">
    <cfRule type="beginsWith" dxfId="547" priority="548" operator="beginsWith" text="Missing answer">
      <formula>LEFT(H269,LEN("Missing answer"))="Missing answer"</formula>
    </cfRule>
  </conditionalFormatting>
  <conditionalFormatting sqref="H269">
    <cfRule type="beginsWith" dxfId="546" priority="546" operator="beginsWith" text="Missing answer">
      <formula>LEFT(H269,LEN("Missing answer"))="Missing answer"</formula>
    </cfRule>
    <cfRule type="beginsWith" dxfId="545" priority="547" operator="beginsWith" text="1 answer only">
      <formula>LEFT(H269,LEN("1 answer only"))="1 answer only"</formula>
    </cfRule>
  </conditionalFormatting>
  <conditionalFormatting sqref="H275">
    <cfRule type="beginsWith" dxfId="544" priority="545" operator="beginsWith" text="Oeps too many">
      <formula>LEFT(H275,LEN("Oeps too many"))="Oeps too many"</formula>
    </cfRule>
  </conditionalFormatting>
  <conditionalFormatting sqref="H275">
    <cfRule type="beginsWith" dxfId="543" priority="544" operator="beginsWith" text="Missing answer">
      <formula>LEFT(H275,LEN("Missing answer"))="Missing answer"</formula>
    </cfRule>
  </conditionalFormatting>
  <conditionalFormatting sqref="H275">
    <cfRule type="beginsWith" dxfId="542" priority="542" operator="beginsWith" text="Missing answer">
      <formula>LEFT(H275,LEN("Missing answer"))="Missing answer"</formula>
    </cfRule>
    <cfRule type="beginsWith" dxfId="541" priority="543" operator="beginsWith" text="1 answer only">
      <formula>LEFT(H275,LEN("1 answer only"))="1 answer only"</formula>
    </cfRule>
  </conditionalFormatting>
  <conditionalFormatting sqref="H281">
    <cfRule type="beginsWith" dxfId="540" priority="541" operator="beginsWith" text="Oeps too many">
      <formula>LEFT(H281,LEN("Oeps too many"))="Oeps too many"</formula>
    </cfRule>
  </conditionalFormatting>
  <conditionalFormatting sqref="H281">
    <cfRule type="beginsWith" dxfId="539" priority="540" operator="beginsWith" text="Missing answer">
      <formula>LEFT(H281,LEN("Missing answer"))="Missing answer"</formula>
    </cfRule>
  </conditionalFormatting>
  <conditionalFormatting sqref="H281">
    <cfRule type="beginsWith" dxfId="538" priority="538" operator="beginsWith" text="Missing answer">
      <formula>LEFT(H281,LEN("Missing answer"))="Missing answer"</formula>
    </cfRule>
    <cfRule type="beginsWith" dxfId="537" priority="539" operator="beginsWith" text="1 answer only">
      <formula>LEFT(H281,LEN("1 answer only"))="1 answer only"</formula>
    </cfRule>
  </conditionalFormatting>
  <conditionalFormatting sqref="H287">
    <cfRule type="beginsWith" dxfId="536" priority="537" operator="beginsWith" text="Oeps too many">
      <formula>LEFT(H287,LEN("Oeps too many"))="Oeps too many"</formula>
    </cfRule>
  </conditionalFormatting>
  <conditionalFormatting sqref="H287">
    <cfRule type="beginsWith" dxfId="535" priority="536" operator="beginsWith" text="Missing answer">
      <formula>LEFT(H287,LEN("Missing answer"))="Missing answer"</formula>
    </cfRule>
  </conditionalFormatting>
  <conditionalFormatting sqref="H287">
    <cfRule type="beginsWith" dxfId="534" priority="534" operator="beginsWith" text="Missing answer">
      <formula>LEFT(H287,LEN("Missing answer"))="Missing answer"</formula>
    </cfRule>
    <cfRule type="beginsWith" dxfId="533" priority="535" operator="beginsWith" text="1 answer only">
      <formula>LEFT(H287,LEN("1 answer only"))="1 answer only"</formula>
    </cfRule>
  </conditionalFormatting>
  <conditionalFormatting sqref="H293">
    <cfRule type="beginsWith" dxfId="532" priority="533" operator="beginsWith" text="Oeps too many">
      <formula>LEFT(H293,LEN("Oeps too many"))="Oeps too many"</formula>
    </cfRule>
  </conditionalFormatting>
  <conditionalFormatting sqref="H293">
    <cfRule type="beginsWith" dxfId="531" priority="532" operator="beginsWith" text="Missing answer">
      <formula>LEFT(H293,LEN("Missing answer"))="Missing answer"</formula>
    </cfRule>
  </conditionalFormatting>
  <conditionalFormatting sqref="H293">
    <cfRule type="beginsWith" dxfId="530" priority="530" operator="beginsWith" text="Missing answer">
      <formula>LEFT(H293,LEN("Missing answer"))="Missing answer"</formula>
    </cfRule>
    <cfRule type="beginsWith" dxfId="529" priority="531" operator="beginsWith" text="1 answer only">
      <formula>LEFT(H293,LEN("1 answer only"))="1 answer only"</formula>
    </cfRule>
  </conditionalFormatting>
  <conditionalFormatting sqref="H299">
    <cfRule type="beginsWith" dxfId="528" priority="529" operator="beginsWith" text="Oeps too many">
      <formula>LEFT(H299,LEN("Oeps too many"))="Oeps too many"</formula>
    </cfRule>
  </conditionalFormatting>
  <conditionalFormatting sqref="H299">
    <cfRule type="beginsWith" dxfId="527" priority="528" operator="beginsWith" text="Missing answer">
      <formula>LEFT(H299,LEN("Missing answer"))="Missing answer"</formula>
    </cfRule>
  </conditionalFormatting>
  <conditionalFormatting sqref="H299">
    <cfRule type="beginsWith" dxfId="526" priority="526" operator="beginsWith" text="Missing answer">
      <formula>LEFT(H299,LEN("Missing answer"))="Missing answer"</formula>
    </cfRule>
    <cfRule type="beginsWith" dxfId="525" priority="527" operator="beginsWith" text="1 answer only">
      <formula>LEFT(H299,LEN("1 answer only"))="1 answer only"</formula>
    </cfRule>
  </conditionalFormatting>
  <conditionalFormatting sqref="H304">
    <cfRule type="beginsWith" dxfId="524" priority="525" operator="beginsWith" text="Oeps too many">
      <formula>LEFT(H304,LEN("Oeps too many"))="Oeps too many"</formula>
    </cfRule>
  </conditionalFormatting>
  <conditionalFormatting sqref="H304">
    <cfRule type="beginsWith" dxfId="523" priority="524" operator="beginsWith" text="Missing answer">
      <formula>LEFT(H304,LEN("Missing answer"))="Missing answer"</formula>
    </cfRule>
  </conditionalFormatting>
  <conditionalFormatting sqref="H304">
    <cfRule type="beginsWith" dxfId="522" priority="522" operator="beginsWith" text="Missing answer">
      <formula>LEFT(H304,LEN("Missing answer"))="Missing answer"</formula>
    </cfRule>
    <cfRule type="beginsWith" dxfId="521" priority="523" operator="beginsWith" text="1 answer only">
      <formula>LEFT(H304,LEN("1 answer only"))="1 answer only"</formula>
    </cfRule>
  </conditionalFormatting>
  <conditionalFormatting sqref="H309">
    <cfRule type="beginsWith" dxfId="520" priority="521" operator="beginsWith" text="Oeps too many">
      <formula>LEFT(H309,LEN("Oeps too many"))="Oeps too many"</formula>
    </cfRule>
  </conditionalFormatting>
  <conditionalFormatting sqref="H309">
    <cfRule type="beginsWith" dxfId="519" priority="520" operator="beginsWith" text="Missing answer">
      <formula>LEFT(H309,LEN("Missing answer"))="Missing answer"</formula>
    </cfRule>
  </conditionalFormatting>
  <conditionalFormatting sqref="H309">
    <cfRule type="beginsWith" dxfId="518" priority="518" operator="beginsWith" text="Missing answer">
      <formula>LEFT(H309,LEN("Missing answer"))="Missing answer"</formula>
    </cfRule>
    <cfRule type="beginsWith" dxfId="517" priority="519" operator="beginsWith" text="1 answer only">
      <formula>LEFT(H309,LEN("1 answer only"))="1 answer only"</formula>
    </cfRule>
  </conditionalFormatting>
  <conditionalFormatting sqref="H315">
    <cfRule type="beginsWith" dxfId="516" priority="517" operator="beginsWith" text="Oeps too many">
      <formula>LEFT(H315,LEN("Oeps too many"))="Oeps too many"</formula>
    </cfRule>
  </conditionalFormatting>
  <conditionalFormatting sqref="H315">
    <cfRule type="beginsWith" dxfId="515" priority="516" operator="beginsWith" text="Missing answer">
      <formula>LEFT(H315,LEN("Missing answer"))="Missing answer"</formula>
    </cfRule>
  </conditionalFormatting>
  <conditionalFormatting sqref="H315">
    <cfRule type="beginsWith" dxfId="514" priority="514" operator="beginsWith" text="Missing answer">
      <formula>LEFT(H315,LEN("Missing answer"))="Missing answer"</formula>
    </cfRule>
    <cfRule type="beginsWith" dxfId="513" priority="515" operator="beginsWith" text="1 answer only">
      <formula>LEFT(H315,LEN("1 answer only"))="1 answer only"</formula>
    </cfRule>
  </conditionalFormatting>
  <conditionalFormatting sqref="H322">
    <cfRule type="beginsWith" dxfId="512" priority="513" operator="beginsWith" text="Oeps too many">
      <formula>LEFT(H322,LEN("Oeps too many"))="Oeps too many"</formula>
    </cfRule>
  </conditionalFormatting>
  <conditionalFormatting sqref="H322">
    <cfRule type="beginsWith" dxfId="511" priority="512" operator="beginsWith" text="Missing answer">
      <formula>LEFT(H322,LEN("Missing answer"))="Missing answer"</formula>
    </cfRule>
  </conditionalFormatting>
  <conditionalFormatting sqref="H322">
    <cfRule type="beginsWith" dxfId="510" priority="510" operator="beginsWith" text="Missing answer">
      <formula>LEFT(H322,LEN("Missing answer"))="Missing answer"</formula>
    </cfRule>
    <cfRule type="beginsWith" dxfId="509" priority="511" operator="beginsWith" text="1 answer only">
      <formula>LEFT(H322,LEN("1 answer only"))="1 answer only"</formula>
    </cfRule>
  </conditionalFormatting>
  <conditionalFormatting sqref="H333">
    <cfRule type="beginsWith" dxfId="508" priority="509" operator="beginsWith" text="Oeps too many">
      <formula>LEFT(H333,LEN("Oeps too many"))="Oeps too many"</formula>
    </cfRule>
  </conditionalFormatting>
  <conditionalFormatting sqref="H333">
    <cfRule type="beginsWith" dxfId="507" priority="508" operator="beginsWith" text="Missing answer">
      <formula>LEFT(H333,LEN("Missing answer"))="Missing answer"</formula>
    </cfRule>
  </conditionalFormatting>
  <conditionalFormatting sqref="H333">
    <cfRule type="beginsWith" dxfId="506" priority="506" operator="beginsWith" text="Missing answer">
      <formula>LEFT(H333,LEN("Missing answer"))="Missing answer"</formula>
    </cfRule>
    <cfRule type="beginsWith" dxfId="505" priority="507" operator="beginsWith" text="1 answer only">
      <formula>LEFT(H333,LEN("1 answer only"))="1 answer only"</formula>
    </cfRule>
  </conditionalFormatting>
  <conditionalFormatting sqref="H343">
    <cfRule type="beginsWith" dxfId="504" priority="505" operator="beginsWith" text="Oeps too many">
      <formula>LEFT(H343,LEN("Oeps too many"))="Oeps too many"</formula>
    </cfRule>
  </conditionalFormatting>
  <conditionalFormatting sqref="H343">
    <cfRule type="beginsWith" dxfId="503" priority="504" operator="beginsWith" text="Missing answer">
      <formula>LEFT(H343,LEN("Missing answer"))="Missing answer"</formula>
    </cfRule>
  </conditionalFormatting>
  <conditionalFormatting sqref="H343">
    <cfRule type="beginsWith" dxfId="502" priority="502" operator="beginsWith" text="Missing answer">
      <formula>LEFT(H343,LEN("Missing answer"))="Missing answer"</formula>
    </cfRule>
    <cfRule type="beginsWith" dxfId="501" priority="503" operator="beginsWith" text="1 answer only">
      <formula>LEFT(H343,LEN("1 answer only"))="1 answer only"</formula>
    </cfRule>
  </conditionalFormatting>
  <conditionalFormatting sqref="H349">
    <cfRule type="beginsWith" dxfId="500" priority="501" operator="beginsWith" text="Oeps too many">
      <formula>LEFT(H349,LEN("Oeps too many"))="Oeps too many"</formula>
    </cfRule>
  </conditionalFormatting>
  <conditionalFormatting sqref="H349">
    <cfRule type="beginsWith" dxfId="499" priority="500" operator="beginsWith" text="Missing answer">
      <formula>LEFT(H349,LEN("Missing answer"))="Missing answer"</formula>
    </cfRule>
  </conditionalFormatting>
  <conditionalFormatting sqref="H349">
    <cfRule type="beginsWith" dxfId="498" priority="498" operator="beginsWith" text="Missing answer">
      <formula>LEFT(H349,LEN("Missing answer"))="Missing answer"</formula>
    </cfRule>
    <cfRule type="beginsWith" dxfId="497" priority="499" operator="beginsWith" text="1 answer only">
      <formula>LEFT(H349,LEN("1 answer only"))="1 answer only"</formula>
    </cfRule>
  </conditionalFormatting>
  <conditionalFormatting sqref="H357">
    <cfRule type="beginsWith" dxfId="496" priority="497" operator="beginsWith" text="Oeps too many">
      <formula>LEFT(H357,LEN("Oeps too many"))="Oeps too many"</formula>
    </cfRule>
  </conditionalFormatting>
  <conditionalFormatting sqref="H357">
    <cfRule type="beginsWith" dxfId="495" priority="496" operator="beginsWith" text="Missing answer">
      <formula>LEFT(H357,LEN("Missing answer"))="Missing answer"</formula>
    </cfRule>
  </conditionalFormatting>
  <conditionalFormatting sqref="H357">
    <cfRule type="beginsWith" dxfId="494" priority="494" operator="beginsWith" text="Missing answer">
      <formula>LEFT(H357,LEN("Missing answer"))="Missing answer"</formula>
    </cfRule>
    <cfRule type="beginsWith" dxfId="493" priority="495" operator="beginsWith" text="1 answer only">
      <formula>LEFT(H357,LEN("1 answer only"))="1 answer only"</formula>
    </cfRule>
  </conditionalFormatting>
  <conditionalFormatting sqref="H363">
    <cfRule type="beginsWith" dxfId="492" priority="493" operator="beginsWith" text="Oeps too many">
      <formula>LEFT(H363,LEN("Oeps too many"))="Oeps too many"</formula>
    </cfRule>
  </conditionalFormatting>
  <conditionalFormatting sqref="H363">
    <cfRule type="beginsWith" dxfId="491" priority="492" operator="beginsWith" text="Missing answer">
      <formula>LEFT(H363,LEN("Missing answer"))="Missing answer"</formula>
    </cfRule>
  </conditionalFormatting>
  <conditionalFormatting sqref="H363">
    <cfRule type="beginsWith" dxfId="490" priority="490" operator="beginsWith" text="Missing answer">
      <formula>LEFT(H363,LEN("Missing answer"))="Missing answer"</formula>
    </cfRule>
    <cfRule type="beginsWith" dxfId="489" priority="491" operator="beginsWith" text="1 answer only">
      <formula>LEFT(H363,LEN("1 answer only"))="1 answer only"</formula>
    </cfRule>
  </conditionalFormatting>
  <conditionalFormatting sqref="H369">
    <cfRule type="beginsWith" dxfId="488" priority="489" operator="beginsWith" text="Oeps too many">
      <formula>LEFT(H369,LEN("Oeps too many"))="Oeps too many"</formula>
    </cfRule>
  </conditionalFormatting>
  <conditionalFormatting sqref="H369">
    <cfRule type="beginsWith" dxfId="487" priority="488" operator="beginsWith" text="Missing answer">
      <formula>LEFT(H369,LEN("Missing answer"))="Missing answer"</formula>
    </cfRule>
  </conditionalFormatting>
  <conditionalFormatting sqref="H369">
    <cfRule type="beginsWith" dxfId="486" priority="486" operator="beginsWith" text="Missing answer">
      <formula>LEFT(H369,LEN("Missing answer"))="Missing answer"</formula>
    </cfRule>
    <cfRule type="beginsWith" dxfId="485" priority="487" operator="beginsWith" text="1 answer only">
      <formula>LEFT(H369,LEN("1 answer only"))="1 answer only"</formula>
    </cfRule>
  </conditionalFormatting>
  <conditionalFormatting sqref="H375">
    <cfRule type="beginsWith" dxfId="484" priority="485" operator="beginsWith" text="Oeps too many">
      <formula>LEFT(H375,LEN("Oeps too many"))="Oeps too many"</formula>
    </cfRule>
  </conditionalFormatting>
  <conditionalFormatting sqref="H375">
    <cfRule type="beginsWith" dxfId="483" priority="484" operator="beginsWith" text="Missing answer">
      <formula>LEFT(H375,LEN("Missing answer"))="Missing answer"</formula>
    </cfRule>
  </conditionalFormatting>
  <conditionalFormatting sqref="H375">
    <cfRule type="beginsWith" dxfId="482" priority="482" operator="beginsWith" text="Missing answer">
      <formula>LEFT(H375,LEN("Missing answer"))="Missing answer"</formula>
    </cfRule>
    <cfRule type="beginsWith" dxfId="481" priority="483" operator="beginsWith" text="1 answer only">
      <formula>LEFT(H375,LEN("1 answer only"))="1 answer only"</formula>
    </cfRule>
  </conditionalFormatting>
  <conditionalFormatting sqref="H381">
    <cfRule type="beginsWith" dxfId="480" priority="481" operator="beginsWith" text="Oeps too many">
      <formula>LEFT(H381,LEN("Oeps too many"))="Oeps too many"</formula>
    </cfRule>
  </conditionalFormatting>
  <conditionalFormatting sqref="H381">
    <cfRule type="beginsWith" dxfId="479" priority="480" operator="beginsWith" text="Missing answer">
      <formula>LEFT(H381,LEN("Missing answer"))="Missing answer"</formula>
    </cfRule>
  </conditionalFormatting>
  <conditionalFormatting sqref="H381">
    <cfRule type="beginsWith" dxfId="478" priority="478" operator="beginsWith" text="Missing answer">
      <formula>LEFT(H381,LEN("Missing answer"))="Missing answer"</formula>
    </cfRule>
    <cfRule type="beginsWith" dxfId="477" priority="479" operator="beginsWith" text="1 answer only">
      <formula>LEFT(H381,LEN("1 answer only"))="1 answer only"</formula>
    </cfRule>
  </conditionalFormatting>
  <conditionalFormatting sqref="H388">
    <cfRule type="beginsWith" dxfId="476" priority="477" operator="beginsWith" text="Oeps too many">
      <formula>LEFT(H388,LEN("Oeps too many"))="Oeps too many"</formula>
    </cfRule>
  </conditionalFormatting>
  <conditionalFormatting sqref="H388">
    <cfRule type="beginsWith" dxfId="475" priority="476" operator="beginsWith" text="Missing answer">
      <formula>LEFT(H388,LEN("Missing answer"))="Missing answer"</formula>
    </cfRule>
  </conditionalFormatting>
  <conditionalFormatting sqref="H388">
    <cfRule type="beginsWith" dxfId="474" priority="474" operator="beginsWith" text="Missing answer">
      <formula>LEFT(H388,LEN("Missing answer"))="Missing answer"</formula>
    </cfRule>
    <cfRule type="beginsWith" dxfId="473" priority="475" operator="beginsWith" text="1 answer only">
      <formula>LEFT(H388,LEN("1 answer only"))="1 answer only"</formula>
    </cfRule>
  </conditionalFormatting>
  <conditionalFormatting sqref="H394">
    <cfRule type="beginsWith" dxfId="472" priority="473" operator="beginsWith" text="Oeps too many">
      <formula>LEFT(H394,LEN("Oeps too many"))="Oeps too many"</formula>
    </cfRule>
  </conditionalFormatting>
  <conditionalFormatting sqref="H394">
    <cfRule type="beginsWith" dxfId="471" priority="472" operator="beginsWith" text="Missing answer">
      <formula>LEFT(H394,LEN("Missing answer"))="Missing answer"</formula>
    </cfRule>
  </conditionalFormatting>
  <conditionalFormatting sqref="H394">
    <cfRule type="beginsWith" dxfId="470" priority="470" operator="beginsWith" text="Missing answer">
      <formula>LEFT(H394,LEN("Missing answer"))="Missing answer"</formula>
    </cfRule>
    <cfRule type="beginsWith" dxfId="469" priority="471" operator="beginsWith" text="1 answer only">
      <formula>LEFT(H394,LEN("1 answer only"))="1 answer only"</formula>
    </cfRule>
  </conditionalFormatting>
  <conditionalFormatting sqref="H400">
    <cfRule type="beginsWith" dxfId="468" priority="469" operator="beginsWith" text="Oeps too many">
      <formula>LEFT(H400,LEN("Oeps too many"))="Oeps too many"</formula>
    </cfRule>
  </conditionalFormatting>
  <conditionalFormatting sqref="H400">
    <cfRule type="beginsWith" dxfId="467" priority="468" operator="beginsWith" text="Missing answer">
      <formula>LEFT(H400,LEN("Missing answer"))="Missing answer"</formula>
    </cfRule>
  </conditionalFormatting>
  <conditionalFormatting sqref="H400">
    <cfRule type="beginsWith" dxfId="466" priority="466" operator="beginsWith" text="Missing answer">
      <formula>LEFT(H400,LEN("Missing answer"))="Missing answer"</formula>
    </cfRule>
    <cfRule type="beginsWith" dxfId="465" priority="467" operator="beginsWith" text="1 answer only">
      <formula>LEFT(H400,LEN("1 answer only"))="1 answer only"</formula>
    </cfRule>
  </conditionalFormatting>
  <conditionalFormatting sqref="H406">
    <cfRule type="beginsWith" dxfId="464" priority="465" operator="beginsWith" text="Oeps too many">
      <formula>LEFT(H406,LEN("Oeps too many"))="Oeps too many"</formula>
    </cfRule>
  </conditionalFormatting>
  <conditionalFormatting sqref="H406">
    <cfRule type="beginsWith" dxfId="463" priority="464" operator="beginsWith" text="Missing answer">
      <formula>LEFT(H406,LEN("Missing answer"))="Missing answer"</formula>
    </cfRule>
  </conditionalFormatting>
  <conditionalFormatting sqref="H406">
    <cfRule type="beginsWith" dxfId="462" priority="462" operator="beginsWith" text="Missing answer">
      <formula>LEFT(H406,LEN("Missing answer"))="Missing answer"</formula>
    </cfRule>
    <cfRule type="beginsWith" dxfId="461" priority="463" operator="beginsWith" text="1 answer only">
      <formula>LEFT(H406,LEN("1 answer only"))="1 answer only"</formula>
    </cfRule>
  </conditionalFormatting>
  <conditionalFormatting sqref="H412">
    <cfRule type="beginsWith" dxfId="460" priority="461" operator="beginsWith" text="Oeps too many">
      <formula>LEFT(H412,LEN("Oeps too many"))="Oeps too many"</formula>
    </cfRule>
  </conditionalFormatting>
  <conditionalFormatting sqref="H412">
    <cfRule type="beginsWith" dxfId="459" priority="460" operator="beginsWith" text="Missing answer">
      <formula>LEFT(H412,LEN("Missing answer"))="Missing answer"</formula>
    </cfRule>
  </conditionalFormatting>
  <conditionalFormatting sqref="H412">
    <cfRule type="beginsWith" dxfId="458" priority="458" operator="beginsWith" text="Missing answer">
      <formula>LEFT(H412,LEN("Missing answer"))="Missing answer"</formula>
    </cfRule>
    <cfRule type="beginsWith" dxfId="457" priority="459" operator="beginsWith" text="1 answer only">
      <formula>LEFT(H412,LEN("1 answer only"))="1 answer only"</formula>
    </cfRule>
  </conditionalFormatting>
  <conditionalFormatting sqref="H419">
    <cfRule type="beginsWith" dxfId="456" priority="457" operator="beginsWith" text="Oeps too many">
      <formula>LEFT(H419,LEN("Oeps too many"))="Oeps too many"</formula>
    </cfRule>
  </conditionalFormatting>
  <conditionalFormatting sqref="H419">
    <cfRule type="beginsWith" dxfId="455" priority="456" operator="beginsWith" text="Missing answer">
      <formula>LEFT(H419,LEN("Missing answer"))="Missing answer"</formula>
    </cfRule>
  </conditionalFormatting>
  <conditionalFormatting sqref="H419">
    <cfRule type="beginsWith" dxfId="454" priority="454" operator="beginsWith" text="Missing answer">
      <formula>LEFT(H419,LEN("Missing answer"))="Missing answer"</formula>
    </cfRule>
    <cfRule type="beginsWith" dxfId="453" priority="455" operator="beginsWith" text="1 answer only">
      <formula>LEFT(H419,LEN("1 answer only"))="1 answer only"</formula>
    </cfRule>
  </conditionalFormatting>
  <conditionalFormatting sqref="H425">
    <cfRule type="beginsWith" dxfId="452" priority="453" operator="beginsWith" text="Oeps too many">
      <formula>LEFT(H425,LEN("Oeps too many"))="Oeps too many"</formula>
    </cfRule>
  </conditionalFormatting>
  <conditionalFormatting sqref="H425">
    <cfRule type="beginsWith" dxfId="451" priority="452" operator="beginsWith" text="Missing answer">
      <formula>LEFT(H425,LEN("Missing answer"))="Missing answer"</formula>
    </cfRule>
  </conditionalFormatting>
  <conditionalFormatting sqref="H425">
    <cfRule type="beginsWith" dxfId="450" priority="450" operator="beginsWith" text="Missing answer">
      <formula>LEFT(H425,LEN("Missing answer"))="Missing answer"</formula>
    </cfRule>
    <cfRule type="beginsWith" dxfId="449" priority="451" operator="beginsWith" text="1 answer only">
      <formula>LEFT(H425,LEN("1 answer only"))="1 answer only"</formula>
    </cfRule>
  </conditionalFormatting>
  <conditionalFormatting sqref="H431">
    <cfRule type="beginsWith" dxfId="448" priority="449" operator="beginsWith" text="Oeps too many">
      <formula>LEFT(H431,LEN("Oeps too many"))="Oeps too many"</formula>
    </cfRule>
  </conditionalFormatting>
  <conditionalFormatting sqref="H431">
    <cfRule type="beginsWith" dxfId="447" priority="448" operator="beginsWith" text="Missing answer">
      <formula>LEFT(H431,LEN("Missing answer"))="Missing answer"</formula>
    </cfRule>
  </conditionalFormatting>
  <conditionalFormatting sqref="H431">
    <cfRule type="beginsWith" dxfId="446" priority="446" operator="beginsWith" text="Missing answer">
      <formula>LEFT(H431,LEN("Missing answer"))="Missing answer"</formula>
    </cfRule>
    <cfRule type="beginsWith" dxfId="445" priority="447" operator="beginsWith" text="1 answer only">
      <formula>LEFT(H431,LEN("1 answer only"))="1 answer only"</formula>
    </cfRule>
  </conditionalFormatting>
  <conditionalFormatting sqref="H437">
    <cfRule type="beginsWith" dxfId="444" priority="445" operator="beginsWith" text="Oeps too many">
      <formula>LEFT(H437,LEN("Oeps too many"))="Oeps too many"</formula>
    </cfRule>
  </conditionalFormatting>
  <conditionalFormatting sqref="H437">
    <cfRule type="beginsWith" dxfId="443" priority="444" operator="beginsWith" text="Missing answer">
      <formula>LEFT(H437,LEN("Missing answer"))="Missing answer"</formula>
    </cfRule>
  </conditionalFormatting>
  <conditionalFormatting sqref="H437">
    <cfRule type="beginsWith" dxfId="442" priority="442" operator="beginsWith" text="Missing answer">
      <formula>LEFT(H437,LEN("Missing answer"))="Missing answer"</formula>
    </cfRule>
    <cfRule type="beginsWith" dxfId="441" priority="443" operator="beginsWith" text="1 answer only">
      <formula>LEFT(H437,LEN("1 answer only"))="1 answer only"</formula>
    </cfRule>
  </conditionalFormatting>
  <conditionalFormatting sqref="H443">
    <cfRule type="beginsWith" dxfId="440" priority="441" operator="beginsWith" text="Oeps too many">
      <formula>LEFT(H443,LEN("Oeps too many"))="Oeps too many"</formula>
    </cfRule>
  </conditionalFormatting>
  <conditionalFormatting sqref="H443">
    <cfRule type="beginsWith" dxfId="439" priority="440" operator="beginsWith" text="Missing answer">
      <formula>LEFT(H443,LEN("Missing answer"))="Missing answer"</formula>
    </cfRule>
  </conditionalFormatting>
  <conditionalFormatting sqref="H443">
    <cfRule type="beginsWith" dxfId="438" priority="438" operator="beginsWith" text="Missing answer">
      <formula>LEFT(H443,LEN("Missing answer"))="Missing answer"</formula>
    </cfRule>
    <cfRule type="beginsWith" dxfId="437" priority="439" operator="beginsWith" text="1 answer only">
      <formula>LEFT(H443,LEN("1 answer only"))="1 answer only"</formula>
    </cfRule>
  </conditionalFormatting>
  <conditionalFormatting sqref="H450">
    <cfRule type="beginsWith" dxfId="436" priority="437" operator="beginsWith" text="Oeps too many">
      <formula>LEFT(H450,LEN("Oeps too many"))="Oeps too many"</formula>
    </cfRule>
  </conditionalFormatting>
  <conditionalFormatting sqref="H450">
    <cfRule type="beginsWith" dxfId="435" priority="436" operator="beginsWith" text="Missing answer">
      <formula>LEFT(H450,LEN("Missing answer"))="Missing answer"</formula>
    </cfRule>
  </conditionalFormatting>
  <conditionalFormatting sqref="H450">
    <cfRule type="beginsWith" dxfId="434" priority="434" operator="beginsWith" text="Missing answer">
      <formula>LEFT(H450,LEN("Missing answer"))="Missing answer"</formula>
    </cfRule>
    <cfRule type="beginsWith" dxfId="433" priority="435" operator="beginsWith" text="1 answer only">
      <formula>LEFT(H450,LEN("1 answer only"))="1 answer only"</formula>
    </cfRule>
  </conditionalFormatting>
  <conditionalFormatting sqref="H456">
    <cfRule type="beginsWith" dxfId="432" priority="433" operator="beginsWith" text="Oeps too many">
      <formula>LEFT(H456,LEN("Oeps too many"))="Oeps too many"</formula>
    </cfRule>
  </conditionalFormatting>
  <conditionalFormatting sqref="H456">
    <cfRule type="beginsWith" dxfId="431" priority="432" operator="beginsWith" text="Missing answer">
      <formula>LEFT(H456,LEN("Missing answer"))="Missing answer"</formula>
    </cfRule>
  </conditionalFormatting>
  <conditionalFormatting sqref="H456">
    <cfRule type="beginsWith" dxfId="430" priority="430" operator="beginsWith" text="Missing answer">
      <formula>LEFT(H456,LEN("Missing answer"))="Missing answer"</formula>
    </cfRule>
    <cfRule type="beginsWith" dxfId="429" priority="431" operator="beginsWith" text="1 answer only">
      <formula>LEFT(H456,LEN("1 answer only"))="1 answer only"</formula>
    </cfRule>
  </conditionalFormatting>
  <conditionalFormatting sqref="H462">
    <cfRule type="beginsWith" dxfId="428" priority="429" operator="beginsWith" text="Oeps too many">
      <formula>LEFT(H462,LEN("Oeps too many"))="Oeps too many"</formula>
    </cfRule>
  </conditionalFormatting>
  <conditionalFormatting sqref="H462">
    <cfRule type="beginsWith" dxfId="427" priority="428" operator="beginsWith" text="Missing answer">
      <formula>LEFT(H462,LEN("Missing answer"))="Missing answer"</formula>
    </cfRule>
  </conditionalFormatting>
  <conditionalFormatting sqref="H462">
    <cfRule type="beginsWith" dxfId="426" priority="426" operator="beginsWith" text="Missing answer">
      <formula>LEFT(H462,LEN("Missing answer"))="Missing answer"</formula>
    </cfRule>
    <cfRule type="beginsWith" dxfId="425" priority="427" operator="beginsWith" text="1 answer only">
      <formula>LEFT(H462,LEN("1 answer only"))="1 answer only"</formula>
    </cfRule>
  </conditionalFormatting>
  <conditionalFormatting sqref="H468">
    <cfRule type="beginsWith" dxfId="424" priority="425" operator="beginsWith" text="Oeps too many">
      <formula>LEFT(H468,LEN("Oeps too many"))="Oeps too many"</formula>
    </cfRule>
  </conditionalFormatting>
  <conditionalFormatting sqref="H468">
    <cfRule type="beginsWith" dxfId="423" priority="424" operator="beginsWith" text="Missing answer">
      <formula>LEFT(H468,LEN("Missing answer"))="Missing answer"</formula>
    </cfRule>
  </conditionalFormatting>
  <conditionalFormatting sqref="H468">
    <cfRule type="beginsWith" dxfId="422" priority="422" operator="beginsWith" text="Missing answer">
      <formula>LEFT(H468,LEN("Missing answer"))="Missing answer"</formula>
    </cfRule>
    <cfRule type="beginsWith" dxfId="421" priority="423" operator="beginsWith" text="1 answer only">
      <formula>LEFT(H468,LEN("1 answer only"))="1 answer only"</formula>
    </cfRule>
  </conditionalFormatting>
  <conditionalFormatting sqref="H481">
    <cfRule type="beginsWith" dxfId="420" priority="421" operator="beginsWith" text="Oeps too many">
      <formula>LEFT(H481,LEN("Oeps too many"))="Oeps too many"</formula>
    </cfRule>
  </conditionalFormatting>
  <conditionalFormatting sqref="H481">
    <cfRule type="beginsWith" dxfId="419" priority="420" operator="beginsWith" text="Missing answer">
      <formula>LEFT(H481,LEN("Missing answer"))="Missing answer"</formula>
    </cfRule>
  </conditionalFormatting>
  <conditionalFormatting sqref="H481">
    <cfRule type="beginsWith" dxfId="418" priority="418" operator="beginsWith" text="Missing answer">
      <formula>LEFT(H481,LEN("Missing answer"))="Missing answer"</formula>
    </cfRule>
    <cfRule type="beginsWith" dxfId="417" priority="419" operator="beginsWith" text="1 answer only">
      <formula>LEFT(H481,LEN("1 answer only"))="1 answer only"</formula>
    </cfRule>
  </conditionalFormatting>
  <conditionalFormatting sqref="H486">
    <cfRule type="beginsWith" dxfId="416" priority="417" operator="beginsWith" text="Oeps too many">
      <formula>LEFT(H486,LEN("Oeps too many"))="Oeps too many"</formula>
    </cfRule>
  </conditionalFormatting>
  <conditionalFormatting sqref="H486">
    <cfRule type="beginsWith" dxfId="415" priority="416" operator="beginsWith" text="Missing answer">
      <formula>LEFT(H486,LEN("Missing answer"))="Missing answer"</formula>
    </cfRule>
  </conditionalFormatting>
  <conditionalFormatting sqref="H486">
    <cfRule type="beginsWith" dxfId="414" priority="414" operator="beginsWith" text="Missing answer">
      <formula>LEFT(H486,LEN("Missing answer"))="Missing answer"</formula>
    </cfRule>
    <cfRule type="beginsWith" dxfId="413" priority="415" operator="beginsWith" text="1 answer only">
      <formula>LEFT(H486,LEN("1 answer only"))="1 answer only"</formula>
    </cfRule>
  </conditionalFormatting>
  <conditionalFormatting sqref="H489">
    <cfRule type="beginsWith" dxfId="412" priority="413" operator="beginsWith" text="Oeps too many">
      <formula>LEFT(H489,LEN("Oeps too many"))="Oeps too many"</formula>
    </cfRule>
  </conditionalFormatting>
  <conditionalFormatting sqref="H489">
    <cfRule type="beginsWith" dxfId="411" priority="412" operator="beginsWith" text="Missing answer">
      <formula>LEFT(H489,LEN("Missing answer"))="Missing answer"</formula>
    </cfRule>
  </conditionalFormatting>
  <conditionalFormatting sqref="H489">
    <cfRule type="beginsWith" dxfId="410" priority="410" operator="beginsWith" text="Missing answer">
      <formula>LEFT(H489,LEN("Missing answer"))="Missing answer"</formula>
    </cfRule>
    <cfRule type="beginsWith" dxfId="409" priority="411" operator="beginsWith" text="1 answer only">
      <formula>LEFT(H489,LEN("1 answer only"))="1 answer only"</formula>
    </cfRule>
  </conditionalFormatting>
  <conditionalFormatting sqref="H492">
    <cfRule type="beginsWith" dxfId="408" priority="409" operator="beginsWith" text="Oeps too many">
      <formula>LEFT(H492,LEN("Oeps too many"))="Oeps too many"</formula>
    </cfRule>
  </conditionalFormatting>
  <conditionalFormatting sqref="H492">
    <cfRule type="beginsWith" dxfId="407" priority="408" operator="beginsWith" text="Missing answer">
      <formula>LEFT(H492,LEN("Missing answer"))="Missing answer"</formula>
    </cfRule>
  </conditionalFormatting>
  <conditionalFormatting sqref="H492">
    <cfRule type="beginsWith" dxfId="406" priority="406" operator="beginsWith" text="Missing answer">
      <formula>LEFT(H492,LEN("Missing answer"))="Missing answer"</formula>
    </cfRule>
    <cfRule type="beginsWith" dxfId="405" priority="407" operator="beginsWith" text="1 answer only">
      <formula>LEFT(H492,LEN("1 answer only"))="1 answer only"</formula>
    </cfRule>
  </conditionalFormatting>
  <conditionalFormatting sqref="H495">
    <cfRule type="beginsWith" dxfId="404" priority="405" operator="beginsWith" text="Oeps too many">
      <formula>LEFT(H495,LEN("Oeps too many"))="Oeps too many"</formula>
    </cfRule>
  </conditionalFormatting>
  <conditionalFormatting sqref="H495">
    <cfRule type="beginsWith" dxfId="403" priority="404" operator="beginsWith" text="Missing answer">
      <formula>LEFT(H495,LEN("Missing answer"))="Missing answer"</formula>
    </cfRule>
  </conditionalFormatting>
  <conditionalFormatting sqref="H495">
    <cfRule type="beginsWith" dxfId="402" priority="402" operator="beginsWith" text="Missing answer">
      <formula>LEFT(H495,LEN("Missing answer"))="Missing answer"</formula>
    </cfRule>
    <cfRule type="beginsWith" dxfId="401" priority="403" operator="beginsWith" text="1 answer only">
      <formula>LEFT(H495,LEN("1 answer only"))="1 answer only"</formula>
    </cfRule>
  </conditionalFormatting>
  <conditionalFormatting sqref="H498">
    <cfRule type="beginsWith" dxfId="400" priority="401" operator="beginsWith" text="Oeps too many">
      <formula>LEFT(H498,LEN("Oeps too many"))="Oeps too many"</formula>
    </cfRule>
  </conditionalFormatting>
  <conditionalFormatting sqref="H498">
    <cfRule type="beginsWith" dxfId="399" priority="400" operator="beginsWith" text="Missing answer">
      <formula>LEFT(H498,LEN("Missing answer"))="Missing answer"</formula>
    </cfRule>
  </conditionalFormatting>
  <conditionalFormatting sqref="H498">
    <cfRule type="beginsWith" dxfId="398" priority="398" operator="beginsWith" text="Missing answer">
      <formula>LEFT(H498,LEN("Missing answer"))="Missing answer"</formula>
    </cfRule>
    <cfRule type="beginsWith" dxfId="397" priority="399" operator="beginsWith" text="1 answer only">
      <formula>LEFT(H498,LEN("1 answer only"))="1 answer only"</formula>
    </cfRule>
  </conditionalFormatting>
  <conditionalFormatting sqref="H503">
    <cfRule type="beginsWith" dxfId="396" priority="397" operator="beginsWith" text="Oeps too many">
      <formula>LEFT(H503,LEN("Oeps too many"))="Oeps too many"</formula>
    </cfRule>
  </conditionalFormatting>
  <conditionalFormatting sqref="H503">
    <cfRule type="beginsWith" dxfId="395" priority="396" operator="beginsWith" text="Missing answer">
      <formula>LEFT(H503,LEN("Missing answer"))="Missing answer"</formula>
    </cfRule>
  </conditionalFormatting>
  <conditionalFormatting sqref="H503">
    <cfRule type="beginsWith" dxfId="394" priority="394" operator="beginsWith" text="Missing answer">
      <formula>LEFT(H503,LEN("Missing answer"))="Missing answer"</formula>
    </cfRule>
    <cfRule type="beginsWith" dxfId="393" priority="395" operator="beginsWith" text="1 answer only">
      <formula>LEFT(H503,LEN("1 answer only"))="1 answer only"</formula>
    </cfRule>
  </conditionalFormatting>
  <conditionalFormatting sqref="H508">
    <cfRule type="beginsWith" dxfId="392" priority="393" operator="beginsWith" text="Oeps too many">
      <formula>LEFT(H508,LEN("Oeps too many"))="Oeps too many"</formula>
    </cfRule>
  </conditionalFormatting>
  <conditionalFormatting sqref="H508">
    <cfRule type="beginsWith" dxfId="391" priority="392" operator="beginsWith" text="Missing answer">
      <formula>LEFT(H508,LEN("Missing answer"))="Missing answer"</formula>
    </cfRule>
  </conditionalFormatting>
  <conditionalFormatting sqref="H508">
    <cfRule type="beginsWith" dxfId="390" priority="390" operator="beginsWith" text="Missing answer">
      <formula>LEFT(H508,LEN("Missing answer"))="Missing answer"</formula>
    </cfRule>
    <cfRule type="beginsWith" dxfId="389" priority="391" operator="beginsWith" text="1 answer only">
      <formula>LEFT(H508,LEN("1 answer only"))="1 answer only"</formula>
    </cfRule>
  </conditionalFormatting>
  <conditionalFormatting sqref="H513">
    <cfRule type="beginsWith" dxfId="388" priority="389" operator="beginsWith" text="Oeps too many">
      <formula>LEFT(H513,LEN("Oeps too many"))="Oeps too many"</formula>
    </cfRule>
  </conditionalFormatting>
  <conditionalFormatting sqref="H513">
    <cfRule type="beginsWith" dxfId="387" priority="388" operator="beginsWith" text="Missing answer">
      <formula>LEFT(H513,LEN("Missing answer"))="Missing answer"</formula>
    </cfRule>
  </conditionalFormatting>
  <conditionalFormatting sqref="H513">
    <cfRule type="beginsWith" dxfId="386" priority="386" operator="beginsWith" text="Missing answer">
      <formula>LEFT(H513,LEN("Missing answer"))="Missing answer"</formula>
    </cfRule>
    <cfRule type="beginsWith" dxfId="385" priority="387" operator="beginsWith" text="1 answer only">
      <formula>LEFT(H513,LEN("1 answer only"))="1 answer only"</formula>
    </cfRule>
  </conditionalFormatting>
  <conditionalFormatting sqref="H518">
    <cfRule type="beginsWith" dxfId="384" priority="385" operator="beginsWith" text="Oeps too many">
      <formula>LEFT(H518,LEN("Oeps too many"))="Oeps too many"</formula>
    </cfRule>
  </conditionalFormatting>
  <conditionalFormatting sqref="H518">
    <cfRule type="beginsWith" dxfId="383" priority="384" operator="beginsWith" text="Missing answer">
      <formula>LEFT(H518,LEN("Missing answer"))="Missing answer"</formula>
    </cfRule>
  </conditionalFormatting>
  <conditionalFormatting sqref="H518">
    <cfRule type="beginsWith" dxfId="382" priority="382" operator="beginsWith" text="Missing answer">
      <formula>LEFT(H518,LEN("Missing answer"))="Missing answer"</formula>
    </cfRule>
    <cfRule type="beginsWith" dxfId="381" priority="383" operator="beginsWith" text="1 answer only">
      <formula>LEFT(H518,LEN("1 answer only"))="1 answer only"</formula>
    </cfRule>
  </conditionalFormatting>
  <conditionalFormatting sqref="H523">
    <cfRule type="beginsWith" dxfId="380" priority="381" operator="beginsWith" text="Oeps too many">
      <formula>LEFT(H523,LEN("Oeps too many"))="Oeps too many"</formula>
    </cfRule>
  </conditionalFormatting>
  <conditionalFormatting sqref="H523">
    <cfRule type="beginsWith" dxfId="379" priority="380" operator="beginsWith" text="Missing answer">
      <formula>LEFT(H523,LEN("Missing answer"))="Missing answer"</formula>
    </cfRule>
  </conditionalFormatting>
  <conditionalFormatting sqref="H523">
    <cfRule type="beginsWith" dxfId="378" priority="378" operator="beginsWith" text="Missing answer">
      <formula>LEFT(H523,LEN("Missing answer"))="Missing answer"</formula>
    </cfRule>
    <cfRule type="beginsWith" dxfId="377" priority="379" operator="beginsWith" text="1 answer only">
      <formula>LEFT(H523,LEN("1 answer only"))="1 answer only"</formula>
    </cfRule>
  </conditionalFormatting>
  <conditionalFormatting sqref="H528">
    <cfRule type="beginsWith" dxfId="376" priority="377" operator="beginsWith" text="Oeps too many">
      <formula>LEFT(H528,LEN("Oeps too many"))="Oeps too many"</formula>
    </cfRule>
  </conditionalFormatting>
  <conditionalFormatting sqref="H528">
    <cfRule type="beginsWith" dxfId="375" priority="376" operator="beginsWith" text="Missing answer">
      <formula>LEFT(H528,LEN("Missing answer"))="Missing answer"</formula>
    </cfRule>
  </conditionalFormatting>
  <conditionalFormatting sqref="H528">
    <cfRule type="beginsWith" dxfId="374" priority="374" operator="beginsWith" text="Missing answer">
      <formula>LEFT(H528,LEN("Missing answer"))="Missing answer"</formula>
    </cfRule>
    <cfRule type="beginsWith" dxfId="373" priority="375" operator="beginsWith" text="1 answer only">
      <formula>LEFT(H528,LEN("1 answer only"))="1 answer only"</formula>
    </cfRule>
  </conditionalFormatting>
  <conditionalFormatting sqref="H538">
    <cfRule type="beginsWith" dxfId="372" priority="373" operator="beginsWith" text="Oeps too many">
      <formula>LEFT(H538,LEN("Oeps too many"))="Oeps too many"</formula>
    </cfRule>
  </conditionalFormatting>
  <conditionalFormatting sqref="H538">
    <cfRule type="beginsWith" dxfId="371" priority="372" operator="beginsWith" text="Missing answer">
      <formula>LEFT(H538,LEN("Missing answer"))="Missing answer"</formula>
    </cfRule>
  </conditionalFormatting>
  <conditionalFormatting sqref="H538">
    <cfRule type="beginsWith" dxfId="370" priority="370" operator="beginsWith" text="Missing answer">
      <formula>LEFT(H538,LEN("Missing answer"))="Missing answer"</formula>
    </cfRule>
    <cfRule type="beginsWith" dxfId="369" priority="371" operator="beginsWith" text="1 answer only">
      <formula>LEFT(H538,LEN("1 answer only"))="1 answer only"</formula>
    </cfRule>
  </conditionalFormatting>
  <conditionalFormatting sqref="H542">
    <cfRule type="beginsWith" dxfId="368" priority="369" operator="beginsWith" text="Oeps too many">
      <formula>LEFT(H542,LEN("Oeps too many"))="Oeps too many"</formula>
    </cfRule>
  </conditionalFormatting>
  <conditionalFormatting sqref="H542">
    <cfRule type="beginsWith" dxfId="367" priority="368" operator="beginsWith" text="Missing answer">
      <formula>LEFT(H542,LEN("Missing answer"))="Missing answer"</formula>
    </cfRule>
  </conditionalFormatting>
  <conditionalFormatting sqref="H542">
    <cfRule type="beginsWith" dxfId="366" priority="366" operator="beginsWith" text="Missing answer">
      <formula>LEFT(H542,LEN("Missing answer"))="Missing answer"</formula>
    </cfRule>
    <cfRule type="beginsWith" dxfId="365" priority="367" operator="beginsWith" text="1 answer only">
      <formula>LEFT(H542,LEN("1 answer only"))="1 answer only"</formula>
    </cfRule>
  </conditionalFormatting>
  <conditionalFormatting sqref="H548">
    <cfRule type="beginsWith" dxfId="364" priority="365" operator="beginsWith" text="Oeps too many">
      <formula>LEFT(H548,LEN("Oeps too many"))="Oeps too many"</formula>
    </cfRule>
  </conditionalFormatting>
  <conditionalFormatting sqref="H548">
    <cfRule type="beginsWith" dxfId="363" priority="364" operator="beginsWith" text="Missing answer">
      <formula>LEFT(H548,LEN("Missing answer"))="Missing answer"</formula>
    </cfRule>
  </conditionalFormatting>
  <conditionalFormatting sqref="H548">
    <cfRule type="beginsWith" dxfId="362" priority="362" operator="beginsWith" text="Missing answer">
      <formula>LEFT(H548,LEN("Missing answer"))="Missing answer"</formula>
    </cfRule>
    <cfRule type="beginsWith" dxfId="361" priority="363" operator="beginsWith" text="1 answer only">
      <formula>LEFT(H548,LEN("1 answer only"))="1 answer only"</formula>
    </cfRule>
  </conditionalFormatting>
  <conditionalFormatting sqref="H553">
    <cfRule type="beginsWith" dxfId="360" priority="361" operator="beginsWith" text="Oeps too many">
      <formula>LEFT(H553,LEN("Oeps too many"))="Oeps too many"</formula>
    </cfRule>
  </conditionalFormatting>
  <conditionalFormatting sqref="H553">
    <cfRule type="beginsWith" dxfId="359" priority="360" operator="beginsWith" text="Missing answer">
      <formula>LEFT(H553,LEN("Missing answer"))="Missing answer"</formula>
    </cfRule>
  </conditionalFormatting>
  <conditionalFormatting sqref="H553">
    <cfRule type="beginsWith" dxfId="358" priority="358" operator="beginsWith" text="Missing answer">
      <formula>LEFT(H553,LEN("Missing answer"))="Missing answer"</formula>
    </cfRule>
    <cfRule type="beginsWith" dxfId="357" priority="359" operator="beginsWith" text="1 answer only">
      <formula>LEFT(H553,LEN("1 answer only"))="1 answer only"</formula>
    </cfRule>
  </conditionalFormatting>
  <conditionalFormatting sqref="H557">
    <cfRule type="beginsWith" dxfId="356" priority="357" operator="beginsWith" text="Oeps too many">
      <formula>LEFT(H557,LEN("Oeps too many"))="Oeps too many"</formula>
    </cfRule>
  </conditionalFormatting>
  <conditionalFormatting sqref="H557">
    <cfRule type="beginsWith" dxfId="355" priority="356" operator="beginsWith" text="Missing answer">
      <formula>LEFT(H557,LEN("Missing answer"))="Missing answer"</formula>
    </cfRule>
  </conditionalFormatting>
  <conditionalFormatting sqref="H557">
    <cfRule type="beginsWith" dxfId="354" priority="354" operator="beginsWith" text="Missing answer">
      <formula>LEFT(H557,LEN("Missing answer"))="Missing answer"</formula>
    </cfRule>
    <cfRule type="beginsWith" dxfId="353" priority="355" operator="beginsWith" text="1 answer only">
      <formula>LEFT(H557,LEN("1 answer only"))="1 answer only"</formula>
    </cfRule>
  </conditionalFormatting>
  <conditionalFormatting sqref="H564">
    <cfRule type="beginsWith" dxfId="352" priority="353" operator="beginsWith" text="Oeps too many">
      <formula>LEFT(H564,LEN("Oeps too many"))="Oeps too many"</formula>
    </cfRule>
  </conditionalFormatting>
  <conditionalFormatting sqref="H564">
    <cfRule type="beginsWith" dxfId="351" priority="352" operator="beginsWith" text="Missing answer">
      <formula>LEFT(H564,LEN("Missing answer"))="Missing answer"</formula>
    </cfRule>
  </conditionalFormatting>
  <conditionalFormatting sqref="H564">
    <cfRule type="beginsWith" dxfId="350" priority="350" operator="beginsWith" text="Missing answer">
      <formula>LEFT(H564,LEN("Missing answer"))="Missing answer"</formula>
    </cfRule>
    <cfRule type="beginsWith" dxfId="349" priority="351" operator="beginsWith" text="1 answer only">
      <formula>LEFT(H564,LEN("1 answer only"))="1 answer only"</formula>
    </cfRule>
  </conditionalFormatting>
  <conditionalFormatting sqref="H569">
    <cfRule type="beginsWith" dxfId="348" priority="349" operator="beginsWith" text="Oeps too many">
      <formula>LEFT(H569,LEN("Oeps too many"))="Oeps too many"</formula>
    </cfRule>
  </conditionalFormatting>
  <conditionalFormatting sqref="H569">
    <cfRule type="beginsWith" dxfId="347" priority="348" operator="beginsWith" text="Missing answer">
      <formula>LEFT(H569,LEN("Missing answer"))="Missing answer"</formula>
    </cfRule>
  </conditionalFormatting>
  <conditionalFormatting sqref="H569">
    <cfRule type="beginsWith" dxfId="346" priority="346" operator="beginsWith" text="Missing answer">
      <formula>LEFT(H569,LEN("Missing answer"))="Missing answer"</formula>
    </cfRule>
    <cfRule type="beginsWith" dxfId="345" priority="347" operator="beginsWith" text="1 answer only">
      <formula>LEFT(H569,LEN("1 answer only"))="1 answer only"</formula>
    </cfRule>
  </conditionalFormatting>
  <conditionalFormatting sqref="H574">
    <cfRule type="beginsWith" dxfId="344" priority="345" operator="beginsWith" text="Oeps too many">
      <formula>LEFT(H574,LEN("Oeps too many"))="Oeps too many"</formula>
    </cfRule>
  </conditionalFormatting>
  <conditionalFormatting sqref="H574">
    <cfRule type="beginsWith" dxfId="343" priority="344" operator="beginsWith" text="Missing answer">
      <formula>LEFT(H574,LEN("Missing answer"))="Missing answer"</formula>
    </cfRule>
  </conditionalFormatting>
  <conditionalFormatting sqref="H574">
    <cfRule type="beginsWith" dxfId="342" priority="342" operator="beginsWith" text="Missing answer">
      <formula>LEFT(H574,LEN("Missing answer"))="Missing answer"</formula>
    </cfRule>
    <cfRule type="beginsWith" dxfId="341" priority="343" operator="beginsWith" text="1 answer only">
      <formula>LEFT(H574,LEN("1 answer only"))="1 answer only"</formula>
    </cfRule>
  </conditionalFormatting>
  <conditionalFormatting sqref="H579">
    <cfRule type="beginsWith" dxfId="340" priority="341" operator="beginsWith" text="Oeps too many">
      <formula>LEFT(H579,LEN("Oeps too many"))="Oeps too many"</formula>
    </cfRule>
  </conditionalFormatting>
  <conditionalFormatting sqref="H579">
    <cfRule type="beginsWith" dxfId="339" priority="340" operator="beginsWith" text="Missing answer">
      <formula>LEFT(H579,LEN("Missing answer"))="Missing answer"</formula>
    </cfRule>
  </conditionalFormatting>
  <conditionalFormatting sqref="H579">
    <cfRule type="beginsWith" dxfId="338" priority="338" operator="beginsWith" text="Missing answer">
      <formula>LEFT(H579,LEN("Missing answer"))="Missing answer"</formula>
    </cfRule>
    <cfRule type="beginsWith" dxfId="337" priority="339" operator="beginsWith" text="1 answer only">
      <formula>LEFT(H579,LEN("1 answer only"))="1 answer only"</formula>
    </cfRule>
  </conditionalFormatting>
  <conditionalFormatting sqref="H584">
    <cfRule type="beginsWith" dxfId="336" priority="337" operator="beginsWith" text="Oeps too many">
      <formula>LEFT(H584,LEN("Oeps too many"))="Oeps too many"</formula>
    </cfRule>
  </conditionalFormatting>
  <conditionalFormatting sqref="H584">
    <cfRule type="beginsWith" dxfId="335" priority="336" operator="beginsWith" text="Missing answer">
      <formula>LEFT(H584,LEN("Missing answer"))="Missing answer"</formula>
    </cfRule>
  </conditionalFormatting>
  <conditionalFormatting sqref="H584">
    <cfRule type="beginsWith" dxfId="334" priority="334" operator="beginsWith" text="Missing answer">
      <formula>LEFT(H584,LEN("Missing answer"))="Missing answer"</formula>
    </cfRule>
    <cfRule type="beginsWith" dxfId="333" priority="335" operator="beginsWith" text="1 answer only">
      <formula>LEFT(H584,LEN("1 answer only"))="1 answer only"</formula>
    </cfRule>
  </conditionalFormatting>
  <conditionalFormatting sqref="H589">
    <cfRule type="beginsWith" dxfId="332" priority="333" operator="beginsWith" text="Oeps too many">
      <formula>LEFT(H589,LEN("Oeps too many"))="Oeps too many"</formula>
    </cfRule>
  </conditionalFormatting>
  <conditionalFormatting sqref="H589">
    <cfRule type="beginsWith" dxfId="331" priority="332" operator="beginsWith" text="Missing answer">
      <formula>LEFT(H589,LEN("Missing answer"))="Missing answer"</formula>
    </cfRule>
  </conditionalFormatting>
  <conditionalFormatting sqref="H589">
    <cfRule type="beginsWith" dxfId="330" priority="330" operator="beginsWith" text="Missing answer">
      <formula>LEFT(H589,LEN("Missing answer"))="Missing answer"</formula>
    </cfRule>
    <cfRule type="beginsWith" dxfId="329" priority="331" operator="beginsWith" text="1 answer only">
      <formula>LEFT(H589,LEN("1 answer only"))="1 answer only"</formula>
    </cfRule>
  </conditionalFormatting>
  <conditionalFormatting sqref="H601">
    <cfRule type="beginsWith" dxfId="328" priority="329" operator="beginsWith" text="Oeps too many">
      <formula>LEFT(H601,LEN("Oeps too many"))="Oeps too many"</formula>
    </cfRule>
  </conditionalFormatting>
  <conditionalFormatting sqref="H601">
    <cfRule type="beginsWith" dxfId="327" priority="328" operator="beginsWith" text="Missing answer">
      <formula>LEFT(H601,LEN("Missing answer"))="Missing answer"</formula>
    </cfRule>
  </conditionalFormatting>
  <conditionalFormatting sqref="H601">
    <cfRule type="beginsWith" dxfId="326" priority="326" operator="beginsWith" text="Missing answer">
      <formula>LEFT(H601,LEN("Missing answer"))="Missing answer"</formula>
    </cfRule>
    <cfRule type="beginsWith" dxfId="325" priority="327" operator="beginsWith" text="1 answer only">
      <formula>LEFT(H601,LEN("1 answer only"))="1 answer only"</formula>
    </cfRule>
  </conditionalFormatting>
  <conditionalFormatting sqref="H604">
    <cfRule type="beginsWith" dxfId="324" priority="325" operator="beginsWith" text="Oeps too many">
      <formula>LEFT(H604,LEN("Oeps too many"))="Oeps too many"</formula>
    </cfRule>
  </conditionalFormatting>
  <conditionalFormatting sqref="H604">
    <cfRule type="beginsWith" dxfId="323" priority="324" operator="beginsWith" text="Missing answer">
      <formula>LEFT(H604,LEN("Missing answer"))="Missing answer"</formula>
    </cfRule>
  </conditionalFormatting>
  <conditionalFormatting sqref="H604">
    <cfRule type="beginsWith" dxfId="322" priority="322" operator="beginsWith" text="Missing answer">
      <formula>LEFT(H604,LEN("Missing answer"))="Missing answer"</formula>
    </cfRule>
    <cfRule type="beginsWith" dxfId="321" priority="323" operator="beginsWith" text="1 answer only">
      <formula>LEFT(H604,LEN("1 answer only"))="1 answer only"</formula>
    </cfRule>
  </conditionalFormatting>
  <conditionalFormatting sqref="H609">
    <cfRule type="beginsWith" dxfId="320" priority="321" operator="beginsWith" text="Oeps too many">
      <formula>LEFT(H609,LEN("Oeps too many"))="Oeps too many"</formula>
    </cfRule>
  </conditionalFormatting>
  <conditionalFormatting sqref="H609">
    <cfRule type="beginsWith" dxfId="319" priority="320" operator="beginsWith" text="Missing answer">
      <formula>LEFT(H609,LEN("Missing answer"))="Missing answer"</formula>
    </cfRule>
  </conditionalFormatting>
  <conditionalFormatting sqref="H609">
    <cfRule type="beginsWith" dxfId="318" priority="318" operator="beginsWith" text="Missing answer">
      <formula>LEFT(H609,LEN("Missing answer"))="Missing answer"</formula>
    </cfRule>
    <cfRule type="beginsWith" dxfId="317" priority="319" operator="beginsWith" text="1 answer only">
      <formula>LEFT(H609,LEN("1 answer only"))="1 answer only"</formula>
    </cfRule>
  </conditionalFormatting>
  <conditionalFormatting sqref="H614">
    <cfRule type="beginsWith" dxfId="316" priority="317" operator="beginsWith" text="Oeps too many">
      <formula>LEFT(H614,LEN("Oeps too many"))="Oeps too many"</formula>
    </cfRule>
  </conditionalFormatting>
  <conditionalFormatting sqref="H614">
    <cfRule type="beginsWith" dxfId="315" priority="316" operator="beginsWith" text="Missing answer">
      <formula>LEFT(H614,LEN("Missing answer"))="Missing answer"</formula>
    </cfRule>
  </conditionalFormatting>
  <conditionalFormatting sqref="H614">
    <cfRule type="beginsWith" dxfId="314" priority="314" operator="beginsWith" text="Missing answer">
      <formula>LEFT(H614,LEN("Missing answer"))="Missing answer"</formula>
    </cfRule>
    <cfRule type="beginsWith" dxfId="313" priority="315" operator="beginsWith" text="1 answer only">
      <formula>LEFT(H614,LEN("1 answer only"))="1 answer only"</formula>
    </cfRule>
  </conditionalFormatting>
  <conditionalFormatting sqref="H619">
    <cfRule type="beginsWith" dxfId="312" priority="313" operator="beginsWith" text="Oeps too many">
      <formula>LEFT(H619,LEN("Oeps too many"))="Oeps too many"</formula>
    </cfRule>
  </conditionalFormatting>
  <conditionalFormatting sqref="H619">
    <cfRule type="beginsWith" dxfId="311" priority="312" operator="beginsWith" text="Missing answer">
      <formula>LEFT(H619,LEN("Missing answer"))="Missing answer"</formula>
    </cfRule>
  </conditionalFormatting>
  <conditionalFormatting sqref="H619">
    <cfRule type="beginsWith" dxfId="310" priority="310" operator="beginsWith" text="Missing answer">
      <formula>LEFT(H619,LEN("Missing answer"))="Missing answer"</formula>
    </cfRule>
    <cfRule type="beginsWith" dxfId="309" priority="311" operator="beginsWith" text="1 answer only">
      <formula>LEFT(H619,LEN("1 answer only"))="1 answer only"</formula>
    </cfRule>
  </conditionalFormatting>
  <conditionalFormatting sqref="H625">
    <cfRule type="beginsWith" dxfId="308" priority="309" operator="beginsWith" text="Oeps too many">
      <formula>LEFT(H625,LEN("Oeps too many"))="Oeps too many"</formula>
    </cfRule>
  </conditionalFormatting>
  <conditionalFormatting sqref="H625">
    <cfRule type="beginsWith" dxfId="307" priority="308" operator="beginsWith" text="Missing answer">
      <formula>LEFT(H625,LEN("Missing answer"))="Missing answer"</formula>
    </cfRule>
  </conditionalFormatting>
  <conditionalFormatting sqref="H625">
    <cfRule type="beginsWith" dxfId="306" priority="306" operator="beginsWith" text="Missing answer">
      <formula>LEFT(H625,LEN("Missing answer"))="Missing answer"</formula>
    </cfRule>
    <cfRule type="beginsWith" dxfId="305" priority="307" operator="beginsWith" text="1 answer only">
      <formula>LEFT(H625,LEN("1 answer only"))="1 answer only"</formula>
    </cfRule>
  </conditionalFormatting>
  <conditionalFormatting sqref="H631">
    <cfRule type="beginsWith" dxfId="304" priority="305" operator="beginsWith" text="Oeps too many">
      <formula>LEFT(H631,LEN("Oeps too many"))="Oeps too many"</formula>
    </cfRule>
  </conditionalFormatting>
  <conditionalFormatting sqref="H631">
    <cfRule type="beginsWith" dxfId="303" priority="304" operator="beginsWith" text="Missing answer">
      <formula>LEFT(H631,LEN("Missing answer"))="Missing answer"</formula>
    </cfRule>
  </conditionalFormatting>
  <conditionalFormatting sqref="H631">
    <cfRule type="beginsWith" dxfId="302" priority="302" operator="beginsWith" text="Missing answer">
      <formula>LEFT(H631,LEN("Missing answer"))="Missing answer"</formula>
    </cfRule>
    <cfRule type="beginsWith" dxfId="301" priority="303" operator="beginsWith" text="1 answer only">
      <formula>LEFT(H631,LEN("1 answer only"))="1 answer only"</formula>
    </cfRule>
  </conditionalFormatting>
  <conditionalFormatting sqref="H636">
    <cfRule type="beginsWith" dxfId="300" priority="301" operator="beginsWith" text="Oeps too many">
      <formula>LEFT(H636,LEN("Oeps too many"))="Oeps too many"</formula>
    </cfRule>
  </conditionalFormatting>
  <conditionalFormatting sqref="H636">
    <cfRule type="beginsWith" dxfId="299" priority="300" operator="beginsWith" text="Missing answer">
      <formula>LEFT(H636,LEN("Missing answer"))="Missing answer"</formula>
    </cfRule>
  </conditionalFormatting>
  <conditionalFormatting sqref="H636">
    <cfRule type="beginsWith" dxfId="298" priority="298" operator="beginsWith" text="Missing answer">
      <formula>LEFT(H636,LEN("Missing answer"))="Missing answer"</formula>
    </cfRule>
    <cfRule type="beginsWith" dxfId="297" priority="299" operator="beginsWith" text="1 answer only">
      <formula>LEFT(H636,LEN("1 answer only"))="1 answer only"</formula>
    </cfRule>
  </conditionalFormatting>
  <conditionalFormatting sqref="H641">
    <cfRule type="beginsWith" dxfId="296" priority="297" operator="beginsWith" text="Oeps too many">
      <formula>LEFT(H641,LEN("Oeps too many"))="Oeps too many"</formula>
    </cfRule>
  </conditionalFormatting>
  <conditionalFormatting sqref="H641">
    <cfRule type="beginsWith" dxfId="295" priority="296" operator="beginsWith" text="Missing answer">
      <formula>LEFT(H641,LEN("Missing answer"))="Missing answer"</formula>
    </cfRule>
  </conditionalFormatting>
  <conditionalFormatting sqref="H641">
    <cfRule type="beginsWith" dxfId="294" priority="294" operator="beginsWith" text="Missing answer">
      <formula>LEFT(H641,LEN("Missing answer"))="Missing answer"</formula>
    </cfRule>
    <cfRule type="beginsWith" dxfId="293" priority="295" operator="beginsWith" text="1 answer only">
      <formula>LEFT(H641,LEN("1 answer only"))="1 answer only"</formula>
    </cfRule>
  </conditionalFormatting>
  <conditionalFormatting sqref="H646">
    <cfRule type="beginsWith" dxfId="292" priority="293" operator="beginsWith" text="Oeps too many">
      <formula>LEFT(H646,LEN("Oeps too many"))="Oeps too many"</formula>
    </cfRule>
  </conditionalFormatting>
  <conditionalFormatting sqref="H646">
    <cfRule type="beginsWith" dxfId="291" priority="292" operator="beginsWith" text="Missing answer">
      <formula>LEFT(H646,LEN("Missing answer"))="Missing answer"</formula>
    </cfRule>
  </conditionalFormatting>
  <conditionalFormatting sqref="H646">
    <cfRule type="beginsWith" dxfId="290" priority="290" operator="beginsWith" text="Missing answer">
      <formula>LEFT(H646,LEN("Missing answer"))="Missing answer"</formula>
    </cfRule>
    <cfRule type="beginsWith" dxfId="289" priority="291" operator="beginsWith" text="1 answer only">
      <formula>LEFT(H646,LEN("1 answer only"))="1 answer only"</formula>
    </cfRule>
  </conditionalFormatting>
  <conditionalFormatting sqref="H649">
    <cfRule type="beginsWith" dxfId="288" priority="289" operator="beginsWith" text="Oeps too many">
      <formula>LEFT(H649,LEN("Oeps too many"))="Oeps too many"</formula>
    </cfRule>
  </conditionalFormatting>
  <conditionalFormatting sqref="H649">
    <cfRule type="beginsWith" dxfId="287" priority="288" operator="beginsWith" text="Missing answer">
      <formula>LEFT(H649,LEN("Missing answer"))="Missing answer"</formula>
    </cfRule>
  </conditionalFormatting>
  <conditionalFormatting sqref="H649">
    <cfRule type="beginsWith" dxfId="286" priority="286" operator="beginsWith" text="Missing answer">
      <formula>LEFT(H649,LEN("Missing answer"))="Missing answer"</formula>
    </cfRule>
    <cfRule type="beginsWith" dxfId="285" priority="287" operator="beginsWith" text="1 answer only">
      <formula>LEFT(H649,LEN("1 answer only"))="1 answer only"</formula>
    </cfRule>
  </conditionalFormatting>
  <conditionalFormatting sqref="H654">
    <cfRule type="beginsWith" dxfId="284" priority="285" operator="beginsWith" text="Oeps too many">
      <formula>LEFT(H654,LEN("Oeps too many"))="Oeps too many"</formula>
    </cfRule>
  </conditionalFormatting>
  <conditionalFormatting sqref="H654">
    <cfRule type="beginsWith" dxfId="283" priority="284" operator="beginsWith" text="Missing answer">
      <formula>LEFT(H654,LEN("Missing answer"))="Missing answer"</formula>
    </cfRule>
  </conditionalFormatting>
  <conditionalFormatting sqref="H654">
    <cfRule type="beginsWith" dxfId="282" priority="282" operator="beginsWith" text="Missing answer">
      <formula>LEFT(H654,LEN("Missing answer"))="Missing answer"</formula>
    </cfRule>
    <cfRule type="beginsWith" dxfId="281" priority="283" operator="beginsWith" text="1 answer only">
      <formula>LEFT(H654,LEN("1 answer only"))="1 answer only"</formula>
    </cfRule>
  </conditionalFormatting>
  <conditionalFormatting sqref="H659">
    <cfRule type="beginsWith" dxfId="280" priority="281" operator="beginsWith" text="Oeps too many">
      <formula>LEFT(H659,LEN("Oeps too many"))="Oeps too many"</formula>
    </cfRule>
  </conditionalFormatting>
  <conditionalFormatting sqref="H659">
    <cfRule type="beginsWith" dxfId="279" priority="280" operator="beginsWith" text="Missing answer">
      <formula>LEFT(H659,LEN("Missing answer"))="Missing answer"</formula>
    </cfRule>
  </conditionalFormatting>
  <conditionalFormatting sqref="H659">
    <cfRule type="beginsWith" dxfId="278" priority="278" operator="beginsWith" text="Missing answer">
      <formula>LEFT(H659,LEN("Missing answer"))="Missing answer"</formula>
    </cfRule>
    <cfRule type="beginsWith" dxfId="277" priority="279" operator="beginsWith" text="1 answer only">
      <formula>LEFT(H659,LEN("1 answer only"))="1 answer only"</formula>
    </cfRule>
  </conditionalFormatting>
  <conditionalFormatting sqref="H664">
    <cfRule type="beginsWith" dxfId="276" priority="277" operator="beginsWith" text="Oeps too many">
      <formula>LEFT(H664,LEN("Oeps too many"))="Oeps too many"</formula>
    </cfRule>
  </conditionalFormatting>
  <conditionalFormatting sqref="H664">
    <cfRule type="beginsWith" dxfId="275" priority="276" operator="beginsWith" text="Missing answer">
      <formula>LEFT(H664,LEN("Missing answer"))="Missing answer"</formula>
    </cfRule>
  </conditionalFormatting>
  <conditionalFormatting sqref="H664">
    <cfRule type="beginsWith" dxfId="274" priority="274" operator="beginsWith" text="Missing answer">
      <formula>LEFT(H664,LEN("Missing answer"))="Missing answer"</formula>
    </cfRule>
    <cfRule type="beginsWith" dxfId="273" priority="275" operator="beginsWith" text="1 answer only">
      <formula>LEFT(H664,LEN("1 answer only"))="1 answer only"</formula>
    </cfRule>
  </conditionalFormatting>
  <conditionalFormatting sqref="H669">
    <cfRule type="beginsWith" dxfId="272" priority="273" operator="beginsWith" text="Oeps too many">
      <formula>LEFT(H669,LEN("Oeps too many"))="Oeps too many"</formula>
    </cfRule>
  </conditionalFormatting>
  <conditionalFormatting sqref="H669">
    <cfRule type="beginsWith" dxfId="271" priority="272" operator="beginsWith" text="Missing answer">
      <formula>LEFT(H669,LEN("Missing answer"))="Missing answer"</formula>
    </cfRule>
  </conditionalFormatting>
  <conditionalFormatting sqref="H669">
    <cfRule type="beginsWith" dxfId="270" priority="270" operator="beginsWith" text="Missing answer">
      <formula>LEFT(H669,LEN("Missing answer"))="Missing answer"</formula>
    </cfRule>
    <cfRule type="beginsWith" dxfId="269" priority="271" operator="beginsWith" text="1 answer only">
      <formula>LEFT(H669,LEN("1 answer only"))="1 answer only"</formula>
    </cfRule>
  </conditionalFormatting>
  <conditionalFormatting sqref="H671">
    <cfRule type="beginsWith" dxfId="268" priority="269" operator="beginsWith" text="Oeps too many">
      <formula>LEFT(H671,LEN("Oeps too many"))="Oeps too many"</formula>
    </cfRule>
  </conditionalFormatting>
  <conditionalFormatting sqref="H671">
    <cfRule type="beginsWith" dxfId="267" priority="268" operator="beginsWith" text="Missing answer">
      <formula>LEFT(H671,LEN("Missing answer"))="Missing answer"</formula>
    </cfRule>
  </conditionalFormatting>
  <conditionalFormatting sqref="H671">
    <cfRule type="beginsWith" dxfId="266" priority="266" operator="beginsWith" text="Missing answer">
      <formula>LEFT(H671,LEN("Missing answer"))="Missing answer"</formula>
    </cfRule>
    <cfRule type="beginsWith" dxfId="265" priority="267" operator="beginsWith" text="1 answer only">
      <formula>LEFT(H671,LEN("1 answer only"))="1 answer only"</formula>
    </cfRule>
  </conditionalFormatting>
  <conditionalFormatting sqref="H678">
    <cfRule type="beginsWith" dxfId="264" priority="265" operator="beginsWith" text="Oeps too many">
      <formula>LEFT(H678,LEN("Oeps too many"))="Oeps too many"</formula>
    </cfRule>
  </conditionalFormatting>
  <conditionalFormatting sqref="H678">
    <cfRule type="beginsWith" dxfId="263" priority="264" operator="beginsWith" text="Missing answer">
      <formula>LEFT(H678,LEN("Missing answer"))="Missing answer"</formula>
    </cfRule>
  </conditionalFormatting>
  <conditionalFormatting sqref="H678">
    <cfRule type="beginsWith" dxfId="262" priority="262" operator="beginsWith" text="Missing answer">
      <formula>LEFT(H678,LEN("Missing answer"))="Missing answer"</formula>
    </cfRule>
    <cfRule type="beginsWith" dxfId="261" priority="263" operator="beginsWith" text="1 answer only">
      <formula>LEFT(H678,LEN("1 answer only"))="1 answer only"</formula>
    </cfRule>
  </conditionalFormatting>
  <conditionalFormatting sqref="H685">
    <cfRule type="beginsWith" dxfId="260" priority="261" operator="beginsWith" text="Oeps too many">
      <formula>LEFT(H685,LEN("Oeps too many"))="Oeps too many"</formula>
    </cfRule>
  </conditionalFormatting>
  <conditionalFormatting sqref="H685">
    <cfRule type="beginsWith" dxfId="259" priority="260" operator="beginsWith" text="Missing answer">
      <formula>LEFT(H685,LEN("Missing answer"))="Missing answer"</formula>
    </cfRule>
  </conditionalFormatting>
  <conditionalFormatting sqref="H685">
    <cfRule type="beginsWith" dxfId="258" priority="258" operator="beginsWith" text="Missing answer">
      <formula>LEFT(H685,LEN("Missing answer"))="Missing answer"</formula>
    </cfRule>
    <cfRule type="beginsWith" dxfId="257" priority="259" operator="beginsWith" text="1 answer only">
      <formula>LEFT(H685,LEN("1 answer only"))="1 answer only"</formula>
    </cfRule>
  </conditionalFormatting>
  <conditionalFormatting sqref="H688">
    <cfRule type="beginsWith" dxfId="256" priority="257" operator="beginsWith" text="Oeps too many">
      <formula>LEFT(H688,LEN("Oeps too many"))="Oeps too many"</formula>
    </cfRule>
  </conditionalFormatting>
  <conditionalFormatting sqref="H688">
    <cfRule type="beginsWith" dxfId="255" priority="256" operator="beginsWith" text="Missing answer">
      <formula>LEFT(H688,LEN("Missing answer"))="Missing answer"</formula>
    </cfRule>
  </conditionalFormatting>
  <conditionalFormatting sqref="H688">
    <cfRule type="beginsWith" dxfId="254" priority="254" operator="beginsWith" text="Missing answer">
      <formula>LEFT(H688,LEN("Missing answer"))="Missing answer"</formula>
    </cfRule>
    <cfRule type="beginsWith" dxfId="253" priority="255" operator="beginsWith" text="1 answer only">
      <formula>LEFT(H688,LEN("1 answer only"))="1 answer only"</formula>
    </cfRule>
  </conditionalFormatting>
  <conditionalFormatting sqref="H693">
    <cfRule type="beginsWith" dxfId="252" priority="253" operator="beginsWith" text="Oeps too many">
      <formula>LEFT(H693,LEN("Oeps too many"))="Oeps too many"</formula>
    </cfRule>
  </conditionalFormatting>
  <conditionalFormatting sqref="H693">
    <cfRule type="beginsWith" dxfId="251" priority="252" operator="beginsWith" text="Missing answer">
      <formula>LEFT(H693,LEN("Missing answer"))="Missing answer"</formula>
    </cfRule>
  </conditionalFormatting>
  <conditionalFormatting sqref="H693">
    <cfRule type="beginsWith" dxfId="250" priority="250" operator="beginsWith" text="Missing answer">
      <formula>LEFT(H693,LEN("Missing answer"))="Missing answer"</formula>
    </cfRule>
    <cfRule type="beginsWith" dxfId="249" priority="251" operator="beginsWith" text="1 answer only">
      <formula>LEFT(H693,LEN("1 answer only"))="1 answer only"</formula>
    </cfRule>
  </conditionalFormatting>
  <conditionalFormatting sqref="H697">
    <cfRule type="beginsWith" dxfId="248" priority="249" operator="beginsWith" text="Oeps too many">
      <formula>LEFT(H697,LEN("Oeps too many"))="Oeps too many"</formula>
    </cfRule>
  </conditionalFormatting>
  <conditionalFormatting sqref="H697">
    <cfRule type="beginsWith" dxfId="247" priority="248" operator="beginsWith" text="Missing answer">
      <formula>LEFT(H697,LEN("Missing answer"))="Missing answer"</formula>
    </cfRule>
  </conditionalFormatting>
  <conditionalFormatting sqref="H697">
    <cfRule type="beginsWith" dxfId="246" priority="246" operator="beginsWith" text="Missing answer">
      <formula>LEFT(H697,LEN("Missing answer"))="Missing answer"</formula>
    </cfRule>
    <cfRule type="beginsWith" dxfId="245" priority="247" operator="beginsWith" text="1 answer only">
      <formula>LEFT(H697,LEN("1 answer only"))="1 answer only"</formula>
    </cfRule>
  </conditionalFormatting>
  <conditionalFormatting sqref="H703">
    <cfRule type="beginsWith" dxfId="244" priority="245" operator="beginsWith" text="Oeps too many">
      <formula>LEFT(H703,LEN("Oeps too many"))="Oeps too many"</formula>
    </cfRule>
  </conditionalFormatting>
  <conditionalFormatting sqref="H703">
    <cfRule type="beginsWith" dxfId="243" priority="244" operator="beginsWith" text="Missing answer">
      <formula>LEFT(H703,LEN("Missing answer"))="Missing answer"</formula>
    </cfRule>
  </conditionalFormatting>
  <conditionalFormatting sqref="H703">
    <cfRule type="beginsWith" dxfId="242" priority="242" operator="beginsWith" text="Missing answer">
      <formula>LEFT(H703,LEN("Missing answer"))="Missing answer"</formula>
    </cfRule>
    <cfRule type="beginsWith" dxfId="241" priority="243" operator="beginsWith" text="1 answer only">
      <formula>LEFT(H703,LEN("1 answer only"))="1 answer only"</formula>
    </cfRule>
  </conditionalFormatting>
  <conditionalFormatting sqref="H713">
    <cfRule type="beginsWith" dxfId="240" priority="241" operator="beginsWith" text="Oeps too many">
      <formula>LEFT(H713,LEN("Oeps too many"))="Oeps too many"</formula>
    </cfRule>
  </conditionalFormatting>
  <conditionalFormatting sqref="H713">
    <cfRule type="beginsWith" dxfId="239" priority="240" operator="beginsWith" text="Missing answer">
      <formula>LEFT(H713,LEN("Missing answer"))="Missing answer"</formula>
    </cfRule>
  </conditionalFormatting>
  <conditionalFormatting sqref="H713">
    <cfRule type="beginsWith" dxfId="238" priority="238" operator="beginsWith" text="Missing answer">
      <formula>LEFT(H713,LEN("Missing answer"))="Missing answer"</formula>
    </cfRule>
    <cfRule type="beginsWith" dxfId="237" priority="239" operator="beginsWith" text="1 answer only">
      <formula>LEFT(H713,LEN("1 answer only"))="1 answer only"</formula>
    </cfRule>
  </conditionalFormatting>
  <conditionalFormatting sqref="H717">
    <cfRule type="beginsWith" dxfId="236" priority="237" operator="beginsWith" text="Oeps too many">
      <formula>LEFT(H717,LEN("Oeps too many"))="Oeps too many"</formula>
    </cfRule>
  </conditionalFormatting>
  <conditionalFormatting sqref="H717">
    <cfRule type="beginsWith" dxfId="235" priority="236" operator="beginsWith" text="Missing answer">
      <formula>LEFT(H717,LEN("Missing answer"))="Missing answer"</formula>
    </cfRule>
  </conditionalFormatting>
  <conditionalFormatting sqref="H717">
    <cfRule type="beginsWith" dxfId="234" priority="234" operator="beginsWith" text="Missing answer">
      <formula>LEFT(H717,LEN("Missing answer"))="Missing answer"</formula>
    </cfRule>
    <cfRule type="beginsWith" dxfId="233" priority="235" operator="beginsWith" text="1 answer only">
      <formula>LEFT(H717,LEN("1 answer only"))="1 answer only"</formula>
    </cfRule>
  </conditionalFormatting>
  <conditionalFormatting sqref="H723">
    <cfRule type="beginsWith" dxfId="232" priority="233" operator="beginsWith" text="Oeps too many">
      <formula>LEFT(H723,LEN("Oeps too many"))="Oeps too many"</formula>
    </cfRule>
  </conditionalFormatting>
  <conditionalFormatting sqref="H723">
    <cfRule type="beginsWith" dxfId="231" priority="232" operator="beginsWith" text="Missing answer">
      <formula>LEFT(H723,LEN("Missing answer"))="Missing answer"</formula>
    </cfRule>
  </conditionalFormatting>
  <conditionalFormatting sqref="H723">
    <cfRule type="beginsWith" dxfId="230" priority="230" operator="beginsWith" text="Missing answer">
      <formula>LEFT(H723,LEN("Missing answer"))="Missing answer"</formula>
    </cfRule>
    <cfRule type="beginsWith" dxfId="229" priority="231" operator="beginsWith" text="1 answer only">
      <formula>LEFT(H723,LEN("1 answer only"))="1 answer only"</formula>
    </cfRule>
  </conditionalFormatting>
  <conditionalFormatting sqref="H728">
    <cfRule type="beginsWith" dxfId="228" priority="229" operator="beginsWith" text="Oeps too many">
      <formula>LEFT(H728,LEN("Oeps too many"))="Oeps too many"</formula>
    </cfRule>
  </conditionalFormatting>
  <conditionalFormatting sqref="H728">
    <cfRule type="beginsWith" dxfId="227" priority="228" operator="beginsWith" text="Missing answer">
      <formula>LEFT(H728,LEN("Missing answer"))="Missing answer"</formula>
    </cfRule>
  </conditionalFormatting>
  <conditionalFormatting sqref="H728">
    <cfRule type="beginsWith" dxfId="226" priority="226" operator="beginsWith" text="Missing answer">
      <formula>LEFT(H728,LEN("Missing answer"))="Missing answer"</formula>
    </cfRule>
    <cfRule type="beginsWith" dxfId="225" priority="227" operator="beginsWith" text="1 answer only">
      <formula>LEFT(H728,LEN("1 answer only"))="1 answer only"</formula>
    </cfRule>
  </conditionalFormatting>
  <conditionalFormatting sqref="H733">
    <cfRule type="beginsWith" dxfId="224" priority="225" operator="beginsWith" text="Oeps too many">
      <formula>LEFT(H733,LEN("Oeps too many"))="Oeps too many"</formula>
    </cfRule>
  </conditionalFormatting>
  <conditionalFormatting sqref="H733">
    <cfRule type="beginsWith" dxfId="223" priority="224" operator="beginsWith" text="Missing answer">
      <formula>LEFT(H733,LEN("Missing answer"))="Missing answer"</formula>
    </cfRule>
  </conditionalFormatting>
  <conditionalFormatting sqref="H733">
    <cfRule type="beginsWith" dxfId="222" priority="222" operator="beginsWith" text="Missing answer">
      <formula>LEFT(H733,LEN("Missing answer"))="Missing answer"</formula>
    </cfRule>
    <cfRule type="beginsWith" dxfId="221" priority="223" operator="beginsWith" text="1 answer only">
      <formula>LEFT(H733,LEN("1 answer only"))="1 answer only"</formula>
    </cfRule>
  </conditionalFormatting>
  <conditionalFormatting sqref="H739">
    <cfRule type="beginsWith" dxfId="220" priority="221" operator="beginsWith" text="Oeps too many">
      <formula>LEFT(H739,LEN("Oeps too many"))="Oeps too many"</formula>
    </cfRule>
  </conditionalFormatting>
  <conditionalFormatting sqref="H739">
    <cfRule type="beginsWith" dxfId="219" priority="220" operator="beginsWith" text="Missing answer">
      <formula>LEFT(H739,LEN("Missing answer"))="Missing answer"</formula>
    </cfRule>
  </conditionalFormatting>
  <conditionalFormatting sqref="H739">
    <cfRule type="beginsWith" dxfId="218" priority="218" operator="beginsWith" text="Missing answer">
      <formula>LEFT(H739,LEN("Missing answer"))="Missing answer"</formula>
    </cfRule>
    <cfRule type="beginsWith" dxfId="217" priority="219" operator="beginsWith" text="1 answer only">
      <formula>LEFT(H739,LEN("1 answer only"))="1 answer only"</formula>
    </cfRule>
  </conditionalFormatting>
  <conditionalFormatting sqref="H744">
    <cfRule type="beginsWith" dxfId="216" priority="217" operator="beginsWith" text="Oeps too many">
      <formula>LEFT(H744,LEN("Oeps too many"))="Oeps too many"</formula>
    </cfRule>
  </conditionalFormatting>
  <conditionalFormatting sqref="H744">
    <cfRule type="beginsWith" dxfId="215" priority="216" operator="beginsWith" text="Missing answer">
      <formula>LEFT(H744,LEN("Missing answer"))="Missing answer"</formula>
    </cfRule>
  </conditionalFormatting>
  <conditionalFormatting sqref="H744">
    <cfRule type="beginsWith" dxfId="214" priority="214" operator="beginsWith" text="Missing answer">
      <formula>LEFT(H744,LEN("Missing answer"))="Missing answer"</formula>
    </cfRule>
    <cfRule type="beginsWith" dxfId="213" priority="215" operator="beginsWith" text="1 answer only">
      <formula>LEFT(H744,LEN("1 answer only"))="1 answer only"</formula>
    </cfRule>
  </conditionalFormatting>
  <conditionalFormatting sqref="H747">
    <cfRule type="beginsWith" dxfId="212" priority="213" operator="beginsWith" text="Oeps too many">
      <formula>LEFT(H747,LEN("Oeps too many"))="Oeps too many"</formula>
    </cfRule>
  </conditionalFormatting>
  <conditionalFormatting sqref="H747">
    <cfRule type="beginsWith" dxfId="211" priority="212" operator="beginsWith" text="Missing answer">
      <formula>LEFT(H747,LEN("Missing answer"))="Missing answer"</formula>
    </cfRule>
  </conditionalFormatting>
  <conditionalFormatting sqref="H747">
    <cfRule type="beginsWith" dxfId="210" priority="210" operator="beginsWith" text="Missing answer">
      <formula>LEFT(H747,LEN("Missing answer"))="Missing answer"</formula>
    </cfRule>
    <cfRule type="beginsWith" dxfId="209" priority="211" operator="beginsWith" text="1 answer only">
      <formula>LEFT(H747,LEN("1 answer only"))="1 answer only"</formula>
    </cfRule>
  </conditionalFormatting>
  <conditionalFormatting sqref="H752">
    <cfRule type="beginsWith" dxfId="208" priority="209" operator="beginsWith" text="Oeps too many">
      <formula>LEFT(H752,LEN("Oeps too many"))="Oeps too many"</formula>
    </cfRule>
  </conditionalFormatting>
  <conditionalFormatting sqref="H752">
    <cfRule type="beginsWith" dxfId="207" priority="208" operator="beginsWith" text="Missing answer">
      <formula>LEFT(H752,LEN("Missing answer"))="Missing answer"</formula>
    </cfRule>
  </conditionalFormatting>
  <conditionalFormatting sqref="H752">
    <cfRule type="beginsWith" dxfId="206" priority="206" operator="beginsWith" text="Missing answer">
      <formula>LEFT(H752,LEN("Missing answer"))="Missing answer"</formula>
    </cfRule>
    <cfRule type="beginsWith" dxfId="205" priority="207" operator="beginsWith" text="1 answer only">
      <formula>LEFT(H752,LEN("1 answer only"))="1 answer only"</formula>
    </cfRule>
  </conditionalFormatting>
  <conditionalFormatting sqref="H757">
    <cfRule type="beginsWith" dxfId="204" priority="205" operator="beginsWith" text="Oeps too many">
      <formula>LEFT(H757,LEN("Oeps too many"))="Oeps too many"</formula>
    </cfRule>
  </conditionalFormatting>
  <conditionalFormatting sqref="H757">
    <cfRule type="beginsWith" dxfId="203" priority="204" operator="beginsWith" text="Missing answer">
      <formula>LEFT(H757,LEN("Missing answer"))="Missing answer"</formula>
    </cfRule>
  </conditionalFormatting>
  <conditionalFormatting sqref="H757">
    <cfRule type="beginsWith" dxfId="202" priority="202" operator="beginsWith" text="Missing answer">
      <formula>LEFT(H757,LEN("Missing answer"))="Missing answer"</formula>
    </cfRule>
    <cfRule type="beginsWith" dxfId="201" priority="203" operator="beginsWith" text="1 answer only">
      <formula>LEFT(H757,LEN("1 answer only"))="1 answer only"</formula>
    </cfRule>
  </conditionalFormatting>
  <conditionalFormatting sqref="H762">
    <cfRule type="beginsWith" dxfId="200" priority="201" operator="beginsWith" text="Oeps too many">
      <formula>LEFT(H762,LEN("Oeps too many"))="Oeps too many"</formula>
    </cfRule>
  </conditionalFormatting>
  <conditionalFormatting sqref="H762">
    <cfRule type="beginsWith" dxfId="199" priority="200" operator="beginsWith" text="Missing answer">
      <formula>LEFT(H762,LEN("Missing answer"))="Missing answer"</formula>
    </cfRule>
  </conditionalFormatting>
  <conditionalFormatting sqref="H762">
    <cfRule type="beginsWith" dxfId="198" priority="198" operator="beginsWith" text="Missing answer">
      <formula>LEFT(H762,LEN("Missing answer"))="Missing answer"</formula>
    </cfRule>
    <cfRule type="beginsWith" dxfId="197" priority="199" operator="beginsWith" text="1 answer only">
      <formula>LEFT(H762,LEN("1 answer only"))="1 answer only"</formula>
    </cfRule>
  </conditionalFormatting>
  <conditionalFormatting sqref="H767">
    <cfRule type="beginsWith" dxfId="196" priority="197" operator="beginsWith" text="Oeps too many">
      <formula>LEFT(H767,LEN("Oeps too many"))="Oeps too many"</formula>
    </cfRule>
  </conditionalFormatting>
  <conditionalFormatting sqref="H767">
    <cfRule type="beginsWith" dxfId="195" priority="196" operator="beginsWith" text="Missing answer">
      <formula>LEFT(H767,LEN("Missing answer"))="Missing answer"</formula>
    </cfRule>
  </conditionalFormatting>
  <conditionalFormatting sqref="H767">
    <cfRule type="beginsWith" dxfId="194" priority="194" operator="beginsWith" text="Missing answer">
      <formula>LEFT(H767,LEN("Missing answer"))="Missing answer"</formula>
    </cfRule>
    <cfRule type="beginsWith" dxfId="193" priority="195" operator="beginsWith" text="1 answer only">
      <formula>LEFT(H767,LEN("1 answer only"))="1 answer only"</formula>
    </cfRule>
  </conditionalFormatting>
  <conditionalFormatting sqref="H771">
    <cfRule type="beginsWith" dxfId="192" priority="193" operator="beginsWith" text="Oeps too many">
      <formula>LEFT(H771,LEN("Oeps too many"))="Oeps too many"</formula>
    </cfRule>
  </conditionalFormatting>
  <conditionalFormatting sqref="H771">
    <cfRule type="beginsWith" dxfId="191" priority="192" operator="beginsWith" text="Missing answer">
      <formula>LEFT(H771,LEN("Missing answer"))="Missing answer"</formula>
    </cfRule>
  </conditionalFormatting>
  <conditionalFormatting sqref="H771">
    <cfRule type="beginsWith" dxfId="190" priority="190" operator="beginsWith" text="Missing answer">
      <formula>LEFT(H771,LEN("Missing answer"))="Missing answer"</formula>
    </cfRule>
    <cfRule type="beginsWith" dxfId="189" priority="191" operator="beginsWith" text="1 answer only">
      <formula>LEFT(H771,LEN("1 answer only"))="1 answer only"</formula>
    </cfRule>
  </conditionalFormatting>
  <conditionalFormatting sqref="H776">
    <cfRule type="beginsWith" dxfId="188" priority="189" operator="beginsWith" text="Oeps too many">
      <formula>LEFT(H776,LEN("Oeps too many"))="Oeps too many"</formula>
    </cfRule>
  </conditionalFormatting>
  <conditionalFormatting sqref="H776">
    <cfRule type="beginsWith" dxfId="187" priority="188" operator="beginsWith" text="Missing answer">
      <formula>LEFT(H776,LEN("Missing answer"))="Missing answer"</formula>
    </cfRule>
  </conditionalFormatting>
  <conditionalFormatting sqref="H776">
    <cfRule type="beginsWith" dxfId="186" priority="186" operator="beginsWith" text="Missing answer">
      <formula>LEFT(H776,LEN("Missing answer"))="Missing answer"</formula>
    </cfRule>
    <cfRule type="beginsWith" dxfId="185" priority="187" operator="beginsWith" text="1 answer only">
      <formula>LEFT(H776,LEN("1 answer only"))="1 answer only"</formula>
    </cfRule>
  </conditionalFormatting>
  <conditionalFormatting sqref="H782">
    <cfRule type="beginsWith" dxfId="184" priority="185" operator="beginsWith" text="Oeps too many">
      <formula>LEFT(H782,LEN("Oeps too many"))="Oeps too many"</formula>
    </cfRule>
  </conditionalFormatting>
  <conditionalFormatting sqref="H782">
    <cfRule type="beginsWith" dxfId="183" priority="184" operator="beginsWith" text="Missing answer">
      <formula>LEFT(H782,LEN("Missing answer"))="Missing answer"</formula>
    </cfRule>
  </conditionalFormatting>
  <conditionalFormatting sqref="H782">
    <cfRule type="beginsWith" dxfId="182" priority="182" operator="beginsWith" text="Missing answer">
      <formula>LEFT(H782,LEN("Missing answer"))="Missing answer"</formula>
    </cfRule>
    <cfRule type="beginsWith" dxfId="181" priority="183" operator="beginsWith" text="1 answer only">
      <formula>LEFT(H782,LEN("1 answer only"))="1 answer only"</formula>
    </cfRule>
  </conditionalFormatting>
  <conditionalFormatting sqref="H787">
    <cfRule type="beginsWith" dxfId="180" priority="181" operator="beginsWith" text="Oeps too many">
      <formula>LEFT(H787,LEN("Oeps too many"))="Oeps too many"</formula>
    </cfRule>
  </conditionalFormatting>
  <conditionalFormatting sqref="H787">
    <cfRule type="beginsWith" dxfId="179" priority="180" operator="beginsWith" text="Missing answer">
      <formula>LEFT(H787,LEN("Missing answer"))="Missing answer"</formula>
    </cfRule>
  </conditionalFormatting>
  <conditionalFormatting sqref="H787">
    <cfRule type="beginsWith" dxfId="178" priority="178" operator="beginsWith" text="Missing answer">
      <formula>LEFT(H787,LEN("Missing answer"))="Missing answer"</formula>
    </cfRule>
    <cfRule type="beginsWith" dxfId="177" priority="179" operator="beginsWith" text="1 answer only">
      <formula>LEFT(H787,LEN("1 answer only"))="1 answer only"</formula>
    </cfRule>
  </conditionalFormatting>
  <conditionalFormatting sqref="H799">
    <cfRule type="beginsWith" dxfId="176" priority="177" operator="beginsWith" text="Oeps too many">
      <formula>LEFT(H799,LEN("Oeps too many"))="Oeps too many"</formula>
    </cfRule>
  </conditionalFormatting>
  <conditionalFormatting sqref="H799">
    <cfRule type="beginsWith" dxfId="175" priority="176" operator="beginsWith" text="Missing answer">
      <formula>LEFT(H799,LEN("Missing answer"))="Missing answer"</formula>
    </cfRule>
  </conditionalFormatting>
  <conditionalFormatting sqref="H799">
    <cfRule type="beginsWith" dxfId="174" priority="174" operator="beginsWith" text="Missing answer">
      <formula>LEFT(H799,LEN("Missing answer"))="Missing answer"</formula>
    </cfRule>
    <cfRule type="beginsWith" dxfId="173" priority="175" operator="beginsWith" text="1 answer only">
      <formula>LEFT(H799,LEN("1 answer only"))="1 answer only"</formula>
    </cfRule>
  </conditionalFormatting>
  <conditionalFormatting sqref="H804">
    <cfRule type="beginsWith" dxfId="172" priority="173" operator="beginsWith" text="Oeps too many">
      <formula>LEFT(H804,LEN("Oeps too many"))="Oeps too many"</formula>
    </cfRule>
  </conditionalFormatting>
  <conditionalFormatting sqref="H804">
    <cfRule type="beginsWith" dxfId="171" priority="172" operator="beginsWith" text="Missing answer">
      <formula>LEFT(H804,LEN("Missing answer"))="Missing answer"</formula>
    </cfRule>
  </conditionalFormatting>
  <conditionalFormatting sqref="H804">
    <cfRule type="beginsWith" dxfId="170" priority="170" operator="beginsWith" text="Missing answer">
      <formula>LEFT(H804,LEN("Missing answer"))="Missing answer"</formula>
    </cfRule>
    <cfRule type="beginsWith" dxfId="169" priority="171" operator="beginsWith" text="1 answer only">
      <formula>LEFT(H804,LEN("1 answer only"))="1 answer only"</formula>
    </cfRule>
  </conditionalFormatting>
  <conditionalFormatting sqref="H811">
    <cfRule type="beginsWith" dxfId="168" priority="169" operator="beginsWith" text="Oeps too many">
      <formula>LEFT(H811,LEN("Oeps too many"))="Oeps too many"</formula>
    </cfRule>
  </conditionalFormatting>
  <conditionalFormatting sqref="H811">
    <cfRule type="beginsWith" dxfId="167" priority="168" operator="beginsWith" text="Missing answer">
      <formula>LEFT(H811,LEN("Missing answer"))="Missing answer"</formula>
    </cfRule>
  </conditionalFormatting>
  <conditionalFormatting sqref="H811">
    <cfRule type="beginsWith" dxfId="166" priority="166" operator="beginsWith" text="Missing answer">
      <formula>LEFT(H811,LEN("Missing answer"))="Missing answer"</formula>
    </cfRule>
    <cfRule type="beginsWith" dxfId="165" priority="167" operator="beginsWith" text="1 answer only">
      <formula>LEFT(H811,LEN("1 answer only"))="1 answer only"</formula>
    </cfRule>
  </conditionalFormatting>
  <conditionalFormatting sqref="H818">
    <cfRule type="beginsWith" dxfId="164" priority="165" operator="beginsWith" text="Oeps too many">
      <formula>LEFT(H818,LEN("Oeps too many"))="Oeps too many"</formula>
    </cfRule>
  </conditionalFormatting>
  <conditionalFormatting sqref="H818">
    <cfRule type="beginsWith" dxfId="163" priority="164" operator="beginsWith" text="Missing answer">
      <formula>LEFT(H818,LEN("Missing answer"))="Missing answer"</formula>
    </cfRule>
  </conditionalFormatting>
  <conditionalFormatting sqref="H818">
    <cfRule type="beginsWith" dxfId="162" priority="162" operator="beginsWith" text="Missing answer">
      <formula>LEFT(H818,LEN("Missing answer"))="Missing answer"</formula>
    </cfRule>
    <cfRule type="beginsWith" dxfId="161" priority="163" operator="beginsWith" text="1 answer only">
      <formula>LEFT(H818,LEN("1 answer only"))="1 answer only"</formula>
    </cfRule>
  </conditionalFormatting>
  <conditionalFormatting sqref="H824">
    <cfRule type="beginsWith" dxfId="160" priority="161" operator="beginsWith" text="Oeps too many">
      <formula>LEFT(H824,LEN("Oeps too many"))="Oeps too many"</formula>
    </cfRule>
  </conditionalFormatting>
  <conditionalFormatting sqref="H824">
    <cfRule type="beginsWith" dxfId="159" priority="160" operator="beginsWith" text="Missing answer">
      <formula>LEFT(H824,LEN("Missing answer"))="Missing answer"</formula>
    </cfRule>
  </conditionalFormatting>
  <conditionalFormatting sqref="H824">
    <cfRule type="beginsWith" dxfId="158" priority="158" operator="beginsWith" text="Missing answer">
      <formula>LEFT(H824,LEN("Missing answer"))="Missing answer"</formula>
    </cfRule>
    <cfRule type="beginsWith" dxfId="157" priority="159" operator="beginsWith" text="1 answer only">
      <formula>LEFT(H824,LEN("1 answer only"))="1 answer only"</formula>
    </cfRule>
  </conditionalFormatting>
  <conditionalFormatting sqref="H831">
    <cfRule type="beginsWith" dxfId="156" priority="157" operator="beginsWith" text="Oeps too many">
      <formula>LEFT(H831,LEN("Oeps too many"))="Oeps too many"</formula>
    </cfRule>
  </conditionalFormatting>
  <conditionalFormatting sqref="H831">
    <cfRule type="beginsWith" dxfId="155" priority="156" operator="beginsWith" text="Missing answer">
      <formula>LEFT(H831,LEN("Missing answer"))="Missing answer"</formula>
    </cfRule>
  </conditionalFormatting>
  <conditionalFormatting sqref="H831">
    <cfRule type="beginsWith" dxfId="154" priority="154" operator="beginsWith" text="Missing answer">
      <formula>LEFT(H831,LEN("Missing answer"))="Missing answer"</formula>
    </cfRule>
    <cfRule type="beginsWith" dxfId="153" priority="155" operator="beginsWith" text="1 answer only">
      <formula>LEFT(H831,LEN("1 answer only"))="1 answer only"</formula>
    </cfRule>
  </conditionalFormatting>
  <conditionalFormatting sqref="H836">
    <cfRule type="beginsWith" dxfId="152" priority="153" operator="beginsWith" text="Oeps too many">
      <formula>LEFT(H836,LEN("Oeps too many"))="Oeps too many"</formula>
    </cfRule>
  </conditionalFormatting>
  <conditionalFormatting sqref="H836">
    <cfRule type="beginsWith" dxfId="151" priority="152" operator="beginsWith" text="Missing answer">
      <formula>LEFT(H836,LEN("Missing answer"))="Missing answer"</formula>
    </cfRule>
  </conditionalFormatting>
  <conditionalFormatting sqref="H836">
    <cfRule type="beginsWith" dxfId="150" priority="150" operator="beginsWith" text="Missing answer">
      <formula>LEFT(H836,LEN("Missing answer"))="Missing answer"</formula>
    </cfRule>
    <cfRule type="beginsWith" dxfId="149" priority="151" operator="beginsWith" text="1 answer only">
      <formula>LEFT(H836,LEN("1 answer only"))="1 answer only"</formula>
    </cfRule>
  </conditionalFormatting>
  <conditionalFormatting sqref="H841">
    <cfRule type="beginsWith" dxfId="148" priority="149" operator="beginsWith" text="Oeps too many">
      <formula>LEFT(H841,LEN("Oeps too many"))="Oeps too many"</formula>
    </cfRule>
  </conditionalFormatting>
  <conditionalFormatting sqref="H841">
    <cfRule type="beginsWith" dxfId="147" priority="148" operator="beginsWith" text="Missing answer">
      <formula>LEFT(H841,LEN("Missing answer"))="Missing answer"</formula>
    </cfRule>
  </conditionalFormatting>
  <conditionalFormatting sqref="H841">
    <cfRule type="beginsWith" dxfId="146" priority="146" operator="beginsWith" text="Missing answer">
      <formula>LEFT(H841,LEN("Missing answer"))="Missing answer"</formula>
    </cfRule>
    <cfRule type="beginsWith" dxfId="145" priority="147" operator="beginsWith" text="1 answer only">
      <formula>LEFT(H841,LEN("1 answer only"))="1 answer only"</formula>
    </cfRule>
  </conditionalFormatting>
  <conditionalFormatting sqref="H846">
    <cfRule type="beginsWith" dxfId="144" priority="145" operator="beginsWith" text="Oeps too many">
      <formula>LEFT(H846,LEN("Oeps too many"))="Oeps too many"</formula>
    </cfRule>
  </conditionalFormatting>
  <conditionalFormatting sqref="H846">
    <cfRule type="beginsWith" dxfId="143" priority="144" operator="beginsWith" text="Missing answer">
      <formula>LEFT(H846,LEN("Missing answer"))="Missing answer"</formula>
    </cfRule>
  </conditionalFormatting>
  <conditionalFormatting sqref="H846">
    <cfRule type="beginsWith" dxfId="142" priority="142" operator="beginsWith" text="Missing answer">
      <formula>LEFT(H846,LEN("Missing answer"))="Missing answer"</formula>
    </cfRule>
    <cfRule type="beginsWith" dxfId="141" priority="143" operator="beginsWith" text="1 answer only">
      <formula>LEFT(H846,LEN("1 answer only"))="1 answer only"</formula>
    </cfRule>
  </conditionalFormatting>
  <conditionalFormatting sqref="H852">
    <cfRule type="beginsWith" dxfId="140" priority="141" operator="beginsWith" text="Oeps too many">
      <formula>LEFT(H852,LEN("Oeps too many"))="Oeps too many"</formula>
    </cfRule>
  </conditionalFormatting>
  <conditionalFormatting sqref="H852">
    <cfRule type="beginsWith" dxfId="139" priority="140" operator="beginsWith" text="Missing answer">
      <formula>LEFT(H852,LEN("Missing answer"))="Missing answer"</formula>
    </cfRule>
  </conditionalFormatting>
  <conditionalFormatting sqref="H852">
    <cfRule type="beginsWith" dxfId="138" priority="138" operator="beginsWith" text="Missing answer">
      <formula>LEFT(H852,LEN("Missing answer"))="Missing answer"</formula>
    </cfRule>
    <cfRule type="beginsWith" dxfId="137" priority="139" operator="beginsWith" text="1 answer only">
      <formula>LEFT(H852,LEN("1 answer only"))="1 answer only"</formula>
    </cfRule>
  </conditionalFormatting>
  <conditionalFormatting sqref="H859">
    <cfRule type="beginsWith" dxfId="136" priority="137" operator="beginsWith" text="Oeps too many">
      <formula>LEFT(H859,LEN("Oeps too many"))="Oeps too many"</formula>
    </cfRule>
  </conditionalFormatting>
  <conditionalFormatting sqref="H859">
    <cfRule type="beginsWith" dxfId="135" priority="136" operator="beginsWith" text="Missing answer">
      <formula>LEFT(H859,LEN("Missing answer"))="Missing answer"</formula>
    </cfRule>
  </conditionalFormatting>
  <conditionalFormatting sqref="H859">
    <cfRule type="beginsWith" dxfId="134" priority="134" operator="beginsWith" text="Missing answer">
      <formula>LEFT(H859,LEN("Missing answer"))="Missing answer"</formula>
    </cfRule>
    <cfRule type="beginsWith" dxfId="133" priority="135" operator="beginsWith" text="1 answer only">
      <formula>LEFT(H859,LEN("1 answer only"))="1 answer only"</formula>
    </cfRule>
  </conditionalFormatting>
  <conditionalFormatting sqref="H866">
    <cfRule type="beginsWith" dxfId="132" priority="133" operator="beginsWith" text="Oeps too many">
      <formula>LEFT(H866,LEN("Oeps too many"))="Oeps too many"</formula>
    </cfRule>
  </conditionalFormatting>
  <conditionalFormatting sqref="H866">
    <cfRule type="beginsWith" dxfId="131" priority="132" operator="beginsWith" text="Missing answer">
      <formula>LEFT(H866,LEN("Missing answer"))="Missing answer"</formula>
    </cfRule>
  </conditionalFormatting>
  <conditionalFormatting sqref="H866">
    <cfRule type="beginsWith" dxfId="130" priority="130" operator="beginsWith" text="Missing answer">
      <formula>LEFT(H866,LEN("Missing answer"))="Missing answer"</formula>
    </cfRule>
    <cfRule type="beginsWith" dxfId="129" priority="131" operator="beginsWith" text="1 answer only">
      <formula>LEFT(H866,LEN("1 answer only"))="1 answer only"</formula>
    </cfRule>
  </conditionalFormatting>
  <conditionalFormatting sqref="H871">
    <cfRule type="beginsWith" dxfId="128" priority="129" operator="beginsWith" text="Oeps too many">
      <formula>LEFT(H871,LEN("Oeps too many"))="Oeps too many"</formula>
    </cfRule>
  </conditionalFormatting>
  <conditionalFormatting sqref="H871">
    <cfRule type="beginsWith" dxfId="127" priority="128" operator="beginsWith" text="Missing answer">
      <formula>LEFT(H871,LEN("Missing answer"))="Missing answer"</formula>
    </cfRule>
  </conditionalFormatting>
  <conditionalFormatting sqref="H871">
    <cfRule type="beginsWith" dxfId="126" priority="126" operator="beginsWith" text="Missing answer">
      <formula>LEFT(H871,LEN("Missing answer"))="Missing answer"</formula>
    </cfRule>
    <cfRule type="beginsWith" dxfId="125" priority="127" operator="beginsWith" text="1 answer only">
      <formula>LEFT(H871,LEN("1 answer only"))="1 answer only"</formula>
    </cfRule>
  </conditionalFormatting>
  <conditionalFormatting sqref="H876">
    <cfRule type="beginsWith" dxfId="124" priority="125" operator="beginsWith" text="Oeps too many">
      <formula>LEFT(H876,LEN("Oeps too many"))="Oeps too many"</formula>
    </cfRule>
  </conditionalFormatting>
  <conditionalFormatting sqref="H876">
    <cfRule type="beginsWith" dxfId="123" priority="124" operator="beginsWith" text="Missing answer">
      <formula>LEFT(H876,LEN("Missing answer"))="Missing answer"</formula>
    </cfRule>
  </conditionalFormatting>
  <conditionalFormatting sqref="H876">
    <cfRule type="beginsWith" dxfId="122" priority="122" operator="beginsWith" text="Missing answer">
      <formula>LEFT(H876,LEN("Missing answer"))="Missing answer"</formula>
    </cfRule>
    <cfRule type="beginsWith" dxfId="121" priority="123" operator="beginsWith" text="1 answer only">
      <formula>LEFT(H876,LEN("1 answer only"))="1 answer only"</formula>
    </cfRule>
  </conditionalFormatting>
  <conditionalFormatting sqref="H881">
    <cfRule type="beginsWith" dxfId="120" priority="121" operator="beginsWith" text="Oeps too many">
      <formula>LEFT(H881,LEN("Oeps too many"))="Oeps too many"</formula>
    </cfRule>
  </conditionalFormatting>
  <conditionalFormatting sqref="H881">
    <cfRule type="beginsWith" dxfId="119" priority="120" operator="beginsWith" text="Missing answer">
      <formula>LEFT(H881,LEN("Missing answer"))="Missing answer"</formula>
    </cfRule>
  </conditionalFormatting>
  <conditionalFormatting sqref="H881">
    <cfRule type="beginsWith" dxfId="118" priority="118" operator="beginsWith" text="Missing answer">
      <formula>LEFT(H881,LEN("Missing answer"))="Missing answer"</formula>
    </cfRule>
    <cfRule type="beginsWith" dxfId="117" priority="119" operator="beginsWith" text="1 answer only">
      <formula>LEFT(H881,LEN("1 answer only"))="1 answer only"</formula>
    </cfRule>
  </conditionalFormatting>
  <conditionalFormatting sqref="H886">
    <cfRule type="beginsWith" dxfId="116" priority="117" operator="beginsWith" text="Oeps too many">
      <formula>LEFT(H886,LEN("Oeps too many"))="Oeps too many"</formula>
    </cfRule>
  </conditionalFormatting>
  <conditionalFormatting sqref="H886">
    <cfRule type="beginsWith" dxfId="115" priority="116" operator="beginsWith" text="Missing answer">
      <formula>LEFT(H886,LEN("Missing answer"))="Missing answer"</formula>
    </cfRule>
  </conditionalFormatting>
  <conditionalFormatting sqref="H886">
    <cfRule type="beginsWith" dxfId="114" priority="114" operator="beginsWith" text="Missing answer">
      <formula>LEFT(H886,LEN("Missing answer"))="Missing answer"</formula>
    </cfRule>
    <cfRule type="beginsWith" dxfId="113" priority="115" operator="beginsWith" text="1 answer only">
      <formula>LEFT(H886,LEN("1 answer only"))="1 answer only"</formula>
    </cfRule>
  </conditionalFormatting>
  <conditionalFormatting sqref="H892">
    <cfRule type="beginsWith" dxfId="112" priority="113" operator="beginsWith" text="Oeps too many">
      <formula>LEFT(H892,LEN("Oeps too many"))="Oeps too many"</formula>
    </cfRule>
  </conditionalFormatting>
  <conditionalFormatting sqref="H892">
    <cfRule type="beginsWith" dxfId="111" priority="112" operator="beginsWith" text="Missing answer">
      <formula>LEFT(H892,LEN("Missing answer"))="Missing answer"</formula>
    </cfRule>
  </conditionalFormatting>
  <conditionalFormatting sqref="H892">
    <cfRule type="beginsWith" dxfId="110" priority="110" operator="beginsWith" text="Missing answer">
      <formula>LEFT(H892,LEN("Missing answer"))="Missing answer"</formula>
    </cfRule>
    <cfRule type="beginsWith" dxfId="109" priority="111" operator="beginsWith" text="1 answer only">
      <formula>LEFT(H892,LEN("1 answer only"))="1 answer only"</formula>
    </cfRule>
  </conditionalFormatting>
  <conditionalFormatting sqref="H897">
    <cfRule type="beginsWith" dxfId="108" priority="109" operator="beginsWith" text="Oeps too many">
      <formula>LEFT(H897,LEN("Oeps too many"))="Oeps too many"</formula>
    </cfRule>
  </conditionalFormatting>
  <conditionalFormatting sqref="H897">
    <cfRule type="beginsWith" dxfId="107" priority="108" operator="beginsWith" text="Missing answer">
      <formula>LEFT(H897,LEN("Missing answer"))="Missing answer"</formula>
    </cfRule>
  </conditionalFormatting>
  <conditionalFormatting sqref="H897">
    <cfRule type="beginsWith" dxfId="106" priority="106" operator="beginsWith" text="Missing answer">
      <formula>LEFT(H897,LEN("Missing answer"))="Missing answer"</formula>
    </cfRule>
    <cfRule type="beginsWith" dxfId="105" priority="107" operator="beginsWith" text="1 answer only">
      <formula>LEFT(H897,LEN("1 answer only"))="1 answer only"</formula>
    </cfRule>
  </conditionalFormatting>
  <conditionalFormatting sqref="H907">
    <cfRule type="beginsWith" dxfId="104" priority="105" operator="beginsWith" text="Oeps too many">
      <formula>LEFT(H907,LEN("Oeps too many"))="Oeps too many"</formula>
    </cfRule>
  </conditionalFormatting>
  <conditionalFormatting sqref="H907">
    <cfRule type="beginsWith" dxfId="103" priority="104" operator="beginsWith" text="Missing answer">
      <formula>LEFT(H907,LEN("Missing answer"))="Missing answer"</formula>
    </cfRule>
  </conditionalFormatting>
  <conditionalFormatting sqref="H907">
    <cfRule type="beginsWith" dxfId="102" priority="102" operator="beginsWith" text="Missing answer">
      <formula>LEFT(H907,LEN("Missing answer"))="Missing answer"</formula>
    </cfRule>
    <cfRule type="beginsWith" dxfId="101" priority="103" operator="beginsWith" text="1 answer only">
      <formula>LEFT(H907,LEN("1 answer only"))="1 answer only"</formula>
    </cfRule>
  </conditionalFormatting>
  <conditionalFormatting sqref="H917">
    <cfRule type="beginsWith" dxfId="100" priority="101" operator="beginsWith" text="Oeps too many">
      <formula>LEFT(H917,LEN("Oeps too many"))="Oeps too many"</formula>
    </cfRule>
  </conditionalFormatting>
  <conditionalFormatting sqref="H917">
    <cfRule type="beginsWith" dxfId="99" priority="100" operator="beginsWith" text="Missing answer">
      <formula>LEFT(H917,LEN("Missing answer"))="Missing answer"</formula>
    </cfRule>
  </conditionalFormatting>
  <conditionalFormatting sqref="H917">
    <cfRule type="beginsWith" dxfId="98" priority="98" operator="beginsWith" text="Missing answer">
      <formula>LEFT(H917,LEN("Missing answer"))="Missing answer"</formula>
    </cfRule>
    <cfRule type="beginsWith" dxfId="97" priority="99" operator="beginsWith" text="1 answer only">
      <formula>LEFT(H917,LEN("1 answer only"))="1 answer only"</formula>
    </cfRule>
  </conditionalFormatting>
  <conditionalFormatting sqref="H927">
    <cfRule type="beginsWith" dxfId="96" priority="97" operator="beginsWith" text="Oeps too many">
      <formula>LEFT(H927,LEN("Oeps too many"))="Oeps too many"</formula>
    </cfRule>
  </conditionalFormatting>
  <conditionalFormatting sqref="H927">
    <cfRule type="beginsWith" dxfId="95" priority="96" operator="beginsWith" text="Missing answer">
      <formula>LEFT(H927,LEN("Missing answer"))="Missing answer"</formula>
    </cfRule>
  </conditionalFormatting>
  <conditionalFormatting sqref="H927">
    <cfRule type="beginsWith" dxfId="94" priority="94" operator="beginsWith" text="Missing answer">
      <formula>LEFT(H927,LEN("Missing answer"))="Missing answer"</formula>
    </cfRule>
    <cfRule type="beginsWith" dxfId="93" priority="95" operator="beginsWith" text="1 answer only">
      <formula>LEFT(H927,LEN("1 answer only"))="1 answer only"</formula>
    </cfRule>
  </conditionalFormatting>
  <conditionalFormatting sqref="H932">
    <cfRule type="beginsWith" dxfId="92" priority="93" operator="beginsWith" text="Oeps too many">
      <formula>LEFT(H932,LEN("Oeps too many"))="Oeps too many"</formula>
    </cfRule>
  </conditionalFormatting>
  <conditionalFormatting sqref="H932">
    <cfRule type="beginsWith" dxfId="91" priority="92" operator="beginsWith" text="Missing answer">
      <formula>LEFT(H932,LEN("Missing answer"))="Missing answer"</formula>
    </cfRule>
  </conditionalFormatting>
  <conditionalFormatting sqref="H932">
    <cfRule type="beginsWith" dxfId="90" priority="90" operator="beginsWith" text="Missing answer">
      <formula>LEFT(H932,LEN("Missing answer"))="Missing answer"</formula>
    </cfRule>
    <cfRule type="beginsWith" dxfId="89" priority="91" operator="beginsWith" text="1 answer only">
      <formula>LEFT(H932,LEN("1 answer only"))="1 answer only"</formula>
    </cfRule>
  </conditionalFormatting>
  <conditionalFormatting sqref="H935">
    <cfRule type="beginsWith" dxfId="88" priority="89" operator="beginsWith" text="Oeps too many">
      <formula>LEFT(H935,LEN("Oeps too many"))="Oeps too many"</formula>
    </cfRule>
  </conditionalFormatting>
  <conditionalFormatting sqref="H935">
    <cfRule type="beginsWith" dxfId="87" priority="88" operator="beginsWith" text="Missing answer">
      <formula>LEFT(H935,LEN("Missing answer"))="Missing answer"</formula>
    </cfRule>
  </conditionalFormatting>
  <conditionalFormatting sqref="H935">
    <cfRule type="beginsWith" dxfId="86" priority="86" operator="beginsWith" text="Missing answer">
      <formula>LEFT(H935,LEN("Missing answer"))="Missing answer"</formula>
    </cfRule>
    <cfRule type="beginsWith" dxfId="85" priority="87" operator="beginsWith" text="1 answer only">
      <formula>LEFT(H935,LEN("1 answer only"))="1 answer only"</formula>
    </cfRule>
  </conditionalFormatting>
  <conditionalFormatting sqref="H940">
    <cfRule type="beginsWith" dxfId="84" priority="85" operator="beginsWith" text="Oeps too many">
      <formula>LEFT(H940,LEN("Oeps too many"))="Oeps too many"</formula>
    </cfRule>
  </conditionalFormatting>
  <conditionalFormatting sqref="H940">
    <cfRule type="beginsWith" dxfId="83" priority="84" operator="beginsWith" text="Missing answer">
      <formula>LEFT(H940,LEN("Missing answer"))="Missing answer"</formula>
    </cfRule>
  </conditionalFormatting>
  <conditionalFormatting sqref="H940">
    <cfRule type="beginsWith" dxfId="82" priority="82" operator="beginsWith" text="Missing answer">
      <formula>LEFT(H940,LEN("Missing answer"))="Missing answer"</formula>
    </cfRule>
    <cfRule type="beginsWith" dxfId="81" priority="83" operator="beginsWith" text="1 answer only">
      <formula>LEFT(H940,LEN("1 answer only"))="1 answer only"</formula>
    </cfRule>
  </conditionalFormatting>
  <conditionalFormatting sqref="H948">
    <cfRule type="beginsWith" dxfId="80" priority="81" operator="beginsWith" text="Oeps too many">
      <formula>LEFT(H948,LEN("Oeps too many"))="Oeps too many"</formula>
    </cfRule>
  </conditionalFormatting>
  <conditionalFormatting sqref="H948">
    <cfRule type="beginsWith" dxfId="79" priority="80" operator="beginsWith" text="Missing answer">
      <formula>LEFT(H948,LEN("Missing answer"))="Missing answer"</formula>
    </cfRule>
  </conditionalFormatting>
  <conditionalFormatting sqref="H948">
    <cfRule type="beginsWith" dxfId="78" priority="78" operator="beginsWith" text="Missing answer">
      <formula>LEFT(H948,LEN("Missing answer"))="Missing answer"</formula>
    </cfRule>
    <cfRule type="beginsWith" dxfId="77" priority="79" operator="beginsWith" text="1 answer only">
      <formula>LEFT(H948,LEN("1 answer only"))="1 answer only"</formula>
    </cfRule>
  </conditionalFormatting>
  <conditionalFormatting sqref="H957">
    <cfRule type="beginsWith" dxfId="76" priority="77" operator="beginsWith" text="Oeps too many">
      <formula>LEFT(H957,LEN("Oeps too many"))="Oeps too many"</formula>
    </cfRule>
  </conditionalFormatting>
  <conditionalFormatting sqref="H957">
    <cfRule type="beginsWith" dxfId="75" priority="76" operator="beginsWith" text="Missing answer">
      <formula>LEFT(H957,LEN("Missing answer"))="Missing answer"</formula>
    </cfRule>
  </conditionalFormatting>
  <conditionalFormatting sqref="H957">
    <cfRule type="beginsWith" dxfId="74" priority="74" operator="beginsWith" text="Missing answer">
      <formula>LEFT(H957,LEN("Missing answer"))="Missing answer"</formula>
    </cfRule>
    <cfRule type="beginsWith" dxfId="73" priority="75" operator="beginsWith" text="1 answer only">
      <formula>LEFT(H957,LEN("1 answer only"))="1 answer only"</formula>
    </cfRule>
  </conditionalFormatting>
  <conditionalFormatting sqref="H962">
    <cfRule type="beginsWith" dxfId="72" priority="73" operator="beginsWith" text="Oeps too many">
      <formula>LEFT(H962,LEN("Oeps too many"))="Oeps too many"</formula>
    </cfRule>
  </conditionalFormatting>
  <conditionalFormatting sqref="H962">
    <cfRule type="beginsWith" dxfId="71" priority="72" operator="beginsWith" text="Missing answer">
      <formula>LEFT(H962,LEN("Missing answer"))="Missing answer"</formula>
    </cfRule>
  </conditionalFormatting>
  <conditionalFormatting sqref="H962">
    <cfRule type="beginsWith" dxfId="70" priority="70" operator="beginsWith" text="Missing answer">
      <formula>LEFT(H962,LEN("Missing answer"))="Missing answer"</formula>
    </cfRule>
    <cfRule type="beginsWith" dxfId="69" priority="71" operator="beginsWith" text="1 answer only">
      <formula>LEFT(H962,LEN("1 answer only"))="1 answer only"</formula>
    </cfRule>
  </conditionalFormatting>
  <conditionalFormatting sqref="H967">
    <cfRule type="beginsWith" dxfId="68" priority="69" operator="beginsWith" text="Oeps too many">
      <formula>LEFT(H967,LEN("Oeps too many"))="Oeps too many"</formula>
    </cfRule>
  </conditionalFormatting>
  <conditionalFormatting sqref="H967">
    <cfRule type="beginsWith" dxfId="67" priority="68" operator="beginsWith" text="Missing answer">
      <formula>LEFT(H967,LEN("Missing answer"))="Missing answer"</formula>
    </cfRule>
  </conditionalFormatting>
  <conditionalFormatting sqref="H967">
    <cfRule type="beginsWith" dxfId="66" priority="66" operator="beginsWith" text="Missing answer">
      <formula>LEFT(H967,LEN("Missing answer"))="Missing answer"</formula>
    </cfRule>
    <cfRule type="beginsWith" dxfId="65" priority="67" operator="beginsWith" text="1 answer only">
      <formula>LEFT(H967,LEN("1 answer only"))="1 answer only"</formula>
    </cfRule>
  </conditionalFormatting>
  <conditionalFormatting sqref="H974">
    <cfRule type="beginsWith" dxfId="64" priority="65" operator="beginsWith" text="Oeps too many">
      <formula>LEFT(H974,LEN("Oeps too many"))="Oeps too many"</formula>
    </cfRule>
  </conditionalFormatting>
  <conditionalFormatting sqref="H974">
    <cfRule type="beginsWith" dxfId="63" priority="64" operator="beginsWith" text="Missing answer">
      <formula>LEFT(H974,LEN("Missing answer"))="Missing answer"</formula>
    </cfRule>
  </conditionalFormatting>
  <conditionalFormatting sqref="H974">
    <cfRule type="beginsWith" dxfId="62" priority="62" operator="beginsWith" text="Missing answer">
      <formula>LEFT(H974,LEN("Missing answer"))="Missing answer"</formula>
    </cfRule>
    <cfRule type="beginsWith" dxfId="61" priority="63" operator="beginsWith" text="1 answer only">
      <formula>LEFT(H974,LEN("1 answer only"))="1 answer only"</formula>
    </cfRule>
  </conditionalFormatting>
  <conditionalFormatting sqref="H981">
    <cfRule type="beginsWith" dxfId="60" priority="61" operator="beginsWith" text="Oeps too many">
      <formula>LEFT(H981,LEN("Oeps too many"))="Oeps too many"</formula>
    </cfRule>
  </conditionalFormatting>
  <conditionalFormatting sqref="H981">
    <cfRule type="beginsWith" dxfId="59" priority="60" operator="beginsWith" text="Missing answer">
      <formula>LEFT(H981,LEN("Missing answer"))="Missing answer"</formula>
    </cfRule>
  </conditionalFormatting>
  <conditionalFormatting sqref="H981">
    <cfRule type="beginsWith" dxfId="58" priority="58" operator="beginsWith" text="Missing answer">
      <formula>LEFT(H981,LEN("Missing answer"))="Missing answer"</formula>
    </cfRule>
    <cfRule type="beginsWith" dxfId="57" priority="59" operator="beginsWith" text="1 answer only">
      <formula>LEFT(H981,LEN("1 answer only"))="1 answer only"</formula>
    </cfRule>
  </conditionalFormatting>
  <conditionalFormatting sqref="H988">
    <cfRule type="beginsWith" dxfId="56" priority="57" operator="beginsWith" text="Oeps too many">
      <formula>LEFT(H988,LEN("Oeps too many"))="Oeps too many"</formula>
    </cfRule>
  </conditionalFormatting>
  <conditionalFormatting sqref="H988">
    <cfRule type="beginsWith" dxfId="55" priority="56" operator="beginsWith" text="Missing answer">
      <formula>LEFT(H988,LEN("Missing answer"))="Missing answer"</formula>
    </cfRule>
  </conditionalFormatting>
  <conditionalFormatting sqref="H988">
    <cfRule type="beginsWith" dxfId="54" priority="54" operator="beginsWith" text="Missing answer">
      <formula>LEFT(H988,LEN("Missing answer"))="Missing answer"</formula>
    </cfRule>
    <cfRule type="beginsWith" dxfId="53" priority="55" operator="beginsWith" text="1 answer only">
      <formula>LEFT(H988,LEN("1 answer only"))="1 answer only"</formula>
    </cfRule>
  </conditionalFormatting>
  <conditionalFormatting sqref="H995">
    <cfRule type="beginsWith" dxfId="52" priority="53" operator="beginsWith" text="Oeps too many">
      <formula>LEFT(H995,LEN("Oeps too many"))="Oeps too many"</formula>
    </cfRule>
  </conditionalFormatting>
  <conditionalFormatting sqref="H995">
    <cfRule type="beginsWith" dxfId="51" priority="52" operator="beginsWith" text="Missing answer">
      <formula>LEFT(H995,LEN("Missing answer"))="Missing answer"</formula>
    </cfRule>
  </conditionalFormatting>
  <conditionalFormatting sqref="H995">
    <cfRule type="beginsWith" dxfId="50" priority="50" operator="beginsWith" text="Missing answer">
      <formula>LEFT(H995,LEN("Missing answer"))="Missing answer"</formula>
    </cfRule>
    <cfRule type="beginsWith" dxfId="49" priority="51" operator="beginsWith" text="1 answer only">
      <formula>LEFT(H995,LEN("1 answer only"))="1 answer only"</formula>
    </cfRule>
  </conditionalFormatting>
  <conditionalFormatting sqref="H1002">
    <cfRule type="beginsWith" dxfId="48" priority="49" operator="beginsWith" text="Oeps too many">
      <formula>LEFT(H1002,LEN("Oeps too many"))="Oeps too many"</formula>
    </cfRule>
  </conditionalFormatting>
  <conditionalFormatting sqref="H1002">
    <cfRule type="beginsWith" dxfId="47" priority="48" operator="beginsWith" text="Missing answer">
      <formula>LEFT(H1002,LEN("Missing answer"))="Missing answer"</formula>
    </cfRule>
  </conditionalFormatting>
  <conditionalFormatting sqref="H1002">
    <cfRule type="beginsWith" dxfId="46" priority="46" operator="beginsWith" text="Missing answer">
      <formula>LEFT(H1002,LEN("Missing answer"))="Missing answer"</formula>
    </cfRule>
    <cfRule type="beginsWith" dxfId="45" priority="47" operator="beginsWith" text="1 answer only">
      <formula>LEFT(H1002,LEN("1 answer only"))="1 answer only"</formula>
    </cfRule>
  </conditionalFormatting>
  <conditionalFormatting sqref="B611">
    <cfRule type="containsText" dxfId="44" priority="45" operator="containsText" text="Please fill your answer here.">
      <formula>NOT(ISERROR(SEARCH("Please fill your answer here.",B611)))</formula>
    </cfRule>
  </conditionalFormatting>
  <conditionalFormatting sqref="B318">
    <cfRule type="containsText" dxfId="43" priority="44" operator="containsText" text="Please fill your answer here.">
      <formula>NOT(ISERROR(SEARCH("Please fill your answer here.",B318)))</formula>
    </cfRule>
  </conditionalFormatting>
  <conditionalFormatting sqref="B465">
    <cfRule type="containsText" dxfId="42" priority="43" operator="containsText" text="Please fill your answer here.">
      <formula>NOT(ISERROR(SEARCH("Please fill your answer here.",B465)))</formula>
    </cfRule>
  </conditionalFormatting>
  <conditionalFormatting sqref="F262:G262">
    <cfRule type="expression" dxfId="41" priority="34">
      <formula>$B262="Dimension 1: Policy is completed"</formula>
    </cfRule>
    <cfRule type="expression" dxfId="40" priority="35">
      <formula>$B262="Dimension 1: Policy contains missing answers"</formula>
    </cfRule>
    <cfRule type="containsText" dxfId="39" priority="36" operator="containsText" text="This section contains missing answers">
      <formula>NOT(ISERROR(SEARCH("This section contains missing answers",F262)))</formula>
    </cfRule>
  </conditionalFormatting>
  <conditionalFormatting sqref="F792:G792">
    <cfRule type="expression" dxfId="38" priority="37">
      <formula>$B792="Dimension 3: Portal is completed"</formula>
    </cfRule>
    <cfRule type="expression" dxfId="37" priority="38">
      <formula>$B792="Dimension 3: Portal contains missing answers"</formula>
    </cfRule>
    <cfRule type="containsText" dxfId="36" priority="39" operator="containsText" text="This section contains missing answers">
      <formula>NOT(ISERROR(SEARCH("This section contains missing answers",F792)))</formula>
    </cfRule>
  </conditionalFormatting>
  <conditionalFormatting sqref="F474:G474">
    <cfRule type="expression" dxfId="35" priority="40">
      <formula>$B474="Dimension 2: Impact is completed"</formula>
    </cfRule>
    <cfRule type="expression" dxfId="34" priority="41">
      <formula>$B474="Dimension 2: Impact contains missing answers"</formula>
    </cfRule>
    <cfRule type="containsText" dxfId="33" priority="42" operator="containsText" text="This section contains missing answers">
      <formula>NOT(ISERROR(SEARCH("This section contains missing answers",F474)))</formula>
    </cfRule>
  </conditionalFormatting>
  <conditionalFormatting sqref="F1007:G1007">
    <cfRule type="expression" dxfId="32" priority="31">
      <formula>$B1007="Dimension 4: Quality is completed"</formula>
    </cfRule>
    <cfRule type="expression" dxfId="31" priority="32">
      <formula>$B1007="Dimension 4: Quality contains missing answers"</formula>
    </cfRule>
    <cfRule type="containsText" dxfId="30" priority="33" operator="containsText" text="This section contains missing answers">
      <formula>NOT(ISERROR(SEARCH("This section contains missing answers",F1007)))</formula>
    </cfRule>
  </conditionalFormatting>
  <conditionalFormatting sqref="G434">
    <cfRule type="beginsWith" dxfId="29" priority="29" operator="beginsWith" text="Missing answer">
      <formula>LEFT(G434,LEN("Missing answer"))="Missing answer"</formula>
    </cfRule>
    <cfRule type="beginsWith" dxfId="28" priority="30" operator="beginsWith" text="1 answer only">
      <formula>LEFT(G434,LEN("1 answer only"))="1 answer only"</formula>
    </cfRule>
  </conditionalFormatting>
  <conditionalFormatting sqref="G434">
    <cfRule type="beginsWith" dxfId="27" priority="28" operator="beginsWith" text="Oeps too many">
      <formula>LEFT(G434,LEN("Oeps too many"))="Oeps too many"</formula>
    </cfRule>
  </conditionalFormatting>
  <conditionalFormatting sqref="G434">
    <cfRule type="beginsWith" dxfId="26" priority="27" operator="beginsWith" text="Missing answer">
      <formula>LEFT(G434,LEN("Missing answer"))="Missing answer"</formula>
    </cfRule>
  </conditionalFormatting>
  <conditionalFormatting sqref="E792">
    <cfRule type="expression" dxfId="25" priority="24">
      <formula>$B792="Dimension 3: Portal is completed"</formula>
    </cfRule>
    <cfRule type="expression" dxfId="24" priority="25">
      <formula>$B792="Dimension 3: Portal contains missing answers"</formula>
    </cfRule>
    <cfRule type="containsText" dxfId="23" priority="26" operator="containsText" text="This section contains missing answers">
      <formula>NOT(ISERROR(SEARCH("This section contains missing answers",E792)))</formula>
    </cfRule>
  </conditionalFormatting>
  <conditionalFormatting sqref="B1">
    <cfRule type="expression" dxfId="22" priority="21">
      <formula>$C1="This section is completed"</formula>
    </cfRule>
    <cfRule type="expression" dxfId="21" priority="22">
      <formula>$C1="This section contains missing answers"</formula>
    </cfRule>
    <cfRule type="containsText" dxfId="20" priority="23" operator="containsText" text="This section contains missing answers">
      <formula>NOT(ISERROR(SEARCH("This section contains missing answers",B1)))</formula>
    </cfRule>
  </conditionalFormatting>
  <conditionalFormatting sqref="F3">
    <cfRule type="containsText" dxfId="19" priority="20" operator="containsText" text="Please fill your answer here.">
      <formula>NOT(ISERROR(SEARCH("Please fill your answer here.",F3)))</formula>
    </cfRule>
  </conditionalFormatting>
  <conditionalFormatting sqref="F6">
    <cfRule type="containsText" dxfId="18" priority="19" operator="containsText" text="Please fill your answer here.">
      <formula>NOT(ISERROR(SEARCH("Please fill your answer here.",F6)))</formula>
    </cfRule>
  </conditionalFormatting>
  <conditionalFormatting sqref="F113">
    <cfRule type="containsText" dxfId="17" priority="18" operator="containsText" text="Please fill your answer here.">
      <formula>NOT(ISERROR(SEARCH("Please fill your answer here.",F113)))</formula>
    </cfRule>
  </conditionalFormatting>
  <conditionalFormatting sqref="F264">
    <cfRule type="containsText" dxfId="16" priority="17" operator="containsText" text="Please fill your answer here.">
      <formula>NOT(ISERROR(SEARCH("Please fill your answer here.",F264)))</formula>
    </cfRule>
  </conditionalFormatting>
  <conditionalFormatting sqref="F267">
    <cfRule type="containsText" dxfId="15" priority="16" operator="containsText" text="Please fill your answer here.">
      <formula>NOT(ISERROR(SEARCH("Please fill your answer here.",F267)))</formula>
    </cfRule>
  </conditionalFormatting>
  <conditionalFormatting sqref="F320">
    <cfRule type="containsText" dxfId="14" priority="15" operator="containsText" text="Please fill your answer here.">
      <formula>NOT(ISERROR(SEARCH("Please fill your answer here.",F320)))</formula>
    </cfRule>
  </conditionalFormatting>
  <conditionalFormatting sqref="F354:F355">
    <cfRule type="containsText" dxfId="13" priority="14" operator="containsText" text="Please fill your answer here.">
      <formula>NOT(ISERROR(SEARCH("Please fill your answer here.",F354)))</formula>
    </cfRule>
  </conditionalFormatting>
  <conditionalFormatting sqref="F386">
    <cfRule type="containsText" dxfId="12" priority="13" operator="containsText" text="Please fill your answer here.">
      <formula>NOT(ISERROR(SEARCH("Please fill your answer here.",F386)))</formula>
    </cfRule>
  </conditionalFormatting>
  <conditionalFormatting sqref="F417">
    <cfRule type="containsText" dxfId="11" priority="12" operator="containsText" text="Please fill your answer here.">
      <formula>NOT(ISERROR(SEARCH("Please fill your answer here.",F417)))</formula>
    </cfRule>
  </conditionalFormatting>
  <conditionalFormatting sqref="F448">
    <cfRule type="containsText" dxfId="10" priority="11" operator="containsText" text="Please fill your answer here.">
      <formula>NOT(ISERROR(SEARCH("Please fill your answer here.",F448)))</formula>
    </cfRule>
  </conditionalFormatting>
  <conditionalFormatting sqref="F476">
    <cfRule type="containsText" dxfId="9" priority="10" operator="containsText" text="Please fill your answer here.">
      <formula>NOT(ISERROR(SEARCH("Please fill your answer here.",F476)))</formula>
    </cfRule>
  </conditionalFormatting>
  <conditionalFormatting sqref="F479">
    <cfRule type="containsText" dxfId="8" priority="9" operator="containsText" text="Please fill your answer here.">
      <formula>NOT(ISERROR(SEARCH("Please fill your answer here.",F479)))</formula>
    </cfRule>
  </conditionalFormatting>
  <conditionalFormatting sqref="F599">
    <cfRule type="containsText" dxfId="7" priority="8" operator="containsText" text="Please fill your answer here.">
      <formula>NOT(ISERROR(SEARCH("Please fill your answer here.",F599)))</formula>
    </cfRule>
  </conditionalFormatting>
  <conditionalFormatting sqref="F676">
    <cfRule type="containsText" dxfId="6" priority="7" operator="containsText" text="Please fill your answer here.">
      <formula>NOT(ISERROR(SEARCH("Please fill your answer here.",F676)))</formula>
    </cfRule>
  </conditionalFormatting>
  <conditionalFormatting sqref="F737">
    <cfRule type="containsText" dxfId="5" priority="6" operator="containsText" text="Please fill your answer here.">
      <formula>NOT(ISERROR(SEARCH("Please fill your answer here.",F737)))</formula>
    </cfRule>
  </conditionalFormatting>
  <conditionalFormatting sqref="F794">
    <cfRule type="containsText" dxfId="4" priority="5" operator="containsText" text="Please fill your answer here.">
      <formula>NOT(ISERROR(SEARCH("Please fill your answer here.",F794)))</formula>
    </cfRule>
  </conditionalFormatting>
  <conditionalFormatting sqref="F797">
    <cfRule type="containsText" dxfId="3" priority="4" operator="containsText" text="Please fill your answer here.">
      <formula>NOT(ISERROR(SEARCH("Please fill your answer here.",F797)))</formula>
    </cfRule>
  </conditionalFormatting>
  <conditionalFormatting sqref="F829">
    <cfRule type="containsText" dxfId="2" priority="3" operator="containsText" text="Please fill your answer here.">
      <formula>NOT(ISERROR(SEARCH("Please fill your answer here.",F829)))</formula>
    </cfRule>
  </conditionalFormatting>
  <conditionalFormatting sqref="F890">
    <cfRule type="containsText" dxfId="1" priority="2" operator="containsText" text="Please fill your answer here.">
      <formula>NOT(ISERROR(SEARCH("Please fill your answer here.",F890)))</formula>
    </cfRule>
  </conditionalFormatting>
  <conditionalFormatting sqref="F955">
    <cfRule type="containsText" dxfId="0" priority="1" operator="containsText" text="Please fill your answer here.">
      <formula>NOT(ISERROR(SEARCH("Please fill your answer here.",F955)))</formula>
    </cfRule>
  </conditionalFormatting>
  <dataValidations count="2">
    <dataValidation allowBlank="1" showDropDown="1" showInputMessage="1" showErrorMessage="1" errorTitle="Oeps" error="You can only enter &quot;x&quot; to mark your answer." promptTitle="Answer box" prompt="Please use an &quot;x&quot; to mark your answer." sqref="F3:F1006" xr:uid="{5EEC8A73-22C3-40DF-8433-44509C7AFA5C}"/>
    <dataValidation type="list" allowBlank="1" showDropDown="1" showInputMessage="1" showErrorMessage="1" errorTitle="Oeps" error="You can only enter &quot;x&quot; to mark your answer." promptTitle="Answer box" prompt="Please use an &quot;x&quot; to mark your answer." sqref="C77:C1048576 G3:I3 G890:I890 G829:I829 G794:I794 G473:I473 G676:I676 G599:I599 G479:I479 G476:I476 G448:I448 G261:I261 G417:I417 G386:I386 G354:I355 G320:I320 G267:I267 G264:I264 G172:I172 G791:I791 G113:I113 G6:I6 G955:I955 G797:I797 G737:I737 D3:E3 D6:E6 D113:E113 D172:E172 D264:E264 D267:E267 D320:E320 D354:E355 D386:E386 D417:E417 D448:E448 D476:E476 D479:E479 D599:E599 D676:E676 D737:E737 D797:E797 D794:E794 D829:E829 D890:E890 D955:E955 D791:E791 D261:E261 D473:E473 D1006:E1006 G1006:I1006 C3:C74" xr:uid="{130E0FA1-97FB-495A-B401-8EF5C8A6B77D}">
      <formula1>"x"</formula1>
    </dataValidation>
  </dataValidations>
  <hyperlinks>
    <hyperlink ref="B530" r:id="rId1" xr:uid="{A1072688-AA77-4206-8412-9FF2F7DA53C2}"/>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0BBEB01-3E8C-47A8-9234-6F0026A61496}">
  <ds:schemaRefs>
    <ds:schemaRef ds:uri="http://schemas.microsoft.com/office/2006/metadata/properties"/>
    <ds:schemaRef ds:uri="http://schemas.microsoft.com/office/infopath/2007/PartnerControls"/>
    <ds:schemaRef ds:uri="47f81c27-3e9d-4838-81a1-5602ba73a2fc"/>
    <ds:schemaRef ds:uri="164c04e9-81c3-4d2d-8e7f-df04e048fdd9"/>
  </ds:schemaRefs>
</ds:datastoreItem>
</file>

<file path=customXml/itemProps2.xml><?xml version="1.0" encoding="utf-8"?>
<ds:datastoreItem xmlns:ds="http://schemas.openxmlformats.org/officeDocument/2006/customXml" ds:itemID="{8A80B2B3-9825-4D2C-8F08-FADFDFF08694}">
  <ds:schemaRefs>
    <ds:schemaRef ds:uri="http://schemas.microsoft.com/sharepoint/v3/contenttype/forms"/>
  </ds:schemaRefs>
</ds:datastoreItem>
</file>

<file path=customXml/itemProps3.xml><?xml version="1.0" encoding="utf-8"?>
<ds:datastoreItem xmlns:ds="http://schemas.openxmlformats.org/officeDocument/2006/customXml" ds:itemID="{0708002E-B799-4B11-B30C-404A66B5D7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f81c27-3e9d-4838-81a1-5602ba73a2fc"/>
    <ds:schemaRef ds:uri="164c04e9-81c3-4d2d-8e7f-df04e048fd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Spain Open Data Maturity 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Lincklaen Arriens, Eline</dc:creator>
  <cp:lastModifiedBy>Lincklaen Arriens, Eline</cp:lastModifiedBy>
  <dcterms:created xsi:type="dcterms:W3CDTF">2022-12-08T12:58:55Z</dcterms:created>
  <dcterms:modified xsi:type="dcterms:W3CDTF">2022-12-08T15:17:58Z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SIP_Label_6bd9ddd1-4d20-43f6-abfa-fc3c07406f94_SetDate">
    <vt:lpwstr>2022-04-25T09:03:34Z</vt:lpwstr>
  </property>
  <property fmtid="{D5CDD505-2E9C-101B-9397-08002B2CF9AE}" pid="4" name="MediaServiceImageTags">
    <vt:lpwstr/>
  </property>
  <property fmtid="{D5CDD505-2E9C-101B-9397-08002B2CF9AE}" pid="5" name="MSIP_Label_6bd9ddd1-4d20-43f6-abfa-fc3c07406f94_ActionId">
    <vt:lpwstr>0f0fb6b0-74ee-4906-b50e-041b1d7d3043</vt:lpwstr>
  </property>
  <property fmtid="{D5CDD505-2E9C-101B-9397-08002B2CF9AE}" pid="6" name="ContentTypeId">
    <vt:lpwstr>0x01010079575E1D55909E40B67B276342E150A9</vt:lpwstr>
  </property>
  <property fmtid="{D5CDD505-2E9C-101B-9397-08002B2CF9AE}" pid="7" name="MSIP_Label_6bd9ddd1-4d20-43f6-abfa-fc3c07406f94_ContentBits">
    <vt:lpwstr>0</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Method">
    <vt:lpwstr>Standard</vt:lpwstr>
  </property>
  <property fmtid="{D5CDD505-2E9C-101B-9397-08002B2CF9AE}" pid="10" name="MSIP_Label_6bd9ddd1-4d20-43f6-abfa-fc3c07406f94_Enabled">
    <vt:lpwstr>true</vt:lpwstr>
  </property>
</Properties>
</file>